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0" windowWidth="24780" windowHeight="12660"/>
  </bookViews>
  <sheets>
    <sheet name="Data" sheetId="1" r:id="rId1"/>
    <sheet name="Average Crustal Abundance" sheetId="2" r:id="rId2"/>
    <sheet name="Matrix" sheetId="3" r:id="rId3"/>
    <sheet name="Spiderdata" sheetId="4" r:id="rId4"/>
    <sheet name="Spidergraphs" sheetId="5" r:id="rId5"/>
    <sheet name="Create a new matrix" sheetId="6" r:id="rId6"/>
  </sheets>
  <calcPr calcId="145621"/>
</workbook>
</file>

<file path=xl/calcChain.xml><?xml version="1.0" encoding="utf-8"?>
<calcChain xmlns="http://schemas.openxmlformats.org/spreadsheetml/2006/main">
  <c r="AG3" i="1" l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CB1002" i="1" l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AG286" i="1" l="1"/>
  <c r="BE286" i="1" s="1"/>
  <c r="AH286" i="1"/>
  <c r="BF286" i="1" s="1"/>
  <c r="AI286" i="1"/>
  <c r="BG286" i="1" s="1"/>
  <c r="AJ286" i="1"/>
  <c r="BH286" i="1" s="1"/>
  <c r="AK286" i="1"/>
  <c r="BI286" i="1" s="1"/>
  <c r="AL286" i="1"/>
  <c r="BJ286" i="1" s="1"/>
  <c r="AM286" i="1"/>
  <c r="BK286" i="1" s="1"/>
  <c r="AN286" i="1"/>
  <c r="BL286" i="1" s="1"/>
  <c r="AO286" i="1"/>
  <c r="BM286" i="1" s="1"/>
  <c r="AP286" i="1"/>
  <c r="BN286" i="1" s="1"/>
  <c r="AQ286" i="1"/>
  <c r="BO286" i="1" s="1"/>
  <c r="AR286" i="1"/>
  <c r="BP286" i="1" s="1"/>
  <c r="AS286" i="1"/>
  <c r="BQ286" i="1" s="1"/>
  <c r="AT286" i="1"/>
  <c r="BR286" i="1" s="1"/>
  <c r="AU286" i="1"/>
  <c r="BS286" i="1" s="1"/>
  <c r="AV286" i="1"/>
  <c r="BT286" i="1" s="1"/>
  <c r="AW286" i="1"/>
  <c r="BU286" i="1" s="1"/>
  <c r="AX286" i="1"/>
  <c r="BV286" i="1" s="1"/>
  <c r="AY286" i="1"/>
  <c r="BW286" i="1" s="1"/>
  <c r="AZ286" i="1"/>
  <c r="BX286" i="1" s="1"/>
  <c r="BA286" i="1"/>
  <c r="BY286" i="1" s="1"/>
  <c r="BB286" i="1"/>
  <c r="BZ286" i="1" s="1"/>
  <c r="BC286" i="1"/>
  <c r="CA286" i="1" s="1"/>
  <c r="BD286" i="1"/>
  <c r="CB286" i="1" s="1"/>
  <c r="AG287" i="1"/>
  <c r="BE287" i="1" s="1"/>
  <c r="AH287" i="1"/>
  <c r="BF287" i="1" s="1"/>
  <c r="AI287" i="1"/>
  <c r="BG287" i="1" s="1"/>
  <c r="AJ287" i="1"/>
  <c r="BH287" i="1" s="1"/>
  <c r="AK287" i="1"/>
  <c r="BI287" i="1" s="1"/>
  <c r="AL287" i="1"/>
  <c r="BJ287" i="1" s="1"/>
  <c r="AM287" i="1"/>
  <c r="BK287" i="1" s="1"/>
  <c r="AN287" i="1"/>
  <c r="BL287" i="1" s="1"/>
  <c r="AO287" i="1"/>
  <c r="BM287" i="1" s="1"/>
  <c r="AP287" i="1"/>
  <c r="BN287" i="1" s="1"/>
  <c r="AQ287" i="1"/>
  <c r="BO287" i="1" s="1"/>
  <c r="AR287" i="1"/>
  <c r="BP287" i="1" s="1"/>
  <c r="AS287" i="1"/>
  <c r="BQ287" i="1" s="1"/>
  <c r="AT287" i="1"/>
  <c r="BR287" i="1" s="1"/>
  <c r="AU287" i="1"/>
  <c r="BS287" i="1" s="1"/>
  <c r="AV287" i="1"/>
  <c r="BT287" i="1" s="1"/>
  <c r="AW287" i="1"/>
  <c r="BU287" i="1" s="1"/>
  <c r="AX287" i="1"/>
  <c r="BV287" i="1" s="1"/>
  <c r="AY287" i="1"/>
  <c r="BW287" i="1" s="1"/>
  <c r="AZ287" i="1"/>
  <c r="BX287" i="1" s="1"/>
  <c r="BA287" i="1"/>
  <c r="BY287" i="1" s="1"/>
  <c r="BB287" i="1"/>
  <c r="BZ287" i="1" s="1"/>
  <c r="BC287" i="1"/>
  <c r="CA287" i="1" s="1"/>
  <c r="BD287" i="1"/>
  <c r="CB287" i="1" s="1"/>
  <c r="AG288" i="1"/>
  <c r="BE288" i="1" s="1"/>
  <c r="AH288" i="1"/>
  <c r="BF288" i="1" s="1"/>
  <c r="AI288" i="1"/>
  <c r="BG288" i="1" s="1"/>
  <c r="AJ288" i="1"/>
  <c r="BH288" i="1" s="1"/>
  <c r="AK288" i="1"/>
  <c r="BI288" i="1" s="1"/>
  <c r="AL288" i="1"/>
  <c r="BJ288" i="1" s="1"/>
  <c r="AM288" i="1"/>
  <c r="BK288" i="1" s="1"/>
  <c r="AN288" i="1"/>
  <c r="BL288" i="1" s="1"/>
  <c r="AO288" i="1"/>
  <c r="BM288" i="1" s="1"/>
  <c r="AP288" i="1"/>
  <c r="BN288" i="1" s="1"/>
  <c r="AQ288" i="1"/>
  <c r="BO288" i="1" s="1"/>
  <c r="CC288" i="1" s="1"/>
  <c r="CD288" i="1" s="1"/>
  <c r="CU288" i="1" s="1"/>
  <c r="AR288" i="1"/>
  <c r="BP288" i="1" s="1"/>
  <c r="AS288" i="1"/>
  <c r="BQ288" i="1" s="1"/>
  <c r="AT288" i="1"/>
  <c r="BR288" i="1" s="1"/>
  <c r="AU288" i="1"/>
  <c r="BS288" i="1" s="1"/>
  <c r="AV288" i="1"/>
  <c r="BT288" i="1" s="1"/>
  <c r="AW288" i="1"/>
  <c r="BU288" i="1" s="1"/>
  <c r="AX288" i="1"/>
  <c r="BV288" i="1" s="1"/>
  <c r="AY288" i="1"/>
  <c r="BW288" i="1" s="1"/>
  <c r="AZ288" i="1"/>
  <c r="BX288" i="1" s="1"/>
  <c r="BA288" i="1"/>
  <c r="BY288" i="1" s="1"/>
  <c r="BB288" i="1"/>
  <c r="BZ288" i="1" s="1"/>
  <c r="BC288" i="1"/>
  <c r="CA288" i="1" s="1"/>
  <c r="BD288" i="1"/>
  <c r="CB288" i="1" s="1"/>
  <c r="AG289" i="1"/>
  <c r="BE289" i="1" s="1"/>
  <c r="AH289" i="1"/>
  <c r="BF289" i="1" s="1"/>
  <c r="AI289" i="1"/>
  <c r="BG289" i="1" s="1"/>
  <c r="AJ289" i="1"/>
  <c r="BH289" i="1" s="1"/>
  <c r="AK289" i="1"/>
  <c r="BI289" i="1" s="1"/>
  <c r="AL289" i="1"/>
  <c r="BJ289" i="1" s="1"/>
  <c r="AM289" i="1"/>
  <c r="BK289" i="1" s="1"/>
  <c r="AN289" i="1"/>
  <c r="BL289" i="1" s="1"/>
  <c r="AO289" i="1"/>
  <c r="BM289" i="1" s="1"/>
  <c r="AP289" i="1"/>
  <c r="BN289" i="1" s="1"/>
  <c r="AQ289" i="1"/>
  <c r="BO289" i="1" s="1"/>
  <c r="AR289" i="1"/>
  <c r="BP289" i="1" s="1"/>
  <c r="AS289" i="1"/>
  <c r="BQ289" i="1" s="1"/>
  <c r="AT289" i="1"/>
  <c r="BR289" i="1" s="1"/>
  <c r="AU289" i="1"/>
  <c r="BS289" i="1" s="1"/>
  <c r="AV289" i="1"/>
  <c r="BT289" i="1" s="1"/>
  <c r="AW289" i="1"/>
  <c r="BU289" i="1" s="1"/>
  <c r="AX289" i="1"/>
  <c r="BV289" i="1" s="1"/>
  <c r="AY289" i="1"/>
  <c r="BW289" i="1" s="1"/>
  <c r="AZ289" i="1"/>
  <c r="BX289" i="1" s="1"/>
  <c r="BA289" i="1"/>
  <c r="BY289" i="1" s="1"/>
  <c r="BB289" i="1"/>
  <c r="BZ289" i="1" s="1"/>
  <c r="BC289" i="1"/>
  <c r="CA289" i="1" s="1"/>
  <c r="BD289" i="1"/>
  <c r="CB289" i="1" s="1"/>
  <c r="AG290" i="1"/>
  <c r="BE290" i="1" s="1"/>
  <c r="AH290" i="1"/>
  <c r="BF290" i="1" s="1"/>
  <c r="AI290" i="1"/>
  <c r="BG290" i="1" s="1"/>
  <c r="AJ290" i="1"/>
  <c r="BH290" i="1" s="1"/>
  <c r="AK290" i="1"/>
  <c r="BI290" i="1" s="1"/>
  <c r="AL290" i="1"/>
  <c r="BJ290" i="1" s="1"/>
  <c r="AM290" i="1"/>
  <c r="BK290" i="1" s="1"/>
  <c r="AN290" i="1"/>
  <c r="BL290" i="1" s="1"/>
  <c r="AO290" i="1"/>
  <c r="BM290" i="1" s="1"/>
  <c r="AP290" i="1"/>
  <c r="BN290" i="1" s="1"/>
  <c r="AQ290" i="1"/>
  <c r="BO290" i="1" s="1"/>
  <c r="AR290" i="1"/>
  <c r="BP290" i="1" s="1"/>
  <c r="AS290" i="1"/>
  <c r="BQ290" i="1" s="1"/>
  <c r="AT290" i="1"/>
  <c r="BR290" i="1" s="1"/>
  <c r="AU290" i="1"/>
  <c r="BS290" i="1" s="1"/>
  <c r="AV290" i="1"/>
  <c r="BT290" i="1" s="1"/>
  <c r="AW290" i="1"/>
  <c r="BU290" i="1" s="1"/>
  <c r="AX290" i="1"/>
  <c r="BV290" i="1" s="1"/>
  <c r="AY290" i="1"/>
  <c r="BW290" i="1" s="1"/>
  <c r="AZ290" i="1"/>
  <c r="BX290" i="1" s="1"/>
  <c r="BA290" i="1"/>
  <c r="BY290" i="1" s="1"/>
  <c r="BB290" i="1"/>
  <c r="BZ290" i="1" s="1"/>
  <c r="BC290" i="1"/>
  <c r="CA290" i="1" s="1"/>
  <c r="BD290" i="1"/>
  <c r="CB290" i="1" s="1"/>
  <c r="AG291" i="1"/>
  <c r="BE291" i="1" s="1"/>
  <c r="AH291" i="1"/>
  <c r="BF291" i="1" s="1"/>
  <c r="AI291" i="1"/>
  <c r="BG291" i="1" s="1"/>
  <c r="AJ291" i="1"/>
  <c r="BH291" i="1" s="1"/>
  <c r="AK291" i="1"/>
  <c r="BI291" i="1" s="1"/>
  <c r="AL291" i="1"/>
  <c r="BJ291" i="1" s="1"/>
  <c r="AM291" i="1"/>
  <c r="BK291" i="1" s="1"/>
  <c r="AN291" i="1"/>
  <c r="BL291" i="1" s="1"/>
  <c r="AO291" i="1"/>
  <c r="BM291" i="1" s="1"/>
  <c r="AP291" i="1"/>
  <c r="BN291" i="1" s="1"/>
  <c r="AQ291" i="1"/>
  <c r="BO291" i="1" s="1"/>
  <c r="AR291" i="1"/>
  <c r="BP291" i="1" s="1"/>
  <c r="AS291" i="1"/>
  <c r="BQ291" i="1" s="1"/>
  <c r="AT291" i="1"/>
  <c r="BR291" i="1" s="1"/>
  <c r="AU291" i="1"/>
  <c r="BS291" i="1" s="1"/>
  <c r="AV291" i="1"/>
  <c r="BT291" i="1" s="1"/>
  <c r="AW291" i="1"/>
  <c r="BU291" i="1" s="1"/>
  <c r="AX291" i="1"/>
  <c r="BV291" i="1" s="1"/>
  <c r="AY291" i="1"/>
  <c r="BW291" i="1" s="1"/>
  <c r="AZ291" i="1"/>
  <c r="BX291" i="1" s="1"/>
  <c r="BA291" i="1"/>
  <c r="BY291" i="1" s="1"/>
  <c r="BB291" i="1"/>
  <c r="BZ291" i="1" s="1"/>
  <c r="BC291" i="1"/>
  <c r="CA291" i="1" s="1"/>
  <c r="BD291" i="1"/>
  <c r="CB291" i="1" s="1"/>
  <c r="AG292" i="1"/>
  <c r="BE292" i="1" s="1"/>
  <c r="AH292" i="1"/>
  <c r="BF292" i="1" s="1"/>
  <c r="AI292" i="1"/>
  <c r="BG292" i="1" s="1"/>
  <c r="AJ292" i="1"/>
  <c r="BH292" i="1" s="1"/>
  <c r="AK292" i="1"/>
  <c r="BI292" i="1" s="1"/>
  <c r="AL292" i="1"/>
  <c r="BJ292" i="1" s="1"/>
  <c r="AM292" i="1"/>
  <c r="BK292" i="1" s="1"/>
  <c r="AN292" i="1"/>
  <c r="BL292" i="1" s="1"/>
  <c r="AO292" i="1"/>
  <c r="BM292" i="1" s="1"/>
  <c r="AP292" i="1"/>
  <c r="BN292" i="1" s="1"/>
  <c r="AQ292" i="1"/>
  <c r="BO292" i="1" s="1"/>
  <c r="AR292" i="1"/>
  <c r="BP292" i="1" s="1"/>
  <c r="AS292" i="1"/>
  <c r="BQ292" i="1" s="1"/>
  <c r="AT292" i="1"/>
  <c r="BR292" i="1" s="1"/>
  <c r="AU292" i="1"/>
  <c r="BS292" i="1" s="1"/>
  <c r="AV292" i="1"/>
  <c r="BT292" i="1" s="1"/>
  <c r="AW292" i="1"/>
  <c r="BU292" i="1" s="1"/>
  <c r="AX292" i="1"/>
  <c r="BV292" i="1" s="1"/>
  <c r="AY292" i="1"/>
  <c r="BW292" i="1" s="1"/>
  <c r="AZ292" i="1"/>
  <c r="BX292" i="1" s="1"/>
  <c r="BA292" i="1"/>
  <c r="BY292" i="1" s="1"/>
  <c r="BB292" i="1"/>
  <c r="BZ292" i="1" s="1"/>
  <c r="BC292" i="1"/>
  <c r="CA292" i="1" s="1"/>
  <c r="BD292" i="1"/>
  <c r="CB292" i="1" s="1"/>
  <c r="AG293" i="1"/>
  <c r="BE293" i="1" s="1"/>
  <c r="AH293" i="1"/>
  <c r="BF293" i="1" s="1"/>
  <c r="AI293" i="1"/>
  <c r="BG293" i="1" s="1"/>
  <c r="AJ293" i="1"/>
  <c r="BH293" i="1" s="1"/>
  <c r="AK293" i="1"/>
  <c r="BI293" i="1" s="1"/>
  <c r="AL293" i="1"/>
  <c r="BJ293" i="1" s="1"/>
  <c r="AM293" i="1"/>
  <c r="BK293" i="1" s="1"/>
  <c r="AN293" i="1"/>
  <c r="BL293" i="1" s="1"/>
  <c r="AO293" i="1"/>
  <c r="BM293" i="1" s="1"/>
  <c r="AP293" i="1"/>
  <c r="BN293" i="1" s="1"/>
  <c r="AQ293" i="1"/>
  <c r="BO293" i="1" s="1"/>
  <c r="AR293" i="1"/>
  <c r="BP293" i="1" s="1"/>
  <c r="AS293" i="1"/>
  <c r="BQ293" i="1" s="1"/>
  <c r="AT293" i="1"/>
  <c r="BR293" i="1" s="1"/>
  <c r="AU293" i="1"/>
  <c r="BS293" i="1" s="1"/>
  <c r="AV293" i="1"/>
  <c r="BT293" i="1" s="1"/>
  <c r="AW293" i="1"/>
  <c r="BU293" i="1" s="1"/>
  <c r="AX293" i="1"/>
  <c r="BV293" i="1" s="1"/>
  <c r="AY293" i="1"/>
  <c r="BW293" i="1" s="1"/>
  <c r="AZ293" i="1"/>
  <c r="BX293" i="1" s="1"/>
  <c r="BA293" i="1"/>
  <c r="BY293" i="1" s="1"/>
  <c r="BB293" i="1"/>
  <c r="BZ293" i="1" s="1"/>
  <c r="BC293" i="1"/>
  <c r="CA293" i="1" s="1"/>
  <c r="BD293" i="1"/>
  <c r="CB293" i="1" s="1"/>
  <c r="AG294" i="1"/>
  <c r="BE294" i="1" s="1"/>
  <c r="AH294" i="1"/>
  <c r="BF294" i="1" s="1"/>
  <c r="AI294" i="1"/>
  <c r="BG294" i="1" s="1"/>
  <c r="AJ294" i="1"/>
  <c r="BH294" i="1" s="1"/>
  <c r="AK294" i="1"/>
  <c r="BI294" i="1" s="1"/>
  <c r="AL294" i="1"/>
  <c r="BJ294" i="1" s="1"/>
  <c r="AM294" i="1"/>
  <c r="BK294" i="1" s="1"/>
  <c r="AN294" i="1"/>
  <c r="BL294" i="1" s="1"/>
  <c r="AO294" i="1"/>
  <c r="BM294" i="1" s="1"/>
  <c r="AP294" i="1"/>
  <c r="BN294" i="1" s="1"/>
  <c r="AQ294" i="1"/>
  <c r="BO294" i="1" s="1"/>
  <c r="AR294" i="1"/>
  <c r="BP294" i="1" s="1"/>
  <c r="AS294" i="1"/>
  <c r="BQ294" i="1" s="1"/>
  <c r="AT294" i="1"/>
  <c r="BR294" i="1" s="1"/>
  <c r="AU294" i="1"/>
  <c r="BS294" i="1" s="1"/>
  <c r="AV294" i="1"/>
  <c r="BT294" i="1" s="1"/>
  <c r="AW294" i="1"/>
  <c r="BU294" i="1" s="1"/>
  <c r="AX294" i="1"/>
  <c r="BV294" i="1" s="1"/>
  <c r="AY294" i="1"/>
  <c r="BW294" i="1" s="1"/>
  <c r="AZ294" i="1"/>
  <c r="BX294" i="1" s="1"/>
  <c r="BA294" i="1"/>
  <c r="BY294" i="1" s="1"/>
  <c r="BB294" i="1"/>
  <c r="BZ294" i="1" s="1"/>
  <c r="BC294" i="1"/>
  <c r="CA294" i="1" s="1"/>
  <c r="BD294" i="1"/>
  <c r="CB294" i="1" s="1"/>
  <c r="AG295" i="1"/>
  <c r="BE295" i="1" s="1"/>
  <c r="AH295" i="1"/>
  <c r="BF295" i="1" s="1"/>
  <c r="AI295" i="1"/>
  <c r="BG295" i="1" s="1"/>
  <c r="AJ295" i="1"/>
  <c r="BH295" i="1" s="1"/>
  <c r="AK295" i="1"/>
  <c r="BI295" i="1" s="1"/>
  <c r="AL295" i="1"/>
  <c r="BJ295" i="1" s="1"/>
  <c r="AM295" i="1"/>
  <c r="BK295" i="1" s="1"/>
  <c r="AN295" i="1"/>
  <c r="BL295" i="1" s="1"/>
  <c r="AO295" i="1"/>
  <c r="BM295" i="1" s="1"/>
  <c r="AP295" i="1"/>
  <c r="BN295" i="1" s="1"/>
  <c r="AQ295" i="1"/>
  <c r="BO295" i="1" s="1"/>
  <c r="AR295" i="1"/>
  <c r="BP295" i="1" s="1"/>
  <c r="AS295" i="1"/>
  <c r="BQ295" i="1" s="1"/>
  <c r="AT295" i="1"/>
  <c r="BR295" i="1" s="1"/>
  <c r="AU295" i="1"/>
  <c r="BS295" i="1" s="1"/>
  <c r="AV295" i="1"/>
  <c r="BT295" i="1" s="1"/>
  <c r="AW295" i="1"/>
  <c r="BU295" i="1" s="1"/>
  <c r="AX295" i="1"/>
  <c r="BV295" i="1" s="1"/>
  <c r="AY295" i="1"/>
  <c r="BW295" i="1" s="1"/>
  <c r="AZ295" i="1"/>
  <c r="BX295" i="1" s="1"/>
  <c r="BA295" i="1"/>
  <c r="BY295" i="1" s="1"/>
  <c r="BB295" i="1"/>
  <c r="BZ295" i="1" s="1"/>
  <c r="BC295" i="1"/>
  <c r="CA295" i="1" s="1"/>
  <c r="BD295" i="1"/>
  <c r="CB295" i="1" s="1"/>
  <c r="AG296" i="1"/>
  <c r="BE296" i="1" s="1"/>
  <c r="AH296" i="1"/>
  <c r="BF296" i="1" s="1"/>
  <c r="AI296" i="1"/>
  <c r="BG296" i="1" s="1"/>
  <c r="AJ296" i="1"/>
  <c r="BH296" i="1" s="1"/>
  <c r="AK296" i="1"/>
  <c r="BI296" i="1" s="1"/>
  <c r="AL296" i="1"/>
  <c r="BJ296" i="1" s="1"/>
  <c r="AM296" i="1"/>
  <c r="BK296" i="1" s="1"/>
  <c r="AN296" i="1"/>
  <c r="BL296" i="1" s="1"/>
  <c r="AO296" i="1"/>
  <c r="BM296" i="1" s="1"/>
  <c r="AP296" i="1"/>
  <c r="BN296" i="1" s="1"/>
  <c r="AQ296" i="1"/>
  <c r="BO296" i="1" s="1"/>
  <c r="AR296" i="1"/>
  <c r="BP296" i="1" s="1"/>
  <c r="AS296" i="1"/>
  <c r="BQ296" i="1" s="1"/>
  <c r="AT296" i="1"/>
  <c r="BR296" i="1" s="1"/>
  <c r="AU296" i="1"/>
  <c r="BS296" i="1" s="1"/>
  <c r="AV296" i="1"/>
  <c r="BT296" i="1" s="1"/>
  <c r="AW296" i="1"/>
  <c r="BU296" i="1" s="1"/>
  <c r="CC296" i="1" s="1"/>
  <c r="CD296" i="1" s="1"/>
  <c r="AX296" i="1"/>
  <c r="BV296" i="1" s="1"/>
  <c r="AY296" i="1"/>
  <c r="BW296" i="1" s="1"/>
  <c r="AZ296" i="1"/>
  <c r="BX296" i="1" s="1"/>
  <c r="BA296" i="1"/>
  <c r="BY296" i="1" s="1"/>
  <c r="BB296" i="1"/>
  <c r="BZ296" i="1" s="1"/>
  <c r="BC296" i="1"/>
  <c r="CA296" i="1" s="1"/>
  <c r="DA296" i="1" s="1"/>
  <c r="BD296" i="1"/>
  <c r="CB296" i="1" s="1"/>
  <c r="AG297" i="1"/>
  <c r="BE297" i="1" s="1"/>
  <c r="AH297" i="1"/>
  <c r="BF297" i="1" s="1"/>
  <c r="AI297" i="1"/>
  <c r="BG297" i="1" s="1"/>
  <c r="AJ297" i="1"/>
  <c r="BH297" i="1" s="1"/>
  <c r="AK297" i="1"/>
  <c r="BI297" i="1" s="1"/>
  <c r="AL297" i="1"/>
  <c r="BJ297" i="1" s="1"/>
  <c r="AM297" i="1"/>
  <c r="BK297" i="1" s="1"/>
  <c r="AN297" i="1"/>
  <c r="BL297" i="1" s="1"/>
  <c r="AO297" i="1"/>
  <c r="BM297" i="1" s="1"/>
  <c r="AP297" i="1"/>
  <c r="BN297" i="1" s="1"/>
  <c r="AQ297" i="1"/>
  <c r="BO297" i="1" s="1"/>
  <c r="AR297" i="1"/>
  <c r="BP297" i="1" s="1"/>
  <c r="AS297" i="1"/>
  <c r="BQ297" i="1" s="1"/>
  <c r="AT297" i="1"/>
  <c r="BR297" i="1" s="1"/>
  <c r="AU297" i="1"/>
  <c r="BS297" i="1" s="1"/>
  <c r="AV297" i="1"/>
  <c r="BT297" i="1" s="1"/>
  <c r="AW297" i="1"/>
  <c r="BU297" i="1" s="1"/>
  <c r="AX297" i="1"/>
  <c r="BV297" i="1" s="1"/>
  <c r="AY297" i="1"/>
  <c r="BW297" i="1" s="1"/>
  <c r="AZ297" i="1"/>
  <c r="BX297" i="1" s="1"/>
  <c r="BA297" i="1"/>
  <c r="BY297" i="1" s="1"/>
  <c r="BB297" i="1"/>
  <c r="BZ297" i="1" s="1"/>
  <c r="BC297" i="1"/>
  <c r="CA297" i="1" s="1"/>
  <c r="BD297" i="1"/>
  <c r="CB297" i="1" s="1"/>
  <c r="AG298" i="1"/>
  <c r="BE298" i="1" s="1"/>
  <c r="AH298" i="1"/>
  <c r="BF298" i="1" s="1"/>
  <c r="AI298" i="1"/>
  <c r="BG298" i="1" s="1"/>
  <c r="AJ298" i="1"/>
  <c r="BH298" i="1" s="1"/>
  <c r="AK298" i="1"/>
  <c r="BI298" i="1" s="1"/>
  <c r="AL298" i="1"/>
  <c r="BJ298" i="1" s="1"/>
  <c r="AM298" i="1"/>
  <c r="BK298" i="1" s="1"/>
  <c r="AN298" i="1"/>
  <c r="BL298" i="1" s="1"/>
  <c r="AO298" i="1"/>
  <c r="BM298" i="1" s="1"/>
  <c r="AP298" i="1"/>
  <c r="BN298" i="1" s="1"/>
  <c r="AQ298" i="1"/>
  <c r="BO298" i="1" s="1"/>
  <c r="AR298" i="1"/>
  <c r="BP298" i="1" s="1"/>
  <c r="AS298" i="1"/>
  <c r="BQ298" i="1" s="1"/>
  <c r="AT298" i="1"/>
  <c r="BR298" i="1" s="1"/>
  <c r="AU298" i="1"/>
  <c r="BS298" i="1" s="1"/>
  <c r="AV298" i="1"/>
  <c r="BT298" i="1" s="1"/>
  <c r="AW298" i="1"/>
  <c r="BU298" i="1" s="1"/>
  <c r="AX298" i="1"/>
  <c r="BV298" i="1" s="1"/>
  <c r="AY298" i="1"/>
  <c r="BW298" i="1" s="1"/>
  <c r="AZ298" i="1"/>
  <c r="BX298" i="1" s="1"/>
  <c r="BA298" i="1"/>
  <c r="BY298" i="1" s="1"/>
  <c r="BB298" i="1"/>
  <c r="BZ298" i="1" s="1"/>
  <c r="BC298" i="1"/>
  <c r="CA298" i="1" s="1"/>
  <c r="BD298" i="1"/>
  <c r="CB298" i="1" s="1"/>
  <c r="AG299" i="1"/>
  <c r="BE299" i="1" s="1"/>
  <c r="AH299" i="1"/>
  <c r="BF299" i="1" s="1"/>
  <c r="AI299" i="1"/>
  <c r="BG299" i="1" s="1"/>
  <c r="AJ299" i="1"/>
  <c r="BH299" i="1" s="1"/>
  <c r="AK299" i="1"/>
  <c r="BI299" i="1" s="1"/>
  <c r="AL299" i="1"/>
  <c r="BJ299" i="1" s="1"/>
  <c r="AM299" i="1"/>
  <c r="BK299" i="1" s="1"/>
  <c r="AN299" i="1"/>
  <c r="BL299" i="1" s="1"/>
  <c r="AO299" i="1"/>
  <c r="BM299" i="1" s="1"/>
  <c r="AP299" i="1"/>
  <c r="BN299" i="1" s="1"/>
  <c r="AQ299" i="1"/>
  <c r="BO299" i="1" s="1"/>
  <c r="AR299" i="1"/>
  <c r="BP299" i="1" s="1"/>
  <c r="AS299" i="1"/>
  <c r="BQ299" i="1" s="1"/>
  <c r="AT299" i="1"/>
  <c r="BR299" i="1" s="1"/>
  <c r="AU299" i="1"/>
  <c r="BS299" i="1" s="1"/>
  <c r="AV299" i="1"/>
  <c r="BT299" i="1" s="1"/>
  <c r="AW299" i="1"/>
  <c r="BU299" i="1" s="1"/>
  <c r="AX299" i="1"/>
  <c r="BV299" i="1" s="1"/>
  <c r="AY299" i="1"/>
  <c r="BW299" i="1" s="1"/>
  <c r="AZ299" i="1"/>
  <c r="BX299" i="1" s="1"/>
  <c r="BA299" i="1"/>
  <c r="BY299" i="1" s="1"/>
  <c r="BB299" i="1"/>
  <c r="BZ299" i="1" s="1"/>
  <c r="BC299" i="1"/>
  <c r="CA299" i="1" s="1"/>
  <c r="BD299" i="1"/>
  <c r="CB299" i="1" s="1"/>
  <c r="AG300" i="1"/>
  <c r="BE300" i="1" s="1"/>
  <c r="AH300" i="1"/>
  <c r="BF300" i="1" s="1"/>
  <c r="AI300" i="1"/>
  <c r="BG300" i="1" s="1"/>
  <c r="AJ300" i="1"/>
  <c r="BH300" i="1" s="1"/>
  <c r="AK300" i="1"/>
  <c r="BI300" i="1" s="1"/>
  <c r="AL300" i="1"/>
  <c r="BJ300" i="1" s="1"/>
  <c r="AM300" i="1"/>
  <c r="BK300" i="1" s="1"/>
  <c r="AN300" i="1"/>
  <c r="BL300" i="1" s="1"/>
  <c r="AO300" i="1"/>
  <c r="BM300" i="1" s="1"/>
  <c r="AP300" i="1"/>
  <c r="BN300" i="1" s="1"/>
  <c r="AQ300" i="1"/>
  <c r="BO300" i="1" s="1"/>
  <c r="AR300" i="1"/>
  <c r="BP300" i="1" s="1"/>
  <c r="AS300" i="1"/>
  <c r="BQ300" i="1" s="1"/>
  <c r="AT300" i="1"/>
  <c r="BR300" i="1" s="1"/>
  <c r="AU300" i="1"/>
  <c r="BS300" i="1" s="1"/>
  <c r="AV300" i="1"/>
  <c r="BT300" i="1" s="1"/>
  <c r="AW300" i="1"/>
  <c r="BU300" i="1" s="1"/>
  <c r="CC300" i="1" s="1"/>
  <c r="CD300" i="1" s="1"/>
  <c r="CZ300" i="1" s="1"/>
  <c r="AX300" i="1"/>
  <c r="BV300" i="1" s="1"/>
  <c r="AY300" i="1"/>
  <c r="BW300" i="1" s="1"/>
  <c r="AZ300" i="1"/>
  <c r="BX300" i="1" s="1"/>
  <c r="BA300" i="1"/>
  <c r="BY300" i="1" s="1"/>
  <c r="BB300" i="1"/>
  <c r="BZ300" i="1" s="1"/>
  <c r="BC300" i="1"/>
  <c r="CA300" i="1" s="1"/>
  <c r="BD300" i="1"/>
  <c r="CB300" i="1" s="1"/>
  <c r="AG301" i="1"/>
  <c r="BE301" i="1" s="1"/>
  <c r="AH301" i="1"/>
  <c r="BF301" i="1" s="1"/>
  <c r="AI301" i="1"/>
  <c r="BG301" i="1" s="1"/>
  <c r="AJ301" i="1"/>
  <c r="BH301" i="1" s="1"/>
  <c r="AK301" i="1"/>
  <c r="BI301" i="1" s="1"/>
  <c r="AL301" i="1"/>
  <c r="BJ301" i="1" s="1"/>
  <c r="AM301" i="1"/>
  <c r="BK301" i="1" s="1"/>
  <c r="AN301" i="1"/>
  <c r="BL301" i="1" s="1"/>
  <c r="AO301" i="1"/>
  <c r="BM301" i="1" s="1"/>
  <c r="AP301" i="1"/>
  <c r="BN301" i="1" s="1"/>
  <c r="AQ301" i="1"/>
  <c r="BO301" i="1" s="1"/>
  <c r="AR301" i="1"/>
  <c r="BP301" i="1" s="1"/>
  <c r="AS301" i="1"/>
  <c r="BQ301" i="1" s="1"/>
  <c r="AT301" i="1"/>
  <c r="BR301" i="1" s="1"/>
  <c r="AU301" i="1"/>
  <c r="BS301" i="1" s="1"/>
  <c r="AV301" i="1"/>
  <c r="BT301" i="1" s="1"/>
  <c r="AW301" i="1"/>
  <c r="BU301" i="1" s="1"/>
  <c r="AX301" i="1"/>
  <c r="BV301" i="1" s="1"/>
  <c r="AY301" i="1"/>
  <c r="BW301" i="1" s="1"/>
  <c r="AZ301" i="1"/>
  <c r="BX301" i="1" s="1"/>
  <c r="BA301" i="1"/>
  <c r="BY301" i="1" s="1"/>
  <c r="BB301" i="1"/>
  <c r="BZ301" i="1" s="1"/>
  <c r="BC301" i="1"/>
  <c r="CA301" i="1" s="1"/>
  <c r="BD301" i="1"/>
  <c r="CB301" i="1" s="1"/>
  <c r="AG302" i="1"/>
  <c r="BE302" i="1" s="1"/>
  <c r="AH302" i="1"/>
  <c r="BF302" i="1" s="1"/>
  <c r="AI302" i="1"/>
  <c r="BG302" i="1" s="1"/>
  <c r="AJ302" i="1"/>
  <c r="BH302" i="1" s="1"/>
  <c r="AK302" i="1"/>
  <c r="BI302" i="1" s="1"/>
  <c r="AL302" i="1"/>
  <c r="BJ302" i="1" s="1"/>
  <c r="AM302" i="1"/>
  <c r="BK302" i="1" s="1"/>
  <c r="AN302" i="1"/>
  <c r="BL302" i="1" s="1"/>
  <c r="AO302" i="1"/>
  <c r="BM302" i="1" s="1"/>
  <c r="AP302" i="1"/>
  <c r="BN302" i="1" s="1"/>
  <c r="AQ302" i="1"/>
  <c r="BO302" i="1" s="1"/>
  <c r="AR302" i="1"/>
  <c r="BP302" i="1" s="1"/>
  <c r="AS302" i="1"/>
  <c r="BQ302" i="1" s="1"/>
  <c r="AT302" i="1"/>
  <c r="BR302" i="1" s="1"/>
  <c r="AU302" i="1"/>
  <c r="BS302" i="1" s="1"/>
  <c r="AV302" i="1"/>
  <c r="BT302" i="1" s="1"/>
  <c r="AW302" i="1"/>
  <c r="BU302" i="1" s="1"/>
  <c r="AX302" i="1"/>
  <c r="BV302" i="1" s="1"/>
  <c r="CC302" i="1" s="1"/>
  <c r="CD302" i="1" s="1"/>
  <c r="AY302" i="1"/>
  <c r="BW302" i="1" s="1"/>
  <c r="AZ302" i="1"/>
  <c r="BX302" i="1" s="1"/>
  <c r="BA302" i="1"/>
  <c r="BY302" i="1" s="1"/>
  <c r="BB302" i="1"/>
  <c r="BZ302" i="1" s="1"/>
  <c r="BC302" i="1"/>
  <c r="CA302" i="1" s="1"/>
  <c r="BD302" i="1"/>
  <c r="CB302" i="1" s="1"/>
  <c r="AG303" i="1"/>
  <c r="BE303" i="1" s="1"/>
  <c r="AH303" i="1"/>
  <c r="BF303" i="1" s="1"/>
  <c r="AI303" i="1"/>
  <c r="BG303" i="1" s="1"/>
  <c r="AJ303" i="1"/>
  <c r="BH303" i="1" s="1"/>
  <c r="AK303" i="1"/>
  <c r="BI303" i="1" s="1"/>
  <c r="AL303" i="1"/>
  <c r="BJ303" i="1" s="1"/>
  <c r="AM303" i="1"/>
  <c r="BK303" i="1" s="1"/>
  <c r="AN303" i="1"/>
  <c r="BL303" i="1" s="1"/>
  <c r="AO303" i="1"/>
  <c r="BM303" i="1" s="1"/>
  <c r="AP303" i="1"/>
  <c r="BN303" i="1" s="1"/>
  <c r="AQ303" i="1"/>
  <c r="BO303" i="1" s="1"/>
  <c r="AR303" i="1"/>
  <c r="BP303" i="1" s="1"/>
  <c r="AS303" i="1"/>
  <c r="BQ303" i="1" s="1"/>
  <c r="AT303" i="1"/>
  <c r="BR303" i="1" s="1"/>
  <c r="AU303" i="1"/>
  <c r="BS303" i="1" s="1"/>
  <c r="AV303" i="1"/>
  <c r="BT303" i="1" s="1"/>
  <c r="AW303" i="1"/>
  <c r="BU303" i="1" s="1"/>
  <c r="AX303" i="1"/>
  <c r="BV303" i="1" s="1"/>
  <c r="AY303" i="1"/>
  <c r="BW303" i="1" s="1"/>
  <c r="AZ303" i="1"/>
  <c r="BX303" i="1" s="1"/>
  <c r="BA303" i="1"/>
  <c r="BY303" i="1" s="1"/>
  <c r="BB303" i="1"/>
  <c r="BZ303" i="1" s="1"/>
  <c r="BC303" i="1"/>
  <c r="CA303" i="1" s="1"/>
  <c r="BD303" i="1"/>
  <c r="CB303" i="1" s="1"/>
  <c r="AG304" i="1"/>
  <c r="BE304" i="1" s="1"/>
  <c r="AH304" i="1"/>
  <c r="BF304" i="1" s="1"/>
  <c r="AI304" i="1"/>
  <c r="BG304" i="1" s="1"/>
  <c r="AJ304" i="1"/>
  <c r="BH304" i="1" s="1"/>
  <c r="AK304" i="1"/>
  <c r="BI304" i="1" s="1"/>
  <c r="AL304" i="1"/>
  <c r="BJ304" i="1" s="1"/>
  <c r="AM304" i="1"/>
  <c r="BK304" i="1" s="1"/>
  <c r="AN304" i="1"/>
  <c r="BL304" i="1" s="1"/>
  <c r="AO304" i="1"/>
  <c r="BM304" i="1" s="1"/>
  <c r="AP304" i="1"/>
  <c r="BN304" i="1" s="1"/>
  <c r="AQ304" i="1"/>
  <c r="BO304" i="1" s="1"/>
  <c r="AR304" i="1"/>
  <c r="BP304" i="1" s="1"/>
  <c r="AS304" i="1"/>
  <c r="BQ304" i="1" s="1"/>
  <c r="AT304" i="1"/>
  <c r="BR304" i="1" s="1"/>
  <c r="AU304" i="1"/>
  <c r="BS304" i="1" s="1"/>
  <c r="AV304" i="1"/>
  <c r="BT304" i="1" s="1"/>
  <c r="AW304" i="1"/>
  <c r="BU304" i="1" s="1"/>
  <c r="AX304" i="1"/>
  <c r="BV304" i="1" s="1"/>
  <c r="AY304" i="1"/>
  <c r="BW304" i="1" s="1"/>
  <c r="AZ304" i="1"/>
  <c r="BX304" i="1" s="1"/>
  <c r="BA304" i="1"/>
  <c r="BY304" i="1" s="1"/>
  <c r="BB304" i="1"/>
  <c r="BZ304" i="1" s="1"/>
  <c r="BC304" i="1"/>
  <c r="CA304" i="1" s="1"/>
  <c r="BD304" i="1"/>
  <c r="CB304" i="1" s="1"/>
  <c r="AG305" i="1"/>
  <c r="BE305" i="1" s="1"/>
  <c r="AH305" i="1"/>
  <c r="BF305" i="1" s="1"/>
  <c r="AI305" i="1"/>
  <c r="BG305" i="1" s="1"/>
  <c r="AJ305" i="1"/>
  <c r="BH305" i="1" s="1"/>
  <c r="AK305" i="1"/>
  <c r="BI305" i="1" s="1"/>
  <c r="AL305" i="1"/>
  <c r="BJ305" i="1" s="1"/>
  <c r="AM305" i="1"/>
  <c r="BK305" i="1" s="1"/>
  <c r="AN305" i="1"/>
  <c r="BL305" i="1" s="1"/>
  <c r="AO305" i="1"/>
  <c r="BM305" i="1" s="1"/>
  <c r="AP305" i="1"/>
  <c r="BN305" i="1" s="1"/>
  <c r="AQ305" i="1"/>
  <c r="BO305" i="1" s="1"/>
  <c r="AR305" i="1"/>
  <c r="BP305" i="1" s="1"/>
  <c r="AS305" i="1"/>
  <c r="BQ305" i="1" s="1"/>
  <c r="AT305" i="1"/>
  <c r="BR305" i="1" s="1"/>
  <c r="AU305" i="1"/>
  <c r="BS305" i="1" s="1"/>
  <c r="AV305" i="1"/>
  <c r="BT305" i="1" s="1"/>
  <c r="AW305" i="1"/>
  <c r="BU305" i="1" s="1"/>
  <c r="AX305" i="1"/>
  <c r="BV305" i="1" s="1"/>
  <c r="AY305" i="1"/>
  <c r="BW305" i="1" s="1"/>
  <c r="AZ305" i="1"/>
  <c r="BX305" i="1" s="1"/>
  <c r="BA305" i="1"/>
  <c r="BY305" i="1" s="1"/>
  <c r="BB305" i="1"/>
  <c r="BZ305" i="1" s="1"/>
  <c r="BC305" i="1"/>
  <c r="CA305" i="1" s="1"/>
  <c r="BD305" i="1"/>
  <c r="CB305" i="1" s="1"/>
  <c r="AG306" i="1"/>
  <c r="BE306" i="1" s="1"/>
  <c r="AH306" i="1"/>
  <c r="BF306" i="1" s="1"/>
  <c r="AI306" i="1"/>
  <c r="BG306" i="1" s="1"/>
  <c r="AJ306" i="1"/>
  <c r="BH306" i="1" s="1"/>
  <c r="AK306" i="1"/>
  <c r="BI306" i="1" s="1"/>
  <c r="AL306" i="1"/>
  <c r="BJ306" i="1" s="1"/>
  <c r="AM306" i="1"/>
  <c r="BK306" i="1" s="1"/>
  <c r="AN306" i="1"/>
  <c r="BL306" i="1" s="1"/>
  <c r="AO306" i="1"/>
  <c r="BM306" i="1" s="1"/>
  <c r="AP306" i="1"/>
  <c r="BN306" i="1" s="1"/>
  <c r="AQ306" i="1"/>
  <c r="BO306" i="1" s="1"/>
  <c r="AR306" i="1"/>
  <c r="BP306" i="1" s="1"/>
  <c r="AS306" i="1"/>
  <c r="BQ306" i="1" s="1"/>
  <c r="AT306" i="1"/>
  <c r="BR306" i="1" s="1"/>
  <c r="AU306" i="1"/>
  <c r="BS306" i="1" s="1"/>
  <c r="AV306" i="1"/>
  <c r="BT306" i="1" s="1"/>
  <c r="AW306" i="1"/>
  <c r="BU306" i="1" s="1"/>
  <c r="AX306" i="1"/>
  <c r="BV306" i="1" s="1"/>
  <c r="AY306" i="1"/>
  <c r="BW306" i="1" s="1"/>
  <c r="AZ306" i="1"/>
  <c r="BX306" i="1" s="1"/>
  <c r="BA306" i="1"/>
  <c r="BY306" i="1" s="1"/>
  <c r="BB306" i="1"/>
  <c r="BZ306" i="1" s="1"/>
  <c r="BC306" i="1"/>
  <c r="CA306" i="1" s="1"/>
  <c r="BD306" i="1"/>
  <c r="CB306" i="1" s="1"/>
  <c r="AG307" i="1"/>
  <c r="BE307" i="1" s="1"/>
  <c r="AH307" i="1"/>
  <c r="BF307" i="1" s="1"/>
  <c r="AI307" i="1"/>
  <c r="BG307" i="1" s="1"/>
  <c r="AJ307" i="1"/>
  <c r="BH307" i="1" s="1"/>
  <c r="AK307" i="1"/>
  <c r="BI307" i="1" s="1"/>
  <c r="AL307" i="1"/>
  <c r="BJ307" i="1" s="1"/>
  <c r="AM307" i="1"/>
  <c r="BK307" i="1" s="1"/>
  <c r="AN307" i="1"/>
  <c r="BL307" i="1" s="1"/>
  <c r="AO307" i="1"/>
  <c r="BM307" i="1" s="1"/>
  <c r="AP307" i="1"/>
  <c r="BN307" i="1" s="1"/>
  <c r="AQ307" i="1"/>
  <c r="BO307" i="1" s="1"/>
  <c r="AR307" i="1"/>
  <c r="BP307" i="1" s="1"/>
  <c r="AS307" i="1"/>
  <c r="BQ307" i="1" s="1"/>
  <c r="AT307" i="1"/>
  <c r="BR307" i="1" s="1"/>
  <c r="AU307" i="1"/>
  <c r="BS307" i="1" s="1"/>
  <c r="AV307" i="1"/>
  <c r="BT307" i="1" s="1"/>
  <c r="AW307" i="1"/>
  <c r="BU307" i="1" s="1"/>
  <c r="AX307" i="1"/>
  <c r="BV307" i="1" s="1"/>
  <c r="AY307" i="1"/>
  <c r="BW307" i="1" s="1"/>
  <c r="AZ307" i="1"/>
  <c r="BX307" i="1" s="1"/>
  <c r="BA307" i="1"/>
  <c r="BY307" i="1" s="1"/>
  <c r="BB307" i="1"/>
  <c r="BZ307" i="1" s="1"/>
  <c r="BC307" i="1"/>
  <c r="CA307" i="1" s="1"/>
  <c r="BD307" i="1"/>
  <c r="CB307" i="1" s="1"/>
  <c r="AG308" i="1"/>
  <c r="BE308" i="1" s="1"/>
  <c r="AH308" i="1"/>
  <c r="BF308" i="1" s="1"/>
  <c r="AI308" i="1"/>
  <c r="BG308" i="1" s="1"/>
  <c r="AJ308" i="1"/>
  <c r="BH308" i="1" s="1"/>
  <c r="AK308" i="1"/>
  <c r="BI308" i="1" s="1"/>
  <c r="AL308" i="1"/>
  <c r="BJ308" i="1" s="1"/>
  <c r="AM308" i="1"/>
  <c r="BK308" i="1" s="1"/>
  <c r="AN308" i="1"/>
  <c r="BL308" i="1" s="1"/>
  <c r="AO308" i="1"/>
  <c r="BM308" i="1" s="1"/>
  <c r="AP308" i="1"/>
  <c r="BN308" i="1" s="1"/>
  <c r="AQ308" i="1"/>
  <c r="BO308" i="1" s="1"/>
  <c r="AR308" i="1"/>
  <c r="BP308" i="1" s="1"/>
  <c r="AS308" i="1"/>
  <c r="BQ308" i="1" s="1"/>
  <c r="AT308" i="1"/>
  <c r="BR308" i="1" s="1"/>
  <c r="AU308" i="1"/>
  <c r="BS308" i="1" s="1"/>
  <c r="AV308" i="1"/>
  <c r="BT308" i="1" s="1"/>
  <c r="AW308" i="1"/>
  <c r="BU308" i="1" s="1"/>
  <c r="AX308" i="1"/>
  <c r="BV308" i="1" s="1"/>
  <c r="AY308" i="1"/>
  <c r="BW308" i="1" s="1"/>
  <c r="AZ308" i="1"/>
  <c r="BX308" i="1" s="1"/>
  <c r="BA308" i="1"/>
  <c r="BY308" i="1" s="1"/>
  <c r="BB308" i="1"/>
  <c r="BZ308" i="1" s="1"/>
  <c r="BC308" i="1"/>
  <c r="CA308" i="1" s="1"/>
  <c r="BD308" i="1"/>
  <c r="CB308" i="1" s="1"/>
  <c r="AG309" i="1"/>
  <c r="BE309" i="1" s="1"/>
  <c r="AH309" i="1"/>
  <c r="BF309" i="1" s="1"/>
  <c r="AI309" i="1"/>
  <c r="BG309" i="1" s="1"/>
  <c r="AJ309" i="1"/>
  <c r="BH309" i="1" s="1"/>
  <c r="AK309" i="1"/>
  <c r="BI309" i="1" s="1"/>
  <c r="AL309" i="1"/>
  <c r="BJ309" i="1" s="1"/>
  <c r="AM309" i="1"/>
  <c r="BK309" i="1" s="1"/>
  <c r="AN309" i="1"/>
  <c r="BL309" i="1" s="1"/>
  <c r="AO309" i="1"/>
  <c r="BM309" i="1" s="1"/>
  <c r="AP309" i="1"/>
  <c r="BN309" i="1" s="1"/>
  <c r="AQ309" i="1"/>
  <c r="BO309" i="1" s="1"/>
  <c r="AR309" i="1"/>
  <c r="BP309" i="1" s="1"/>
  <c r="AS309" i="1"/>
  <c r="BQ309" i="1" s="1"/>
  <c r="AT309" i="1"/>
  <c r="BR309" i="1" s="1"/>
  <c r="AU309" i="1"/>
  <c r="BS309" i="1" s="1"/>
  <c r="AV309" i="1"/>
  <c r="BT309" i="1" s="1"/>
  <c r="AW309" i="1"/>
  <c r="BU309" i="1" s="1"/>
  <c r="AX309" i="1"/>
  <c r="BV309" i="1" s="1"/>
  <c r="AY309" i="1"/>
  <c r="BW309" i="1" s="1"/>
  <c r="AZ309" i="1"/>
  <c r="BX309" i="1" s="1"/>
  <c r="BA309" i="1"/>
  <c r="BY309" i="1" s="1"/>
  <c r="BB309" i="1"/>
  <c r="BZ309" i="1" s="1"/>
  <c r="BC309" i="1"/>
  <c r="CA309" i="1" s="1"/>
  <c r="BD309" i="1"/>
  <c r="CB309" i="1" s="1"/>
  <c r="AG310" i="1"/>
  <c r="BE310" i="1" s="1"/>
  <c r="AH310" i="1"/>
  <c r="BF310" i="1" s="1"/>
  <c r="AI310" i="1"/>
  <c r="BG310" i="1" s="1"/>
  <c r="AJ310" i="1"/>
  <c r="BH310" i="1" s="1"/>
  <c r="AK310" i="1"/>
  <c r="BI310" i="1" s="1"/>
  <c r="AL310" i="1"/>
  <c r="BJ310" i="1" s="1"/>
  <c r="AM310" i="1"/>
  <c r="BK310" i="1" s="1"/>
  <c r="AN310" i="1"/>
  <c r="BL310" i="1" s="1"/>
  <c r="AO310" i="1"/>
  <c r="BM310" i="1" s="1"/>
  <c r="AP310" i="1"/>
  <c r="BN310" i="1" s="1"/>
  <c r="AQ310" i="1"/>
  <c r="BO310" i="1" s="1"/>
  <c r="AR310" i="1"/>
  <c r="BP310" i="1" s="1"/>
  <c r="AS310" i="1"/>
  <c r="BQ310" i="1" s="1"/>
  <c r="AT310" i="1"/>
  <c r="BR310" i="1" s="1"/>
  <c r="AU310" i="1"/>
  <c r="BS310" i="1" s="1"/>
  <c r="AV310" i="1"/>
  <c r="BT310" i="1" s="1"/>
  <c r="AW310" i="1"/>
  <c r="BU310" i="1" s="1"/>
  <c r="AX310" i="1"/>
  <c r="BV310" i="1" s="1"/>
  <c r="AY310" i="1"/>
  <c r="BW310" i="1" s="1"/>
  <c r="AZ310" i="1"/>
  <c r="BX310" i="1" s="1"/>
  <c r="BA310" i="1"/>
  <c r="BY310" i="1" s="1"/>
  <c r="BB310" i="1"/>
  <c r="BZ310" i="1" s="1"/>
  <c r="BC310" i="1"/>
  <c r="CA310" i="1" s="1"/>
  <c r="BD310" i="1"/>
  <c r="CB310" i="1" s="1"/>
  <c r="AG311" i="1"/>
  <c r="BE311" i="1" s="1"/>
  <c r="AH311" i="1"/>
  <c r="BF311" i="1" s="1"/>
  <c r="AI311" i="1"/>
  <c r="BG311" i="1" s="1"/>
  <c r="AJ311" i="1"/>
  <c r="BH311" i="1" s="1"/>
  <c r="AK311" i="1"/>
  <c r="BI311" i="1" s="1"/>
  <c r="AL311" i="1"/>
  <c r="BJ311" i="1" s="1"/>
  <c r="AM311" i="1"/>
  <c r="BK311" i="1" s="1"/>
  <c r="AN311" i="1"/>
  <c r="BL311" i="1" s="1"/>
  <c r="AO311" i="1"/>
  <c r="BM311" i="1" s="1"/>
  <c r="AP311" i="1"/>
  <c r="BN311" i="1" s="1"/>
  <c r="AQ311" i="1"/>
  <c r="BO311" i="1" s="1"/>
  <c r="AR311" i="1"/>
  <c r="BP311" i="1" s="1"/>
  <c r="AS311" i="1"/>
  <c r="BQ311" i="1" s="1"/>
  <c r="AT311" i="1"/>
  <c r="BR311" i="1" s="1"/>
  <c r="AU311" i="1"/>
  <c r="BS311" i="1" s="1"/>
  <c r="AV311" i="1"/>
  <c r="BT311" i="1" s="1"/>
  <c r="AW311" i="1"/>
  <c r="BU311" i="1" s="1"/>
  <c r="AX311" i="1"/>
  <c r="BV311" i="1" s="1"/>
  <c r="AY311" i="1"/>
  <c r="BW311" i="1" s="1"/>
  <c r="AZ311" i="1"/>
  <c r="BX311" i="1" s="1"/>
  <c r="BA311" i="1"/>
  <c r="BY311" i="1" s="1"/>
  <c r="BB311" i="1"/>
  <c r="BZ311" i="1" s="1"/>
  <c r="BC311" i="1"/>
  <c r="CA311" i="1" s="1"/>
  <c r="BD311" i="1"/>
  <c r="CB311" i="1" s="1"/>
  <c r="AG312" i="1"/>
  <c r="BE312" i="1" s="1"/>
  <c r="AH312" i="1"/>
  <c r="BF312" i="1" s="1"/>
  <c r="AI312" i="1"/>
  <c r="BG312" i="1" s="1"/>
  <c r="AJ312" i="1"/>
  <c r="BH312" i="1" s="1"/>
  <c r="AK312" i="1"/>
  <c r="BI312" i="1" s="1"/>
  <c r="AL312" i="1"/>
  <c r="BJ312" i="1" s="1"/>
  <c r="AM312" i="1"/>
  <c r="BK312" i="1" s="1"/>
  <c r="AN312" i="1"/>
  <c r="BL312" i="1" s="1"/>
  <c r="AO312" i="1"/>
  <c r="BM312" i="1" s="1"/>
  <c r="AP312" i="1"/>
  <c r="BN312" i="1" s="1"/>
  <c r="AQ312" i="1"/>
  <c r="BO312" i="1" s="1"/>
  <c r="AR312" i="1"/>
  <c r="BP312" i="1" s="1"/>
  <c r="AS312" i="1"/>
  <c r="BQ312" i="1" s="1"/>
  <c r="AT312" i="1"/>
  <c r="BR312" i="1" s="1"/>
  <c r="AU312" i="1"/>
  <c r="BS312" i="1" s="1"/>
  <c r="AV312" i="1"/>
  <c r="BT312" i="1" s="1"/>
  <c r="AW312" i="1"/>
  <c r="BU312" i="1" s="1"/>
  <c r="AX312" i="1"/>
  <c r="BV312" i="1" s="1"/>
  <c r="AY312" i="1"/>
  <c r="BW312" i="1" s="1"/>
  <c r="AZ312" i="1"/>
  <c r="BX312" i="1" s="1"/>
  <c r="BA312" i="1"/>
  <c r="BY312" i="1" s="1"/>
  <c r="BB312" i="1"/>
  <c r="BZ312" i="1" s="1"/>
  <c r="BC312" i="1"/>
  <c r="CA312" i="1" s="1"/>
  <c r="BD312" i="1"/>
  <c r="CB312" i="1" s="1"/>
  <c r="AG313" i="1"/>
  <c r="BE313" i="1" s="1"/>
  <c r="AH313" i="1"/>
  <c r="BF313" i="1" s="1"/>
  <c r="AI313" i="1"/>
  <c r="BG313" i="1" s="1"/>
  <c r="AJ313" i="1"/>
  <c r="BH313" i="1" s="1"/>
  <c r="AK313" i="1"/>
  <c r="BI313" i="1" s="1"/>
  <c r="AL313" i="1"/>
  <c r="BJ313" i="1" s="1"/>
  <c r="AM313" i="1"/>
  <c r="BK313" i="1" s="1"/>
  <c r="AN313" i="1"/>
  <c r="BL313" i="1" s="1"/>
  <c r="AO313" i="1"/>
  <c r="BM313" i="1" s="1"/>
  <c r="AP313" i="1"/>
  <c r="BN313" i="1" s="1"/>
  <c r="AQ313" i="1"/>
  <c r="BO313" i="1" s="1"/>
  <c r="AR313" i="1"/>
  <c r="BP313" i="1" s="1"/>
  <c r="AS313" i="1"/>
  <c r="BQ313" i="1" s="1"/>
  <c r="AT313" i="1"/>
  <c r="BR313" i="1" s="1"/>
  <c r="AU313" i="1"/>
  <c r="BS313" i="1" s="1"/>
  <c r="AV313" i="1"/>
  <c r="BT313" i="1" s="1"/>
  <c r="AW313" i="1"/>
  <c r="BU313" i="1" s="1"/>
  <c r="AX313" i="1"/>
  <c r="BV313" i="1" s="1"/>
  <c r="AY313" i="1"/>
  <c r="BW313" i="1" s="1"/>
  <c r="AZ313" i="1"/>
  <c r="BX313" i="1" s="1"/>
  <c r="BA313" i="1"/>
  <c r="BY313" i="1" s="1"/>
  <c r="BB313" i="1"/>
  <c r="BZ313" i="1" s="1"/>
  <c r="BC313" i="1"/>
  <c r="CA313" i="1" s="1"/>
  <c r="BD313" i="1"/>
  <c r="CB313" i="1" s="1"/>
  <c r="AG314" i="1"/>
  <c r="BE314" i="1" s="1"/>
  <c r="AH314" i="1"/>
  <c r="BF314" i="1" s="1"/>
  <c r="AI314" i="1"/>
  <c r="BG314" i="1" s="1"/>
  <c r="AJ314" i="1"/>
  <c r="BH314" i="1" s="1"/>
  <c r="AK314" i="1"/>
  <c r="BI314" i="1" s="1"/>
  <c r="AL314" i="1"/>
  <c r="BJ314" i="1" s="1"/>
  <c r="AM314" i="1"/>
  <c r="BK314" i="1" s="1"/>
  <c r="AN314" i="1"/>
  <c r="BL314" i="1" s="1"/>
  <c r="AO314" i="1"/>
  <c r="BM314" i="1" s="1"/>
  <c r="AP314" i="1"/>
  <c r="BN314" i="1" s="1"/>
  <c r="AQ314" i="1"/>
  <c r="BO314" i="1" s="1"/>
  <c r="AR314" i="1"/>
  <c r="BP314" i="1" s="1"/>
  <c r="AS314" i="1"/>
  <c r="BQ314" i="1" s="1"/>
  <c r="AT314" i="1"/>
  <c r="BR314" i="1" s="1"/>
  <c r="AU314" i="1"/>
  <c r="BS314" i="1" s="1"/>
  <c r="AV314" i="1"/>
  <c r="BT314" i="1" s="1"/>
  <c r="AW314" i="1"/>
  <c r="BU314" i="1" s="1"/>
  <c r="AX314" i="1"/>
  <c r="BV314" i="1" s="1"/>
  <c r="AY314" i="1"/>
  <c r="BW314" i="1" s="1"/>
  <c r="AZ314" i="1"/>
  <c r="BX314" i="1" s="1"/>
  <c r="BA314" i="1"/>
  <c r="BY314" i="1" s="1"/>
  <c r="BB314" i="1"/>
  <c r="BZ314" i="1" s="1"/>
  <c r="BC314" i="1"/>
  <c r="CA314" i="1" s="1"/>
  <c r="BD314" i="1"/>
  <c r="CB314" i="1" s="1"/>
  <c r="AG315" i="1"/>
  <c r="BE315" i="1" s="1"/>
  <c r="AH315" i="1"/>
  <c r="BF315" i="1" s="1"/>
  <c r="AI315" i="1"/>
  <c r="BG315" i="1" s="1"/>
  <c r="AJ315" i="1"/>
  <c r="BH315" i="1" s="1"/>
  <c r="AK315" i="1"/>
  <c r="BI315" i="1" s="1"/>
  <c r="AL315" i="1"/>
  <c r="BJ315" i="1" s="1"/>
  <c r="AM315" i="1"/>
  <c r="BK315" i="1" s="1"/>
  <c r="AN315" i="1"/>
  <c r="BL315" i="1" s="1"/>
  <c r="AO315" i="1"/>
  <c r="BM315" i="1" s="1"/>
  <c r="AP315" i="1"/>
  <c r="BN315" i="1" s="1"/>
  <c r="AQ315" i="1"/>
  <c r="BO315" i="1" s="1"/>
  <c r="AR315" i="1"/>
  <c r="BP315" i="1" s="1"/>
  <c r="AS315" i="1"/>
  <c r="BQ315" i="1" s="1"/>
  <c r="AT315" i="1"/>
  <c r="BR315" i="1" s="1"/>
  <c r="AU315" i="1"/>
  <c r="BS315" i="1" s="1"/>
  <c r="AV315" i="1"/>
  <c r="BT315" i="1" s="1"/>
  <c r="AW315" i="1"/>
  <c r="BU315" i="1" s="1"/>
  <c r="AX315" i="1"/>
  <c r="BV315" i="1" s="1"/>
  <c r="AY315" i="1"/>
  <c r="BW315" i="1" s="1"/>
  <c r="AZ315" i="1"/>
  <c r="BX315" i="1" s="1"/>
  <c r="BA315" i="1"/>
  <c r="BY315" i="1" s="1"/>
  <c r="BB315" i="1"/>
  <c r="BZ315" i="1" s="1"/>
  <c r="BC315" i="1"/>
  <c r="CA315" i="1" s="1"/>
  <c r="BD315" i="1"/>
  <c r="CB315" i="1" s="1"/>
  <c r="AG316" i="1"/>
  <c r="BE316" i="1" s="1"/>
  <c r="AH316" i="1"/>
  <c r="BF316" i="1" s="1"/>
  <c r="AI316" i="1"/>
  <c r="BG316" i="1" s="1"/>
  <c r="AJ316" i="1"/>
  <c r="BH316" i="1" s="1"/>
  <c r="AK316" i="1"/>
  <c r="BI316" i="1" s="1"/>
  <c r="AL316" i="1"/>
  <c r="BJ316" i="1" s="1"/>
  <c r="AM316" i="1"/>
  <c r="BK316" i="1" s="1"/>
  <c r="AN316" i="1"/>
  <c r="BL316" i="1" s="1"/>
  <c r="AO316" i="1"/>
  <c r="BM316" i="1" s="1"/>
  <c r="AP316" i="1"/>
  <c r="BN316" i="1" s="1"/>
  <c r="AQ316" i="1"/>
  <c r="BO316" i="1" s="1"/>
  <c r="AR316" i="1"/>
  <c r="BP316" i="1" s="1"/>
  <c r="AS316" i="1"/>
  <c r="BQ316" i="1" s="1"/>
  <c r="AT316" i="1"/>
  <c r="BR316" i="1" s="1"/>
  <c r="AU316" i="1"/>
  <c r="BS316" i="1" s="1"/>
  <c r="AV316" i="1"/>
  <c r="BT316" i="1" s="1"/>
  <c r="AW316" i="1"/>
  <c r="BU316" i="1" s="1"/>
  <c r="AX316" i="1"/>
  <c r="BV316" i="1" s="1"/>
  <c r="AY316" i="1"/>
  <c r="BW316" i="1" s="1"/>
  <c r="AZ316" i="1"/>
  <c r="BX316" i="1" s="1"/>
  <c r="BA316" i="1"/>
  <c r="BY316" i="1" s="1"/>
  <c r="BB316" i="1"/>
  <c r="BZ316" i="1" s="1"/>
  <c r="BC316" i="1"/>
  <c r="CA316" i="1" s="1"/>
  <c r="CC316" i="1" s="1"/>
  <c r="CD316" i="1" s="1"/>
  <c r="BD316" i="1"/>
  <c r="CB316" i="1" s="1"/>
  <c r="AG317" i="1"/>
  <c r="BE317" i="1" s="1"/>
  <c r="AH317" i="1"/>
  <c r="BF317" i="1" s="1"/>
  <c r="AI317" i="1"/>
  <c r="BG317" i="1" s="1"/>
  <c r="AJ317" i="1"/>
  <c r="BH317" i="1" s="1"/>
  <c r="AK317" i="1"/>
  <c r="BI317" i="1" s="1"/>
  <c r="AL317" i="1"/>
  <c r="BJ317" i="1" s="1"/>
  <c r="AM317" i="1"/>
  <c r="BK317" i="1" s="1"/>
  <c r="AN317" i="1"/>
  <c r="BL317" i="1" s="1"/>
  <c r="AO317" i="1"/>
  <c r="BM317" i="1" s="1"/>
  <c r="AP317" i="1"/>
  <c r="BN317" i="1" s="1"/>
  <c r="AQ317" i="1"/>
  <c r="BO317" i="1" s="1"/>
  <c r="AR317" i="1"/>
  <c r="BP317" i="1" s="1"/>
  <c r="AS317" i="1"/>
  <c r="BQ317" i="1" s="1"/>
  <c r="AT317" i="1"/>
  <c r="BR317" i="1" s="1"/>
  <c r="AU317" i="1"/>
  <c r="BS317" i="1" s="1"/>
  <c r="AV317" i="1"/>
  <c r="BT317" i="1" s="1"/>
  <c r="AW317" i="1"/>
  <c r="BU317" i="1" s="1"/>
  <c r="AX317" i="1"/>
  <c r="BV317" i="1" s="1"/>
  <c r="AY317" i="1"/>
  <c r="BW317" i="1" s="1"/>
  <c r="AZ317" i="1"/>
  <c r="BX317" i="1" s="1"/>
  <c r="BA317" i="1"/>
  <c r="BY317" i="1" s="1"/>
  <c r="BB317" i="1"/>
  <c r="BZ317" i="1" s="1"/>
  <c r="BC317" i="1"/>
  <c r="CA317" i="1" s="1"/>
  <c r="BD317" i="1"/>
  <c r="CB317" i="1" s="1"/>
  <c r="AG318" i="1"/>
  <c r="BE318" i="1" s="1"/>
  <c r="AH318" i="1"/>
  <c r="BF318" i="1" s="1"/>
  <c r="CC318" i="1" s="1"/>
  <c r="CD318" i="1" s="1"/>
  <c r="AI318" i="1"/>
  <c r="BG318" i="1" s="1"/>
  <c r="AJ318" i="1"/>
  <c r="BH318" i="1" s="1"/>
  <c r="AK318" i="1"/>
  <c r="BI318" i="1" s="1"/>
  <c r="AL318" i="1"/>
  <c r="BJ318" i="1" s="1"/>
  <c r="AM318" i="1"/>
  <c r="BK318" i="1" s="1"/>
  <c r="AN318" i="1"/>
  <c r="BL318" i="1" s="1"/>
  <c r="AO318" i="1"/>
  <c r="BM318" i="1" s="1"/>
  <c r="AP318" i="1"/>
  <c r="BN318" i="1" s="1"/>
  <c r="AQ318" i="1"/>
  <c r="BO318" i="1" s="1"/>
  <c r="AR318" i="1"/>
  <c r="BP318" i="1" s="1"/>
  <c r="AS318" i="1"/>
  <c r="BQ318" i="1" s="1"/>
  <c r="AT318" i="1"/>
  <c r="BR318" i="1" s="1"/>
  <c r="AU318" i="1"/>
  <c r="BS318" i="1" s="1"/>
  <c r="AV318" i="1"/>
  <c r="BT318" i="1" s="1"/>
  <c r="AW318" i="1"/>
  <c r="BU318" i="1" s="1"/>
  <c r="AX318" i="1"/>
  <c r="BV318" i="1" s="1"/>
  <c r="AY318" i="1"/>
  <c r="BW318" i="1" s="1"/>
  <c r="AZ318" i="1"/>
  <c r="BX318" i="1" s="1"/>
  <c r="BA318" i="1"/>
  <c r="BY318" i="1" s="1"/>
  <c r="BB318" i="1"/>
  <c r="BZ318" i="1" s="1"/>
  <c r="BC318" i="1"/>
  <c r="CA318" i="1" s="1"/>
  <c r="BD318" i="1"/>
  <c r="CB318" i="1" s="1"/>
  <c r="AG319" i="1"/>
  <c r="BE319" i="1" s="1"/>
  <c r="AH319" i="1"/>
  <c r="BF319" i="1" s="1"/>
  <c r="AI319" i="1"/>
  <c r="BG319" i="1" s="1"/>
  <c r="AJ319" i="1"/>
  <c r="BH319" i="1" s="1"/>
  <c r="AK319" i="1"/>
  <c r="BI319" i="1" s="1"/>
  <c r="AL319" i="1"/>
  <c r="BJ319" i="1" s="1"/>
  <c r="AM319" i="1"/>
  <c r="BK319" i="1" s="1"/>
  <c r="AN319" i="1"/>
  <c r="BL319" i="1" s="1"/>
  <c r="AO319" i="1"/>
  <c r="BM319" i="1" s="1"/>
  <c r="AP319" i="1"/>
  <c r="BN319" i="1" s="1"/>
  <c r="AQ319" i="1"/>
  <c r="BO319" i="1" s="1"/>
  <c r="AR319" i="1"/>
  <c r="BP319" i="1" s="1"/>
  <c r="AS319" i="1"/>
  <c r="BQ319" i="1" s="1"/>
  <c r="AT319" i="1"/>
  <c r="BR319" i="1" s="1"/>
  <c r="AU319" i="1"/>
  <c r="BS319" i="1" s="1"/>
  <c r="AV319" i="1"/>
  <c r="BT319" i="1" s="1"/>
  <c r="AW319" i="1"/>
  <c r="BU319" i="1" s="1"/>
  <c r="AX319" i="1"/>
  <c r="BV319" i="1" s="1"/>
  <c r="AY319" i="1"/>
  <c r="BW319" i="1" s="1"/>
  <c r="AZ319" i="1"/>
  <c r="BX319" i="1" s="1"/>
  <c r="BA319" i="1"/>
  <c r="BY319" i="1" s="1"/>
  <c r="BB319" i="1"/>
  <c r="BZ319" i="1" s="1"/>
  <c r="BC319" i="1"/>
  <c r="CA319" i="1" s="1"/>
  <c r="BD319" i="1"/>
  <c r="CB319" i="1" s="1"/>
  <c r="AG320" i="1"/>
  <c r="BE320" i="1" s="1"/>
  <c r="AH320" i="1"/>
  <c r="BF320" i="1" s="1"/>
  <c r="AI320" i="1"/>
  <c r="BG320" i="1" s="1"/>
  <c r="AJ320" i="1"/>
  <c r="BH320" i="1" s="1"/>
  <c r="AK320" i="1"/>
  <c r="BI320" i="1" s="1"/>
  <c r="AL320" i="1"/>
  <c r="BJ320" i="1" s="1"/>
  <c r="AM320" i="1"/>
  <c r="BK320" i="1" s="1"/>
  <c r="AN320" i="1"/>
  <c r="BL320" i="1" s="1"/>
  <c r="AO320" i="1"/>
  <c r="BM320" i="1" s="1"/>
  <c r="AP320" i="1"/>
  <c r="BN320" i="1" s="1"/>
  <c r="AQ320" i="1"/>
  <c r="BO320" i="1" s="1"/>
  <c r="AR320" i="1"/>
  <c r="BP320" i="1" s="1"/>
  <c r="AS320" i="1"/>
  <c r="BQ320" i="1" s="1"/>
  <c r="AT320" i="1"/>
  <c r="BR320" i="1" s="1"/>
  <c r="AU320" i="1"/>
  <c r="BS320" i="1" s="1"/>
  <c r="AV320" i="1"/>
  <c r="BT320" i="1" s="1"/>
  <c r="AW320" i="1"/>
  <c r="BU320" i="1" s="1"/>
  <c r="CC320" i="1" s="1"/>
  <c r="CD320" i="1" s="1"/>
  <c r="AX320" i="1"/>
  <c r="BV320" i="1" s="1"/>
  <c r="AY320" i="1"/>
  <c r="BW320" i="1" s="1"/>
  <c r="AZ320" i="1"/>
  <c r="BX320" i="1" s="1"/>
  <c r="BA320" i="1"/>
  <c r="BY320" i="1" s="1"/>
  <c r="BB320" i="1"/>
  <c r="BZ320" i="1" s="1"/>
  <c r="BC320" i="1"/>
  <c r="CA320" i="1" s="1"/>
  <c r="BD320" i="1"/>
  <c r="CB320" i="1" s="1"/>
  <c r="AG321" i="1"/>
  <c r="BE321" i="1" s="1"/>
  <c r="AH321" i="1"/>
  <c r="BF321" i="1" s="1"/>
  <c r="AI321" i="1"/>
  <c r="BG321" i="1" s="1"/>
  <c r="AJ321" i="1"/>
  <c r="BH321" i="1" s="1"/>
  <c r="AK321" i="1"/>
  <c r="BI321" i="1" s="1"/>
  <c r="AL321" i="1"/>
  <c r="BJ321" i="1" s="1"/>
  <c r="AM321" i="1"/>
  <c r="BK321" i="1" s="1"/>
  <c r="AN321" i="1"/>
  <c r="BL321" i="1" s="1"/>
  <c r="AO321" i="1"/>
  <c r="BM321" i="1" s="1"/>
  <c r="AP321" i="1"/>
  <c r="BN321" i="1" s="1"/>
  <c r="AQ321" i="1"/>
  <c r="BO321" i="1" s="1"/>
  <c r="AR321" i="1"/>
  <c r="BP321" i="1" s="1"/>
  <c r="AS321" i="1"/>
  <c r="BQ321" i="1" s="1"/>
  <c r="AT321" i="1"/>
  <c r="BR321" i="1" s="1"/>
  <c r="AU321" i="1"/>
  <c r="BS321" i="1" s="1"/>
  <c r="AV321" i="1"/>
  <c r="BT321" i="1" s="1"/>
  <c r="AW321" i="1"/>
  <c r="BU321" i="1" s="1"/>
  <c r="AX321" i="1"/>
  <c r="BV321" i="1" s="1"/>
  <c r="AY321" i="1"/>
  <c r="BW321" i="1" s="1"/>
  <c r="AZ321" i="1"/>
  <c r="BX321" i="1" s="1"/>
  <c r="BA321" i="1"/>
  <c r="BY321" i="1" s="1"/>
  <c r="BB321" i="1"/>
  <c r="BZ321" i="1" s="1"/>
  <c r="BC321" i="1"/>
  <c r="CA321" i="1" s="1"/>
  <c r="BD321" i="1"/>
  <c r="CB321" i="1" s="1"/>
  <c r="AG322" i="1"/>
  <c r="BE322" i="1" s="1"/>
  <c r="AH322" i="1"/>
  <c r="BF322" i="1" s="1"/>
  <c r="AI322" i="1"/>
  <c r="BG322" i="1" s="1"/>
  <c r="AJ322" i="1"/>
  <c r="BH322" i="1" s="1"/>
  <c r="AK322" i="1"/>
  <c r="BI322" i="1" s="1"/>
  <c r="AL322" i="1"/>
  <c r="BJ322" i="1" s="1"/>
  <c r="AM322" i="1"/>
  <c r="BK322" i="1" s="1"/>
  <c r="AN322" i="1"/>
  <c r="BL322" i="1" s="1"/>
  <c r="AO322" i="1"/>
  <c r="BM322" i="1" s="1"/>
  <c r="AP322" i="1"/>
  <c r="BN322" i="1" s="1"/>
  <c r="CC322" i="1" s="1"/>
  <c r="CD322" i="1" s="1"/>
  <c r="AQ322" i="1"/>
  <c r="BO322" i="1" s="1"/>
  <c r="AR322" i="1"/>
  <c r="BP322" i="1" s="1"/>
  <c r="AS322" i="1"/>
  <c r="BQ322" i="1" s="1"/>
  <c r="AT322" i="1"/>
  <c r="BR322" i="1" s="1"/>
  <c r="AU322" i="1"/>
  <c r="BS322" i="1" s="1"/>
  <c r="AV322" i="1"/>
  <c r="BT322" i="1" s="1"/>
  <c r="AW322" i="1"/>
  <c r="BU322" i="1" s="1"/>
  <c r="AX322" i="1"/>
  <c r="BV322" i="1" s="1"/>
  <c r="AY322" i="1"/>
  <c r="BW322" i="1" s="1"/>
  <c r="AZ322" i="1"/>
  <c r="BX322" i="1" s="1"/>
  <c r="BA322" i="1"/>
  <c r="BY322" i="1" s="1"/>
  <c r="BB322" i="1"/>
  <c r="BZ322" i="1" s="1"/>
  <c r="BC322" i="1"/>
  <c r="CA322" i="1" s="1"/>
  <c r="BD322" i="1"/>
  <c r="CB322" i="1" s="1"/>
  <c r="AG323" i="1"/>
  <c r="BE323" i="1" s="1"/>
  <c r="AH323" i="1"/>
  <c r="BF323" i="1" s="1"/>
  <c r="AI323" i="1"/>
  <c r="BG323" i="1" s="1"/>
  <c r="AJ323" i="1"/>
  <c r="BH323" i="1" s="1"/>
  <c r="AK323" i="1"/>
  <c r="BI323" i="1" s="1"/>
  <c r="AL323" i="1"/>
  <c r="BJ323" i="1" s="1"/>
  <c r="AM323" i="1"/>
  <c r="BK323" i="1" s="1"/>
  <c r="AN323" i="1"/>
  <c r="BL323" i="1" s="1"/>
  <c r="AO323" i="1"/>
  <c r="BM323" i="1" s="1"/>
  <c r="AP323" i="1"/>
  <c r="BN323" i="1" s="1"/>
  <c r="AQ323" i="1"/>
  <c r="BO323" i="1" s="1"/>
  <c r="AR323" i="1"/>
  <c r="BP323" i="1" s="1"/>
  <c r="AS323" i="1"/>
  <c r="BQ323" i="1" s="1"/>
  <c r="AT323" i="1"/>
  <c r="BR323" i="1" s="1"/>
  <c r="AU323" i="1"/>
  <c r="BS323" i="1" s="1"/>
  <c r="AV323" i="1"/>
  <c r="BT323" i="1" s="1"/>
  <c r="AW323" i="1"/>
  <c r="BU323" i="1" s="1"/>
  <c r="AX323" i="1"/>
  <c r="BV323" i="1" s="1"/>
  <c r="AY323" i="1"/>
  <c r="BW323" i="1" s="1"/>
  <c r="AZ323" i="1"/>
  <c r="BX323" i="1" s="1"/>
  <c r="BA323" i="1"/>
  <c r="BY323" i="1" s="1"/>
  <c r="BB323" i="1"/>
  <c r="BZ323" i="1" s="1"/>
  <c r="BC323" i="1"/>
  <c r="CA323" i="1" s="1"/>
  <c r="BD323" i="1"/>
  <c r="CB323" i="1" s="1"/>
  <c r="AG324" i="1"/>
  <c r="BE324" i="1" s="1"/>
  <c r="AH324" i="1"/>
  <c r="BF324" i="1" s="1"/>
  <c r="AI324" i="1"/>
  <c r="BG324" i="1" s="1"/>
  <c r="AJ324" i="1"/>
  <c r="BH324" i="1" s="1"/>
  <c r="AK324" i="1"/>
  <c r="BI324" i="1" s="1"/>
  <c r="AL324" i="1"/>
  <c r="BJ324" i="1" s="1"/>
  <c r="AM324" i="1"/>
  <c r="BK324" i="1" s="1"/>
  <c r="AN324" i="1"/>
  <c r="BL324" i="1" s="1"/>
  <c r="AO324" i="1"/>
  <c r="BM324" i="1" s="1"/>
  <c r="AP324" i="1"/>
  <c r="BN324" i="1" s="1"/>
  <c r="AQ324" i="1"/>
  <c r="BO324" i="1" s="1"/>
  <c r="AR324" i="1"/>
  <c r="BP324" i="1" s="1"/>
  <c r="AS324" i="1"/>
  <c r="BQ324" i="1" s="1"/>
  <c r="AT324" i="1"/>
  <c r="BR324" i="1" s="1"/>
  <c r="AU324" i="1"/>
  <c r="BS324" i="1" s="1"/>
  <c r="CC324" i="1" s="1"/>
  <c r="CD324" i="1" s="1"/>
  <c r="CZ324" i="1" s="1"/>
  <c r="AV324" i="1"/>
  <c r="BT324" i="1" s="1"/>
  <c r="AW324" i="1"/>
  <c r="BU324" i="1" s="1"/>
  <c r="AX324" i="1"/>
  <c r="BV324" i="1" s="1"/>
  <c r="AY324" i="1"/>
  <c r="BW324" i="1" s="1"/>
  <c r="AZ324" i="1"/>
  <c r="BX324" i="1" s="1"/>
  <c r="BA324" i="1"/>
  <c r="BY324" i="1" s="1"/>
  <c r="BB324" i="1"/>
  <c r="BZ324" i="1" s="1"/>
  <c r="BC324" i="1"/>
  <c r="CA324" i="1" s="1"/>
  <c r="BD324" i="1"/>
  <c r="CB324" i="1" s="1"/>
  <c r="AG325" i="1"/>
  <c r="BE325" i="1" s="1"/>
  <c r="AH325" i="1"/>
  <c r="BF325" i="1" s="1"/>
  <c r="AI325" i="1"/>
  <c r="BG325" i="1" s="1"/>
  <c r="AJ325" i="1"/>
  <c r="BH325" i="1" s="1"/>
  <c r="AK325" i="1"/>
  <c r="BI325" i="1" s="1"/>
  <c r="AL325" i="1"/>
  <c r="BJ325" i="1" s="1"/>
  <c r="AM325" i="1"/>
  <c r="BK325" i="1" s="1"/>
  <c r="AN325" i="1"/>
  <c r="BL325" i="1" s="1"/>
  <c r="AO325" i="1"/>
  <c r="BM325" i="1" s="1"/>
  <c r="AP325" i="1"/>
  <c r="BN325" i="1" s="1"/>
  <c r="AQ325" i="1"/>
  <c r="BO325" i="1" s="1"/>
  <c r="AR325" i="1"/>
  <c r="BP325" i="1" s="1"/>
  <c r="AS325" i="1"/>
  <c r="BQ325" i="1" s="1"/>
  <c r="AT325" i="1"/>
  <c r="BR325" i="1" s="1"/>
  <c r="AU325" i="1"/>
  <c r="BS325" i="1" s="1"/>
  <c r="AV325" i="1"/>
  <c r="BT325" i="1" s="1"/>
  <c r="AW325" i="1"/>
  <c r="BU325" i="1" s="1"/>
  <c r="AX325" i="1"/>
  <c r="BV325" i="1" s="1"/>
  <c r="AY325" i="1"/>
  <c r="BW325" i="1" s="1"/>
  <c r="AZ325" i="1"/>
  <c r="BX325" i="1" s="1"/>
  <c r="BA325" i="1"/>
  <c r="BY325" i="1" s="1"/>
  <c r="BB325" i="1"/>
  <c r="BZ325" i="1" s="1"/>
  <c r="BC325" i="1"/>
  <c r="CA325" i="1" s="1"/>
  <c r="BD325" i="1"/>
  <c r="CB325" i="1" s="1"/>
  <c r="AG326" i="1"/>
  <c r="BE326" i="1" s="1"/>
  <c r="AH326" i="1"/>
  <c r="BF326" i="1" s="1"/>
  <c r="AI326" i="1"/>
  <c r="BG326" i="1" s="1"/>
  <c r="AJ326" i="1"/>
  <c r="BH326" i="1" s="1"/>
  <c r="AK326" i="1"/>
  <c r="BI326" i="1" s="1"/>
  <c r="AL326" i="1"/>
  <c r="BJ326" i="1" s="1"/>
  <c r="AM326" i="1"/>
  <c r="BK326" i="1" s="1"/>
  <c r="AN326" i="1"/>
  <c r="BL326" i="1" s="1"/>
  <c r="AO326" i="1"/>
  <c r="BM326" i="1" s="1"/>
  <c r="AP326" i="1"/>
  <c r="BN326" i="1" s="1"/>
  <c r="AQ326" i="1"/>
  <c r="BO326" i="1" s="1"/>
  <c r="AR326" i="1"/>
  <c r="BP326" i="1" s="1"/>
  <c r="AS326" i="1"/>
  <c r="BQ326" i="1" s="1"/>
  <c r="AT326" i="1"/>
  <c r="BR326" i="1" s="1"/>
  <c r="AU326" i="1"/>
  <c r="BS326" i="1" s="1"/>
  <c r="AV326" i="1"/>
  <c r="BT326" i="1" s="1"/>
  <c r="AW326" i="1"/>
  <c r="BU326" i="1" s="1"/>
  <c r="AX326" i="1"/>
  <c r="BV326" i="1" s="1"/>
  <c r="AY326" i="1"/>
  <c r="BW326" i="1" s="1"/>
  <c r="AZ326" i="1"/>
  <c r="BX326" i="1" s="1"/>
  <c r="BA326" i="1"/>
  <c r="BY326" i="1" s="1"/>
  <c r="BB326" i="1"/>
  <c r="BZ326" i="1" s="1"/>
  <c r="BC326" i="1"/>
  <c r="CA326" i="1" s="1"/>
  <c r="BD326" i="1"/>
  <c r="CB326" i="1" s="1"/>
  <c r="AG327" i="1"/>
  <c r="BE327" i="1" s="1"/>
  <c r="AH327" i="1"/>
  <c r="BF327" i="1" s="1"/>
  <c r="AI327" i="1"/>
  <c r="BG327" i="1" s="1"/>
  <c r="AJ327" i="1"/>
  <c r="BH327" i="1" s="1"/>
  <c r="AK327" i="1"/>
  <c r="BI327" i="1" s="1"/>
  <c r="AL327" i="1"/>
  <c r="BJ327" i="1" s="1"/>
  <c r="AM327" i="1"/>
  <c r="BK327" i="1" s="1"/>
  <c r="AN327" i="1"/>
  <c r="BL327" i="1" s="1"/>
  <c r="AO327" i="1"/>
  <c r="BM327" i="1" s="1"/>
  <c r="AP327" i="1"/>
  <c r="BN327" i="1" s="1"/>
  <c r="AQ327" i="1"/>
  <c r="BO327" i="1" s="1"/>
  <c r="AR327" i="1"/>
  <c r="BP327" i="1" s="1"/>
  <c r="AS327" i="1"/>
  <c r="BQ327" i="1" s="1"/>
  <c r="AT327" i="1"/>
  <c r="BR327" i="1" s="1"/>
  <c r="AU327" i="1"/>
  <c r="BS327" i="1" s="1"/>
  <c r="AV327" i="1"/>
  <c r="BT327" i="1" s="1"/>
  <c r="AW327" i="1"/>
  <c r="BU327" i="1" s="1"/>
  <c r="AX327" i="1"/>
  <c r="BV327" i="1" s="1"/>
  <c r="AY327" i="1"/>
  <c r="BW327" i="1" s="1"/>
  <c r="AZ327" i="1"/>
  <c r="BX327" i="1" s="1"/>
  <c r="BA327" i="1"/>
  <c r="BY327" i="1" s="1"/>
  <c r="BB327" i="1"/>
  <c r="BZ327" i="1" s="1"/>
  <c r="BC327" i="1"/>
  <c r="CA327" i="1" s="1"/>
  <c r="BD327" i="1"/>
  <c r="CB327" i="1" s="1"/>
  <c r="AG328" i="1"/>
  <c r="BE328" i="1" s="1"/>
  <c r="AH328" i="1"/>
  <c r="BF328" i="1" s="1"/>
  <c r="AI328" i="1"/>
  <c r="BG328" i="1" s="1"/>
  <c r="AJ328" i="1"/>
  <c r="BH328" i="1" s="1"/>
  <c r="AK328" i="1"/>
  <c r="BI328" i="1" s="1"/>
  <c r="AL328" i="1"/>
  <c r="BJ328" i="1" s="1"/>
  <c r="AM328" i="1"/>
  <c r="BK328" i="1" s="1"/>
  <c r="AN328" i="1"/>
  <c r="BL328" i="1" s="1"/>
  <c r="AO328" i="1"/>
  <c r="BM328" i="1" s="1"/>
  <c r="AP328" i="1"/>
  <c r="BN328" i="1" s="1"/>
  <c r="AQ328" i="1"/>
  <c r="BO328" i="1" s="1"/>
  <c r="AR328" i="1"/>
  <c r="BP328" i="1" s="1"/>
  <c r="AS328" i="1"/>
  <c r="BQ328" i="1" s="1"/>
  <c r="AT328" i="1"/>
  <c r="BR328" i="1" s="1"/>
  <c r="AU328" i="1"/>
  <c r="BS328" i="1" s="1"/>
  <c r="AV328" i="1"/>
  <c r="BT328" i="1" s="1"/>
  <c r="AW328" i="1"/>
  <c r="BU328" i="1" s="1"/>
  <c r="AX328" i="1"/>
  <c r="BV328" i="1" s="1"/>
  <c r="AY328" i="1"/>
  <c r="BW328" i="1" s="1"/>
  <c r="AZ328" i="1"/>
  <c r="BX328" i="1" s="1"/>
  <c r="BA328" i="1"/>
  <c r="BY328" i="1" s="1"/>
  <c r="BB328" i="1"/>
  <c r="BZ328" i="1" s="1"/>
  <c r="BC328" i="1"/>
  <c r="CA328" i="1" s="1"/>
  <c r="BD328" i="1"/>
  <c r="CB328" i="1" s="1"/>
  <c r="AG329" i="1"/>
  <c r="BE329" i="1" s="1"/>
  <c r="AH329" i="1"/>
  <c r="BF329" i="1" s="1"/>
  <c r="AI329" i="1"/>
  <c r="BG329" i="1" s="1"/>
  <c r="AJ329" i="1"/>
  <c r="BH329" i="1" s="1"/>
  <c r="AK329" i="1"/>
  <c r="BI329" i="1" s="1"/>
  <c r="AL329" i="1"/>
  <c r="BJ329" i="1" s="1"/>
  <c r="AM329" i="1"/>
  <c r="BK329" i="1" s="1"/>
  <c r="AN329" i="1"/>
  <c r="BL329" i="1" s="1"/>
  <c r="AO329" i="1"/>
  <c r="BM329" i="1" s="1"/>
  <c r="AP329" i="1"/>
  <c r="BN329" i="1" s="1"/>
  <c r="AQ329" i="1"/>
  <c r="BO329" i="1" s="1"/>
  <c r="AR329" i="1"/>
  <c r="BP329" i="1" s="1"/>
  <c r="AS329" i="1"/>
  <c r="BQ329" i="1" s="1"/>
  <c r="AT329" i="1"/>
  <c r="BR329" i="1" s="1"/>
  <c r="AU329" i="1"/>
  <c r="BS329" i="1" s="1"/>
  <c r="AV329" i="1"/>
  <c r="BT329" i="1" s="1"/>
  <c r="AW329" i="1"/>
  <c r="BU329" i="1" s="1"/>
  <c r="AX329" i="1"/>
  <c r="BV329" i="1" s="1"/>
  <c r="AY329" i="1"/>
  <c r="BW329" i="1" s="1"/>
  <c r="AZ329" i="1"/>
  <c r="BX329" i="1" s="1"/>
  <c r="BA329" i="1"/>
  <c r="BY329" i="1" s="1"/>
  <c r="BB329" i="1"/>
  <c r="BZ329" i="1" s="1"/>
  <c r="BC329" i="1"/>
  <c r="CA329" i="1" s="1"/>
  <c r="BD329" i="1"/>
  <c r="CB329" i="1" s="1"/>
  <c r="AG330" i="1"/>
  <c r="BE330" i="1" s="1"/>
  <c r="AH330" i="1"/>
  <c r="BF330" i="1" s="1"/>
  <c r="AI330" i="1"/>
  <c r="BG330" i="1" s="1"/>
  <c r="AJ330" i="1"/>
  <c r="BH330" i="1" s="1"/>
  <c r="AK330" i="1"/>
  <c r="BI330" i="1" s="1"/>
  <c r="AL330" i="1"/>
  <c r="BJ330" i="1" s="1"/>
  <c r="AM330" i="1"/>
  <c r="BK330" i="1" s="1"/>
  <c r="AN330" i="1"/>
  <c r="BL330" i="1" s="1"/>
  <c r="AO330" i="1"/>
  <c r="BM330" i="1" s="1"/>
  <c r="AP330" i="1"/>
  <c r="BN330" i="1" s="1"/>
  <c r="AQ330" i="1"/>
  <c r="BO330" i="1" s="1"/>
  <c r="AR330" i="1"/>
  <c r="BP330" i="1" s="1"/>
  <c r="AS330" i="1"/>
  <c r="BQ330" i="1" s="1"/>
  <c r="AT330" i="1"/>
  <c r="BR330" i="1" s="1"/>
  <c r="AU330" i="1"/>
  <c r="BS330" i="1" s="1"/>
  <c r="AV330" i="1"/>
  <c r="BT330" i="1" s="1"/>
  <c r="AW330" i="1"/>
  <c r="BU330" i="1" s="1"/>
  <c r="AX330" i="1"/>
  <c r="BV330" i="1" s="1"/>
  <c r="AY330" i="1"/>
  <c r="BW330" i="1" s="1"/>
  <c r="AZ330" i="1"/>
  <c r="BX330" i="1" s="1"/>
  <c r="BA330" i="1"/>
  <c r="BY330" i="1" s="1"/>
  <c r="BB330" i="1"/>
  <c r="BZ330" i="1" s="1"/>
  <c r="BC330" i="1"/>
  <c r="CA330" i="1" s="1"/>
  <c r="BD330" i="1"/>
  <c r="CB330" i="1" s="1"/>
  <c r="AG331" i="1"/>
  <c r="BE331" i="1" s="1"/>
  <c r="AH331" i="1"/>
  <c r="BF331" i="1" s="1"/>
  <c r="AI331" i="1"/>
  <c r="BG331" i="1" s="1"/>
  <c r="AJ331" i="1"/>
  <c r="BH331" i="1" s="1"/>
  <c r="AK331" i="1"/>
  <c r="BI331" i="1" s="1"/>
  <c r="AL331" i="1"/>
  <c r="BJ331" i="1" s="1"/>
  <c r="AM331" i="1"/>
  <c r="BK331" i="1" s="1"/>
  <c r="AN331" i="1"/>
  <c r="BL331" i="1" s="1"/>
  <c r="AO331" i="1"/>
  <c r="BM331" i="1" s="1"/>
  <c r="AP331" i="1"/>
  <c r="BN331" i="1" s="1"/>
  <c r="AQ331" i="1"/>
  <c r="BO331" i="1" s="1"/>
  <c r="AR331" i="1"/>
  <c r="BP331" i="1" s="1"/>
  <c r="AS331" i="1"/>
  <c r="BQ331" i="1" s="1"/>
  <c r="AT331" i="1"/>
  <c r="BR331" i="1" s="1"/>
  <c r="AU331" i="1"/>
  <c r="BS331" i="1" s="1"/>
  <c r="CC331" i="1" s="1"/>
  <c r="CD331" i="1" s="1"/>
  <c r="CH331" i="1" s="1"/>
  <c r="AV331" i="1"/>
  <c r="BT331" i="1" s="1"/>
  <c r="AW331" i="1"/>
  <c r="BU331" i="1" s="1"/>
  <c r="AX331" i="1"/>
  <c r="BV331" i="1" s="1"/>
  <c r="AY331" i="1"/>
  <c r="BW331" i="1" s="1"/>
  <c r="AZ331" i="1"/>
  <c r="BX331" i="1" s="1"/>
  <c r="BA331" i="1"/>
  <c r="BY331" i="1" s="1"/>
  <c r="BB331" i="1"/>
  <c r="BZ331" i="1" s="1"/>
  <c r="BC331" i="1"/>
  <c r="CA331" i="1" s="1"/>
  <c r="BD331" i="1"/>
  <c r="CB331" i="1" s="1"/>
  <c r="AG332" i="1"/>
  <c r="BE332" i="1" s="1"/>
  <c r="AH332" i="1"/>
  <c r="BF332" i="1" s="1"/>
  <c r="AI332" i="1"/>
  <c r="BG332" i="1" s="1"/>
  <c r="AJ332" i="1"/>
  <c r="BH332" i="1" s="1"/>
  <c r="AK332" i="1"/>
  <c r="BI332" i="1" s="1"/>
  <c r="AL332" i="1"/>
  <c r="BJ332" i="1" s="1"/>
  <c r="AM332" i="1"/>
  <c r="BK332" i="1" s="1"/>
  <c r="AN332" i="1"/>
  <c r="BL332" i="1" s="1"/>
  <c r="AO332" i="1"/>
  <c r="BM332" i="1" s="1"/>
  <c r="AP332" i="1"/>
  <c r="BN332" i="1" s="1"/>
  <c r="AQ332" i="1"/>
  <c r="BO332" i="1" s="1"/>
  <c r="AR332" i="1"/>
  <c r="BP332" i="1" s="1"/>
  <c r="AS332" i="1"/>
  <c r="BQ332" i="1" s="1"/>
  <c r="AT332" i="1"/>
  <c r="BR332" i="1" s="1"/>
  <c r="AU332" i="1"/>
  <c r="BS332" i="1" s="1"/>
  <c r="AV332" i="1"/>
  <c r="BT332" i="1" s="1"/>
  <c r="AW332" i="1"/>
  <c r="BU332" i="1" s="1"/>
  <c r="AX332" i="1"/>
  <c r="BV332" i="1" s="1"/>
  <c r="AY332" i="1"/>
  <c r="BW332" i="1" s="1"/>
  <c r="AZ332" i="1"/>
  <c r="BX332" i="1" s="1"/>
  <c r="BA332" i="1"/>
  <c r="BY332" i="1" s="1"/>
  <c r="BB332" i="1"/>
  <c r="BZ332" i="1" s="1"/>
  <c r="BC332" i="1"/>
  <c r="CA332" i="1" s="1"/>
  <c r="BD332" i="1"/>
  <c r="CB332" i="1" s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CC333" i="1"/>
  <c r="CD333" i="1" s="1"/>
  <c r="CH333" i="1" s="1"/>
  <c r="CY333" i="1"/>
  <c r="CG333" i="1"/>
  <c r="CS333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CC344" i="1"/>
  <c r="CD344" i="1" s="1"/>
  <c r="CM344" i="1"/>
  <c r="CS344" i="1"/>
  <c r="CN344" i="1"/>
  <c r="CX344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CC346" i="1"/>
  <c r="CD346" i="1" s="1"/>
  <c r="CL346" i="1" s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CW347" i="1"/>
  <c r="CC347" i="1"/>
  <c r="CD347" i="1" s="1"/>
  <c r="CP347" i="1" s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CC359" i="1"/>
  <c r="CD359" i="1" s="1"/>
  <c r="CH359" i="1" s="1"/>
  <c r="CF359" i="1"/>
  <c r="CG359" i="1"/>
  <c r="CM359" i="1"/>
  <c r="CU359" i="1"/>
  <c r="CX359" i="1"/>
  <c r="CY359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CC360" i="1"/>
  <c r="CD360" i="1" s="1"/>
  <c r="CQ360" i="1" s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CC361" i="1"/>
  <c r="CD361" i="1" s="1"/>
  <c r="CH361" i="1" s="1"/>
  <c r="CF361" i="1"/>
  <c r="CG361" i="1"/>
  <c r="CM361" i="1"/>
  <c r="CU361" i="1"/>
  <c r="CX361" i="1"/>
  <c r="CY361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CC363" i="1"/>
  <c r="CD363" i="1" s="1"/>
  <c r="CH363" i="1" s="1"/>
  <c r="CO363" i="1"/>
  <c r="CU363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CC365" i="1"/>
  <c r="CD365" i="1" s="1"/>
  <c r="CH365" i="1" s="1"/>
  <c r="CF365" i="1"/>
  <c r="CG365" i="1"/>
  <c r="CM365" i="1"/>
  <c r="CU365" i="1"/>
  <c r="CX365" i="1"/>
  <c r="CY365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CK367" i="1"/>
  <c r="CC367" i="1"/>
  <c r="CD367" i="1" s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X368" i="1"/>
  <c r="AY368" i="1"/>
  <c r="AZ368" i="1"/>
  <c r="BA368" i="1"/>
  <c r="BB368" i="1"/>
  <c r="BC368" i="1"/>
  <c r="BD368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BD371" i="1"/>
  <c r="CC371" i="1"/>
  <c r="CD371" i="1" s="1"/>
  <c r="CK371" i="1" s="1"/>
  <c r="CY371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CC375" i="1"/>
  <c r="CD375" i="1" s="1"/>
  <c r="CT375" i="1" s="1"/>
  <c r="CE375" i="1"/>
  <c r="DD375" i="1" s="1"/>
  <c r="CK375" i="1"/>
  <c r="CY375" i="1"/>
  <c r="CZ375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CT378" i="1"/>
  <c r="CC378" i="1"/>
  <c r="CD378" i="1" s="1"/>
  <c r="CZ378" i="1" s="1"/>
  <c r="CH378" i="1"/>
  <c r="CI378" i="1"/>
  <c r="CJ378" i="1"/>
  <c r="CO378" i="1"/>
  <c r="CV378" i="1"/>
  <c r="CW378" i="1"/>
  <c r="CX378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CC382" i="1"/>
  <c r="CD382" i="1" s="1"/>
  <c r="CQ382" i="1" s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AV383" i="1"/>
  <c r="AW383" i="1"/>
  <c r="AX383" i="1"/>
  <c r="AY383" i="1"/>
  <c r="AZ383" i="1"/>
  <c r="BA383" i="1"/>
  <c r="BB383" i="1"/>
  <c r="BC383" i="1"/>
  <c r="BD383" i="1"/>
  <c r="CC383" i="1"/>
  <c r="CD383" i="1" s="1"/>
  <c r="CI383" i="1" s="1"/>
  <c r="CE383" i="1"/>
  <c r="DD383" i="1" s="1"/>
  <c r="CH383" i="1"/>
  <c r="CY383" i="1"/>
  <c r="CZ383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CC384" i="1"/>
  <c r="CD384" i="1" s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CC386" i="1"/>
  <c r="CD386" i="1" s="1"/>
  <c r="CJ386" i="1"/>
  <c r="CR386" i="1"/>
  <c r="DB386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CC388" i="1"/>
  <c r="CD388" i="1" s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CC390" i="1"/>
  <c r="CD390" i="1" s="1"/>
  <c r="CJ390" i="1"/>
  <c r="CK390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X392" i="1"/>
  <c r="AY392" i="1"/>
  <c r="AZ392" i="1"/>
  <c r="BA392" i="1"/>
  <c r="BB392" i="1"/>
  <c r="BC392" i="1"/>
  <c r="BD392" i="1"/>
  <c r="CC392" i="1"/>
  <c r="CD392" i="1" s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CC394" i="1"/>
  <c r="CD394" i="1" s="1"/>
  <c r="CR394" i="1" s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CC398" i="1"/>
  <c r="CD398" i="1" s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X399" i="1"/>
  <c r="AY399" i="1"/>
  <c r="AZ399" i="1"/>
  <c r="BA399" i="1"/>
  <c r="BB399" i="1"/>
  <c r="BC399" i="1"/>
  <c r="BD399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AV405" i="1"/>
  <c r="AW405" i="1"/>
  <c r="AX405" i="1"/>
  <c r="AY405" i="1"/>
  <c r="AZ405" i="1"/>
  <c r="BA405" i="1"/>
  <c r="BB405" i="1"/>
  <c r="BC405" i="1"/>
  <c r="BD405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CE407" i="1"/>
  <c r="DD407" i="1" s="1"/>
  <c r="CK407" i="1"/>
  <c r="CC407" i="1"/>
  <c r="CD407" i="1" s="1"/>
  <c r="CZ407" i="1" s="1"/>
  <c r="CM407" i="1"/>
  <c r="CY407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X410" i="1"/>
  <c r="AY410" i="1"/>
  <c r="AZ410" i="1"/>
  <c r="BA410" i="1"/>
  <c r="BB410" i="1"/>
  <c r="BC410" i="1"/>
  <c r="BD410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U412" i="1"/>
  <c r="AV412" i="1"/>
  <c r="AW412" i="1"/>
  <c r="AX412" i="1"/>
  <c r="AY412" i="1"/>
  <c r="AZ412" i="1"/>
  <c r="BA412" i="1"/>
  <c r="BB412" i="1"/>
  <c r="BC412" i="1"/>
  <c r="BD412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AV415" i="1"/>
  <c r="AW415" i="1"/>
  <c r="AX415" i="1"/>
  <c r="AY415" i="1"/>
  <c r="AZ415" i="1"/>
  <c r="BA415" i="1"/>
  <c r="BB415" i="1"/>
  <c r="BC415" i="1"/>
  <c r="BD415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X417" i="1"/>
  <c r="AY417" i="1"/>
  <c r="AZ417" i="1"/>
  <c r="BA417" i="1"/>
  <c r="BB417" i="1"/>
  <c r="BC417" i="1"/>
  <c r="BD417" i="1"/>
  <c r="AG418" i="1"/>
  <c r="AH418" i="1"/>
  <c r="AI418" i="1"/>
  <c r="AJ418" i="1"/>
  <c r="AK418" i="1"/>
  <c r="AL418" i="1"/>
  <c r="AM418" i="1"/>
  <c r="AN418" i="1"/>
  <c r="AO418" i="1"/>
  <c r="AP418" i="1"/>
  <c r="AQ418" i="1"/>
  <c r="AR418" i="1"/>
  <c r="AS418" i="1"/>
  <c r="AT418" i="1"/>
  <c r="AU418" i="1"/>
  <c r="AV418" i="1"/>
  <c r="AW418" i="1"/>
  <c r="AX418" i="1"/>
  <c r="AY418" i="1"/>
  <c r="AZ418" i="1"/>
  <c r="BA418" i="1"/>
  <c r="BB418" i="1"/>
  <c r="BC418" i="1"/>
  <c r="BD418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CC420" i="1"/>
  <c r="CD420" i="1" s="1"/>
  <c r="AG421" i="1"/>
  <c r="AH421" i="1"/>
  <c r="AI421" i="1"/>
  <c r="AJ421" i="1"/>
  <c r="AK421" i="1"/>
  <c r="AL421" i="1"/>
  <c r="AM421" i="1"/>
  <c r="AN421" i="1"/>
  <c r="AO421" i="1"/>
  <c r="AP421" i="1"/>
  <c r="AQ421" i="1"/>
  <c r="AR421" i="1"/>
  <c r="AS421" i="1"/>
  <c r="AT421" i="1"/>
  <c r="AU421" i="1"/>
  <c r="AV421" i="1"/>
  <c r="AW421" i="1"/>
  <c r="AX421" i="1"/>
  <c r="AY421" i="1"/>
  <c r="AZ421" i="1"/>
  <c r="BA421" i="1"/>
  <c r="BB421" i="1"/>
  <c r="BC421" i="1"/>
  <c r="BD421" i="1"/>
  <c r="CC421" i="1"/>
  <c r="CD421" i="1" s="1"/>
  <c r="CY421" i="1" s="1"/>
  <c r="CI421" i="1"/>
  <c r="CP421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CF422" i="1"/>
  <c r="CT422" i="1"/>
  <c r="CC422" i="1"/>
  <c r="CD422" i="1" s="1"/>
  <c r="CU422" i="1" s="1"/>
  <c r="CJ422" i="1"/>
  <c r="CR422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CC424" i="1"/>
  <c r="CD424" i="1" s="1"/>
  <c r="CL424" i="1" s="1"/>
  <c r="CG424" i="1"/>
  <c r="CY424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AV425" i="1"/>
  <c r="AW425" i="1"/>
  <c r="AX425" i="1"/>
  <c r="AY425" i="1"/>
  <c r="AZ425" i="1"/>
  <c r="BA425" i="1"/>
  <c r="BB425" i="1"/>
  <c r="BC425" i="1"/>
  <c r="BD425" i="1"/>
  <c r="CC425" i="1"/>
  <c r="CD425" i="1" s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X426" i="1"/>
  <c r="AY426" i="1"/>
  <c r="AZ426" i="1"/>
  <c r="BA426" i="1"/>
  <c r="BB426" i="1"/>
  <c r="BC426" i="1"/>
  <c r="BD426" i="1"/>
  <c r="CC426" i="1"/>
  <c r="CD426" i="1" s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BB427" i="1"/>
  <c r="BC427" i="1"/>
  <c r="BD427" i="1"/>
  <c r="CC427" i="1"/>
  <c r="CD427" i="1" s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AV428" i="1"/>
  <c r="AW428" i="1"/>
  <c r="AX428" i="1"/>
  <c r="AY428" i="1"/>
  <c r="AZ428" i="1"/>
  <c r="BA428" i="1"/>
  <c r="BB428" i="1"/>
  <c r="BC428" i="1"/>
  <c r="BD428" i="1"/>
  <c r="CC428" i="1"/>
  <c r="CD428" i="1" s="1"/>
  <c r="CL428" i="1" s="1"/>
  <c r="CG428" i="1"/>
  <c r="CY428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U429" i="1"/>
  <c r="AV429" i="1"/>
  <c r="AW429" i="1"/>
  <c r="AX429" i="1"/>
  <c r="AY429" i="1"/>
  <c r="AZ429" i="1"/>
  <c r="BA429" i="1"/>
  <c r="BB429" i="1"/>
  <c r="BC429" i="1"/>
  <c r="BD429" i="1"/>
  <c r="CC429" i="1"/>
  <c r="CD429" i="1" s="1"/>
  <c r="CP429" i="1"/>
  <c r="CV429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AV430" i="1"/>
  <c r="AW430" i="1"/>
  <c r="AX430" i="1"/>
  <c r="AY430" i="1"/>
  <c r="AZ430" i="1"/>
  <c r="BA430" i="1"/>
  <c r="BB430" i="1"/>
  <c r="BC430" i="1"/>
  <c r="BD430" i="1"/>
  <c r="AG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U431" i="1"/>
  <c r="AV431" i="1"/>
  <c r="AW431" i="1"/>
  <c r="AX431" i="1"/>
  <c r="AY431" i="1"/>
  <c r="AZ431" i="1"/>
  <c r="BA431" i="1"/>
  <c r="BB431" i="1"/>
  <c r="BC431" i="1"/>
  <c r="BD431" i="1"/>
  <c r="CC431" i="1"/>
  <c r="CD431" i="1" s="1"/>
  <c r="CP431" i="1"/>
  <c r="CV431" i="1"/>
  <c r="AG432" i="1"/>
  <c r="AH432" i="1"/>
  <c r="AI432" i="1"/>
  <c r="AJ432" i="1"/>
  <c r="AK432" i="1"/>
  <c r="AL432" i="1"/>
  <c r="AM432" i="1"/>
  <c r="AN432" i="1"/>
  <c r="AO432" i="1"/>
  <c r="AP432" i="1"/>
  <c r="AQ432" i="1"/>
  <c r="AR432" i="1"/>
  <c r="AS432" i="1"/>
  <c r="AT432" i="1"/>
  <c r="AU432" i="1"/>
  <c r="AV432" i="1"/>
  <c r="AW432" i="1"/>
  <c r="AX432" i="1"/>
  <c r="AY432" i="1"/>
  <c r="AZ432" i="1"/>
  <c r="BA432" i="1"/>
  <c r="BB432" i="1"/>
  <c r="BC432" i="1"/>
  <c r="BD432" i="1"/>
  <c r="AG433" i="1"/>
  <c r="AH433" i="1"/>
  <c r="AI433" i="1"/>
  <c r="AJ433" i="1"/>
  <c r="AK433" i="1"/>
  <c r="AL433" i="1"/>
  <c r="AM433" i="1"/>
  <c r="AN433" i="1"/>
  <c r="AO433" i="1"/>
  <c r="AP433" i="1"/>
  <c r="AQ433" i="1"/>
  <c r="AR433" i="1"/>
  <c r="AS433" i="1"/>
  <c r="AT433" i="1"/>
  <c r="AU433" i="1"/>
  <c r="AV433" i="1"/>
  <c r="AW433" i="1"/>
  <c r="AX433" i="1"/>
  <c r="AY433" i="1"/>
  <c r="AZ433" i="1"/>
  <c r="BA433" i="1"/>
  <c r="BB433" i="1"/>
  <c r="BC433" i="1"/>
  <c r="BD433" i="1"/>
  <c r="CC433" i="1"/>
  <c r="CD433" i="1" s="1"/>
  <c r="CP433" i="1"/>
  <c r="CV433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T434" i="1"/>
  <c r="AU434" i="1"/>
  <c r="AV434" i="1"/>
  <c r="AW434" i="1"/>
  <c r="AX434" i="1"/>
  <c r="AY434" i="1"/>
  <c r="AZ434" i="1"/>
  <c r="BA434" i="1"/>
  <c r="BB434" i="1"/>
  <c r="BC434" i="1"/>
  <c r="BD434" i="1"/>
  <c r="AG435" i="1"/>
  <c r="AH435" i="1"/>
  <c r="AI435" i="1"/>
  <c r="AJ435" i="1"/>
  <c r="AK435" i="1"/>
  <c r="AL435" i="1"/>
  <c r="AM435" i="1"/>
  <c r="AN435" i="1"/>
  <c r="AO435" i="1"/>
  <c r="AP435" i="1"/>
  <c r="AQ435" i="1"/>
  <c r="AR435" i="1"/>
  <c r="AS435" i="1"/>
  <c r="AT435" i="1"/>
  <c r="AU435" i="1"/>
  <c r="AV435" i="1"/>
  <c r="AW435" i="1"/>
  <c r="AX435" i="1"/>
  <c r="AY435" i="1"/>
  <c r="AZ435" i="1"/>
  <c r="BA435" i="1"/>
  <c r="BB435" i="1"/>
  <c r="BC435" i="1"/>
  <c r="BD435" i="1"/>
  <c r="CC435" i="1"/>
  <c r="CD435" i="1" s="1"/>
  <c r="CP435" i="1"/>
  <c r="CV435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AG437" i="1"/>
  <c r="AH437" i="1"/>
  <c r="AI437" i="1"/>
  <c r="AJ437" i="1"/>
  <c r="AK437" i="1"/>
  <c r="AL437" i="1"/>
  <c r="AM437" i="1"/>
  <c r="AN437" i="1"/>
  <c r="AO437" i="1"/>
  <c r="AP437" i="1"/>
  <c r="AQ437" i="1"/>
  <c r="AR437" i="1"/>
  <c r="AS437" i="1"/>
  <c r="AT437" i="1"/>
  <c r="AU437" i="1"/>
  <c r="AV437" i="1"/>
  <c r="AW437" i="1"/>
  <c r="AX437" i="1"/>
  <c r="AY437" i="1"/>
  <c r="AZ437" i="1"/>
  <c r="BA437" i="1"/>
  <c r="BB437" i="1"/>
  <c r="BC437" i="1"/>
  <c r="BD437" i="1"/>
  <c r="CC437" i="1"/>
  <c r="CD437" i="1" s="1"/>
  <c r="CP437" i="1"/>
  <c r="CV437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AV438" i="1"/>
  <c r="AW438" i="1"/>
  <c r="AX438" i="1"/>
  <c r="AY438" i="1"/>
  <c r="AZ438" i="1"/>
  <c r="BA438" i="1"/>
  <c r="BB438" i="1"/>
  <c r="BC438" i="1"/>
  <c r="BD438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AV439" i="1"/>
  <c r="AW439" i="1"/>
  <c r="AX439" i="1"/>
  <c r="AY439" i="1"/>
  <c r="AZ439" i="1"/>
  <c r="BA439" i="1"/>
  <c r="BB439" i="1"/>
  <c r="BC439" i="1"/>
  <c r="BD439" i="1"/>
  <c r="CC439" i="1"/>
  <c r="CD439" i="1" s="1"/>
  <c r="CP439" i="1"/>
  <c r="CV439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AV440" i="1"/>
  <c r="AW440" i="1"/>
  <c r="AX440" i="1"/>
  <c r="AY440" i="1"/>
  <c r="AZ440" i="1"/>
  <c r="BA440" i="1"/>
  <c r="BB440" i="1"/>
  <c r="BC440" i="1"/>
  <c r="BD440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CC441" i="1"/>
  <c r="CD441" i="1" s="1"/>
  <c r="CP441" i="1"/>
  <c r="CV441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AV442" i="1"/>
  <c r="AW442" i="1"/>
  <c r="AX442" i="1"/>
  <c r="AY442" i="1"/>
  <c r="AZ442" i="1"/>
  <c r="BA442" i="1"/>
  <c r="BB442" i="1"/>
  <c r="BC442" i="1"/>
  <c r="BD442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AV443" i="1"/>
  <c r="AW443" i="1"/>
  <c r="AX443" i="1"/>
  <c r="AY443" i="1"/>
  <c r="AZ443" i="1"/>
  <c r="BA443" i="1"/>
  <c r="BB443" i="1"/>
  <c r="BC443" i="1"/>
  <c r="BD443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AV444" i="1"/>
  <c r="AW444" i="1"/>
  <c r="AX444" i="1"/>
  <c r="AY444" i="1"/>
  <c r="AZ444" i="1"/>
  <c r="BA444" i="1"/>
  <c r="BB444" i="1"/>
  <c r="BC444" i="1"/>
  <c r="BD444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U445" i="1"/>
  <c r="AV445" i="1"/>
  <c r="AW445" i="1"/>
  <c r="AX445" i="1"/>
  <c r="AY445" i="1"/>
  <c r="AZ445" i="1"/>
  <c r="BA445" i="1"/>
  <c r="BB445" i="1"/>
  <c r="BC445" i="1"/>
  <c r="BD445" i="1"/>
  <c r="AG446" i="1"/>
  <c r="AH446" i="1"/>
  <c r="AI446" i="1"/>
  <c r="AJ446" i="1"/>
  <c r="AK446" i="1"/>
  <c r="AL446" i="1"/>
  <c r="AM446" i="1"/>
  <c r="AN446" i="1"/>
  <c r="AO446" i="1"/>
  <c r="AP446" i="1"/>
  <c r="AQ446" i="1"/>
  <c r="AR446" i="1"/>
  <c r="AS446" i="1"/>
  <c r="AT446" i="1"/>
  <c r="AU446" i="1"/>
  <c r="AV446" i="1"/>
  <c r="AW446" i="1"/>
  <c r="AX446" i="1"/>
  <c r="AY446" i="1"/>
  <c r="AZ446" i="1"/>
  <c r="BA446" i="1"/>
  <c r="BB446" i="1"/>
  <c r="BC446" i="1"/>
  <c r="BD446" i="1"/>
  <c r="AG447" i="1"/>
  <c r="AH447" i="1"/>
  <c r="AI447" i="1"/>
  <c r="AJ447" i="1"/>
  <c r="AK447" i="1"/>
  <c r="AL447" i="1"/>
  <c r="AM447" i="1"/>
  <c r="AN447" i="1"/>
  <c r="AO447" i="1"/>
  <c r="AP447" i="1"/>
  <c r="AQ447" i="1"/>
  <c r="AR447" i="1"/>
  <c r="AS447" i="1"/>
  <c r="AT447" i="1"/>
  <c r="AU447" i="1"/>
  <c r="AV447" i="1"/>
  <c r="AW447" i="1"/>
  <c r="AX447" i="1"/>
  <c r="AY447" i="1"/>
  <c r="AZ447" i="1"/>
  <c r="BA447" i="1"/>
  <c r="BB447" i="1"/>
  <c r="BC447" i="1"/>
  <c r="BD447" i="1"/>
  <c r="AG448" i="1"/>
  <c r="AH448" i="1"/>
  <c r="AI448" i="1"/>
  <c r="AJ448" i="1"/>
  <c r="AK448" i="1"/>
  <c r="AL448" i="1"/>
  <c r="AM448" i="1"/>
  <c r="AN448" i="1"/>
  <c r="AO448" i="1"/>
  <c r="AP448" i="1"/>
  <c r="AQ448" i="1"/>
  <c r="AR448" i="1"/>
  <c r="AS448" i="1"/>
  <c r="AT448" i="1"/>
  <c r="AU448" i="1"/>
  <c r="AV448" i="1"/>
  <c r="AW448" i="1"/>
  <c r="AX448" i="1"/>
  <c r="AY448" i="1"/>
  <c r="AZ448" i="1"/>
  <c r="BA448" i="1"/>
  <c r="BB448" i="1"/>
  <c r="BC448" i="1"/>
  <c r="BD448" i="1"/>
  <c r="AG449" i="1"/>
  <c r="AH449" i="1"/>
  <c r="AI449" i="1"/>
  <c r="AJ449" i="1"/>
  <c r="AK449" i="1"/>
  <c r="AL449" i="1"/>
  <c r="AM449" i="1"/>
  <c r="AN449" i="1"/>
  <c r="AO449" i="1"/>
  <c r="AP449" i="1"/>
  <c r="AQ449" i="1"/>
  <c r="AR449" i="1"/>
  <c r="AS449" i="1"/>
  <c r="AT449" i="1"/>
  <c r="AU449" i="1"/>
  <c r="AV449" i="1"/>
  <c r="AW449" i="1"/>
  <c r="AX449" i="1"/>
  <c r="AY449" i="1"/>
  <c r="AZ449" i="1"/>
  <c r="BA449" i="1"/>
  <c r="BB449" i="1"/>
  <c r="BC449" i="1"/>
  <c r="BD449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U450" i="1"/>
  <c r="AV450" i="1"/>
  <c r="AW450" i="1"/>
  <c r="AX450" i="1"/>
  <c r="AY450" i="1"/>
  <c r="AZ450" i="1"/>
  <c r="BA450" i="1"/>
  <c r="BB450" i="1"/>
  <c r="BC450" i="1"/>
  <c r="BD450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U451" i="1"/>
  <c r="AV451" i="1"/>
  <c r="AW451" i="1"/>
  <c r="AX451" i="1"/>
  <c r="AY451" i="1"/>
  <c r="AZ451" i="1"/>
  <c r="BA451" i="1"/>
  <c r="BB451" i="1"/>
  <c r="BC451" i="1"/>
  <c r="BD451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AV453" i="1"/>
  <c r="AW453" i="1"/>
  <c r="AX453" i="1"/>
  <c r="AY453" i="1"/>
  <c r="AZ453" i="1"/>
  <c r="BA453" i="1"/>
  <c r="BB453" i="1"/>
  <c r="BC453" i="1"/>
  <c r="BD453" i="1"/>
  <c r="CC453" i="1"/>
  <c r="CD453" i="1" s="1"/>
  <c r="CT453" i="1" s="1"/>
  <c r="CR453" i="1"/>
  <c r="CX453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AV454" i="1"/>
  <c r="AW454" i="1"/>
  <c r="AX454" i="1"/>
  <c r="AY454" i="1"/>
  <c r="AZ454" i="1"/>
  <c r="BA454" i="1"/>
  <c r="BB454" i="1"/>
  <c r="BC454" i="1"/>
  <c r="BD454" i="1"/>
  <c r="AG455" i="1"/>
  <c r="AH455" i="1"/>
  <c r="AI455" i="1"/>
  <c r="AJ455" i="1"/>
  <c r="AK455" i="1"/>
  <c r="AL455" i="1"/>
  <c r="AM455" i="1"/>
  <c r="AN455" i="1"/>
  <c r="AO455" i="1"/>
  <c r="AP455" i="1"/>
  <c r="AQ455" i="1"/>
  <c r="AR455" i="1"/>
  <c r="AS455" i="1"/>
  <c r="AT455" i="1"/>
  <c r="AU455" i="1"/>
  <c r="AV455" i="1"/>
  <c r="AW455" i="1"/>
  <c r="AX455" i="1"/>
  <c r="AY455" i="1"/>
  <c r="AZ455" i="1"/>
  <c r="BA455" i="1"/>
  <c r="BB455" i="1"/>
  <c r="BC455" i="1"/>
  <c r="BD455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AV456" i="1"/>
  <c r="AW456" i="1"/>
  <c r="AX456" i="1"/>
  <c r="AY456" i="1"/>
  <c r="AZ456" i="1"/>
  <c r="BA456" i="1"/>
  <c r="BB456" i="1"/>
  <c r="BC456" i="1"/>
  <c r="BD456" i="1"/>
  <c r="AG457" i="1"/>
  <c r="AH457" i="1"/>
  <c r="AI457" i="1"/>
  <c r="AJ457" i="1"/>
  <c r="AK457" i="1"/>
  <c r="AL457" i="1"/>
  <c r="AM457" i="1"/>
  <c r="AN457" i="1"/>
  <c r="AO457" i="1"/>
  <c r="AP457" i="1"/>
  <c r="AQ457" i="1"/>
  <c r="AR457" i="1"/>
  <c r="AS457" i="1"/>
  <c r="AT457" i="1"/>
  <c r="AU457" i="1"/>
  <c r="AV457" i="1"/>
  <c r="AW457" i="1"/>
  <c r="AX457" i="1"/>
  <c r="AY457" i="1"/>
  <c r="AZ457" i="1"/>
  <c r="BA457" i="1"/>
  <c r="BB457" i="1"/>
  <c r="BC457" i="1"/>
  <c r="BD457" i="1"/>
  <c r="CC457" i="1"/>
  <c r="CD457" i="1" s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U458" i="1"/>
  <c r="AV458" i="1"/>
  <c r="AW458" i="1"/>
  <c r="AX458" i="1"/>
  <c r="AY458" i="1"/>
  <c r="AZ458" i="1"/>
  <c r="BA458" i="1"/>
  <c r="BB458" i="1"/>
  <c r="BC458" i="1"/>
  <c r="BD458" i="1"/>
  <c r="AG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U459" i="1"/>
  <c r="AV459" i="1"/>
  <c r="AW459" i="1"/>
  <c r="AX459" i="1"/>
  <c r="AY459" i="1"/>
  <c r="AZ459" i="1"/>
  <c r="BA459" i="1"/>
  <c r="BB459" i="1"/>
  <c r="BC459" i="1"/>
  <c r="BD459" i="1"/>
  <c r="CC459" i="1"/>
  <c r="CD459" i="1" s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U460" i="1"/>
  <c r="AV460" i="1"/>
  <c r="AW460" i="1"/>
  <c r="AX460" i="1"/>
  <c r="AY460" i="1"/>
  <c r="AZ460" i="1"/>
  <c r="BA460" i="1"/>
  <c r="BB460" i="1"/>
  <c r="BC460" i="1"/>
  <c r="BD460" i="1"/>
  <c r="AG461" i="1"/>
  <c r="AH461" i="1"/>
  <c r="AI461" i="1"/>
  <c r="AJ461" i="1"/>
  <c r="AK461" i="1"/>
  <c r="AL461" i="1"/>
  <c r="AM461" i="1"/>
  <c r="AN461" i="1"/>
  <c r="AO461" i="1"/>
  <c r="AP461" i="1"/>
  <c r="AQ461" i="1"/>
  <c r="AR461" i="1"/>
  <c r="AS461" i="1"/>
  <c r="AT461" i="1"/>
  <c r="AU461" i="1"/>
  <c r="AV461" i="1"/>
  <c r="AW461" i="1"/>
  <c r="AX461" i="1"/>
  <c r="AY461" i="1"/>
  <c r="AZ461" i="1"/>
  <c r="BA461" i="1"/>
  <c r="BB461" i="1"/>
  <c r="BC461" i="1"/>
  <c r="BD461" i="1"/>
  <c r="CC461" i="1"/>
  <c r="CD461" i="1" s="1"/>
  <c r="CI461" i="1" s="1"/>
  <c r="CG461" i="1"/>
  <c r="CH461" i="1"/>
  <c r="CT461" i="1"/>
  <c r="CU461" i="1"/>
  <c r="DA461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AV462" i="1"/>
  <c r="AW462" i="1"/>
  <c r="AX462" i="1"/>
  <c r="AY462" i="1"/>
  <c r="AZ462" i="1"/>
  <c r="BA462" i="1"/>
  <c r="BB462" i="1"/>
  <c r="BC462" i="1"/>
  <c r="BD462" i="1"/>
  <c r="AG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U463" i="1"/>
  <c r="AV463" i="1"/>
  <c r="AW463" i="1"/>
  <c r="AX463" i="1"/>
  <c r="AY463" i="1"/>
  <c r="AZ463" i="1"/>
  <c r="BA463" i="1"/>
  <c r="BB463" i="1"/>
  <c r="BC463" i="1"/>
  <c r="BD463" i="1"/>
  <c r="CC463" i="1"/>
  <c r="CD463" i="1" s="1"/>
  <c r="CI463" i="1" s="1"/>
  <c r="CU463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U464" i="1"/>
  <c r="AV464" i="1"/>
  <c r="AW464" i="1"/>
  <c r="AX464" i="1"/>
  <c r="AY464" i="1"/>
  <c r="AZ464" i="1"/>
  <c r="BA464" i="1"/>
  <c r="BB464" i="1"/>
  <c r="BC464" i="1"/>
  <c r="BD464" i="1"/>
  <c r="AG465" i="1"/>
  <c r="AH465" i="1"/>
  <c r="AI465" i="1"/>
  <c r="AJ465" i="1"/>
  <c r="AK465" i="1"/>
  <c r="AL465" i="1"/>
  <c r="AM465" i="1"/>
  <c r="AN465" i="1"/>
  <c r="AO465" i="1"/>
  <c r="AP465" i="1"/>
  <c r="AQ465" i="1"/>
  <c r="AR465" i="1"/>
  <c r="AS465" i="1"/>
  <c r="AT465" i="1"/>
  <c r="AU465" i="1"/>
  <c r="AV465" i="1"/>
  <c r="AW465" i="1"/>
  <c r="AX465" i="1"/>
  <c r="AY465" i="1"/>
  <c r="AZ465" i="1"/>
  <c r="BA465" i="1"/>
  <c r="BB465" i="1"/>
  <c r="BC465" i="1"/>
  <c r="BD465" i="1"/>
  <c r="CC465" i="1"/>
  <c r="CD465" i="1" s="1"/>
  <c r="CI465" i="1" s="1"/>
  <c r="CG465" i="1"/>
  <c r="CH465" i="1"/>
  <c r="CT465" i="1"/>
  <c r="CU465" i="1"/>
  <c r="DA465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X466" i="1"/>
  <c r="AY466" i="1"/>
  <c r="AZ466" i="1"/>
  <c r="BA466" i="1"/>
  <c r="BB466" i="1"/>
  <c r="BC466" i="1"/>
  <c r="BD466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U467" i="1"/>
  <c r="AV467" i="1"/>
  <c r="AW467" i="1"/>
  <c r="AX467" i="1"/>
  <c r="AY467" i="1"/>
  <c r="AZ467" i="1"/>
  <c r="BA467" i="1"/>
  <c r="BB467" i="1"/>
  <c r="BC467" i="1"/>
  <c r="BD467" i="1"/>
  <c r="CC467" i="1"/>
  <c r="CD467" i="1" s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U468" i="1"/>
  <c r="AV468" i="1"/>
  <c r="AW468" i="1"/>
  <c r="AX468" i="1"/>
  <c r="AY468" i="1"/>
  <c r="AZ468" i="1"/>
  <c r="BA468" i="1"/>
  <c r="BB468" i="1"/>
  <c r="BC468" i="1"/>
  <c r="BD468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U469" i="1"/>
  <c r="AV469" i="1"/>
  <c r="AW469" i="1"/>
  <c r="AX469" i="1"/>
  <c r="AY469" i="1"/>
  <c r="AZ469" i="1"/>
  <c r="BA469" i="1"/>
  <c r="BB469" i="1"/>
  <c r="BC469" i="1"/>
  <c r="BD469" i="1"/>
  <c r="CC469" i="1"/>
  <c r="CD469" i="1" s="1"/>
  <c r="CS469" i="1" s="1"/>
  <c r="CG469" i="1"/>
  <c r="CH469" i="1"/>
  <c r="CI469" i="1"/>
  <c r="CO469" i="1"/>
  <c r="CT469" i="1"/>
  <c r="CU469" i="1"/>
  <c r="DA469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AV470" i="1"/>
  <c r="AW470" i="1"/>
  <c r="AX470" i="1"/>
  <c r="AY470" i="1"/>
  <c r="AZ470" i="1"/>
  <c r="BA470" i="1"/>
  <c r="BB470" i="1"/>
  <c r="BC470" i="1"/>
  <c r="BD470" i="1"/>
  <c r="AG471" i="1"/>
  <c r="AH471" i="1"/>
  <c r="AI471" i="1"/>
  <c r="AJ471" i="1"/>
  <c r="AK471" i="1"/>
  <c r="AL471" i="1"/>
  <c r="AM471" i="1"/>
  <c r="AN471" i="1"/>
  <c r="AO471" i="1"/>
  <c r="AP471" i="1"/>
  <c r="AQ471" i="1"/>
  <c r="AR471" i="1"/>
  <c r="AS471" i="1"/>
  <c r="AT471" i="1"/>
  <c r="AU471" i="1"/>
  <c r="AV471" i="1"/>
  <c r="AW471" i="1"/>
  <c r="AX471" i="1"/>
  <c r="AY471" i="1"/>
  <c r="AZ471" i="1"/>
  <c r="BA471" i="1"/>
  <c r="BB471" i="1"/>
  <c r="BC471" i="1"/>
  <c r="BD471" i="1"/>
  <c r="CC471" i="1"/>
  <c r="CD471" i="1" s="1"/>
  <c r="CO471" i="1"/>
  <c r="AG472" i="1"/>
  <c r="AH472" i="1"/>
  <c r="AI472" i="1"/>
  <c r="AJ472" i="1"/>
  <c r="AK472" i="1"/>
  <c r="AL472" i="1"/>
  <c r="AM472" i="1"/>
  <c r="AN472" i="1"/>
  <c r="AO472" i="1"/>
  <c r="AP472" i="1"/>
  <c r="AQ472" i="1"/>
  <c r="AR472" i="1"/>
  <c r="AS472" i="1"/>
  <c r="AT472" i="1"/>
  <c r="AU472" i="1"/>
  <c r="AV472" i="1"/>
  <c r="AW472" i="1"/>
  <c r="AX472" i="1"/>
  <c r="AY472" i="1"/>
  <c r="AZ472" i="1"/>
  <c r="BA472" i="1"/>
  <c r="BB472" i="1"/>
  <c r="BC472" i="1"/>
  <c r="BD472" i="1"/>
  <c r="DA472" i="1"/>
  <c r="CC472" i="1"/>
  <c r="CD472" i="1" s="1"/>
  <c r="AG473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U473" i="1"/>
  <c r="AV473" i="1"/>
  <c r="AW473" i="1"/>
  <c r="AX473" i="1"/>
  <c r="AY473" i="1"/>
  <c r="AZ473" i="1"/>
  <c r="BA473" i="1"/>
  <c r="BB473" i="1"/>
  <c r="BC473" i="1"/>
  <c r="BD473" i="1"/>
  <c r="CC473" i="1"/>
  <c r="CD473" i="1" s="1"/>
  <c r="AG474" i="1"/>
  <c r="AH474" i="1"/>
  <c r="AI474" i="1"/>
  <c r="AJ474" i="1"/>
  <c r="AK474" i="1"/>
  <c r="AL474" i="1"/>
  <c r="AM474" i="1"/>
  <c r="AN474" i="1"/>
  <c r="AO474" i="1"/>
  <c r="AP474" i="1"/>
  <c r="AQ474" i="1"/>
  <c r="AR474" i="1"/>
  <c r="AS474" i="1"/>
  <c r="AT474" i="1"/>
  <c r="AU474" i="1"/>
  <c r="AV474" i="1"/>
  <c r="AW474" i="1"/>
  <c r="AX474" i="1"/>
  <c r="AY474" i="1"/>
  <c r="AZ474" i="1"/>
  <c r="BA474" i="1"/>
  <c r="BB474" i="1"/>
  <c r="BC474" i="1"/>
  <c r="BD474" i="1"/>
  <c r="CC474" i="1"/>
  <c r="CD474" i="1" s="1"/>
  <c r="CI474" i="1"/>
  <c r="CX474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CC475" i="1"/>
  <c r="CD475" i="1" s="1"/>
  <c r="CU475" i="1" s="1"/>
  <c r="CI475" i="1"/>
  <c r="CR475" i="1"/>
  <c r="CT475" i="1"/>
  <c r="DA475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CF476" i="1"/>
  <c r="CL476" i="1"/>
  <c r="CU476" i="1"/>
  <c r="CC476" i="1"/>
  <c r="CD476" i="1" s="1"/>
  <c r="DA476" i="1" s="1"/>
  <c r="AG477" i="1"/>
  <c r="AH477" i="1"/>
  <c r="AI477" i="1"/>
  <c r="AJ477" i="1"/>
  <c r="AK477" i="1"/>
  <c r="AL477" i="1"/>
  <c r="AM477" i="1"/>
  <c r="AN477" i="1"/>
  <c r="AO477" i="1"/>
  <c r="AP477" i="1"/>
  <c r="AQ477" i="1"/>
  <c r="AR477" i="1"/>
  <c r="AS477" i="1"/>
  <c r="AT477" i="1"/>
  <c r="AU477" i="1"/>
  <c r="AV477" i="1"/>
  <c r="AW477" i="1"/>
  <c r="AX477" i="1"/>
  <c r="AY477" i="1"/>
  <c r="AZ477" i="1"/>
  <c r="BA477" i="1"/>
  <c r="BB477" i="1"/>
  <c r="BC477" i="1"/>
  <c r="BD477" i="1"/>
  <c r="CC477" i="1"/>
  <c r="CD477" i="1" s="1"/>
  <c r="CR477" i="1"/>
  <c r="CX477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U478" i="1"/>
  <c r="AV478" i="1"/>
  <c r="AW478" i="1"/>
  <c r="AX478" i="1"/>
  <c r="AY478" i="1"/>
  <c r="AZ478" i="1"/>
  <c r="BA478" i="1"/>
  <c r="BB478" i="1"/>
  <c r="BC478" i="1"/>
  <c r="BD478" i="1"/>
  <c r="AG479" i="1"/>
  <c r="AH479" i="1"/>
  <c r="AI479" i="1"/>
  <c r="AJ479" i="1"/>
  <c r="AK479" i="1"/>
  <c r="AL479" i="1"/>
  <c r="AM479" i="1"/>
  <c r="AN479" i="1"/>
  <c r="AO479" i="1"/>
  <c r="AP479" i="1"/>
  <c r="AQ479" i="1"/>
  <c r="AR479" i="1"/>
  <c r="AS479" i="1"/>
  <c r="AT479" i="1"/>
  <c r="AU479" i="1"/>
  <c r="AV479" i="1"/>
  <c r="AW479" i="1"/>
  <c r="AX479" i="1"/>
  <c r="AY479" i="1"/>
  <c r="AZ479" i="1"/>
  <c r="BA479" i="1"/>
  <c r="BB479" i="1"/>
  <c r="BC479" i="1"/>
  <c r="BD479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U480" i="1"/>
  <c r="AV480" i="1"/>
  <c r="AW480" i="1"/>
  <c r="AX480" i="1"/>
  <c r="AY480" i="1"/>
  <c r="AZ480" i="1"/>
  <c r="BA480" i="1"/>
  <c r="BB480" i="1"/>
  <c r="BC480" i="1"/>
  <c r="BD480" i="1"/>
  <c r="CF480" i="1"/>
  <c r="CC480" i="1"/>
  <c r="CD480" i="1" s="1"/>
  <c r="CL480" i="1" s="1"/>
  <c r="CJ480" i="1"/>
  <c r="CQ480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AV481" i="1"/>
  <c r="AW481" i="1"/>
  <c r="AX481" i="1"/>
  <c r="AY481" i="1"/>
  <c r="AZ481" i="1"/>
  <c r="BA481" i="1"/>
  <c r="BB481" i="1"/>
  <c r="BC481" i="1"/>
  <c r="BD481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X482" i="1"/>
  <c r="AY482" i="1"/>
  <c r="AZ482" i="1"/>
  <c r="BA482" i="1"/>
  <c r="BB482" i="1"/>
  <c r="BC482" i="1"/>
  <c r="BD482" i="1"/>
  <c r="AG483" i="1"/>
  <c r="AH483" i="1"/>
  <c r="AI483" i="1"/>
  <c r="AJ483" i="1"/>
  <c r="AK483" i="1"/>
  <c r="AL483" i="1"/>
  <c r="AM483" i="1"/>
  <c r="AN483" i="1"/>
  <c r="AO483" i="1"/>
  <c r="AP483" i="1"/>
  <c r="AQ483" i="1"/>
  <c r="AR483" i="1"/>
  <c r="AS483" i="1"/>
  <c r="AT483" i="1"/>
  <c r="AU483" i="1"/>
  <c r="AV483" i="1"/>
  <c r="AW483" i="1"/>
  <c r="AX483" i="1"/>
  <c r="AY483" i="1"/>
  <c r="AZ483" i="1"/>
  <c r="BA483" i="1"/>
  <c r="BB483" i="1"/>
  <c r="BC483" i="1"/>
  <c r="BD483" i="1"/>
  <c r="CF483" i="1"/>
  <c r="CL483" i="1"/>
  <c r="CC483" i="1"/>
  <c r="CD483" i="1" s="1"/>
  <c r="CR483" i="1" s="1"/>
  <c r="CI483" i="1"/>
  <c r="CO483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U484" i="1"/>
  <c r="AV484" i="1"/>
  <c r="AW484" i="1"/>
  <c r="AX484" i="1"/>
  <c r="AY484" i="1"/>
  <c r="AZ484" i="1"/>
  <c r="BA484" i="1"/>
  <c r="BB484" i="1"/>
  <c r="BC484" i="1"/>
  <c r="BD484" i="1"/>
  <c r="AG485" i="1"/>
  <c r="AH485" i="1"/>
  <c r="AI485" i="1"/>
  <c r="AJ485" i="1"/>
  <c r="AK485" i="1"/>
  <c r="AL485" i="1"/>
  <c r="AM485" i="1"/>
  <c r="AN485" i="1"/>
  <c r="AO485" i="1"/>
  <c r="AP485" i="1"/>
  <c r="AQ485" i="1"/>
  <c r="AR485" i="1"/>
  <c r="AS485" i="1"/>
  <c r="AT485" i="1"/>
  <c r="AU485" i="1"/>
  <c r="AV485" i="1"/>
  <c r="AW485" i="1"/>
  <c r="AX485" i="1"/>
  <c r="AY485" i="1"/>
  <c r="AZ485" i="1"/>
  <c r="BA485" i="1"/>
  <c r="BB485" i="1"/>
  <c r="BC485" i="1"/>
  <c r="BD485" i="1"/>
  <c r="CC485" i="1"/>
  <c r="CD485" i="1" s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U486" i="1"/>
  <c r="AV486" i="1"/>
  <c r="AW486" i="1"/>
  <c r="AX486" i="1"/>
  <c r="AY486" i="1"/>
  <c r="AZ486" i="1"/>
  <c r="BA486" i="1"/>
  <c r="BB486" i="1"/>
  <c r="BC486" i="1"/>
  <c r="BD486" i="1"/>
  <c r="AG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T487" i="1"/>
  <c r="AU487" i="1"/>
  <c r="AV487" i="1"/>
  <c r="AW487" i="1"/>
  <c r="AX487" i="1"/>
  <c r="AY487" i="1"/>
  <c r="AZ487" i="1"/>
  <c r="BA487" i="1"/>
  <c r="BB487" i="1"/>
  <c r="BC487" i="1"/>
  <c r="BD487" i="1"/>
  <c r="CF487" i="1"/>
  <c r="CL487" i="1"/>
  <c r="CR487" i="1"/>
  <c r="CC487" i="1"/>
  <c r="CD487" i="1" s="1"/>
  <c r="CX487" i="1" s="1"/>
  <c r="CI487" i="1"/>
  <c r="CO487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U488" i="1"/>
  <c r="AV488" i="1"/>
  <c r="AW488" i="1"/>
  <c r="AX488" i="1"/>
  <c r="AY488" i="1"/>
  <c r="AZ488" i="1"/>
  <c r="BA488" i="1"/>
  <c r="BB488" i="1"/>
  <c r="BC488" i="1"/>
  <c r="BD488" i="1"/>
  <c r="AG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T489" i="1"/>
  <c r="AU489" i="1"/>
  <c r="AV489" i="1"/>
  <c r="AW489" i="1"/>
  <c r="AX489" i="1"/>
  <c r="AY489" i="1"/>
  <c r="AZ489" i="1"/>
  <c r="BA489" i="1"/>
  <c r="BB489" i="1"/>
  <c r="BC489" i="1"/>
  <c r="BD489" i="1"/>
  <c r="CC489" i="1"/>
  <c r="CD489" i="1" s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U490" i="1"/>
  <c r="AV490" i="1"/>
  <c r="AW490" i="1"/>
  <c r="AX490" i="1"/>
  <c r="AY490" i="1"/>
  <c r="AZ490" i="1"/>
  <c r="BA490" i="1"/>
  <c r="BB490" i="1"/>
  <c r="BC490" i="1"/>
  <c r="BD490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S491" i="1"/>
  <c r="AT491" i="1"/>
  <c r="AU491" i="1"/>
  <c r="AV491" i="1"/>
  <c r="AW491" i="1"/>
  <c r="AX491" i="1"/>
  <c r="AY491" i="1"/>
  <c r="AZ491" i="1"/>
  <c r="BA491" i="1"/>
  <c r="BB491" i="1"/>
  <c r="BC491" i="1"/>
  <c r="BD491" i="1"/>
  <c r="CC491" i="1"/>
  <c r="CD491" i="1" s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U492" i="1"/>
  <c r="AV492" i="1"/>
  <c r="AW492" i="1"/>
  <c r="AX492" i="1"/>
  <c r="AY492" i="1"/>
  <c r="AZ492" i="1"/>
  <c r="BA492" i="1"/>
  <c r="BB492" i="1"/>
  <c r="BC492" i="1"/>
  <c r="BD492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CC493" i="1"/>
  <c r="CD493" i="1" s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U494" i="1"/>
  <c r="AV494" i="1"/>
  <c r="AW494" i="1"/>
  <c r="AX494" i="1"/>
  <c r="AY494" i="1"/>
  <c r="AZ494" i="1"/>
  <c r="BA494" i="1"/>
  <c r="BB494" i="1"/>
  <c r="BC494" i="1"/>
  <c r="BD494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U495" i="1"/>
  <c r="AV495" i="1"/>
  <c r="AW495" i="1"/>
  <c r="AX495" i="1"/>
  <c r="AY495" i="1"/>
  <c r="AZ495" i="1"/>
  <c r="BA495" i="1"/>
  <c r="BB495" i="1"/>
  <c r="BC495" i="1"/>
  <c r="BD495" i="1"/>
  <c r="CC495" i="1"/>
  <c r="CD495" i="1" s="1"/>
  <c r="CP495" i="1"/>
  <c r="DB495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U496" i="1"/>
  <c r="AV496" i="1"/>
  <c r="AW496" i="1"/>
  <c r="AX496" i="1"/>
  <c r="AY496" i="1"/>
  <c r="AZ496" i="1"/>
  <c r="BA496" i="1"/>
  <c r="BB496" i="1"/>
  <c r="BC496" i="1"/>
  <c r="BD496" i="1"/>
  <c r="AG497" i="1"/>
  <c r="AH497" i="1"/>
  <c r="AI497" i="1"/>
  <c r="AJ497" i="1"/>
  <c r="AK497" i="1"/>
  <c r="AL497" i="1"/>
  <c r="AM497" i="1"/>
  <c r="AN497" i="1"/>
  <c r="AO497" i="1"/>
  <c r="AP497" i="1"/>
  <c r="AQ497" i="1"/>
  <c r="AR497" i="1"/>
  <c r="AS497" i="1"/>
  <c r="AT497" i="1"/>
  <c r="AU497" i="1"/>
  <c r="AV497" i="1"/>
  <c r="AW497" i="1"/>
  <c r="AX497" i="1"/>
  <c r="AY497" i="1"/>
  <c r="AZ497" i="1"/>
  <c r="BA497" i="1"/>
  <c r="BB497" i="1"/>
  <c r="BC497" i="1"/>
  <c r="BD497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U498" i="1"/>
  <c r="AV498" i="1"/>
  <c r="AW498" i="1"/>
  <c r="AX498" i="1"/>
  <c r="AY498" i="1"/>
  <c r="AZ498" i="1"/>
  <c r="BA498" i="1"/>
  <c r="BB498" i="1"/>
  <c r="BC498" i="1"/>
  <c r="BD498" i="1"/>
  <c r="AG499" i="1"/>
  <c r="AH499" i="1"/>
  <c r="AI499" i="1"/>
  <c r="AJ499" i="1"/>
  <c r="AK499" i="1"/>
  <c r="AL499" i="1"/>
  <c r="AM499" i="1"/>
  <c r="AN499" i="1"/>
  <c r="AO499" i="1"/>
  <c r="AP499" i="1"/>
  <c r="AQ499" i="1"/>
  <c r="AR499" i="1"/>
  <c r="AS499" i="1"/>
  <c r="AT499" i="1"/>
  <c r="AU499" i="1"/>
  <c r="AV499" i="1"/>
  <c r="AW499" i="1"/>
  <c r="AX499" i="1"/>
  <c r="AY499" i="1"/>
  <c r="AZ499" i="1"/>
  <c r="BA499" i="1"/>
  <c r="BB499" i="1"/>
  <c r="BC499" i="1"/>
  <c r="BD499" i="1"/>
  <c r="CC499" i="1"/>
  <c r="CD499" i="1" s="1"/>
  <c r="DB499" i="1" s="1"/>
  <c r="CP499" i="1"/>
  <c r="AG500" i="1"/>
  <c r="AH500" i="1"/>
  <c r="AI500" i="1"/>
  <c r="AJ500" i="1"/>
  <c r="AK500" i="1"/>
  <c r="AL500" i="1"/>
  <c r="AM500" i="1"/>
  <c r="AN500" i="1"/>
  <c r="AO500" i="1"/>
  <c r="AP500" i="1"/>
  <c r="AQ500" i="1"/>
  <c r="AR500" i="1"/>
  <c r="AS500" i="1"/>
  <c r="AT500" i="1"/>
  <c r="AU500" i="1"/>
  <c r="AV500" i="1"/>
  <c r="AW500" i="1"/>
  <c r="AX500" i="1"/>
  <c r="AY500" i="1"/>
  <c r="AZ500" i="1"/>
  <c r="BA500" i="1"/>
  <c r="BB500" i="1"/>
  <c r="BC500" i="1"/>
  <c r="BD500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U501" i="1"/>
  <c r="AV501" i="1"/>
  <c r="AW501" i="1"/>
  <c r="AX501" i="1"/>
  <c r="AY501" i="1"/>
  <c r="AZ501" i="1"/>
  <c r="BA501" i="1"/>
  <c r="BB501" i="1"/>
  <c r="BC501" i="1"/>
  <c r="BD501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AV502" i="1"/>
  <c r="AW502" i="1"/>
  <c r="AX502" i="1"/>
  <c r="AY502" i="1"/>
  <c r="AZ502" i="1"/>
  <c r="BA502" i="1"/>
  <c r="BB502" i="1"/>
  <c r="BC502" i="1"/>
  <c r="BD502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U503" i="1"/>
  <c r="AV503" i="1"/>
  <c r="AW503" i="1"/>
  <c r="AX503" i="1"/>
  <c r="AY503" i="1"/>
  <c r="AZ503" i="1"/>
  <c r="BA503" i="1"/>
  <c r="BB503" i="1"/>
  <c r="BC503" i="1"/>
  <c r="BD503" i="1"/>
  <c r="CC503" i="1"/>
  <c r="CD503" i="1" s="1"/>
  <c r="CZ503" i="1" s="1"/>
  <c r="CH503" i="1"/>
  <c r="CI503" i="1"/>
  <c r="CR503" i="1"/>
  <c r="CX503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AV504" i="1"/>
  <c r="AW504" i="1"/>
  <c r="AX504" i="1"/>
  <c r="AY504" i="1"/>
  <c r="AZ504" i="1"/>
  <c r="BA504" i="1"/>
  <c r="BB504" i="1"/>
  <c r="BC504" i="1"/>
  <c r="BD504" i="1"/>
  <c r="CC504" i="1"/>
  <c r="CD504" i="1" s="1"/>
  <c r="CI504" i="1"/>
  <c r="CU504" i="1"/>
  <c r="CY504" i="1"/>
  <c r="DA504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CC505" i="1"/>
  <c r="CD505" i="1" s="1"/>
  <c r="CU505" i="1"/>
  <c r="CV505" i="1"/>
  <c r="DA505" i="1"/>
  <c r="DB505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U506" i="1"/>
  <c r="AV506" i="1"/>
  <c r="AW506" i="1"/>
  <c r="AX506" i="1"/>
  <c r="AY506" i="1"/>
  <c r="AZ506" i="1"/>
  <c r="BA506" i="1"/>
  <c r="BB506" i="1"/>
  <c r="BC506" i="1"/>
  <c r="BD506" i="1"/>
  <c r="AG507" i="1"/>
  <c r="AH507" i="1"/>
  <c r="AI507" i="1"/>
  <c r="AJ507" i="1"/>
  <c r="AK507" i="1"/>
  <c r="AL507" i="1"/>
  <c r="AM507" i="1"/>
  <c r="AN507" i="1"/>
  <c r="AO507" i="1"/>
  <c r="AP507" i="1"/>
  <c r="AQ507" i="1"/>
  <c r="AR507" i="1"/>
  <c r="AS507" i="1"/>
  <c r="AT507" i="1"/>
  <c r="AU507" i="1"/>
  <c r="AV507" i="1"/>
  <c r="AW507" i="1"/>
  <c r="AX507" i="1"/>
  <c r="AY507" i="1"/>
  <c r="AZ507" i="1"/>
  <c r="BA507" i="1"/>
  <c r="BB507" i="1"/>
  <c r="BC507" i="1"/>
  <c r="BD507" i="1"/>
  <c r="CC507" i="1"/>
  <c r="CD507" i="1" s="1"/>
  <c r="CX507" i="1"/>
  <c r="CZ507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U508" i="1"/>
  <c r="AV508" i="1"/>
  <c r="AW508" i="1"/>
  <c r="AX508" i="1"/>
  <c r="AY508" i="1"/>
  <c r="AZ508" i="1"/>
  <c r="BA508" i="1"/>
  <c r="BB508" i="1"/>
  <c r="BC508" i="1"/>
  <c r="BD508" i="1"/>
  <c r="CC508" i="1"/>
  <c r="CD508" i="1" s="1"/>
  <c r="DA508" i="1" s="1"/>
  <c r="AG509" i="1"/>
  <c r="AH509" i="1"/>
  <c r="AI509" i="1"/>
  <c r="AJ509" i="1"/>
  <c r="AK509" i="1"/>
  <c r="AL509" i="1"/>
  <c r="AM509" i="1"/>
  <c r="AN509" i="1"/>
  <c r="AO509" i="1"/>
  <c r="AP509" i="1"/>
  <c r="AQ509" i="1"/>
  <c r="AR509" i="1"/>
  <c r="AS509" i="1"/>
  <c r="AT509" i="1"/>
  <c r="AU509" i="1"/>
  <c r="AV509" i="1"/>
  <c r="AW509" i="1"/>
  <c r="AX509" i="1"/>
  <c r="AY509" i="1"/>
  <c r="AZ509" i="1"/>
  <c r="BA509" i="1"/>
  <c r="BB509" i="1"/>
  <c r="BC509" i="1"/>
  <c r="BD509" i="1"/>
  <c r="CC509" i="1"/>
  <c r="CD509" i="1" s="1"/>
  <c r="CU509" i="1"/>
  <c r="AG510" i="1"/>
  <c r="AH510" i="1"/>
  <c r="AI510" i="1"/>
  <c r="AJ510" i="1"/>
  <c r="AK510" i="1"/>
  <c r="AL510" i="1"/>
  <c r="AM510" i="1"/>
  <c r="AN510" i="1"/>
  <c r="AO510" i="1"/>
  <c r="AP510" i="1"/>
  <c r="AQ510" i="1"/>
  <c r="AR510" i="1"/>
  <c r="AS510" i="1"/>
  <c r="AT510" i="1"/>
  <c r="AU510" i="1"/>
  <c r="AV510" i="1"/>
  <c r="AW510" i="1"/>
  <c r="AX510" i="1"/>
  <c r="AY510" i="1"/>
  <c r="AZ510" i="1"/>
  <c r="BA510" i="1"/>
  <c r="BB510" i="1"/>
  <c r="BC510" i="1"/>
  <c r="BD510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U511" i="1"/>
  <c r="AV511" i="1"/>
  <c r="AW511" i="1"/>
  <c r="AX511" i="1"/>
  <c r="AY511" i="1"/>
  <c r="AZ511" i="1"/>
  <c r="BA511" i="1"/>
  <c r="BB511" i="1"/>
  <c r="BC511" i="1"/>
  <c r="BD511" i="1"/>
  <c r="CC511" i="1"/>
  <c r="CD511" i="1" s="1"/>
  <c r="CI511" i="1"/>
  <c r="CJ511" i="1"/>
  <c r="CV511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S512" i="1"/>
  <c r="AT512" i="1"/>
  <c r="AU512" i="1"/>
  <c r="AV512" i="1"/>
  <c r="AW512" i="1"/>
  <c r="AX512" i="1"/>
  <c r="AY512" i="1"/>
  <c r="AZ512" i="1"/>
  <c r="BA512" i="1"/>
  <c r="BB512" i="1"/>
  <c r="BC512" i="1"/>
  <c r="BD512" i="1"/>
  <c r="AG513" i="1"/>
  <c r="AH513" i="1"/>
  <c r="AI513" i="1"/>
  <c r="AJ513" i="1"/>
  <c r="AK513" i="1"/>
  <c r="AL513" i="1"/>
  <c r="AM513" i="1"/>
  <c r="AN513" i="1"/>
  <c r="AO513" i="1"/>
  <c r="AP513" i="1"/>
  <c r="AQ513" i="1"/>
  <c r="AR513" i="1"/>
  <c r="AS513" i="1"/>
  <c r="AT513" i="1"/>
  <c r="AU513" i="1"/>
  <c r="AV513" i="1"/>
  <c r="AW513" i="1"/>
  <c r="AX513" i="1"/>
  <c r="AY513" i="1"/>
  <c r="AZ513" i="1"/>
  <c r="BA513" i="1"/>
  <c r="BB513" i="1"/>
  <c r="BC513" i="1"/>
  <c r="BD513" i="1"/>
  <c r="CC513" i="1"/>
  <c r="CD513" i="1" s="1"/>
  <c r="CI513" i="1"/>
  <c r="CJ513" i="1"/>
  <c r="CO513" i="1"/>
  <c r="CP513" i="1"/>
  <c r="CU513" i="1"/>
  <c r="CV513" i="1"/>
  <c r="DA513" i="1"/>
  <c r="DB513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AV514" i="1"/>
  <c r="AW514" i="1"/>
  <c r="AX514" i="1"/>
  <c r="AY514" i="1"/>
  <c r="AZ514" i="1"/>
  <c r="BA514" i="1"/>
  <c r="BB514" i="1"/>
  <c r="BC514" i="1"/>
  <c r="BD514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AV515" i="1"/>
  <c r="AW515" i="1"/>
  <c r="AX515" i="1"/>
  <c r="AY515" i="1"/>
  <c r="AZ515" i="1"/>
  <c r="BA515" i="1"/>
  <c r="BB515" i="1"/>
  <c r="BC515" i="1"/>
  <c r="BD515" i="1"/>
  <c r="CC515" i="1"/>
  <c r="CD515" i="1" s="1"/>
  <c r="DB515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U516" i="1"/>
  <c r="AV516" i="1"/>
  <c r="AW516" i="1"/>
  <c r="AX516" i="1"/>
  <c r="AY516" i="1"/>
  <c r="AZ516" i="1"/>
  <c r="BA516" i="1"/>
  <c r="BB516" i="1"/>
  <c r="BC516" i="1"/>
  <c r="BD516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U517" i="1"/>
  <c r="AV517" i="1"/>
  <c r="AW517" i="1"/>
  <c r="AX517" i="1"/>
  <c r="AY517" i="1"/>
  <c r="AZ517" i="1"/>
  <c r="BA517" i="1"/>
  <c r="BB517" i="1"/>
  <c r="BC517" i="1"/>
  <c r="BD517" i="1"/>
  <c r="CC517" i="1"/>
  <c r="CD517" i="1" s="1"/>
  <c r="CI517" i="1"/>
  <c r="CJ517" i="1"/>
  <c r="CO517" i="1"/>
  <c r="CP517" i="1"/>
  <c r="CU517" i="1"/>
  <c r="CV517" i="1"/>
  <c r="DA517" i="1"/>
  <c r="DB517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AV518" i="1"/>
  <c r="AW518" i="1"/>
  <c r="AX518" i="1"/>
  <c r="AY518" i="1"/>
  <c r="AZ518" i="1"/>
  <c r="BA518" i="1"/>
  <c r="BB518" i="1"/>
  <c r="BC518" i="1"/>
  <c r="BD518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CC519" i="1"/>
  <c r="CD519" i="1" s="1"/>
  <c r="CI519" i="1"/>
  <c r="CJ519" i="1"/>
  <c r="CV519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CC521" i="1"/>
  <c r="CD521" i="1" s="1"/>
  <c r="CI521" i="1"/>
  <c r="CJ521" i="1"/>
  <c r="CO521" i="1"/>
  <c r="CP521" i="1"/>
  <c r="CU521" i="1"/>
  <c r="CV521" i="1"/>
  <c r="DA521" i="1"/>
  <c r="DB521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AV522" i="1"/>
  <c r="AW522" i="1"/>
  <c r="AX522" i="1"/>
  <c r="AY522" i="1"/>
  <c r="AZ522" i="1"/>
  <c r="BA522" i="1"/>
  <c r="BB522" i="1"/>
  <c r="BC522" i="1"/>
  <c r="BD522" i="1"/>
  <c r="AG523" i="1"/>
  <c r="AH523" i="1"/>
  <c r="AI523" i="1"/>
  <c r="AJ523" i="1"/>
  <c r="AK523" i="1"/>
  <c r="AL523" i="1"/>
  <c r="AM523" i="1"/>
  <c r="AN523" i="1"/>
  <c r="AO523" i="1"/>
  <c r="AP523" i="1"/>
  <c r="AQ523" i="1"/>
  <c r="AR523" i="1"/>
  <c r="AS523" i="1"/>
  <c r="AT523" i="1"/>
  <c r="AU523" i="1"/>
  <c r="AV523" i="1"/>
  <c r="AW523" i="1"/>
  <c r="AX523" i="1"/>
  <c r="AY523" i="1"/>
  <c r="AZ523" i="1"/>
  <c r="BA523" i="1"/>
  <c r="BB523" i="1"/>
  <c r="BC523" i="1"/>
  <c r="BD523" i="1"/>
  <c r="CC523" i="1"/>
  <c r="CD523" i="1" s="1"/>
  <c r="DB523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AV524" i="1"/>
  <c r="AW524" i="1"/>
  <c r="AX524" i="1"/>
  <c r="AY524" i="1"/>
  <c r="AZ524" i="1"/>
  <c r="BA524" i="1"/>
  <c r="BB524" i="1"/>
  <c r="BC524" i="1"/>
  <c r="BD524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AV525" i="1"/>
  <c r="AW525" i="1"/>
  <c r="AX525" i="1"/>
  <c r="AY525" i="1"/>
  <c r="AZ525" i="1"/>
  <c r="BA525" i="1"/>
  <c r="BB525" i="1"/>
  <c r="BC525" i="1"/>
  <c r="BD525" i="1"/>
  <c r="CC525" i="1"/>
  <c r="CD525" i="1" s="1"/>
  <c r="CI525" i="1"/>
  <c r="CJ525" i="1"/>
  <c r="CO525" i="1"/>
  <c r="CP525" i="1"/>
  <c r="CU525" i="1"/>
  <c r="CV525" i="1"/>
  <c r="DA525" i="1"/>
  <c r="DB525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C526" i="1"/>
  <c r="BD526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X527" i="1"/>
  <c r="AY527" i="1"/>
  <c r="AZ527" i="1"/>
  <c r="BA527" i="1"/>
  <c r="BB527" i="1"/>
  <c r="BC527" i="1"/>
  <c r="BD527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X529" i="1"/>
  <c r="AY529" i="1"/>
  <c r="AZ529" i="1"/>
  <c r="BA529" i="1"/>
  <c r="BB529" i="1"/>
  <c r="BC529" i="1"/>
  <c r="BD529" i="1"/>
  <c r="CC529" i="1"/>
  <c r="CD529" i="1" s="1"/>
  <c r="CY529" i="1" s="1"/>
  <c r="CS529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X533" i="1"/>
  <c r="AY533" i="1"/>
  <c r="AZ533" i="1"/>
  <c r="BA533" i="1"/>
  <c r="BB533" i="1"/>
  <c r="BC533" i="1"/>
  <c r="BD533" i="1"/>
  <c r="CC533" i="1"/>
  <c r="CD533" i="1" s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AG535" i="1"/>
  <c r="AH535" i="1"/>
  <c r="AI535" i="1"/>
  <c r="AJ535" i="1"/>
  <c r="AK535" i="1"/>
  <c r="AL535" i="1"/>
  <c r="AM535" i="1"/>
  <c r="AN535" i="1"/>
  <c r="AO535" i="1"/>
  <c r="AP535" i="1"/>
  <c r="AQ535" i="1"/>
  <c r="AR535" i="1"/>
  <c r="AS535" i="1"/>
  <c r="AT535" i="1"/>
  <c r="AU535" i="1"/>
  <c r="AV535" i="1"/>
  <c r="AW535" i="1"/>
  <c r="AX535" i="1"/>
  <c r="AY535" i="1"/>
  <c r="AZ535" i="1"/>
  <c r="BA535" i="1"/>
  <c r="BB535" i="1"/>
  <c r="BC535" i="1"/>
  <c r="BD535" i="1"/>
  <c r="CC535" i="1"/>
  <c r="CD535" i="1" s="1"/>
  <c r="CN535" i="1" s="1"/>
  <c r="CM535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X536" i="1"/>
  <c r="AY536" i="1"/>
  <c r="AZ536" i="1"/>
  <c r="BA536" i="1"/>
  <c r="BB536" i="1"/>
  <c r="BC536" i="1"/>
  <c r="BD536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AV537" i="1"/>
  <c r="AW537" i="1"/>
  <c r="AX537" i="1"/>
  <c r="AY537" i="1"/>
  <c r="AZ537" i="1"/>
  <c r="BA537" i="1"/>
  <c r="BB537" i="1"/>
  <c r="BC537" i="1"/>
  <c r="BD537" i="1"/>
  <c r="CC537" i="1"/>
  <c r="CD537" i="1" s="1"/>
  <c r="CN537" i="1" s="1"/>
  <c r="CM537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X538" i="1"/>
  <c r="AY538" i="1"/>
  <c r="AZ538" i="1"/>
  <c r="BA538" i="1"/>
  <c r="BB538" i="1"/>
  <c r="BC538" i="1"/>
  <c r="BD538" i="1"/>
  <c r="CC538" i="1"/>
  <c r="CD538" i="1" s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AV539" i="1"/>
  <c r="AW539" i="1"/>
  <c r="AX539" i="1"/>
  <c r="AY539" i="1"/>
  <c r="AZ539" i="1"/>
  <c r="BA539" i="1"/>
  <c r="BB539" i="1"/>
  <c r="BC539" i="1"/>
  <c r="BD539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CC542" i="1"/>
  <c r="CD542" i="1" s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AV543" i="1"/>
  <c r="AW543" i="1"/>
  <c r="AX543" i="1"/>
  <c r="AY543" i="1"/>
  <c r="AZ543" i="1"/>
  <c r="BA543" i="1"/>
  <c r="BB543" i="1"/>
  <c r="BC543" i="1"/>
  <c r="BD543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B544" i="1"/>
  <c r="BC544" i="1"/>
  <c r="BD544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CC546" i="1"/>
  <c r="CD546" i="1" s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AV547" i="1"/>
  <c r="AW547" i="1"/>
  <c r="AX547" i="1"/>
  <c r="AY547" i="1"/>
  <c r="AZ547" i="1"/>
  <c r="BA547" i="1"/>
  <c r="BB547" i="1"/>
  <c r="BC547" i="1"/>
  <c r="BD547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AV548" i="1"/>
  <c r="AW548" i="1"/>
  <c r="AX548" i="1"/>
  <c r="AY548" i="1"/>
  <c r="AZ548" i="1"/>
  <c r="BA548" i="1"/>
  <c r="BB548" i="1"/>
  <c r="BC548" i="1"/>
  <c r="BD548" i="1"/>
  <c r="AG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T549" i="1"/>
  <c r="AU549" i="1"/>
  <c r="AV549" i="1"/>
  <c r="AW549" i="1"/>
  <c r="AX549" i="1"/>
  <c r="AY549" i="1"/>
  <c r="AZ549" i="1"/>
  <c r="BA549" i="1"/>
  <c r="BB549" i="1"/>
  <c r="BC549" i="1"/>
  <c r="BD549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AV550" i="1"/>
  <c r="AW550" i="1"/>
  <c r="AX550" i="1"/>
  <c r="AY550" i="1"/>
  <c r="AZ550" i="1"/>
  <c r="BA550" i="1"/>
  <c r="BB550" i="1"/>
  <c r="BC550" i="1"/>
  <c r="BD550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U551" i="1"/>
  <c r="AV551" i="1"/>
  <c r="AW551" i="1"/>
  <c r="AX551" i="1"/>
  <c r="AY551" i="1"/>
  <c r="AZ551" i="1"/>
  <c r="BA551" i="1"/>
  <c r="BB551" i="1"/>
  <c r="BC551" i="1"/>
  <c r="BD551" i="1"/>
  <c r="AG552" i="1"/>
  <c r="AH552" i="1"/>
  <c r="AI552" i="1"/>
  <c r="AJ552" i="1"/>
  <c r="AK552" i="1"/>
  <c r="AL552" i="1"/>
  <c r="AM552" i="1"/>
  <c r="AN552" i="1"/>
  <c r="AO552" i="1"/>
  <c r="AP552" i="1"/>
  <c r="AQ552" i="1"/>
  <c r="AR552" i="1"/>
  <c r="AS552" i="1"/>
  <c r="AT552" i="1"/>
  <c r="AU552" i="1"/>
  <c r="AV552" i="1"/>
  <c r="AW552" i="1"/>
  <c r="AX552" i="1"/>
  <c r="AY552" i="1"/>
  <c r="AZ552" i="1"/>
  <c r="BA552" i="1"/>
  <c r="BB552" i="1"/>
  <c r="BC552" i="1"/>
  <c r="BD552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U553" i="1"/>
  <c r="AV553" i="1"/>
  <c r="AW553" i="1"/>
  <c r="AX553" i="1"/>
  <c r="AY553" i="1"/>
  <c r="AZ553" i="1"/>
  <c r="BA553" i="1"/>
  <c r="BB553" i="1"/>
  <c r="BC553" i="1"/>
  <c r="BD553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X554" i="1"/>
  <c r="AY554" i="1"/>
  <c r="AZ554" i="1"/>
  <c r="BA554" i="1"/>
  <c r="BB554" i="1"/>
  <c r="BC554" i="1"/>
  <c r="BD554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AV555" i="1"/>
  <c r="AW555" i="1"/>
  <c r="AX555" i="1"/>
  <c r="AY555" i="1"/>
  <c r="AZ555" i="1"/>
  <c r="BA555" i="1"/>
  <c r="BB555" i="1"/>
  <c r="BC555" i="1"/>
  <c r="BD555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AV557" i="1"/>
  <c r="AW557" i="1"/>
  <c r="AX557" i="1"/>
  <c r="AY557" i="1"/>
  <c r="AZ557" i="1"/>
  <c r="BA557" i="1"/>
  <c r="BB557" i="1"/>
  <c r="BC557" i="1"/>
  <c r="BD557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AV559" i="1"/>
  <c r="AW559" i="1"/>
  <c r="AX559" i="1"/>
  <c r="AY559" i="1"/>
  <c r="AZ559" i="1"/>
  <c r="BA559" i="1"/>
  <c r="BB559" i="1"/>
  <c r="BC559" i="1"/>
  <c r="BD559" i="1"/>
  <c r="CC559" i="1"/>
  <c r="CD559" i="1" s="1"/>
  <c r="CG559" i="1"/>
  <c r="CH559" i="1"/>
  <c r="CM559" i="1"/>
  <c r="CT559" i="1"/>
  <c r="CY559" i="1"/>
  <c r="CZ559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CC561" i="1"/>
  <c r="CD561" i="1" s="1"/>
  <c r="CM561" i="1"/>
  <c r="CN561" i="1"/>
  <c r="CS561" i="1"/>
  <c r="CT561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X562" i="1"/>
  <c r="AY562" i="1"/>
  <c r="AZ562" i="1"/>
  <c r="BA562" i="1"/>
  <c r="BB562" i="1"/>
  <c r="BC562" i="1"/>
  <c r="BD562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U563" i="1"/>
  <c r="AV563" i="1"/>
  <c r="AW563" i="1"/>
  <c r="AX563" i="1"/>
  <c r="AY563" i="1"/>
  <c r="AZ563" i="1"/>
  <c r="BA563" i="1"/>
  <c r="BB563" i="1"/>
  <c r="BC563" i="1"/>
  <c r="BD563" i="1"/>
  <c r="CC563" i="1"/>
  <c r="CD563" i="1" s="1"/>
  <c r="CG563" i="1"/>
  <c r="CH563" i="1"/>
  <c r="CM563" i="1"/>
  <c r="CT563" i="1"/>
  <c r="CY563" i="1"/>
  <c r="CZ563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X564" i="1"/>
  <c r="AY564" i="1"/>
  <c r="AZ564" i="1"/>
  <c r="BA564" i="1"/>
  <c r="BB564" i="1"/>
  <c r="BC564" i="1"/>
  <c r="BD564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U565" i="1"/>
  <c r="AV565" i="1"/>
  <c r="AW565" i="1"/>
  <c r="AX565" i="1"/>
  <c r="AY565" i="1"/>
  <c r="AZ565" i="1"/>
  <c r="BA565" i="1"/>
  <c r="BB565" i="1"/>
  <c r="BC565" i="1"/>
  <c r="BD565" i="1"/>
  <c r="CC565" i="1"/>
  <c r="CD565" i="1" s="1"/>
  <c r="CM565" i="1"/>
  <c r="CN565" i="1"/>
  <c r="CS565" i="1"/>
  <c r="CT565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X566" i="1"/>
  <c r="AY566" i="1"/>
  <c r="AZ566" i="1"/>
  <c r="BA566" i="1"/>
  <c r="BB566" i="1"/>
  <c r="BC566" i="1"/>
  <c r="BD566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AV567" i="1"/>
  <c r="AW567" i="1"/>
  <c r="AX567" i="1"/>
  <c r="AY567" i="1"/>
  <c r="AZ567" i="1"/>
  <c r="BA567" i="1"/>
  <c r="BB567" i="1"/>
  <c r="BC567" i="1"/>
  <c r="BD567" i="1"/>
  <c r="CC567" i="1"/>
  <c r="CD567" i="1" s="1"/>
  <c r="CG567" i="1"/>
  <c r="CH567" i="1"/>
  <c r="CM567" i="1"/>
  <c r="CT567" i="1"/>
  <c r="CY567" i="1"/>
  <c r="CZ567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X568" i="1"/>
  <c r="AY568" i="1"/>
  <c r="AZ568" i="1"/>
  <c r="BA568" i="1"/>
  <c r="BB568" i="1"/>
  <c r="BC568" i="1"/>
  <c r="BD568" i="1"/>
  <c r="AG569" i="1"/>
  <c r="AH569" i="1"/>
  <c r="AI569" i="1"/>
  <c r="AJ569" i="1"/>
  <c r="AK569" i="1"/>
  <c r="AL569" i="1"/>
  <c r="AM569" i="1"/>
  <c r="AN569" i="1"/>
  <c r="AO569" i="1"/>
  <c r="AP569" i="1"/>
  <c r="AQ569" i="1"/>
  <c r="AR569" i="1"/>
  <c r="AS569" i="1"/>
  <c r="AT569" i="1"/>
  <c r="AU569" i="1"/>
  <c r="AV569" i="1"/>
  <c r="AW569" i="1"/>
  <c r="AX569" i="1"/>
  <c r="AY569" i="1"/>
  <c r="AZ569" i="1"/>
  <c r="BA569" i="1"/>
  <c r="BB569" i="1"/>
  <c r="BC569" i="1"/>
  <c r="BD569" i="1"/>
  <c r="CC569" i="1"/>
  <c r="CD569" i="1" s="1"/>
  <c r="CM569" i="1"/>
  <c r="CN569" i="1"/>
  <c r="CS569" i="1"/>
  <c r="CT569" i="1"/>
  <c r="CQ569" i="1"/>
  <c r="CW569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X570" i="1"/>
  <c r="AY570" i="1"/>
  <c r="AZ570" i="1"/>
  <c r="BA570" i="1"/>
  <c r="BB570" i="1"/>
  <c r="BC570" i="1"/>
  <c r="BD570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BC571" i="1"/>
  <c r="BD571" i="1"/>
  <c r="CC571" i="1"/>
  <c r="CD571" i="1" s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AV575" i="1"/>
  <c r="AW575" i="1"/>
  <c r="AX575" i="1"/>
  <c r="AY575" i="1"/>
  <c r="AZ575" i="1"/>
  <c r="BA575" i="1"/>
  <c r="BB575" i="1"/>
  <c r="BC575" i="1"/>
  <c r="BD575" i="1"/>
  <c r="CC575" i="1"/>
  <c r="CD575" i="1" s="1"/>
  <c r="CK575" i="1" s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CC576" i="1"/>
  <c r="CD576" i="1" s="1"/>
  <c r="CU576" i="1"/>
  <c r="CZ576" i="1"/>
  <c r="DA576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AV577" i="1"/>
  <c r="AW577" i="1"/>
  <c r="AX577" i="1"/>
  <c r="AY577" i="1"/>
  <c r="AZ577" i="1"/>
  <c r="BA577" i="1"/>
  <c r="BB577" i="1"/>
  <c r="BC577" i="1"/>
  <c r="BD577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CC578" i="1"/>
  <c r="CD578" i="1" s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CC580" i="1"/>
  <c r="CD580" i="1" s="1"/>
  <c r="CH580" i="1"/>
  <c r="CU580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CC582" i="1"/>
  <c r="CD582" i="1" s="1"/>
  <c r="CI582" i="1" s="1"/>
  <c r="CH582" i="1"/>
  <c r="CU582" i="1"/>
  <c r="CZ582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CC584" i="1"/>
  <c r="CD584" i="1" s="1"/>
  <c r="CZ584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AV585" i="1"/>
  <c r="AW585" i="1"/>
  <c r="AX585" i="1"/>
  <c r="AY585" i="1"/>
  <c r="AZ585" i="1"/>
  <c r="BA585" i="1"/>
  <c r="BB585" i="1"/>
  <c r="BC585" i="1"/>
  <c r="BD585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AV586" i="1"/>
  <c r="AW586" i="1"/>
  <c r="AX586" i="1"/>
  <c r="AY586" i="1"/>
  <c r="AZ586" i="1"/>
  <c r="BA586" i="1"/>
  <c r="BB586" i="1"/>
  <c r="BC586" i="1"/>
  <c r="BD586" i="1"/>
  <c r="CC586" i="1"/>
  <c r="CD586" i="1" s="1"/>
  <c r="CH586" i="1" s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CC588" i="1"/>
  <c r="CD588" i="1" s="1"/>
  <c r="CO588" i="1"/>
  <c r="CS588" i="1"/>
  <c r="CT588" i="1"/>
  <c r="DA588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AU589" i="1"/>
  <c r="AV589" i="1"/>
  <c r="AW589" i="1"/>
  <c r="AX589" i="1"/>
  <c r="AY589" i="1"/>
  <c r="AZ589" i="1"/>
  <c r="BA589" i="1"/>
  <c r="BB589" i="1"/>
  <c r="BC589" i="1"/>
  <c r="BD589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U590" i="1"/>
  <c r="AV590" i="1"/>
  <c r="AW590" i="1"/>
  <c r="AX590" i="1"/>
  <c r="AY590" i="1"/>
  <c r="AZ590" i="1"/>
  <c r="BA590" i="1"/>
  <c r="BB590" i="1"/>
  <c r="BC590" i="1"/>
  <c r="BD590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AU591" i="1"/>
  <c r="AV591" i="1"/>
  <c r="AW591" i="1"/>
  <c r="AX591" i="1"/>
  <c r="AY591" i="1"/>
  <c r="AZ591" i="1"/>
  <c r="BA591" i="1"/>
  <c r="BB591" i="1"/>
  <c r="BC591" i="1"/>
  <c r="BD591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U592" i="1"/>
  <c r="AV592" i="1"/>
  <c r="AW592" i="1"/>
  <c r="AX592" i="1"/>
  <c r="AY592" i="1"/>
  <c r="AZ592" i="1"/>
  <c r="BA592" i="1"/>
  <c r="BB592" i="1"/>
  <c r="BC592" i="1"/>
  <c r="BD592" i="1"/>
  <c r="CC592" i="1"/>
  <c r="CD592" i="1" s="1"/>
  <c r="CN592" i="1"/>
  <c r="CT592" i="1"/>
  <c r="CU592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U593" i="1"/>
  <c r="AV593" i="1"/>
  <c r="AW593" i="1"/>
  <c r="AX593" i="1"/>
  <c r="AY593" i="1"/>
  <c r="AZ593" i="1"/>
  <c r="BA593" i="1"/>
  <c r="BB593" i="1"/>
  <c r="BC593" i="1"/>
  <c r="BD593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AV594" i="1"/>
  <c r="AW594" i="1"/>
  <c r="AX594" i="1"/>
  <c r="AY594" i="1"/>
  <c r="AZ594" i="1"/>
  <c r="BA594" i="1"/>
  <c r="BB594" i="1"/>
  <c r="BC594" i="1"/>
  <c r="BD594" i="1"/>
  <c r="CC594" i="1"/>
  <c r="CD594" i="1" s="1"/>
  <c r="CN594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U595" i="1"/>
  <c r="AV595" i="1"/>
  <c r="AW595" i="1"/>
  <c r="AX595" i="1"/>
  <c r="AY595" i="1"/>
  <c r="AZ595" i="1"/>
  <c r="BA595" i="1"/>
  <c r="BB595" i="1"/>
  <c r="BC595" i="1"/>
  <c r="BD595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U596" i="1"/>
  <c r="AV596" i="1"/>
  <c r="AW596" i="1"/>
  <c r="AX596" i="1"/>
  <c r="AY596" i="1"/>
  <c r="AZ596" i="1"/>
  <c r="BA596" i="1"/>
  <c r="BB596" i="1"/>
  <c r="BC596" i="1"/>
  <c r="BD596" i="1"/>
  <c r="CC596" i="1"/>
  <c r="CD596" i="1" s="1"/>
  <c r="CN596" i="1" s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U598" i="1"/>
  <c r="AV598" i="1"/>
  <c r="AW598" i="1"/>
  <c r="AX598" i="1"/>
  <c r="AY598" i="1"/>
  <c r="AZ598" i="1"/>
  <c r="BA598" i="1"/>
  <c r="BB598" i="1"/>
  <c r="BC598" i="1"/>
  <c r="BD598" i="1"/>
  <c r="CC598" i="1"/>
  <c r="CD598" i="1" s="1"/>
  <c r="CN598" i="1"/>
  <c r="CT598" i="1"/>
  <c r="CU598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AU599" i="1"/>
  <c r="AV599" i="1"/>
  <c r="AW599" i="1"/>
  <c r="AX599" i="1"/>
  <c r="AY599" i="1"/>
  <c r="AZ599" i="1"/>
  <c r="BA599" i="1"/>
  <c r="BB599" i="1"/>
  <c r="BC599" i="1"/>
  <c r="BD599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AU600" i="1"/>
  <c r="AV600" i="1"/>
  <c r="AW600" i="1"/>
  <c r="AX600" i="1"/>
  <c r="AY600" i="1"/>
  <c r="AZ600" i="1"/>
  <c r="BA600" i="1"/>
  <c r="BB600" i="1"/>
  <c r="BC600" i="1"/>
  <c r="BD600" i="1"/>
  <c r="CC600" i="1"/>
  <c r="CD600" i="1" s="1"/>
  <c r="CQ600" i="1"/>
  <c r="AG601" i="1"/>
  <c r="AH601" i="1"/>
  <c r="AI601" i="1"/>
  <c r="AJ601" i="1"/>
  <c r="AK601" i="1"/>
  <c r="AL601" i="1"/>
  <c r="AM601" i="1"/>
  <c r="AN601" i="1"/>
  <c r="AO601" i="1"/>
  <c r="AP601" i="1"/>
  <c r="AQ601" i="1"/>
  <c r="AR601" i="1"/>
  <c r="AS601" i="1"/>
  <c r="AT601" i="1"/>
  <c r="AU601" i="1"/>
  <c r="AV601" i="1"/>
  <c r="AW601" i="1"/>
  <c r="AX601" i="1"/>
  <c r="AY601" i="1"/>
  <c r="AZ601" i="1"/>
  <c r="BA601" i="1"/>
  <c r="BB601" i="1"/>
  <c r="BC601" i="1"/>
  <c r="BD601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AV602" i="1"/>
  <c r="AW602" i="1"/>
  <c r="AX602" i="1"/>
  <c r="AY602" i="1"/>
  <c r="AZ602" i="1"/>
  <c r="BA602" i="1"/>
  <c r="BB602" i="1"/>
  <c r="BC602" i="1"/>
  <c r="BD602" i="1"/>
  <c r="CC602" i="1"/>
  <c r="CD602" i="1" s="1"/>
  <c r="CI602" i="1" s="1"/>
  <c r="AG603" i="1"/>
  <c r="AH603" i="1"/>
  <c r="AI603" i="1"/>
  <c r="AJ603" i="1"/>
  <c r="AK603" i="1"/>
  <c r="AL603" i="1"/>
  <c r="AM603" i="1"/>
  <c r="AN603" i="1"/>
  <c r="AO603" i="1"/>
  <c r="AP603" i="1"/>
  <c r="AQ603" i="1"/>
  <c r="AR603" i="1"/>
  <c r="AS603" i="1"/>
  <c r="AT603" i="1"/>
  <c r="AU603" i="1"/>
  <c r="AV603" i="1"/>
  <c r="AW603" i="1"/>
  <c r="AX603" i="1"/>
  <c r="AY603" i="1"/>
  <c r="AZ603" i="1"/>
  <c r="BA603" i="1"/>
  <c r="BB603" i="1"/>
  <c r="BC603" i="1"/>
  <c r="BD603" i="1"/>
  <c r="CC603" i="1"/>
  <c r="CD603" i="1" s="1"/>
  <c r="CF603" i="1" s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AV604" i="1"/>
  <c r="AW604" i="1"/>
  <c r="AX604" i="1"/>
  <c r="AY604" i="1"/>
  <c r="AZ604" i="1"/>
  <c r="BA604" i="1"/>
  <c r="BB604" i="1"/>
  <c r="BC604" i="1"/>
  <c r="BD604" i="1"/>
  <c r="CC604" i="1"/>
  <c r="CD604" i="1" s="1"/>
  <c r="CH604" i="1"/>
  <c r="CQ604" i="1"/>
  <c r="CW604" i="1"/>
  <c r="CY604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X605" i="1"/>
  <c r="AY605" i="1"/>
  <c r="AZ605" i="1"/>
  <c r="BA605" i="1"/>
  <c r="BB605" i="1"/>
  <c r="BC605" i="1"/>
  <c r="BD605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Y606" i="1"/>
  <c r="AZ606" i="1"/>
  <c r="BA606" i="1"/>
  <c r="BB606" i="1"/>
  <c r="BC606" i="1"/>
  <c r="BD606" i="1"/>
  <c r="CE606" i="1"/>
  <c r="DD606" i="1" s="1"/>
  <c r="CC606" i="1"/>
  <c r="CD606" i="1" s="1"/>
  <c r="CI606" i="1"/>
  <c r="CJ606" i="1"/>
  <c r="CK606" i="1"/>
  <c r="CO606" i="1"/>
  <c r="CP606" i="1"/>
  <c r="CQ606" i="1"/>
  <c r="CU606" i="1"/>
  <c r="CV606" i="1"/>
  <c r="CW606" i="1"/>
  <c r="DA606" i="1"/>
  <c r="DB606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U607" i="1"/>
  <c r="AV607" i="1"/>
  <c r="AW607" i="1"/>
  <c r="AX607" i="1"/>
  <c r="AY607" i="1"/>
  <c r="AZ607" i="1"/>
  <c r="BA607" i="1"/>
  <c r="BB607" i="1"/>
  <c r="BC607" i="1"/>
  <c r="BD607" i="1"/>
  <c r="CC607" i="1"/>
  <c r="CD607" i="1" s="1"/>
  <c r="CL607" i="1"/>
  <c r="CR607" i="1"/>
  <c r="CX607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BC608" i="1"/>
  <c r="BD608" i="1"/>
  <c r="CC608" i="1"/>
  <c r="CD608" i="1" s="1"/>
  <c r="CK608" i="1" s="1"/>
  <c r="CW608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CC609" i="1"/>
  <c r="CD609" i="1" s="1"/>
  <c r="CL609" i="1" s="1"/>
  <c r="CR609" i="1"/>
  <c r="CX609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U610" i="1"/>
  <c r="AV610" i="1"/>
  <c r="AW610" i="1"/>
  <c r="AX610" i="1"/>
  <c r="AY610" i="1"/>
  <c r="AZ610" i="1"/>
  <c r="BA610" i="1"/>
  <c r="BB610" i="1"/>
  <c r="BC610" i="1"/>
  <c r="BD610" i="1"/>
  <c r="CE610" i="1"/>
  <c r="DD610" i="1" s="1"/>
  <c r="CC610" i="1"/>
  <c r="CD610" i="1" s="1"/>
  <c r="CQ610" i="1"/>
  <c r="CU610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AU611" i="1"/>
  <c r="AV611" i="1"/>
  <c r="AW611" i="1"/>
  <c r="AX611" i="1"/>
  <c r="AY611" i="1"/>
  <c r="AZ611" i="1"/>
  <c r="BA611" i="1"/>
  <c r="BB611" i="1"/>
  <c r="BC611" i="1"/>
  <c r="BD611" i="1"/>
  <c r="CC611" i="1"/>
  <c r="CD611" i="1" s="1"/>
  <c r="CR611" i="1" s="1"/>
  <c r="CL611" i="1"/>
  <c r="CX611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U612" i="1"/>
  <c r="AV612" i="1"/>
  <c r="AW612" i="1"/>
  <c r="AX612" i="1"/>
  <c r="AY612" i="1"/>
  <c r="AZ612" i="1"/>
  <c r="BA612" i="1"/>
  <c r="BB612" i="1"/>
  <c r="BC612" i="1"/>
  <c r="BD612" i="1"/>
  <c r="CC612" i="1"/>
  <c r="CD612" i="1" s="1"/>
  <c r="CI612" i="1"/>
  <c r="CJ612" i="1"/>
  <c r="CO612" i="1"/>
  <c r="CP612" i="1"/>
  <c r="CU612" i="1"/>
  <c r="CV612" i="1"/>
  <c r="DA612" i="1"/>
  <c r="DB612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AV613" i="1"/>
  <c r="AW613" i="1"/>
  <c r="AX613" i="1"/>
  <c r="AY613" i="1"/>
  <c r="AZ613" i="1"/>
  <c r="BA613" i="1"/>
  <c r="BB613" i="1"/>
  <c r="BC613" i="1"/>
  <c r="BD613" i="1"/>
  <c r="CC613" i="1"/>
  <c r="CD613" i="1" s="1"/>
  <c r="CX613" i="1" s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X614" i="1"/>
  <c r="AY614" i="1"/>
  <c r="AZ614" i="1"/>
  <c r="BA614" i="1"/>
  <c r="BB614" i="1"/>
  <c r="BC614" i="1"/>
  <c r="BD614" i="1"/>
  <c r="CC614" i="1"/>
  <c r="CD614" i="1" s="1"/>
  <c r="CI614" i="1"/>
  <c r="CJ614" i="1"/>
  <c r="CU614" i="1"/>
  <c r="CV614" i="1"/>
  <c r="CW614" i="1"/>
  <c r="AG615" i="1"/>
  <c r="AH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U615" i="1"/>
  <c r="AV615" i="1"/>
  <c r="AW615" i="1"/>
  <c r="AX615" i="1"/>
  <c r="AY615" i="1"/>
  <c r="AZ615" i="1"/>
  <c r="BA615" i="1"/>
  <c r="BB615" i="1"/>
  <c r="BC615" i="1"/>
  <c r="BD615" i="1"/>
  <c r="CC615" i="1"/>
  <c r="CD615" i="1" s="1"/>
  <c r="CL615" i="1"/>
  <c r="CR615" i="1"/>
  <c r="CX615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X616" i="1"/>
  <c r="AY616" i="1"/>
  <c r="AZ616" i="1"/>
  <c r="BA616" i="1"/>
  <c r="BB616" i="1"/>
  <c r="BC616" i="1"/>
  <c r="BD616" i="1"/>
  <c r="CC616" i="1"/>
  <c r="CD616" i="1" s="1"/>
  <c r="CQ616" i="1"/>
  <c r="CU616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AV617" i="1"/>
  <c r="AW617" i="1"/>
  <c r="AX617" i="1"/>
  <c r="AY617" i="1"/>
  <c r="AZ617" i="1"/>
  <c r="BA617" i="1"/>
  <c r="BB617" i="1"/>
  <c r="BC617" i="1"/>
  <c r="BD617" i="1"/>
  <c r="CC617" i="1"/>
  <c r="CD617" i="1" s="1"/>
  <c r="CX617" i="1" s="1"/>
  <c r="CL617" i="1"/>
  <c r="CR617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X618" i="1"/>
  <c r="AY618" i="1"/>
  <c r="AZ618" i="1"/>
  <c r="BA618" i="1"/>
  <c r="BB618" i="1"/>
  <c r="BC618" i="1"/>
  <c r="BD618" i="1"/>
  <c r="CE618" i="1"/>
  <c r="DD618" i="1" s="1"/>
  <c r="CC618" i="1"/>
  <c r="CD618" i="1" s="1"/>
  <c r="CI618" i="1"/>
  <c r="CJ618" i="1"/>
  <c r="CK618" i="1"/>
  <c r="CO618" i="1"/>
  <c r="CP618" i="1"/>
  <c r="CQ618" i="1"/>
  <c r="CU618" i="1"/>
  <c r="CV618" i="1"/>
  <c r="CW618" i="1"/>
  <c r="DA618" i="1"/>
  <c r="DB618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AV619" i="1"/>
  <c r="AW619" i="1"/>
  <c r="AX619" i="1"/>
  <c r="AY619" i="1"/>
  <c r="AZ619" i="1"/>
  <c r="BA619" i="1"/>
  <c r="BB619" i="1"/>
  <c r="BC619" i="1"/>
  <c r="BD619" i="1"/>
  <c r="CC619" i="1"/>
  <c r="CD619" i="1" s="1"/>
  <c r="CL619" i="1"/>
  <c r="CR619" i="1"/>
  <c r="CX619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X620" i="1"/>
  <c r="AY620" i="1"/>
  <c r="AZ620" i="1"/>
  <c r="BA620" i="1"/>
  <c r="BB620" i="1"/>
  <c r="BC620" i="1"/>
  <c r="BD620" i="1"/>
  <c r="CC620" i="1"/>
  <c r="CD620" i="1" s="1"/>
  <c r="CJ620" i="1"/>
  <c r="CK620" i="1"/>
  <c r="CO620" i="1"/>
  <c r="CP620" i="1"/>
  <c r="CV620" i="1"/>
  <c r="CW620" i="1"/>
  <c r="DA620" i="1"/>
  <c r="DB620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X621" i="1"/>
  <c r="AY621" i="1"/>
  <c r="AZ621" i="1"/>
  <c r="BA621" i="1"/>
  <c r="BB621" i="1"/>
  <c r="BC621" i="1"/>
  <c r="BD621" i="1"/>
  <c r="CC621" i="1"/>
  <c r="CD621" i="1" s="1"/>
  <c r="CL621" i="1" s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X622" i="1"/>
  <c r="AY622" i="1"/>
  <c r="AZ622" i="1"/>
  <c r="BA622" i="1"/>
  <c r="BB622" i="1"/>
  <c r="BC622" i="1"/>
  <c r="BD622" i="1"/>
  <c r="CC622" i="1"/>
  <c r="CD622" i="1" s="1"/>
  <c r="CK622" i="1" s="1"/>
  <c r="CI622" i="1"/>
  <c r="CJ622" i="1"/>
  <c r="CQ622" i="1"/>
  <c r="CU622" i="1"/>
  <c r="CV622" i="1"/>
  <c r="CT622" i="1"/>
  <c r="CZ622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X623" i="1"/>
  <c r="AY623" i="1"/>
  <c r="AZ623" i="1"/>
  <c r="BA623" i="1"/>
  <c r="BB623" i="1"/>
  <c r="BC623" i="1"/>
  <c r="BD623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X624" i="1"/>
  <c r="AY624" i="1"/>
  <c r="AZ624" i="1"/>
  <c r="BA624" i="1"/>
  <c r="BB624" i="1"/>
  <c r="BC624" i="1"/>
  <c r="BD624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AV625" i="1"/>
  <c r="AW625" i="1"/>
  <c r="AX625" i="1"/>
  <c r="AY625" i="1"/>
  <c r="AZ625" i="1"/>
  <c r="BA625" i="1"/>
  <c r="BB625" i="1"/>
  <c r="BC625" i="1"/>
  <c r="BD625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X626" i="1"/>
  <c r="AY626" i="1"/>
  <c r="AZ626" i="1"/>
  <c r="BA626" i="1"/>
  <c r="BB626" i="1"/>
  <c r="BC626" i="1"/>
  <c r="BD626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AV627" i="1"/>
  <c r="AW627" i="1"/>
  <c r="AX627" i="1"/>
  <c r="AY627" i="1"/>
  <c r="AZ627" i="1"/>
  <c r="BA627" i="1"/>
  <c r="BB627" i="1"/>
  <c r="BC627" i="1"/>
  <c r="BD627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X628" i="1"/>
  <c r="AY628" i="1"/>
  <c r="AZ628" i="1"/>
  <c r="BA628" i="1"/>
  <c r="BB628" i="1"/>
  <c r="BC628" i="1"/>
  <c r="BD628" i="1"/>
  <c r="AG629" i="1"/>
  <c r="AH629" i="1"/>
  <c r="AI629" i="1"/>
  <c r="AJ629" i="1"/>
  <c r="AK629" i="1"/>
  <c r="AL629" i="1"/>
  <c r="AM629" i="1"/>
  <c r="AN629" i="1"/>
  <c r="AO629" i="1"/>
  <c r="AP629" i="1"/>
  <c r="AQ629" i="1"/>
  <c r="AR629" i="1"/>
  <c r="AS629" i="1"/>
  <c r="AT629" i="1"/>
  <c r="AU629" i="1"/>
  <c r="AV629" i="1"/>
  <c r="AW629" i="1"/>
  <c r="AX629" i="1"/>
  <c r="AY629" i="1"/>
  <c r="AZ629" i="1"/>
  <c r="BA629" i="1"/>
  <c r="BB629" i="1"/>
  <c r="BC629" i="1"/>
  <c r="BD629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AV630" i="1"/>
  <c r="AW630" i="1"/>
  <c r="AX630" i="1"/>
  <c r="AY630" i="1"/>
  <c r="AZ630" i="1"/>
  <c r="BA630" i="1"/>
  <c r="BB630" i="1"/>
  <c r="BC630" i="1"/>
  <c r="BD630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AV631" i="1"/>
  <c r="AW631" i="1"/>
  <c r="AX631" i="1"/>
  <c r="AY631" i="1"/>
  <c r="AZ631" i="1"/>
  <c r="BA631" i="1"/>
  <c r="BB631" i="1"/>
  <c r="BC631" i="1"/>
  <c r="BD631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X632" i="1"/>
  <c r="AY632" i="1"/>
  <c r="AZ632" i="1"/>
  <c r="BA632" i="1"/>
  <c r="BB632" i="1"/>
  <c r="BC632" i="1"/>
  <c r="BD632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X633" i="1"/>
  <c r="AY633" i="1"/>
  <c r="AZ633" i="1"/>
  <c r="BA633" i="1"/>
  <c r="BB633" i="1"/>
  <c r="BC633" i="1"/>
  <c r="BD633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X634" i="1"/>
  <c r="AY634" i="1"/>
  <c r="AZ634" i="1"/>
  <c r="BA634" i="1"/>
  <c r="BB634" i="1"/>
  <c r="BC634" i="1"/>
  <c r="BD634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X635" i="1"/>
  <c r="AY635" i="1"/>
  <c r="AZ635" i="1"/>
  <c r="BA635" i="1"/>
  <c r="BB635" i="1"/>
  <c r="BC635" i="1"/>
  <c r="BD635" i="1"/>
  <c r="CC635" i="1"/>
  <c r="CD635" i="1" s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X636" i="1"/>
  <c r="AY636" i="1"/>
  <c r="AZ636" i="1"/>
  <c r="BA636" i="1"/>
  <c r="BB636" i="1"/>
  <c r="BC636" i="1"/>
  <c r="BD636" i="1"/>
  <c r="CC636" i="1"/>
  <c r="CD636" i="1" s="1"/>
  <c r="CN636" i="1"/>
  <c r="CT636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X637" i="1"/>
  <c r="AY637" i="1"/>
  <c r="AZ637" i="1"/>
  <c r="BA637" i="1"/>
  <c r="BB637" i="1"/>
  <c r="BC637" i="1"/>
  <c r="BD637" i="1"/>
  <c r="CC637" i="1"/>
  <c r="CD637" i="1" s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CC638" i="1"/>
  <c r="CD638" i="1" s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X639" i="1"/>
  <c r="AY639" i="1"/>
  <c r="AZ639" i="1"/>
  <c r="BA639" i="1"/>
  <c r="BB639" i="1"/>
  <c r="BC639" i="1"/>
  <c r="BD639" i="1"/>
  <c r="CC639" i="1"/>
  <c r="CD639" i="1" s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X640" i="1"/>
  <c r="AY640" i="1"/>
  <c r="AZ640" i="1"/>
  <c r="BA640" i="1"/>
  <c r="BB640" i="1"/>
  <c r="BC640" i="1"/>
  <c r="BD640" i="1"/>
  <c r="CC640" i="1"/>
  <c r="CD640" i="1" s="1"/>
  <c r="CN640" i="1"/>
  <c r="CT640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AV641" i="1"/>
  <c r="AW641" i="1"/>
  <c r="AX641" i="1"/>
  <c r="AY641" i="1"/>
  <c r="AZ641" i="1"/>
  <c r="BA641" i="1"/>
  <c r="BB641" i="1"/>
  <c r="BC641" i="1"/>
  <c r="BD641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AV642" i="1"/>
  <c r="AW642" i="1"/>
  <c r="AX642" i="1"/>
  <c r="AY642" i="1"/>
  <c r="AZ642" i="1"/>
  <c r="BA642" i="1"/>
  <c r="BB642" i="1"/>
  <c r="BC642" i="1"/>
  <c r="BD642" i="1"/>
  <c r="CC642" i="1"/>
  <c r="CD642" i="1" s="1"/>
  <c r="CN642" i="1" s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X643" i="1"/>
  <c r="AY643" i="1"/>
  <c r="AZ643" i="1"/>
  <c r="BA643" i="1"/>
  <c r="BB643" i="1"/>
  <c r="BC643" i="1"/>
  <c r="BD643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CC644" i="1"/>
  <c r="CD644" i="1" s="1"/>
  <c r="CN644" i="1"/>
  <c r="CT644" i="1"/>
  <c r="AG645" i="1"/>
  <c r="AH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U645" i="1"/>
  <c r="AV645" i="1"/>
  <c r="AW645" i="1"/>
  <c r="AX645" i="1"/>
  <c r="AY645" i="1"/>
  <c r="AZ645" i="1"/>
  <c r="BA645" i="1"/>
  <c r="BB645" i="1"/>
  <c r="BC645" i="1"/>
  <c r="BD645" i="1"/>
  <c r="CC645" i="1"/>
  <c r="CD645" i="1" s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U646" i="1"/>
  <c r="AV646" i="1"/>
  <c r="AW646" i="1"/>
  <c r="AX646" i="1"/>
  <c r="AY646" i="1"/>
  <c r="AZ646" i="1"/>
  <c r="BA646" i="1"/>
  <c r="BB646" i="1"/>
  <c r="BC646" i="1"/>
  <c r="BD646" i="1"/>
  <c r="CC646" i="1"/>
  <c r="CD646" i="1" s="1"/>
  <c r="CN646" i="1"/>
  <c r="CT646" i="1"/>
  <c r="CU646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CC647" i="1"/>
  <c r="CD647" i="1" s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CC648" i="1"/>
  <c r="CD648" i="1" s="1"/>
  <c r="CN648" i="1" s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CC649" i="1"/>
  <c r="CD649" i="1" s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CC650" i="1"/>
  <c r="CD650" i="1" s="1"/>
  <c r="CU650" i="1" s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CC652" i="1"/>
  <c r="CD652" i="1" s="1"/>
  <c r="CS652" i="1"/>
  <c r="CY652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CC653" i="1"/>
  <c r="CD653" i="1" s="1"/>
  <c r="CJ653" i="1" s="1"/>
  <c r="CV653" i="1"/>
  <c r="DA653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U655" i="1"/>
  <c r="AV655" i="1"/>
  <c r="AW655" i="1"/>
  <c r="AX655" i="1"/>
  <c r="AY655" i="1"/>
  <c r="AZ655" i="1"/>
  <c r="BA655" i="1"/>
  <c r="BB655" i="1"/>
  <c r="BC655" i="1"/>
  <c r="BD655" i="1"/>
  <c r="CC655" i="1"/>
  <c r="CD655" i="1" s="1"/>
  <c r="CV655" i="1" s="1"/>
  <c r="CJ655" i="1"/>
  <c r="CO655" i="1"/>
  <c r="CP655" i="1"/>
  <c r="CU655" i="1"/>
  <c r="DA655" i="1"/>
  <c r="DB655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X656" i="1"/>
  <c r="AY656" i="1"/>
  <c r="AZ656" i="1"/>
  <c r="BA656" i="1"/>
  <c r="BB656" i="1"/>
  <c r="BC656" i="1"/>
  <c r="BD656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U657" i="1"/>
  <c r="AV657" i="1"/>
  <c r="AW657" i="1"/>
  <c r="AX657" i="1"/>
  <c r="AY657" i="1"/>
  <c r="AZ657" i="1"/>
  <c r="BA657" i="1"/>
  <c r="BB657" i="1"/>
  <c r="BC657" i="1"/>
  <c r="BD657" i="1"/>
  <c r="CC657" i="1"/>
  <c r="CD657" i="1" s="1"/>
  <c r="CP657" i="1" s="1"/>
  <c r="CJ657" i="1"/>
  <c r="CO657" i="1"/>
  <c r="DA657" i="1"/>
  <c r="DB657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AV659" i="1"/>
  <c r="AW659" i="1"/>
  <c r="AX659" i="1"/>
  <c r="AY659" i="1"/>
  <c r="AZ659" i="1"/>
  <c r="BA659" i="1"/>
  <c r="BB659" i="1"/>
  <c r="BC659" i="1"/>
  <c r="BD659" i="1"/>
  <c r="CC659" i="1"/>
  <c r="CD659" i="1" s="1"/>
  <c r="CJ659" i="1" s="1"/>
  <c r="CV659" i="1"/>
  <c r="DA659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X661" i="1"/>
  <c r="AY661" i="1"/>
  <c r="AZ661" i="1"/>
  <c r="BA661" i="1"/>
  <c r="BB661" i="1"/>
  <c r="BC661" i="1"/>
  <c r="BD661" i="1"/>
  <c r="CC661" i="1"/>
  <c r="CD661" i="1" s="1"/>
  <c r="CV661" i="1" s="1"/>
  <c r="CJ661" i="1"/>
  <c r="CO661" i="1"/>
  <c r="CP661" i="1"/>
  <c r="CU661" i="1"/>
  <c r="DA661" i="1"/>
  <c r="DB661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AV662" i="1"/>
  <c r="AW662" i="1"/>
  <c r="AX662" i="1"/>
  <c r="AY662" i="1"/>
  <c r="AZ662" i="1"/>
  <c r="BA662" i="1"/>
  <c r="BB662" i="1"/>
  <c r="BC662" i="1"/>
  <c r="BD662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AV663" i="1"/>
  <c r="AW663" i="1"/>
  <c r="AX663" i="1"/>
  <c r="AY663" i="1"/>
  <c r="AZ663" i="1"/>
  <c r="BA663" i="1"/>
  <c r="BB663" i="1"/>
  <c r="BC663" i="1"/>
  <c r="BD663" i="1"/>
  <c r="CC663" i="1"/>
  <c r="CD663" i="1" s="1"/>
  <c r="CP663" i="1" s="1"/>
  <c r="CJ663" i="1"/>
  <c r="CO663" i="1"/>
  <c r="DA663" i="1"/>
  <c r="DB663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X665" i="1"/>
  <c r="AY665" i="1"/>
  <c r="AZ665" i="1"/>
  <c r="BA665" i="1"/>
  <c r="BB665" i="1"/>
  <c r="BC665" i="1"/>
  <c r="BD665" i="1"/>
  <c r="CC665" i="1"/>
  <c r="CD665" i="1" s="1"/>
  <c r="CJ665" i="1" s="1"/>
  <c r="CV665" i="1"/>
  <c r="DA665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AV667" i="1"/>
  <c r="AW667" i="1"/>
  <c r="AX667" i="1"/>
  <c r="AY667" i="1"/>
  <c r="AZ667" i="1"/>
  <c r="BA667" i="1"/>
  <c r="BB667" i="1"/>
  <c r="BC667" i="1"/>
  <c r="BD667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BC668" i="1"/>
  <c r="BD668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X669" i="1"/>
  <c r="AY669" i="1"/>
  <c r="AZ669" i="1"/>
  <c r="BA669" i="1"/>
  <c r="BB669" i="1"/>
  <c r="BC669" i="1"/>
  <c r="BD669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X670" i="1"/>
  <c r="AY670" i="1"/>
  <c r="AZ670" i="1"/>
  <c r="BA670" i="1"/>
  <c r="BB670" i="1"/>
  <c r="BC670" i="1"/>
  <c r="BD670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AU671" i="1"/>
  <c r="AV671" i="1"/>
  <c r="AW671" i="1"/>
  <c r="AX671" i="1"/>
  <c r="AY671" i="1"/>
  <c r="AZ671" i="1"/>
  <c r="BA671" i="1"/>
  <c r="BB671" i="1"/>
  <c r="BC671" i="1"/>
  <c r="BD671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X672" i="1"/>
  <c r="AY672" i="1"/>
  <c r="AZ672" i="1"/>
  <c r="BA672" i="1"/>
  <c r="BB672" i="1"/>
  <c r="BC672" i="1"/>
  <c r="BD672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AV673" i="1"/>
  <c r="AW673" i="1"/>
  <c r="AX673" i="1"/>
  <c r="AY673" i="1"/>
  <c r="AZ673" i="1"/>
  <c r="BA673" i="1"/>
  <c r="BB673" i="1"/>
  <c r="BC673" i="1"/>
  <c r="BD673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BC674" i="1"/>
  <c r="BD674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AV675" i="1"/>
  <c r="AW675" i="1"/>
  <c r="AX675" i="1"/>
  <c r="AY675" i="1"/>
  <c r="AZ675" i="1"/>
  <c r="BA675" i="1"/>
  <c r="BB675" i="1"/>
  <c r="BC675" i="1"/>
  <c r="BD675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X677" i="1"/>
  <c r="AY677" i="1"/>
  <c r="AZ677" i="1"/>
  <c r="BA677" i="1"/>
  <c r="BB677" i="1"/>
  <c r="BC677" i="1"/>
  <c r="BD677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AV679" i="1"/>
  <c r="AW679" i="1"/>
  <c r="AX679" i="1"/>
  <c r="AY679" i="1"/>
  <c r="AZ679" i="1"/>
  <c r="BA679" i="1"/>
  <c r="BB679" i="1"/>
  <c r="BC679" i="1"/>
  <c r="BD679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U680" i="1"/>
  <c r="AV680" i="1"/>
  <c r="AW680" i="1"/>
  <c r="AX680" i="1"/>
  <c r="AY680" i="1"/>
  <c r="AZ680" i="1"/>
  <c r="BA680" i="1"/>
  <c r="BB680" i="1"/>
  <c r="BC680" i="1"/>
  <c r="BD680" i="1"/>
  <c r="AG681" i="1"/>
  <c r="AH681" i="1"/>
  <c r="AI681" i="1"/>
  <c r="AJ681" i="1"/>
  <c r="AK681" i="1"/>
  <c r="AL681" i="1"/>
  <c r="AM681" i="1"/>
  <c r="AN681" i="1"/>
  <c r="AO681" i="1"/>
  <c r="AP681" i="1"/>
  <c r="AQ681" i="1"/>
  <c r="AR681" i="1"/>
  <c r="AS681" i="1"/>
  <c r="AT681" i="1"/>
  <c r="AU681" i="1"/>
  <c r="AV681" i="1"/>
  <c r="AW681" i="1"/>
  <c r="AX681" i="1"/>
  <c r="AY681" i="1"/>
  <c r="AZ681" i="1"/>
  <c r="BA681" i="1"/>
  <c r="BB681" i="1"/>
  <c r="BC681" i="1"/>
  <c r="BD681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AU682" i="1"/>
  <c r="AV682" i="1"/>
  <c r="AW682" i="1"/>
  <c r="AX682" i="1"/>
  <c r="AY682" i="1"/>
  <c r="AZ682" i="1"/>
  <c r="BA682" i="1"/>
  <c r="BB682" i="1"/>
  <c r="BC682" i="1"/>
  <c r="BD682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AU683" i="1"/>
  <c r="AV683" i="1"/>
  <c r="AW683" i="1"/>
  <c r="AX683" i="1"/>
  <c r="AY683" i="1"/>
  <c r="AZ683" i="1"/>
  <c r="BA683" i="1"/>
  <c r="BB683" i="1"/>
  <c r="BC683" i="1"/>
  <c r="BD683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AU684" i="1"/>
  <c r="AV684" i="1"/>
  <c r="AW684" i="1"/>
  <c r="AX684" i="1"/>
  <c r="AY684" i="1"/>
  <c r="AZ684" i="1"/>
  <c r="BA684" i="1"/>
  <c r="BB684" i="1"/>
  <c r="BC684" i="1"/>
  <c r="BD684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U685" i="1"/>
  <c r="AV685" i="1"/>
  <c r="AW685" i="1"/>
  <c r="AX685" i="1"/>
  <c r="AY685" i="1"/>
  <c r="AZ685" i="1"/>
  <c r="BA685" i="1"/>
  <c r="BB685" i="1"/>
  <c r="BC685" i="1"/>
  <c r="BD685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AU686" i="1"/>
  <c r="AV686" i="1"/>
  <c r="AW686" i="1"/>
  <c r="AX686" i="1"/>
  <c r="AY686" i="1"/>
  <c r="AZ686" i="1"/>
  <c r="BA686" i="1"/>
  <c r="BB686" i="1"/>
  <c r="BC686" i="1"/>
  <c r="BD686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U687" i="1"/>
  <c r="AV687" i="1"/>
  <c r="AW687" i="1"/>
  <c r="AX687" i="1"/>
  <c r="AY687" i="1"/>
  <c r="AZ687" i="1"/>
  <c r="BA687" i="1"/>
  <c r="BB687" i="1"/>
  <c r="BC687" i="1"/>
  <c r="BD687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U688" i="1"/>
  <c r="AV688" i="1"/>
  <c r="AW688" i="1"/>
  <c r="AX688" i="1"/>
  <c r="AY688" i="1"/>
  <c r="AZ688" i="1"/>
  <c r="BA688" i="1"/>
  <c r="BB688" i="1"/>
  <c r="BC688" i="1"/>
  <c r="BD688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AU689" i="1"/>
  <c r="AV689" i="1"/>
  <c r="AW689" i="1"/>
  <c r="AX689" i="1"/>
  <c r="AY689" i="1"/>
  <c r="AZ689" i="1"/>
  <c r="BA689" i="1"/>
  <c r="BB689" i="1"/>
  <c r="BC689" i="1"/>
  <c r="BD689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U690" i="1"/>
  <c r="AV690" i="1"/>
  <c r="AW690" i="1"/>
  <c r="AX690" i="1"/>
  <c r="AY690" i="1"/>
  <c r="AZ690" i="1"/>
  <c r="BA690" i="1"/>
  <c r="BB690" i="1"/>
  <c r="BC690" i="1"/>
  <c r="BD690" i="1"/>
  <c r="CC690" i="1"/>
  <c r="CD690" i="1" s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U691" i="1"/>
  <c r="AV691" i="1"/>
  <c r="AW691" i="1"/>
  <c r="AX691" i="1"/>
  <c r="AY691" i="1"/>
  <c r="AZ691" i="1"/>
  <c r="BA691" i="1"/>
  <c r="BB691" i="1"/>
  <c r="BC691" i="1"/>
  <c r="BD691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AV692" i="1"/>
  <c r="AW692" i="1"/>
  <c r="AX692" i="1"/>
  <c r="AY692" i="1"/>
  <c r="AZ692" i="1"/>
  <c r="BA692" i="1"/>
  <c r="BB692" i="1"/>
  <c r="BC692" i="1"/>
  <c r="BD692" i="1"/>
  <c r="CC692" i="1"/>
  <c r="CD692" i="1" s="1"/>
  <c r="CO692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AU693" i="1"/>
  <c r="AV693" i="1"/>
  <c r="AW693" i="1"/>
  <c r="AX693" i="1"/>
  <c r="AY693" i="1"/>
  <c r="AZ693" i="1"/>
  <c r="BA693" i="1"/>
  <c r="BB693" i="1"/>
  <c r="BC693" i="1"/>
  <c r="BD693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U694" i="1"/>
  <c r="AV694" i="1"/>
  <c r="AW694" i="1"/>
  <c r="AX694" i="1"/>
  <c r="AY694" i="1"/>
  <c r="AZ694" i="1"/>
  <c r="BA694" i="1"/>
  <c r="BB694" i="1"/>
  <c r="BC694" i="1"/>
  <c r="BD694" i="1"/>
  <c r="CC694" i="1"/>
  <c r="CD694" i="1" s="1"/>
  <c r="CX694" i="1" s="1"/>
  <c r="CR694" i="1"/>
  <c r="AG695" i="1"/>
  <c r="AH695" i="1"/>
  <c r="AI695" i="1"/>
  <c r="AJ695" i="1"/>
  <c r="AK695" i="1"/>
  <c r="AL695" i="1"/>
  <c r="AM695" i="1"/>
  <c r="AN695" i="1"/>
  <c r="AO695" i="1"/>
  <c r="AP695" i="1"/>
  <c r="AQ695" i="1"/>
  <c r="AR695" i="1"/>
  <c r="AS695" i="1"/>
  <c r="AT695" i="1"/>
  <c r="AU695" i="1"/>
  <c r="AV695" i="1"/>
  <c r="AW695" i="1"/>
  <c r="AX695" i="1"/>
  <c r="AY695" i="1"/>
  <c r="AZ695" i="1"/>
  <c r="BA695" i="1"/>
  <c r="BB695" i="1"/>
  <c r="BC695" i="1"/>
  <c r="BD695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U696" i="1"/>
  <c r="AV696" i="1"/>
  <c r="AW696" i="1"/>
  <c r="AX696" i="1"/>
  <c r="AY696" i="1"/>
  <c r="AZ696" i="1"/>
  <c r="BA696" i="1"/>
  <c r="BB696" i="1"/>
  <c r="BC696" i="1"/>
  <c r="BD696" i="1"/>
  <c r="CC696" i="1"/>
  <c r="CD696" i="1" s="1"/>
  <c r="CH696" i="1" s="1"/>
  <c r="CL696" i="1"/>
  <c r="CW696" i="1"/>
  <c r="CX696" i="1"/>
  <c r="CV696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AU697" i="1"/>
  <c r="AV697" i="1"/>
  <c r="AW697" i="1"/>
  <c r="AX697" i="1"/>
  <c r="AY697" i="1"/>
  <c r="AZ697" i="1"/>
  <c r="BA697" i="1"/>
  <c r="BB697" i="1"/>
  <c r="BC697" i="1"/>
  <c r="BD697" i="1"/>
  <c r="CC697" i="1"/>
  <c r="CD697" i="1" s="1"/>
  <c r="CX697" i="1" s="1"/>
  <c r="CS697" i="1"/>
  <c r="CY697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AV698" i="1"/>
  <c r="AW698" i="1"/>
  <c r="AX698" i="1"/>
  <c r="AY698" i="1"/>
  <c r="AZ698" i="1"/>
  <c r="BA698" i="1"/>
  <c r="BB698" i="1"/>
  <c r="BC698" i="1"/>
  <c r="BD698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CC700" i="1"/>
  <c r="CD700" i="1" s="1"/>
  <c r="CS700" i="1" s="1"/>
  <c r="CH700" i="1"/>
  <c r="CL700" i="1"/>
  <c r="CN700" i="1"/>
  <c r="CR700" i="1"/>
  <c r="CX700" i="1"/>
  <c r="CZ700" i="1"/>
  <c r="CM700" i="1"/>
  <c r="CY700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U702" i="1"/>
  <c r="AV702" i="1"/>
  <c r="AW702" i="1"/>
  <c r="AX702" i="1"/>
  <c r="AY702" i="1"/>
  <c r="AZ702" i="1"/>
  <c r="BA702" i="1"/>
  <c r="BB702" i="1"/>
  <c r="BC702" i="1"/>
  <c r="BD702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U703" i="1"/>
  <c r="AV703" i="1"/>
  <c r="AW703" i="1"/>
  <c r="AX703" i="1"/>
  <c r="AY703" i="1"/>
  <c r="AZ703" i="1"/>
  <c r="BA703" i="1"/>
  <c r="BB703" i="1"/>
  <c r="BC703" i="1"/>
  <c r="BD703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U704" i="1"/>
  <c r="AV704" i="1"/>
  <c r="AW704" i="1"/>
  <c r="AX704" i="1"/>
  <c r="AY704" i="1"/>
  <c r="AZ704" i="1"/>
  <c r="BA704" i="1"/>
  <c r="BB704" i="1"/>
  <c r="BC704" i="1"/>
  <c r="BD704" i="1"/>
  <c r="CC704" i="1"/>
  <c r="CD704" i="1" s="1"/>
  <c r="CT704" i="1"/>
  <c r="CX704" i="1"/>
  <c r="AG705" i="1"/>
  <c r="AH705" i="1"/>
  <c r="AI705" i="1"/>
  <c r="AJ705" i="1"/>
  <c r="AK705" i="1"/>
  <c r="AL705" i="1"/>
  <c r="AM705" i="1"/>
  <c r="AN705" i="1"/>
  <c r="AO705" i="1"/>
  <c r="AP705" i="1"/>
  <c r="AQ705" i="1"/>
  <c r="AR705" i="1"/>
  <c r="AS705" i="1"/>
  <c r="AT705" i="1"/>
  <c r="AU705" i="1"/>
  <c r="AV705" i="1"/>
  <c r="AW705" i="1"/>
  <c r="AX705" i="1"/>
  <c r="AY705" i="1"/>
  <c r="AZ705" i="1"/>
  <c r="BA705" i="1"/>
  <c r="BB705" i="1"/>
  <c r="BC705" i="1"/>
  <c r="BD705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AU706" i="1"/>
  <c r="AV706" i="1"/>
  <c r="AW706" i="1"/>
  <c r="AX706" i="1"/>
  <c r="AY706" i="1"/>
  <c r="AZ706" i="1"/>
  <c r="BA706" i="1"/>
  <c r="BB706" i="1"/>
  <c r="BC706" i="1"/>
  <c r="BD706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AU707" i="1"/>
  <c r="AV707" i="1"/>
  <c r="AW707" i="1"/>
  <c r="AX707" i="1"/>
  <c r="AY707" i="1"/>
  <c r="AZ707" i="1"/>
  <c r="BA707" i="1"/>
  <c r="BB707" i="1"/>
  <c r="BC707" i="1"/>
  <c r="BD707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U708" i="1"/>
  <c r="AV708" i="1"/>
  <c r="AW708" i="1"/>
  <c r="AX708" i="1"/>
  <c r="AY708" i="1"/>
  <c r="AZ708" i="1"/>
  <c r="BA708" i="1"/>
  <c r="BB708" i="1"/>
  <c r="BC708" i="1"/>
  <c r="BD708" i="1"/>
  <c r="CC708" i="1"/>
  <c r="CD708" i="1" s="1"/>
  <c r="CS708" i="1" s="1"/>
  <c r="CH708" i="1"/>
  <c r="CL708" i="1"/>
  <c r="CX708" i="1"/>
  <c r="CZ708" i="1"/>
  <c r="CM708" i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U709" i="1"/>
  <c r="AV709" i="1"/>
  <c r="AW709" i="1"/>
  <c r="AX709" i="1"/>
  <c r="AY709" i="1"/>
  <c r="AZ709" i="1"/>
  <c r="BA709" i="1"/>
  <c r="BB709" i="1"/>
  <c r="BC709" i="1"/>
  <c r="BD709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AU710" i="1"/>
  <c r="AV710" i="1"/>
  <c r="AW710" i="1"/>
  <c r="AX710" i="1"/>
  <c r="AY710" i="1"/>
  <c r="AZ710" i="1"/>
  <c r="BA710" i="1"/>
  <c r="BB710" i="1"/>
  <c r="BC710" i="1"/>
  <c r="BD710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AV711" i="1"/>
  <c r="AW711" i="1"/>
  <c r="AX711" i="1"/>
  <c r="AY711" i="1"/>
  <c r="AZ711" i="1"/>
  <c r="BA711" i="1"/>
  <c r="BB711" i="1"/>
  <c r="BC711" i="1"/>
  <c r="BD711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BC712" i="1"/>
  <c r="BD712" i="1"/>
  <c r="CC712" i="1"/>
  <c r="CD712" i="1" s="1"/>
  <c r="CS712" i="1" s="1"/>
  <c r="CH712" i="1"/>
  <c r="CL712" i="1"/>
  <c r="CN712" i="1"/>
  <c r="CR712" i="1"/>
  <c r="CX712" i="1"/>
  <c r="CZ712" i="1"/>
  <c r="CM712" i="1"/>
  <c r="CY712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U713" i="1"/>
  <c r="AV713" i="1"/>
  <c r="AW713" i="1"/>
  <c r="AX713" i="1"/>
  <c r="AY713" i="1"/>
  <c r="AZ713" i="1"/>
  <c r="BA713" i="1"/>
  <c r="BB713" i="1"/>
  <c r="BC713" i="1"/>
  <c r="BD713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AV714" i="1"/>
  <c r="AW714" i="1"/>
  <c r="AX714" i="1"/>
  <c r="AY714" i="1"/>
  <c r="AZ714" i="1"/>
  <c r="BA714" i="1"/>
  <c r="BB714" i="1"/>
  <c r="BC714" i="1"/>
  <c r="BD714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U715" i="1"/>
  <c r="AV715" i="1"/>
  <c r="AW715" i="1"/>
  <c r="AX715" i="1"/>
  <c r="AY715" i="1"/>
  <c r="AZ715" i="1"/>
  <c r="BA715" i="1"/>
  <c r="BB715" i="1"/>
  <c r="BC715" i="1"/>
  <c r="BD715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CC716" i="1"/>
  <c r="CD716" i="1" s="1"/>
  <c r="CT716" i="1"/>
  <c r="CX716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AU717" i="1"/>
  <c r="AV717" i="1"/>
  <c r="AW717" i="1"/>
  <c r="AX717" i="1"/>
  <c r="AY717" i="1"/>
  <c r="AZ717" i="1"/>
  <c r="BA717" i="1"/>
  <c r="BB717" i="1"/>
  <c r="BC717" i="1"/>
  <c r="BD717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AV718" i="1"/>
  <c r="AW718" i="1"/>
  <c r="AX718" i="1"/>
  <c r="AY718" i="1"/>
  <c r="AZ718" i="1"/>
  <c r="BA718" i="1"/>
  <c r="BB718" i="1"/>
  <c r="BC718" i="1"/>
  <c r="BD718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AV719" i="1"/>
  <c r="AW719" i="1"/>
  <c r="AX719" i="1"/>
  <c r="AY719" i="1"/>
  <c r="AZ719" i="1"/>
  <c r="BA719" i="1"/>
  <c r="BB719" i="1"/>
  <c r="BC719" i="1"/>
  <c r="BD719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BC720" i="1"/>
  <c r="BD720" i="1"/>
  <c r="CC720" i="1"/>
  <c r="CD720" i="1" s="1"/>
  <c r="CS720" i="1" s="1"/>
  <c r="CH720" i="1"/>
  <c r="CL720" i="1"/>
  <c r="CX720" i="1"/>
  <c r="CZ720" i="1"/>
  <c r="CM720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AV721" i="1"/>
  <c r="AW721" i="1"/>
  <c r="AX721" i="1"/>
  <c r="AY721" i="1"/>
  <c r="AZ721" i="1"/>
  <c r="BA721" i="1"/>
  <c r="BB721" i="1"/>
  <c r="BC721" i="1"/>
  <c r="BD721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AV722" i="1"/>
  <c r="AW722" i="1"/>
  <c r="AX722" i="1"/>
  <c r="AY722" i="1"/>
  <c r="AZ722" i="1"/>
  <c r="BA722" i="1"/>
  <c r="BB722" i="1"/>
  <c r="BC722" i="1"/>
  <c r="BD722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U723" i="1"/>
  <c r="AV723" i="1"/>
  <c r="AW723" i="1"/>
  <c r="AX723" i="1"/>
  <c r="AY723" i="1"/>
  <c r="AZ723" i="1"/>
  <c r="BA723" i="1"/>
  <c r="BB723" i="1"/>
  <c r="BC723" i="1"/>
  <c r="BD723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X724" i="1"/>
  <c r="AY724" i="1"/>
  <c r="AZ724" i="1"/>
  <c r="BA724" i="1"/>
  <c r="BB724" i="1"/>
  <c r="BC724" i="1"/>
  <c r="BD724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U725" i="1"/>
  <c r="AV725" i="1"/>
  <c r="AW725" i="1"/>
  <c r="AX725" i="1"/>
  <c r="AY725" i="1"/>
  <c r="AZ725" i="1"/>
  <c r="BA725" i="1"/>
  <c r="BB725" i="1"/>
  <c r="BC725" i="1"/>
  <c r="BD725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X726" i="1"/>
  <c r="AY726" i="1"/>
  <c r="AZ726" i="1"/>
  <c r="BA726" i="1"/>
  <c r="BB726" i="1"/>
  <c r="BC726" i="1"/>
  <c r="BD726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AV727" i="1"/>
  <c r="AW727" i="1"/>
  <c r="AX727" i="1"/>
  <c r="AY727" i="1"/>
  <c r="AZ727" i="1"/>
  <c r="BA727" i="1"/>
  <c r="BB727" i="1"/>
  <c r="BC727" i="1"/>
  <c r="BD727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BC728" i="1"/>
  <c r="BD728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AV729" i="1"/>
  <c r="AW729" i="1"/>
  <c r="AX729" i="1"/>
  <c r="AY729" i="1"/>
  <c r="AZ729" i="1"/>
  <c r="BA729" i="1"/>
  <c r="BB729" i="1"/>
  <c r="BC729" i="1"/>
  <c r="BD729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X730" i="1"/>
  <c r="AY730" i="1"/>
  <c r="AZ730" i="1"/>
  <c r="BA730" i="1"/>
  <c r="BB730" i="1"/>
  <c r="BC730" i="1"/>
  <c r="BD730" i="1"/>
  <c r="CC730" i="1"/>
  <c r="CD730" i="1" s="1"/>
  <c r="CI730" i="1" s="1"/>
  <c r="CG730" i="1"/>
  <c r="CS730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AV731" i="1"/>
  <c r="AW731" i="1"/>
  <c r="AX731" i="1"/>
  <c r="AY731" i="1"/>
  <c r="AZ731" i="1"/>
  <c r="BA731" i="1"/>
  <c r="BB731" i="1"/>
  <c r="BC731" i="1"/>
  <c r="BD731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AV732" i="1"/>
  <c r="AW732" i="1"/>
  <c r="AX732" i="1"/>
  <c r="AY732" i="1"/>
  <c r="AZ732" i="1"/>
  <c r="BA732" i="1"/>
  <c r="BB732" i="1"/>
  <c r="BC732" i="1"/>
  <c r="BD732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U733" i="1"/>
  <c r="AV733" i="1"/>
  <c r="AW733" i="1"/>
  <c r="AX733" i="1"/>
  <c r="AY733" i="1"/>
  <c r="AZ733" i="1"/>
  <c r="BA733" i="1"/>
  <c r="BB733" i="1"/>
  <c r="BC733" i="1"/>
  <c r="BD733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AV734" i="1"/>
  <c r="AW734" i="1"/>
  <c r="AX734" i="1"/>
  <c r="AY734" i="1"/>
  <c r="AZ734" i="1"/>
  <c r="BA734" i="1"/>
  <c r="BB734" i="1"/>
  <c r="BC734" i="1"/>
  <c r="BD734" i="1"/>
  <c r="CC734" i="1"/>
  <c r="CD734" i="1" s="1"/>
  <c r="CK734" i="1" s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U735" i="1"/>
  <c r="AV735" i="1"/>
  <c r="AW735" i="1"/>
  <c r="AX735" i="1"/>
  <c r="AY735" i="1"/>
  <c r="AZ735" i="1"/>
  <c r="BA735" i="1"/>
  <c r="BB735" i="1"/>
  <c r="BC735" i="1"/>
  <c r="BD735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X736" i="1"/>
  <c r="AY736" i="1"/>
  <c r="AZ736" i="1"/>
  <c r="BA736" i="1"/>
  <c r="BB736" i="1"/>
  <c r="BC736" i="1"/>
  <c r="BD736" i="1"/>
  <c r="CC736" i="1"/>
  <c r="CD736" i="1" s="1"/>
  <c r="CK736" i="1" s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X737" i="1"/>
  <c r="AY737" i="1"/>
  <c r="AZ737" i="1"/>
  <c r="BA737" i="1"/>
  <c r="BB737" i="1"/>
  <c r="BC737" i="1"/>
  <c r="BD737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B738" i="1"/>
  <c r="BC738" i="1"/>
  <c r="BD738" i="1"/>
  <c r="CC738" i="1"/>
  <c r="CD738" i="1" s="1"/>
  <c r="CK738" i="1" s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BC739" i="1"/>
  <c r="BD739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B740" i="1"/>
  <c r="BC740" i="1"/>
  <c r="BD740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X741" i="1"/>
  <c r="AY741" i="1"/>
  <c r="AZ741" i="1"/>
  <c r="BA741" i="1"/>
  <c r="BB741" i="1"/>
  <c r="BC741" i="1"/>
  <c r="BD741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BC742" i="1"/>
  <c r="BD742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B743" i="1"/>
  <c r="BC743" i="1"/>
  <c r="BD743" i="1"/>
  <c r="CI743" i="1"/>
  <c r="CU743" i="1"/>
  <c r="DB743" i="1"/>
  <c r="CC743" i="1"/>
  <c r="CD743" i="1" s="1"/>
  <c r="CT743" i="1"/>
  <c r="DA743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BC744" i="1"/>
  <c r="BD744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AV745" i="1"/>
  <c r="AW745" i="1"/>
  <c r="AX745" i="1"/>
  <c r="AY745" i="1"/>
  <c r="AZ745" i="1"/>
  <c r="BA745" i="1"/>
  <c r="BB745" i="1"/>
  <c r="BC745" i="1"/>
  <c r="BD745" i="1"/>
  <c r="CC745" i="1"/>
  <c r="CD745" i="1" s="1"/>
  <c r="CX745" i="1" s="1"/>
  <c r="CR745" i="1"/>
  <c r="CP745" i="1"/>
  <c r="AG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AU746" i="1"/>
  <c r="AV746" i="1"/>
  <c r="AW746" i="1"/>
  <c r="AX746" i="1"/>
  <c r="AY746" i="1"/>
  <c r="AZ746" i="1"/>
  <c r="BA746" i="1"/>
  <c r="BB746" i="1"/>
  <c r="BC746" i="1"/>
  <c r="BD746" i="1"/>
  <c r="AG747" i="1"/>
  <c r="AH747" i="1"/>
  <c r="AI747" i="1"/>
  <c r="AJ747" i="1"/>
  <c r="AK747" i="1"/>
  <c r="AL747" i="1"/>
  <c r="AM747" i="1"/>
  <c r="AN747" i="1"/>
  <c r="AO747" i="1"/>
  <c r="AP747" i="1"/>
  <c r="AQ747" i="1"/>
  <c r="AR747" i="1"/>
  <c r="AS747" i="1"/>
  <c r="AT747" i="1"/>
  <c r="AU747" i="1"/>
  <c r="AV747" i="1"/>
  <c r="AW747" i="1"/>
  <c r="AX747" i="1"/>
  <c r="AY747" i="1"/>
  <c r="AZ747" i="1"/>
  <c r="BA747" i="1"/>
  <c r="BB747" i="1"/>
  <c r="BC747" i="1"/>
  <c r="BD747" i="1"/>
  <c r="CC747" i="1"/>
  <c r="CD747" i="1" s="1"/>
  <c r="CM747" i="1" s="1"/>
  <c r="CF747" i="1"/>
  <c r="AG748" i="1"/>
  <c r="AH748" i="1"/>
  <c r="AI748" i="1"/>
  <c r="AJ748" i="1"/>
  <c r="AK748" i="1"/>
  <c r="AL748" i="1"/>
  <c r="AM748" i="1"/>
  <c r="AN748" i="1"/>
  <c r="AO748" i="1"/>
  <c r="AP748" i="1"/>
  <c r="AQ748" i="1"/>
  <c r="AR748" i="1"/>
  <c r="AS748" i="1"/>
  <c r="AT748" i="1"/>
  <c r="AU748" i="1"/>
  <c r="AV748" i="1"/>
  <c r="AW748" i="1"/>
  <c r="AX748" i="1"/>
  <c r="AY748" i="1"/>
  <c r="AZ748" i="1"/>
  <c r="BA748" i="1"/>
  <c r="BB748" i="1"/>
  <c r="BC748" i="1"/>
  <c r="BD748" i="1"/>
  <c r="CC748" i="1"/>
  <c r="CD748" i="1" s="1"/>
  <c r="AG749" i="1"/>
  <c r="AH749" i="1"/>
  <c r="AI749" i="1"/>
  <c r="AJ749" i="1"/>
  <c r="AK749" i="1"/>
  <c r="AL749" i="1"/>
  <c r="AM749" i="1"/>
  <c r="AN749" i="1"/>
  <c r="AO749" i="1"/>
  <c r="AP749" i="1"/>
  <c r="AQ749" i="1"/>
  <c r="AR749" i="1"/>
  <c r="AS749" i="1"/>
  <c r="AT749" i="1"/>
  <c r="AU749" i="1"/>
  <c r="AV749" i="1"/>
  <c r="AW749" i="1"/>
  <c r="AX749" i="1"/>
  <c r="AY749" i="1"/>
  <c r="AZ749" i="1"/>
  <c r="BA749" i="1"/>
  <c r="BB749" i="1"/>
  <c r="BC749" i="1"/>
  <c r="BD749" i="1"/>
  <c r="AG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AU750" i="1"/>
  <c r="AV750" i="1"/>
  <c r="AW750" i="1"/>
  <c r="AX750" i="1"/>
  <c r="AY750" i="1"/>
  <c r="AZ750" i="1"/>
  <c r="BA750" i="1"/>
  <c r="BB750" i="1"/>
  <c r="BC750" i="1"/>
  <c r="BD750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U751" i="1"/>
  <c r="AV751" i="1"/>
  <c r="AW751" i="1"/>
  <c r="AX751" i="1"/>
  <c r="AY751" i="1"/>
  <c r="AZ751" i="1"/>
  <c r="BA751" i="1"/>
  <c r="BB751" i="1"/>
  <c r="BC751" i="1"/>
  <c r="BD751" i="1"/>
  <c r="CC751" i="1"/>
  <c r="CD751" i="1" s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AV752" i="1"/>
  <c r="AW752" i="1"/>
  <c r="AX752" i="1"/>
  <c r="AY752" i="1"/>
  <c r="AZ752" i="1"/>
  <c r="BA752" i="1"/>
  <c r="BB752" i="1"/>
  <c r="BC752" i="1"/>
  <c r="BD752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U754" i="1"/>
  <c r="AV754" i="1"/>
  <c r="AW754" i="1"/>
  <c r="AX754" i="1"/>
  <c r="AY754" i="1"/>
  <c r="AZ754" i="1"/>
  <c r="BA754" i="1"/>
  <c r="BB754" i="1"/>
  <c r="BC754" i="1"/>
  <c r="BD754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CI755" i="1"/>
  <c r="CU755" i="1"/>
  <c r="CC755" i="1"/>
  <c r="CD755" i="1" s="1"/>
  <c r="DB755" i="1" s="1"/>
  <c r="CT755" i="1"/>
  <c r="DA755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U757" i="1"/>
  <c r="AV757" i="1"/>
  <c r="AW757" i="1"/>
  <c r="AX757" i="1"/>
  <c r="AY757" i="1"/>
  <c r="AZ757" i="1"/>
  <c r="BA757" i="1"/>
  <c r="BB757" i="1"/>
  <c r="BC757" i="1"/>
  <c r="BD757" i="1"/>
  <c r="CC757" i="1"/>
  <c r="CD757" i="1" s="1"/>
  <c r="CR757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X758" i="1"/>
  <c r="AY758" i="1"/>
  <c r="AZ758" i="1"/>
  <c r="BA758" i="1"/>
  <c r="BB758" i="1"/>
  <c r="BC758" i="1"/>
  <c r="BD758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U759" i="1"/>
  <c r="AV759" i="1"/>
  <c r="AW759" i="1"/>
  <c r="AX759" i="1"/>
  <c r="AY759" i="1"/>
  <c r="AZ759" i="1"/>
  <c r="BA759" i="1"/>
  <c r="BB759" i="1"/>
  <c r="BC759" i="1"/>
  <c r="BD759" i="1"/>
  <c r="CC759" i="1"/>
  <c r="CD759" i="1" s="1"/>
  <c r="CF759" i="1" s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CC760" i="1"/>
  <c r="CD760" i="1" s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X761" i="1"/>
  <c r="AY761" i="1"/>
  <c r="AZ761" i="1"/>
  <c r="BA761" i="1"/>
  <c r="BB761" i="1"/>
  <c r="BC761" i="1"/>
  <c r="BD761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X762" i="1"/>
  <c r="AY762" i="1"/>
  <c r="AZ762" i="1"/>
  <c r="BA762" i="1"/>
  <c r="BB762" i="1"/>
  <c r="BC762" i="1"/>
  <c r="BD762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X763" i="1"/>
  <c r="AY763" i="1"/>
  <c r="AZ763" i="1"/>
  <c r="BA763" i="1"/>
  <c r="BB763" i="1"/>
  <c r="BC763" i="1"/>
  <c r="BD763" i="1"/>
  <c r="CI763" i="1"/>
  <c r="CU763" i="1"/>
  <c r="CX763" i="1"/>
  <c r="CC763" i="1"/>
  <c r="CD763" i="1" s="1"/>
  <c r="CF763" i="1"/>
  <c r="CM763" i="1"/>
  <c r="CT763" i="1"/>
  <c r="DA763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X765" i="1"/>
  <c r="AY765" i="1"/>
  <c r="AZ765" i="1"/>
  <c r="BA765" i="1"/>
  <c r="BB765" i="1"/>
  <c r="BC765" i="1"/>
  <c r="BD765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CC766" i="1"/>
  <c r="CD766" i="1" s="1"/>
  <c r="DA766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X767" i="1"/>
  <c r="AY767" i="1"/>
  <c r="AZ767" i="1"/>
  <c r="BA767" i="1"/>
  <c r="BB767" i="1"/>
  <c r="BC767" i="1"/>
  <c r="BD767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BD768" i="1"/>
  <c r="CC768" i="1"/>
  <c r="CD768" i="1" s="1"/>
  <c r="CI768" i="1" s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V769" i="1"/>
  <c r="AW769" i="1"/>
  <c r="AX769" i="1"/>
  <c r="AY769" i="1"/>
  <c r="AZ769" i="1"/>
  <c r="BA769" i="1"/>
  <c r="BB769" i="1"/>
  <c r="BC769" i="1"/>
  <c r="BD769" i="1"/>
  <c r="CC769" i="1"/>
  <c r="CD769" i="1" s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A770" i="1"/>
  <c r="BB770" i="1"/>
  <c r="BC770" i="1"/>
  <c r="BD770" i="1"/>
  <c r="CC770" i="1"/>
  <c r="CD770" i="1" s="1"/>
  <c r="CI770" i="1"/>
  <c r="CO770" i="1"/>
  <c r="CU770" i="1"/>
  <c r="DA770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U771" i="1"/>
  <c r="AV771" i="1"/>
  <c r="AW771" i="1"/>
  <c r="AX771" i="1"/>
  <c r="AY771" i="1"/>
  <c r="AZ771" i="1"/>
  <c r="BA771" i="1"/>
  <c r="BB771" i="1"/>
  <c r="BC771" i="1"/>
  <c r="BD771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X772" i="1"/>
  <c r="AY772" i="1"/>
  <c r="AZ772" i="1"/>
  <c r="BA772" i="1"/>
  <c r="BB772" i="1"/>
  <c r="BC772" i="1"/>
  <c r="BD772" i="1"/>
  <c r="CC772" i="1"/>
  <c r="CD772" i="1" s="1"/>
  <c r="CH772" i="1" s="1"/>
  <c r="CU772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U773" i="1"/>
  <c r="AV773" i="1"/>
  <c r="AW773" i="1"/>
  <c r="AX773" i="1"/>
  <c r="AY773" i="1"/>
  <c r="AZ773" i="1"/>
  <c r="BA773" i="1"/>
  <c r="BB773" i="1"/>
  <c r="BC773" i="1"/>
  <c r="BD773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AV774" i="1"/>
  <c r="AW774" i="1"/>
  <c r="AX774" i="1"/>
  <c r="AY774" i="1"/>
  <c r="AZ774" i="1"/>
  <c r="BA774" i="1"/>
  <c r="BB774" i="1"/>
  <c r="BC774" i="1"/>
  <c r="BD774" i="1"/>
  <c r="CC774" i="1"/>
  <c r="CD774" i="1" s="1"/>
  <c r="CH774" i="1" s="1"/>
  <c r="CU774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U775" i="1"/>
  <c r="AV775" i="1"/>
  <c r="AW775" i="1"/>
  <c r="AX775" i="1"/>
  <c r="AY775" i="1"/>
  <c r="AZ775" i="1"/>
  <c r="BA775" i="1"/>
  <c r="BB775" i="1"/>
  <c r="BC775" i="1"/>
  <c r="BD775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CI776" i="1"/>
  <c r="CU776" i="1"/>
  <c r="CC776" i="1"/>
  <c r="CD776" i="1" s="1"/>
  <c r="CH776" i="1" s="1"/>
  <c r="CG776" i="1"/>
  <c r="CO776" i="1"/>
  <c r="CS776" i="1"/>
  <c r="DA776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U777" i="1"/>
  <c r="AV777" i="1"/>
  <c r="AW777" i="1"/>
  <c r="AX777" i="1"/>
  <c r="AY777" i="1"/>
  <c r="AZ777" i="1"/>
  <c r="BA777" i="1"/>
  <c r="BB777" i="1"/>
  <c r="BC777" i="1"/>
  <c r="BD777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CC778" i="1"/>
  <c r="CD778" i="1" s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AV779" i="1"/>
  <c r="AW779" i="1"/>
  <c r="AX779" i="1"/>
  <c r="AY779" i="1"/>
  <c r="AZ779" i="1"/>
  <c r="BA779" i="1"/>
  <c r="BB779" i="1"/>
  <c r="BC779" i="1"/>
  <c r="BD779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CC780" i="1"/>
  <c r="CD780" i="1" s="1"/>
  <c r="DA780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CC782" i="1"/>
  <c r="CD782" i="1" s="1"/>
  <c r="CO782" i="1" s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BD784" i="1"/>
  <c r="CC784" i="1"/>
  <c r="CD784" i="1" s="1"/>
  <c r="CG784" i="1"/>
  <c r="AG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AU785" i="1"/>
  <c r="AV785" i="1"/>
  <c r="AW785" i="1"/>
  <c r="AX785" i="1"/>
  <c r="AY785" i="1"/>
  <c r="AZ785" i="1"/>
  <c r="BA785" i="1"/>
  <c r="BB785" i="1"/>
  <c r="BC785" i="1"/>
  <c r="BD785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AU786" i="1"/>
  <c r="AV786" i="1"/>
  <c r="AW786" i="1"/>
  <c r="AX786" i="1"/>
  <c r="AY786" i="1"/>
  <c r="AZ786" i="1"/>
  <c r="BA786" i="1"/>
  <c r="BB786" i="1"/>
  <c r="BC786" i="1"/>
  <c r="BD786" i="1"/>
  <c r="CC786" i="1"/>
  <c r="CD786" i="1" s="1"/>
  <c r="DA786" i="1" s="1"/>
  <c r="CO786" i="1"/>
  <c r="CU786" i="1"/>
  <c r="AG787" i="1"/>
  <c r="AH787" i="1"/>
  <c r="AI787" i="1"/>
  <c r="AJ787" i="1"/>
  <c r="AK787" i="1"/>
  <c r="AL787" i="1"/>
  <c r="AM787" i="1"/>
  <c r="AN787" i="1"/>
  <c r="AO787" i="1"/>
  <c r="AP787" i="1"/>
  <c r="AQ787" i="1"/>
  <c r="AR787" i="1"/>
  <c r="AS787" i="1"/>
  <c r="AT787" i="1"/>
  <c r="AU787" i="1"/>
  <c r="AV787" i="1"/>
  <c r="AW787" i="1"/>
  <c r="AX787" i="1"/>
  <c r="AY787" i="1"/>
  <c r="AZ787" i="1"/>
  <c r="BA787" i="1"/>
  <c r="BB787" i="1"/>
  <c r="BC787" i="1"/>
  <c r="BD787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U788" i="1"/>
  <c r="AV788" i="1"/>
  <c r="AW788" i="1"/>
  <c r="AX788" i="1"/>
  <c r="AY788" i="1"/>
  <c r="AZ788" i="1"/>
  <c r="BA788" i="1"/>
  <c r="BB788" i="1"/>
  <c r="BC788" i="1"/>
  <c r="BD788" i="1"/>
  <c r="CC788" i="1"/>
  <c r="CD788" i="1" s="1"/>
  <c r="CG788" i="1"/>
  <c r="CO788" i="1"/>
  <c r="AG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AU789" i="1"/>
  <c r="AV789" i="1"/>
  <c r="AW789" i="1"/>
  <c r="AX789" i="1"/>
  <c r="AY789" i="1"/>
  <c r="AZ789" i="1"/>
  <c r="BA789" i="1"/>
  <c r="BB789" i="1"/>
  <c r="BC789" i="1"/>
  <c r="BD789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U790" i="1"/>
  <c r="AV790" i="1"/>
  <c r="AW790" i="1"/>
  <c r="AX790" i="1"/>
  <c r="AY790" i="1"/>
  <c r="AZ790" i="1"/>
  <c r="BA790" i="1"/>
  <c r="BB790" i="1"/>
  <c r="BC790" i="1"/>
  <c r="BD790" i="1"/>
  <c r="CE790" i="1"/>
  <c r="DD790" i="1" s="1"/>
  <c r="CK790" i="1"/>
  <c r="CO790" i="1"/>
  <c r="CQ790" i="1"/>
  <c r="CC790" i="1"/>
  <c r="CD790" i="1" s="1"/>
  <c r="CN790" i="1" s="1"/>
  <c r="CM790" i="1"/>
  <c r="CU790" i="1"/>
  <c r="AG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AU791" i="1"/>
  <c r="AV791" i="1"/>
  <c r="AW791" i="1"/>
  <c r="AX791" i="1"/>
  <c r="AY791" i="1"/>
  <c r="AZ791" i="1"/>
  <c r="BA791" i="1"/>
  <c r="BB791" i="1"/>
  <c r="BC791" i="1"/>
  <c r="BD791" i="1"/>
  <c r="AG792" i="1"/>
  <c r="AH792" i="1"/>
  <c r="AI792" i="1"/>
  <c r="AJ792" i="1"/>
  <c r="AK792" i="1"/>
  <c r="AL792" i="1"/>
  <c r="AM792" i="1"/>
  <c r="AN792" i="1"/>
  <c r="AO792" i="1"/>
  <c r="AP792" i="1"/>
  <c r="AQ792" i="1"/>
  <c r="AR792" i="1"/>
  <c r="AS792" i="1"/>
  <c r="AT792" i="1"/>
  <c r="AU792" i="1"/>
  <c r="AV792" i="1"/>
  <c r="AW792" i="1"/>
  <c r="AX792" i="1"/>
  <c r="AY792" i="1"/>
  <c r="AZ792" i="1"/>
  <c r="BA792" i="1"/>
  <c r="BB792" i="1"/>
  <c r="BC792" i="1"/>
  <c r="BD792" i="1"/>
  <c r="CE792" i="1"/>
  <c r="DD792" i="1" s="1"/>
  <c r="CK792" i="1"/>
  <c r="CC792" i="1"/>
  <c r="CD792" i="1" s="1"/>
  <c r="CM792" i="1"/>
  <c r="CU792" i="1"/>
  <c r="AG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AU793" i="1"/>
  <c r="AV793" i="1"/>
  <c r="AW793" i="1"/>
  <c r="AX793" i="1"/>
  <c r="AY793" i="1"/>
  <c r="AZ793" i="1"/>
  <c r="BA793" i="1"/>
  <c r="BB793" i="1"/>
  <c r="BC793" i="1"/>
  <c r="BD793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U794" i="1"/>
  <c r="AV794" i="1"/>
  <c r="AW794" i="1"/>
  <c r="AX794" i="1"/>
  <c r="AY794" i="1"/>
  <c r="AZ794" i="1"/>
  <c r="BA794" i="1"/>
  <c r="BB794" i="1"/>
  <c r="BC794" i="1"/>
  <c r="BD794" i="1"/>
  <c r="CW794" i="1"/>
  <c r="CC794" i="1"/>
  <c r="CD794" i="1" s="1"/>
  <c r="AG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AU795" i="1"/>
  <c r="AV795" i="1"/>
  <c r="AW795" i="1"/>
  <c r="AX795" i="1"/>
  <c r="AY795" i="1"/>
  <c r="AZ795" i="1"/>
  <c r="BA795" i="1"/>
  <c r="BB795" i="1"/>
  <c r="BC795" i="1"/>
  <c r="BD795" i="1"/>
  <c r="AG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AU796" i="1"/>
  <c r="AV796" i="1"/>
  <c r="AW796" i="1"/>
  <c r="AX796" i="1"/>
  <c r="AY796" i="1"/>
  <c r="AZ796" i="1"/>
  <c r="BA796" i="1"/>
  <c r="BB796" i="1"/>
  <c r="BC796" i="1"/>
  <c r="BD796" i="1"/>
  <c r="CE796" i="1"/>
  <c r="DD796" i="1" s="1"/>
  <c r="CK796" i="1"/>
  <c r="CO796" i="1"/>
  <c r="CQ796" i="1"/>
  <c r="CC796" i="1"/>
  <c r="CD796" i="1" s="1"/>
  <c r="CN796" i="1" s="1"/>
  <c r="CM796" i="1"/>
  <c r="CU796" i="1"/>
  <c r="AG797" i="1"/>
  <c r="AH797" i="1"/>
  <c r="AI797" i="1"/>
  <c r="AJ797" i="1"/>
  <c r="AK797" i="1"/>
  <c r="AL797" i="1"/>
  <c r="AM797" i="1"/>
  <c r="AN797" i="1"/>
  <c r="AO797" i="1"/>
  <c r="AP797" i="1"/>
  <c r="AQ797" i="1"/>
  <c r="AR797" i="1"/>
  <c r="AS797" i="1"/>
  <c r="AT797" i="1"/>
  <c r="AU797" i="1"/>
  <c r="AV797" i="1"/>
  <c r="AW797" i="1"/>
  <c r="AX797" i="1"/>
  <c r="AY797" i="1"/>
  <c r="AZ797" i="1"/>
  <c r="BA797" i="1"/>
  <c r="BB797" i="1"/>
  <c r="BC797" i="1"/>
  <c r="BD797" i="1"/>
  <c r="AG798" i="1"/>
  <c r="AH798" i="1"/>
  <c r="AI798" i="1"/>
  <c r="AJ798" i="1"/>
  <c r="AK798" i="1"/>
  <c r="AL798" i="1"/>
  <c r="AM798" i="1"/>
  <c r="AN798" i="1"/>
  <c r="AO798" i="1"/>
  <c r="AP798" i="1"/>
  <c r="AQ798" i="1"/>
  <c r="AR798" i="1"/>
  <c r="AS798" i="1"/>
  <c r="AT798" i="1"/>
  <c r="AU798" i="1"/>
  <c r="AV798" i="1"/>
  <c r="AW798" i="1"/>
  <c r="AX798" i="1"/>
  <c r="AY798" i="1"/>
  <c r="AZ798" i="1"/>
  <c r="BA798" i="1"/>
  <c r="BB798" i="1"/>
  <c r="BC798" i="1"/>
  <c r="BD798" i="1"/>
  <c r="CC798" i="1"/>
  <c r="CD798" i="1" s="1"/>
  <c r="CM798" i="1"/>
  <c r="CU798" i="1"/>
  <c r="AG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AU799" i="1"/>
  <c r="AV799" i="1"/>
  <c r="AW799" i="1"/>
  <c r="AX799" i="1"/>
  <c r="AY799" i="1"/>
  <c r="AZ799" i="1"/>
  <c r="BA799" i="1"/>
  <c r="BB799" i="1"/>
  <c r="BC799" i="1"/>
  <c r="BD799" i="1"/>
  <c r="AG800" i="1"/>
  <c r="AH800" i="1"/>
  <c r="AI800" i="1"/>
  <c r="AJ800" i="1"/>
  <c r="AK800" i="1"/>
  <c r="AL800" i="1"/>
  <c r="AM800" i="1"/>
  <c r="AN800" i="1"/>
  <c r="AO800" i="1"/>
  <c r="AP800" i="1"/>
  <c r="AQ800" i="1"/>
  <c r="AR800" i="1"/>
  <c r="AS800" i="1"/>
  <c r="AT800" i="1"/>
  <c r="AU800" i="1"/>
  <c r="AV800" i="1"/>
  <c r="AW800" i="1"/>
  <c r="AX800" i="1"/>
  <c r="AY800" i="1"/>
  <c r="AZ800" i="1"/>
  <c r="BA800" i="1"/>
  <c r="BB800" i="1"/>
  <c r="BC800" i="1"/>
  <c r="BD800" i="1"/>
  <c r="CC800" i="1"/>
  <c r="CD800" i="1" s="1"/>
  <c r="AG801" i="1"/>
  <c r="AH801" i="1"/>
  <c r="AI801" i="1"/>
  <c r="AJ801" i="1"/>
  <c r="AK801" i="1"/>
  <c r="AL801" i="1"/>
  <c r="AM801" i="1"/>
  <c r="AN801" i="1"/>
  <c r="AO801" i="1"/>
  <c r="AP801" i="1"/>
  <c r="AQ801" i="1"/>
  <c r="AR801" i="1"/>
  <c r="AS801" i="1"/>
  <c r="AT801" i="1"/>
  <c r="AU801" i="1"/>
  <c r="AV801" i="1"/>
  <c r="AW801" i="1"/>
  <c r="AX801" i="1"/>
  <c r="AY801" i="1"/>
  <c r="AZ801" i="1"/>
  <c r="BA801" i="1"/>
  <c r="BB801" i="1"/>
  <c r="BC801" i="1"/>
  <c r="BD801" i="1"/>
  <c r="AG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T802" i="1"/>
  <c r="AU802" i="1"/>
  <c r="AV802" i="1"/>
  <c r="AW802" i="1"/>
  <c r="AX802" i="1"/>
  <c r="AY802" i="1"/>
  <c r="AZ802" i="1"/>
  <c r="BA802" i="1"/>
  <c r="BB802" i="1"/>
  <c r="BC802" i="1"/>
  <c r="BD802" i="1"/>
  <c r="CC802" i="1"/>
  <c r="CD802" i="1" s="1"/>
  <c r="DA802" i="1" s="1"/>
  <c r="CT802" i="1"/>
  <c r="CU802" i="1"/>
  <c r="CZ802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AU803" i="1"/>
  <c r="AV803" i="1"/>
  <c r="AW803" i="1"/>
  <c r="AX803" i="1"/>
  <c r="AY803" i="1"/>
  <c r="AZ803" i="1"/>
  <c r="BA803" i="1"/>
  <c r="BB803" i="1"/>
  <c r="BC803" i="1"/>
  <c r="BD803" i="1"/>
  <c r="AG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AU804" i="1"/>
  <c r="AV804" i="1"/>
  <c r="AW804" i="1"/>
  <c r="AX804" i="1"/>
  <c r="AY804" i="1"/>
  <c r="AZ804" i="1"/>
  <c r="BA804" i="1"/>
  <c r="BB804" i="1"/>
  <c r="BC804" i="1"/>
  <c r="BD804" i="1"/>
  <c r="CC804" i="1"/>
  <c r="CD804" i="1" s="1"/>
  <c r="CH804" i="1"/>
  <c r="CI804" i="1"/>
  <c r="CS804" i="1"/>
  <c r="CY804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AG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AU806" i="1"/>
  <c r="AV806" i="1"/>
  <c r="AW806" i="1"/>
  <c r="AX806" i="1"/>
  <c r="AY806" i="1"/>
  <c r="AZ806" i="1"/>
  <c r="BA806" i="1"/>
  <c r="BB806" i="1"/>
  <c r="BC806" i="1"/>
  <c r="BD806" i="1"/>
  <c r="CC806" i="1"/>
  <c r="CD806" i="1" s="1"/>
  <c r="CT806" i="1"/>
  <c r="CU806" i="1"/>
  <c r="CZ806" i="1"/>
  <c r="DA806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AV807" i="1"/>
  <c r="AW807" i="1"/>
  <c r="AX807" i="1"/>
  <c r="AY807" i="1"/>
  <c r="AZ807" i="1"/>
  <c r="BA807" i="1"/>
  <c r="BB807" i="1"/>
  <c r="BC807" i="1"/>
  <c r="BD807" i="1"/>
  <c r="AG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AU808" i="1"/>
  <c r="AV808" i="1"/>
  <c r="AW808" i="1"/>
  <c r="AX808" i="1"/>
  <c r="AY808" i="1"/>
  <c r="AZ808" i="1"/>
  <c r="BA808" i="1"/>
  <c r="BB808" i="1"/>
  <c r="BC808" i="1"/>
  <c r="BD808" i="1"/>
  <c r="CC808" i="1"/>
  <c r="CD808" i="1" s="1"/>
  <c r="AG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AU809" i="1"/>
  <c r="AV809" i="1"/>
  <c r="AW809" i="1"/>
  <c r="AX809" i="1"/>
  <c r="AY809" i="1"/>
  <c r="AZ809" i="1"/>
  <c r="BA809" i="1"/>
  <c r="BB809" i="1"/>
  <c r="BC809" i="1"/>
  <c r="BD809" i="1"/>
  <c r="AG810" i="1"/>
  <c r="AH810" i="1"/>
  <c r="AI810" i="1"/>
  <c r="AJ810" i="1"/>
  <c r="AK810" i="1"/>
  <c r="AL810" i="1"/>
  <c r="AM810" i="1"/>
  <c r="AN810" i="1"/>
  <c r="AO810" i="1"/>
  <c r="AP810" i="1"/>
  <c r="AQ810" i="1"/>
  <c r="AR810" i="1"/>
  <c r="AS810" i="1"/>
  <c r="AT810" i="1"/>
  <c r="AU810" i="1"/>
  <c r="AV810" i="1"/>
  <c r="AW810" i="1"/>
  <c r="AX810" i="1"/>
  <c r="AY810" i="1"/>
  <c r="AZ810" i="1"/>
  <c r="BA810" i="1"/>
  <c r="BB810" i="1"/>
  <c r="BC810" i="1"/>
  <c r="BD810" i="1"/>
  <c r="CC810" i="1"/>
  <c r="CD810" i="1" s="1"/>
  <c r="CT810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CC812" i="1"/>
  <c r="CD812" i="1" s="1"/>
  <c r="CH812" i="1"/>
  <c r="CI812" i="1"/>
  <c r="AG813" i="1"/>
  <c r="AH813" i="1"/>
  <c r="AI813" i="1"/>
  <c r="AJ813" i="1"/>
  <c r="AK813" i="1"/>
  <c r="AL813" i="1"/>
  <c r="AM813" i="1"/>
  <c r="AN813" i="1"/>
  <c r="AO813" i="1"/>
  <c r="AP813" i="1"/>
  <c r="AQ813" i="1"/>
  <c r="AR813" i="1"/>
  <c r="AS813" i="1"/>
  <c r="AT813" i="1"/>
  <c r="AU813" i="1"/>
  <c r="AV813" i="1"/>
  <c r="AW813" i="1"/>
  <c r="AX813" i="1"/>
  <c r="AY813" i="1"/>
  <c r="AZ813" i="1"/>
  <c r="BA813" i="1"/>
  <c r="BB813" i="1"/>
  <c r="BC813" i="1"/>
  <c r="BD813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U814" i="1"/>
  <c r="AV814" i="1"/>
  <c r="AW814" i="1"/>
  <c r="AX814" i="1"/>
  <c r="AY814" i="1"/>
  <c r="AZ814" i="1"/>
  <c r="BA814" i="1"/>
  <c r="BB814" i="1"/>
  <c r="BC814" i="1"/>
  <c r="BD814" i="1"/>
  <c r="CC814" i="1"/>
  <c r="CD814" i="1" s="1"/>
  <c r="DA814" i="1" s="1"/>
  <c r="CT814" i="1"/>
  <c r="CU814" i="1"/>
  <c r="CZ814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U815" i="1"/>
  <c r="AV815" i="1"/>
  <c r="AW815" i="1"/>
  <c r="AX815" i="1"/>
  <c r="AY815" i="1"/>
  <c r="AZ815" i="1"/>
  <c r="BA815" i="1"/>
  <c r="BB815" i="1"/>
  <c r="BC815" i="1"/>
  <c r="BD815" i="1"/>
  <c r="AG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AU816" i="1"/>
  <c r="AV816" i="1"/>
  <c r="AW816" i="1"/>
  <c r="AX816" i="1"/>
  <c r="AY816" i="1"/>
  <c r="AZ816" i="1"/>
  <c r="BA816" i="1"/>
  <c r="BB816" i="1"/>
  <c r="BC816" i="1"/>
  <c r="BD816" i="1"/>
  <c r="CC816" i="1"/>
  <c r="CD816" i="1" s="1"/>
  <c r="CH816" i="1"/>
  <c r="CS816" i="1"/>
  <c r="CY816" i="1"/>
  <c r="AG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AU817" i="1"/>
  <c r="AV817" i="1"/>
  <c r="AW817" i="1"/>
  <c r="AX817" i="1"/>
  <c r="AY817" i="1"/>
  <c r="AZ817" i="1"/>
  <c r="BA817" i="1"/>
  <c r="BB817" i="1"/>
  <c r="BC817" i="1"/>
  <c r="BD817" i="1"/>
  <c r="AG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U818" i="1"/>
  <c r="AV818" i="1"/>
  <c r="AW818" i="1"/>
  <c r="AX818" i="1"/>
  <c r="AY818" i="1"/>
  <c r="AZ818" i="1"/>
  <c r="BA818" i="1"/>
  <c r="BB818" i="1"/>
  <c r="BC818" i="1"/>
  <c r="BD818" i="1"/>
  <c r="CC818" i="1"/>
  <c r="CD818" i="1" s="1"/>
  <c r="DA818" i="1"/>
  <c r="AG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AU819" i="1"/>
  <c r="AV819" i="1"/>
  <c r="AW819" i="1"/>
  <c r="AX819" i="1"/>
  <c r="AY819" i="1"/>
  <c r="AZ819" i="1"/>
  <c r="BA819" i="1"/>
  <c r="BB819" i="1"/>
  <c r="BC819" i="1"/>
  <c r="BD819" i="1"/>
  <c r="AG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AU820" i="1"/>
  <c r="AV820" i="1"/>
  <c r="AW820" i="1"/>
  <c r="AX820" i="1"/>
  <c r="AY820" i="1"/>
  <c r="AZ820" i="1"/>
  <c r="BA820" i="1"/>
  <c r="BB820" i="1"/>
  <c r="BC820" i="1"/>
  <c r="BD820" i="1"/>
  <c r="AG821" i="1"/>
  <c r="AH821" i="1"/>
  <c r="AI821" i="1"/>
  <c r="AJ821" i="1"/>
  <c r="AK821" i="1"/>
  <c r="AL821" i="1"/>
  <c r="AM821" i="1"/>
  <c r="AN821" i="1"/>
  <c r="AO821" i="1"/>
  <c r="AP821" i="1"/>
  <c r="AQ821" i="1"/>
  <c r="AR821" i="1"/>
  <c r="AS821" i="1"/>
  <c r="AT821" i="1"/>
  <c r="AU821" i="1"/>
  <c r="AV821" i="1"/>
  <c r="AW821" i="1"/>
  <c r="AX821" i="1"/>
  <c r="AY821" i="1"/>
  <c r="AZ821" i="1"/>
  <c r="BA821" i="1"/>
  <c r="BB821" i="1"/>
  <c r="BC821" i="1"/>
  <c r="BD821" i="1"/>
  <c r="CC821" i="1"/>
  <c r="CD821" i="1" s="1"/>
  <c r="CJ821" i="1" s="1"/>
  <c r="AG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AU822" i="1"/>
  <c r="AV822" i="1"/>
  <c r="AW822" i="1"/>
  <c r="AX822" i="1"/>
  <c r="AY822" i="1"/>
  <c r="AZ822" i="1"/>
  <c r="BA822" i="1"/>
  <c r="BB822" i="1"/>
  <c r="BC822" i="1"/>
  <c r="BD822" i="1"/>
  <c r="AG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AU823" i="1"/>
  <c r="AV823" i="1"/>
  <c r="AW823" i="1"/>
  <c r="AX823" i="1"/>
  <c r="AY823" i="1"/>
  <c r="AZ823" i="1"/>
  <c r="BA823" i="1"/>
  <c r="BB823" i="1"/>
  <c r="BC823" i="1"/>
  <c r="BD823" i="1"/>
  <c r="AG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AU824" i="1"/>
  <c r="AV824" i="1"/>
  <c r="AW824" i="1"/>
  <c r="AX824" i="1"/>
  <c r="AY824" i="1"/>
  <c r="AZ824" i="1"/>
  <c r="BA824" i="1"/>
  <c r="BB824" i="1"/>
  <c r="BC824" i="1"/>
  <c r="BD824" i="1"/>
  <c r="AG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AU825" i="1"/>
  <c r="AV825" i="1"/>
  <c r="AW825" i="1"/>
  <c r="AX825" i="1"/>
  <c r="AY825" i="1"/>
  <c r="AZ825" i="1"/>
  <c r="BA825" i="1"/>
  <c r="BB825" i="1"/>
  <c r="BC825" i="1"/>
  <c r="BD825" i="1"/>
  <c r="CC825" i="1"/>
  <c r="CD825" i="1" s="1"/>
  <c r="AG826" i="1"/>
  <c r="AH826" i="1"/>
  <c r="AI826" i="1"/>
  <c r="AJ826" i="1"/>
  <c r="AK826" i="1"/>
  <c r="AL826" i="1"/>
  <c r="AM826" i="1"/>
  <c r="AN826" i="1"/>
  <c r="AO826" i="1"/>
  <c r="AP826" i="1"/>
  <c r="AQ826" i="1"/>
  <c r="AR826" i="1"/>
  <c r="AS826" i="1"/>
  <c r="AT826" i="1"/>
  <c r="AU826" i="1"/>
  <c r="AV826" i="1"/>
  <c r="AW826" i="1"/>
  <c r="AX826" i="1"/>
  <c r="AY826" i="1"/>
  <c r="AZ826" i="1"/>
  <c r="BA826" i="1"/>
  <c r="BB826" i="1"/>
  <c r="BC826" i="1"/>
  <c r="BD826" i="1"/>
  <c r="CC826" i="1"/>
  <c r="CD826" i="1" s="1"/>
  <c r="CU826" i="1"/>
  <c r="DA826" i="1"/>
  <c r="AG827" i="1"/>
  <c r="AH827" i="1"/>
  <c r="AI827" i="1"/>
  <c r="AJ827" i="1"/>
  <c r="AK827" i="1"/>
  <c r="AL827" i="1"/>
  <c r="AM827" i="1"/>
  <c r="AN827" i="1"/>
  <c r="AO827" i="1"/>
  <c r="AP827" i="1"/>
  <c r="AQ827" i="1"/>
  <c r="AR827" i="1"/>
  <c r="AS827" i="1"/>
  <c r="AT827" i="1"/>
  <c r="AU827" i="1"/>
  <c r="AV827" i="1"/>
  <c r="AW827" i="1"/>
  <c r="AX827" i="1"/>
  <c r="AY827" i="1"/>
  <c r="AZ827" i="1"/>
  <c r="BA827" i="1"/>
  <c r="BB827" i="1"/>
  <c r="BC827" i="1"/>
  <c r="BD827" i="1"/>
  <c r="AG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AU828" i="1"/>
  <c r="AV828" i="1"/>
  <c r="AW828" i="1"/>
  <c r="AX828" i="1"/>
  <c r="AY828" i="1"/>
  <c r="AZ828" i="1"/>
  <c r="BA828" i="1"/>
  <c r="BB828" i="1"/>
  <c r="BC828" i="1"/>
  <c r="BD828" i="1"/>
  <c r="CC828" i="1"/>
  <c r="CD828" i="1" s="1"/>
  <c r="CY828" i="1" s="1"/>
  <c r="CM828" i="1"/>
  <c r="CS828" i="1"/>
  <c r="AG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AU829" i="1"/>
  <c r="AV829" i="1"/>
  <c r="AW829" i="1"/>
  <c r="AX829" i="1"/>
  <c r="AY829" i="1"/>
  <c r="AZ829" i="1"/>
  <c r="BA829" i="1"/>
  <c r="BB829" i="1"/>
  <c r="BC829" i="1"/>
  <c r="BD829" i="1"/>
  <c r="AG830" i="1"/>
  <c r="AH830" i="1"/>
  <c r="AI830" i="1"/>
  <c r="AJ830" i="1"/>
  <c r="AK830" i="1"/>
  <c r="AL830" i="1"/>
  <c r="AM830" i="1"/>
  <c r="AN830" i="1"/>
  <c r="AO830" i="1"/>
  <c r="AP830" i="1"/>
  <c r="AQ830" i="1"/>
  <c r="AR830" i="1"/>
  <c r="AS830" i="1"/>
  <c r="AT830" i="1"/>
  <c r="AU830" i="1"/>
  <c r="AV830" i="1"/>
  <c r="AW830" i="1"/>
  <c r="AX830" i="1"/>
  <c r="AY830" i="1"/>
  <c r="AZ830" i="1"/>
  <c r="BA830" i="1"/>
  <c r="BB830" i="1"/>
  <c r="BC830" i="1"/>
  <c r="BD830" i="1"/>
  <c r="AG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AU831" i="1"/>
  <c r="AV831" i="1"/>
  <c r="AW831" i="1"/>
  <c r="AX831" i="1"/>
  <c r="AY831" i="1"/>
  <c r="AZ831" i="1"/>
  <c r="BA831" i="1"/>
  <c r="BB831" i="1"/>
  <c r="BC831" i="1"/>
  <c r="BD831" i="1"/>
  <c r="AG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AU832" i="1"/>
  <c r="AV832" i="1"/>
  <c r="AW832" i="1"/>
  <c r="AX832" i="1"/>
  <c r="AY832" i="1"/>
  <c r="AZ832" i="1"/>
  <c r="BA832" i="1"/>
  <c r="BB832" i="1"/>
  <c r="BC832" i="1"/>
  <c r="BD832" i="1"/>
  <c r="CC832" i="1"/>
  <c r="CD832" i="1" s="1"/>
  <c r="CY832" i="1" s="1"/>
  <c r="CM832" i="1"/>
  <c r="CS832" i="1"/>
  <c r="AG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AU833" i="1"/>
  <c r="AV833" i="1"/>
  <c r="AW833" i="1"/>
  <c r="AX833" i="1"/>
  <c r="AY833" i="1"/>
  <c r="AZ833" i="1"/>
  <c r="BA833" i="1"/>
  <c r="BB833" i="1"/>
  <c r="BC833" i="1"/>
  <c r="BD833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AU834" i="1"/>
  <c r="AV834" i="1"/>
  <c r="AW834" i="1"/>
  <c r="AX834" i="1"/>
  <c r="AY834" i="1"/>
  <c r="AZ834" i="1"/>
  <c r="BA834" i="1"/>
  <c r="BB834" i="1"/>
  <c r="BC834" i="1"/>
  <c r="BD834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U835" i="1"/>
  <c r="AV835" i="1"/>
  <c r="AW835" i="1"/>
  <c r="AX835" i="1"/>
  <c r="AY835" i="1"/>
  <c r="AZ835" i="1"/>
  <c r="BA835" i="1"/>
  <c r="BB835" i="1"/>
  <c r="BC835" i="1"/>
  <c r="BD835" i="1"/>
  <c r="AG836" i="1"/>
  <c r="AH836" i="1"/>
  <c r="AI836" i="1"/>
  <c r="AJ836" i="1"/>
  <c r="AK836" i="1"/>
  <c r="AL836" i="1"/>
  <c r="AM836" i="1"/>
  <c r="AN836" i="1"/>
  <c r="AO836" i="1"/>
  <c r="AP836" i="1"/>
  <c r="AQ836" i="1"/>
  <c r="AR836" i="1"/>
  <c r="AS836" i="1"/>
  <c r="AT836" i="1"/>
  <c r="AU836" i="1"/>
  <c r="AV836" i="1"/>
  <c r="AW836" i="1"/>
  <c r="AX836" i="1"/>
  <c r="AY836" i="1"/>
  <c r="AZ836" i="1"/>
  <c r="BA836" i="1"/>
  <c r="BB836" i="1"/>
  <c r="BC836" i="1"/>
  <c r="BD836" i="1"/>
  <c r="CC836" i="1"/>
  <c r="CD836" i="1" s="1"/>
  <c r="CY836" i="1" s="1"/>
  <c r="CM836" i="1"/>
  <c r="CS836" i="1"/>
  <c r="AG837" i="1"/>
  <c r="AH837" i="1"/>
  <c r="AI837" i="1"/>
  <c r="AJ837" i="1"/>
  <c r="AK837" i="1"/>
  <c r="AL837" i="1"/>
  <c r="AM837" i="1"/>
  <c r="AN837" i="1"/>
  <c r="AO837" i="1"/>
  <c r="AP837" i="1"/>
  <c r="AQ837" i="1"/>
  <c r="AR837" i="1"/>
  <c r="AS837" i="1"/>
  <c r="AT837" i="1"/>
  <c r="AU837" i="1"/>
  <c r="AV837" i="1"/>
  <c r="AW837" i="1"/>
  <c r="AX837" i="1"/>
  <c r="AY837" i="1"/>
  <c r="AZ837" i="1"/>
  <c r="BA837" i="1"/>
  <c r="BB837" i="1"/>
  <c r="BC837" i="1"/>
  <c r="BD837" i="1"/>
  <c r="AG838" i="1"/>
  <c r="AH838" i="1"/>
  <c r="AI838" i="1"/>
  <c r="AJ838" i="1"/>
  <c r="AK838" i="1"/>
  <c r="AL838" i="1"/>
  <c r="AM838" i="1"/>
  <c r="AN838" i="1"/>
  <c r="AO838" i="1"/>
  <c r="AP838" i="1"/>
  <c r="AQ838" i="1"/>
  <c r="AR838" i="1"/>
  <c r="AS838" i="1"/>
  <c r="AT838" i="1"/>
  <c r="AU838" i="1"/>
  <c r="AV838" i="1"/>
  <c r="AW838" i="1"/>
  <c r="AX838" i="1"/>
  <c r="AY838" i="1"/>
  <c r="AZ838" i="1"/>
  <c r="BA838" i="1"/>
  <c r="BB838" i="1"/>
  <c r="BC838" i="1"/>
  <c r="BD838" i="1"/>
  <c r="AG839" i="1"/>
  <c r="AH839" i="1"/>
  <c r="AI839" i="1"/>
  <c r="AJ839" i="1"/>
  <c r="AK839" i="1"/>
  <c r="AL839" i="1"/>
  <c r="AM839" i="1"/>
  <c r="AN839" i="1"/>
  <c r="AO839" i="1"/>
  <c r="AP839" i="1"/>
  <c r="AQ839" i="1"/>
  <c r="AR839" i="1"/>
  <c r="AS839" i="1"/>
  <c r="AT839" i="1"/>
  <c r="AU839" i="1"/>
  <c r="AV839" i="1"/>
  <c r="AW839" i="1"/>
  <c r="AX839" i="1"/>
  <c r="AY839" i="1"/>
  <c r="AZ839" i="1"/>
  <c r="BA839" i="1"/>
  <c r="BB839" i="1"/>
  <c r="BC839" i="1"/>
  <c r="BD839" i="1"/>
  <c r="CC839" i="1"/>
  <c r="CD839" i="1" s="1"/>
  <c r="AG840" i="1"/>
  <c r="AH840" i="1"/>
  <c r="AI840" i="1"/>
  <c r="AJ840" i="1"/>
  <c r="AK840" i="1"/>
  <c r="AL840" i="1"/>
  <c r="AM840" i="1"/>
  <c r="AN840" i="1"/>
  <c r="AO840" i="1"/>
  <c r="AP840" i="1"/>
  <c r="AQ840" i="1"/>
  <c r="AR840" i="1"/>
  <c r="AS840" i="1"/>
  <c r="AT840" i="1"/>
  <c r="AU840" i="1"/>
  <c r="AV840" i="1"/>
  <c r="AW840" i="1"/>
  <c r="AX840" i="1"/>
  <c r="AY840" i="1"/>
  <c r="AZ840" i="1"/>
  <c r="BA840" i="1"/>
  <c r="BB840" i="1"/>
  <c r="BC840" i="1"/>
  <c r="BD840" i="1"/>
  <c r="CC840" i="1"/>
  <c r="CD840" i="1" s="1"/>
  <c r="CJ840" i="1" s="1"/>
  <c r="AG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AU841" i="1"/>
  <c r="AV841" i="1"/>
  <c r="AW841" i="1"/>
  <c r="AX841" i="1"/>
  <c r="AY841" i="1"/>
  <c r="AZ841" i="1"/>
  <c r="BA841" i="1"/>
  <c r="BB841" i="1"/>
  <c r="BC841" i="1"/>
  <c r="BD841" i="1"/>
  <c r="AG842" i="1"/>
  <c r="AH842" i="1"/>
  <c r="AI842" i="1"/>
  <c r="AJ842" i="1"/>
  <c r="AK842" i="1"/>
  <c r="AL842" i="1"/>
  <c r="AM842" i="1"/>
  <c r="AN842" i="1"/>
  <c r="AO842" i="1"/>
  <c r="AP842" i="1"/>
  <c r="AQ842" i="1"/>
  <c r="AR842" i="1"/>
  <c r="AS842" i="1"/>
  <c r="AT842" i="1"/>
  <c r="AU842" i="1"/>
  <c r="AV842" i="1"/>
  <c r="AW842" i="1"/>
  <c r="AX842" i="1"/>
  <c r="AY842" i="1"/>
  <c r="AZ842" i="1"/>
  <c r="BA842" i="1"/>
  <c r="BB842" i="1"/>
  <c r="BC842" i="1"/>
  <c r="BD842" i="1"/>
  <c r="CC842" i="1"/>
  <c r="CD842" i="1" s="1"/>
  <c r="CH842" i="1" s="1"/>
  <c r="CG842" i="1"/>
  <c r="CS842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U843" i="1"/>
  <c r="AV843" i="1"/>
  <c r="AW843" i="1"/>
  <c r="AX843" i="1"/>
  <c r="AY843" i="1"/>
  <c r="AZ843" i="1"/>
  <c r="BA843" i="1"/>
  <c r="BB843" i="1"/>
  <c r="BC843" i="1"/>
  <c r="BD843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U844" i="1"/>
  <c r="AV844" i="1"/>
  <c r="AW844" i="1"/>
  <c r="AX844" i="1"/>
  <c r="AY844" i="1"/>
  <c r="AZ844" i="1"/>
  <c r="BA844" i="1"/>
  <c r="BB844" i="1"/>
  <c r="BC844" i="1"/>
  <c r="BD844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AV845" i="1"/>
  <c r="AW845" i="1"/>
  <c r="AX845" i="1"/>
  <c r="AY845" i="1"/>
  <c r="AZ845" i="1"/>
  <c r="BA845" i="1"/>
  <c r="BB845" i="1"/>
  <c r="BC845" i="1"/>
  <c r="BD845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AV846" i="1"/>
  <c r="AW846" i="1"/>
  <c r="AX846" i="1"/>
  <c r="AY846" i="1"/>
  <c r="AZ846" i="1"/>
  <c r="BA846" i="1"/>
  <c r="BB846" i="1"/>
  <c r="BC846" i="1"/>
  <c r="BD846" i="1"/>
  <c r="CC846" i="1"/>
  <c r="CD846" i="1" s="1"/>
  <c r="AG847" i="1"/>
  <c r="AH847" i="1"/>
  <c r="AI847" i="1"/>
  <c r="AJ847" i="1"/>
  <c r="AK847" i="1"/>
  <c r="AL847" i="1"/>
  <c r="AM847" i="1"/>
  <c r="AN847" i="1"/>
  <c r="AO847" i="1"/>
  <c r="AP847" i="1"/>
  <c r="AQ847" i="1"/>
  <c r="AR847" i="1"/>
  <c r="AS847" i="1"/>
  <c r="AT847" i="1"/>
  <c r="AU847" i="1"/>
  <c r="AV847" i="1"/>
  <c r="AW847" i="1"/>
  <c r="AX847" i="1"/>
  <c r="AY847" i="1"/>
  <c r="AZ847" i="1"/>
  <c r="BA847" i="1"/>
  <c r="BB847" i="1"/>
  <c r="BC847" i="1"/>
  <c r="BD847" i="1"/>
  <c r="AG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AU848" i="1"/>
  <c r="AV848" i="1"/>
  <c r="AW848" i="1"/>
  <c r="AX848" i="1"/>
  <c r="AY848" i="1"/>
  <c r="AZ848" i="1"/>
  <c r="BA848" i="1"/>
  <c r="BB848" i="1"/>
  <c r="BC848" i="1"/>
  <c r="BD848" i="1"/>
  <c r="AG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AU849" i="1"/>
  <c r="AV849" i="1"/>
  <c r="AW849" i="1"/>
  <c r="AX849" i="1"/>
  <c r="AY849" i="1"/>
  <c r="AZ849" i="1"/>
  <c r="BA849" i="1"/>
  <c r="BB849" i="1"/>
  <c r="BC849" i="1"/>
  <c r="BD849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AV850" i="1"/>
  <c r="AW850" i="1"/>
  <c r="AX850" i="1"/>
  <c r="AY850" i="1"/>
  <c r="AZ850" i="1"/>
  <c r="BA850" i="1"/>
  <c r="BB850" i="1"/>
  <c r="BC850" i="1"/>
  <c r="BD850" i="1"/>
  <c r="CC850" i="1"/>
  <c r="CD850" i="1" s="1"/>
  <c r="CH850" i="1" s="1"/>
  <c r="CG850" i="1"/>
  <c r="CS850" i="1"/>
  <c r="AG851" i="1"/>
  <c r="AH851" i="1"/>
  <c r="AI851" i="1"/>
  <c r="AJ851" i="1"/>
  <c r="AK851" i="1"/>
  <c r="AL851" i="1"/>
  <c r="AM851" i="1"/>
  <c r="AN851" i="1"/>
  <c r="AO851" i="1"/>
  <c r="AP851" i="1"/>
  <c r="AQ851" i="1"/>
  <c r="AR851" i="1"/>
  <c r="AS851" i="1"/>
  <c r="AT851" i="1"/>
  <c r="AU851" i="1"/>
  <c r="AV851" i="1"/>
  <c r="AW851" i="1"/>
  <c r="AX851" i="1"/>
  <c r="AY851" i="1"/>
  <c r="AZ851" i="1"/>
  <c r="BA851" i="1"/>
  <c r="BB851" i="1"/>
  <c r="BC851" i="1"/>
  <c r="BD851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AV852" i="1"/>
  <c r="AW852" i="1"/>
  <c r="AX852" i="1"/>
  <c r="AY852" i="1"/>
  <c r="AZ852" i="1"/>
  <c r="BA852" i="1"/>
  <c r="BB852" i="1"/>
  <c r="BC852" i="1"/>
  <c r="BD852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AV853" i="1"/>
  <c r="AW853" i="1"/>
  <c r="AX853" i="1"/>
  <c r="AY853" i="1"/>
  <c r="AZ853" i="1"/>
  <c r="BA853" i="1"/>
  <c r="BB853" i="1"/>
  <c r="BC853" i="1"/>
  <c r="BD853" i="1"/>
  <c r="AG854" i="1"/>
  <c r="AH854" i="1"/>
  <c r="AI854" i="1"/>
  <c r="AJ854" i="1"/>
  <c r="AK854" i="1"/>
  <c r="AL854" i="1"/>
  <c r="AM854" i="1"/>
  <c r="AN854" i="1"/>
  <c r="AO854" i="1"/>
  <c r="AP854" i="1"/>
  <c r="AQ854" i="1"/>
  <c r="AR854" i="1"/>
  <c r="AS854" i="1"/>
  <c r="AT854" i="1"/>
  <c r="AU854" i="1"/>
  <c r="AV854" i="1"/>
  <c r="AW854" i="1"/>
  <c r="AX854" i="1"/>
  <c r="AY854" i="1"/>
  <c r="AZ854" i="1"/>
  <c r="BA854" i="1"/>
  <c r="BB854" i="1"/>
  <c r="BC854" i="1"/>
  <c r="BD854" i="1"/>
  <c r="AG855" i="1"/>
  <c r="AH855" i="1"/>
  <c r="AI855" i="1"/>
  <c r="AJ855" i="1"/>
  <c r="AK855" i="1"/>
  <c r="AL855" i="1"/>
  <c r="AM855" i="1"/>
  <c r="AN855" i="1"/>
  <c r="AO855" i="1"/>
  <c r="AP855" i="1"/>
  <c r="AQ855" i="1"/>
  <c r="AR855" i="1"/>
  <c r="AS855" i="1"/>
  <c r="AT855" i="1"/>
  <c r="AU855" i="1"/>
  <c r="AV855" i="1"/>
  <c r="AW855" i="1"/>
  <c r="AX855" i="1"/>
  <c r="AY855" i="1"/>
  <c r="AZ855" i="1"/>
  <c r="BA855" i="1"/>
  <c r="BB855" i="1"/>
  <c r="BC855" i="1"/>
  <c r="BD855" i="1"/>
  <c r="AG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AU856" i="1"/>
  <c r="AV856" i="1"/>
  <c r="AW856" i="1"/>
  <c r="AX856" i="1"/>
  <c r="AY856" i="1"/>
  <c r="AZ856" i="1"/>
  <c r="BA856" i="1"/>
  <c r="BB856" i="1"/>
  <c r="BC856" i="1"/>
  <c r="BD856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X858" i="1"/>
  <c r="AY858" i="1"/>
  <c r="AZ858" i="1"/>
  <c r="BA858" i="1"/>
  <c r="BB858" i="1"/>
  <c r="BC858" i="1"/>
  <c r="BD858" i="1"/>
  <c r="AG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AU859" i="1"/>
  <c r="AV859" i="1"/>
  <c r="AW859" i="1"/>
  <c r="AX859" i="1"/>
  <c r="AY859" i="1"/>
  <c r="AZ859" i="1"/>
  <c r="BA859" i="1"/>
  <c r="BB859" i="1"/>
  <c r="BC859" i="1"/>
  <c r="BD859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U860" i="1"/>
  <c r="AV860" i="1"/>
  <c r="AW860" i="1"/>
  <c r="AX860" i="1"/>
  <c r="AY860" i="1"/>
  <c r="AZ860" i="1"/>
  <c r="BA860" i="1"/>
  <c r="BB860" i="1"/>
  <c r="BC860" i="1"/>
  <c r="BD860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AU861" i="1"/>
  <c r="AV861" i="1"/>
  <c r="AW861" i="1"/>
  <c r="AX861" i="1"/>
  <c r="AY861" i="1"/>
  <c r="AZ861" i="1"/>
  <c r="BA861" i="1"/>
  <c r="BB861" i="1"/>
  <c r="BC861" i="1"/>
  <c r="BD861" i="1"/>
  <c r="AG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AU862" i="1"/>
  <c r="AV862" i="1"/>
  <c r="AW862" i="1"/>
  <c r="AX862" i="1"/>
  <c r="AY862" i="1"/>
  <c r="AZ862" i="1"/>
  <c r="BA862" i="1"/>
  <c r="BB862" i="1"/>
  <c r="BC862" i="1"/>
  <c r="BD862" i="1"/>
  <c r="AG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AU863" i="1"/>
  <c r="AV863" i="1"/>
  <c r="AW863" i="1"/>
  <c r="AX863" i="1"/>
  <c r="AY863" i="1"/>
  <c r="AZ863" i="1"/>
  <c r="BA863" i="1"/>
  <c r="BB863" i="1"/>
  <c r="BC863" i="1"/>
  <c r="BD863" i="1"/>
  <c r="AG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AU864" i="1"/>
  <c r="AV864" i="1"/>
  <c r="AW864" i="1"/>
  <c r="AX864" i="1"/>
  <c r="AY864" i="1"/>
  <c r="AZ864" i="1"/>
  <c r="BA864" i="1"/>
  <c r="BB864" i="1"/>
  <c r="BC864" i="1"/>
  <c r="BD864" i="1"/>
  <c r="AG865" i="1"/>
  <c r="AH865" i="1"/>
  <c r="AI865" i="1"/>
  <c r="AJ865" i="1"/>
  <c r="AK865" i="1"/>
  <c r="AL865" i="1"/>
  <c r="AM865" i="1"/>
  <c r="AN865" i="1"/>
  <c r="AO865" i="1"/>
  <c r="AP865" i="1"/>
  <c r="AQ865" i="1"/>
  <c r="AR865" i="1"/>
  <c r="AS865" i="1"/>
  <c r="AT865" i="1"/>
  <c r="AU865" i="1"/>
  <c r="AV865" i="1"/>
  <c r="AW865" i="1"/>
  <c r="AX865" i="1"/>
  <c r="AY865" i="1"/>
  <c r="AZ865" i="1"/>
  <c r="BA865" i="1"/>
  <c r="BB865" i="1"/>
  <c r="BC865" i="1"/>
  <c r="BD865" i="1"/>
  <c r="AG866" i="1"/>
  <c r="AH866" i="1"/>
  <c r="AI866" i="1"/>
  <c r="AJ866" i="1"/>
  <c r="AK866" i="1"/>
  <c r="AL866" i="1"/>
  <c r="AM866" i="1"/>
  <c r="AN866" i="1"/>
  <c r="AO866" i="1"/>
  <c r="AP866" i="1"/>
  <c r="AQ866" i="1"/>
  <c r="AR866" i="1"/>
  <c r="AS866" i="1"/>
  <c r="AT866" i="1"/>
  <c r="AU866" i="1"/>
  <c r="AV866" i="1"/>
  <c r="AW866" i="1"/>
  <c r="AX866" i="1"/>
  <c r="AY866" i="1"/>
  <c r="AZ866" i="1"/>
  <c r="BA866" i="1"/>
  <c r="BB866" i="1"/>
  <c r="BC866" i="1"/>
  <c r="BD866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X867" i="1"/>
  <c r="AY867" i="1"/>
  <c r="AZ867" i="1"/>
  <c r="BA867" i="1"/>
  <c r="BB867" i="1"/>
  <c r="BC867" i="1"/>
  <c r="BD867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X868" i="1"/>
  <c r="AY868" i="1"/>
  <c r="AZ868" i="1"/>
  <c r="BA868" i="1"/>
  <c r="BB868" i="1"/>
  <c r="BC868" i="1"/>
  <c r="BD868" i="1"/>
  <c r="AG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AU869" i="1"/>
  <c r="AV869" i="1"/>
  <c r="AW869" i="1"/>
  <c r="AX869" i="1"/>
  <c r="AY869" i="1"/>
  <c r="AZ869" i="1"/>
  <c r="BA869" i="1"/>
  <c r="BB869" i="1"/>
  <c r="BC869" i="1"/>
  <c r="BD869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U870" i="1"/>
  <c r="AV870" i="1"/>
  <c r="AW870" i="1"/>
  <c r="AX870" i="1"/>
  <c r="AY870" i="1"/>
  <c r="AZ870" i="1"/>
  <c r="BA870" i="1"/>
  <c r="BB870" i="1"/>
  <c r="BC870" i="1"/>
  <c r="BD870" i="1"/>
  <c r="AG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AU871" i="1"/>
  <c r="AV871" i="1"/>
  <c r="AW871" i="1"/>
  <c r="AX871" i="1"/>
  <c r="AY871" i="1"/>
  <c r="AZ871" i="1"/>
  <c r="BA871" i="1"/>
  <c r="BB871" i="1"/>
  <c r="BC871" i="1"/>
  <c r="BD871" i="1"/>
  <c r="AG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AU872" i="1"/>
  <c r="AV872" i="1"/>
  <c r="AW872" i="1"/>
  <c r="AX872" i="1"/>
  <c r="AY872" i="1"/>
  <c r="AZ872" i="1"/>
  <c r="BA872" i="1"/>
  <c r="BB872" i="1"/>
  <c r="BC872" i="1"/>
  <c r="BD872" i="1"/>
  <c r="AG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AU873" i="1"/>
  <c r="AV873" i="1"/>
  <c r="AW873" i="1"/>
  <c r="AX873" i="1"/>
  <c r="AY873" i="1"/>
  <c r="AZ873" i="1"/>
  <c r="BA873" i="1"/>
  <c r="BB873" i="1"/>
  <c r="BC873" i="1"/>
  <c r="BD873" i="1"/>
  <c r="AG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AU874" i="1"/>
  <c r="AV874" i="1"/>
  <c r="AW874" i="1"/>
  <c r="AX874" i="1"/>
  <c r="AY874" i="1"/>
  <c r="AZ874" i="1"/>
  <c r="BA874" i="1"/>
  <c r="BB874" i="1"/>
  <c r="BC874" i="1"/>
  <c r="BD874" i="1"/>
  <c r="AG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AU875" i="1"/>
  <c r="AV875" i="1"/>
  <c r="AW875" i="1"/>
  <c r="AX875" i="1"/>
  <c r="AY875" i="1"/>
  <c r="AZ875" i="1"/>
  <c r="BA875" i="1"/>
  <c r="BB875" i="1"/>
  <c r="BC875" i="1"/>
  <c r="BD875" i="1"/>
  <c r="AG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AU876" i="1"/>
  <c r="AV876" i="1"/>
  <c r="AW876" i="1"/>
  <c r="AX876" i="1"/>
  <c r="AY876" i="1"/>
  <c r="AZ876" i="1"/>
  <c r="BA876" i="1"/>
  <c r="BB876" i="1"/>
  <c r="BC876" i="1"/>
  <c r="BD876" i="1"/>
  <c r="AG877" i="1"/>
  <c r="AH877" i="1"/>
  <c r="AI877" i="1"/>
  <c r="AJ877" i="1"/>
  <c r="AK877" i="1"/>
  <c r="AL877" i="1"/>
  <c r="AM877" i="1"/>
  <c r="AN877" i="1"/>
  <c r="AO877" i="1"/>
  <c r="AP877" i="1"/>
  <c r="AQ877" i="1"/>
  <c r="AR877" i="1"/>
  <c r="AS877" i="1"/>
  <c r="AT877" i="1"/>
  <c r="AU877" i="1"/>
  <c r="AV877" i="1"/>
  <c r="AW877" i="1"/>
  <c r="AX877" i="1"/>
  <c r="AY877" i="1"/>
  <c r="AZ877" i="1"/>
  <c r="BA877" i="1"/>
  <c r="BB877" i="1"/>
  <c r="BC877" i="1"/>
  <c r="BD877" i="1"/>
  <c r="AG878" i="1"/>
  <c r="AH878" i="1"/>
  <c r="AI878" i="1"/>
  <c r="AJ878" i="1"/>
  <c r="AK878" i="1"/>
  <c r="AL878" i="1"/>
  <c r="AM878" i="1"/>
  <c r="AN878" i="1"/>
  <c r="AO878" i="1"/>
  <c r="AP878" i="1"/>
  <c r="AQ878" i="1"/>
  <c r="AR878" i="1"/>
  <c r="AS878" i="1"/>
  <c r="AT878" i="1"/>
  <c r="AU878" i="1"/>
  <c r="AV878" i="1"/>
  <c r="AW878" i="1"/>
  <c r="AX878" i="1"/>
  <c r="AY878" i="1"/>
  <c r="AZ878" i="1"/>
  <c r="BA878" i="1"/>
  <c r="BB878" i="1"/>
  <c r="BC878" i="1"/>
  <c r="BD878" i="1"/>
  <c r="AG879" i="1"/>
  <c r="AH879" i="1"/>
  <c r="AI879" i="1"/>
  <c r="AJ879" i="1"/>
  <c r="AK879" i="1"/>
  <c r="AL879" i="1"/>
  <c r="AM879" i="1"/>
  <c r="AN879" i="1"/>
  <c r="AO879" i="1"/>
  <c r="AP879" i="1"/>
  <c r="AQ879" i="1"/>
  <c r="AR879" i="1"/>
  <c r="AS879" i="1"/>
  <c r="AT879" i="1"/>
  <c r="AU879" i="1"/>
  <c r="AV879" i="1"/>
  <c r="AW879" i="1"/>
  <c r="AX879" i="1"/>
  <c r="AY879" i="1"/>
  <c r="AZ879" i="1"/>
  <c r="BA879" i="1"/>
  <c r="BB879" i="1"/>
  <c r="BC879" i="1"/>
  <c r="BD879" i="1"/>
  <c r="AG880" i="1"/>
  <c r="AH880" i="1"/>
  <c r="AI880" i="1"/>
  <c r="AJ880" i="1"/>
  <c r="AK880" i="1"/>
  <c r="AL880" i="1"/>
  <c r="AM880" i="1"/>
  <c r="AN880" i="1"/>
  <c r="AO880" i="1"/>
  <c r="AP880" i="1"/>
  <c r="AQ880" i="1"/>
  <c r="AR880" i="1"/>
  <c r="AS880" i="1"/>
  <c r="AT880" i="1"/>
  <c r="AU880" i="1"/>
  <c r="AV880" i="1"/>
  <c r="AW880" i="1"/>
  <c r="AX880" i="1"/>
  <c r="AY880" i="1"/>
  <c r="AZ880" i="1"/>
  <c r="BA880" i="1"/>
  <c r="BB880" i="1"/>
  <c r="BC880" i="1"/>
  <c r="BD880" i="1"/>
  <c r="AG881" i="1"/>
  <c r="AH881" i="1"/>
  <c r="AI881" i="1"/>
  <c r="AJ881" i="1"/>
  <c r="AK881" i="1"/>
  <c r="AL881" i="1"/>
  <c r="AM881" i="1"/>
  <c r="AN881" i="1"/>
  <c r="AO881" i="1"/>
  <c r="AP881" i="1"/>
  <c r="AQ881" i="1"/>
  <c r="AR881" i="1"/>
  <c r="AS881" i="1"/>
  <c r="AT881" i="1"/>
  <c r="AU881" i="1"/>
  <c r="AV881" i="1"/>
  <c r="AW881" i="1"/>
  <c r="AX881" i="1"/>
  <c r="AY881" i="1"/>
  <c r="AZ881" i="1"/>
  <c r="BA881" i="1"/>
  <c r="BB881" i="1"/>
  <c r="BC881" i="1"/>
  <c r="BD881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AV882" i="1"/>
  <c r="AW882" i="1"/>
  <c r="AX882" i="1"/>
  <c r="AY882" i="1"/>
  <c r="AZ882" i="1"/>
  <c r="BA882" i="1"/>
  <c r="BB882" i="1"/>
  <c r="BC882" i="1"/>
  <c r="BD882" i="1"/>
  <c r="AG883" i="1"/>
  <c r="AH883" i="1"/>
  <c r="AI883" i="1"/>
  <c r="AJ883" i="1"/>
  <c r="AK883" i="1"/>
  <c r="AL883" i="1"/>
  <c r="AM883" i="1"/>
  <c r="AN883" i="1"/>
  <c r="AO883" i="1"/>
  <c r="AP883" i="1"/>
  <c r="AQ883" i="1"/>
  <c r="AR883" i="1"/>
  <c r="AS883" i="1"/>
  <c r="AT883" i="1"/>
  <c r="AU883" i="1"/>
  <c r="AV883" i="1"/>
  <c r="AW883" i="1"/>
  <c r="AX883" i="1"/>
  <c r="AY883" i="1"/>
  <c r="AZ883" i="1"/>
  <c r="BA883" i="1"/>
  <c r="BB883" i="1"/>
  <c r="BC883" i="1"/>
  <c r="BD883" i="1"/>
  <c r="CC883" i="1"/>
  <c r="CD883" i="1" s="1"/>
  <c r="CS883" i="1" s="1"/>
  <c r="AG884" i="1"/>
  <c r="AH884" i="1"/>
  <c r="AI884" i="1"/>
  <c r="AJ884" i="1"/>
  <c r="AK884" i="1"/>
  <c r="AL884" i="1"/>
  <c r="AM884" i="1"/>
  <c r="AN884" i="1"/>
  <c r="AO884" i="1"/>
  <c r="AP884" i="1"/>
  <c r="AQ884" i="1"/>
  <c r="AR884" i="1"/>
  <c r="AS884" i="1"/>
  <c r="AT884" i="1"/>
  <c r="AU884" i="1"/>
  <c r="AV884" i="1"/>
  <c r="AW884" i="1"/>
  <c r="AX884" i="1"/>
  <c r="AY884" i="1"/>
  <c r="AZ884" i="1"/>
  <c r="BA884" i="1"/>
  <c r="BB884" i="1"/>
  <c r="BC884" i="1"/>
  <c r="BD884" i="1"/>
  <c r="AG885" i="1"/>
  <c r="AH885" i="1"/>
  <c r="AI885" i="1"/>
  <c r="AJ885" i="1"/>
  <c r="AK885" i="1"/>
  <c r="AL885" i="1"/>
  <c r="AM885" i="1"/>
  <c r="AN885" i="1"/>
  <c r="AO885" i="1"/>
  <c r="AP885" i="1"/>
  <c r="AQ885" i="1"/>
  <c r="AR885" i="1"/>
  <c r="AS885" i="1"/>
  <c r="AT885" i="1"/>
  <c r="AU885" i="1"/>
  <c r="AV885" i="1"/>
  <c r="AW885" i="1"/>
  <c r="AX885" i="1"/>
  <c r="AY885" i="1"/>
  <c r="AZ885" i="1"/>
  <c r="BA885" i="1"/>
  <c r="BB885" i="1"/>
  <c r="BC885" i="1"/>
  <c r="BD885" i="1"/>
  <c r="AG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AU886" i="1"/>
  <c r="AV886" i="1"/>
  <c r="AW886" i="1"/>
  <c r="AX886" i="1"/>
  <c r="AY886" i="1"/>
  <c r="AZ886" i="1"/>
  <c r="BA886" i="1"/>
  <c r="BB886" i="1"/>
  <c r="BC886" i="1"/>
  <c r="BD886" i="1"/>
  <c r="AG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AU887" i="1"/>
  <c r="AV887" i="1"/>
  <c r="AW887" i="1"/>
  <c r="AX887" i="1"/>
  <c r="AY887" i="1"/>
  <c r="AZ887" i="1"/>
  <c r="BA887" i="1"/>
  <c r="BB887" i="1"/>
  <c r="BC887" i="1"/>
  <c r="BD887" i="1"/>
  <c r="CC887" i="1"/>
  <c r="CD887" i="1" s="1"/>
  <c r="CI887" i="1"/>
  <c r="CJ887" i="1"/>
  <c r="CK887" i="1"/>
  <c r="DB887" i="1"/>
  <c r="AG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AU888" i="1"/>
  <c r="AV888" i="1"/>
  <c r="AW888" i="1"/>
  <c r="AX888" i="1"/>
  <c r="AY888" i="1"/>
  <c r="AZ888" i="1"/>
  <c r="BA888" i="1"/>
  <c r="BB888" i="1"/>
  <c r="BC888" i="1"/>
  <c r="BD888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U889" i="1"/>
  <c r="AV889" i="1"/>
  <c r="AW889" i="1"/>
  <c r="AX889" i="1"/>
  <c r="AY889" i="1"/>
  <c r="AZ889" i="1"/>
  <c r="BA889" i="1"/>
  <c r="BB889" i="1"/>
  <c r="BC889" i="1"/>
  <c r="BD889" i="1"/>
  <c r="AG890" i="1"/>
  <c r="AH890" i="1"/>
  <c r="AI890" i="1"/>
  <c r="AJ890" i="1"/>
  <c r="AK890" i="1"/>
  <c r="AL890" i="1"/>
  <c r="AM890" i="1"/>
  <c r="AN890" i="1"/>
  <c r="AO890" i="1"/>
  <c r="AP890" i="1"/>
  <c r="AQ890" i="1"/>
  <c r="AR890" i="1"/>
  <c r="AS890" i="1"/>
  <c r="AT890" i="1"/>
  <c r="AU890" i="1"/>
  <c r="AV890" i="1"/>
  <c r="AW890" i="1"/>
  <c r="AX890" i="1"/>
  <c r="AY890" i="1"/>
  <c r="AZ890" i="1"/>
  <c r="BA890" i="1"/>
  <c r="BB890" i="1"/>
  <c r="BC890" i="1"/>
  <c r="BD890" i="1"/>
  <c r="AG891" i="1"/>
  <c r="AH891" i="1"/>
  <c r="AI891" i="1"/>
  <c r="AJ891" i="1"/>
  <c r="AK891" i="1"/>
  <c r="AL891" i="1"/>
  <c r="AM891" i="1"/>
  <c r="AN891" i="1"/>
  <c r="AO891" i="1"/>
  <c r="AP891" i="1"/>
  <c r="AQ891" i="1"/>
  <c r="AR891" i="1"/>
  <c r="AS891" i="1"/>
  <c r="AT891" i="1"/>
  <c r="AU891" i="1"/>
  <c r="AV891" i="1"/>
  <c r="AW891" i="1"/>
  <c r="AX891" i="1"/>
  <c r="AY891" i="1"/>
  <c r="AZ891" i="1"/>
  <c r="BA891" i="1"/>
  <c r="BB891" i="1"/>
  <c r="BC891" i="1"/>
  <c r="BD891" i="1"/>
  <c r="CC891" i="1"/>
  <c r="CD891" i="1" s="1"/>
  <c r="CK891" i="1"/>
  <c r="CS891" i="1"/>
  <c r="AG892" i="1"/>
  <c r="AH892" i="1"/>
  <c r="AI892" i="1"/>
  <c r="AJ892" i="1"/>
  <c r="AK892" i="1"/>
  <c r="AL892" i="1"/>
  <c r="AM892" i="1"/>
  <c r="AN892" i="1"/>
  <c r="AO892" i="1"/>
  <c r="AP892" i="1"/>
  <c r="AQ892" i="1"/>
  <c r="AR892" i="1"/>
  <c r="AS892" i="1"/>
  <c r="AT892" i="1"/>
  <c r="AU892" i="1"/>
  <c r="AV892" i="1"/>
  <c r="AW892" i="1"/>
  <c r="AX892" i="1"/>
  <c r="AY892" i="1"/>
  <c r="AZ892" i="1"/>
  <c r="BA892" i="1"/>
  <c r="BB892" i="1"/>
  <c r="BC892" i="1"/>
  <c r="BD892" i="1"/>
  <c r="AG893" i="1"/>
  <c r="AH893" i="1"/>
  <c r="AI893" i="1"/>
  <c r="AJ893" i="1"/>
  <c r="AK893" i="1"/>
  <c r="AL893" i="1"/>
  <c r="AM893" i="1"/>
  <c r="AN893" i="1"/>
  <c r="AO893" i="1"/>
  <c r="AP893" i="1"/>
  <c r="AQ893" i="1"/>
  <c r="AR893" i="1"/>
  <c r="AS893" i="1"/>
  <c r="AT893" i="1"/>
  <c r="AU893" i="1"/>
  <c r="AV893" i="1"/>
  <c r="AW893" i="1"/>
  <c r="AX893" i="1"/>
  <c r="AY893" i="1"/>
  <c r="AZ893" i="1"/>
  <c r="BA893" i="1"/>
  <c r="BB893" i="1"/>
  <c r="BC893" i="1"/>
  <c r="BD893" i="1"/>
  <c r="AG894" i="1"/>
  <c r="AH894" i="1"/>
  <c r="AI894" i="1"/>
  <c r="AJ894" i="1"/>
  <c r="AK894" i="1"/>
  <c r="AL894" i="1"/>
  <c r="AM894" i="1"/>
  <c r="AN894" i="1"/>
  <c r="AO894" i="1"/>
  <c r="AP894" i="1"/>
  <c r="AQ894" i="1"/>
  <c r="AR894" i="1"/>
  <c r="AS894" i="1"/>
  <c r="AT894" i="1"/>
  <c r="AU894" i="1"/>
  <c r="AV894" i="1"/>
  <c r="AW894" i="1"/>
  <c r="AX894" i="1"/>
  <c r="AY894" i="1"/>
  <c r="AZ894" i="1"/>
  <c r="BA894" i="1"/>
  <c r="BB894" i="1"/>
  <c r="BC894" i="1"/>
  <c r="BD894" i="1"/>
  <c r="AG895" i="1"/>
  <c r="AH895" i="1"/>
  <c r="AI895" i="1"/>
  <c r="AJ895" i="1"/>
  <c r="AK895" i="1"/>
  <c r="AL895" i="1"/>
  <c r="AM895" i="1"/>
  <c r="AN895" i="1"/>
  <c r="AO895" i="1"/>
  <c r="AP895" i="1"/>
  <c r="AQ895" i="1"/>
  <c r="AR895" i="1"/>
  <c r="AS895" i="1"/>
  <c r="AT895" i="1"/>
  <c r="AU895" i="1"/>
  <c r="AV895" i="1"/>
  <c r="AW895" i="1"/>
  <c r="AX895" i="1"/>
  <c r="AY895" i="1"/>
  <c r="AZ895" i="1"/>
  <c r="BA895" i="1"/>
  <c r="BB895" i="1"/>
  <c r="BC895" i="1"/>
  <c r="BD895" i="1"/>
  <c r="CC895" i="1"/>
  <c r="CD895" i="1" s="1"/>
  <c r="CI895" i="1"/>
  <c r="CJ895" i="1"/>
  <c r="CK895" i="1"/>
  <c r="DB895" i="1"/>
  <c r="AG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AU896" i="1"/>
  <c r="AV896" i="1"/>
  <c r="AW896" i="1"/>
  <c r="AX896" i="1"/>
  <c r="AY896" i="1"/>
  <c r="AZ896" i="1"/>
  <c r="BA896" i="1"/>
  <c r="BB896" i="1"/>
  <c r="BC896" i="1"/>
  <c r="BD896" i="1"/>
  <c r="AG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AU897" i="1"/>
  <c r="AV897" i="1"/>
  <c r="AW897" i="1"/>
  <c r="AX897" i="1"/>
  <c r="AY897" i="1"/>
  <c r="AZ897" i="1"/>
  <c r="BA897" i="1"/>
  <c r="BB897" i="1"/>
  <c r="BC897" i="1"/>
  <c r="BD897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AU898" i="1"/>
  <c r="AV898" i="1"/>
  <c r="AW898" i="1"/>
  <c r="AX898" i="1"/>
  <c r="AY898" i="1"/>
  <c r="AZ898" i="1"/>
  <c r="BA898" i="1"/>
  <c r="BB898" i="1"/>
  <c r="BC898" i="1"/>
  <c r="BD898" i="1"/>
  <c r="CC898" i="1"/>
  <c r="CD898" i="1" s="1"/>
  <c r="CO898" i="1"/>
  <c r="CP898" i="1"/>
  <c r="AG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AU899" i="1"/>
  <c r="AV899" i="1"/>
  <c r="AW899" i="1"/>
  <c r="AX899" i="1"/>
  <c r="AY899" i="1"/>
  <c r="AZ899" i="1"/>
  <c r="BA899" i="1"/>
  <c r="BB899" i="1"/>
  <c r="BC899" i="1"/>
  <c r="BD899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U900" i="1"/>
  <c r="AV900" i="1"/>
  <c r="AW900" i="1"/>
  <c r="AX900" i="1"/>
  <c r="AY900" i="1"/>
  <c r="AZ900" i="1"/>
  <c r="BA900" i="1"/>
  <c r="BB900" i="1"/>
  <c r="BC900" i="1"/>
  <c r="BD900" i="1"/>
  <c r="CC900" i="1"/>
  <c r="CD900" i="1" s="1"/>
  <c r="CI900" i="1"/>
  <c r="CJ900" i="1"/>
  <c r="CO900" i="1"/>
  <c r="DB900" i="1"/>
  <c r="AG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AU901" i="1"/>
  <c r="AV901" i="1"/>
  <c r="AW901" i="1"/>
  <c r="AX901" i="1"/>
  <c r="AY901" i="1"/>
  <c r="AZ901" i="1"/>
  <c r="BA901" i="1"/>
  <c r="BB901" i="1"/>
  <c r="BC901" i="1"/>
  <c r="BD901" i="1"/>
  <c r="AG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AU902" i="1"/>
  <c r="AV902" i="1"/>
  <c r="AW902" i="1"/>
  <c r="AX902" i="1"/>
  <c r="AY902" i="1"/>
  <c r="AZ902" i="1"/>
  <c r="BA902" i="1"/>
  <c r="BB902" i="1"/>
  <c r="BC902" i="1"/>
  <c r="BD902" i="1"/>
  <c r="AG903" i="1"/>
  <c r="AH903" i="1"/>
  <c r="AI903" i="1"/>
  <c r="AJ903" i="1"/>
  <c r="AK903" i="1"/>
  <c r="AL903" i="1"/>
  <c r="AM903" i="1"/>
  <c r="AN903" i="1"/>
  <c r="AO903" i="1"/>
  <c r="AP903" i="1"/>
  <c r="AQ903" i="1"/>
  <c r="AR903" i="1"/>
  <c r="AS903" i="1"/>
  <c r="AT903" i="1"/>
  <c r="AU903" i="1"/>
  <c r="AV903" i="1"/>
  <c r="AW903" i="1"/>
  <c r="AX903" i="1"/>
  <c r="AY903" i="1"/>
  <c r="AZ903" i="1"/>
  <c r="BA903" i="1"/>
  <c r="BB903" i="1"/>
  <c r="BC903" i="1"/>
  <c r="BD903" i="1"/>
  <c r="AG904" i="1"/>
  <c r="AH904" i="1"/>
  <c r="AI904" i="1"/>
  <c r="AJ904" i="1"/>
  <c r="AK904" i="1"/>
  <c r="AL904" i="1"/>
  <c r="AM904" i="1"/>
  <c r="AN904" i="1"/>
  <c r="AO904" i="1"/>
  <c r="AP904" i="1"/>
  <c r="AQ904" i="1"/>
  <c r="AR904" i="1"/>
  <c r="AS904" i="1"/>
  <c r="AT904" i="1"/>
  <c r="AU904" i="1"/>
  <c r="AV904" i="1"/>
  <c r="AW904" i="1"/>
  <c r="AX904" i="1"/>
  <c r="AY904" i="1"/>
  <c r="AZ904" i="1"/>
  <c r="BA904" i="1"/>
  <c r="BB904" i="1"/>
  <c r="BC904" i="1"/>
  <c r="BD904" i="1"/>
  <c r="CC904" i="1"/>
  <c r="CD904" i="1" s="1"/>
  <c r="AG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AU905" i="1"/>
  <c r="AV905" i="1"/>
  <c r="AW905" i="1"/>
  <c r="AX905" i="1"/>
  <c r="AY905" i="1"/>
  <c r="AZ905" i="1"/>
  <c r="BA905" i="1"/>
  <c r="BB905" i="1"/>
  <c r="BC905" i="1"/>
  <c r="BD905" i="1"/>
  <c r="AG906" i="1"/>
  <c r="AH906" i="1"/>
  <c r="AI906" i="1"/>
  <c r="AJ906" i="1"/>
  <c r="AK906" i="1"/>
  <c r="AL906" i="1"/>
  <c r="AM906" i="1"/>
  <c r="AN906" i="1"/>
  <c r="AO906" i="1"/>
  <c r="AP906" i="1"/>
  <c r="AQ906" i="1"/>
  <c r="AR906" i="1"/>
  <c r="AS906" i="1"/>
  <c r="AT906" i="1"/>
  <c r="AU906" i="1"/>
  <c r="AV906" i="1"/>
  <c r="AW906" i="1"/>
  <c r="AX906" i="1"/>
  <c r="AY906" i="1"/>
  <c r="AZ906" i="1"/>
  <c r="BA906" i="1"/>
  <c r="BB906" i="1"/>
  <c r="BC906" i="1"/>
  <c r="BD906" i="1"/>
  <c r="AG907" i="1"/>
  <c r="AH907" i="1"/>
  <c r="AI907" i="1"/>
  <c r="AJ907" i="1"/>
  <c r="AK907" i="1"/>
  <c r="AL907" i="1"/>
  <c r="AM907" i="1"/>
  <c r="AN907" i="1"/>
  <c r="AO907" i="1"/>
  <c r="AP907" i="1"/>
  <c r="AQ907" i="1"/>
  <c r="AR907" i="1"/>
  <c r="AS907" i="1"/>
  <c r="AT907" i="1"/>
  <c r="AU907" i="1"/>
  <c r="AV907" i="1"/>
  <c r="AW907" i="1"/>
  <c r="AX907" i="1"/>
  <c r="AY907" i="1"/>
  <c r="AZ907" i="1"/>
  <c r="BA907" i="1"/>
  <c r="BB907" i="1"/>
  <c r="BC907" i="1"/>
  <c r="BD907" i="1"/>
  <c r="AG908" i="1"/>
  <c r="AH908" i="1"/>
  <c r="AI908" i="1"/>
  <c r="AJ908" i="1"/>
  <c r="AK908" i="1"/>
  <c r="AL908" i="1"/>
  <c r="AM908" i="1"/>
  <c r="AN908" i="1"/>
  <c r="AO908" i="1"/>
  <c r="AP908" i="1"/>
  <c r="AQ908" i="1"/>
  <c r="AR908" i="1"/>
  <c r="AS908" i="1"/>
  <c r="AT908" i="1"/>
  <c r="AU908" i="1"/>
  <c r="AV908" i="1"/>
  <c r="AW908" i="1"/>
  <c r="AX908" i="1"/>
  <c r="AY908" i="1"/>
  <c r="AZ908" i="1"/>
  <c r="BA908" i="1"/>
  <c r="BB908" i="1"/>
  <c r="BC908" i="1"/>
  <c r="BD908" i="1"/>
  <c r="CC908" i="1"/>
  <c r="CD908" i="1" s="1"/>
  <c r="CS908" i="1" s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AG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AU910" i="1"/>
  <c r="AV910" i="1"/>
  <c r="AW910" i="1"/>
  <c r="AX910" i="1"/>
  <c r="AY910" i="1"/>
  <c r="AZ910" i="1"/>
  <c r="BA910" i="1"/>
  <c r="BB910" i="1"/>
  <c r="BC910" i="1"/>
  <c r="BD910" i="1"/>
  <c r="AG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AU911" i="1"/>
  <c r="AV911" i="1"/>
  <c r="AW911" i="1"/>
  <c r="AX911" i="1"/>
  <c r="AY911" i="1"/>
  <c r="AZ911" i="1"/>
  <c r="BA911" i="1"/>
  <c r="BB911" i="1"/>
  <c r="BC911" i="1"/>
  <c r="BD911" i="1"/>
  <c r="AG912" i="1"/>
  <c r="AH912" i="1"/>
  <c r="AI912" i="1"/>
  <c r="AJ912" i="1"/>
  <c r="AK912" i="1"/>
  <c r="AL912" i="1"/>
  <c r="AM912" i="1"/>
  <c r="AN912" i="1"/>
  <c r="AO912" i="1"/>
  <c r="AP912" i="1"/>
  <c r="AQ912" i="1"/>
  <c r="AR912" i="1"/>
  <c r="AS912" i="1"/>
  <c r="AT912" i="1"/>
  <c r="AU912" i="1"/>
  <c r="AV912" i="1"/>
  <c r="AW912" i="1"/>
  <c r="AX912" i="1"/>
  <c r="AY912" i="1"/>
  <c r="AZ912" i="1"/>
  <c r="BA912" i="1"/>
  <c r="BB912" i="1"/>
  <c r="BC912" i="1"/>
  <c r="BD912" i="1"/>
  <c r="CC912" i="1"/>
  <c r="CD912" i="1" s="1"/>
  <c r="CM912" i="1"/>
  <c r="CS912" i="1"/>
  <c r="CY912" i="1"/>
  <c r="AG913" i="1"/>
  <c r="AH913" i="1"/>
  <c r="AI913" i="1"/>
  <c r="AJ913" i="1"/>
  <c r="AK913" i="1"/>
  <c r="AL913" i="1"/>
  <c r="AM913" i="1"/>
  <c r="AN913" i="1"/>
  <c r="AO913" i="1"/>
  <c r="AP913" i="1"/>
  <c r="AQ913" i="1"/>
  <c r="AR913" i="1"/>
  <c r="AS913" i="1"/>
  <c r="AT913" i="1"/>
  <c r="AU913" i="1"/>
  <c r="AV913" i="1"/>
  <c r="AW913" i="1"/>
  <c r="AX913" i="1"/>
  <c r="AY913" i="1"/>
  <c r="AZ913" i="1"/>
  <c r="BA913" i="1"/>
  <c r="BB913" i="1"/>
  <c r="BC913" i="1"/>
  <c r="BD913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AU914" i="1"/>
  <c r="AV914" i="1"/>
  <c r="AW914" i="1"/>
  <c r="AX914" i="1"/>
  <c r="AY914" i="1"/>
  <c r="AZ914" i="1"/>
  <c r="BA914" i="1"/>
  <c r="BB914" i="1"/>
  <c r="BC914" i="1"/>
  <c r="BD914" i="1"/>
  <c r="AG915" i="1"/>
  <c r="AH915" i="1"/>
  <c r="AI915" i="1"/>
  <c r="AJ915" i="1"/>
  <c r="AK915" i="1"/>
  <c r="AL915" i="1"/>
  <c r="AM915" i="1"/>
  <c r="AN915" i="1"/>
  <c r="AO915" i="1"/>
  <c r="AP915" i="1"/>
  <c r="AQ915" i="1"/>
  <c r="AR915" i="1"/>
  <c r="AS915" i="1"/>
  <c r="AT915" i="1"/>
  <c r="AU915" i="1"/>
  <c r="AV915" i="1"/>
  <c r="AW915" i="1"/>
  <c r="AX915" i="1"/>
  <c r="AY915" i="1"/>
  <c r="AZ915" i="1"/>
  <c r="BA915" i="1"/>
  <c r="BB915" i="1"/>
  <c r="BC915" i="1"/>
  <c r="BD915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U916" i="1"/>
  <c r="AV916" i="1"/>
  <c r="AW916" i="1"/>
  <c r="AX916" i="1"/>
  <c r="AY916" i="1"/>
  <c r="AZ916" i="1"/>
  <c r="BA916" i="1"/>
  <c r="BB916" i="1"/>
  <c r="BC916" i="1"/>
  <c r="BD916" i="1"/>
  <c r="CC916" i="1"/>
  <c r="CD916" i="1" s="1"/>
  <c r="CH916" i="1"/>
  <c r="AG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AU917" i="1"/>
  <c r="AV917" i="1"/>
  <c r="AW917" i="1"/>
  <c r="AX917" i="1"/>
  <c r="AY917" i="1"/>
  <c r="AZ917" i="1"/>
  <c r="BA917" i="1"/>
  <c r="BB917" i="1"/>
  <c r="BC917" i="1"/>
  <c r="BD917" i="1"/>
  <c r="AG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AU918" i="1"/>
  <c r="AV918" i="1"/>
  <c r="AW918" i="1"/>
  <c r="AX918" i="1"/>
  <c r="AY918" i="1"/>
  <c r="AZ918" i="1"/>
  <c r="BA918" i="1"/>
  <c r="BB918" i="1"/>
  <c r="BC918" i="1"/>
  <c r="BD918" i="1"/>
  <c r="CC918" i="1"/>
  <c r="CD918" i="1" s="1"/>
  <c r="CN918" i="1" s="1"/>
  <c r="CH918" i="1"/>
  <c r="CM918" i="1"/>
  <c r="CZ918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U919" i="1"/>
  <c r="AV919" i="1"/>
  <c r="AW919" i="1"/>
  <c r="AX919" i="1"/>
  <c r="AY919" i="1"/>
  <c r="AZ919" i="1"/>
  <c r="BA919" i="1"/>
  <c r="BB919" i="1"/>
  <c r="BC919" i="1"/>
  <c r="BD919" i="1"/>
  <c r="AG920" i="1"/>
  <c r="AH920" i="1"/>
  <c r="AI920" i="1"/>
  <c r="AJ920" i="1"/>
  <c r="AK920" i="1"/>
  <c r="AL920" i="1"/>
  <c r="AM920" i="1"/>
  <c r="AN920" i="1"/>
  <c r="AO920" i="1"/>
  <c r="AP920" i="1"/>
  <c r="AQ920" i="1"/>
  <c r="AR920" i="1"/>
  <c r="AS920" i="1"/>
  <c r="AT920" i="1"/>
  <c r="AU920" i="1"/>
  <c r="AV920" i="1"/>
  <c r="AW920" i="1"/>
  <c r="AX920" i="1"/>
  <c r="AY920" i="1"/>
  <c r="AZ920" i="1"/>
  <c r="BA920" i="1"/>
  <c r="BB920" i="1"/>
  <c r="BC920" i="1"/>
  <c r="BD920" i="1"/>
  <c r="CC920" i="1"/>
  <c r="CD920" i="1" s="1"/>
  <c r="CN920" i="1" s="1"/>
  <c r="CH920" i="1"/>
  <c r="CM920" i="1"/>
  <c r="CZ920" i="1"/>
  <c r="AG921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AU921" i="1"/>
  <c r="AV921" i="1"/>
  <c r="AW921" i="1"/>
  <c r="AX921" i="1"/>
  <c r="AY921" i="1"/>
  <c r="AZ921" i="1"/>
  <c r="BA921" i="1"/>
  <c r="BB921" i="1"/>
  <c r="BC921" i="1"/>
  <c r="BD921" i="1"/>
  <c r="AG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AU922" i="1"/>
  <c r="AV922" i="1"/>
  <c r="AW922" i="1"/>
  <c r="AX922" i="1"/>
  <c r="AY922" i="1"/>
  <c r="AZ922" i="1"/>
  <c r="BA922" i="1"/>
  <c r="BB922" i="1"/>
  <c r="BC922" i="1"/>
  <c r="BD922" i="1"/>
  <c r="CC922" i="1"/>
  <c r="CD922" i="1" s="1"/>
  <c r="CH922" i="1" s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CC924" i="1"/>
  <c r="CD924" i="1" s="1"/>
  <c r="CN924" i="1" s="1"/>
  <c r="CH924" i="1"/>
  <c r="CM924" i="1"/>
  <c r="CZ924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U925" i="1"/>
  <c r="AV925" i="1"/>
  <c r="AW925" i="1"/>
  <c r="AX925" i="1"/>
  <c r="AY925" i="1"/>
  <c r="AZ925" i="1"/>
  <c r="BA925" i="1"/>
  <c r="BB925" i="1"/>
  <c r="BC925" i="1"/>
  <c r="BD925" i="1"/>
  <c r="AG926" i="1"/>
  <c r="AH926" i="1"/>
  <c r="AI926" i="1"/>
  <c r="AJ926" i="1"/>
  <c r="AK926" i="1"/>
  <c r="AL926" i="1"/>
  <c r="AM926" i="1"/>
  <c r="AN926" i="1"/>
  <c r="AO926" i="1"/>
  <c r="AP926" i="1"/>
  <c r="AQ926" i="1"/>
  <c r="AR926" i="1"/>
  <c r="AS926" i="1"/>
  <c r="AT926" i="1"/>
  <c r="AU926" i="1"/>
  <c r="AV926" i="1"/>
  <c r="AW926" i="1"/>
  <c r="AX926" i="1"/>
  <c r="AY926" i="1"/>
  <c r="AZ926" i="1"/>
  <c r="BA926" i="1"/>
  <c r="BB926" i="1"/>
  <c r="BC926" i="1"/>
  <c r="BD926" i="1"/>
  <c r="CC926" i="1"/>
  <c r="CD926" i="1" s="1"/>
  <c r="CN926" i="1" s="1"/>
  <c r="CH926" i="1"/>
  <c r="CM926" i="1"/>
  <c r="CZ926" i="1"/>
  <c r="AG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AU927" i="1"/>
  <c r="AV927" i="1"/>
  <c r="AW927" i="1"/>
  <c r="AX927" i="1"/>
  <c r="AY927" i="1"/>
  <c r="AZ927" i="1"/>
  <c r="BA927" i="1"/>
  <c r="BB927" i="1"/>
  <c r="BC927" i="1"/>
  <c r="BD927" i="1"/>
  <c r="AG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AU928" i="1"/>
  <c r="AV928" i="1"/>
  <c r="AW928" i="1"/>
  <c r="AX928" i="1"/>
  <c r="AY928" i="1"/>
  <c r="AZ928" i="1"/>
  <c r="BA928" i="1"/>
  <c r="BB928" i="1"/>
  <c r="BC928" i="1"/>
  <c r="BD928" i="1"/>
  <c r="CC928" i="1"/>
  <c r="CD928" i="1" s="1"/>
  <c r="CH928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U929" i="1"/>
  <c r="AV929" i="1"/>
  <c r="AW929" i="1"/>
  <c r="AX929" i="1"/>
  <c r="AY929" i="1"/>
  <c r="AZ929" i="1"/>
  <c r="BA929" i="1"/>
  <c r="BB929" i="1"/>
  <c r="BC929" i="1"/>
  <c r="BD929" i="1"/>
  <c r="CC929" i="1"/>
  <c r="CD929" i="1" s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AU930" i="1"/>
  <c r="AV930" i="1"/>
  <c r="AW930" i="1"/>
  <c r="AX930" i="1"/>
  <c r="AY930" i="1"/>
  <c r="AZ930" i="1"/>
  <c r="BA930" i="1"/>
  <c r="BB930" i="1"/>
  <c r="BC930" i="1"/>
  <c r="BD930" i="1"/>
  <c r="AG931" i="1"/>
  <c r="AH931" i="1"/>
  <c r="AI931" i="1"/>
  <c r="AJ931" i="1"/>
  <c r="AK931" i="1"/>
  <c r="AL931" i="1"/>
  <c r="AM931" i="1"/>
  <c r="AN931" i="1"/>
  <c r="AO931" i="1"/>
  <c r="AP931" i="1"/>
  <c r="AQ931" i="1"/>
  <c r="AR931" i="1"/>
  <c r="AS931" i="1"/>
  <c r="AT931" i="1"/>
  <c r="AU931" i="1"/>
  <c r="AV931" i="1"/>
  <c r="AW931" i="1"/>
  <c r="AX931" i="1"/>
  <c r="AY931" i="1"/>
  <c r="AZ931" i="1"/>
  <c r="BA931" i="1"/>
  <c r="BB931" i="1"/>
  <c r="BC931" i="1"/>
  <c r="BD931" i="1"/>
  <c r="AG932" i="1"/>
  <c r="AH932" i="1"/>
  <c r="AI932" i="1"/>
  <c r="AJ932" i="1"/>
  <c r="AK932" i="1"/>
  <c r="AL932" i="1"/>
  <c r="AM932" i="1"/>
  <c r="AN932" i="1"/>
  <c r="AO932" i="1"/>
  <c r="AP932" i="1"/>
  <c r="AQ932" i="1"/>
  <c r="AR932" i="1"/>
  <c r="AS932" i="1"/>
  <c r="AT932" i="1"/>
  <c r="AU932" i="1"/>
  <c r="AV932" i="1"/>
  <c r="AW932" i="1"/>
  <c r="AX932" i="1"/>
  <c r="AY932" i="1"/>
  <c r="AZ932" i="1"/>
  <c r="BA932" i="1"/>
  <c r="BB932" i="1"/>
  <c r="BC932" i="1"/>
  <c r="BD932" i="1"/>
  <c r="AG933" i="1"/>
  <c r="AH933" i="1"/>
  <c r="AI933" i="1"/>
  <c r="AJ933" i="1"/>
  <c r="AK933" i="1"/>
  <c r="AL933" i="1"/>
  <c r="AM933" i="1"/>
  <c r="AN933" i="1"/>
  <c r="AO933" i="1"/>
  <c r="AP933" i="1"/>
  <c r="AQ933" i="1"/>
  <c r="AR933" i="1"/>
  <c r="AS933" i="1"/>
  <c r="AT933" i="1"/>
  <c r="AU933" i="1"/>
  <c r="AV933" i="1"/>
  <c r="AW933" i="1"/>
  <c r="AX933" i="1"/>
  <c r="AY933" i="1"/>
  <c r="AZ933" i="1"/>
  <c r="BA933" i="1"/>
  <c r="BB933" i="1"/>
  <c r="BC933" i="1"/>
  <c r="BD933" i="1"/>
  <c r="CC933" i="1"/>
  <c r="CD933" i="1" s="1"/>
  <c r="AG934" i="1"/>
  <c r="AH934" i="1"/>
  <c r="AI934" i="1"/>
  <c r="AJ934" i="1"/>
  <c r="AK934" i="1"/>
  <c r="AL934" i="1"/>
  <c r="AM934" i="1"/>
  <c r="AN934" i="1"/>
  <c r="AO934" i="1"/>
  <c r="AP934" i="1"/>
  <c r="AQ934" i="1"/>
  <c r="AR934" i="1"/>
  <c r="AS934" i="1"/>
  <c r="AT934" i="1"/>
  <c r="AU934" i="1"/>
  <c r="AV934" i="1"/>
  <c r="AW934" i="1"/>
  <c r="AX934" i="1"/>
  <c r="AY934" i="1"/>
  <c r="AZ934" i="1"/>
  <c r="BA934" i="1"/>
  <c r="BB934" i="1"/>
  <c r="BC934" i="1"/>
  <c r="BD934" i="1"/>
  <c r="AG935" i="1"/>
  <c r="AH935" i="1"/>
  <c r="AI935" i="1"/>
  <c r="AJ935" i="1"/>
  <c r="AK935" i="1"/>
  <c r="AL935" i="1"/>
  <c r="AM935" i="1"/>
  <c r="AN935" i="1"/>
  <c r="AO935" i="1"/>
  <c r="AP935" i="1"/>
  <c r="AQ935" i="1"/>
  <c r="AR935" i="1"/>
  <c r="AS935" i="1"/>
  <c r="AT935" i="1"/>
  <c r="AU935" i="1"/>
  <c r="AV935" i="1"/>
  <c r="AW935" i="1"/>
  <c r="AX935" i="1"/>
  <c r="AY935" i="1"/>
  <c r="AZ935" i="1"/>
  <c r="BA935" i="1"/>
  <c r="BB935" i="1"/>
  <c r="BC935" i="1"/>
  <c r="BD935" i="1"/>
  <c r="AG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AU936" i="1"/>
  <c r="AV936" i="1"/>
  <c r="AW936" i="1"/>
  <c r="AX936" i="1"/>
  <c r="AY936" i="1"/>
  <c r="AZ936" i="1"/>
  <c r="BA936" i="1"/>
  <c r="BB936" i="1"/>
  <c r="BC936" i="1"/>
  <c r="BD936" i="1"/>
  <c r="AG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AU937" i="1"/>
  <c r="AV937" i="1"/>
  <c r="AW937" i="1"/>
  <c r="AX937" i="1"/>
  <c r="AY937" i="1"/>
  <c r="AZ937" i="1"/>
  <c r="BA937" i="1"/>
  <c r="BB937" i="1"/>
  <c r="BC937" i="1"/>
  <c r="BD937" i="1"/>
  <c r="CC937" i="1"/>
  <c r="CD937" i="1" s="1"/>
  <c r="AG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AU938" i="1"/>
  <c r="AV938" i="1"/>
  <c r="AW938" i="1"/>
  <c r="AX938" i="1"/>
  <c r="AY938" i="1"/>
  <c r="AZ938" i="1"/>
  <c r="BA938" i="1"/>
  <c r="BB938" i="1"/>
  <c r="BC938" i="1"/>
  <c r="BD938" i="1"/>
  <c r="AG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AU939" i="1"/>
  <c r="AV939" i="1"/>
  <c r="AW939" i="1"/>
  <c r="AX939" i="1"/>
  <c r="AY939" i="1"/>
  <c r="AZ939" i="1"/>
  <c r="BA939" i="1"/>
  <c r="BB939" i="1"/>
  <c r="BC939" i="1"/>
  <c r="BD939" i="1"/>
  <c r="AG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AU940" i="1"/>
  <c r="AV940" i="1"/>
  <c r="AW940" i="1"/>
  <c r="AX940" i="1"/>
  <c r="AY940" i="1"/>
  <c r="AZ940" i="1"/>
  <c r="BA940" i="1"/>
  <c r="BB940" i="1"/>
  <c r="BC940" i="1"/>
  <c r="BD940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U941" i="1"/>
  <c r="AV941" i="1"/>
  <c r="AW941" i="1"/>
  <c r="AX941" i="1"/>
  <c r="AY941" i="1"/>
  <c r="AZ941" i="1"/>
  <c r="BA941" i="1"/>
  <c r="BB941" i="1"/>
  <c r="BC941" i="1"/>
  <c r="BD941" i="1"/>
  <c r="CC941" i="1"/>
  <c r="CD941" i="1" s="1"/>
  <c r="AG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AU942" i="1"/>
  <c r="AV942" i="1"/>
  <c r="AW942" i="1"/>
  <c r="AX942" i="1"/>
  <c r="AY942" i="1"/>
  <c r="AZ942" i="1"/>
  <c r="BA942" i="1"/>
  <c r="BB942" i="1"/>
  <c r="BC942" i="1"/>
  <c r="BD942" i="1"/>
  <c r="AG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AU943" i="1"/>
  <c r="AV943" i="1"/>
  <c r="AW943" i="1"/>
  <c r="AX943" i="1"/>
  <c r="AY943" i="1"/>
  <c r="AZ943" i="1"/>
  <c r="BA943" i="1"/>
  <c r="BB943" i="1"/>
  <c r="BC943" i="1"/>
  <c r="BD943" i="1"/>
  <c r="CC943" i="1"/>
  <c r="CD943" i="1" s="1"/>
  <c r="AG944" i="1"/>
  <c r="AH944" i="1"/>
  <c r="AI944" i="1"/>
  <c r="AJ944" i="1"/>
  <c r="AK944" i="1"/>
  <c r="AL944" i="1"/>
  <c r="AM944" i="1"/>
  <c r="AN944" i="1"/>
  <c r="AO944" i="1"/>
  <c r="AP944" i="1"/>
  <c r="AQ944" i="1"/>
  <c r="AR944" i="1"/>
  <c r="AS944" i="1"/>
  <c r="AT944" i="1"/>
  <c r="AU944" i="1"/>
  <c r="AV944" i="1"/>
  <c r="AW944" i="1"/>
  <c r="AX944" i="1"/>
  <c r="AY944" i="1"/>
  <c r="AZ944" i="1"/>
  <c r="BA944" i="1"/>
  <c r="BB944" i="1"/>
  <c r="BC944" i="1"/>
  <c r="BD944" i="1"/>
  <c r="AG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AU945" i="1"/>
  <c r="AV945" i="1"/>
  <c r="AW945" i="1"/>
  <c r="AX945" i="1"/>
  <c r="AY945" i="1"/>
  <c r="AZ945" i="1"/>
  <c r="BA945" i="1"/>
  <c r="BB945" i="1"/>
  <c r="BC945" i="1"/>
  <c r="BD945" i="1"/>
  <c r="CC945" i="1"/>
  <c r="CD945" i="1" s="1"/>
  <c r="AG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T946" i="1"/>
  <c r="AU946" i="1"/>
  <c r="AV946" i="1"/>
  <c r="AW946" i="1"/>
  <c r="AX946" i="1"/>
  <c r="AY946" i="1"/>
  <c r="AZ946" i="1"/>
  <c r="BA946" i="1"/>
  <c r="BB946" i="1"/>
  <c r="BC946" i="1"/>
  <c r="BD946" i="1"/>
  <c r="AG947" i="1"/>
  <c r="AH947" i="1"/>
  <c r="AI947" i="1"/>
  <c r="AJ947" i="1"/>
  <c r="AK947" i="1"/>
  <c r="AL947" i="1"/>
  <c r="AM947" i="1"/>
  <c r="AN947" i="1"/>
  <c r="AO947" i="1"/>
  <c r="AP947" i="1"/>
  <c r="AQ947" i="1"/>
  <c r="AR947" i="1"/>
  <c r="AS947" i="1"/>
  <c r="AT947" i="1"/>
  <c r="AU947" i="1"/>
  <c r="AV947" i="1"/>
  <c r="AW947" i="1"/>
  <c r="AX947" i="1"/>
  <c r="AY947" i="1"/>
  <c r="AZ947" i="1"/>
  <c r="BA947" i="1"/>
  <c r="BB947" i="1"/>
  <c r="BC947" i="1"/>
  <c r="BD947" i="1"/>
  <c r="CC947" i="1"/>
  <c r="CD947" i="1" s="1"/>
  <c r="AG948" i="1"/>
  <c r="AH948" i="1"/>
  <c r="AI948" i="1"/>
  <c r="AJ948" i="1"/>
  <c r="AK948" i="1"/>
  <c r="AL948" i="1"/>
  <c r="AM948" i="1"/>
  <c r="AN948" i="1"/>
  <c r="AO948" i="1"/>
  <c r="AP948" i="1"/>
  <c r="AQ948" i="1"/>
  <c r="AR948" i="1"/>
  <c r="AS948" i="1"/>
  <c r="AT948" i="1"/>
  <c r="AU948" i="1"/>
  <c r="AV948" i="1"/>
  <c r="AW948" i="1"/>
  <c r="AX948" i="1"/>
  <c r="AY948" i="1"/>
  <c r="AZ948" i="1"/>
  <c r="BA948" i="1"/>
  <c r="BB948" i="1"/>
  <c r="BC948" i="1"/>
  <c r="BD948" i="1"/>
  <c r="AG949" i="1"/>
  <c r="AH949" i="1"/>
  <c r="AI949" i="1"/>
  <c r="AJ949" i="1"/>
  <c r="AK949" i="1"/>
  <c r="AL949" i="1"/>
  <c r="AM949" i="1"/>
  <c r="AN949" i="1"/>
  <c r="AO949" i="1"/>
  <c r="AP949" i="1"/>
  <c r="AQ949" i="1"/>
  <c r="AR949" i="1"/>
  <c r="AS949" i="1"/>
  <c r="AT949" i="1"/>
  <c r="AU949" i="1"/>
  <c r="AV949" i="1"/>
  <c r="AW949" i="1"/>
  <c r="AX949" i="1"/>
  <c r="AY949" i="1"/>
  <c r="AZ949" i="1"/>
  <c r="BA949" i="1"/>
  <c r="BB949" i="1"/>
  <c r="BC949" i="1"/>
  <c r="BD949" i="1"/>
  <c r="CC949" i="1"/>
  <c r="CD949" i="1" s="1"/>
  <c r="AG950" i="1"/>
  <c r="AH950" i="1"/>
  <c r="AI950" i="1"/>
  <c r="AJ950" i="1"/>
  <c r="AK950" i="1"/>
  <c r="AL950" i="1"/>
  <c r="AM950" i="1"/>
  <c r="AN950" i="1"/>
  <c r="AO950" i="1"/>
  <c r="AP950" i="1"/>
  <c r="AQ950" i="1"/>
  <c r="AR950" i="1"/>
  <c r="AS950" i="1"/>
  <c r="AT950" i="1"/>
  <c r="AU950" i="1"/>
  <c r="AV950" i="1"/>
  <c r="AW950" i="1"/>
  <c r="AX950" i="1"/>
  <c r="AY950" i="1"/>
  <c r="AZ950" i="1"/>
  <c r="BA950" i="1"/>
  <c r="BB950" i="1"/>
  <c r="BC950" i="1"/>
  <c r="BD950" i="1"/>
  <c r="AG951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U951" i="1"/>
  <c r="AV951" i="1"/>
  <c r="AW951" i="1"/>
  <c r="AX951" i="1"/>
  <c r="AY951" i="1"/>
  <c r="AZ951" i="1"/>
  <c r="BA951" i="1"/>
  <c r="BB951" i="1"/>
  <c r="BC951" i="1"/>
  <c r="BD951" i="1"/>
  <c r="CP951" i="1"/>
  <c r="CV951" i="1"/>
  <c r="CC951" i="1"/>
  <c r="CD951" i="1" s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AV952" i="1"/>
  <c r="AW952" i="1"/>
  <c r="AX952" i="1"/>
  <c r="AY952" i="1"/>
  <c r="AZ952" i="1"/>
  <c r="BA952" i="1"/>
  <c r="BB952" i="1"/>
  <c r="BC952" i="1"/>
  <c r="BD952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AV953" i="1"/>
  <c r="AW953" i="1"/>
  <c r="AX953" i="1"/>
  <c r="AY953" i="1"/>
  <c r="AZ953" i="1"/>
  <c r="BA953" i="1"/>
  <c r="BB953" i="1"/>
  <c r="BC953" i="1"/>
  <c r="BD953" i="1"/>
  <c r="CC953" i="1"/>
  <c r="CD953" i="1" s="1"/>
  <c r="CP953" i="1" s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AV954" i="1"/>
  <c r="AW954" i="1"/>
  <c r="AX954" i="1"/>
  <c r="AY954" i="1"/>
  <c r="AZ954" i="1"/>
  <c r="BA954" i="1"/>
  <c r="BB954" i="1"/>
  <c r="BC954" i="1"/>
  <c r="BD954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AV955" i="1"/>
  <c r="AW955" i="1"/>
  <c r="AX955" i="1"/>
  <c r="AY955" i="1"/>
  <c r="AZ955" i="1"/>
  <c r="BA955" i="1"/>
  <c r="BB955" i="1"/>
  <c r="BC955" i="1"/>
  <c r="BD955" i="1"/>
  <c r="CC955" i="1"/>
  <c r="CD955" i="1" s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AV956" i="1"/>
  <c r="AW956" i="1"/>
  <c r="AX956" i="1"/>
  <c r="AY956" i="1"/>
  <c r="AZ956" i="1"/>
  <c r="BA956" i="1"/>
  <c r="BB956" i="1"/>
  <c r="BC956" i="1"/>
  <c r="BD956" i="1"/>
  <c r="AG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U957" i="1"/>
  <c r="AV957" i="1"/>
  <c r="AW957" i="1"/>
  <c r="AX957" i="1"/>
  <c r="AY957" i="1"/>
  <c r="AZ957" i="1"/>
  <c r="BA957" i="1"/>
  <c r="BB957" i="1"/>
  <c r="BC957" i="1"/>
  <c r="BD957" i="1"/>
  <c r="CC957" i="1"/>
  <c r="CD957" i="1" s="1"/>
  <c r="AG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U958" i="1"/>
  <c r="AV958" i="1"/>
  <c r="AW958" i="1"/>
  <c r="AX958" i="1"/>
  <c r="AY958" i="1"/>
  <c r="AZ958" i="1"/>
  <c r="BA958" i="1"/>
  <c r="BB958" i="1"/>
  <c r="BC958" i="1"/>
  <c r="BD958" i="1"/>
  <c r="AG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U959" i="1"/>
  <c r="AV959" i="1"/>
  <c r="AW959" i="1"/>
  <c r="AX959" i="1"/>
  <c r="AY959" i="1"/>
  <c r="AZ959" i="1"/>
  <c r="BA959" i="1"/>
  <c r="BB959" i="1"/>
  <c r="BC959" i="1"/>
  <c r="BD959" i="1"/>
  <c r="CC959" i="1"/>
  <c r="CD959" i="1" s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AV960" i="1"/>
  <c r="AW960" i="1"/>
  <c r="AX960" i="1"/>
  <c r="AY960" i="1"/>
  <c r="AZ960" i="1"/>
  <c r="BA960" i="1"/>
  <c r="BB960" i="1"/>
  <c r="BC960" i="1"/>
  <c r="BD960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CC961" i="1"/>
  <c r="CD961" i="1" s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AV962" i="1"/>
  <c r="AW962" i="1"/>
  <c r="AX962" i="1"/>
  <c r="AY962" i="1"/>
  <c r="AZ962" i="1"/>
  <c r="BA962" i="1"/>
  <c r="BB962" i="1"/>
  <c r="BC962" i="1"/>
  <c r="BD962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AV963" i="1"/>
  <c r="AW963" i="1"/>
  <c r="AX963" i="1"/>
  <c r="AY963" i="1"/>
  <c r="AZ963" i="1"/>
  <c r="BA963" i="1"/>
  <c r="BB963" i="1"/>
  <c r="BC963" i="1"/>
  <c r="BD963" i="1"/>
  <c r="CV963" i="1"/>
  <c r="CC963" i="1"/>
  <c r="CD963" i="1" s="1"/>
  <c r="CP963" i="1" s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AV964" i="1"/>
  <c r="AW964" i="1"/>
  <c r="AX964" i="1"/>
  <c r="AY964" i="1"/>
  <c r="AZ964" i="1"/>
  <c r="BA964" i="1"/>
  <c r="BB964" i="1"/>
  <c r="BC964" i="1"/>
  <c r="BD964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X965" i="1"/>
  <c r="AY965" i="1"/>
  <c r="AZ965" i="1"/>
  <c r="BA965" i="1"/>
  <c r="BB965" i="1"/>
  <c r="BC965" i="1"/>
  <c r="BD965" i="1"/>
  <c r="CC965" i="1"/>
  <c r="CD965" i="1" s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AV966" i="1"/>
  <c r="AW966" i="1"/>
  <c r="AX966" i="1"/>
  <c r="AY966" i="1"/>
  <c r="AZ966" i="1"/>
  <c r="BA966" i="1"/>
  <c r="BB966" i="1"/>
  <c r="BC966" i="1"/>
  <c r="BD966" i="1"/>
  <c r="AG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U967" i="1"/>
  <c r="AV967" i="1"/>
  <c r="AW967" i="1"/>
  <c r="AX967" i="1"/>
  <c r="AY967" i="1"/>
  <c r="AZ967" i="1"/>
  <c r="BA967" i="1"/>
  <c r="BB967" i="1"/>
  <c r="BC967" i="1"/>
  <c r="BD967" i="1"/>
  <c r="CC967" i="1"/>
  <c r="CD967" i="1" s="1"/>
  <c r="CU967" i="1"/>
  <c r="DA967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X968" i="1"/>
  <c r="AY968" i="1"/>
  <c r="AZ968" i="1"/>
  <c r="BA968" i="1"/>
  <c r="BB968" i="1"/>
  <c r="BC968" i="1"/>
  <c r="BD968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AG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U970" i="1"/>
  <c r="AV970" i="1"/>
  <c r="AW970" i="1"/>
  <c r="AX970" i="1"/>
  <c r="AY970" i="1"/>
  <c r="AZ970" i="1"/>
  <c r="BA970" i="1"/>
  <c r="BB970" i="1"/>
  <c r="BC970" i="1"/>
  <c r="BD970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AV971" i="1"/>
  <c r="AW971" i="1"/>
  <c r="AX971" i="1"/>
  <c r="AY971" i="1"/>
  <c r="AZ971" i="1"/>
  <c r="BA971" i="1"/>
  <c r="BB971" i="1"/>
  <c r="BC971" i="1"/>
  <c r="BD971" i="1"/>
  <c r="CC971" i="1"/>
  <c r="CD971" i="1" s="1"/>
  <c r="CU971" i="1"/>
  <c r="DA971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AV972" i="1"/>
  <c r="AW972" i="1"/>
  <c r="AX972" i="1"/>
  <c r="AY972" i="1"/>
  <c r="AZ972" i="1"/>
  <c r="BA972" i="1"/>
  <c r="BB972" i="1"/>
  <c r="BC972" i="1"/>
  <c r="BD972" i="1"/>
  <c r="AG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AV973" i="1"/>
  <c r="AW973" i="1"/>
  <c r="AX973" i="1"/>
  <c r="AY973" i="1"/>
  <c r="AZ973" i="1"/>
  <c r="BA973" i="1"/>
  <c r="BB973" i="1"/>
  <c r="BC973" i="1"/>
  <c r="BD973" i="1"/>
  <c r="AG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AV974" i="1"/>
  <c r="AW974" i="1"/>
  <c r="AX974" i="1"/>
  <c r="AY974" i="1"/>
  <c r="AZ974" i="1"/>
  <c r="BA974" i="1"/>
  <c r="BB974" i="1"/>
  <c r="BC974" i="1"/>
  <c r="BD974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X975" i="1"/>
  <c r="AY975" i="1"/>
  <c r="AZ975" i="1"/>
  <c r="BA975" i="1"/>
  <c r="BB975" i="1"/>
  <c r="BC975" i="1"/>
  <c r="BD975" i="1"/>
  <c r="CC975" i="1"/>
  <c r="CD975" i="1" s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X976" i="1"/>
  <c r="AY976" i="1"/>
  <c r="AZ976" i="1"/>
  <c r="BA976" i="1"/>
  <c r="BB976" i="1"/>
  <c r="BC976" i="1"/>
  <c r="BD976" i="1"/>
  <c r="CC976" i="1"/>
  <c r="CD976" i="1" s="1"/>
  <c r="CH976" i="1"/>
  <c r="CZ976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X977" i="1"/>
  <c r="AY977" i="1"/>
  <c r="AZ977" i="1"/>
  <c r="BA977" i="1"/>
  <c r="BB977" i="1"/>
  <c r="BC977" i="1"/>
  <c r="BD977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U978" i="1"/>
  <c r="AV978" i="1"/>
  <c r="AW978" i="1"/>
  <c r="AX978" i="1"/>
  <c r="AY978" i="1"/>
  <c r="AZ978" i="1"/>
  <c r="BA978" i="1"/>
  <c r="BB978" i="1"/>
  <c r="BC978" i="1"/>
  <c r="BD978" i="1"/>
  <c r="CC978" i="1"/>
  <c r="CD978" i="1" s="1"/>
  <c r="CH978" i="1"/>
  <c r="CN978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CC980" i="1"/>
  <c r="CD980" i="1" s="1"/>
  <c r="CZ980" i="1" s="1"/>
  <c r="CH980" i="1"/>
  <c r="CN980" i="1"/>
  <c r="AG981" i="1"/>
  <c r="AH981" i="1"/>
  <c r="AI981" i="1"/>
  <c r="AJ981" i="1"/>
  <c r="AK981" i="1"/>
  <c r="AL981" i="1"/>
  <c r="AM981" i="1"/>
  <c r="AN981" i="1"/>
  <c r="AO981" i="1"/>
  <c r="AP981" i="1"/>
  <c r="AQ981" i="1"/>
  <c r="AR981" i="1"/>
  <c r="AS981" i="1"/>
  <c r="AT981" i="1"/>
  <c r="AU981" i="1"/>
  <c r="AV981" i="1"/>
  <c r="AW981" i="1"/>
  <c r="AX981" i="1"/>
  <c r="AY981" i="1"/>
  <c r="AZ981" i="1"/>
  <c r="BA981" i="1"/>
  <c r="BB981" i="1"/>
  <c r="BC981" i="1"/>
  <c r="BD981" i="1"/>
  <c r="AG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U982" i="1"/>
  <c r="AV982" i="1"/>
  <c r="AW982" i="1"/>
  <c r="AX982" i="1"/>
  <c r="AY982" i="1"/>
  <c r="AZ982" i="1"/>
  <c r="BA982" i="1"/>
  <c r="BB982" i="1"/>
  <c r="BC982" i="1"/>
  <c r="BD982" i="1"/>
  <c r="CC982" i="1"/>
  <c r="CD982" i="1" s="1"/>
  <c r="CH982" i="1"/>
  <c r="CN982" i="1"/>
  <c r="CT982" i="1"/>
  <c r="CZ982" i="1"/>
  <c r="AG983" i="1"/>
  <c r="AH983" i="1"/>
  <c r="AI983" i="1"/>
  <c r="AJ983" i="1"/>
  <c r="AK983" i="1"/>
  <c r="AL983" i="1"/>
  <c r="AM983" i="1"/>
  <c r="AN983" i="1"/>
  <c r="AO983" i="1"/>
  <c r="AP983" i="1"/>
  <c r="AQ983" i="1"/>
  <c r="AR983" i="1"/>
  <c r="AS983" i="1"/>
  <c r="AT983" i="1"/>
  <c r="AU983" i="1"/>
  <c r="AV983" i="1"/>
  <c r="AW983" i="1"/>
  <c r="AX983" i="1"/>
  <c r="AY983" i="1"/>
  <c r="AZ983" i="1"/>
  <c r="BA983" i="1"/>
  <c r="BB983" i="1"/>
  <c r="BC983" i="1"/>
  <c r="BD983" i="1"/>
  <c r="AG984" i="1"/>
  <c r="AH984" i="1"/>
  <c r="AI984" i="1"/>
  <c r="AJ984" i="1"/>
  <c r="AK984" i="1"/>
  <c r="AL984" i="1"/>
  <c r="AM984" i="1"/>
  <c r="AN984" i="1"/>
  <c r="AO984" i="1"/>
  <c r="AP984" i="1"/>
  <c r="AQ984" i="1"/>
  <c r="AR984" i="1"/>
  <c r="AS984" i="1"/>
  <c r="AT984" i="1"/>
  <c r="AU984" i="1"/>
  <c r="AV984" i="1"/>
  <c r="AW984" i="1"/>
  <c r="AX984" i="1"/>
  <c r="AY984" i="1"/>
  <c r="AZ984" i="1"/>
  <c r="BA984" i="1"/>
  <c r="BB984" i="1"/>
  <c r="BC984" i="1"/>
  <c r="BD984" i="1"/>
  <c r="CC984" i="1"/>
  <c r="CD984" i="1" s="1"/>
  <c r="CH984" i="1"/>
  <c r="CN984" i="1"/>
  <c r="CT984" i="1"/>
  <c r="CZ984" i="1"/>
  <c r="AG985" i="1"/>
  <c r="AH985" i="1"/>
  <c r="AI985" i="1"/>
  <c r="AJ985" i="1"/>
  <c r="AK985" i="1"/>
  <c r="AL985" i="1"/>
  <c r="AM985" i="1"/>
  <c r="AN985" i="1"/>
  <c r="AO985" i="1"/>
  <c r="AP985" i="1"/>
  <c r="AQ985" i="1"/>
  <c r="AR985" i="1"/>
  <c r="AS985" i="1"/>
  <c r="AT985" i="1"/>
  <c r="AU985" i="1"/>
  <c r="AV985" i="1"/>
  <c r="AW985" i="1"/>
  <c r="AX985" i="1"/>
  <c r="AY985" i="1"/>
  <c r="AZ985" i="1"/>
  <c r="BA985" i="1"/>
  <c r="BB985" i="1"/>
  <c r="BC985" i="1"/>
  <c r="BD985" i="1"/>
  <c r="AG986" i="1"/>
  <c r="AH986" i="1"/>
  <c r="AI986" i="1"/>
  <c r="AJ986" i="1"/>
  <c r="AK986" i="1"/>
  <c r="AL986" i="1"/>
  <c r="AM986" i="1"/>
  <c r="AN986" i="1"/>
  <c r="AO986" i="1"/>
  <c r="AP986" i="1"/>
  <c r="AQ986" i="1"/>
  <c r="AR986" i="1"/>
  <c r="AS986" i="1"/>
  <c r="AT986" i="1"/>
  <c r="AU986" i="1"/>
  <c r="AV986" i="1"/>
  <c r="AW986" i="1"/>
  <c r="AX986" i="1"/>
  <c r="AY986" i="1"/>
  <c r="AZ986" i="1"/>
  <c r="BA986" i="1"/>
  <c r="BB986" i="1"/>
  <c r="BC986" i="1"/>
  <c r="BD986" i="1"/>
  <c r="CC986" i="1"/>
  <c r="CD986" i="1" s="1"/>
  <c r="AG987" i="1"/>
  <c r="AH987" i="1"/>
  <c r="AI987" i="1"/>
  <c r="AJ987" i="1"/>
  <c r="AK987" i="1"/>
  <c r="AL987" i="1"/>
  <c r="AM987" i="1"/>
  <c r="AN987" i="1"/>
  <c r="AO987" i="1"/>
  <c r="AP987" i="1"/>
  <c r="AQ987" i="1"/>
  <c r="AR987" i="1"/>
  <c r="AS987" i="1"/>
  <c r="AT987" i="1"/>
  <c r="AU987" i="1"/>
  <c r="AV987" i="1"/>
  <c r="AW987" i="1"/>
  <c r="AX987" i="1"/>
  <c r="AY987" i="1"/>
  <c r="AZ987" i="1"/>
  <c r="BA987" i="1"/>
  <c r="BB987" i="1"/>
  <c r="BC987" i="1"/>
  <c r="BD987" i="1"/>
  <c r="AG988" i="1"/>
  <c r="AH988" i="1"/>
  <c r="AI988" i="1"/>
  <c r="AJ988" i="1"/>
  <c r="AK988" i="1"/>
  <c r="AL988" i="1"/>
  <c r="AM988" i="1"/>
  <c r="AN988" i="1"/>
  <c r="AO988" i="1"/>
  <c r="AP988" i="1"/>
  <c r="AQ988" i="1"/>
  <c r="AR988" i="1"/>
  <c r="AS988" i="1"/>
  <c r="AT988" i="1"/>
  <c r="AU988" i="1"/>
  <c r="AV988" i="1"/>
  <c r="AW988" i="1"/>
  <c r="AX988" i="1"/>
  <c r="AY988" i="1"/>
  <c r="AZ988" i="1"/>
  <c r="BA988" i="1"/>
  <c r="BB988" i="1"/>
  <c r="BC988" i="1"/>
  <c r="BD988" i="1"/>
  <c r="CC988" i="1"/>
  <c r="CD988" i="1" s="1"/>
  <c r="CN988" i="1" s="1"/>
  <c r="CH988" i="1"/>
  <c r="CT988" i="1"/>
  <c r="CZ988" i="1"/>
  <c r="AG989" i="1"/>
  <c r="AH989" i="1"/>
  <c r="AI989" i="1"/>
  <c r="AJ989" i="1"/>
  <c r="AK989" i="1"/>
  <c r="AL989" i="1"/>
  <c r="AM989" i="1"/>
  <c r="AN989" i="1"/>
  <c r="AO989" i="1"/>
  <c r="AP989" i="1"/>
  <c r="AQ989" i="1"/>
  <c r="AR989" i="1"/>
  <c r="AS989" i="1"/>
  <c r="AT989" i="1"/>
  <c r="AU989" i="1"/>
  <c r="AV989" i="1"/>
  <c r="AW989" i="1"/>
  <c r="AX989" i="1"/>
  <c r="AY989" i="1"/>
  <c r="AZ989" i="1"/>
  <c r="BA989" i="1"/>
  <c r="BB989" i="1"/>
  <c r="BC989" i="1"/>
  <c r="BD989" i="1"/>
  <c r="AG990" i="1"/>
  <c r="AH990" i="1"/>
  <c r="AI990" i="1"/>
  <c r="AJ990" i="1"/>
  <c r="AK990" i="1"/>
  <c r="AL990" i="1"/>
  <c r="AM990" i="1"/>
  <c r="AN990" i="1"/>
  <c r="AO990" i="1"/>
  <c r="AP990" i="1"/>
  <c r="AQ990" i="1"/>
  <c r="AR990" i="1"/>
  <c r="AS990" i="1"/>
  <c r="AT990" i="1"/>
  <c r="AU990" i="1"/>
  <c r="AV990" i="1"/>
  <c r="AW990" i="1"/>
  <c r="AX990" i="1"/>
  <c r="AY990" i="1"/>
  <c r="AZ990" i="1"/>
  <c r="BA990" i="1"/>
  <c r="BB990" i="1"/>
  <c r="BC990" i="1"/>
  <c r="BD990" i="1"/>
  <c r="CC990" i="1"/>
  <c r="CD990" i="1" s="1"/>
  <c r="CT990" i="1" s="1"/>
  <c r="CH990" i="1"/>
  <c r="CN990" i="1"/>
  <c r="CZ990" i="1"/>
  <c r="AG991" i="1"/>
  <c r="AH991" i="1"/>
  <c r="AI991" i="1"/>
  <c r="AJ991" i="1"/>
  <c r="AK991" i="1"/>
  <c r="AL991" i="1"/>
  <c r="AM991" i="1"/>
  <c r="AN991" i="1"/>
  <c r="AO991" i="1"/>
  <c r="AP991" i="1"/>
  <c r="AQ991" i="1"/>
  <c r="AR991" i="1"/>
  <c r="AS991" i="1"/>
  <c r="AT991" i="1"/>
  <c r="AU991" i="1"/>
  <c r="AV991" i="1"/>
  <c r="AW991" i="1"/>
  <c r="AX991" i="1"/>
  <c r="AY991" i="1"/>
  <c r="AZ991" i="1"/>
  <c r="BA991" i="1"/>
  <c r="BB991" i="1"/>
  <c r="BC991" i="1"/>
  <c r="BD991" i="1"/>
  <c r="AG992" i="1"/>
  <c r="AH992" i="1"/>
  <c r="AI992" i="1"/>
  <c r="AJ992" i="1"/>
  <c r="AK992" i="1"/>
  <c r="AL992" i="1"/>
  <c r="AM992" i="1"/>
  <c r="AN992" i="1"/>
  <c r="AO992" i="1"/>
  <c r="AP992" i="1"/>
  <c r="AQ992" i="1"/>
  <c r="AR992" i="1"/>
  <c r="AS992" i="1"/>
  <c r="AT992" i="1"/>
  <c r="AU992" i="1"/>
  <c r="AV992" i="1"/>
  <c r="AW992" i="1"/>
  <c r="AX992" i="1"/>
  <c r="AY992" i="1"/>
  <c r="AZ992" i="1"/>
  <c r="BA992" i="1"/>
  <c r="BB992" i="1"/>
  <c r="BC992" i="1"/>
  <c r="BD992" i="1"/>
  <c r="CC992" i="1"/>
  <c r="CD992" i="1" s="1"/>
  <c r="CZ992" i="1" s="1"/>
  <c r="AG993" i="1"/>
  <c r="AH993" i="1"/>
  <c r="AI993" i="1"/>
  <c r="AJ993" i="1"/>
  <c r="AK993" i="1"/>
  <c r="AL993" i="1"/>
  <c r="AM993" i="1"/>
  <c r="AN993" i="1"/>
  <c r="AO993" i="1"/>
  <c r="AP993" i="1"/>
  <c r="AQ993" i="1"/>
  <c r="AR993" i="1"/>
  <c r="AS993" i="1"/>
  <c r="AT993" i="1"/>
  <c r="AU993" i="1"/>
  <c r="AV993" i="1"/>
  <c r="AW993" i="1"/>
  <c r="AX993" i="1"/>
  <c r="AY993" i="1"/>
  <c r="AZ993" i="1"/>
  <c r="BA993" i="1"/>
  <c r="BB993" i="1"/>
  <c r="BC993" i="1"/>
  <c r="BD993" i="1"/>
  <c r="AG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T994" i="1"/>
  <c r="AU994" i="1"/>
  <c r="AV994" i="1"/>
  <c r="AW994" i="1"/>
  <c r="AX994" i="1"/>
  <c r="AY994" i="1"/>
  <c r="AZ994" i="1"/>
  <c r="BA994" i="1"/>
  <c r="BB994" i="1"/>
  <c r="BC994" i="1"/>
  <c r="BD994" i="1"/>
  <c r="CC994" i="1"/>
  <c r="CD994" i="1" s="1"/>
  <c r="CZ994" i="1" s="1"/>
  <c r="CH994" i="1"/>
  <c r="CN994" i="1"/>
  <c r="CT994" i="1"/>
  <c r="AG995" i="1"/>
  <c r="AH995" i="1"/>
  <c r="AI995" i="1"/>
  <c r="AJ995" i="1"/>
  <c r="AK995" i="1"/>
  <c r="AL995" i="1"/>
  <c r="AM995" i="1"/>
  <c r="AN995" i="1"/>
  <c r="AO995" i="1"/>
  <c r="AP995" i="1"/>
  <c r="AQ995" i="1"/>
  <c r="AR995" i="1"/>
  <c r="AS995" i="1"/>
  <c r="AT995" i="1"/>
  <c r="AU995" i="1"/>
  <c r="AV995" i="1"/>
  <c r="AW995" i="1"/>
  <c r="AX995" i="1"/>
  <c r="AY995" i="1"/>
  <c r="AZ995" i="1"/>
  <c r="BA995" i="1"/>
  <c r="BB995" i="1"/>
  <c r="BC995" i="1"/>
  <c r="BD995" i="1"/>
  <c r="AG996" i="1"/>
  <c r="AH996" i="1"/>
  <c r="AI996" i="1"/>
  <c r="AJ996" i="1"/>
  <c r="AK996" i="1"/>
  <c r="AL996" i="1"/>
  <c r="AM996" i="1"/>
  <c r="AN996" i="1"/>
  <c r="AO996" i="1"/>
  <c r="AP996" i="1"/>
  <c r="AQ996" i="1"/>
  <c r="AR996" i="1"/>
  <c r="AS996" i="1"/>
  <c r="AT996" i="1"/>
  <c r="AU996" i="1"/>
  <c r="AV996" i="1"/>
  <c r="AW996" i="1"/>
  <c r="AX996" i="1"/>
  <c r="AY996" i="1"/>
  <c r="AZ996" i="1"/>
  <c r="BA996" i="1"/>
  <c r="BB996" i="1"/>
  <c r="BC996" i="1"/>
  <c r="BD996" i="1"/>
  <c r="CC996" i="1"/>
  <c r="CD996" i="1" s="1"/>
  <c r="CH996" i="1"/>
  <c r="CN996" i="1"/>
  <c r="CT996" i="1"/>
  <c r="CZ996" i="1"/>
  <c r="AG997" i="1"/>
  <c r="AH997" i="1"/>
  <c r="AI997" i="1"/>
  <c r="AJ997" i="1"/>
  <c r="AK997" i="1"/>
  <c r="AL997" i="1"/>
  <c r="AM997" i="1"/>
  <c r="AN997" i="1"/>
  <c r="AO997" i="1"/>
  <c r="AP997" i="1"/>
  <c r="AQ997" i="1"/>
  <c r="AR997" i="1"/>
  <c r="AS997" i="1"/>
  <c r="AT997" i="1"/>
  <c r="AU997" i="1"/>
  <c r="AV997" i="1"/>
  <c r="AW997" i="1"/>
  <c r="AX997" i="1"/>
  <c r="AY997" i="1"/>
  <c r="AZ997" i="1"/>
  <c r="BA997" i="1"/>
  <c r="BB997" i="1"/>
  <c r="BC997" i="1"/>
  <c r="BD997" i="1"/>
  <c r="AG998" i="1"/>
  <c r="AH998" i="1"/>
  <c r="AI998" i="1"/>
  <c r="AJ998" i="1"/>
  <c r="AK998" i="1"/>
  <c r="AL998" i="1"/>
  <c r="AM998" i="1"/>
  <c r="AN998" i="1"/>
  <c r="AO998" i="1"/>
  <c r="AP998" i="1"/>
  <c r="AQ998" i="1"/>
  <c r="AR998" i="1"/>
  <c r="AS998" i="1"/>
  <c r="AT998" i="1"/>
  <c r="AU998" i="1"/>
  <c r="AV998" i="1"/>
  <c r="AW998" i="1"/>
  <c r="AX998" i="1"/>
  <c r="AY998" i="1"/>
  <c r="AZ998" i="1"/>
  <c r="BA998" i="1"/>
  <c r="BB998" i="1"/>
  <c r="BC998" i="1"/>
  <c r="BD998" i="1"/>
  <c r="CC998" i="1"/>
  <c r="CD998" i="1" s="1"/>
  <c r="CH998" i="1" s="1"/>
  <c r="CN998" i="1"/>
  <c r="CT998" i="1"/>
  <c r="CZ998" i="1"/>
  <c r="AG999" i="1"/>
  <c r="AH999" i="1"/>
  <c r="AI999" i="1"/>
  <c r="AJ999" i="1"/>
  <c r="AK999" i="1"/>
  <c r="AL999" i="1"/>
  <c r="AM999" i="1"/>
  <c r="AN999" i="1"/>
  <c r="AO999" i="1"/>
  <c r="AP999" i="1"/>
  <c r="AQ999" i="1"/>
  <c r="AR999" i="1"/>
  <c r="AS999" i="1"/>
  <c r="AT999" i="1"/>
  <c r="AU999" i="1"/>
  <c r="AV999" i="1"/>
  <c r="AW999" i="1"/>
  <c r="AX999" i="1"/>
  <c r="AY999" i="1"/>
  <c r="AZ999" i="1"/>
  <c r="BA999" i="1"/>
  <c r="BB999" i="1"/>
  <c r="BC999" i="1"/>
  <c r="BD999" i="1"/>
  <c r="AG1000" i="1"/>
  <c r="AH1000" i="1"/>
  <c r="AI1000" i="1"/>
  <c r="AJ1000" i="1"/>
  <c r="AK1000" i="1"/>
  <c r="AL1000" i="1"/>
  <c r="AM1000" i="1"/>
  <c r="AN1000" i="1"/>
  <c r="AO1000" i="1"/>
  <c r="AP1000" i="1"/>
  <c r="AQ1000" i="1"/>
  <c r="AR1000" i="1"/>
  <c r="AS1000" i="1"/>
  <c r="AT1000" i="1"/>
  <c r="AU1000" i="1"/>
  <c r="AV1000" i="1"/>
  <c r="AW1000" i="1"/>
  <c r="AX1000" i="1"/>
  <c r="AY1000" i="1"/>
  <c r="AZ1000" i="1"/>
  <c r="BA1000" i="1"/>
  <c r="BB1000" i="1"/>
  <c r="BC1000" i="1"/>
  <c r="BD1000" i="1"/>
  <c r="CC1000" i="1"/>
  <c r="CD1000" i="1" s="1"/>
  <c r="CN1000" i="1" s="1"/>
  <c r="AG1001" i="1"/>
  <c r="AH1001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T1001" i="1"/>
  <c r="AU1001" i="1"/>
  <c r="AV1001" i="1"/>
  <c r="AW1001" i="1"/>
  <c r="AX1001" i="1"/>
  <c r="AY1001" i="1"/>
  <c r="AZ1001" i="1"/>
  <c r="BA1001" i="1"/>
  <c r="BB1001" i="1"/>
  <c r="BC1001" i="1"/>
  <c r="BD1001" i="1"/>
  <c r="AG1002" i="1"/>
  <c r="AH1002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T1002" i="1"/>
  <c r="AU1002" i="1"/>
  <c r="AV1002" i="1"/>
  <c r="AW1002" i="1"/>
  <c r="AX1002" i="1"/>
  <c r="AY1002" i="1"/>
  <c r="AZ1002" i="1"/>
  <c r="BA1002" i="1"/>
  <c r="BB1002" i="1"/>
  <c r="BC1002" i="1"/>
  <c r="BD1002" i="1"/>
  <c r="CC1002" i="1"/>
  <c r="CD1002" i="1" s="1"/>
  <c r="CT1002" i="1" s="1"/>
  <c r="CH1002" i="1"/>
  <c r="CN1002" i="1"/>
  <c r="CZ1002" i="1"/>
  <c r="CO296" i="1" l="1"/>
  <c r="CU296" i="1"/>
  <c r="CZ302" i="1"/>
  <c r="CC290" i="1"/>
  <c r="CD290" i="1" s="1"/>
  <c r="CO290" i="1" s="1"/>
  <c r="CO286" i="1"/>
  <c r="CC286" i="1"/>
  <c r="CD286" i="1" s="1"/>
  <c r="DA286" i="1" s="1"/>
  <c r="CC294" i="1"/>
  <c r="CD294" i="1" s="1"/>
  <c r="CU294" i="1" s="1"/>
  <c r="CC292" i="1"/>
  <c r="CD292" i="1" s="1"/>
  <c r="DA292" i="1"/>
  <c r="CO292" i="1"/>
  <c r="CU292" i="1"/>
  <c r="CH1000" i="1"/>
  <c r="CH992" i="1"/>
  <c r="CH986" i="1"/>
  <c r="CN986" i="1"/>
  <c r="CM908" i="1"/>
  <c r="CH808" i="1"/>
  <c r="CI808" i="1"/>
  <c r="CS808" i="1"/>
  <c r="CN794" i="1"/>
  <c r="CE794" i="1"/>
  <c r="CM794" i="1"/>
  <c r="CK794" i="1"/>
  <c r="CU794" i="1"/>
  <c r="CO794" i="1"/>
  <c r="CO778" i="1"/>
  <c r="CU778" i="1"/>
  <c r="DA778" i="1"/>
  <c r="CY748" i="1"/>
  <c r="CV748" i="1"/>
  <c r="CN922" i="1"/>
  <c r="CM922" i="1"/>
  <c r="CZ922" i="1"/>
  <c r="CI883" i="1"/>
  <c r="DA883" i="1"/>
  <c r="CJ883" i="1"/>
  <c r="DB883" i="1"/>
  <c r="CK883" i="1"/>
  <c r="CP840" i="1"/>
  <c r="CX840" i="1"/>
  <c r="CV840" i="1"/>
  <c r="CY840" i="1"/>
  <c r="DB840" i="1"/>
  <c r="CV821" i="1"/>
  <c r="CT821" i="1"/>
  <c r="CX821" i="1"/>
  <c r="CZ821" i="1"/>
  <c r="CU782" i="1"/>
  <c r="DA782" i="1"/>
  <c r="CM759" i="1"/>
  <c r="CX759" i="1"/>
  <c r="CT638" i="1"/>
  <c r="CN638" i="1"/>
  <c r="CN976" i="1"/>
  <c r="CT976" i="1"/>
  <c r="CV953" i="1"/>
  <c r="CS904" i="1"/>
  <c r="CY904" i="1"/>
  <c r="CI898" i="1"/>
  <c r="DA898" i="1"/>
  <c r="CJ898" i="1"/>
  <c r="DB898" i="1"/>
  <c r="CI891" i="1"/>
  <c r="DA891" i="1"/>
  <c r="CJ891" i="1"/>
  <c r="DB891" i="1"/>
  <c r="CS812" i="1"/>
  <c r="CY812" i="1"/>
  <c r="CN798" i="1"/>
  <c r="CO798" i="1"/>
  <c r="CQ798" i="1"/>
  <c r="CW798" i="1"/>
  <c r="CQ794" i="1"/>
  <c r="CI766" i="1"/>
  <c r="CO766" i="1"/>
  <c r="CU766" i="1"/>
  <c r="CO736" i="1"/>
  <c r="CN928" i="1"/>
  <c r="CM928" i="1"/>
  <c r="CZ928" i="1"/>
  <c r="CP900" i="1"/>
  <c r="CU900" i="1"/>
  <c r="CS895" i="1"/>
  <c r="CU895" i="1"/>
  <c r="CS887" i="1"/>
  <c r="CU887" i="1"/>
  <c r="CS840" i="1"/>
  <c r="CX825" i="1"/>
  <c r="CO825" i="1"/>
  <c r="CV825" i="1"/>
  <c r="CT818" i="1"/>
  <c r="CU818" i="1"/>
  <c r="CZ818" i="1"/>
  <c r="CN800" i="1"/>
  <c r="CE800" i="1"/>
  <c r="CM800" i="1"/>
  <c r="CK800" i="1"/>
  <c r="CU800" i="1"/>
  <c r="CO800" i="1"/>
  <c r="CK798" i="1"/>
  <c r="CH780" i="1"/>
  <c r="CG780" i="1"/>
  <c r="CO780" i="1"/>
  <c r="CS780" i="1"/>
  <c r="CP757" i="1"/>
  <c r="CX757" i="1"/>
  <c r="CF751" i="1"/>
  <c r="CM751" i="1"/>
  <c r="CI751" i="1"/>
  <c r="CT751" i="1"/>
  <c r="CU751" i="1"/>
  <c r="DA751" i="1"/>
  <c r="CS716" i="1"/>
  <c r="CH716" i="1"/>
  <c r="CZ716" i="1"/>
  <c r="CL716" i="1"/>
  <c r="CM716" i="1"/>
  <c r="CN716" i="1"/>
  <c r="CY716" i="1"/>
  <c r="CR716" i="1"/>
  <c r="CS704" i="1"/>
  <c r="CH704" i="1"/>
  <c r="CZ704" i="1"/>
  <c r="CL704" i="1"/>
  <c r="CM704" i="1"/>
  <c r="CN704" i="1"/>
  <c r="CY704" i="1"/>
  <c r="CR704" i="1"/>
  <c r="CT649" i="1"/>
  <c r="CZ649" i="1"/>
  <c r="CZ1000" i="1"/>
  <c r="CT992" i="1"/>
  <c r="CZ986" i="1"/>
  <c r="CV965" i="1"/>
  <c r="DB965" i="1"/>
  <c r="CY908" i="1"/>
  <c r="DA900" i="1"/>
  <c r="CV898" i="1"/>
  <c r="DA895" i="1"/>
  <c r="CY891" i="1"/>
  <c r="DA887" i="1"/>
  <c r="CY883" i="1"/>
  <c r="CG840" i="1"/>
  <c r="CO821" i="1"/>
  <c r="CU810" i="1"/>
  <c r="CZ810" i="1"/>
  <c r="DA810" i="1"/>
  <c r="CW800" i="1"/>
  <c r="CE798" i="1"/>
  <c r="CH784" i="1"/>
  <c r="CO784" i="1"/>
  <c r="CS784" i="1"/>
  <c r="CI784" i="1"/>
  <c r="DA784" i="1"/>
  <c r="CU780" i="1"/>
  <c r="CX751" i="1"/>
  <c r="CT1000" i="1"/>
  <c r="CN992" i="1"/>
  <c r="CT986" i="1"/>
  <c r="CT980" i="1"/>
  <c r="CT978" i="1"/>
  <c r="CZ978" i="1"/>
  <c r="CP965" i="1"/>
  <c r="CN916" i="1"/>
  <c r="CM916" i="1"/>
  <c r="CZ916" i="1"/>
  <c r="CV900" i="1"/>
  <c r="CU898" i="1"/>
  <c r="CY895" i="1"/>
  <c r="CU891" i="1"/>
  <c r="CY887" i="1"/>
  <c r="CU883" i="1"/>
  <c r="CH846" i="1"/>
  <c r="CG846" i="1"/>
  <c r="CS846" i="1"/>
  <c r="CF840" i="1"/>
  <c r="CH821" i="1"/>
  <c r="CY808" i="1"/>
  <c r="CQ800" i="1"/>
  <c r="CN792" i="1"/>
  <c r="CO792" i="1"/>
  <c r="CQ792" i="1"/>
  <c r="CW792" i="1"/>
  <c r="CH788" i="1"/>
  <c r="CS788" i="1"/>
  <c r="CI788" i="1"/>
  <c r="DA788" i="1"/>
  <c r="CU788" i="1"/>
  <c r="CU784" i="1"/>
  <c r="CI780" i="1"/>
  <c r="CR769" i="1"/>
  <c r="CL769" i="1"/>
  <c r="CM760" i="1"/>
  <c r="CY760" i="1"/>
  <c r="CV760" i="1"/>
  <c r="CM748" i="1"/>
  <c r="CE616" i="1"/>
  <c r="CP616" i="1"/>
  <c r="DB616" i="1"/>
  <c r="CJ610" i="1"/>
  <c r="CV610" i="1"/>
  <c r="DA608" i="1"/>
  <c r="CU586" i="1"/>
  <c r="CI578" i="1"/>
  <c r="CH578" i="1"/>
  <c r="CU578" i="1"/>
  <c r="CE575" i="1"/>
  <c r="CO523" i="1"/>
  <c r="CP523" i="1"/>
  <c r="CU523" i="1"/>
  <c r="CO515" i="1"/>
  <c r="CP515" i="1"/>
  <c r="CU515" i="1"/>
  <c r="CF472" i="1"/>
  <c r="CL472" i="1"/>
  <c r="CU472" i="1"/>
  <c r="CU420" i="1"/>
  <c r="CR420" i="1"/>
  <c r="CX420" i="1"/>
  <c r="DA420" i="1"/>
  <c r="CG420" i="1"/>
  <c r="CI420" i="1"/>
  <c r="CK388" i="1"/>
  <c r="CJ388" i="1"/>
  <c r="CI608" i="1"/>
  <c r="CU608" i="1"/>
  <c r="CJ608" i="1"/>
  <c r="CU602" i="1"/>
  <c r="CZ602" i="1"/>
  <c r="CN533" i="1"/>
  <c r="CM533" i="1"/>
  <c r="CI508" i="1"/>
  <c r="CU508" i="1"/>
  <c r="CY508" i="1"/>
  <c r="CU665" i="1"/>
  <c r="CU659" i="1"/>
  <c r="CU653" i="1"/>
  <c r="CO616" i="1"/>
  <c r="CO614" i="1"/>
  <c r="DA614" i="1"/>
  <c r="CP610" i="1"/>
  <c r="CV608" i="1"/>
  <c r="CE608" i="1"/>
  <c r="CL603" i="1"/>
  <c r="CE602" i="1"/>
  <c r="CT594" i="1"/>
  <c r="CU594" i="1"/>
  <c r="CE571" i="1"/>
  <c r="CK571" i="1"/>
  <c r="DA523" i="1"/>
  <c r="DA515" i="1"/>
  <c r="CK392" i="1"/>
  <c r="CJ392" i="1"/>
  <c r="CU730" i="1"/>
  <c r="CT720" i="1"/>
  <c r="CT708" i="1"/>
  <c r="CP665" i="1"/>
  <c r="CV663" i="1"/>
  <c r="CP659" i="1"/>
  <c r="CV657" i="1"/>
  <c r="CP653" i="1"/>
  <c r="DB622" i="1"/>
  <c r="CP622" i="1"/>
  <c r="CE622" i="1"/>
  <c r="DA616" i="1"/>
  <c r="CK616" i="1"/>
  <c r="CQ614" i="1"/>
  <c r="CE614" i="1"/>
  <c r="DB610" i="1"/>
  <c r="CO610" i="1"/>
  <c r="CQ608" i="1"/>
  <c r="CU596" i="1"/>
  <c r="CI584" i="1"/>
  <c r="CH584" i="1"/>
  <c r="CU584" i="1"/>
  <c r="CV523" i="1"/>
  <c r="CO519" i="1"/>
  <c r="CP519" i="1"/>
  <c r="CU519" i="1"/>
  <c r="CV515" i="1"/>
  <c r="CO511" i="1"/>
  <c r="CP511" i="1"/>
  <c r="CU511" i="1"/>
  <c r="CL426" i="1"/>
  <c r="CG426" i="1"/>
  <c r="CY426" i="1"/>
  <c r="CX747" i="1"/>
  <c r="CO738" i="1"/>
  <c r="CO734" i="1"/>
  <c r="CR720" i="1"/>
  <c r="CR708" i="1"/>
  <c r="CO696" i="1"/>
  <c r="CE696" i="1"/>
  <c r="CO665" i="1"/>
  <c r="CU663" i="1"/>
  <c r="CO659" i="1"/>
  <c r="CU657" i="1"/>
  <c r="CO653" i="1"/>
  <c r="DA650" i="1"/>
  <c r="CT648" i="1"/>
  <c r="CT642" i="1"/>
  <c r="DA622" i="1"/>
  <c r="CO622" i="1"/>
  <c r="CX621" i="1"/>
  <c r="CI620" i="1"/>
  <c r="CU620" i="1"/>
  <c r="CW616" i="1"/>
  <c r="CJ616" i="1"/>
  <c r="CP614" i="1"/>
  <c r="CR613" i="1"/>
  <c r="CK612" i="1"/>
  <c r="CW612" i="1"/>
  <c r="DA610" i="1"/>
  <c r="CK610" i="1"/>
  <c r="CP608" i="1"/>
  <c r="DA602" i="1"/>
  <c r="CW600" i="1"/>
  <c r="CY600" i="1"/>
  <c r="CT596" i="1"/>
  <c r="CI580" i="1"/>
  <c r="CZ580" i="1"/>
  <c r="CH576" i="1"/>
  <c r="CI576" i="1"/>
  <c r="CG569" i="1"/>
  <c r="CY569" i="1"/>
  <c r="CH569" i="1"/>
  <c r="CZ569" i="1"/>
  <c r="CG565" i="1"/>
  <c r="CY565" i="1"/>
  <c r="CH565" i="1"/>
  <c r="CZ565" i="1"/>
  <c r="CG561" i="1"/>
  <c r="CY561" i="1"/>
  <c r="CH561" i="1"/>
  <c r="CZ561" i="1"/>
  <c r="CJ523" i="1"/>
  <c r="DB519" i="1"/>
  <c r="CJ515" i="1"/>
  <c r="DB511" i="1"/>
  <c r="CH507" i="1"/>
  <c r="CI507" i="1"/>
  <c r="CR507" i="1"/>
  <c r="CI485" i="1"/>
  <c r="CO485" i="1"/>
  <c r="CU485" i="1"/>
  <c r="DA485" i="1"/>
  <c r="CY474" i="1"/>
  <c r="DA474" i="1"/>
  <c r="DB420" i="1"/>
  <c r="CW796" i="1"/>
  <c r="CW790" i="1"/>
  <c r="CY720" i="1"/>
  <c r="CN720" i="1"/>
  <c r="CT712" i="1"/>
  <c r="CY708" i="1"/>
  <c r="CN708" i="1"/>
  <c r="CT700" i="1"/>
  <c r="DB665" i="1"/>
  <c r="DB659" i="1"/>
  <c r="DB653" i="1"/>
  <c r="CW622" i="1"/>
  <c r="CR621" i="1"/>
  <c r="CQ620" i="1"/>
  <c r="CE620" i="1"/>
  <c r="CV616" i="1"/>
  <c r="CI616" i="1"/>
  <c r="DB614" i="1"/>
  <c r="CK614" i="1"/>
  <c r="CL613" i="1"/>
  <c r="CQ612" i="1"/>
  <c r="CE612" i="1"/>
  <c r="CW610" i="1"/>
  <c r="CI610" i="1"/>
  <c r="DB608" i="1"/>
  <c r="CO608" i="1"/>
  <c r="CT602" i="1"/>
  <c r="CI588" i="1"/>
  <c r="CG588" i="1"/>
  <c r="CH588" i="1"/>
  <c r="CZ578" i="1"/>
  <c r="CK569" i="1"/>
  <c r="CN567" i="1"/>
  <c r="CS567" i="1"/>
  <c r="CN563" i="1"/>
  <c r="CS563" i="1"/>
  <c r="CN559" i="1"/>
  <c r="CS559" i="1"/>
  <c r="CI523" i="1"/>
  <c r="DA519" i="1"/>
  <c r="CI515" i="1"/>
  <c r="DA511" i="1"/>
  <c r="CV509" i="1"/>
  <c r="DA509" i="1"/>
  <c r="DB509" i="1"/>
  <c r="CR473" i="1"/>
  <c r="CU473" i="1"/>
  <c r="CX473" i="1"/>
  <c r="CN420" i="1"/>
  <c r="CZ371" i="1"/>
  <c r="CE371" i="1"/>
  <c r="CY331" i="1"/>
  <c r="CO294" i="1"/>
  <c r="CO288" i="1"/>
  <c r="CS371" i="1"/>
  <c r="DA371" i="1"/>
  <c r="CN363" i="1"/>
  <c r="CK347" i="1"/>
  <c r="CS465" i="1"/>
  <c r="CS461" i="1"/>
  <c r="DA422" i="1"/>
  <c r="CR383" i="1"/>
  <c r="CW383" i="1"/>
  <c r="CS375" i="1"/>
  <c r="DA375" i="1"/>
  <c r="CR371" i="1"/>
  <c r="CU371" i="1"/>
  <c r="CM363" i="1"/>
  <c r="CE347" i="1"/>
  <c r="CX483" i="1"/>
  <c r="CZ475" i="1"/>
  <c r="CO465" i="1"/>
  <c r="CO461" i="1"/>
  <c r="CX422" i="1"/>
  <c r="CQ383" i="1"/>
  <c r="CK383" i="1"/>
  <c r="CR375" i="1"/>
  <c r="CU375" i="1"/>
  <c r="CL371" i="1"/>
  <c r="CT371" i="1"/>
  <c r="CO365" i="1"/>
  <c r="CY363" i="1"/>
  <c r="CG363" i="1"/>
  <c r="CO361" i="1"/>
  <c r="CR360" i="1"/>
  <c r="CO359" i="1"/>
  <c r="CU347" i="1"/>
  <c r="CY346" i="1"/>
  <c r="CS331" i="1"/>
  <c r="DA294" i="1"/>
  <c r="DA288" i="1"/>
  <c r="CM453" i="1"/>
  <c r="CY422" i="1"/>
  <c r="CQ407" i="1"/>
  <c r="CO383" i="1"/>
  <c r="CQ378" i="1"/>
  <c r="CL375" i="1"/>
  <c r="CN365" i="1"/>
  <c r="CX363" i="1"/>
  <c r="CF363" i="1"/>
  <c r="CN361" i="1"/>
  <c r="CN359" i="1"/>
  <c r="CG346" i="1"/>
  <c r="CG331" i="1"/>
  <c r="DA1002" i="1"/>
  <c r="CU1002" i="1"/>
  <c r="CO1002" i="1"/>
  <c r="CI1002" i="1"/>
  <c r="DA1000" i="1"/>
  <c r="CU1000" i="1"/>
  <c r="CO1000" i="1"/>
  <c r="CI1000" i="1"/>
  <c r="DA998" i="1"/>
  <c r="CU998" i="1"/>
  <c r="CO998" i="1"/>
  <c r="CI998" i="1"/>
  <c r="DA996" i="1"/>
  <c r="CU996" i="1"/>
  <c r="CO996" i="1"/>
  <c r="CI996" i="1"/>
  <c r="DA994" i="1"/>
  <c r="CU994" i="1"/>
  <c r="CO994" i="1"/>
  <c r="CI994" i="1"/>
  <c r="DA992" i="1"/>
  <c r="CU992" i="1"/>
  <c r="CO992" i="1"/>
  <c r="CI992" i="1"/>
  <c r="DA990" i="1"/>
  <c r="CU990" i="1"/>
  <c r="CO990" i="1"/>
  <c r="CI990" i="1"/>
  <c r="DA988" i="1"/>
  <c r="CU988" i="1"/>
  <c r="CO988" i="1"/>
  <c r="CI988" i="1"/>
  <c r="DA986" i="1"/>
  <c r="CU986" i="1"/>
  <c r="CO986" i="1"/>
  <c r="CI986" i="1"/>
  <c r="DA984" i="1"/>
  <c r="CU984" i="1"/>
  <c r="CO984" i="1"/>
  <c r="CI984" i="1"/>
  <c r="DA982" i="1"/>
  <c r="CU982" i="1"/>
  <c r="CO982" i="1"/>
  <c r="CI982" i="1"/>
  <c r="DA980" i="1"/>
  <c r="CU980" i="1"/>
  <c r="CO980" i="1"/>
  <c r="CI980" i="1"/>
  <c r="DA978" i="1"/>
  <c r="CU978" i="1"/>
  <c r="CO978" i="1"/>
  <c r="CI978" i="1"/>
  <c r="DA976" i="1"/>
  <c r="CU976" i="1"/>
  <c r="CO976" i="1"/>
  <c r="CI976" i="1"/>
  <c r="CR975" i="1"/>
  <c r="CX975" i="1"/>
  <c r="CM975" i="1"/>
  <c r="CS975" i="1"/>
  <c r="CY975" i="1"/>
  <c r="CG975" i="1"/>
  <c r="CN975" i="1"/>
  <c r="CT975" i="1"/>
  <c r="CZ975" i="1"/>
  <c r="CH975" i="1"/>
  <c r="CO975" i="1"/>
  <c r="CU975" i="1"/>
  <c r="DA975" i="1"/>
  <c r="CI975" i="1"/>
  <c r="CP975" i="1"/>
  <c r="CV975" i="1"/>
  <c r="DB975" i="1"/>
  <c r="CQ975" i="1"/>
  <c r="CW975" i="1"/>
  <c r="CS971" i="1"/>
  <c r="CZ971" i="1"/>
  <c r="CM971" i="1"/>
  <c r="CT971" i="1"/>
  <c r="CG971" i="1"/>
  <c r="CN971" i="1"/>
  <c r="CH971" i="1"/>
  <c r="CO971" i="1"/>
  <c r="CI971" i="1"/>
  <c r="CP971" i="1"/>
  <c r="CW971" i="1"/>
  <c r="CQ971" i="1"/>
  <c r="CY971" i="1"/>
  <c r="CS967" i="1"/>
  <c r="CZ967" i="1"/>
  <c r="CM967" i="1"/>
  <c r="CT967" i="1"/>
  <c r="CG967" i="1"/>
  <c r="CN967" i="1"/>
  <c r="CH967" i="1"/>
  <c r="CO967" i="1"/>
  <c r="CI967" i="1"/>
  <c r="CP967" i="1"/>
  <c r="CW967" i="1"/>
  <c r="CQ967" i="1"/>
  <c r="CY967" i="1"/>
  <c r="CO963" i="1"/>
  <c r="CH963" i="1"/>
  <c r="CZ963" i="1"/>
  <c r="CI963" i="1"/>
  <c r="DA963" i="1"/>
  <c r="CJ963" i="1"/>
  <c r="CT963" i="1"/>
  <c r="DB963" i="1"/>
  <c r="CK963" i="1"/>
  <c r="CU963" i="1"/>
  <c r="CN963" i="1"/>
  <c r="CW963" i="1"/>
  <c r="CQ963" i="1"/>
  <c r="CE963" i="1"/>
  <c r="CO951" i="1"/>
  <c r="CH951" i="1"/>
  <c r="CZ951" i="1"/>
  <c r="CI951" i="1"/>
  <c r="DA951" i="1"/>
  <c r="CJ951" i="1"/>
  <c r="CT951" i="1"/>
  <c r="DB951" i="1"/>
  <c r="CK951" i="1"/>
  <c r="CU951" i="1"/>
  <c r="CN951" i="1"/>
  <c r="CW951" i="1"/>
  <c r="CQ951" i="1"/>
  <c r="CE951" i="1"/>
  <c r="CH937" i="1"/>
  <c r="CN937" i="1"/>
  <c r="CT937" i="1"/>
  <c r="CZ937" i="1"/>
  <c r="CI937" i="1"/>
  <c r="CU937" i="1"/>
  <c r="CJ937" i="1"/>
  <c r="CV937" i="1"/>
  <c r="CO937" i="1"/>
  <c r="DA937" i="1"/>
  <c r="CP937" i="1"/>
  <c r="DB937" i="1"/>
  <c r="CW937" i="1"/>
  <c r="CQ937" i="1"/>
  <c r="CK937" i="1"/>
  <c r="CE937" i="1"/>
  <c r="CO961" i="1"/>
  <c r="CH961" i="1"/>
  <c r="CZ961" i="1"/>
  <c r="CI961" i="1"/>
  <c r="DA961" i="1"/>
  <c r="CJ961" i="1"/>
  <c r="CT961" i="1"/>
  <c r="DB961" i="1"/>
  <c r="CK961" i="1"/>
  <c r="CU961" i="1"/>
  <c r="CN961" i="1"/>
  <c r="CW961" i="1"/>
  <c r="CQ961" i="1"/>
  <c r="CE961" i="1"/>
  <c r="CO949" i="1"/>
  <c r="CH949" i="1"/>
  <c r="CZ949" i="1"/>
  <c r="CI949" i="1"/>
  <c r="DA949" i="1"/>
  <c r="CJ949" i="1"/>
  <c r="CT949" i="1"/>
  <c r="DB949" i="1"/>
  <c r="CK949" i="1"/>
  <c r="CU949" i="1"/>
  <c r="CN949" i="1"/>
  <c r="CW949" i="1"/>
  <c r="CQ949" i="1"/>
  <c r="CE949" i="1"/>
  <c r="CH933" i="1"/>
  <c r="CN933" i="1"/>
  <c r="CT933" i="1"/>
  <c r="CZ933" i="1"/>
  <c r="CI933" i="1"/>
  <c r="CU933" i="1"/>
  <c r="CJ933" i="1"/>
  <c r="CV933" i="1"/>
  <c r="CO933" i="1"/>
  <c r="DA933" i="1"/>
  <c r="CP933" i="1"/>
  <c r="DB933" i="1"/>
  <c r="CW933" i="1"/>
  <c r="CQ933" i="1"/>
  <c r="CK933" i="1"/>
  <c r="CE933" i="1"/>
  <c r="CE1002" i="1"/>
  <c r="CK1002" i="1"/>
  <c r="CQ1002" i="1"/>
  <c r="CW1002" i="1"/>
  <c r="CF1002" i="1"/>
  <c r="CL1002" i="1"/>
  <c r="CR1002" i="1"/>
  <c r="CX1002" i="1"/>
  <c r="CG1002" i="1"/>
  <c r="CM1002" i="1"/>
  <c r="CS1002" i="1"/>
  <c r="CY1002" i="1"/>
  <c r="CE1000" i="1"/>
  <c r="CK1000" i="1"/>
  <c r="CQ1000" i="1"/>
  <c r="CW1000" i="1"/>
  <c r="CF1000" i="1"/>
  <c r="CL1000" i="1"/>
  <c r="CR1000" i="1"/>
  <c r="CX1000" i="1"/>
  <c r="CG1000" i="1"/>
  <c r="CM1000" i="1"/>
  <c r="CS1000" i="1"/>
  <c r="CY1000" i="1"/>
  <c r="CE998" i="1"/>
  <c r="CK998" i="1"/>
  <c r="CQ998" i="1"/>
  <c r="CW998" i="1"/>
  <c r="CF998" i="1"/>
  <c r="CL998" i="1"/>
  <c r="CR998" i="1"/>
  <c r="CX998" i="1"/>
  <c r="CG998" i="1"/>
  <c r="CM998" i="1"/>
  <c r="CS998" i="1"/>
  <c r="CY998" i="1"/>
  <c r="CE996" i="1"/>
  <c r="CK996" i="1"/>
  <c r="CQ996" i="1"/>
  <c r="CW996" i="1"/>
  <c r="CF996" i="1"/>
  <c r="CL996" i="1"/>
  <c r="CR996" i="1"/>
  <c r="CX996" i="1"/>
  <c r="CG996" i="1"/>
  <c r="CM996" i="1"/>
  <c r="CS996" i="1"/>
  <c r="CY996" i="1"/>
  <c r="CE994" i="1"/>
  <c r="CK994" i="1"/>
  <c r="CQ994" i="1"/>
  <c r="CW994" i="1"/>
  <c r="CF994" i="1"/>
  <c r="CL994" i="1"/>
  <c r="CR994" i="1"/>
  <c r="CX994" i="1"/>
  <c r="CG994" i="1"/>
  <c r="CM994" i="1"/>
  <c r="CS994" i="1"/>
  <c r="CY994" i="1"/>
  <c r="CE992" i="1"/>
  <c r="CK992" i="1"/>
  <c r="CQ992" i="1"/>
  <c r="CW992" i="1"/>
  <c r="CF992" i="1"/>
  <c r="CL992" i="1"/>
  <c r="CR992" i="1"/>
  <c r="CX992" i="1"/>
  <c r="CG992" i="1"/>
  <c r="CM992" i="1"/>
  <c r="CS992" i="1"/>
  <c r="CY992" i="1"/>
  <c r="CE990" i="1"/>
  <c r="CK990" i="1"/>
  <c r="CQ990" i="1"/>
  <c r="CW990" i="1"/>
  <c r="CF990" i="1"/>
  <c r="CL990" i="1"/>
  <c r="CR990" i="1"/>
  <c r="CX990" i="1"/>
  <c r="CG990" i="1"/>
  <c r="CM990" i="1"/>
  <c r="CS990" i="1"/>
  <c r="CY990" i="1"/>
  <c r="CE988" i="1"/>
  <c r="CK988" i="1"/>
  <c r="CQ988" i="1"/>
  <c r="CW988" i="1"/>
  <c r="CF988" i="1"/>
  <c r="CL988" i="1"/>
  <c r="CR988" i="1"/>
  <c r="CX988" i="1"/>
  <c r="CG988" i="1"/>
  <c r="CM988" i="1"/>
  <c r="CS988" i="1"/>
  <c r="CY988" i="1"/>
  <c r="CE986" i="1"/>
  <c r="CK986" i="1"/>
  <c r="CQ986" i="1"/>
  <c r="CW986" i="1"/>
  <c r="CF986" i="1"/>
  <c r="CL986" i="1"/>
  <c r="CR986" i="1"/>
  <c r="CX986" i="1"/>
  <c r="CG986" i="1"/>
  <c r="CM986" i="1"/>
  <c r="CS986" i="1"/>
  <c r="CY986" i="1"/>
  <c r="CE984" i="1"/>
  <c r="CK984" i="1"/>
  <c r="CQ984" i="1"/>
  <c r="CW984" i="1"/>
  <c r="CF984" i="1"/>
  <c r="CL984" i="1"/>
  <c r="CR984" i="1"/>
  <c r="CX984" i="1"/>
  <c r="CG984" i="1"/>
  <c r="CM984" i="1"/>
  <c r="CS984" i="1"/>
  <c r="CY984" i="1"/>
  <c r="CE982" i="1"/>
  <c r="CK982" i="1"/>
  <c r="CQ982" i="1"/>
  <c r="CW982" i="1"/>
  <c r="CF982" i="1"/>
  <c r="CL982" i="1"/>
  <c r="CR982" i="1"/>
  <c r="CX982" i="1"/>
  <c r="CG982" i="1"/>
  <c r="CM982" i="1"/>
  <c r="CS982" i="1"/>
  <c r="CY982" i="1"/>
  <c r="CE980" i="1"/>
  <c r="CK980" i="1"/>
  <c r="CQ980" i="1"/>
  <c r="CW980" i="1"/>
  <c r="CF980" i="1"/>
  <c r="CL980" i="1"/>
  <c r="CR980" i="1"/>
  <c r="CX980" i="1"/>
  <c r="CG980" i="1"/>
  <c r="CM980" i="1"/>
  <c r="CS980" i="1"/>
  <c r="CY980" i="1"/>
  <c r="CE978" i="1"/>
  <c r="CK978" i="1"/>
  <c r="CQ978" i="1"/>
  <c r="CW978" i="1"/>
  <c r="CF978" i="1"/>
  <c r="CL978" i="1"/>
  <c r="CR978" i="1"/>
  <c r="CX978" i="1"/>
  <c r="CG978" i="1"/>
  <c r="CM978" i="1"/>
  <c r="CS978" i="1"/>
  <c r="CY978" i="1"/>
  <c r="CE976" i="1"/>
  <c r="CK976" i="1"/>
  <c r="CQ976" i="1"/>
  <c r="CW976" i="1"/>
  <c r="CF976" i="1"/>
  <c r="CL976" i="1"/>
  <c r="CR976" i="1"/>
  <c r="CX976" i="1"/>
  <c r="CG976" i="1"/>
  <c r="CM976" i="1"/>
  <c r="CS976" i="1"/>
  <c r="CY976" i="1"/>
  <c r="CV961" i="1"/>
  <c r="CP961" i="1"/>
  <c r="CO959" i="1"/>
  <c r="CH959" i="1"/>
  <c r="CZ959" i="1"/>
  <c r="CI959" i="1"/>
  <c r="DA959" i="1"/>
  <c r="CJ959" i="1"/>
  <c r="CT959" i="1"/>
  <c r="DB959" i="1"/>
  <c r="CK959" i="1"/>
  <c r="CU959" i="1"/>
  <c r="CN959" i="1"/>
  <c r="CW959" i="1"/>
  <c r="CQ959" i="1"/>
  <c r="CE959" i="1"/>
  <c r="CV949" i="1"/>
  <c r="CP949" i="1"/>
  <c r="CO947" i="1"/>
  <c r="CH947" i="1"/>
  <c r="CZ947" i="1"/>
  <c r="CI947" i="1"/>
  <c r="DA947" i="1"/>
  <c r="CJ947" i="1"/>
  <c r="CT947" i="1"/>
  <c r="DB947" i="1"/>
  <c r="CK947" i="1"/>
  <c r="CU947" i="1"/>
  <c r="CN947" i="1"/>
  <c r="CW947" i="1"/>
  <c r="CQ947" i="1"/>
  <c r="CE947" i="1"/>
  <c r="CH929" i="1"/>
  <c r="CN929" i="1"/>
  <c r="CT929" i="1"/>
  <c r="CZ929" i="1"/>
  <c r="CE929" i="1"/>
  <c r="CI929" i="1"/>
  <c r="CU929" i="1"/>
  <c r="CJ929" i="1"/>
  <c r="CV929" i="1"/>
  <c r="CO929" i="1"/>
  <c r="DA929" i="1"/>
  <c r="CP929" i="1"/>
  <c r="DB929" i="1"/>
  <c r="CW929" i="1"/>
  <c r="CQ929" i="1"/>
  <c r="CK929" i="1"/>
  <c r="CV959" i="1"/>
  <c r="CP959" i="1"/>
  <c r="CO957" i="1"/>
  <c r="CH957" i="1"/>
  <c r="CZ957" i="1"/>
  <c r="CI957" i="1"/>
  <c r="DA957" i="1"/>
  <c r="CJ957" i="1"/>
  <c r="CT957" i="1"/>
  <c r="DB957" i="1"/>
  <c r="CK957" i="1"/>
  <c r="CU957" i="1"/>
  <c r="CN957" i="1"/>
  <c r="CW957" i="1"/>
  <c r="CQ957" i="1"/>
  <c r="CE957" i="1"/>
  <c r="CV947" i="1"/>
  <c r="CP947" i="1"/>
  <c r="CO945" i="1"/>
  <c r="CH945" i="1"/>
  <c r="CZ945" i="1"/>
  <c r="CI945" i="1"/>
  <c r="DA945" i="1"/>
  <c r="CJ945" i="1"/>
  <c r="CT945" i="1"/>
  <c r="DB945" i="1"/>
  <c r="CK945" i="1"/>
  <c r="CU945" i="1"/>
  <c r="CN945" i="1"/>
  <c r="CW945" i="1"/>
  <c r="CQ945" i="1"/>
  <c r="CE945" i="1"/>
  <c r="CK975" i="1"/>
  <c r="CE975" i="1"/>
  <c r="CK971" i="1"/>
  <c r="CE971" i="1"/>
  <c r="CK967" i="1"/>
  <c r="CE967" i="1"/>
  <c r="CV957" i="1"/>
  <c r="CP957" i="1"/>
  <c r="CO955" i="1"/>
  <c r="CH955" i="1"/>
  <c r="CZ955" i="1"/>
  <c r="CI955" i="1"/>
  <c r="DA955" i="1"/>
  <c r="CJ955" i="1"/>
  <c r="CT955" i="1"/>
  <c r="DB955" i="1"/>
  <c r="CK955" i="1"/>
  <c r="CU955" i="1"/>
  <c r="CN955" i="1"/>
  <c r="CW955" i="1"/>
  <c r="CQ955" i="1"/>
  <c r="CE955" i="1"/>
  <c r="CV945" i="1"/>
  <c r="CP945" i="1"/>
  <c r="CO943" i="1"/>
  <c r="CH943" i="1"/>
  <c r="CZ943" i="1"/>
  <c r="CI943" i="1"/>
  <c r="DA943" i="1"/>
  <c r="CJ943" i="1"/>
  <c r="CT943" i="1"/>
  <c r="DB943" i="1"/>
  <c r="CK943" i="1"/>
  <c r="CU943" i="1"/>
  <c r="CN943" i="1"/>
  <c r="CW943" i="1"/>
  <c r="CQ943" i="1"/>
  <c r="CE943" i="1"/>
  <c r="DB1002" i="1"/>
  <c r="CV1002" i="1"/>
  <c r="CP1002" i="1"/>
  <c r="CJ1002" i="1"/>
  <c r="DB1000" i="1"/>
  <c r="CV1000" i="1"/>
  <c r="CP1000" i="1"/>
  <c r="CJ1000" i="1"/>
  <c r="DB998" i="1"/>
  <c r="CV998" i="1"/>
  <c r="CP998" i="1"/>
  <c r="CJ998" i="1"/>
  <c r="DB996" i="1"/>
  <c r="CV996" i="1"/>
  <c r="CP996" i="1"/>
  <c r="CJ996" i="1"/>
  <c r="DB994" i="1"/>
  <c r="CV994" i="1"/>
  <c r="CP994" i="1"/>
  <c r="CJ994" i="1"/>
  <c r="DB992" i="1"/>
  <c r="CV992" i="1"/>
  <c r="CP992" i="1"/>
  <c r="CJ992" i="1"/>
  <c r="DB990" i="1"/>
  <c r="CV990" i="1"/>
  <c r="CP990" i="1"/>
  <c r="CJ990" i="1"/>
  <c r="DB988" i="1"/>
  <c r="CV988" i="1"/>
  <c r="CP988" i="1"/>
  <c r="CJ988" i="1"/>
  <c r="DB986" i="1"/>
  <c r="CV986" i="1"/>
  <c r="CP986" i="1"/>
  <c r="CJ986" i="1"/>
  <c r="DB984" i="1"/>
  <c r="CV984" i="1"/>
  <c r="CP984" i="1"/>
  <c r="CJ984" i="1"/>
  <c r="DB982" i="1"/>
  <c r="CV982" i="1"/>
  <c r="CP982" i="1"/>
  <c r="CJ982" i="1"/>
  <c r="DB980" i="1"/>
  <c r="CV980" i="1"/>
  <c r="CP980" i="1"/>
  <c r="CJ980" i="1"/>
  <c r="DB978" i="1"/>
  <c r="CV978" i="1"/>
  <c r="CP978" i="1"/>
  <c r="CJ978" i="1"/>
  <c r="DB976" i="1"/>
  <c r="CV976" i="1"/>
  <c r="CP976" i="1"/>
  <c r="CJ976" i="1"/>
  <c r="CJ975" i="1"/>
  <c r="DB971" i="1"/>
  <c r="CV971" i="1"/>
  <c r="CJ971" i="1"/>
  <c r="DB967" i="1"/>
  <c r="CV967" i="1"/>
  <c r="CJ967" i="1"/>
  <c r="CO965" i="1"/>
  <c r="CH965" i="1"/>
  <c r="CI965" i="1"/>
  <c r="CY965" i="1"/>
  <c r="CJ965" i="1"/>
  <c r="CS965" i="1"/>
  <c r="CZ965" i="1"/>
  <c r="CK965" i="1"/>
  <c r="CT965" i="1"/>
  <c r="DA965" i="1"/>
  <c r="CN965" i="1"/>
  <c r="CU965" i="1"/>
  <c r="CW965" i="1"/>
  <c r="CQ965" i="1"/>
  <c r="CE965" i="1"/>
  <c r="CV955" i="1"/>
  <c r="CP955" i="1"/>
  <c r="CO953" i="1"/>
  <c r="CH953" i="1"/>
  <c r="CZ953" i="1"/>
  <c r="CI953" i="1"/>
  <c r="DA953" i="1"/>
  <c r="CJ953" i="1"/>
  <c r="CT953" i="1"/>
  <c r="DB953" i="1"/>
  <c r="CK953" i="1"/>
  <c r="CU953" i="1"/>
  <c r="CN953" i="1"/>
  <c r="CW953" i="1"/>
  <c r="CQ953" i="1"/>
  <c r="CE953" i="1"/>
  <c r="CV943" i="1"/>
  <c r="CP943" i="1"/>
  <c r="CO941" i="1"/>
  <c r="CH941" i="1"/>
  <c r="CP941" i="1"/>
  <c r="CZ941" i="1"/>
  <c r="CI941" i="1"/>
  <c r="DA941" i="1"/>
  <c r="CJ941" i="1"/>
  <c r="CT941" i="1"/>
  <c r="DB941" i="1"/>
  <c r="CK941" i="1"/>
  <c r="CU941" i="1"/>
  <c r="CN941" i="1"/>
  <c r="CV941" i="1"/>
  <c r="CW941" i="1"/>
  <c r="CQ941" i="1"/>
  <c r="CE941" i="1"/>
  <c r="CC972" i="1"/>
  <c r="CD972" i="1" s="1"/>
  <c r="CP972" i="1" s="1"/>
  <c r="CC968" i="1"/>
  <c r="CD968" i="1" s="1"/>
  <c r="CX965" i="1"/>
  <c r="CR965" i="1"/>
  <c r="CL965" i="1"/>
  <c r="CF965" i="1"/>
  <c r="CX963" i="1"/>
  <c r="CR963" i="1"/>
  <c r="CL963" i="1"/>
  <c r="CF963" i="1"/>
  <c r="CX961" i="1"/>
  <c r="CR961" i="1"/>
  <c r="CL961" i="1"/>
  <c r="CF961" i="1"/>
  <c r="CX959" i="1"/>
  <c r="CR959" i="1"/>
  <c r="CL959" i="1"/>
  <c r="CF959" i="1"/>
  <c r="CX957" i="1"/>
  <c r="CR957" i="1"/>
  <c r="CL957" i="1"/>
  <c r="CF957" i="1"/>
  <c r="CX955" i="1"/>
  <c r="CR955" i="1"/>
  <c r="CL955" i="1"/>
  <c r="CF955" i="1"/>
  <c r="CX953" i="1"/>
  <c r="CR953" i="1"/>
  <c r="CL953" i="1"/>
  <c r="CF953" i="1"/>
  <c r="CX951" i="1"/>
  <c r="CR951" i="1"/>
  <c r="CL951" i="1"/>
  <c r="CF951" i="1"/>
  <c r="CX949" i="1"/>
  <c r="CR949" i="1"/>
  <c r="CL949" i="1"/>
  <c r="CF949" i="1"/>
  <c r="CX947" i="1"/>
  <c r="CR947" i="1"/>
  <c r="CL947" i="1"/>
  <c r="CF947" i="1"/>
  <c r="CX945" i="1"/>
  <c r="CR945" i="1"/>
  <c r="CL945" i="1"/>
  <c r="CF945" i="1"/>
  <c r="CX943" i="1"/>
  <c r="CR943" i="1"/>
  <c r="CL943" i="1"/>
  <c r="CF943" i="1"/>
  <c r="CX941" i="1"/>
  <c r="CR941" i="1"/>
  <c r="CL941" i="1"/>
  <c r="CF941" i="1"/>
  <c r="CC940" i="1"/>
  <c r="CD940" i="1" s="1"/>
  <c r="CX937" i="1"/>
  <c r="CR937" i="1"/>
  <c r="CL937" i="1"/>
  <c r="CF937" i="1"/>
  <c r="CC936" i="1"/>
  <c r="CD936" i="1" s="1"/>
  <c r="CX933" i="1"/>
  <c r="CR933" i="1"/>
  <c r="CL933" i="1"/>
  <c r="CF933" i="1"/>
  <c r="CC932" i="1"/>
  <c r="CD932" i="1" s="1"/>
  <c r="CJ932" i="1" s="1"/>
  <c r="CX929" i="1"/>
  <c r="CR929" i="1"/>
  <c r="CL929" i="1"/>
  <c r="CF929" i="1"/>
  <c r="CF927" i="1"/>
  <c r="CC927" i="1"/>
  <c r="CD927" i="1" s="1"/>
  <c r="CX927" i="1" s="1"/>
  <c r="CC925" i="1"/>
  <c r="CD925" i="1" s="1"/>
  <c r="CX925" i="1" s="1"/>
  <c r="CC923" i="1"/>
  <c r="CD923" i="1" s="1"/>
  <c r="CX923" i="1" s="1"/>
  <c r="CC921" i="1"/>
  <c r="CD921" i="1" s="1"/>
  <c r="CR921" i="1" s="1"/>
  <c r="CC919" i="1"/>
  <c r="CD919" i="1" s="1"/>
  <c r="CC917" i="1"/>
  <c r="CD917" i="1" s="1"/>
  <c r="CC914" i="1"/>
  <c r="CD914" i="1" s="1"/>
  <c r="DB914" i="1" s="1"/>
  <c r="DA912" i="1"/>
  <c r="CU912" i="1"/>
  <c r="CO912" i="1"/>
  <c r="CI912" i="1"/>
  <c r="CC910" i="1"/>
  <c r="CD910" i="1" s="1"/>
  <c r="DA908" i="1"/>
  <c r="CU908" i="1"/>
  <c r="CO908" i="1"/>
  <c r="CI908" i="1"/>
  <c r="DA904" i="1"/>
  <c r="CU904" i="1"/>
  <c r="CO904" i="1"/>
  <c r="CI904" i="1"/>
  <c r="CH839" i="1"/>
  <c r="CN839" i="1"/>
  <c r="CT839" i="1"/>
  <c r="CZ839" i="1"/>
  <c r="CU839" i="1"/>
  <c r="CV839" i="1"/>
  <c r="CI839" i="1"/>
  <c r="DA839" i="1"/>
  <c r="CJ839" i="1"/>
  <c r="DB839" i="1"/>
  <c r="CO839" i="1"/>
  <c r="CP839" i="1"/>
  <c r="CC1001" i="1"/>
  <c r="CD1001" i="1" s="1"/>
  <c r="CG1001" i="1" s="1"/>
  <c r="CC999" i="1"/>
  <c r="CD999" i="1" s="1"/>
  <c r="CY999" i="1" s="1"/>
  <c r="CC997" i="1"/>
  <c r="CD997" i="1" s="1"/>
  <c r="CG997" i="1" s="1"/>
  <c r="CC995" i="1"/>
  <c r="CD995" i="1" s="1"/>
  <c r="CC993" i="1"/>
  <c r="CD993" i="1" s="1"/>
  <c r="CG993" i="1" s="1"/>
  <c r="CC991" i="1"/>
  <c r="CD991" i="1" s="1"/>
  <c r="CY991" i="1" s="1"/>
  <c r="CC989" i="1"/>
  <c r="CD989" i="1" s="1"/>
  <c r="CG989" i="1" s="1"/>
  <c r="CC987" i="1"/>
  <c r="CD987" i="1" s="1"/>
  <c r="CY987" i="1" s="1"/>
  <c r="CC985" i="1"/>
  <c r="CD985" i="1" s="1"/>
  <c r="CG985" i="1" s="1"/>
  <c r="CC983" i="1"/>
  <c r="CD983" i="1" s="1"/>
  <c r="CC981" i="1"/>
  <c r="CD981" i="1" s="1"/>
  <c r="CG981" i="1" s="1"/>
  <c r="CC979" i="1"/>
  <c r="CD979" i="1" s="1"/>
  <c r="CY979" i="1" s="1"/>
  <c r="CC977" i="1"/>
  <c r="CD977" i="1" s="1"/>
  <c r="CG977" i="1" s="1"/>
  <c r="DB940" i="1"/>
  <c r="CV940" i="1"/>
  <c r="CP940" i="1"/>
  <c r="CJ940" i="1"/>
  <c r="DB936" i="1"/>
  <c r="CV936" i="1"/>
  <c r="CP936" i="1"/>
  <c r="CJ936" i="1"/>
  <c r="DB932" i="1"/>
  <c r="CV932" i="1"/>
  <c r="CE928" i="1"/>
  <c r="CK928" i="1"/>
  <c r="CQ928" i="1"/>
  <c r="CW928" i="1"/>
  <c r="CF928" i="1"/>
  <c r="CL928" i="1"/>
  <c r="CR928" i="1"/>
  <c r="CX928" i="1"/>
  <c r="CE926" i="1"/>
  <c r="CK926" i="1"/>
  <c r="CQ926" i="1"/>
  <c r="CW926" i="1"/>
  <c r="CF926" i="1"/>
  <c r="CL926" i="1"/>
  <c r="CR926" i="1"/>
  <c r="CX926" i="1"/>
  <c r="CE924" i="1"/>
  <c r="CK924" i="1"/>
  <c r="CQ924" i="1"/>
  <c r="CW924" i="1"/>
  <c r="CF924" i="1"/>
  <c r="CL924" i="1"/>
  <c r="CR924" i="1"/>
  <c r="CX924" i="1"/>
  <c r="CE922" i="1"/>
  <c r="CK922" i="1"/>
  <c r="CQ922" i="1"/>
  <c r="CW922" i="1"/>
  <c r="CF922" i="1"/>
  <c r="CL922" i="1"/>
  <c r="CR922" i="1"/>
  <c r="CX922" i="1"/>
  <c r="CE920" i="1"/>
  <c r="CK920" i="1"/>
  <c r="CQ920" i="1"/>
  <c r="CW920" i="1"/>
  <c r="CF920" i="1"/>
  <c r="CL920" i="1"/>
  <c r="CR920" i="1"/>
  <c r="CX920" i="1"/>
  <c r="CE918" i="1"/>
  <c r="CK918" i="1"/>
  <c r="CQ918" i="1"/>
  <c r="CW918" i="1"/>
  <c r="CF918" i="1"/>
  <c r="CL918" i="1"/>
  <c r="CR918" i="1"/>
  <c r="CX918" i="1"/>
  <c r="CE916" i="1"/>
  <c r="CK916" i="1"/>
  <c r="CQ916" i="1"/>
  <c r="CW916" i="1"/>
  <c r="CF916" i="1"/>
  <c r="CL916" i="1"/>
  <c r="CR916" i="1"/>
  <c r="CX916" i="1"/>
  <c r="CX915" i="1"/>
  <c r="CF915" i="1"/>
  <c r="CC915" i="1"/>
  <c r="CD915" i="1" s="1"/>
  <c r="CV914" i="1"/>
  <c r="CP914" i="1"/>
  <c r="CJ914" i="1"/>
  <c r="CX911" i="1"/>
  <c r="CC911" i="1"/>
  <c r="CD911" i="1" s="1"/>
  <c r="CM911" i="1" s="1"/>
  <c r="DB910" i="1"/>
  <c r="CV910" i="1"/>
  <c r="CP910" i="1"/>
  <c r="CJ910" i="1"/>
  <c r="CC907" i="1"/>
  <c r="CD907" i="1" s="1"/>
  <c r="CF907" i="1" s="1"/>
  <c r="CE904" i="1"/>
  <c r="CK904" i="1"/>
  <c r="CQ904" i="1"/>
  <c r="CW904" i="1"/>
  <c r="CF904" i="1"/>
  <c r="CL904" i="1"/>
  <c r="CR904" i="1"/>
  <c r="CX904" i="1"/>
  <c r="CH904" i="1"/>
  <c r="CN904" i="1"/>
  <c r="CT904" i="1"/>
  <c r="CZ904" i="1"/>
  <c r="CX903" i="1"/>
  <c r="CC903" i="1"/>
  <c r="CD903" i="1" s="1"/>
  <c r="CY903" i="1" s="1"/>
  <c r="CC974" i="1"/>
  <c r="CD974" i="1" s="1"/>
  <c r="CU974" i="1" s="1"/>
  <c r="CC973" i="1"/>
  <c r="CD973" i="1" s="1"/>
  <c r="CR973" i="1" s="1"/>
  <c r="DA972" i="1"/>
  <c r="CU972" i="1"/>
  <c r="CO972" i="1"/>
  <c r="CI972" i="1"/>
  <c r="CC970" i="1"/>
  <c r="CD970" i="1" s="1"/>
  <c r="CT970" i="1" s="1"/>
  <c r="CC969" i="1"/>
  <c r="CD969" i="1" s="1"/>
  <c r="CF969" i="1" s="1"/>
  <c r="DA968" i="1"/>
  <c r="CU968" i="1"/>
  <c r="CO968" i="1"/>
  <c r="CI968" i="1"/>
  <c r="CC966" i="1"/>
  <c r="CD966" i="1" s="1"/>
  <c r="CR966" i="1" s="1"/>
  <c r="DA940" i="1"/>
  <c r="CU940" i="1"/>
  <c r="CO940" i="1"/>
  <c r="CI940" i="1"/>
  <c r="CC938" i="1"/>
  <c r="CD938" i="1" s="1"/>
  <c r="DA936" i="1"/>
  <c r="CU936" i="1"/>
  <c r="CO936" i="1"/>
  <c r="CI936" i="1"/>
  <c r="CC934" i="1"/>
  <c r="CD934" i="1" s="1"/>
  <c r="CT934" i="1" s="1"/>
  <c r="DA932" i="1"/>
  <c r="CU932" i="1"/>
  <c r="CO932" i="1"/>
  <c r="CI932" i="1"/>
  <c r="CC930" i="1"/>
  <c r="CD930" i="1" s="1"/>
  <c r="CY928" i="1"/>
  <c r="CG928" i="1"/>
  <c r="CY926" i="1"/>
  <c r="CG926" i="1"/>
  <c r="CY924" i="1"/>
  <c r="CG924" i="1"/>
  <c r="CY922" i="1"/>
  <c r="CG922" i="1"/>
  <c r="CY920" i="1"/>
  <c r="CG920" i="1"/>
  <c r="CY918" i="1"/>
  <c r="CG918" i="1"/>
  <c r="CY916" i="1"/>
  <c r="CG916" i="1"/>
  <c r="DA914" i="1"/>
  <c r="CU914" i="1"/>
  <c r="CO914" i="1"/>
  <c r="CI914" i="1"/>
  <c r="CE912" i="1"/>
  <c r="CK912" i="1"/>
  <c r="CQ912" i="1"/>
  <c r="CW912" i="1"/>
  <c r="CF912" i="1"/>
  <c r="CL912" i="1"/>
  <c r="CR912" i="1"/>
  <c r="CX912" i="1"/>
  <c r="CH912" i="1"/>
  <c r="CN912" i="1"/>
  <c r="CT912" i="1"/>
  <c r="CZ912" i="1"/>
  <c r="DA910" i="1"/>
  <c r="CU910" i="1"/>
  <c r="CO910" i="1"/>
  <c r="CI910" i="1"/>
  <c r="CE908" i="1"/>
  <c r="CK908" i="1"/>
  <c r="CQ908" i="1"/>
  <c r="CW908" i="1"/>
  <c r="CF908" i="1"/>
  <c r="CL908" i="1"/>
  <c r="CR908" i="1"/>
  <c r="CX908" i="1"/>
  <c r="CH908" i="1"/>
  <c r="CN908" i="1"/>
  <c r="CT908" i="1"/>
  <c r="CZ908" i="1"/>
  <c r="CM904" i="1"/>
  <c r="CC939" i="1"/>
  <c r="CD939" i="1" s="1"/>
  <c r="CX939" i="1" s="1"/>
  <c r="CC935" i="1"/>
  <c r="CD935" i="1" s="1"/>
  <c r="CG935" i="1" s="1"/>
  <c r="CC931" i="1"/>
  <c r="CD931" i="1" s="1"/>
  <c r="CM931" i="1" s="1"/>
  <c r="CT928" i="1"/>
  <c r="DB928" i="1"/>
  <c r="CV928" i="1"/>
  <c r="CP928" i="1"/>
  <c r="CJ928" i="1"/>
  <c r="CT926" i="1"/>
  <c r="DB926" i="1"/>
  <c r="CV926" i="1"/>
  <c r="CP926" i="1"/>
  <c r="CJ926" i="1"/>
  <c r="CT924" i="1"/>
  <c r="DB924" i="1"/>
  <c r="CV924" i="1"/>
  <c r="CP924" i="1"/>
  <c r="CJ924" i="1"/>
  <c r="CT922" i="1"/>
  <c r="DB922" i="1"/>
  <c r="CV922" i="1"/>
  <c r="CP922" i="1"/>
  <c r="CJ922" i="1"/>
  <c r="CT920" i="1"/>
  <c r="DB920" i="1"/>
  <c r="CV920" i="1"/>
  <c r="CP920" i="1"/>
  <c r="CJ920" i="1"/>
  <c r="CT918" i="1"/>
  <c r="DB918" i="1"/>
  <c r="CV918" i="1"/>
  <c r="CP918" i="1"/>
  <c r="CJ918" i="1"/>
  <c r="CT916" i="1"/>
  <c r="DB916" i="1"/>
  <c r="CV916" i="1"/>
  <c r="CP916" i="1"/>
  <c r="CJ916" i="1"/>
  <c r="CG912" i="1"/>
  <c r="CG908" i="1"/>
  <c r="CG904" i="1"/>
  <c r="CL975" i="1"/>
  <c r="CF975" i="1"/>
  <c r="CF972" i="1"/>
  <c r="CX971" i="1"/>
  <c r="CR971" i="1"/>
  <c r="CL971" i="1"/>
  <c r="CF971" i="1"/>
  <c r="CF968" i="1"/>
  <c r="CX967" i="1"/>
  <c r="CR967" i="1"/>
  <c r="CL967" i="1"/>
  <c r="CF967" i="1"/>
  <c r="CM965" i="1"/>
  <c r="CG965" i="1"/>
  <c r="CC964" i="1"/>
  <c r="CD964" i="1" s="1"/>
  <c r="DB964" i="1" s="1"/>
  <c r="CY963" i="1"/>
  <c r="CS963" i="1"/>
  <c r="CM963" i="1"/>
  <c r="CG963" i="1"/>
  <c r="CC962" i="1"/>
  <c r="CD962" i="1" s="1"/>
  <c r="CV962" i="1" s="1"/>
  <c r="CY961" i="1"/>
  <c r="CS961" i="1"/>
  <c r="CM961" i="1"/>
  <c r="CG961" i="1"/>
  <c r="CC960" i="1"/>
  <c r="CD960" i="1" s="1"/>
  <c r="CP960" i="1" s="1"/>
  <c r="CY959" i="1"/>
  <c r="CS959" i="1"/>
  <c r="CM959" i="1"/>
  <c r="CG959" i="1"/>
  <c r="CC958" i="1"/>
  <c r="CD958" i="1" s="1"/>
  <c r="CY957" i="1"/>
  <c r="CS957" i="1"/>
  <c r="CM957" i="1"/>
  <c r="CG957" i="1"/>
  <c r="CC956" i="1"/>
  <c r="CD956" i="1" s="1"/>
  <c r="CO956" i="1" s="1"/>
  <c r="CY955" i="1"/>
  <c r="CS955" i="1"/>
  <c r="CM955" i="1"/>
  <c r="CG955" i="1"/>
  <c r="CC954" i="1"/>
  <c r="CD954" i="1" s="1"/>
  <c r="CN954" i="1" s="1"/>
  <c r="CY953" i="1"/>
  <c r="CS953" i="1"/>
  <c r="CM953" i="1"/>
  <c r="CG953" i="1"/>
  <c r="CC952" i="1"/>
  <c r="CD952" i="1" s="1"/>
  <c r="DB952" i="1" s="1"/>
  <c r="CY951" i="1"/>
  <c r="CS951" i="1"/>
  <c r="CM951" i="1"/>
  <c r="CG951" i="1"/>
  <c r="CC950" i="1"/>
  <c r="CD950" i="1" s="1"/>
  <c r="CV950" i="1" s="1"/>
  <c r="CY949" i="1"/>
  <c r="CS949" i="1"/>
  <c r="CM949" i="1"/>
  <c r="CG949" i="1"/>
  <c r="CC948" i="1"/>
  <c r="CD948" i="1" s="1"/>
  <c r="CP948" i="1" s="1"/>
  <c r="CY947" i="1"/>
  <c r="CS947" i="1"/>
  <c r="CM947" i="1"/>
  <c r="CG947" i="1"/>
  <c r="CC946" i="1"/>
  <c r="CD946" i="1" s="1"/>
  <c r="CY945" i="1"/>
  <c r="CS945" i="1"/>
  <c r="CM945" i="1"/>
  <c r="CG945" i="1"/>
  <c r="CC944" i="1"/>
  <c r="CD944" i="1" s="1"/>
  <c r="CO944" i="1" s="1"/>
  <c r="CY943" i="1"/>
  <c r="CS943" i="1"/>
  <c r="CM943" i="1"/>
  <c r="CG943" i="1"/>
  <c r="CC942" i="1"/>
  <c r="CD942" i="1" s="1"/>
  <c r="CI942" i="1" s="1"/>
  <c r="CY941" i="1"/>
  <c r="CS941" i="1"/>
  <c r="CM941" i="1"/>
  <c r="CG941" i="1"/>
  <c r="DB938" i="1"/>
  <c r="CV938" i="1"/>
  <c r="CP938" i="1"/>
  <c r="CJ938" i="1"/>
  <c r="CY937" i="1"/>
  <c r="CS937" i="1"/>
  <c r="CM937" i="1"/>
  <c r="CG937" i="1"/>
  <c r="DB934" i="1"/>
  <c r="CV934" i="1"/>
  <c r="CP934" i="1"/>
  <c r="CJ934" i="1"/>
  <c r="CY933" i="1"/>
  <c r="CS933" i="1"/>
  <c r="CM933" i="1"/>
  <c r="CG933" i="1"/>
  <c r="DB930" i="1"/>
  <c r="CV930" i="1"/>
  <c r="CP930" i="1"/>
  <c r="CJ930" i="1"/>
  <c r="CY929" i="1"/>
  <c r="CS929" i="1"/>
  <c r="CM929" i="1"/>
  <c r="CG929" i="1"/>
  <c r="CS928" i="1"/>
  <c r="DA928" i="1"/>
  <c r="CU928" i="1"/>
  <c r="CO928" i="1"/>
  <c r="CI928" i="1"/>
  <c r="CY927" i="1"/>
  <c r="CS927" i="1"/>
  <c r="CM927" i="1"/>
  <c r="CG927" i="1"/>
  <c r="CS926" i="1"/>
  <c r="DA926" i="1"/>
  <c r="CU926" i="1"/>
  <c r="CO926" i="1"/>
  <c r="CI926" i="1"/>
  <c r="CY925" i="1"/>
  <c r="CS925" i="1"/>
  <c r="CM925" i="1"/>
  <c r="CG925" i="1"/>
  <c r="CS924" i="1"/>
  <c r="DA924" i="1"/>
  <c r="CU924" i="1"/>
  <c r="CO924" i="1"/>
  <c r="CI924" i="1"/>
  <c r="CY923" i="1"/>
  <c r="CS923" i="1"/>
  <c r="CM923" i="1"/>
  <c r="CG923" i="1"/>
  <c r="CS922" i="1"/>
  <c r="DA922" i="1"/>
  <c r="CU922" i="1"/>
  <c r="CO922" i="1"/>
  <c r="CI922" i="1"/>
  <c r="CY921" i="1"/>
  <c r="CS921" i="1"/>
  <c r="CM921" i="1"/>
  <c r="CG921" i="1"/>
  <c r="CS920" i="1"/>
  <c r="DA920" i="1"/>
  <c r="CU920" i="1"/>
  <c r="CO920" i="1"/>
  <c r="CI920" i="1"/>
  <c r="CY919" i="1"/>
  <c r="CS919" i="1"/>
  <c r="CM919" i="1"/>
  <c r="CG919" i="1"/>
  <c r="CS918" i="1"/>
  <c r="DA918" i="1"/>
  <c r="CU918" i="1"/>
  <c r="CO918" i="1"/>
  <c r="CI918" i="1"/>
  <c r="CY917" i="1"/>
  <c r="CS917" i="1"/>
  <c r="CM917" i="1"/>
  <c r="CG917" i="1"/>
  <c r="CS916" i="1"/>
  <c r="DA916" i="1"/>
  <c r="CU916" i="1"/>
  <c r="CO916" i="1"/>
  <c r="CI916" i="1"/>
  <c r="CR913" i="1"/>
  <c r="CC913" i="1"/>
  <c r="CD913" i="1" s="1"/>
  <c r="CX913" i="1" s="1"/>
  <c r="DB912" i="1"/>
  <c r="CV912" i="1"/>
  <c r="CP912" i="1"/>
  <c r="CJ912" i="1"/>
  <c r="CC909" i="1"/>
  <c r="CD909" i="1" s="1"/>
  <c r="CM909" i="1" s="1"/>
  <c r="DB908" i="1"/>
  <c r="CV908" i="1"/>
  <c r="CP908" i="1"/>
  <c r="CJ908" i="1"/>
  <c r="CC906" i="1"/>
  <c r="CD906" i="1" s="1"/>
  <c r="CP906" i="1" s="1"/>
  <c r="CL905" i="1"/>
  <c r="CF905" i="1"/>
  <c r="CC905" i="1"/>
  <c r="CD905" i="1" s="1"/>
  <c r="CS905" i="1" s="1"/>
  <c r="DB904" i="1"/>
  <c r="CV904" i="1"/>
  <c r="CP904" i="1"/>
  <c r="CJ904" i="1"/>
  <c r="CC902" i="1"/>
  <c r="CD902" i="1" s="1"/>
  <c r="CE900" i="1"/>
  <c r="CK900" i="1"/>
  <c r="CQ900" i="1"/>
  <c r="CW900" i="1"/>
  <c r="CF900" i="1"/>
  <c r="CL900" i="1"/>
  <c r="CR900" i="1"/>
  <c r="CX900" i="1"/>
  <c r="CG900" i="1"/>
  <c r="CM900" i="1"/>
  <c r="CS900" i="1"/>
  <c r="CY900" i="1"/>
  <c r="CH900" i="1"/>
  <c r="CN900" i="1"/>
  <c r="CT900" i="1"/>
  <c r="CZ900" i="1"/>
  <c r="CE898" i="1"/>
  <c r="CK898" i="1"/>
  <c r="CQ898" i="1"/>
  <c r="CW898" i="1"/>
  <c r="CF898" i="1"/>
  <c r="CL898" i="1"/>
  <c r="CR898" i="1"/>
  <c r="CX898" i="1"/>
  <c r="CG898" i="1"/>
  <c r="CM898" i="1"/>
  <c r="CS898" i="1"/>
  <c r="CY898" i="1"/>
  <c r="CH898" i="1"/>
  <c r="CN898" i="1"/>
  <c r="CT898" i="1"/>
  <c r="CZ898" i="1"/>
  <c r="CQ895" i="1"/>
  <c r="CZ895" i="1"/>
  <c r="CE895" i="1"/>
  <c r="CM895" i="1"/>
  <c r="CT895" i="1"/>
  <c r="CG895" i="1"/>
  <c r="CN895" i="1"/>
  <c r="CH895" i="1"/>
  <c r="CO895" i="1"/>
  <c r="CV895" i="1"/>
  <c r="CP895" i="1"/>
  <c r="CW895" i="1"/>
  <c r="CQ891" i="1"/>
  <c r="CZ891" i="1"/>
  <c r="CE891" i="1"/>
  <c r="CM891" i="1"/>
  <c r="CT891" i="1"/>
  <c r="CG891" i="1"/>
  <c r="CN891" i="1"/>
  <c r="CH891" i="1"/>
  <c r="CO891" i="1"/>
  <c r="CV891" i="1"/>
  <c r="CP891" i="1"/>
  <c r="CW891" i="1"/>
  <c r="CQ887" i="1"/>
  <c r="CZ887" i="1"/>
  <c r="CE887" i="1"/>
  <c r="CM887" i="1"/>
  <c r="CT887" i="1"/>
  <c r="CG887" i="1"/>
  <c r="CN887" i="1"/>
  <c r="CH887" i="1"/>
  <c r="CO887" i="1"/>
  <c r="CV887" i="1"/>
  <c r="CP887" i="1"/>
  <c r="CW887" i="1"/>
  <c r="CQ883" i="1"/>
  <c r="CZ883" i="1"/>
  <c r="CE883" i="1"/>
  <c r="CM883" i="1"/>
  <c r="CT883" i="1"/>
  <c r="CG883" i="1"/>
  <c r="CN883" i="1"/>
  <c r="CH883" i="1"/>
  <c r="CO883" i="1"/>
  <c r="CV883" i="1"/>
  <c r="CP883" i="1"/>
  <c r="CW883" i="1"/>
  <c r="CT850" i="1"/>
  <c r="CT846" i="1"/>
  <c r="CT842" i="1"/>
  <c r="CE840" i="1"/>
  <c r="CK840" i="1"/>
  <c r="CQ840" i="1"/>
  <c r="CW840" i="1"/>
  <c r="CZ836" i="1"/>
  <c r="CT836" i="1"/>
  <c r="CN836" i="1"/>
  <c r="CH836" i="1"/>
  <c r="CZ832" i="1"/>
  <c r="CT832" i="1"/>
  <c r="CN832" i="1"/>
  <c r="CH832" i="1"/>
  <c r="CZ828" i="1"/>
  <c r="CT828" i="1"/>
  <c r="CN828" i="1"/>
  <c r="CH828" i="1"/>
  <c r="DB826" i="1"/>
  <c r="CV826" i="1"/>
  <c r="CP826" i="1"/>
  <c r="CJ826" i="1"/>
  <c r="CZ825" i="1"/>
  <c r="CT825" i="1"/>
  <c r="DB818" i="1"/>
  <c r="CV818" i="1"/>
  <c r="CP818" i="1"/>
  <c r="CJ818" i="1"/>
  <c r="CF786" i="1"/>
  <c r="CL786" i="1"/>
  <c r="CR786" i="1"/>
  <c r="CX786" i="1"/>
  <c r="CG786" i="1"/>
  <c r="CS786" i="1"/>
  <c r="CH786" i="1"/>
  <c r="CT786" i="1"/>
  <c r="CM786" i="1"/>
  <c r="CY786" i="1"/>
  <c r="CN786" i="1"/>
  <c r="CZ786" i="1"/>
  <c r="CE850" i="1"/>
  <c r="CK850" i="1"/>
  <c r="CQ850" i="1"/>
  <c r="CW850" i="1"/>
  <c r="CE846" i="1"/>
  <c r="CK846" i="1"/>
  <c r="CQ846" i="1"/>
  <c r="CW846" i="1"/>
  <c r="CE842" i="1"/>
  <c r="CK842" i="1"/>
  <c r="CQ842" i="1"/>
  <c r="CW842" i="1"/>
  <c r="CR835" i="1"/>
  <c r="CC835" i="1"/>
  <c r="CD835" i="1" s="1"/>
  <c r="CX835" i="1" s="1"/>
  <c r="CF831" i="1"/>
  <c r="CC831" i="1"/>
  <c r="CD831" i="1" s="1"/>
  <c r="CY831" i="1" s="1"/>
  <c r="CR827" i="1"/>
  <c r="CC827" i="1"/>
  <c r="CD827" i="1" s="1"/>
  <c r="CX827" i="1" s="1"/>
  <c r="CL826" i="1"/>
  <c r="CF826" i="1"/>
  <c r="CM826" i="1"/>
  <c r="CG826" i="1"/>
  <c r="CN826" i="1"/>
  <c r="CH826" i="1"/>
  <c r="CO826" i="1"/>
  <c r="CW826" i="1"/>
  <c r="CK826" i="1"/>
  <c r="CR826" i="1"/>
  <c r="CY826" i="1"/>
  <c r="CX819" i="1"/>
  <c r="CF819" i="1"/>
  <c r="CC819" i="1"/>
  <c r="CD819" i="1" s="1"/>
  <c r="CC901" i="1"/>
  <c r="CD901" i="1" s="1"/>
  <c r="CL901" i="1" s="1"/>
  <c r="CC899" i="1"/>
  <c r="CD899" i="1" s="1"/>
  <c r="CM899" i="1" s="1"/>
  <c r="CC897" i="1"/>
  <c r="CD897" i="1" s="1"/>
  <c r="CL897" i="1" s="1"/>
  <c r="CC894" i="1"/>
  <c r="CD894" i="1" s="1"/>
  <c r="CG894" i="1" s="1"/>
  <c r="CC893" i="1"/>
  <c r="CD893" i="1" s="1"/>
  <c r="CV893" i="1" s="1"/>
  <c r="CC890" i="1"/>
  <c r="CD890" i="1" s="1"/>
  <c r="CX890" i="1" s="1"/>
  <c r="CC889" i="1"/>
  <c r="CD889" i="1" s="1"/>
  <c r="CG889" i="1" s="1"/>
  <c r="CC886" i="1"/>
  <c r="CD886" i="1" s="1"/>
  <c r="CH886" i="1" s="1"/>
  <c r="CC885" i="1"/>
  <c r="CD885" i="1" s="1"/>
  <c r="CX885" i="1" s="1"/>
  <c r="CC851" i="1"/>
  <c r="CD851" i="1" s="1"/>
  <c r="CW851" i="1" s="1"/>
  <c r="CR850" i="1"/>
  <c r="CF850" i="1"/>
  <c r="CC847" i="1"/>
  <c r="CD847" i="1" s="1"/>
  <c r="CW847" i="1" s="1"/>
  <c r="CR846" i="1"/>
  <c r="CF846" i="1"/>
  <c r="CC843" i="1"/>
  <c r="CD843" i="1" s="1"/>
  <c r="CW843" i="1" s="1"/>
  <c r="CR842" i="1"/>
  <c r="CF842" i="1"/>
  <c r="CE836" i="1"/>
  <c r="CK836" i="1"/>
  <c r="CQ836" i="1"/>
  <c r="CW836" i="1"/>
  <c r="CF836" i="1"/>
  <c r="CL836" i="1"/>
  <c r="CR836" i="1"/>
  <c r="CX836" i="1"/>
  <c r="CQ835" i="1"/>
  <c r="CK835" i="1"/>
  <c r="CE835" i="1"/>
  <c r="CE832" i="1"/>
  <c r="CK832" i="1"/>
  <c r="CQ832" i="1"/>
  <c r="CW832" i="1"/>
  <c r="CF832" i="1"/>
  <c r="CL832" i="1"/>
  <c r="CR832" i="1"/>
  <c r="CX832" i="1"/>
  <c r="CW831" i="1"/>
  <c r="CQ831" i="1"/>
  <c r="CK831" i="1"/>
  <c r="CE831" i="1"/>
  <c r="CE828" i="1"/>
  <c r="CK828" i="1"/>
  <c r="CQ828" i="1"/>
  <c r="CW828" i="1"/>
  <c r="CF828" i="1"/>
  <c r="CL828" i="1"/>
  <c r="CR828" i="1"/>
  <c r="CX828" i="1"/>
  <c r="CQ827" i="1"/>
  <c r="CK827" i="1"/>
  <c r="CE827" i="1"/>
  <c r="CZ826" i="1"/>
  <c r="CT826" i="1"/>
  <c r="CQ825" i="1"/>
  <c r="CK825" i="1"/>
  <c r="CR825" i="1"/>
  <c r="CE825" i="1"/>
  <c r="CL825" i="1"/>
  <c r="DA825" i="1"/>
  <c r="CF825" i="1"/>
  <c r="CN825" i="1"/>
  <c r="CU825" i="1"/>
  <c r="DB825" i="1"/>
  <c r="CI825" i="1"/>
  <c r="CP825" i="1"/>
  <c r="CW825" i="1"/>
  <c r="CY820" i="1"/>
  <c r="CS820" i="1"/>
  <c r="CC820" i="1"/>
  <c r="CD820" i="1" s="1"/>
  <c r="CH820" i="1" s="1"/>
  <c r="CW819" i="1"/>
  <c r="CE819" i="1"/>
  <c r="CL818" i="1"/>
  <c r="CF818" i="1"/>
  <c r="CM818" i="1"/>
  <c r="CG818" i="1"/>
  <c r="CN818" i="1"/>
  <c r="CH818" i="1"/>
  <c r="CO818" i="1"/>
  <c r="CW818" i="1"/>
  <c r="CK818" i="1"/>
  <c r="CR818" i="1"/>
  <c r="CY818" i="1"/>
  <c r="CL814" i="1"/>
  <c r="CF814" i="1"/>
  <c r="CM814" i="1"/>
  <c r="CG814" i="1"/>
  <c r="CN814" i="1"/>
  <c r="CH814" i="1"/>
  <c r="CO814" i="1"/>
  <c r="CW814" i="1"/>
  <c r="CI814" i="1"/>
  <c r="CQ814" i="1"/>
  <c r="CX814" i="1"/>
  <c r="CK814" i="1"/>
  <c r="CR814" i="1"/>
  <c r="CY814" i="1"/>
  <c r="CL810" i="1"/>
  <c r="CS810" i="1"/>
  <c r="CF810" i="1"/>
  <c r="CM810" i="1"/>
  <c r="CG810" i="1"/>
  <c r="CN810" i="1"/>
  <c r="CH810" i="1"/>
  <c r="CO810" i="1"/>
  <c r="CW810" i="1"/>
  <c r="CI810" i="1"/>
  <c r="CQ810" i="1"/>
  <c r="CX810" i="1"/>
  <c r="CK810" i="1"/>
  <c r="CR810" i="1"/>
  <c r="CY810" i="1"/>
  <c r="CL806" i="1"/>
  <c r="CS806" i="1"/>
  <c r="CF806" i="1"/>
  <c r="CM806" i="1"/>
  <c r="CG806" i="1"/>
  <c r="CN806" i="1"/>
  <c r="CH806" i="1"/>
  <c r="CO806" i="1"/>
  <c r="CW806" i="1"/>
  <c r="CI806" i="1"/>
  <c r="CQ806" i="1"/>
  <c r="CX806" i="1"/>
  <c r="CK806" i="1"/>
  <c r="CR806" i="1"/>
  <c r="CY806" i="1"/>
  <c r="CL802" i="1"/>
  <c r="CS802" i="1"/>
  <c r="CF802" i="1"/>
  <c r="CM802" i="1"/>
  <c r="CG802" i="1"/>
  <c r="CN802" i="1"/>
  <c r="CH802" i="1"/>
  <c r="CO802" i="1"/>
  <c r="CW802" i="1"/>
  <c r="CI802" i="1"/>
  <c r="CQ802" i="1"/>
  <c r="CX802" i="1"/>
  <c r="CK802" i="1"/>
  <c r="CR802" i="1"/>
  <c r="CY802" i="1"/>
  <c r="CC882" i="1"/>
  <c r="CD882" i="1" s="1"/>
  <c r="CM882" i="1" s="1"/>
  <c r="CC880" i="1"/>
  <c r="CD880" i="1" s="1"/>
  <c r="CN880" i="1" s="1"/>
  <c r="CC878" i="1"/>
  <c r="CD878" i="1" s="1"/>
  <c r="DA878" i="1" s="1"/>
  <c r="CC876" i="1"/>
  <c r="CD876" i="1" s="1"/>
  <c r="CN876" i="1" s="1"/>
  <c r="CC874" i="1"/>
  <c r="CD874" i="1" s="1"/>
  <c r="CU874" i="1" s="1"/>
  <c r="CC872" i="1"/>
  <c r="CD872" i="1" s="1"/>
  <c r="CC870" i="1"/>
  <c r="CD870" i="1" s="1"/>
  <c r="CM870" i="1" s="1"/>
  <c r="CC868" i="1"/>
  <c r="CD868" i="1" s="1"/>
  <c r="CN868" i="1" s="1"/>
  <c r="CC866" i="1"/>
  <c r="CD866" i="1" s="1"/>
  <c r="CM866" i="1" s="1"/>
  <c r="CC864" i="1"/>
  <c r="CD864" i="1" s="1"/>
  <c r="CN864" i="1" s="1"/>
  <c r="CC862" i="1"/>
  <c r="CD862" i="1" s="1"/>
  <c r="CM862" i="1" s="1"/>
  <c r="CC860" i="1"/>
  <c r="CD860" i="1" s="1"/>
  <c r="CC858" i="1"/>
  <c r="CD858" i="1" s="1"/>
  <c r="CM858" i="1" s="1"/>
  <c r="CC856" i="1"/>
  <c r="CD856" i="1" s="1"/>
  <c r="CN856" i="1" s="1"/>
  <c r="CC854" i="1"/>
  <c r="CD854" i="1" s="1"/>
  <c r="CM854" i="1" s="1"/>
  <c r="CZ850" i="1"/>
  <c r="CN850" i="1"/>
  <c r="DB850" i="1"/>
  <c r="CV850" i="1"/>
  <c r="CP850" i="1"/>
  <c r="CJ850" i="1"/>
  <c r="CZ846" i="1"/>
  <c r="CN846" i="1"/>
  <c r="DB846" i="1"/>
  <c r="CV846" i="1"/>
  <c r="CP846" i="1"/>
  <c r="CJ846" i="1"/>
  <c r="CZ842" i="1"/>
  <c r="CN842" i="1"/>
  <c r="DB842" i="1"/>
  <c r="CV842" i="1"/>
  <c r="CP842" i="1"/>
  <c r="CJ842" i="1"/>
  <c r="CR840" i="1"/>
  <c r="DA840" i="1"/>
  <c r="CU840" i="1"/>
  <c r="CO840" i="1"/>
  <c r="CI840" i="1"/>
  <c r="CY839" i="1"/>
  <c r="CS839" i="1"/>
  <c r="CM839" i="1"/>
  <c r="CG839" i="1"/>
  <c r="CG836" i="1"/>
  <c r="CG832" i="1"/>
  <c r="CG828" i="1"/>
  <c r="CX826" i="1"/>
  <c r="CS826" i="1"/>
  <c r="CH825" i="1"/>
  <c r="DB819" i="1"/>
  <c r="CV819" i="1"/>
  <c r="CX818" i="1"/>
  <c r="CS818" i="1"/>
  <c r="CO816" i="1"/>
  <c r="CI816" i="1"/>
  <c r="CX816" i="1"/>
  <c r="CK816" i="1"/>
  <c r="CR816" i="1"/>
  <c r="CE816" i="1"/>
  <c r="CL816" i="1"/>
  <c r="CZ816" i="1"/>
  <c r="CF816" i="1"/>
  <c r="CM816" i="1"/>
  <c r="CN816" i="1"/>
  <c r="CU816" i="1"/>
  <c r="CS814" i="1"/>
  <c r="CO812" i="1"/>
  <c r="CX812" i="1"/>
  <c r="CK812" i="1"/>
  <c r="CR812" i="1"/>
  <c r="CE812" i="1"/>
  <c r="CL812" i="1"/>
  <c r="CZ812" i="1"/>
  <c r="CF812" i="1"/>
  <c r="CM812" i="1"/>
  <c r="CT812" i="1"/>
  <c r="DA812" i="1"/>
  <c r="CN812" i="1"/>
  <c r="CU812" i="1"/>
  <c r="CO808" i="1"/>
  <c r="CX808" i="1"/>
  <c r="CK808" i="1"/>
  <c r="CR808" i="1"/>
  <c r="CE808" i="1"/>
  <c r="CL808" i="1"/>
  <c r="CZ808" i="1"/>
  <c r="CF808" i="1"/>
  <c r="CM808" i="1"/>
  <c r="CT808" i="1"/>
  <c r="DA808" i="1"/>
  <c r="CN808" i="1"/>
  <c r="CU808" i="1"/>
  <c r="CO804" i="1"/>
  <c r="CX804" i="1"/>
  <c r="CK804" i="1"/>
  <c r="CR804" i="1"/>
  <c r="CE804" i="1"/>
  <c r="CL804" i="1"/>
  <c r="CZ804" i="1"/>
  <c r="CF804" i="1"/>
  <c r="CM804" i="1"/>
  <c r="CT804" i="1"/>
  <c r="DA804" i="1"/>
  <c r="CN804" i="1"/>
  <c r="CU804" i="1"/>
  <c r="CX895" i="1"/>
  <c r="CR895" i="1"/>
  <c r="CL895" i="1"/>
  <c r="CF895" i="1"/>
  <c r="CX891" i="1"/>
  <c r="CR891" i="1"/>
  <c r="CL891" i="1"/>
  <c r="CF891" i="1"/>
  <c r="CX887" i="1"/>
  <c r="CR887" i="1"/>
  <c r="CL887" i="1"/>
  <c r="CF887" i="1"/>
  <c r="CX883" i="1"/>
  <c r="CR883" i="1"/>
  <c r="CL883" i="1"/>
  <c r="CF883" i="1"/>
  <c r="CC852" i="1"/>
  <c r="CD852" i="1" s="1"/>
  <c r="CJ852" i="1" s="1"/>
  <c r="CY850" i="1"/>
  <c r="CM850" i="1"/>
  <c r="DA850" i="1"/>
  <c r="CU850" i="1"/>
  <c r="CO850" i="1"/>
  <c r="CI850" i="1"/>
  <c r="CC848" i="1"/>
  <c r="CD848" i="1" s="1"/>
  <c r="CU848" i="1" s="1"/>
  <c r="CY846" i="1"/>
  <c r="CM846" i="1"/>
  <c r="DA846" i="1"/>
  <c r="CU846" i="1"/>
  <c r="CO846" i="1"/>
  <c r="CI846" i="1"/>
  <c r="CC844" i="1"/>
  <c r="CD844" i="1" s="1"/>
  <c r="CV844" i="1" s="1"/>
  <c r="CY842" i="1"/>
  <c r="CM842" i="1"/>
  <c r="DA842" i="1"/>
  <c r="CU842" i="1"/>
  <c r="CO842" i="1"/>
  <c r="CI842" i="1"/>
  <c r="CM840" i="1"/>
  <c r="CZ840" i="1"/>
  <c r="CT840" i="1"/>
  <c r="CN840" i="1"/>
  <c r="CH840" i="1"/>
  <c r="CX839" i="1"/>
  <c r="CR839" i="1"/>
  <c r="CL839" i="1"/>
  <c r="CF839" i="1"/>
  <c r="CX837" i="1"/>
  <c r="CC837" i="1"/>
  <c r="CD837" i="1" s="1"/>
  <c r="CS837" i="1" s="1"/>
  <c r="DB836" i="1"/>
  <c r="CV836" i="1"/>
  <c r="CP836" i="1"/>
  <c r="CJ836" i="1"/>
  <c r="CX833" i="1"/>
  <c r="CR833" i="1"/>
  <c r="CL833" i="1"/>
  <c r="CF833" i="1"/>
  <c r="CC833" i="1"/>
  <c r="CD833" i="1" s="1"/>
  <c r="DB832" i="1"/>
  <c r="CV832" i="1"/>
  <c r="CP832" i="1"/>
  <c r="CJ832" i="1"/>
  <c r="CC829" i="1"/>
  <c r="CD829" i="1" s="1"/>
  <c r="CS829" i="1" s="1"/>
  <c r="DB828" i="1"/>
  <c r="CV828" i="1"/>
  <c r="CP828" i="1"/>
  <c r="CJ828" i="1"/>
  <c r="CQ826" i="1"/>
  <c r="CJ825" i="1"/>
  <c r="CC823" i="1"/>
  <c r="CD823" i="1" s="1"/>
  <c r="DB823" i="1" s="1"/>
  <c r="CW820" i="1"/>
  <c r="CQ820" i="1"/>
  <c r="CQ818" i="1"/>
  <c r="DA816" i="1"/>
  <c r="CF778" i="1"/>
  <c r="CL778" i="1"/>
  <c r="CR778" i="1"/>
  <c r="CX778" i="1"/>
  <c r="CG778" i="1"/>
  <c r="CS778" i="1"/>
  <c r="CH778" i="1"/>
  <c r="CT778" i="1"/>
  <c r="CM778" i="1"/>
  <c r="CY778" i="1"/>
  <c r="CN778" i="1"/>
  <c r="CZ778" i="1"/>
  <c r="CC896" i="1"/>
  <c r="CD896" i="1" s="1"/>
  <c r="CP896" i="1" s="1"/>
  <c r="DA894" i="1"/>
  <c r="CU894" i="1"/>
  <c r="CO894" i="1"/>
  <c r="CI894" i="1"/>
  <c r="CC892" i="1"/>
  <c r="CD892" i="1" s="1"/>
  <c r="CP892" i="1" s="1"/>
  <c r="DA890" i="1"/>
  <c r="CU890" i="1"/>
  <c r="CO890" i="1"/>
  <c r="CI890" i="1"/>
  <c r="CC888" i="1"/>
  <c r="CD888" i="1" s="1"/>
  <c r="CF888" i="1" s="1"/>
  <c r="DA886" i="1"/>
  <c r="CU886" i="1"/>
  <c r="CO886" i="1"/>
  <c r="CI886" i="1"/>
  <c r="CC884" i="1"/>
  <c r="CD884" i="1" s="1"/>
  <c r="DB882" i="1"/>
  <c r="CV882" i="1"/>
  <c r="CP882" i="1"/>
  <c r="CJ882" i="1"/>
  <c r="CC881" i="1"/>
  <c r="CD881" i="1" s="1"/>
  <c r="CY881" i="1" s="1"/>
  <c r="DB880" i="1"/>
  <c r="CV880" i="1"/>
  <c r="CP880" i="1"/>
  <c r="CJ880" i="1"/>
  <c r="CC879" i="1"/>
  <c r="CD879" i="1" s="1"/>
  <c r="CP879" i="1" s="1"/>
  <c r="DB878" i="1"/>
  <c r="CV878" i="1"/>
  <c r="CP878" i="1"/>
  <c r="CJ878" i="1"/>
  <c r="CC877" i="1"/>
  <c r="CD877" i="1" s="1"/>
  <c r="CY877" i="1" s="1"/>
  <c r="DB876" i="1"/>
  <c r="CV876" i="1"/>
  <c r="CP876" i="1"/>
  <c r="CJ876" i="1"/>
  <c r="CC875" i="1"/>
  <c r="CD875" i="1" s="1"/>
  <c r="CP875" i="1" s="1"/>
  <c r="DB874" i="1"/>
  <c r="CV874" i="1"/>
  <c r="CP874" i="1"/>
  <c r="CJ874" i="1"/>
  <c r="CC873" i="1"/>
  <c r="CD873" i="1" s="1"/>
  <c r="CY873" i="1" s="1"/>
  <c r="DB872" i="1"/>
  <c r="CV872" i="1"/>
  <c r="CP872" i="1"/>
  <c r="CJ872" i="1"/>
  <c r="CC871" i="1"/>
  <c r="CD871" i="1" s="1"/>
  <c r="DB870" i="1"/>
  <c r="CV870" i="1"/>
  <c r="CP870" i="1"/>
  <c r="CJ870" i="1"/>
  <c r="CC869" i="1"/>
  <c r="CD869" i="1" s="1"/>
  <c r="CY869" i="1" s="1"/>
  <c r="DB868" i="1"/>
  <c r="CV868" i="1"/>
  <c r="CP868" i="1"/>
  <c r="CJ868" i="1"/>
  <c r="CC867" i="1"/>
  <c r="CD867" i="1" s="1"/>
  <c r="CY867" i="1" s="1"/>
  <c r="DB866" i="1"/>
  <c r="CV866" i="1"/>
  <c r="CP866" i="1"/>
  <c r="CJ866" i="1"/>
  <c r="CC865" i="1"/>
  <c r="CD865" i="1" s="1"/>
  <c r="CV865" i="1" s="1"/>
  <c r="DB864" i="1"/>
  <c r="CV864" i="1"/>
  <c r="CP864" i="1"/>
  <c r="CJ864" i="1"/>
  <c r="CC863" i="1"/>
  <c r="CD863" i="1" s="1"/>
  <c r="CY863" i="1" s="1"/>
  <c r="DB862" i="1"/>
  <c r="CV862" i="1"/>
  <c r="CP862" i="1"/>
  <c r="CJ862" i="1"/>
  <c r="CC861" i="1"/>
  <c r="CD861" i="1" s="1"/>
  <c r="CY861" i="1" s="1"/>
  <c r="DB860" i="1"/>
  <c r="CV860" i="1"/>
  <c r="CP860" i="1"/>
  <c r="CJ860" i="1"/>
  <c r="CC859" i="1"/>
  <c r="CD859" i="1" s="1"/>
  <c r="DB858" i="1"/>
  <c r="CV858" i="1"/>
  <c r="CP858" i="1"/>
  <c r="CJ858" i="1"/>
  <c r="CC857" i="1"/>
  <c r="CD857" i="1" s="1"/>
  <c r="CY857" i="1" s="1"/>
  <c r="DB856" i="1"/>
  <c r="CV856" i="1"/>
  <c r="CP856" i="1"/>
  <c r="CJ856" i="1"/>
  <c r="CC855" i="1"/>
  <c r="CD855" i="1" s="1"/>
  <c r="CY855" i="1" s="1"/>
  <c r="DB854" i="1"/>
  <c r="CV854" i="1"/>
  <c r="CP854" i="1"/>
  <c r="CJ854" i="1"/>
  <c r="CC853" i="1"/>
  <c r="CD853" i="1" s="1"/>
  <c r="CV853" i="1" s="1"/>
  <c r="CX850" i="1"/>
  <c r="CL850" i="1"/>
  <c r="CC849" i="1"/>
  <c r="CD849" i="1" s="1"/>
  <c r="CX846" i="1"/>
  <c r="CL846" i="1"/>
  <c r="CC845" i="1"/>
  <c r="CD845" i="1" s="1"/>
  <c r="CX845" i="1" s="1"/>
  <c r="CX842" i="1"/>
  <c r="CL842" i="1"/>
  <c r="CC841" i="1"/>
  <c r="CD841" i="1" s="1"/>
  <c r="CL840" i="1"/>
  <c r="CW839" i="1"/>
  <c r="CQ839" i="1"/>
  <c r="CK839" i="1"/>
  <c r="CE839" i="1"/>
  <c r="CC838" i="1"/>
  <c r="CD838" i="1" s="1"/>
  <c r="CW837" i="1"/>
  <c r="CQ837" i="1"/>
  <c r="CK837" i="1"/>
  <c r="CE837" i="1"/>
  <c r="DA836" i="1"/>
  <c r="CU836" i="1"/>
  <c r="CO836" i="1"/>
  <c r="CI836" i="1"/>
  <c r="CC834" i="1"/>
  <c r="CD834" i="1" s="1"/>
  <c r="CJ834" i="1" s="1"/>
  <c r="CW833" i="1"/>
  <c r="CQ833" i="1"/>
  <c r="CK833" i="1"/>
  <c r="CE833" i="1"/>
  <c r="DA832" i="1"/>
  <c r="CU832" i="1"/>
  <c r="CO832" i="1"/>
  <c r="CI832" i="1"/>
  <c r="CC830" i="1"/>
  <c r="CD830" i="1" s="1"/>
  <c r="CQ829" i="1"/>
  <c r="CK829" i="1"/>
  <c r="CE829" i="1"/>
  <c r="DA828" i="1"/>
  <c r="CU828" i="1"/>
  <c r="CO828" i="1"/>
  <c r="CI828" i="1"/>
  <c r="CI826" i="1"/>
  <c r="CE826" i="1"/>
  <c r="CY824" i="1"/>
  <c r="CS824" i="1"/>
  <c r="CC824" i="1"/>
  <c r="CD824" i="1" s="1"/>
  <c r="CH824" i="1" s="1"/>
  <c r="CG824" i="1"/>
  <c r="CW823" i="1"/>
  <c r="CE823" i="1"/>
  <c r="CZ822" i="1"/>
  <c r="CT822" i="1"/>
  <c r="CC822" i="1"/>
  <c r="CD822" i="1" s="1"/>
  <c r="CJ822" i="1" s="1"/>
  <c r="CQ821" i="1"/>
  <c r="CK821" i="1"/>
  <c r="CR821" i="1"/>
  <c r="CE821" i="1"/>
  <c r="CL821" i="1"/>
  <c r="DA821" i="1"/>
  <c r="CF821" i="1"/>
  <c r="CN821" i="1"/>
  <c r="CU821" i="1"/>
  <c r="DB821" i="1"/>
  <c r="CI821" i="1"/>
  <c r="CP821" i="1"/>
  <c r="CW821" i="1"/>
  <c r="CI818" i="1"/>
  <c r="CE818" i="1"/>
  <c r="CT816" i="1"/>
  <c r="CW816" i="1"/>
  <c r="CQ816" i="1"/>
  <c r="CE814" i="1"/>
  <c r="CW812" i="1"/>
  <c r="CQ812" i="1"/>
  <c r="CE810" i="1"/>
  <c r="CW808" i="1"/>
  <c r="CQ808" i="1"/>
  <c r="CE806" i="1"/>
  <c r="CW804" i="1"/>
  <c r="CQ804" i="1"/>
  <c r="CE802" i="1"/>
  <c r="CF782" i="1"/>
  <c r="CL782" i="1"/>
  <c r="CR782" i="1"/>
  <c r="CX782" i="1"/>
  <c r="CG782" i="1"/>
  <c r="CS782" i="1"/>
  <c r="CH782" i="1"/>
  <c r="CT782" i="1"/>
  <c r="CM782" i="1"/>
  <c r="CY782" i="1"/>
  <c r="CN782" i="1"/>
  <c r="CZ782" i="1"/>
  <c r="CY823" i="1"/>
  <c r="CS823" i="1"/>
  <c r="CM823" i="1"/>
  <c r="CG823" i="1"/>
  <c r="CY819" i="1"/>
  <c r="CS819" i="1"/>
  <c r="CM819" i="1"/>
  <c r="CG819" i="1"/>
  <c r="CG816" i="1"/>
  <c r="CG812" i="1"/>
  <c r="CG808" i="1"/>
  <c r="CG804" i="1"/>
  <c r="CC801" i="1"/>
  <c r="CD801" i="1" s="1"/>
  <c r="CP801" i="1" s="1"/>
  <c r="CC799" i="1"/>
  <c r="CD799" i="1" s="1"/>
  <c r="CC797" i="1"/>
  <c r="CD797" i="1" s="1"/>
  <c r="DB797" i="1" s="1"/>
  <c r="CC795" i="1"/>
  <c r="CD795" i="1" s="1"/>
  <c r="CP795" i="1" s="1"/>
  <c r="CC793" i="1"/>
  <c r="CD793" i="1" s="1"/>
  <c r="DB793" i="1" s="1"/>
  <c r="CC791" i="1"/>
  <c r="CD791" i="1" s="1"/>
  <c r="DB791" i="1" s="1"/>
  <c r="CC789" i="1"/>
  <c r="CD789" i="1" s="1"/>
  <c r="CT788" i="1"/>
  <c r="DB786" i="1"/>
  <c r="CV786" i="1"/>
  <c r="CP786" i="1"/>
  <c r="CJ786" i="1"/>
  <c r="CC785" i="1"/>
  <c r="CD785" i="1" s="1"/>
  <c r="CT784" i="1"/>
  <c r="DB782" i="1"/>
  <c r="CV782" i="1"/>
  <c r="CP782" i="1"/>
  <c r="CJ782" i="1"/>
  <c r="CC781" i="1"/>
  <c r="CD781" i="1" s="1"/>
  <c r="CT780" i="1"/>
  <c r="DB778" i="1"/>
  <c r="CV778" i="1"/>
  <c r="CP778" i="1"/>
  <c r="CJ778" i="1"/>
  <c r="CC777" i="1"/>
  <c r="CD777" i="1" s="1"/>
  <c r="CR777" i="1" s="1"/>
  <c r="CT776" i="1"/>
  <c r="CZ774" i="1"/>
  <c r="CZ772" i="1"/>
  <c r="CY769" i="1"/>
  <c r="CS769" i="1"/>
  <c r="CM769" i="1"/>
  <c r="CG769" i="1"/>
  <c r="CC765" i="1"/>
  <c r="CD765" i="1" s="1"/>
  <c r="CZ757" i="1"/>
  <c r="CT757" i="1"/>
  <c r="CH757" i="1"/>
  <c r="CG755" i="1"/>
  <c r="CN755" i="1"/>
  <c r="CH755" i="1"/>
  <c r="CO755" i="1"/>
  <c r="CV755" i="1"/>
  <c r="CP755" i="1"/>
  <c r="CJ755" i="1"/>
  <c r="CR755" i="1"/>
  <c r="CY755" i="1"/>
  <c r="CL755" i="1"/>
  <c r="CS755" i="1"/>
  <c r="CZ755" i="1"/>
  <c r="CR753" i="1"/>
  <c r="CC753" i="1"/>
  <c r="CD753" i="1" s="1"/>
  <c r="CZ745" i="1"/>
  <c r="CT745" i="1"/>
  <c r="CH745" i="1"/>
  <c r="CG743" i="1"/>
  <c r="CN743" i="1"/>
  <c r="CH743" i="1"/>
  <c r="CO743" i="1"/>
  <c r="CV743" i="1"/>
  <c r="CP743" i="1"/>
  <c r="CJ743" i="1"/>
  <c r="CR743" i="1"/>
  <c r="CY743" i="1"/>
  <c r="CL743" i="1"/>
  <c r="CS743" i="1"/>
  <c r="CZ743" i="1"/>
  <c r="CC741" i="1"/>
  <c r="CD741" i="1" s="1"/>
  <c r="CR741" i="1" s="1"/>
  <c r="CV738" i="1"/>
  <c r="CP738" i="1"/>
  <c r="CI738" i="1"/>
  <c r="DA738" i="1"/>
  <c r="CJ738" i="1"/>
  <c r="DB738" i="1"/>
  <c r="CW738" i="1"/>
  <c r="CQ738" i="1"/>
  <c r="CE738" i="1"/>
  <c r="CV736" i="1"/>
  <c r="CP736" i="1"/>
  <c r="CI736" i="1"/>
  <c r="DA736" i="1"/>
  <c r="CJ736" i="1"/>
  <c r="DB736" i="1"/>
  <c r="CW736" i="1"/>
  <c r="CQ736" i="1"/>
  <c r="CE736" i="1"/>
  <c r="CV734" i="1"/>
  <c r="CP734" i="1"/>
  <c r="CI734" i="1"/>
  <c r="DA734" i="1"/>
  <c r="CJ734" i="1"/>
  <c r="DB734" i="1"/>
  <c r="CW734" i="1"/>
  <c r="CQ734" i="1"/>
  <c r="CE734" i="1"/>
  <c r="DB814" i="1"/>
  <c r="CV814" i="1"/>
  <c r="CP814" i="1"/>
  <c r="CJ814" i="1"/>
  <c r="DB810" i="1"/>
  <c r="CV810" i="1"/>
  <c r="CP810" i="1"/>
  <c r="CJ810" i="1"/>
  <c r="DB806" i="1"/>
  <c r="CV806" i="1"/>
  <c r="CP806" i="1"/>
  <c r="CJ806" i="1"/>
  <c r="DB802" i="1"/>
  <c r="CV802" i="1"/>
  <c r="CP802" i="1"/>
  <c r="CJ802" i="1"/>
  <c r="CF800" i="1"/>
  <c r="CL800" i="1"/>
  <c r="CR800" i="1"/>
  <c r="CX800" i="1"/>
  <c r="CF798" i="1"/>
  <c r="CL798" i="1"/>
  <c r="CR798" i="1"/>
  <c r="CX798" i="1"/>
  <c r="CF796" i="1"/>
  <c r="CL796" i="1"/>
  <c r="CR796" i="1"/>
  <c r="CX796" i="1"/>
  <c r="CF794" i="1"/>
  <c r="CL794" i="1"/>
  <c r="CR794" i="1"/>
  <c r="CX794" i="1"/>
  <c r="CF792" i="1"/>
  <c r="CL792" i="1"/>
  <c r="CR792" i="1"/>
  <c r="CX792" i="1"/>
  <c r="CF790" i="1"/>
  <c r="CL790" i="1"/>
  <c r="CR790" i="1"/>
  <c r="CX790" i="1"/>
  <c r="CF774" i="1"/>
  <c r="CL774" i="1"/>
  <c r="CR774" i="1"/>
  <c r="CX774" i="1"/>
  <c r="CG774" i="1"/>
  <c r="CM774" i="1"/>
  <c r="CS774" i="1"/>
  <c r="CY774" i="1"/>
  <c r="CW774" i="1"/>
  <c r="CQ774" i="1"/>
  <c r="CK774" i="1"/>
  <c r="CE774" i="1"/>
  <c r="CF772" i="1"/>
  <c r="CL772" i="1"/>
  <c r="CR772" i="1"/>
  <c r="CX772" i="1"/>
  <c r="CG772" i="1"/>
  <c r="CM772" i="1"/>
  <c r="CS772" i="1"/>
  <c r="CY772" i="1"/>
  <c r="CW772" i="1"/>
  <c r="CQ772" i="1"/>
  <c r="CK772" i="1"/>
  <c r="CE772" i="1"/>
  <c r="CI769" i="1"/>
  <c r="CO769" i="1"/>
  <c r="CU769" i="1"/>
  <c r="DA769" i="1"/>
  <c r="CJ769" i="1"/>
  <c r="CP769" i="1"/>
  <c r="CV769" i="1"/>
  <c r="DB769" i="1"/>
  <c r="CE769" i="1"/>
  <c r="CK769" i="1"/>
  <c r="CQ769" i="1"/>
  <c r="CW769" i="1"/>
  <c r="CF768" i="1"/>
  <c r="CL768" i="1"/>
  <c r="CR768" i="1"/>
  <c r="CX768" i="1"/>
  <c r="CG768" i="1"/>
  <c r="CM768" i="1"/>
  <c r="CS768" i="1"/>
  <c r="CY768" i="1"/>
  <c r="CH768" i="1"/>
  <c r="CN768" i="1"/>
  <c r="CT768" i="1"/>
  <c r="CZ768" i="1"/>
  <c r="CW768" i="1"/>
  <c r="CQ768" i="1"/>
  <c r="CK768" i="1"/>
  <c r="CE768" i="1"/>
  <c r="CC762" i="1"/>
  <c r="CD762" i="1" s="1"/>
  <c r="CP760" i="1"/>
  <c r="CJ760" i="1"/>
  <c r="CQ760" i="1"/>
  <c r="CX760" i="1"/>
  <c r="CR760" i="1"/>
  <c r="CE760" i="1"/>
  <c r="CL760" i="1"/>
  <c r="CS760" i="1"/>
  <c r="CF760" i="1"/>
  <c r="DB760" i="1"/>
  <c r="CL750" i="1"/>
  <c r="CF750" i="1"/>
  <c r="CC750" i="1"/>
  <c r="CD750" i="1" s="1"/>
  <c r="CR750" i="1" s="1"/>
  <c r="CP748" i="1"/>
  <c r="CJ748" i="1"/>
  <c r="CQ748" i="1"/>
  <c r="CX748" i="1"/>
  <c r="CR748" i="1"/>
  <c r="CE748" i="1"/>
  <c r="CL748" i="1"/>
  <c r="CS748" i="1"/>
  <c r="CF748" i="1"/>
  <c r="DB748" i="1"/>
  <c r="CJ690" i="1"/>
  <c r="CV690" i="1"/>
  <c r="CO690" i="1"/>
  <c r="DA690" i="1"/>
  <c r="CP690" i="1"/>
  <c r="DB690" i="1"/>
  <c r="CI690" i="1"/>
  <c r="CU690" i="1"/>
  <c r="CW690" i="1"/>
  <c r="CQ690" i="1"/>
  <c r="CK690" i="1"/>
  <c r="CE690" i="1"/>
  <c r="CC815" i="1"/>
  <c r="CD815" i="1" s="1"/>
  <c r="CX815" i="1" s="1"/>
  <c r="CC811" i="1"/>
  <c r="CD811" i="1" s="1"/>
  <c r="CV811" i="1" s="1"/>
  <c r="CC807" i="1"/>
  <c r="CD807" i="1" s="1"/>
  <c r="CF807" i="1" s="1"/>
  <c r="CC803" i="1"/>
  <c r="CD803" i="1" s="1"/>
  <c r="CT800" i="1"/>
  <c r="DB800" i="1"/>
  <c r="CV800" i="1"/>
  <c r="CP800" i="1"/>
  <c r="CJ800" i="1"/>
  <c r="CT798" i="1"/>
  <c r="DB798" i="1"/>
  <c r="CV798" i="1"/>
  <c r="CP798" i="1"/>
  <c r="CJ798" i="1"/>
  <c r="CT796" i="1"/>
  <c r="DB796" i="1"/>
  <c r="CV796" i="1"/>
  <c r="CP796" i="1"/>
  <c r="CJ796" i="1"/>
  <c r="CT794" i="1"/>
  <c r="DB794" i="1"/>
  <c r="CV794" i="1"/>
  <c r="CP794" i="1"/>
  <c r="CJ794" i="1"/>
  <c r="CT792" i="1"/>
  <c r="DB792" i="1"/>
  <c r="CV792" i="1"/>
  <c r="CP792" i="1"/>
  <c r="CJ792" i="1"/>
  <c r="CT790" i="1"/>
  <c r="DB790" i="1"/>
  <c r="CV790" i="1"/>
  <c r="CP790" i="1"/>
  <c r="CJ790" i="1"/>
  <c r="CF788" i="1"/>
  <c r="CL788" i="1"/>
  <c r="CR788" i="1"/>
  <c r="CX788" i="1"/>
  <c r="CW788" i="1"/>
  <c r="CQ788" i="1"/>
  <c r="CK788" i="1"/>
  <c r="CE788" i="1"/>
  <c r="CI786" i="1"/>
  <c r="CF784" i="1"/>
  <c r="CL784" i="1"/>
  <c r="CR784" i="1"/>
  <c r="CX784" i="1"/>
  <c r="CW784" i="1"/>
  <c r="CQ784" i="1"/>
  <c r="CK784" i="1"/>
  <c r="CE784" i="1"/>
  <c r="CI782" i="1"/>
  <c r="CF780" i="1"/>
  <c r="CL780" i="1"/>
  <c r="CR780" i="1"/>
  <c r="CX780" i="1"/>
  <c r="CW780" i="1"/>
  <c r="CQ780" i="1"/>
  <c r="CK780" i="1"/>
  <c r="CE780" i="1"/>
  <c r="CI778" i="1"/>
  <c r="CF776" i="1"/>
  <c r="CL776" i="1"/>
  <c r="CR776" i="1"/>
  <c r="CX776" i="1"/>
  <c r="CW776" i="1"/>
  <c r="CQ776" i="1"/>
  <c r="CK776" i="1"/>
  <c r="CE776" i="1"/>
  <c r="CT774" i="1"/>
  <c r="DB774" i="1"/>
  <c r="CV774" i="1"/>
  <c r="CP774" i="1"/>
  <c r="CJ774" i="1"/>
  <c r="CT772" i="1"/>
  <c r="DB772" i="1"/>
  <c r="CV772" i="1"/>
  <c r="CP772" i="1"/>
  <c r="CJ772" i="1"/>
  <c r="CF769" i="1"/>
  <c r="DB768" i="1"/>
  <c r="CV768" i="1"/>
  <c r="CP768" i="1"/>
  <c r="CJ768" i="1"/>
  <c r="DB765" i="1"/>
  <c r="CV765" i="1"/>
  <c r="CJ765" i="1"/>
  <c r="CO760" i="1"/>
  <c r="CG759" i="1"/>
  <c r="CN759" i="1"/>
  <c r="CH759" i="1"/>
  <c r="CO759" i="1"/>
  <c r="CV759" i="1"/>
  <c r="CP759" i="1"/>
  <c r="CJ759" i="1"/>
  <c r="CR759" i="1"/>
  <c r="CY759" i="1"/>
  <c r="CL759" i="1"/>
  <c r="CS759" i="1"/>
  <c r="CZ759" i="1"/>
  <c r="CY757" i="1"/>
  <c r="CL757" i="1"/>
  <c r="CS757" i="1"/>
  <c r="CM757" i="1"/>
  <c r="CG757" i="1"/>
  <c r="CN757" i="1"/>
  <c r="CU757" i="1"/>
  <c r="CO757" i="1"/>
  <c r="DB753" i="1"/>
  <c r="CV753" i="1"/>
  <c r="CJ753" i="1"/>
  <c r="CE750" i="1"/>
  <c r="CO748" i="1"/>
  <c r="CG747" i="1"/>
  <c r="CN747" i="1"/>
  <c r="CH747" i="1"/>
  <c r="CO747" i="1"/>
  <c r="CV747" i="1"/>
  <c r="CP747" i="1"/>
  <c r="CJ747" i="1"/>
  <c r="CR747" i="1"/>
  <c r="CY747" i="1"/>
  <c r="CL747" i="1"/>
  <c r="CS747" i="1"/>
  <c r="CZ747" i="1"/>
  <c r="CY745" i="1"/>
  <c r="CL745" i="1"/>
  <c r="CS745" i="1"/>
  <c r="CM745" i="1"/>
  <c r="CG745" i="1"/>
  <c r="CN745" i="1"/>
  <c r="CU745" i="1"/>
  <c r="CO745" i="1"/>
  <c r="DB741" i="1"/>
  <c r="CV741" i="1"/>
  <c r="CJ741" i="1"/>
  <c r="CY825" i="1"/>
  <c r="CS825" i="1"/>
  <c r="CM825" i="1"/>
  <c r="CG825" i="1"/>
  <c r="CY821" i="1"/>
  <c r="CS821" i="1"/>
  <c r="CM821" i="1"/>
  <c r="CG821" i="1"/>
  <c r="DA800" i="1"/>
  <c r="CS800" i="1"/>
  <c r="CI800" i="1"/>
  <c r="DA798" i="1"/>
  <c r="CS798" i="1"/>
  <c r="CI798" i="1"/>
  <c r="DA796" i="1"/>
  <c r="CS796" i="1"/>
  <c r="CI796" i="1"/>
  <c r="DA794" i="1"/>
  <c r="CS794" i="1"/>
  <c r="CI794" i="1"/>
  <c r="DA792" i="1"/>
  <c r="CS792" i="1"/>
  <c r="CI792" i="1"/>
  <c r="DA790" i="1"/>
  <c r="CS790" i="1"/>
  <c r="CI790" i="1"/>
  <c r="CZ788" i="1"/>
  <c r="CN788" i="1"/>
  <c r="DB788" i="1"/>
  <c r="CV788" i="1"/>
  <c r="CP788" i="1"/>
  <c r="CJ788" i="1"/>
  <c r="CC787" i="1"/>
  <c r="CD787" i="1" s="1"/>
  <c r="CL787" i="1" s="1"/>
  <c r="CZ784" i="1"/>
  <c r="CN784" i="1"/>
  <c r="DB784" i="1"/>
  <c r="CV784" i="1"/>
  <c r="CP784" i="1"/>
  <c r="CJ784" i="1"/>
  <c r="CC783" i="1"/>
  <c r="CD783" i="1" s="1"/>
  <c r="CT783" i="1" s="1"/>
  <c r="CZ780" i="1"/>
  <c r="CN780" i="1"/>
  <c r="DB780" i="1"/>
  <c r="CV780" i="1"/>
  <c r="CP780" i="1"/>
  <c r="CJ780" i="1"/>
  <c r="CC779" i="1"/>
  <c r="CD779" i="1" s="1"/>
  <c r="CL779" i="1" s="1"/>
  <c r="CZ776" i="1"/>
  <c r="CN776" i="1"/>
  <c r="DB776" i="1"/>
  <c r="CV776" i="1"/>
  <c r="CP776" i="1"/>
  <c r="CJ776" i="1"/>
  <c r="CC775" i="1"/>
  <c r="CD775" i="1" s="1"/>
  <c r="CL775" i="1" s="1"/>
  <c r="CO774" i="1"/>
  <c r="CC773" i="1"/>
  <c r="CD773" i="1" s="1"/>
  <c r="CZ773" i="1" s="1"/>
  <c r="CO772" i="1"/>
  <c r="DA768" i="1"/>
  <c r="DA765" i="1"/>
  <c r="CC764" i="1"/>
  <c r="CD764" i="1" s="1"/>
  <c r="DA764" i="1" s="1"/>
  <c r="CG760" i="1"/>
  <c r="CW760" i="1"/>
  <c r="CK760" i="1"/>
  <c r="DB759" i="1"/>
  <c r="CI757" i="1"/>
  <c r="CF754" i="1"/>
  <c r="CC754" i="1"/>
  <c r="CD754" i="1" s="1"/>
  <c r="DA754" i="1" s="1"/>
  <c r="DA753" i="1"/>
  <c r="CC752" i="1"/>
  <c r="CD752" i="1" s="1"/>
  <c r="CU752" i="1" s="1"/>
  <c r="CG748" i="1"/>
  <c r="CW748" i="1"/>
  <c r="CK748" i="1"/>
  <c r="DB747" i="1"/>
  <c r="CI745" i="1"/>
  <c r="CL742" i="1"/>
  <c r="CC742" i="1"/>
  <c r="CD742" i="1" s="1"/>
  <c r="DA742" i="1" s="1"/>
  <c r="DA741" i="1"/>
  <c r="CC740" i="1"/>
  <c r="CD740" i="1" s="1"/>
  <c r="CO740" i="1" s="1"/>
  <c r="CJ694" i="1"/>
  <c r="DA694" i="1"/>
  <c r="CK694" i="1"/>
  <c r="CU694" i="1"/>
  <c r="DB694" i="1"/>
  <c r="CL694" i="1"/>
  <c r="CV694" i="1"/>
  <c r="CO694" i="1"/>
  <c r="CP694" i="1"/>
  <c r="CZ694" i="1"/>
  <c r="CI694" i="1"/>
  <c r="DB824" i="1"/>
  <c r="CV824" i="1"/>
  <c r="CP824" i="1"/>
  <c r="CJ824" i="1"/>
  <c r="DB820" i="1"/>
  <c r="CV820" i="1"/>
  <c r="CP820" i="1"/>
  <c r="CJ820" i="1"/>
  <c r="DB816" i="1"/>
  <c r="CV816" i="1"/>
  <c r="CP816" i="1"/>
  <c r="CJ816" i="1"/>
  <c r="DB812" i="1"/>
  <c r="CV812" i="1"/>
  <c r="CP812" i="1"/>
  <c r="CJ812" i="1"/>
  <c r="DB808" i="1"/>
  <c r="CV808" i="1"/>
  <c r="CP808" i="1"/>
  <c r="CJ808" i="1"/>
  <c r="DB804" i="1"/>
  <c r="CV804" i="1"/>
  <c r="CP804" i="1"/>
  <c r="CJ804" i="1"/>
  <c r="CZ800" i="1"/>
  <c r="CH800" i="1"/>
  <c r="CZ798" i="1"/>
  <c r="CH798" i="1"/>
  <c r="CZ796" i="1"/>
  <c r="CH796" i="1"/>
  <c r="CZ794" i="1"/>
  <c r="CH794" i="1"/>
  <c r="CZ792" i="1"/>
  <c r="CH792" i="1"/>
  <c r="CZ790" i="1"/>
  <c r="CH790" i="1"/>
  <c r="CY788" i="1"/>
  <c r="CM788" i="1"/>
  <c r="CZ785" i="1"/>
  <c r="CT785" i="1"/>
  <c r="CN785" i="1"/>
  <c r="CH785" i="1"/>
  <c r="CY784" i="1"/>
  <c r="CM784" i="1"/>
  <c r="CZ781" i="1"/>
  <c r="CT781" i="1"/>
  <c r="CN781" i="1"/>
  <c r="CH781" i="1"/>
  <c r="CY780" i="1"/>
  <c r="CM780" i="1"/>
  <c r="CZ777" i="1"/>
  <c r="CT777" i="1"/>
  <c r="CN777" i="1"/>
  <c r="CH777" i="1"/>
  <c r="CY776" i="1"/>
  <c r="CM776" i="1"/>
  <c r="CN774" i="1"/>
  <c r="CN772" i="1"/>
  <c r="CC771" i="1"/>
  <c r="CD771" i="1" s="1"/>
  <c r="CH771" i="1" s="1"/>
  <c r="CF770" i="1"/>
  <c r="CL770" i="1"/>
  <c r="CR770" i="1"/>
  <c r="CX770" i="1"/>
  <c r="CG770" i="1"/>
  <c r="CM770" i="1"/>
  <c r="CS770" i="1"/>
  <c r="CY770" i="1"/>
  <c r="CH770" i="1"/>
  <c r="CN770" i="1"/>
  <c r="CT770" i="1"/>
  <c r="CZ770" i="1"/>
  <c r="CW770" i="1"/>
  <c r="CQ770" i="1"/>
  <c r="CK770" i="1"/>
  <c r="CE770" i="1"/>
  <c r="CU768" i="1"/>
  <c r="CC767" i="1"/>
  <c r="CD767" i="1" s="1"/>
  <c r="CZ767" i="1" s="1"/>
  <c r="CF766" i="1"/>
  <c r="CL766" i="1"/>
  <c r="CR766" i="1"/>
  <c r="CX766" i="1"/>
  <c r="CG766" i="1"/>
  <c r="CM766" i="1"/>
  <c r="CS766" i="1"/>
  <c r="CY766" i="1"/>
  <c r="CH766" i="1"/>
  <c r="CN766" i="1"/>
  <c r="CT766" i="1"/>
  <c r="CZ766" i="1"/>
  <c r="CW766" i="1"/>
  <c r="CQ766" i="1"/>
  <c r="CK766" i="1"/>
  <c r="CE766" i="1"/>
  <c r="CZ765" i="1"/>
  <c r="CT765" i="1"/>
  <c r="CH765" i="1"/>
  <c r="CG763" i="1"/>
  <c r="CN763" i="1"/>
  <c r="CH763" i="1"/>
  <c r="CO763" i="1"/>
  <c r="CV763" i="1"/>
  <c r="CP763" i="1"/>
  <c r="CJ763" i="1"/>
  <c r="CR763" i="1"/>
  <c r="CY763" i="1"/>
  <c r="CL763" i="1"/>
  <c r="CS763" i="1"/>
  <c r="CZ763" i="1"/>
  <c r="DA762" i="1"/>
  <c r="CR761" i="1"/>
  <c r="CC761" i="1"/>
  <c r="CD761" i="1" s="1"/>
  <c r="DA759" i="1"/>
  <c r="CU759" i="1"/>
  <c r="CI759" i="1"/>
  <c r="DB757" i="1"/>
  <c r="CV757" i="1"/>
  <c r="CJ757" i="1"/>
  <c r="CM755" i="1"/>
  <c r="CE754" i="1"/>
  <c r="CZ753" i="1"/>
  <c r="CT753" i="1"/>
  <c r="CH753" i="1"/>
  <c r="CG751" i="1"/>
  <c r="CN751" i="1"/>
  <c r="CH751" i="1"/>
  <c r="CO751" i="1"/>
  <c r="CV751" i="1"/>
  <c r="CP751" i="1"/>
  <c r="CJ751" i="1"/>
  <c r="CR751" i="1"/>
  <c r="CY751" i="1"/>
  <c r="CL751" i="1"/>
  <c r="CS751" i="1"/>
  <c r="CZ751" i="1"/>
  <c r="DA750" i="1"/>
  <c r="CC749" i="1"/>
  <c r="CD749" i="1" s="1"/>
  <c r="CJ749" i="1" s="1"/>
  <c r="DA747" i="1"/>
  <c r="CU747" i="1"/>
  <c r="CI747" i="1"/>
  <c r="DB745" i="1"/>
  <c r="CV745" i="1"/>
  <c r="CJ745" i="1"/>
  <c r="CM743" i="1"/>
  <c r="CE742" i="1"/>
  <c r="CZ741" i="1"/>
  <c r="CT741" i="1"/>
  <c r="CH741" i="1"/>
  <c r="CU738" i="1"/>
  <c r="CY738" i="1"/>
  <c r="CS738" i="1"/>
  <c r="CM738" i="1"/>
  <c r="CG738" i="1"/>
  <c r="CU736" i="1"/>
  <c r="CY736" i="1"/>
  <c r="CS736" i="1"/>
  <c r="CM736" i="1"/>
  <c r="CG736" i="1"/>
  <c r="CU734" i="1"/>
  <c r="CY734" i="1"/>
  <c r="CS734" i="1"/>
  <c r="CM734" i="1"/>
  <c r="CG734" i="1"/>
  <c r="CK697" i="1"/>
  <c r="CR697" i="1"/>
  <c r="CE697" i="1"/>
  <c r="CL697" i="1"/>
  <c r="CZ697" i="1"/>
  <c r="CF697" i="1"/>
  <c r="CM697" i="1"/>
  <c r="CT697" i="1"/>
  <c r="DA697" i="1"/>
  <c r="CN697" i="1"/>
  <c r="CU697" i="1"/>
  <c r="CO697" i="1"/>
  <c r="CW697" i="1"/>
  <c r="CI697" i="1"/>
  <c r="CQ697" i="1"/>
  <c r="CQ694" i="1"/>
  <c r="CO679" i="1"/>
  <c r="CC679" i="1"/>
  <c r="CD679" i="1" s="1"/>
  <c r="CI679" i="1" s="1"/>
  <c r="CC817" i="1"/>
  <c r="CD817" i="1" s="1"/>
  <c r="CT817" i="1" s="1"/>
  <c r="CC813" i="1"/>
  <c r="CD813" i="1" s="1"/>
  <c r="CC809" i="1"/>
  <c r="CD809" i="1" s="1"/>
  <c r="CM809" i="1" s="1"/>
  <c r="CC805" i="1"/>
  <c r="CD805" i="1" s="1"/>
  <c r="CJ805" i="1" s="1"/>
  <c r="CF801" i="1"/>
  <c r="CY801" i="1"/>
  <c r="CS801" i="1"/>
  <c r="CM801" i="1"/>
  <c r="CG801" i="1"/>
  <c r="CY800" i="1"/>
  <c r="CG800" i="1"/>
  <c r="CF799" i="1"/>
  <c r="CY799" i="1"/>
  <c r="CS799" i="1"/>
  <c r="CM799" i="1"/>
  <c r="CG799" i="1"/>
  <c r="CY798" i="1"/>
  <c r="CG798" i="1"/>
  <c r="CF797" i="1"/>
  <c r="CY797" i="1"/>
  <c r="CS797" i="1"/>
  <c r="CM797" i="1"/>
  <c r="CG797" i="1"/>
  <c r="CY796" i="1"/>
  <c r="CG796" i="1"/>
  <c r="CF795" i="1"/>
  <c r="CY795" i="1"/>
  <c r="CS795" i="1"/>
  <c r="CM795" i="1"/>
  <c r="CG795" i="1"/>
  <c r="CY794" i="1"/>
  <c r="CG794" i="1"/>
  <c r="CF793" i="1"/>
  <c r="CY793" i="1"/>
  <c r="CS793" i="1"/>
  <c r="CM793" i="1"/>
  <c r="CG793" i="1"/>
  <c r="CY792" i="1"/>
  <c r="CG792" i="1"/>
  <c r="CF791" i="1"/>
  <c r="CY791" i="1"/>
  <c r="CS791" i="1"/>
  <c r="CM791" i="1"/>
  <c r="CG791" i="1"/>
  <c r="CY790" i="1"/>
  <c r="CG790" i="1"/>
  <c r="CF789" i="1"/>
  <c r="CY789" i="1"/>
  <c r="CS789" i="1"/>
  <c r="CM789" i="1"/>
  <c r="CG789" i="1"/>
  <c r="CW786" i="1"/>
  <c r="CQ786" i="1"/>
  <c r="CK786" i="1"/>
  <c r="CE786" i="1"/>
  <c r="CF785" i="1"/>
  <c r="CY785" i="1"/>
  <c r="CS785" i="1"/>
  <c r="CM785" i="1"/>
  <c r="CG785" i="1"/>
  <c r="CW782" i="1"/>
  <c r="CQ782" i="1"/>
  <c r="CK782" i="1"/>
  <c r="CE782" i="1"/>
  <c r="CF781" i="1"/>
  <c r="CY781" i="1"/>
  <c r="CS781" i="1"/>
  <c r="CM781" i="1"/>
  <c r="CG781" i="1"/>
  <c r="CW778" i="1"/>
  <c r="CQ778" i="1"/>
  <c r="CK778" i="1"/>
  <c r="CE778" i="1"/>
  <c r="CF777" i="1"/>
  <c r="CY777" i="1"/>
  <c r="CS777" i="1"/>
  <c r="CM777" i="1"/>
  <c r="CG777" i="1"/>
  <c r="DA774" i="1"/>
  <c r="CI774" i="1"/>
  <c r="DA772" i="1"/>
  <c r="CI772" i="1"/>
  <c r="DB770" i="1"/>
  <c r="CV770" i="1"/>
  <c r="CP770" i="1"/>
  <c r="CJ770" i="1"/>
  <c r="CX769" i="1"/>
  <c r="CZ769" i="1"/>
  <c r="CT769" i="1"/>
  <c r="CN769" i="1"/>
  <c r="CH769" i="1"/>
  <c r="CO768" i="1"/>
  <c r="DB766" i="1"/>
  <c r="CV766" i="1"/>
  <c r="CP766" i="1"/>
  <c r="CJ766" i="1"/>
  <c r="CW764" i="1"/>
  <c r="CK764" i="1"/>
  <c r="DB763" i="1"/>
  <c r="DA760" i="1"/>
  <c r="CU760" i="1"/>
  <c r="CI760" i="1"/>
  <c r="CT759" i="1"/>
  <c r="CC758" i="1"/>
  <c r="CD758" i="1" s="1"/>
  <c r="CE758" i="1" s="1"/>
  <c r="DA757" i="1"/>
  <c r="CY756" i="1"/>
  <c r="CC756" i="1"/>
  <c r="CD756" i="1" s="1"/>
  <c r="DA756" i="1" s="1"/>
  <c r="CF755" i="1"/>
  <c r="CX755" i="1"/>
  <c r="CW752" i="1"/>
  <c r="CK752" i="1"/>
  <c r="DB751" i="1"/>
  <c r="DA748" i="1"/>
  <c r="CU748" i="1"/>
  <c r="CI748" i="1"/>
  <c r="CT747" i="1"/>
  <c r="CC746" i="1"/>
  <c r="CD746" i="1" s="1"/>
  <c r="CE746" i="1" s="1"/>
  <c r="DA745" i="1"/>
  <c r="CC744" i="1"/>
  <c r="CD744" i="1" s="1"/>
  <c r="CM744" i="1" s="1"/>
  <c r="CF743" i="1"/>
  <c r="CX743" i="1"/>
  <c r="CW740" i="1"/>
  <c r="CK740" i="1"/>
  <c r="CJ730" i="1"/>
  <c r="CV730" i="1"/>
  <c r="CM730" i="1"/>
  <c r="CY730" i="1"/>
  <c r="CO730" i="1"/>
  <c r="DA730" i="1"/>
  <c r="CP730" i="1"/>
  <c r="DB730" i="1"/>
  <c r="CO671" i="1"/>
  <c r="CC671" i="1"/>
  <c r="CD671" i="1" s="1"/>
  <c r="CI671" i="1" s="1"/>
  <c r="CH652" i="1"/>
  <c r="CO652" i="1"/>
  <c r="CW652" i="1"/>
  <c r="CX652" i="1"/>
  <c r="CK652" i="1"/>
  <c r="CR652" i="1"/>
  <c r="CE652" i="1"/>
  <c r="CL652" i="1"/>
  <c r="CZ652" i="1"/>
  <c r="CF652" i="1"/>
  <c r="CM652" i="1"/>
  <c r="CT652" i="1"/>
  <c r="DA652" i="1"/>
  <c r="CN652" i="1"/>
  <c r="CL648" i="1"/>
  <c r="CM648" i="1"/>
  <c r="CF648" i="1"/>
  <c r="CX648" i="1"/>
  <c r="CG648" i="1"/>
  <c r="CO648" i="1"/>
  <c r="CY648" i="1"/>
  <c r="CH648" i="1"/>
  <c r="CR648" i="1"/>
  <c r="CZ648" i="1"/>
  <c r="CI648" i="1"/>
  <c r="CS648" i="1"/>
  <c r="DA648" i="1"/>
  <c r="CZ764" i="1"/>
  <c r="CT764" i="1"/>
  <c r="CN764" i="1"/>
  <c r="CH764" i="1"/>
  <c r="CZ760" i="1"/>
  <c r="CT760" i="1"/>
  <c r="CN760" i="1"/>
  <c r="CH760" i="1"/>
  <c r="CZ752" i="1"/>
  <c r="CT752" i="1"/>
  <c r="CN752" i="1"/>
  <c r="CH752" i="1"/>
  <c r="CZ748" i="1"/>
  <c r="CT748" i="1"/>
  <c r="CN748" i="1"/>
  <c r="CH748" i="1"/>
  <c r="CT744" i="1"/>
  <c r="CN744" i="1"/>
  <c r="CH744" i="1"/>
  <c r="CZ740" i="1"/>
  <c r="CT740" i="1"/>
  <c r="CN740" i="1"/>
  <c r="CH740" i="1"/>
  <c r="CX730" i="1"/>
  <c r="CR730" i="1"/>
  <c r="CL730" i="1"/>
  <c r="CF730" i="1"/>
  <c r="CC728" i="1"/>
  <c r="CD728" i="1" s="1"/>
  <c r="CX728" i="1" s="1"/>
  <c r="CC726" i="1"/>
  <c r="CD726" i="1" s="1"/>
  <c r="CF726" i="1" s="1"/>
  <c r="CX724" i="1"/>
  <c r="CC724" i="1"/>
  <c r="CD724" i="1" s="1"/>
  <c r="CL724" i="1" s="1"/>
  <c r="CC722" i="1"/>
  <c r="CD722" i="1" s="1"/>
  <c r="CF722" i="1" s="1"/>
  <c r="CX719" i="1"/>
  <c r="CL719" i="1"/>
  <c r="CC719" i="1"/>
  <c r="CD719" i="1" s="1"/>
  <c r="CR719" i="1" s="1"/>
  <c r="CX715" i="1"/>
  <c r="CR715" i="1"/>
  <c r="CL715" i="1"/>
  <c r="CF715" i="1"/>
  <c r="CC715" i="1"/>
  <c r="CD715" i="1" s="1"/>
  <c r="CC711" i="1"/>
  <c r="CD711" i="1" s="1"/>
  <c r="CR711" i="1" s="1"/>
  <c r="CR707" i="1"/>
  <c r="CL707" i="1"/>
  <c r="CC707" i="1"/>
  <c r="CD707" i="1" s="1"/>
  <c r="CX707" i="1" s="1"/>
  <c r="CC703" i="1"/>
  <c r="CD703" i="1" s="1"/>
  <c r="CR703" i="1" s="1"/>
  <c r="CW694" i="1"/>
  <c r="CE694" i="1"/>
  <c r="CC693" i="1"/>
  <c r="CD693" i="1" s="1"/>
  <c r="CP692" i="1"/>
  <c r="DB692" i="1"/>
  <c r="CI692" i="1"/>
  <c r="CU692" i="1"/>
  <c r="CJ692" i="1"/>
  <c r="CV692" i="1"/>
  <c r="CW692" i="1"/>
  <c r="CQ692" i="1"/>
  <c r="CK692" i="1"/>
  <c r="CE692" i="1"/>
  <c r="CW763" i="1"/>
  <c r="CQ763" i="1"/>
  <c r="CK763" i="1"/>
  <c r="CE763" i="1"/>
  <c r="CW759" i="1"/>
  <c r="CQ759" i="1"/>
  <c r="CK759" i="1"/>
  <c r="CE759" i="1"/>
  <c r="CW755" i="1"/>
  <c r="CQ755" i="1"/>
  <c r="CK755" i="1"/>
  <c r="CE755" i="1"/>
  <c r="CW751" i="1"/>
  <c r="CQ751" i="1"/>
  <c r="CK751" i="1"/>
  <c r="CE751" i="1"/>
  <c r="CW747" i="1"/>
  <c r="CQ747" i="1"/>
  <c r="CK747" i="1"/>
  <c r="CE747" i="1"/>
  <c r="CW743" i="1"/>
  <c r="CQ743" i="1"/>
  <c r="CK743" i="1"/>
  <c r="CE743" i="1"/>
  <c r="CW730" i="1"/>
  <c r="CQ730" i="1"/>
  <c r="CK730" i="1"/>
  <c r="CE730" i="1"/>
  <c r="CW728" i="1"/>
  <c r="CQ728" i="1"/>
  <c r="CK726" i="1"/>
  <c r="CE726" i="1"/>
  <c r="CQ724" i="1"/>
  <c r="CK724" i="1"/>
  <c r="CE724" i="1"/>
  <c r="CW722" i="1"/>
  <c r="CQ722" i="1"/>
  <c r="CJ720" i="1"/>
  <c r="CP720" i="1"/>
  <c r="CV720" i="1"/>
  <c r="DB720" i="1"/>
  <c r="CQ719" i="1"/>
  <c r="CK719" i="1"/>
  <c r="CE719" i="1"/>
  <c r="CJ716" i="1"/>
  <c r="CP716" i="1"/>
  <c r="CV716" i="1"/>
  <c r="DB716" i="1"/>
  <c r="CW715" i="1"/>
  <c r="CQ715" i="1"/>
  <c r="CK715" i="1"/>
  <c r="CE715" i="1"/>
  <c r="CJ712" i="1"/>
  <c r="CP712" i="1"/>
  <c r="CV712" i="1"/>
  <c r="DB712" i="1"/>
  <c r="CW711" i="1"/>
  <c r="CQ711" i="1"/>
  <c r="CJ708" i="1"/>
  <c r="CP708" i="1"/>
  <c r="CV708" i="1"/>
  <c r="DB708" i="1"/>
  <c r="CQ707" i="1"/>
  <c r="CK707" i="1"/>
  <c r="CE707" i="1"/>
  <c r="CJ704" i="1"/>
  <c r="CP704" i="1"/>
  <c r="CV704" i="1"/>
  <c r="DB704" i="1"/>
  <c r="CK703" i="1"/>
  <c r="CE703" i="1"/>
  <c r="CJ700" i="1"/>
  <c r="CP700" i="1"/>
  <c r="CV700" i="1"/>
  <c r="DB700" i="1"/>
  <c r="CY695" i="1"/>
  <c r="CC695" i="1"/>
  <c r="CD695" i="1" s="1"/>
  <c r="CU695" i="1" s="1"/>
  <c r="CF765" i="1"/>
  <c r="CF761" i="1"/>
  <c r="CF757" i="1"/>
  <c r="CF753" i="1"/>
  <c r="CF749" i="1"/>
  <c r="CF745" i="1"/>
  <c r="CF741" i="1"/>
  <c r="CZ738" i="1"/>
  <c r="CT738" i="1"/>
  <c r="CN738" i="1"/>
  <c r="CH738" i="1"/>
  <c r="CZ736" i="1"/>
  <c r="CT736" i="1"/>
  <c r="CN736" i="1"/>
  <c r="CH736" i="1"/>
  <c r="CZ734" i="1"/>
  <c r="CT734" i="1"/>
  <c r="CN734" i="1"/>
  <c r="CH734" i="1"/>
  <c r="CG720" i="1"/>
  <c r="CW720" i="1"/>
  <c r="CQ720" i="1"/>
  <c r="CK720" i="1"/>
  <c r="CE720" i="1"/>
  <c r="CG716" i="1"/>
  <c r="CW716" i="1"/>
  <c r="CQ716" i="1"/>
  <c r="CK716" i="1"/>
  <c r="CE716" i="1"/>
  <c r="CG712" i="1"/>
  <c r="CW712" i="1"/>
  <c r="CQ712" i="1"/>
  <c r="CK712" i="1"/>
  <c r="CE712" i="1"/>
  <c r="CG708" i="1"/>
  <c r="CW708" i="1"/>
  <c r="CQ708" i="1"/>
  <c r="CK708" i="1"/>
  <c r="CE708" i="1"/>
  <c r="CG704" i="1"/>
  <c r="CW704" i="1"/>
  <c r="CQ704" i="1"/>
  <c r="CK704" i="1"/>
  <c r="CE704" i="1"/>
  <c r="CG700" i="1"/>
  <c r="CW700" i="1"/>
  <c r="CQ700" i="1"/>
  <c r="CK700" i="1"/>
  <c r="CE700" i="1"/>
  <c r="DB697" i="1"/>
  <c r="CV697" i="1"/>
  <c r="CP697" i="1"/>
  <c r="CJ697" i="1"/>
  <c r="CZ690" i="1"/>
  <c r="CT690" i="1"/>
  <c r="CN690" i="1"/>
  <c r="CH690" i="1"/>
  <c r="CO675" i="1"/>
  <c r="CC675" i="1"/>
  <c r="CD675" i="1" s="1"/>
  <c r="CT675" i="1" s="1"/>
  <c r="CC667" i="1"/>
  <c r="CD667" i="1" s="1"/>
  <c r="CI667" i="1" s="1"/>
  <c r="CZ762" i="1"/>
  <c r="CT762" i="1"/>
  <c r="CN762" i="1"/>
  <c r="CH762" i="1"/>
  <c r="CZ758" i="1"/>
  <c r="CN758" i="1"/>
  <c r="CH758" i="1"/>
  <c r="CZ754" i="1"/>
  <c r="CT754" i="1"/>
  <c r="CN754" i="1"/>
  <c r="CH754" i="1"/>
  <c r="CZ750" i="1"/>
  <c r="CT750" i="1"/>
  <c r="CN750" i="1"/>
  <c r="CH750" i="1"/>
  <c r="CZ746" i="1"/>
  <c r="CZ742" i="1"/>
  <c r="CT742" i="1"/>
  <c r="CN742" i="1"/>
  <c r="CH742" i="1"/>
  <c r="CC739" i="1"/>
  <c r="CD739" i="1" s="1"/>
  <c r="CP739" i="1" s="1"/>
  <c r="CC737" i="1"/>
  <c r="CD737" i="1" s="1"/>
  <c r="CO737" i="1" s="1"/>
  <c r="CC735" i="1"/>
  <c r="CD735" i="1" s="1"/>
  <c r="CP735" i="1" s="1"/>
  <c r="CC733" i="1"/>
  <c r="CD733" i="1" s="1"/>
  <c r="CO733" i="1" s="1"/>
  <c r="CC729" i="1"/>
  <c r="CD729" i="1" s="1"/>
  <c r="CI729" i="1" s="1"/>
  <c r="DA728" i="1"/>
  <c r="CO728" i="1"/>
  <c r="CI728" i="1"/>
  <c r="CF727" i="1"/>
  <c r="CC727" i="1"/>
  <c r="CD727" i="1" s="1"/>
  <c r="CI727" i="1" s="1"/>
  <c r="CX725" i="1"/>
  <c r="CR725" i="1"/>
  <c r="CC725" i="1"/>
  <c r="CD725" i="1" s="1"/>
  <c r="CI725" i="1" s="1"/>
  <c r="DA724" i="1"/>
  <c r="CU724" i="1"/>
  <c r="CO724" i="1"/>
  <c r="CC723" i="1"/>
  <c r="CD723" i="1" s="1"/>
  <c r="CI723" i="1" s="1"/>
  <c r="DA722" i="1"/>
  <c r="CU722" i="1"/>
  <c r="CX721" i="1"/>
  <c r="CR721" i="1"/>
  <c r="CL721" i="1"/>
  <c r="CF721" i="1"/>
  <c r="CC721" i="1"/>
  <c r="CD721" i="1" s="1"/>
  <c r="CI721" i="1" s="1"/>
  <c r="DA719" i="1"/>
  <c r="CU719" i="1"/>
  <c r="CO719" i="1"/>
  <c r="CI719" i="1"/>
  <c r="CL717" i="1"/>
  <c r="CC717" i="1"/>
  <c r="CD717" i="1" s="1"/>
  <c r="CI717" i="1" s="1"/>
  <c r="DA715" i="1"/>
  <c r="CU715" i="1"/>
  <c r="CO715" i="1"/>
  <c r="CI715" i="1"/>
  <c r="CC713" i="1"/>
  <c r="CD713" i="1" s="1"/>
  <c r="CI713" i="1" s="1"/>
  <c r="DA711" i="1"/>
  <c r="CU711" i="1"/>
  <c r="CC709" i="1"/>
  <c r="CD709" i="1" s="1"/>
  <c r="CI709" i="1" s="1"/>
  <c r="DA707" i="1"/>
  <c r="CU707" i="1"/>
  <c r="CI707" i="1"/>
  <c r="CL705" i="1"/>
  <c r="CC705" i="1"/>
  <c r="CD705" i="1" s="1"/>
  <c r="CI705" i="1" s="1"/>
  <c r="CL701" i="1"/>
  <c r="CC701" i="1"/>
  <c r="CD701" i="1" s="1"/>
  <c r="CI701" i="1" s="1"/>
  <c r="CC698" i="1"/>
  <c r="CD698" i="1" s="1"/>
  <c r="CT698" i="1" s="1"/>
  <c r="CH693" i="1"/>
  <c r="CW765" i="1"/>
  <c r="CQ765" i="1"/>
  <c r="CK765" i="1"/>
  <c r="CE765" i="1"/>
  <c r="CW761" i="1"/>
  <c r="CQ761" i="1"/>
  <c r="CK761" i="1"/>
  <c r="CE761" i="1"/>
  <c r="CW757" i="1"/>
  <c r="CQ757" i="1"/>
  <c r="CK757" i="1"/>
  <c r="CE757" i="1"/>
  <c r="CW753" i="1"/>
  <c r="CQ753" i="1"/>
  <c r="CK753" i="1"/>
  <c r="CE753" i="1"/>
  <c r="CQ749" i="1"/>
  <c r="CK749" i="1"/>
  <c r="CE749" i="1"/>
  <c r="CW745" i="1"/>
  <c r="CQ745" i="1"/>
  <c r="CK745" i="1"/>
  <c r="CE745" i="1"/>
  <c r="CW741" i="1"/>
  <c r="CQ741" i="1"/>
  <c r="CK741" i="1"/>
  <c r="CE741" i="1"/>
  <c r="CW739" i="1"/>
  <c r="CQ739" i="1"/>
  <c r="CK739" i="1"/>
  <c r="CE739" i="1"/>
  <c r="CX738" i="1"/>
  <c r="CR738" i="1"/>
  <c r="CL738" i="1"/>
  <c r="CF738" i="1"/>
  <c r="CW737" i="1"/>
  <c r="CE737" i="1"/>
  <c r="CX736" i="1"/>
  <c r="CR736" i="1"/>
  <c r="CL736" i="1"/>
  <c r="CF736" i="1"/>
  <c r="CW735" i="1"/>
  <c r="CQ735" i="1"/>
  <c r="CX734" i="1"/>
  <c r="CR734" i="1"/>
  <c r="CL734" i="1"/>
  <c r="CF734" i="1"/>
  <c r="CC732" i="1"/>
  <c r="CD732" i="1" s="1"/>
  <c r="CF732" i="1" s="1"/>
  <c r="CC731" i="1"/>
  <c r="CD731" i="1" s="1"/>
  <c r="CK731" i="1" s="1"/>
  <c r="CZ730" i="1"/>
  <c r="CT730" i="1"/>
  <c r="CN730" i="1"/>
  <c r="CH730" i="1"/>
  <c r="CW729" i="1"/>
  <c r="CZ728" i="1"/>
  <c r="CT728" i="1"/>
  <c r="CN728" i="1"/>
  <c r="CE727" i="1"/>
  <c r="CZ726" i="1"/>
  <c r="CW725" i="1"/>
  <c r="CQ725" i="1"/>
  <c r="CK725" i="1"/>
  <c r="CZ724" i="1"/>
  <c r="CT724" i="1"/>
  <c r="CN724" i="1"/>
  <c r="CH724" i="1"/>
  <c r="CW723" i="1"/>
  <c r="CZ722" i="1"/>
  <c r="CT722" i="1"/>
  <c r="CN722" i="1"/>
  <c r="CW721" i="1"/>
  <c r="CQ721" i="1"/>
  <c r="CK721" i="1"/>
  <c r="CE721" i="1"/>
  <c r="DA720" i="1"/>
  <c r="CU720" i="1"/>
  <c r="CO720" i="1"/>
  <c r="CI720" i="1"/>
  <c r="CZ719" i="1"/>
  <c r="CT719" i="1"/>
  <c r="CN719" i="1"/>
  <c r="CC718" i="1"/>
  <c r="CD718" i="1" s="1"/>
  <c r="CK718" i="1" s="1"/>
  <c r="CW717" i="1"/>
  <c r="CQ717" i="1"/>
  <c r="CE717" i="1"/>
  <c r="DA716" i="1"/>
  <c r="CU716" i="1"/>
  <c r="CO716" i="1"/>
  <c r="CI716" i="1"/>
  <c r="CZ715" i="1"/>
  <c r="CT715" i="1"/>
  <c r="CN715" i="1"/>
  <c r="CH715" i="1"/>
  <c r="CC714" i="1"/>
  <c r="CD714" i="1" s="1"/>
  <c r="CW714" i="1" s="1"/>
  <c r="CW713" i="1"/>
  <c r="DA712" i="1"/>
  <c r="CU712" i="1"/>
  <c r="CO712" i="1"/>
  <c r="CI712" i="1"/>
  <c r="CN711" i="1"/>
  <c r="CH711" i="1"/>
  <c r="CL710" i="1"/>
  <c r="CC710" i="1"/>
  <c r="CD710" i="1" s="1"/>
  <c r="CK710" i="1" s="1"/>
  <c r="CK709" i="1"/>
  <c r="CE709" i="1"/>
  <c r="DA708" i="1"/>
  <c r="CU708" i="1"/>
  <c r="CO708" i="1"/>
  <c r="CI708" i="1"/>
  <c r="CZ707" i="1"/>
  <c r="CT707" i="1"/>
  <c r="CN707" i="1"/>
  <c r="CC706" i="1"/>
  <c r="CD706" i="1" s="1"/>
  <c r="CO706" i="1" s="1"/>
  <c r="CQ705" i="1"/>
  <c r="CK705" i="1"/>
  <c r="DA704" i="1"/>
  <c r="CU704" i="1"/>
  <c r="CO704" i="1"/>
  <c r="CI704" i="1"/>
  <c r="CZ703" i="1"/>
  <c r="CC702" i="1"/>
  <c r="CD702" i="1" s="1"/>
  <c r="CK702" i="1" s="1"/>
  <c r="CW701" i="1"/>
  <c r="CQ701" i="1"/>
  <c r="DA700" i="1"/>
  <c r="CU700" i="1"/>
  <c r="CO700" i="1"/>
  <c r="CI700" i="1"/>
  <c r="CC699" i="1"/>
  <c r="CD699" i="1" s="1"/>
  <c r="CE699" i="1" s="1"/>
  <c r="CH697" i="1"/>
  <c r="CI696" i="1"/>
  <c r="CP696" i="1"/>
  <c r="CJ696" i="1"/>
  <c r="CQ696" i="1"/>
  <c r="CK696" i="1"/>
  <c r="CR696" i="1"/>
  <c r="CZ696" i="1"/>
  <c r="CT696" i="1"/>
  <c r="DA696" i="1"/>
  <c r="CN696" i="1"/>
  <c r="CU696" i="1"/>
  <c r="DB696" i="1"/>
  <c r="DA692" i="1"/>
  <c r="CZ689" i="1"/>
  <c r="CT689" i="1"/>
  <c r="CN689" i="1"/>
  <c r="CC689" i="1"/>
  <c r="CD689" i="1" s="1"/>
  <c r="CH689" i="1"/>
  <c r="CH682" i="1"/>
  <c r="CF720" i="1"/>
  <c r="CF718" i="1"/>
  <c r="CF716" i="1"/>
  <c r="CF712" i="1"/>
  <c r="CF710" i="1"/>
  <c r="CF708" i="1"/>
  <c r="CF706" i="1"/>
  <c r="CF704" i="1"/>
  <c r="CF700" i="1"/>
  <c r="CF696" i="1"/>
  <c r="CF694" i="1"/>
  <c r="CT694" i="1"/>
  <c r="CN694" i="1"/>
  <c r="CH694" i="1"/>
  <c r="CY690" i="1"/>
  <c r="CS690" i="1"/>
  <c r="CM690" i="1"/>
  <c r="CG690" i="1"/>
  <c r="CC687" i="1"/>
  <c r="CD687" i="1" s="1"/>
  <c r="CO687" i="1" s="1"/>
  <c r="CY686" i="1"/>
  <c r="CC683" i="1"/>
  <c r="CD683" i="1" s="1"/>
  <c r="CI683" i="1" s="1"/>
  <c r="CY682" i="1"/>
  <c r="CG682" i="1"/>
  <c r="CZ679" i="1"/>
  <c r="CG678" i="1"/>
  <c r="CZ675" i="1"/>
  <c r="CY674" i="1"/>
  <c r="CG674" i="1"/>
  <c r="CZ671" i="1"/>
  <c r="CY670" i="1"/>
  <c r="CG670" i="1"/>
  <c r="CZ667" i="1"/>
  <c r="CT667" i="1"/>
  <c r="CN667" i="1"/>
  <c r="CH667" i="1"/>
  <c r="CL646" i="1"/>
  <c r="CM646" i="1"/>
  <c r="CF646" i="1"/>
  <c r="CX646" i="1"/>
  <c r="CG646" i="1"/>
  <c r="CO646" i="1"/>
  <c r="CY646" i="1"/>
  <c r="CH646" i="1"/>
  <c r="CR646" i="1"/>
  <c r="CZ646" i="1"/>
  <c r="CI646" i="1"/>
  <c r="CS646" i="1"/>
  <c r="DA646" i="1"/>
  <c r="CU644" i="1"/>
  <c r="CU642" i="1"/>
  <c r="CU640" i="1"/>
  <c r="CU638" i="1"/>
  <c r="CU636" i="1"/>
  <c r="CG697" i="1"/>
  <c r="CY696" i="1"/>
  <c r="CS696" i="1"/>
  <c r="CM696" i="1"/>
  <c r="CG696" i="1"/>
  <c r="CY694" i="1"/>
  <c r="CS694" i="1"/>
  <c r="CM694" i="1"/>
  <c r="CG694" i="1"/>
  <c r="CX690" i="1"/>
  <c r="CR690" i="1"/>
  <c r="CL690" i="1"/>
  <c r="CF690" i="1"/>
  <c r="CX686" i="1"/>
  <c r="CR686" i="1"/>
  <c r="CC686" i="1"/>
  <c r="CD686" i="1" s="1"/>
  <c r="CG686" i="1" s="1"/>
  <c r="CX682" i="1"/>
  <c r="CL682" i="1"/>
  <c r="CF682" i="1"/>
  <c r="CC682" i="1"/>
  <c r="CD682" i="1" s="1"/>
  <c r="CN682" i="1" s="1"/>
  <c r="CF678" i="1"/>
  <c r="CC678" i="1"/>
  <c r="CD678" i="1" s="1"/>
  <c r="CE678" i="1" s="1"/>
  <c r="CC674" i="1"/>
  <c r="CD674" i="1" s="1"/>
  <c r="CM674" i="1" s="1"/>
  <c r="CX670" i="1"/>
  <c r="CR670" i="1"/>
  <c r="CC670" i="1"/>
  <c r="CD670" i="1" s="1"/>
  <c r="CF670" i="1" s="1"/>
  <c r="CW665" i="1"/>
  <c r="CQ665" i="1"/>
  <c r="CK665" i="1"/>
  <c r="CE665" i="1"/>
  <c r="CW663" i="1"/>
  <c r="CQ663" i="1"/>
  <c r="CK663" i="1"/>
  <c r="CE663" i="1"/>
  <c r="CW661" i="1"/>
  <c r="CQ661" i="1"/>
  <c r="CK661" i="1"/>
  <c r="CE661" i="1"/>
  <c r="CW659" i="1"/>
  <c r="CQ659" i="1"/>
  <c r="CK659" i="1"/>
  <c r="CE659" i="1"/>
  <c r="CW657" i="1"/>
  <c r="CQ657" i="1"/>
  <c r="CK657" i="1"/>
  <c r="CE657" i="1"/>
  <c r="CW655" i="1"/>
  <c r="CQ655" i="1"/>
  <c r="CK655" i="1"/>
  <c r="CE655" i="1"/>
  <c r="CW653" i="1"/>
  <c r="CQ653" i="1"/>
  <c r="CK653" i="1"/>
  <c r="CE653" i="1"/>
  <c r="CQ652" i="1"/>
  <c r="CL644" i="1"/>
  <c r="CM644" i="1"/>
  <c r="CF644" i="1"/>
  <c r="CX644" i="1"/>
  <c r="CG644" i="1"/>
  <c r="CO644" i="1"/>
  <c r="CY644" i="1"/>
  <c r="CH644" i="1"/>
  <c r="CR644" i="1"/>
  <c r="CZ644" i="1"/>
  <c r="CI644" i="1"/>
  <c r="CS644" i="1"/>
  <c r="DA644" i="1"/>
  <c r="CL642" i="1"/>
  <c r="CM642" i="1"/>
  <c r="CF642" i="1"/>
  <c r="CX642" i="1"/>
  <c r="CG642" i="1"/>
  <c r="CO642" i="1"/>
  <c r="CY642" i="1"/>
  <c r="CH642" i="1"/>
  <c r="CR642" i="1"/>
  <c r="CZ642" i="1"/>
  <c r="CI642" i="1"/>
  <c r="CS642" i="1"/>
  <c r="DA642" i="1"/>
  <c r="CL640" i="1"/>
  <c r="CM640" i="1"/>
  <c r="CF640" i="1"/>
  <c r="CX640" i="1"/>
  <c r="CG640" i="1"/>
  <c r="CO640" i="1"/>
  <c r="CY640" i="1"/>
  <c r="CH640" i="1"/>
  <c r="CR640" i="1"/>
  <c r="CZ640" i="1"/>
  <c r="CI640" i="1"/>
  <c r="CS640" i="1"/>
  <c r="DA640" i="1"/>
  <c r="CL638" i="1"/>
  <c r="CM638" i="1"/>
  <c r="CF638" i="1"/>
  <c r="CX638" i="1"/>
  <c r="CG638" i="1"/>
  <c r="CO638" i="1"/>
  <c r="CY638" i="1"/>
  <c r="CH638" i="1"/>
  <c r="CR638" i="1"/>
  <c r="CZ638" i="1"/>
  <c r="CI638" i="1"/>
  <c r="CS638" i="1"/>
  <c r="DA638" i="1"/>
  <c r="CL636" i="1"/>
  <c r="CM636" i="1"/>
  <c r="CF636" i="1"/>
  <c r="CX636" i="1"/>
  <c r="CG636" i="1"/>
  <c r="CO636" i="1"/>
  <c r="CY636" i="1"/>
  <c r="CH636" i="1"/>
  <c r="CR636" i="1"/>
  <c r="CZ636" i="1"/>
  <c r="CI636" i="1"/>
  <c r="CS636" i="1"/>
  <c r="DA636" i="1"/>
  <c r="DB699" i="1"/>
  <c r="CV699" i="1"/>
  <c r="CP699" i="1"/>
  <c r="CJ699" i="1"/>
  <c r="DB695" i="1"/>
  <c r="CV695" i="1"/>
  <c r="CW693" i="1"/>
  <c r="CQ693" i="1"/>
  <c r="CK693" i="1"/>
  <c r="CE693" i="1"/>
  <c r="CZ692" i="1"/>
  <c r="CT692" i="1"/>
  <c r="CN692" i="1"/>
  <c r="CH692" i="1"/>
  <c r="CC691" i="1"/>
  <c r="CD691" i="1" s="1"/>
  <c r="CN691" i="1" s="1"/>
  <c r="CW689" i="1"/>
  <c r="CQ689" i="1"/>
  <c r="CK689" i="1"/>
  <c r="CE689" i="1"/>
  <c r="CW686" i="1"/>
  <c r="CQ686" i="1"/>
  <c r="CK686" i="1"/>
  <c r="DA685" i="1"/>
  <c r="CI685" i="1"/>
  <c r="CW682" i="1"/>
  <c r="CQ682" i="1"/>
  <c r="CK682" i="1"/>
  <c r="CE682" i="1"/>
  <c r="CC681" i="1"/>
  <c r="CD681" i="1" s="1"/>
  <c r="CE681" i="1" s="1"/>
  <c r="CQ678" i="1"/>
  <c r="CK678" i="1"/>
  <c r="CC677" i="1"/>
  <c r="CD677" i="1" s="1"/>
  <c r="CJ677" i="1" s="1"/>
  <c r="CW674" i="1"/>
  <c r="CQ674" i="1"/>
  <c r="CK674" i="1"/>
  <c r="CC673" i="1"/>
  <c r="CD673" i="1" s="1"/>
  <c r="CW673" i="1" s="1"/>
  <c r="CI673" i="1"/>
  <c r="CW670" i="1"/>
  <c r="CK670" i="1"/>
  <c r="CE670" i="1"/>
  <c r="CC669" i="1"/>
  <c r="CD669" i="1" s="1"/>
  <c r="CW669" i="1" s="1"/>
  <c r="CJ649" i="1"/>
  <c r="CQ649" i="1"/>
  <c r="CX649" i="1"/>
  <c r="CR649" i="1"/>
  <c r="CL649" i="1"/>
  <c r="DA649" i="1"/>
  <c r="CF649" i="1"/>
  <c r="CN649" i="1"/>
  <c r="CU649" i="1"/>
  <c r="DB649" i="1"/>
  <c r="CH649" i="1"/>
  <c r="CO649" i="1"/>
  <c r="CV649" i="1"/>
  <c r="CI649" i="1"/>
  <c r="CP649" i="1"/>
  <c r="CW649" i="1"/>
  <c r="CK649" i="1"/>
  <c r="CE649" i="1"/>
  <c r="DB693" i="1"/>
  <c r="CV693" i="1"/>
  <c r="CP693" i="1"/>
  <c r="CJ693" i="1"/>
  <c r="CY692" i="1"/>
  <c r="CS692" i="1"/>
  <c r="CM692" i="1"/>
  <c r="CG692" i="1"/>
  <c r="DB689" i="1"/>
  <c r="CV689" i="1"/>
  <c r="CP689" i="1"/>
  <c r="CJ689" i="1"/>
  <c r="CW687" i="1"/>
  <c r="CZ685" i="1"/>
  <c r="CT685" i="1"/>
  <c r="CN685" i="1"/>
  <c r="CC685" i="1"/>
  <c r="CD685" i="1" s="1"/>
  <c r="CW683" i="1"/>
  <c r="CQ683" i="1"/>
  <c r="CK683" i="1"/>
  <c r="CE683" i="1"/>
  <c r="CN681" i="1"/>
  <c r="CE679" i="1"/>
  <c r="CZ677" i="1"/>
  <c r="CT677" i="1"/>
  <c r="CQ675" i="1"/>
  <c r="CK675" i="1"/>
  <c r="CE675" i="1"/>
  <c r="CH673" i="1"/>
  <c r="CW671" i="1"/>
  <c r="CQ671" i="1"/>
  <c r="CW667" i="1"/>
  <c r="CQ667" i="1"/>
  <c r="CK667" i="1"/>
  <c r="CE667" i="1"/>
  <c r="CF665" i="1"/>
  <c r="CL665" i="1"/>
  <c r="CR665" i="1"/>
  <c r="CX665" i="1"/>
  <c r="CG665" i="1"/>
  <c r="CM665" i="1"/>
  <c r="CS665" i="1"/>
  <c r="CY665" i="1"/>
  <c r="CF663" i="1"/>
  <c r="CL663" i="1"/>
  <c r="CR663" i="1"/>
  <c r="CX663" i="1"/>
  <c r="CG663" i="1"/>
  <c r="CM663" i="1"/>
  <c r="CS663" i="1"/>
  <c r="CY663" i="1"/>
  <c r="CF661" i="1"/>
  <c r="CL661" i="1"/>
  <c r="CR661" i="1"/>
  <c r="CX661" i="1"/>
  <c r="CG661" i="1"/>
  <c r="CM661" i="1"/>
  <c r="CS661" i="1"/>
  <c r="CY661" i="1"/>
  <c r="CF659" i="1"/>
  <c r="CL659" i="1"/>
  <c r="CR659" i="1"/>
  <c r="CX659" i="1"/>
  <c r="CG659" i="1"/>
  <c r="CM659" i="1"/>
  <c r="CS659" i="1"/>
  <c r="CY659" i="1"/>
  <c r="CF657" i="1"/>
  <c r="CL657" i="1"/>
  <c r="CR657" i="1"/>
  <c r="CX657" i="1"/>
  <c r="CG657" i="1"/>
  <c r="CM657" i="1"/>
  <c r="CS657" i="1"/>
  <c r="CY657" i="1"/>
  <c r="CF655" i="1"/>
  <c r="CL655" i="1"/>
  <c r="CR655" i="1"/>
  <c r="CX655" i="1"/>
  <c r="CG655" i="1"/>
  <c r="CM655" i="1"/>
  <c r="CS655" i="1"/>
  <c r="CY655" i="1"/>
  <c r="CF653" i="1"/>
  <c r="CL653" i="1"/>
  <c r="CR653" i="1"/>
  <c r="CX653" i="1"/>
  <c r="CG653" i="1"/>
  <c r="CM653" i="1"/>
  <c r="CS653" i="1"/>
  <c r="CY653" i="1"/>
  <c r="CU652" i="1"/>
  <c r="CI652" i="1"/>
  <c r="CE650" i="1"/>
  <c r="CL650" i="1"/>
  <c r="CS650" i="1"/>
  <c r="CZ650" i="1"/>
  <c r="CF650" i="1"/>
  <c r="CM650" i="1"/>
  <c r="CG650" i="1"/>
  <c r="CN650" i="1"/>
  <c r="CH650" i="1"/>
  <c r="CO650" i="1"/>
  <c r="CW650" i="1"/>
  <c r="CI650" i="1"/>
  <c r="CQ650" i="1"/>
  <c r="CX650" i="1"/>
  <c r="CK650" i="1"/>
  <c r="CR650" i="1"/>
  <c r="CY650" i="1"/>
  <c r="CK647" i="1"/>
  <c r="CU647" i="1"/>
  <c r="CL647" i="1"/>
  <c r="CV647" i="1"/>
  <c r="CO647" i="1"/>
  <c r="CF647" i="1"/>
  <c r="CP647" i="1"/>
  <c r="CX647" i="1"/>
  <c r="CI647" i="1"/>
  <c r="CQ647" i="1"/>
  <c r="DA647" i="1"/>
  <c r="CJ647" i="1"/>
  <c r="CR647" i="1"/>
  <c r="DB647" i="1"/>
  <c r="CW647" i="1"/>
  <c r="CE647" i="1"/>
  <c r="CK639" i="1"/>
  <c r="CU639" i="1"/>
  <c r="CL639" i="1"/>
  <c r="CV639" i="1"/>
  <c r="CE639" i="1"/>
  <c r="CO639" i="1"/>
  <c r="CW639" i="1"/>
  <c r="CF639" i="1"/>
  <c r="CP639" i="1"/>
  <c r="CX639" i="1"/>
  <c r="CI639" i="1"/>
  <c r="CQ639" i="1"/>
  <c r="DA639" i="1"/>
  <c r="CJ639" i="1"/>
  <c r="CR639" i="1"/>
  <c r="DB639" i="1"/>
  <c r="CK637" i="1"/>
  <c r="CU637" i="1"/>
  <c r="CL637" i="1"/>
  <c r="CV637" i="1"/>
  <c r="CE637" i="1"/>
  <c r="CO637" i="1"/>
  <c r="CW637" i="1"/>
  <c r="CF637" i="1"/>
  <c r="CP637" i="1"/>
  <c r="CX637" i="1"/>
  <c r="CI637" i="1"/>
  <c r="CQ637" i="1"/>
  <c r="DA637" i="1"/>
  <c r="CJ637" i="1"/>
  <c r="CR637" i="1"/>
  <c r="DB637" i="1"/>
  <c r="CK635" i="1"/>
  <c r="CU635" i="1"/>
  <c r="CL635" i="1"/>
  <c r="CV635" i="1"/>
  <c r="CE635" i="1"/>
  <c r="CO635" i="1"/>
  <c r="CW635" i="1"/>
  <c r="CF635" i="1"/>
  <c r="CP635" i="1"/>
  <c r="CX635" i="1"/>
  <c r="CI635" i="1"/>
  <c r="CQ635" i="1"/>
  <c r="DA635" i="1"/>
  <c r="CJ635" i="1"/>
  <c r="CR635" i="1"/>
  <c r="DB635" i="1"/>
  <c r="CY698" i="1"/>
  <c r="CS698" i="1"/>
  <c r="CM698" i="1"/>
  <c r="CG698" i="1"/>
  <c r="CX692" i="1"/>
  <c r="CR692" i="1"/>
  <c r="CL692" i="1"/>
  <c r="CF692" i="1"/>
  <c r="DA689" i="1"/>
  <c r="CU689" i="1"/>
  <c r="CO689" i="1"/>
  <c r="CI689" i="1"/>
  <c r="CC688" i="1"/>
  <c r="CD688" i="1" s="1"/>
  <c r="CZ688" i="1" s="1"/>
  <c r="DB687" i="1"/>
  <c r="CV687" i="1"/>
  <c r="CC684" i="1"/>
  <c r="CD684" i="1" s="1"/>
  <c r="CK684" i="1" s="1"/>
  <c r="DB683" i="1"/>
  <c r="CV683" i="1"/>
  <c r="CP683" i="1"/>
  <c r="CC680" i="1"/>
  <c r="CD680" i="1" s="1"/>
  <c r="CW680" i="1" s="1"/>
  <c r="DB679" i="1"/>
  <c r="CV679" i="1"/>
  <c r="CP679" i="1"/>
  <c r="CC676" i="1"/>
  <c r="CD676" i="1" s="1"/>
  <c r="CT676" i="1" s="1"/>
  <c r="CV675" i="1"/>
  <c r="CP675" i="1"/>
  <c r="CJ675" i="1"/>
  <c r="CC672" i="1"/>
  <c r="CD672" i="1" s="1"/>
  <c r="CK672" i="1" s="1"/>
  <c r="CV671" i="1"/>
  <c r="CP671" i="1"/>
  <c r="CJ671" i="1"/>
  <c r="CC668" i="1"/>
  <c r="CD668" i="1" s="1"/>
  <c r="CW668" i="1" s="1"/>
  <c r="DB667" i="1"/>
  <c r="CV667" i="1"/>
  <c r="CP667" i="1"/>
  <c r="CJ667" i="1"/>
  <c r="CT666" i="1"/>
  <c r="CZ665" i="1"/>
  <c r="CT665" i="1"/>
  <c r="CN665" i="1"/>
  <c r="CH665" i="1"/>
  <c r="CZ663" i="1"/>
  <c r="CT663" i="1"/>
  <c r="CN663" i="1"/>
  <c r="CH663" i="1"/>
  <c r="CZ661" i="1"/>
  <c r="CT661" i="1"/>
  <c r="CN661" i="1"/>
  <c r="CH661" i="1"/>
  <c r="CZ659" i="1"/>
  <c r="CT659" i="1"/>
  <c r="CN659" i="1"/>
  <c r="CH659" i="1"/>
  <c r="CZ657" i="1"/>
  <c r="CT657" i="1"/>
  <c r="CN657" i="1"/>
  <c r="CH657" i="1"/>
  <c r="CZ655" i="1"/>
  <c r="CT655" i="1"/>
  <c r="CN655" i="1"/>
  <c r="CH655" i="1"/>
  <c r="CZ653" i="1"/>
  <c r="CT653" i="1"/>
  <c r="CN653" i="1"/>
  <c r="CH653" i="1"/>
  <c r="CT650" i="1"/>
  <c r="CU648" i="1"/>
  <c r="CK645" i="1"/>
  <c r="CU645" i="1"/>
  <c r="CL645" i="1"/>
  <c r="CV645" i="1"/>
  <c r="CO645" i="1"/>
  <c r="CF645" i="1"/>
  <c r="CP645" i="1"/>
  <c r="CX645" i="1"/>
  <c r="CI645" i="1"/>
  <c r="CQ645" i="1"/>
  <c r="DA645" i="1"/>
  <c r="CJ645" i="1"/>
  <c r="CR645" i="1"/>
  <c r="DB645" i="1"/>
  <c r="CW645" i="1"/>
  <c r="CE645" i="1"/>
  <c r="CH685" i="1"/>
  <c r="CH683" i="1"/>
  <c r="CG652" i="1"/>
  <c r="CY651" i="1"/>
  <c r="CG651" i="1"/>
  <c r="CI621" i="1"/>
  <c r="CO621" i="1"/>
  <c r="CU621" i="1"/>
  <c r="DA621" i="1"/>
  <c r="CJ621" i="1"/>
  <c r="CP621" i="1"/>
  <c r="CV621" i="1"/>
  <c r="DB621" i="1"/>
  <c r="CE621" i="1"/>
  <c r="CK621" i="1"/>
  <c r="CQ621" i="1"/>
  <c r="CW621" i="1"/>
  <c r="CI619" i="1"/>
  <c r="CO619" i="1"/>
  <c r="CU619" i="1"/>
  <c r="DA619" i="1"/>
  <c r="CJ619" i="1"/>
  <c r="CP619" i="1"/>
  <c r="CV619" i="1"/>
  <c r="DB619" i="1"/>
  <c r="CE619" i="1"/>
  <c r="CK619" i="1"/>
  <c r="CQ619" i="1"/>
  <c r="CW619" i="1"/>
  <c r="CI617" i="1"/>
  <c r="CO617" i="1"/>
  <c r="CU617" i="1"/>
  <c r="DA617" i="1"/>
  <c r="CJ617" i="1"/>
  <c r="CP617" i="1"/>
  <c r="CV617" i="1"/>
  <c r="DB617" i="1"/>
  <c r="CE617" i="1"/>
  <c r="CK617" i="1"/>
  <c r="CQ617" i="1"/>
  <c r="CW617" i="1"/>
  <c r="CI615" i="1"/>
  <c r="CO615" i="1"/>
  <c r="CU615" i="1"/>
  <c r="DA615" i="1"/>
  <c r="CJ615" i="1"/>
  <c r="CP615" i="1"/>
  <c r="CV615" i="1"/>
  <c r="DB615" i="1"/>
  <c r="CE615" i="1"/>
  <c r="CK615" i="1"/>
  <c r="CQ615" i="1"/>
  <c r="CW615" i="1"/>
  <c r="CI613" i="1"/>
  <c r="CO613" i="1"/>
  <c r="CU613" i="1"/>
  <c r="DA613" i="1"/>
  <c r="CJ613" i="1"/>
  <c r="CP613" i="1"/>
  <c r="CV613" i="1"/>
  <c r="DB613" i="1"/>
  <c r="CE613" i="1"/>
  <c r="CK613" i="1"/>
  <c r="CQ613" i="1"/>
  <c r="CW613" i="1"/>
  <c r="CI611" i="1"/>
  <c r="CO611" i="1"/>
  <c r="CU611" i="1"/>
  <c r="DA611" i="1"/>
  <c r="CJ611" i="1"/>
  <c r="CP611" i="1"/>
  <c r="CV611" i="1"/>
  <c r="DB611" i="1"/>
  <c r="CE611" i="1"/>
  <c r="CK611" i="1"/>
  <c r="CQ611" i="1"/>
  <c r="CW611" i="1"/>
  <c r="CI609" i="1"/>
  <c r="CO609" i="1"/>
  <c r="CU609" i="1"/>
  <c r="DA609" i="1"/>
  <c r="CJ609" i="1"/>
  <c r="CP609" i="1"/>
  <c r="CV609" i="1"/>
  <c r="DB609" i="1"/>
  <c r="CE609" i="1"/>
  <c r="CK609" i="1"/>
  <c r="CQ609" i="1"/>
  <c r="CW609" i="1"/>
  <c r="CI607" i="1"/>
  <c r="CO607" i="1"/>
  <c r="CU607" i="1"/>
  <c r="DA607" i="1"/>
  <c r="CJ607" i="1"/>
  <c r="CP607" i="1"/>
  <c r="CV607" i="1"/>
  <c r="DB607" i="1"/>
  <c r="CE607" i="1"/>
  <c r="CK607" i="1"/>
  <c r="CQ607" i="1"/>
  <c r="CW607" i="1"/>
  <c r="CO600" i="1"/>
  <c r="CX600" i="1"/>
  <c r="CK600" i="1"/>
  <c r="CR600" i="1"/>
  <c r="CE600" i="1"/>
  <c r="CL600" i="1"/>
  <c r="CS600" i="1"/>
  <c r="CZ600" i="1"/>
  <c r="CF600" i="1"/>
  <c r="CM600" i="1"/>
  <c r="CT600" i="1"/>
  <c r="DA600" i="1"/>
  <c r="CN600" i="1"/>
  <c r="CU600" i="1"/>
  <c r="DB650" i="1"/>
  <c r="CV650" i="1"/>
  <c r="CP650" i="1"/>
  <c r="CJ650" i="1"/>
  <c r="DA634" i="1"/>
  <c r="CI634" i="1"/>
  <c r="CL633" i="1"/>
  <c r="CE628" i="1"/>
  <c r="CC666" i="1"/>
  <c r="CD666" i="1" s="1"/>
  <c r="CC664" i="1"/>
  <c r="CD664" i="1" s="1"/>
  <c r="CL664" i="1" s="1"/>
  <c r="CC662" i="1"/>
  <c r="CD662" i="1" s="1"/>
  <c r="CS662" i="1" s="1"/>
  <c r="CC660" i="1"/>
  <c r="CD660" i="1" s="1"/>
  <c r="CL660" i="1" s="1"/>
  <c r="CC658" i="1"/>
  <c r="CD658" i="1" s="1"/>
  <c r="CS658" i="1" s="1"/>
  <c r="CC656" i="1"/>
  <c r="CD656" i="1" s="1"/>
  <c r="CL656" i="1" s="1"/>
  <c r="CC654" i="1"/>
  <c r="CD654" i="1" s="1"/>
  <c r="CT654" i="1" s="1"/>
  <c r="CC651" i="1"/>
  <c r="CD651" i="1" s="1"/>
  <c r="CF651" i="1" s="1"/>
  <c r="CZ647" i="1"/>
  <c r="CT647" i="1"/>
  <c r="CN647" i="1"/>
  <c r="CH647" i="1"/>
  <c r="CZ645" i="1"/>
  <c r="CT645" i="1"/>
  <c r="CN645" i="1"/>
  <c r="CH645" i="1"/>
  <c r="CT643" i="1"/>
  <c r="CZ639" i="1"/>
  <c r="CT639" i="1"/>
  <c r="CN639" i="1"/>
  <c r="CH639" i="1"/>
  <c r="CZ637" i="1"/>
  <c r="CT637" i="1"/>
  <c r="CN637" i="1"/>
  <c r="CH637" i="1"/>
  <c r="CZ635" i="1"/>
  <c r="CT635" i="1"/>
  <c r="CN635" i="1"/>
  <c r="CH635" i="1"/>
  <c r="CC634" i="1"/>
  <c r="CD634" i="1" s="1"/>
  <c r="CC633" i="1"/>
  <c r="CD633" i="1" s="1"/>
  <c r="CK633" i="1" s="1"/>
  <c r="CP628" i="1"/>
  <c r="DB626" i="1"/>
  <c r="CJ626" i="1"/>
  <c r="CN603" i="1"/>
  <c r="CU603" i="1"/>
  <c r="CO603" i="1"/>
  <c r="CI603" i="1"/>
  <c r="CP603" i="1"/>
  <c r="CJ603" i="1"/>
  <c r="CQ603" i="1"/>
  <c r="CX603" i="1"/>
  <c r="CR603" i="1"/>
  <c r="CZ603" i="1"/>
  <c r="CT603" i="1"/>
  <c r="DA603" i="1"/>
  <c r="CW603" i="1"/>
  <c r="CK603" i="1"/>
  <c r="CE603" i="1"/>
  <c r="CY649" i="1"/>
  <c r="CS649" i="1"/>
  <c r="CM649" i="1"/>
  <c r="CG649" i="1"/>
  <c r="CY647" i="1"/>
  <c r="CS647" i="1"/>
  <c r="CM647" i="1"/>
  <c r="CG647" i="1"/>
  <c r="CY645" i="1"/>
  <c r="CS645" i="1"/>
  <c r="CM645" i="1"/>
  <c r="CG645" i="1"/>
  <c r="CY643" i="1"/>
  <c r="CY639" i="1"/>
  <c r="CS639" i="1"/>
  <c r="CM639" i="1"/>
  <c r="CG639" i="1"/>
  <c r="CY637" i="1"/>
  <c r="CS637" i="1"/>
  <c r="CM637" i="1"/>
  <c r="CG637" i="1"/>
  <c r="CY635" i="1"/>
  <c r="CS635" i="1"/>
  <c r="CM635" i="1"/>
  <c r="CG635" i="1"/>
  <c r="CH634" i="1"/>
  <c r="CO628" i="1"/>
  <c r="CI626" i="1"/>
  <c r="DB603" i="1"/>
  <c r="CV603" i="1"/>
  <c r="DB652" i="1"/>
  <c r="CV652" i="1"/>
  <c r="CP652" i="1"/>
  <c r="CJ652" i="1"/>
  <c r="CW648" i="1"/>
  <c r="CQ648" i="1"/>
  <c r="CK648" i="1"/>
  <c r="CE648" i="1"/>
  <c r="CW646" i="1"/>
  <c r="CQ646" i="1"/>
  <c r="CK646" i="1"/>
  <c r="CE646" i="1"/>
  <c r="CW644" i="1"/>
  <c r="CQ644" i="1"/>
  <c r="CK644" i="1"/>
  <c r="CE644" i="1"/>
  <c r="CW642" i="1"/>
  <c r="CQ642" i="1"/>
  <c r="CK642" i="1"/>
  <c r="CE642" i="1"/>
  <c r="CW640" i="1"/>
  <c r="CQ640" i="1"/>
  <c r="CK640" i="1"/>
  <c r="CE640" i="1"/>
  <c r="CW638" i="1"/>
  <c r="CQ638" i="1"/>
  <c r="CK638" i="1"/>
  <c r="CE638" i="1"/>
  <c r="CW636" i="1"/>
  <c r="CQ636" i="1"/>
  <c r="CK636" i="1"/>
  <c r="CE636" i="1"/>
  <c r="CL631" i="1"/>
  <c r="CC630" i="1"/>
  <c r="CD630" i="1" s="1"/>
  <c r="CW630" i="1" s="1"/>
  <c r="CC629" i="1"/>
  <c r="CD629" i="1" s="1"/>
  <c r="CF629" i="1" s="1"/>
  <c r="CC628" i="1"/>
  <c r="CD628" i="1" s="1"/>
  <c r="CW628" i="1" s="1"/>
  <c r="CC627" i="1"/>
  <c r="CD627" i="1" s="1"/>
  <c r="CN627" i="1" s="1"/>
  <c r="CC626" i="1"/>
  <c r="CD626" i="1" s="1"/>
  <c r="CK626" i="1" s="1"/>
  <c r="CC625" i="1"/>
  <c r="CD625" i="1" s="1"/>
  <c r="CZ625" i="1" s="1"/>
  <c r="CC624" i="1"/>
  <c r="CD624" i="1" s="1"/>
  <c r="CW624" i="1" s="1"/>
  <c r="CC623" i="1"/>
  <c r="CD623" i="1" s="1"/>
  <c r="CF623" i="1" s="1"/>
  <c r="CF622" i="1"/>
  <c r="CL622" i="1"/>
  <c r="CR622" i="1"/>
  <c r="CX622" i="1"/>
  <c r="CG622" i="1"/>
  <c r="CM622" i="1"/>
  <c r="CS622" i="1"/>
  <c r="CY622" i="1"/>
  <c r="CH622" i="1"/>
  <c r="CN622" i="1"/>
  <c r="CZ621" i="1"/>
  <c r="CT621" i="1"/>
  <c r="CN621" i="1"/>
  <c r="CH621" i="1"/>
  <c r="CF620" i="1"/>
  <c r="CL620" i="1"/>
  <c r="CR620" i="1"/>
  <c r="CX620" i="1"/>
  <c r="CG620" i="1"/>
  <c r="CM620" i="1"/>
  <c r="CS620" i="1"/>
  <c r="CY620" i="1"/>
  <c r="CH620" i="1"/>
  <c r="CN620" i="1"/>
  <c r="CT620" i="1"/>
  <c r="CZ620" i="1"/>
  <c r="CZ619" i="1"/>
  <c r="CT619" i="1"/>
  <c r="CN619" i="1"/>
  <c r="CH619" i="1"/>
  <c r="CF618" i="1"/>
  <c r="CL618" i="1"/>
  <c r="CR618" i="1"/>
  <c r="CX618" i="1"/>
  <c r="CG618" i="1"/>
  <c r="CM618" i="1"/>
  <c r="CS618" i="1"/>
  <c r="CY618" i="1"/>
  <c r="CH618" i="1"/>
  <c r="CN618" i="1"/>
  <c r="CT618" i="1"/>
  <c r="CZ618" i="1"/>
  <c r="CZ617" i="1"/>
  <c r="CT617" i="1"/>
  <c r="CN617" i="1"/>
  <c r="CH617" i="1"/>
  <c r="CF616" i="1"/>
  <c r="CL616" i="1"/>
  <c r="CR616" i="1"/>
  <c r="CX616" i="1"/>
  <c r="CG616" i="1"/>
  <c r="CM616" i="1"/>
  <c r="CS616" i="1"/>
  <c r="CY616" i="1"/>
  <c r="CH616" i="1"/>
  <c r="CN616" i="1"/>
  <c r="CT616" i="1"/>
  <c r="CZ616" i="1"/>
  <c r="CZ615" i="1"/>
  <c r="CT615" i="1"/>
  <c r="CN615" i="1"/>
  <c r="CH615" i="1"/>
  <c r="CF614" i="1"/>
  <c r="CL614" i="1"/>
  <c r="CR614" i="1"/>
  <c r="CX614" i="1"/>
  <c r="CG614" i="1"/>
  <c r="CM614" i="1"/>
  <c r="CS614" i="1"/>
  <c r="CY614" i="1"/>
  <c r="CH614" i="1"/>
  <c r="CN614" i="1"/>
  <c r="CT614" i="1"/>
  <c r="CZ614" i="1"/>
  <c r="CZ613" i="1"/>
  <c r="CT613" i="1"/>
  <c r="CN613" i="1"/>
  <c r="CH613" i="1"/>
  <c r="CF612" i="1"/>
  <c r="CL612" i="1"/>
  <c r="CR612" i="1"/>
  <c r="CX612" i="1"/>
  <c r="CG612" i="1"/>
  <c r="CM612" i="1"/>
  <c r="CS612" i="1"/>
  <c r="CY612" i="1"/>
  <c r="CH612" i="1"/>
  <c r="CN612" i="1"/>
  <c r="CT612" i="1"/>
  <c r="CZ612" i="1"/>
  <c r="CZ611" i="1"/>
  <c r="CT611" i="1"/>
  <c r="CN611" i="1"/>
  <c r="CH611" i="1"/>
  <c r="CF610" i="1"/>
  <c r="CL610" i="1"/>
  <c r="CR610" i="1"/>
  <c r="CX610" i="1"/>
  <c r="CG610" i="1"/>
  <c r="CM610" i="1"/>
  <c r="CS610" i="1"/>
  <c r="CY610" i="1"/>
  <c r="CH610" i="1"/>
  <c r="CN610" i="1"/>
  <c r="CT610" i="1"/>
  <c r="CZ610" i="1"/>
  <c r="CZ609" i="1"/>
  <c r="CT609" i="1"/>
  <c r="CN609" i="1"/>
  <c r="CH609" i="1"/>
  <c r="CF608" i="1"/>
  <c r="CL608" i="1"/>
  <c r="CR608" i="1"/>
  <c r="CX608" i="1"/>
  <c r="CG608" i="1"/>
  <c r="CM608" i="1"/>
  <c r="CS608" i="1"/>
  <c r="CY608" i="1"/>
  <c r="CH608" i="1"/>
  <c r="CN608" i="1"/>
  <c r="CT608" i="1"/>
  <c r="CZ608" i="1"/>
  <c r="CZ607" i="1"/>
  <c r="CT607" i="1"/>
  <c r="CN607" i="1"/>
  <c r="CH607" i="1"/>
  <c r="CF606" i="1"/>
  <c r="CL606" i="1"/>
  <c r="CR606" i="1"/>
  <c r="CX606" i="1"/>
  <c r="CG606" i="1"/>
  <c r="CM606" i="1"/>
  <c r="CS606" i="1"/>
  <c r="CY606" i="1"/>
  <c r="CH606" i="1"/>
  <c r="CN606" i="1"/>
  <c r="CT606" i="1"/>
  <c r="CZ606" i="1"/>
  <c r="CI600" i="1"/>
  <c r="CI665" i="1"/>
  <c r="CI663" i="1"/>
  <c r="CI661" i="1"/>
  <c r="CI659" i="1"/>
  <c r="CI657" i="1"/>
  <c r="CI655" i="1"/>
  <c r="CI653" i="1"/>
  <c r="DB648" i="1"/>
  <c r="CV648" i="1"/>
  <c r="CP648" i="1"/>
  <c r="CJ648" i="1"/>
  <c r="DB646" i="1"/>
  <c r="CV646" i="1"/>
  <c r="CP646" i="1"/>
  <c r="CJ646" i="1"/>
  <c r="DB644" i="1"/>
  <c r="CV644" i="1"/>
  <c r="CP644" i="1"/>
  <c r="CJ644" i="1"/>
  <c r="CC643" i="1"/>
  <c r="CD643" i="1" s="1"/>
  <c r="CZ643" i="1" s="1"/>
  <c r="DB642" i="1"/>
  <c r="CV642" i="1"/>
  <c r="CP642" i="1"/>
  <c r="CJ642" i="1"/>
  <c r="CC641" i="1"/>
  <c r="CD641" i="1" s="1"/>
  <c r="CT641" i="1" s="1"/>
  <c r="DB640" i="1"/>
  <c r="CV640" i="1"/>
  <c r="CP640" i="1"/>
  <c r="CJ640" i="1"/>
  <c r="DB638" i="1"/>
  <c r="CV638" i="1"/>
  <c r="CP638" i="1"/>
  <c r="CJ638" i="1"/>
  <c r="DB636" i="1"/>
  <c r="CV636" i="1"/>
  <c r="CP636" i="1"/>
  <c r="CJ636" i="1"/>
  <c r="CW634" i="1"/>
  <c r="CQ634" i="1"/>
  <c r="CK634" i="1"/>
  <c r="CE634" i="1"/>
  <c r="CZ633" i="1"/>
  <c r="CT633" i="1"/>
  <c r="CN633" i="1"/>
  <c r="CH633" i="1"/>
  <c r="CC632" i="1"/>
  <c r="CD632" i="1" s="1"/>
  <c r="CU632" i="1" s="1"/>
  <c r="CC631" i="1"/>
  <c r="CD631" i="1" s="1"/>
  <c r="CY621" i="1"/>
  <c r="CS621" i="1"/>
  <c r="CM621" i="1"/>
  <c r="CG621" i="1"/>
  <c r="CY619" i="1"/>
  <c r="CS619" i="1"/>
  <c r="CM619" i="1"/>
  <c r="CG619" i="1"/>
  <c r="CY617" i="1"/>
  <c r="CS617" i="1"/>
  <c r="CM617" i="1"/>
  <c r="CG617" i="1"/>
  <c r="CY615" i="1"/>
  <c r="CS615" i="1"/>
  <c r="CM615" i="1"/>
  <c r="CG615" i="1"/>
  <c r="CY613" i="1"/>
  <c r="CS613" i="1"/>
  <c r="CM613" i="1"/>
  <c r="CG613" i="1"/>
  <c r="CY611" i="1"/>
  <c r="CS611" i="1"/>
  <c r="CM611" i="1"/>
  <c r="CG611" i="1"/>
  <c r="CY609" i="1"/>
  <c r="CS609" i="1"/>
  <c r="CM609" i="1"/>
  <c r="CG609" i="1"/>
  <c r="CY607" i="1"/>
  <c r="CS607" i="1"/>
  <c r="CM607" i="1"/>
  <c r="CG607" i="1"/>
  <c r="CO604" i="1"/>
  <c r="CI604" i="1"/>
  <c r="CX604" i="1"/>
  <c r="CK604" i="1"/>
  <c r="CR604" i="1"/>
  <c r="CE604" i="1"/>
  <c r="CL604" i="1"/>
  <c r="CS604" i="1"/>
  <c r="CZ604" i="1"/>
  <c r="CF604" i="1"/>
  <c r="CM604" i="1"/>
  <c r="CT604" i="1"/>
  <c r="DA604" i="1"/>
  <c r="CN604" i="1"/>
  <c r="CU604" i="1"/>
  <c r="CH603" i="1"/>
  <c r="CL602" i="1"/>
  <c r="CS602" i="1"/>
  <c r="CF602" i="1"/>
  <c r="CM602" i="1"/>
  <c r="CG602" i="1"/>
  <c r="CN602" i="1"/>
  <c r="CH602" i="1"/>
  <c r="CO602" i="1"/>
  <c r="CW602" i="1"/>
  <c r="CQ602" i="1"/>
  <c r="CX602" i="1"/>
  <c r="CK602" i="1"/>
  <c r="CR602" i="1"/>
  <c r="CY602" i="1"/>
  <c r="CH600" i="1"/>
  <c r="CL598" i="1"/>
  <c r="CM598" i="1"/>
  <c r="CF598" i="1"/>
  <c r="CX598" i="1"/>
  <c r="CG598" i="1"/>
  <c r="CO598" i="1"/>
  <c r="CY598" i="1"/>
  <c r="CH598" i="1"/>
  <c r="CR598" i="1"/>
  <c r="CZ598" i="1"/>
  <c r="CI598" i="1"/>
  <c r="CS598" i="1"/>
  <c r="DA598" i="1"/>
  <c r="CL596" i="1"/>
  <c r="CM596" i="1"/>
  <c r="CF596" i="1"/>
  <c r="CX596" i="1"/>
  <c r="CG596" i="1"/>
  <c r="CO596" i="1"/>
  <c r="CY596" i="1"/>
  <c r="CH596" i="1"/>
  <c r="CR596" i="1"/>
  <c r="CZ596" i="1"/>
  <c r="CI596" i="1"/>
  <c r="CS596" i="1"/>
  <c r="DA596" i="1"/>
  <c r="CL594" i="1"/>
  <c r="CM594" i="1"/>
  <c r="CF594" i="1"/>
  <c r="CX594" i="1"/>
  <c r="CG594" i="1"/>
  <c r="CO594" i="1"/>
  <c r="CY594" i="1"/>
  <c r="CH594" i="1"/>
  <c r="CR594" i="1"/>
  <c r="CZ594" i="1"/>
  <c r="CI594" i="1"/>
  <c r="CS594" i="1"/>
  <c r="DA594" i="1"/>
  <c r="CL592" i="1"/>
  <c r="CM592" i="1"/>
  <c r="CF592" i="1"/>
  <c r="CX592" i="1"/>
  <c r="CG592" i="1"/>
  <c r="CO592" i="1"/>
  <c r="CY592" i="1"/>
  <c r="CH592" i="1"/>
  <c r="CR592" i="1"/>
  <c r="CZ592" i="1"/>
  <c r="CI592" i="1"/>
  <c r="CS592" i="1"/>
  <c r="DA592" i="1"/>
  <c r="CF621" i="1"/>
  <c r="CF619" i="1"/>
  <c r="CF617" i="1"/>
  <c r="CF615" i="1"/>
  <c r="CF613" i="1"/>
  <c r="CF611" i="1"/>
  <c r="CF609" i="1"/>
  <c r="CF607" i="1"/>
  <c r="CG604" i="1"/>
  <c r="CY603" i="1"/>
  <c r="CS603" i="1"/>
  <c r="CM603" i="1"/>
  <c r="CG603" i="1"/>
  <c r="CG600" i="1"/>
  <c r="CC590" i="1"/>
  <c r="CD590" i="1" s="1"/>
  <c r="DA590" i="1" s="1"/>
  <c r="CU588" i="1"/>
  <c r="DA586" i="1"/>
  <c r="CI586" i="1"/>
  <c r="DA584" i="1"/>
  <c r="DA582" i="1"/>
  <c r="DA580" i="1"/>
  <c r="DA578" i="1"/>
  <c r="CI575" i="1"/>
  <c r="CO575" i="1"/>
  <c r="CU575" i="1"/>
  <c r="DA575" i="1"/>
  <c r="CJ575" i="1"/>
  <c r="CP575" i="1"/>
  <c r="CV575" i="1"/>
  <c r="DB575" i="1"/>
  <c r="CF575" i="1"/>
  <c r="CL575" i="1"/>
  <c r="CR575" i="1"/>
  <c r="CX575" i="1"/>
  <c r="CC574" i="1"/>
  <c r="CD574" i="1" s="1"/>
  <c r="CK574" i="1" s="1"/>
  <c r="CI571" i="1"/>
  <c r="CO571" i="1"/>
  <c r="CU571" i="1"/>
  <c r="DA571" i="1"/>
  <c r="CJ571" i="1"/>
  <c r="CP571" i="1"/>
  <c r="CV571" i="1"/>
  <c r="DB571" i="1"/>
  <c r="CF571" i="1"/>
  <c r="CL571" i="1"/>
  <c r="CR571" i="1"/>
  <c r="CX571" i="1"/>
  <c r="DB570" i="1"/>
  <c r="CC570" i="1"/>
  <c r="CD570" i="1" s="1"/>
  <c r="CV570" i="1" s="1"/>
  <c r="CH542" i="1"/>
  <c r="CN542" i="1"/>
  <c r="CT542" i="1"/>
  <c r="CZ542" i="1"/>
  <c r="CI542" i="1"/>
  <c r="CU542" i="1"/>
  <c r="CJ542" i="1"/>
  <c r="CV542" i="1"/>
  <c r="CO542" i="1"/>
  <c r="DA542" i="1"/>
  <c r="CP542" i="1"/>
  <c r="DB542" i="1"/>
  <c r="CW542" i="1"/>
  <c r="CQ542" i="1"/>
  <c r="CK542" i="1"/>
  <c r="CE542" i="1"/>
  <c r="DB602" i="1"/>
  <c r="CV602" i="1"/>
  <c r="CP602" i="1"/>
  <c r="CJ602" i="1"/>
  <c r="CC589" i="1"/>
  <c r="CD589" i="1" s="1"/>
  <c r="CX589" i="1" s="1"/>
  <c r="CZ586" i="1"/>
  <c r="CH538" i="1"/>
  <c r="CN538" i="1"/>
  <c r="CT538" i="1"/>
  <c r="CZ538" i="1"/>
  <c r="CI538" i="1"/>
  <c r="CU538" i="1"/>
  <c r="CJ538" i="1"/>
  <c r="CV538" i="1"/>
  <c r="CO538" i="1"/>
  <c r="DA538" i="1"/>
  <c r="CP538" i="1"/>
  <c r="DB538" i="1"/>
  <c r="CW538" i="1"/>
  <c r="CQ538" i="1"/>
  <c r="CK538" i="1"/>
  <c r="CE538" i="1"/>
  <c r="CF586" i="1"/>
  <c r="CL586" i="1"/>
  <c r="CR586" i="1"/>
  <c r="CX586" i="1"/>
  <c r="CG586" i="1"/>
  <c r="CM586" i="1"/>
  <c r="CS586" i="1"/>
  <c r="CY586" i="1"/>
  <c r="CW586" i="1"/>
  <c r="CQ586" i="1"/>
  <c r="CK586" i="1"/>
  <c r="CE586" i="1"/>
  <c r="CF584" i="1"/>
  <c r="CL584" i="1"/>
  <c r="CR584" i="1"/>
  <c r="CX584" i="1"/>
  <c r="CG584" i="1"/>
  <c r="CM584" i="1"/>
  <c r="CS584" i="1"/>
  <c r="CY584" i="1"/>
  <c r="CW584" i="1"/>
  <c r="CQ584" i="1"/>
  <c r="CK584" i="1"/>
  <c r="CE584" i="1"/>
  <c r="CF582" i="1"/>
  <c r="CL582" i="1"/>
  <c r="CR582" i="1"/>
  <c r="CX582" i="1"/>
  <c r="CG582" i="1"/>
  <c r="CM582" i="1"/>
  <c r="CS582" i="1"/>
  <c r="CY582" i="1"/>
  <c r="CW582" i="1"/>
  <c r="CQ582" i="1"/>
  <c r="CK582" i="1"/>
  <c r="CE582" i="1"/>
  <c r="CF580" i="1"/>
  <c r="CL580" i="1"/>
  <c r="CR580" i="1"/>
  <c r="CX580" i="1"/>
  <c r="CG580" i="1"/>
  <c r="CM580" i="1"/>
  <c r="CS580" i="1"/>
  <c r="CY580" i="1"/>
  <c r="CW580" i="1"/>
  <c r="CQ580" i="1"/>
  <c r="CK580" i="1"/>
  <c r="CE580" i="1"/>
  <c r="CF578" i="1"/>
  <c r="CL578" i="1"/>
  <c r="CR578" i="1"/>
  <c r="CX578" i="1"/>
  <c r="CG578" i="1"/>
  <c r="CM578" i="1"/>
  <c r="CS578" i="1"/>
  <c r="CY578" i="1"/>
  <c r="CW578" i="1"/>
  <c r="CQ578" i="1"/>
  <c r="CK578" i="1"/>
  <c r="CE578" i="1"/>
  <c r="CF576" i="1"/>
  <c r="CL576" i="1"/>
  <c r="CR576" i="1"/>
  <c r="CX576" i="1"/>
  <c r="CG576" i="1"/>
  <c r="CM576" i="1"/>
  <c r="CS576" i="1"/>
  <c r="CY576" i="1"/>
  <c r="CW576" i="1"/>
  <c r="CQ576" i="1"/>
  <c r="CK576" i="1"/>
  <c r="CE576" i="1"/>
  <c r="CS573" i="1"/>
  <c r="CM605" i="1"/>
  <c r="CM597" i="1"/>
  <c r="CF588" i="1"/>
  <c r="CL588" i="1"/>
  <c r="CR588" i="1"/>
  <c r="CX588" i="1"/>
  <c r="CW588" i="1"/>
  <c r="CQ588" i="1"/>
  <c r="CK588" i="1"/>
  <c r="CE588" i="1"/>
  <c r="CM587" i="1"/>
  <c r="CT586" i="1"/>
  <c r="DB586" i="1"/>
  <c r="CV586" i="1"/>
  <c r="CP586" i="1"/>
  <c r="CJ586" i="1"/>
  <c r="CM585" i="1"/>
  <c r="CT584" i="1"/>
  <c r="DB584" i="1"/>
  <c r="CV584" i="1"/>
  <c r="CP584" i="1"/>
  <c r="CJ584" i="1"/>
  <c r="CT582" i="1"/>
  <c r="DB582" i="1"/>
  <c r="CV582" i="1"/>
  <c r="CP582" i="1"/>
  <c r="CJ582" i="1"/>
  <c r="CM581" i="1"/>
  <c r="CT580" i="1"/>
  <c r="DB580" i="1"/>
  <c r="CV580" i="1"/>
  <c r="CP580" i="1"/>
  <c r="CJ580" i="1"/>
  <c r="CT578" i="1"/>
  <c r="DB578" i="1"/>
  <c r="CV578" i="1"/>
  <c r="CP578" i="1"/>
  <c r="CJ578" i="1"/>
  <c r="CT576" i="1"/>
  <c r="DB576" i="1"/>
  <c r="CV576" i="1"/>
  <c r="CP576" i="1"/>
  <c r="CJ576" i="1"/>
  <c r="CC573" i="1"/>
  <c r="CD573" i="1" s="1"/>
  <c r="CT573" i="1" s="1"/>
  <c r="CC572" i="1"/>
  <c r="CD572" i="1" s="1"/>
  <c r="DB572" i="1" s="1"/>
  <c r="CI569" i="1"/>
  <c r="CO569" i="1"/>
  <c r="CU569" i="1"/>
  <c r="DA569" i="1"/>
  <c r="CJ569" i="1"/>
  <c r="CP569" i="1"/>
  <c r="CV569" i="1"/>
  <c r="DB569" i="1"/>
  <c r="CF569" i="1"/>
  <c r="CL569" i="1"/>
  <c r="CR569" i="1"/>
  <c r="CX569" i="1"/>
  <c r="CI567" i="1"/>
  <c r="CO567" i="1"/>
  <c r="CU567" i="1"/>
  <c r="DA567" i="1"/>
  <c r="CJ567" i="1"/>
  <c r="CP567" i="1"/>
  <c r="CV567" i="1"/>
  <c r="DB567" i="1"/>
  <c r="CE567" i="1"/>
  <c r="CK567" i="1"/>
  <c r="CQ567" i="1"/>
  <c r="CW567" i="1"/>
  <c r="CF567" i="1"/>
  <c r="CL567" i="1"/>
  <c r="CR567" i="1"/>
  <c r="CX567" i="1"/>
  <c r="CI565" i="1"/>
  <c r="CO565" i="1"/>
  <c r="CU565" i="1"/>
  <c r="DA565" i="1"/>
  <c r="CJ565" i="1"/>
  <c r="CP565" i="1"/>
  <c r="CV565" i="1"/>
  <c r="DB565" i="1"/>
  <c r="CE565" i="1"/>
  <c r="CK565" i="1"/>
  <c r="CQ565" i="1"/>
  <c r="CW565" i="1"/>
  <c r="CF565" i="1"/>
  <c r="CL565" i="1"/>
  <c r="CR565" i="1"/>
  <c r="CX565" i="1"/>
  <c r="CI563" i="1"/>
  <c r="CO563" i="1"/>
  <c r="CU563" i="1"/>
  <c r="DA563" i="1"/>
  <c r="CJ563" i="1"/>
  <c r="CP563" i="1"/>
  <c r="CV563" i="1"/>
  <c r="DB563" i="1"/>
  <c r="CE563" i="1"/>
  <c r="CK563" i="1"/>
  <c r="CQ563" i="1"/>
  <c r="CW563" i="1"/>
  <c r="CF563" i="1"/>
  <c r="CL563" i="1"/>
  <c r="CR563" i="1"/>
  <c r="CX563" i="1"/>
  <c r="CI561" i="1"/>
  <c r="CO561" i="1"/>
  <c r="CU561" i="1"/>
  <c r="DA561" i="1"/>
  <c r="CJ561" i="1"/>
  <c r="CP561" i="1"/>
  <c r="CV561" i="1"/>
  <c r="DB561" i="1"/>
  <c r="CE561" i="1"/>
  <c r="CK561" i="1"/>
  <c r="CQ561" i="1"/>
  <c r="CW561" i="1"/>
  <c r="CF561" i="1"/>
  <c r="CL561" i="1"/>
  <c r="CR561" i="1"/>
  <c r="CX561" i="1"/>
  <c r="CI559" i="1"/>
  <c r="CO559" i="1"/>
  <c r="CU559" i="1"/>
  <c r="DA559" i="1"/>
  <c r="CJ559" i="1"/>
  <c r="CP559" i="1"/>
  <c r="CV559" i="1"/>
  <c r="DB559" i="1"/>
  <c r="CE559" i="1"/>
  <c r="CK559" i="1"/>
  <c r="CQ559" i="1"/>
  <c r="CW559" i="1"/>
  <c r="CF559" i="1"/>
  <c r="CL559" i="1"/>
  <c r="CR559" i="1"/>
  <c r="CX559" i="1"/>
  <c r="DB604" i="1"/>
  <c r="CV604" i="1"/>
  <c r="CP604" i="1"/>
  <c r="CJ604" i="1"/>
  <c r="DB600" i="1"/>
  <c r="CV600" i="1"/>
  <c r="CP600" i="1"/>
  <c r="CJ600" i="1"/>
  <c r="CW598" i="1"/>
  <c r="CQ598" i="1"/>
  <c r="CK598" i="1"/>
  <c r="CE598" i="1"/>
  <c r="CW596" i="1"/>
  <c r="CQ596" i="1"/>
  <c r="CK596" i="1"/>
  <c r="CE596" i="1"/>
  <c r="CW594" i="1"/>
  <c r="CQ594" i="1"/>
  <c r="CK594" i="1"/>
  <c r="CE594" i="1"/>
  <c r="CW592" i="1"/>
  <c r="CQ592" i="1"/>
  <c r="CK592" i="1"/>
  <c r="CE592" i="1"/>
  <c r="CZ588" i="1"/>
  <c r="CN588" i="1"/>
  <c r="DB588" i="1"/>
  <c r="CV588" i="1"/>
  <c r="CP588" i="1"/>
  <c r="CJ588" i="1"/>
  <c r="CC587" i="1"/>
  <c r="CD587" i="1" s="1"/>
  <c r="CT587" i="1" s="1"/>
  <c r="CO586" i="1"/>
  <c r="CC585" i="1"/>
  <c r="CD585" i="1" s="1"/>
  <c r="CT585" i="1" s="1"/>
  <c r="CO584" i="1"/>
  <c r="CC583" i="1"/>
  <c r="CD583" i="1" s="1"/>
  <c r="CH583" i="1" s="1"/>
  <c r="CO582" i="1"/>
  <c r="CC581" i="1"/>
  <c r="CD581" i="1" s="1"/>
  <c r="CT581" i="1" s="1"/>
  <c r="CO580" i="1"/>
  <c r="CC579" i="1"/>
  <c r="CD579" i="1" s="1"/>
  <c r="CS579" i="1" s="1"/>
  <c r="CO578" i="1"/>
  <c r="CC577" i="1"/>
  <c r="CD577" i="1" s="1"/>
  <c r="CH577" i="1" s="1"/>
  <c r="CO576" i="1"/>
  <c r="CW575" i="1"/>
  <c r="CZ575" i="1"/>
  <c r="CT575" i="1"/>
  <c r="CN575" i="1"/>
  <c r="CH575" i="1"/>
  <c r="CW571" i="1"/>
  <c r="CZ571" i="1"/>
  <c r="CT571" i="1"/>
  <c r="CN571" i="1"/>
  <c r="CH571" i="1"/>
  <c r="CE569" i="1"/>
  <c r="CW564" i="1"/>
  <c r="CE564" i="1"/>
  <c r="CK562" i="1"/>
  <c r="CW558" i="1"/>
  <c r="CE558" i="1"/>
  <c r="CC605" i="1"/>
  <c r="CD605" i="1" s="1"/>
  <c r="CC601" i="1"/>
  <c r="CD601" i="1" s="1"/>
  <c r="CJ601" i="1" s="1"/>
  <c r="CC599" i="1"/>
  <c r="CD599" i="1" s="1"/>
  <c r="CY599" i="1" s="1"/>
  <c r="DB598" i="1"/>
  <c r="CV598" i="1"/>
  <c r="CP598" i="1"/>
  <c r="CJ598" i="1"/>
  <c r="CC597" i="1"/>
  <c r="CD597" i="1" s="1"/>
  <c r="CZ597" i="1" s="1"/>
  <c r="DB596" i="1"/>
  <c r="CV596" i="1"/>
  <c r="CP596" i="1"/>
  <c r="CJ596" i="1"/>
  <c r="CC595" i="1"/>
  <c r="CD595" i="1" s="1"/>
  <c r="DB594" i="1"/>
  <c r="CV594" i="1"/>
  <c r="CP594" i="1"/>
  <c r="CJ594" i="1"/>
  <c r="CC593" i="1"/>
  <c r="CD593" i="1" s="1"/>
  <c r="CT593" i="1" s="1"/>
  <c r="DB592" i="1"/>
  <c r="CV592" i="1"/>
  <c r="CP592" i="1"/>
  <c r="CJ592" i="1"/>
  <c r="CC591" i="1"/>
  <c r="CD591" i="1" s="1"/>
  <c r="CH591" i="1" s="1"/>
  <c r="CY588" i="1"/>
  <c r="CM588" i="1"/>
  <c r="CN586" i="1"/>
  <c r="CN584" i="1"/>
  <c r="CN582" i="1"/>
  <c r="CN580" i="1"/>
  <c r="CN578" i="1"/>
  <c r="CN576" i="1"/>
  <c r="CQ575" i="1"/>
  <c r="CY575" i="1"/>
  <c r="CS575" i="1"/>
  <c r="CM575" i="1"/>
  <c r="CG575" i="1"/>
  <c r="CW574" i="1"/>
  <c r="CQ571" i="1"/>
  <c r="CY571" i="1"/>
  <c r="CS571" i="1"/>
  <c r="CM571" i="1"/>
  <c r="CG571" i="1"/>
  <c r="CK570" i="1"/>
  <c r="CE570" i="1"/>
  <c r="CV564" i="1"/>
  <c r="DB562" i="1"/>
  <c r="CJ562" i="1"/>
  <c r="CV558" i="1"/>
  <c r="CH546" i="1"/>
  <c r="CN546" i="1"/>
  <c r="CT546" i="1"/>
  <c r="CZ546" i="1"/>
  <c r="CI546" i="1"/>
  <c r="CU546" i="1"/>
  <c r="CJ546" i="1"/>
  <c r="CV546" i="1"/>
  <c r="CO546" i="1"/>
  <c r="DA546" i="1"/>
  <c r="CP546" i="1"/>
  <c r="DB546" i="1"/>
  <c r="CW546" i="1"/>
  <c r="CQ546" i="1"/>
  <c r="CK546" i="1"/>
  <c r="CE546" i="1"/>
  <c r="CC568" i="1"/>
  <c r="CD568" i="1" s="1"/>
  <c r="CE568" i="1" s="1"/>
  <c r="CC566" i="1"/>
  <c r="CD566" i="1" s="1"/>
  <c r="DB566" i="1" s="1"/>
  <c r="CC564" i="1"/>
  <c r="CD564" i="1" s="1"/>
  <c r="CK564" i="1" s="1"/>
  <c r="CC562" i="1"/>
  <c r="CD562" i="1" s="1"/>
  <c r="CW562" i="1" s="1"/>
  <c r="CC560" i="1"/>
  <c r="CD560" i="1" s="1"/>
  <c r="CK560" i="1" s="1"/>
  <c r="CC558" i="1"/>
  <c r="CD558" i="1" s="1"/>
  <c r="DA555" i="1"/>
  <c r="CX546" i="1"/>
  <c r="CR546" i="1"/>
  <c r="CL546" i="1"/>
  <c r="CF546" i="1"/>
  <c r="DA543" i="1"/>
  <c r="CX542" i="1"/>
  <c r="CR542" i="1"/>
  <c r="CL542" i="1"/>
  <c r="CF542" i="1"/>
  <c r="CX538" i="1"/>
  <c r="CR538" i="1"/>
  <c r="CL538" i="1"/>
  <c r="CF538" i="1"/>
  <c r="CC536" i="1"/>
  <c r="CD536" i="1" s="1"/>
  <c r="CX536" i="1" s="1"/>
  <c r="CX534" i="1"/>
  <c r="CF534" i="1"/>
  <c r="CC534" i="1"/>
  <c r="CD534" i="1" s="1"/>
  <c r="CL509" i="1"/>
  <c r="CS509" i="1"/>
  <c r="CM509" i="1"/>
  <c r="CG509" i="1"/>
  <c r="CN509" i="1"/>
  <c r="CH509" i="1"/>
  <c r="CO509" i="1"/>
  <c r="CI509" i="1"/>
  <c r="CP509" i="1"/>
  <c r="CX509" i="1"/>
  <c r="CR509" i="1"/>
  <c r="CY509" i="1"/>
  <c r="CL505" i="1"/>
  <c r="CS505" i="1"/>
  <c r="CM505" i="1"/>
  <c r="CG505" i="1"/>
  <c r="CN505" i="1"/>
  <c r="CH505" i="1"/>
  <c r="CO505" i="1"/>
  <c r="CI505" i="1"/>
  <c r="CP505" i="1"/>
  <c r="CX505" i="1"/>
  <c r="CR505" i="1"/>
  <c r="CY505" i="1"/>
  <c r="CG499" i="1"/>
  <c r="CM499" i="1"/>
  <c r="CS499" i="1"/>
  <c r="CY499" i="1"/>
  <c r="CO499" i="1"/>
  <c r="DA499" i="1"/>
  <c r="CH499" i="1"/>
  <c r="CT499" i="1"/>
  <c r="CI499" i="1"/>
  <c r="CU499" i="1"/>
  <c r="CJ499" i="1"/>
  <c r="CV499" i="1"/>
  <c r="CN499" i="1"/>
  <c r="CZ499" i="1"/>
  <c r="CG495" i="1"/>
  <c r="CM495" i="1"/>
  <c r="CS495" i="1"/>
  <c r="CY495" i="1"/>
  <c r="CO495" i="1"/>
  <c r="DA495" i="1"/>
  <c r="CH495" i="1"/>
  <c r="CT495" i="1"/>
  <c r="CI495" i="1"/>
  <c r="CU495" i="1"/>
  <c r="CJ495" i="1"/>
  <c r="CV495" i="1"/>
  <c r="CN495" i="1"/>
  <c r="CZ495" i="1"/>
  <c r="CG493" i="1"/>
  <c r="CM493" i="1"/>
  <c r="CS493" i="1"/>
  <c r="CY493" i="1"/>
  <c r="CH493" i="1"/>
  <c r="CI493" i="1"/>
  <c r="CU493" i="1"/>
  <c r="CJ493" i="1"/>
  <c r="CV493" i="1"/>
  <c r="CN493" i="1"/>
  <c r="CZ493" i="1"/>
  <c r="CO493" i="1"/>
  <c r="DA493" i="1"/>
  <c r="CP493" i="1"/>
  <c r="DB493" i="1"/>
  <c r="CT493" i="1"/>
  <c r="CE537" i="1"/>
  <c r="CK537" i="1"/>
  <c r="CQ537" i="1"/>
  <c r="CW537" i="1"/>
  <c r="CF537" i="1"/>
  <c r="CL537" i="1"/>
  <c r="CR537" i="1"/>
  <c r="CX537" i="1"/>
  <c r="CE535" i="1"/>
  <c r="CK535" i="1"/>
  <c r="CQ535" i="1"/>
  <c r="CW535" i="1"/>
  <c r="CF535" i="1"/>
  <c r="CL535" i="1"/>
  <c r="CR535" i="1"/>
  <c r="CX535" i="1"/>
  <c r="CE533" i="1"/>
  <c r="CK533" i="1"/>
  <c r="CQ533" i="1"/>
  <c r="CW533" i="1"/>
  <c r="CF533" i="1"/>
  <c r="CL533" i="1"/>
  <c r="CR533" i="1"/>
  <c r="CX533" i="1"/>
  <c r="CC532" i="1"/>
  <c r="CD532" i="1" s="1"/>
  <c r="CX532" i="1" s="1"/>
  <c r="CE529" i="1"/>
  <c r="CK529" i="1"/>
  <c r="CQ529" i="1"/>
  <c r="CW529" i="1"/>
  <c r="CF529" i="1"/>
  <c r="CL529" i="1"/>
  <c r="CR529" i="1"/>
  <c r="CX529" i="1"/>
  <c r="CH529" i="1"/>
  <c r="CN529" i="1"/>
  <c r="CT529" i="1"/>
  <c r="CZ529" i="1"/>
  <c r="CF528" i="1"/>
  <c r="CC528" i="1"/>
  <c r="CD528" i="1" s="1"/>
  <c r="CS528" i="1" s="1"/>
  <c r="CG491" i="1"/>
  <c r="CM491" i="1"/>
  <c r="CS491" i="1"/>
  <c r="CY491" i="1"/>
  <c r="CH491" i="1"/>
  <c r="CN491" i="1"/>
  <c r="CT491" i="1"/>
  <c r="CZ491" i="1"/>
  <c r="CI491" i="1"/>
  <c r="DA491" i="1"/>
  <c r="CJ491" i="1"/>
  <c r="DB491" i="1"/>
  <c r="CO491" i="1"/>
  <c r="CP491" i="1"/>
  <c r="CU491" i="1"/>
  <c r="CV491" i="1"/>
  <c r="CC549" i="1"/>
  <c r="CD549" i="1" s="1"/>
  <c r="CV549" i="1" s="1"/>
  <c r="CC547" i="1"/>
  <c r="CD547" i="1" s="1"/>
  <c r="DA547" i="1" s="1"/>
  <c r="CC543" i="1"/>
  <c r="CD543" i="1" s="1"/>
  <c r="CZ543" i="1" s="1"/>
  <c r="CC539" i="1"/>
  <c r="CD539" i="1" s="1"/>
  <c r="CU539" i="1" s="1"/>
  <c r="CZ537" i="1"/>
  <c r="CH537" i="1"/>
  <c r="CZ535" i="1"/>
  <c r="CH535" i="1"/>
  <c r="CZ533" i="1"/>
  <c r="CH533" i="1"/>
  <c r="CI531" i="1"/>
  <c r="CM529" i="1"/>
  <c r="CZ509" i="1"/>
  <c r="CT509" i="1"/>
  <c r="CZ505" i="1"/>
  <c r="CT505" i="1"/>
  <c r="CG489" i="1"/>
  <c r="CM489" i="1"/>
  <c r="CS489" i="1"/>
  <c r="CY489" i="1"/>
  <c r="CH489" i="1"/>
  <c r="CN489" i="1"/>
  <c r="CT489" i="1"/>
  <c r="CZ489" i="1"/>
  <c r="CI489" i="1"/>
  <c r="DA489" i="1"/>
  <c r="CJ489" i="1"/>
  <c r="DB489" i="1"/>
  <c r="CO489" i="1"/>
  <c r="CP489" i="1"/>
  <c r="CU489" i="1"/>
  <c r="CV489" i="1"/>
  <c r="CC557" i="1"/>
  <c r="CD557" i="1" s="1"/>
  <c r="CT557" i="1" s="1"/>
  <c r="CC555" i="1"/>
  <c r="CD555" i="1" s="1"/>
  <c r="CV555" i="1" s="1"/>
  <c r="CC553" i="1"/>
  <c r="CD553" i="1" s="1"/>
  <c r="CT553" i="1" s="1"/>
  <c r="CC551" i="1"/>
  <c r="CD551" i="1" s="1"/>
  <c r="DB551" i="1" s="1"/>
  <c r="CY537" i="1"/>
  <c r="CG537" i="1"/>
  <c r="CY535" i="1"/>
  <c r="CG535" i="1"/>
  <c r="CY533" i="1"/>
  <c r="CG533" i="1"/>
  <c r="CY530" i="1"/>
  <c r="CG529" i="1"/>
  <c r="CE525" i="1"/>
  <c r="CK525" i="1"/>
  <c r="CQ525" i="1"/>
  <c r="CW525" i="1"/>
  <c r="CF525" i="1"/>
  <c r="CL525" i="1"/>
  <c r="CR525" i="1"/>
  <c r="CX525" i="1"/>
  <c r="CG525" i="1"/>
  <c r="CM525" i="1"/>
  <c r="CS525" i="1"/>
  <c r="CY525" i="1"/>
  <c r="CH525" i="1"/>
  <c r="CN525" i="1"/>
  <c r="CT525" i="1"/>
  <c r="CZ525" i="1"/>
  <c r="CE523" i="1"/>
  <c r="CK523" i="1"/>
  <c r="CQ523" i="1"/>
  <c r="CW523" i="1"/>
  <c r="CF523" i="1"/>
  <c r="CL523" i="1"/>
  <c r="CR523" i="1"/>
  <c r="CX523" i="1"/>
  <c r="CG523" i="1"/>
  <c r="CM523" i="1"/>
  <c r="CS523" i="1"/>
  <c r="CY523" i="1"/>
  <c r="CH523" i="1"/>
  <c r="CN523" i="1"/>
  <c r="CT523" i="1"/>
  <c r="CZ523" i="1"/>
  <c r="CE521" i="1"/>
  <c r="CK521" i="1"/>
  <c r="CQ521" i="1"/>
  <c r="CW521" i="1"/>
  <c r="CF521" i="1"/>
  <c r="CL521" i="1"/>
  <c r="CR521" i="1"/>
  <c r="CX521" i="1"/>
  <c r="CG521" i="1"/>
  <c r="CM521" i="1"/>
  <c r="CS521" i="1"/>
  <c r="CY521" i="1"/>
  <c r="CH521" i="1"/>
  <c r="CN521" i="1"/>
  <c r="CT521" i="1"/>
  <c r="CZ521" i="1"/>
  <c r="CE519" i="1"/>
  <c r="CK519" i="1"/>
  <c r="CQ519" i="1"/>
  <c r="CW519" i="1"/>
  <c r="CF519" i="1"/>
  <c r="CL519" i="1"/>
  <c r="CR519" i="1"/>
  <c r="CX519" i="1"/>
  <c r="CG519" i="1"/>
  <c r="CM519" i="1"/>
  <c r="CS519" i="1"/>
  <c r="CY519" i="1"/>
  <c r="CH519" i="1"/>
  <c r="CN519" i="1"/>
  <c r="CT519" i="1"/>
  <c r="CZ519" i="1"/>
  <c r="CE517" i="1"/>
  <c r="CK517" i="1"/>
  <c r="CQ517" i="1"/>
  <c r="CW517" i="1"/>
  <c r="CF517" i="1"/>
  <c r="CL517" i="1"/>
  <c r="CR517" i="1"/>
  <c r="CX517" i="1"/>
  <c r="CG517" i="1"/>
  <c r="CM517" i="1"/>
  <c r="CS517" i="1"/>
  <c r="CY517" i="1"/>
  <c r="CH517" i="1"/>
  <c r="CN517" i="1"/>
  <c r="CT517" i="1"/>
  <c r="CZ517" i="1"/>
  <c r="CE515" i="1"/>
  <c r="CK515" i="1"/>
  <c r="CQ515" i="1"/>
  <c r="CW515" i="1"/>
  <c r="CF515" i="1"/>
  <c r="CL515" i="1"/>
  <c r="CR515" i="1"/>
  <c r="CX515" i="1"/>
  <c r="CG515" i="1"/>
  <c r="CM515" i="1"/>
  <c r="CS515" i="1"/>
  <c r="CY515" i="1"/>
  <c r="CH515" i="1"/>
  <c r="CN515" i="1"/>
  <c r="CT515" i="1"/>
  <c r="CZ515" i="1"/>
  <c r="CE513" i="1"/>
  <c r="CK513" i="1"/>
  <c r="CQ513" i="1"/>
  <c r="CW513" i="1"/>
  <c r="CF513" i="1"/>
  <c r="CL513" i="1"/>
  <c r="CR513" i="1"/>
  <c r="CX513" i="1"/>
  <c r="CG513" i="1"/>
  <c r="CM513" i="1"/>
  <c r="CS513" i="1"/>
  <c r="CY513" i="1"/>
  <c r="CH513" i="1"/>
  <c r="CN513" i="1"/>
  <c r="CT513" i="1"/>
  <c r="CZ513" i="1"/>
  <c r="CE511" i="1"/>
  <c r="CK511" i="1"/>
  <c r="CQ511" i="1"/>
  <c r="CW511" i="1"/>
  <c r="CF511" i="1"/>
  <c r="CL511" i="1"/>
  <c r="CR511" i="1"/>
  <c r="CX511" i="1"/>
  <c r="CG511" i="1"/>
  <c r="CM511" i="1"/>
  <c r="CS511" i="1"/>
  <c r="CY511" i="1"/>
  <c r="CH511" i="1"/>
  <c r="CN511" i="1"/>
  <c r="CT511" i="1"/>
  <c r="CZ511" i="1"/>
  <c r="CJ508" i="1"/>
  <c r="CQ508" i="1"/>
  <c r="CX508" i="1"/>
  <c r="CR508" i="1"/>
  <c r="CE508" i="1"/>
  <c r="CL508" i="1"/>
  <c r="CS508" i="1"/>
  <c r="CF508" i="1"/>
  <c r="CM508" i="1"/>
  <c r="DB508" i="1"/>
  <c r="CG508" i="1"/>
  <c r="CO508" i="1"/>
  <c r="CV508" i="1"/>
  <c r="CP508" i="1"/>
  <c r="CW508" i="1"/>
  <c r="CJ504" i="1"/>
  <c r="CQ504" i="1"/>
  <c r="CX504" i="1"/>
  <c r="CR504" i="1"/>
  <c r="CE504" i="1"/>
  <c r="CL504" i="1"/>
  <c r="CS504" i="1"/>
  <c r="CF504" i="1"/>
  <c r="CM504" i="1"/>
  <c r="DB504" i="1"/>
  <c r="CG504" i="1"/>
  <c r="CO504" i="1"/>
  <c r="CV504" i="1"/>
  <c r="CP504" i="1"/>
  <c r="CW504" i="1"/>
  <c r="CR552" i="1"/>
  <c r="CC544" i="1"/>
  <c r="CD544" i="1" s="1"/>
  <c r="CY544" i="1" s="1"/>
  <c r="CC540" i="1"/>
  <c r="CD540" i="1" s="1"/>
  <c r="CG540" i="1" s="1"/>
  <c r="CT537" i="1"/>
  <c r="DB537" i="1"/>
  <c r="CV537" i="1"/>
  <c r="CP537" i="1"/>
  <c r="CJ537" i="1"/>
  <c r="CT535" i="1"/>
  <c r="DB535" i="1"/>
  <c r="CV535" i="1"/>
  <c r="CP535" i="1"/>
  <c r="CJ535" i="1"/>
  <c r="CT533" i="1"/>
  <c r="DB533" i="1"/>
  <c r="CV533" i="1"/>
  <c r="CP533" i="1"/>
  <c r="CJ533" i="1"/>
  <c r="CC531" i="1"/>
  <c r="CD531" i="1" s="1"/>
  <c r="CJ531" i="1" s="1"/>
  <c r="CC530" i="1"/>
  <c r="CD530" i="1" s="1"/>
  <c r="CX530" i="1" s="1"/>
  <c r="DB529" i="1"/>
  <c r="CV529" i="1"/>
  <c r="CP529" i="1"/>
  <c r="CJ529" i="1"/>
  <c r="CC527" i="1"/>
  <c r="CD527" i="1" s="1"/>
  <c r="CU527" i="1" s="1"/>
  <c r="CF526" i="1"/>
  <c r="CR516" i="1"/>
  <c r="CF509" i="1"/>
  <c r="CO507" i="1"/>
  <c r="CV507" i="1"/>
  <c r="CP507" i="1"/>
  <c r="CJ507" i="1"/>
  <c r="CY507" i="1"/>
  <c r="CL507" i="1"/>
  <c r="CS507" i="1"/>
  <c r="CF507" i="1"/>
  <c r="CM507" i="1"/>
  <c r="CT507" i="1"/>
  <c r="DA507" i="1"/>
  <c r="CG507" i="1"/>
  <c r="CN507" i="1"/>
  <c r="CU507" i="1"/>
  <c r="DB507" i="1"/>
  <c r="CF505" i="1"/>
  <c r="CO503" i="1"/>
  <c r="CV503" i="1"/>
  <c r="CP503" i="1"/>
  <c r="CJ503" i="1"/>
  <c r="CY503" i="1"/>
  <c r="CL503" i="1"/>
  <c r="CS503" i="1"/>
  <c r="CF503" i="1"/>
  <c r="CM503" i="1"/>
  <c r="CT503" i="1"/>
  <c r="DA503" i="1"/>
  <c r="CG503" i="1"/>
  <c r="CN503" i="1"/>
  <c r="CU503" i="1"/>
  <c r="DB503" i="1"/>
  <c r="CC556" i="1"/>
  <c r="CD556" i="1" s="1"/>
  <c r="CV556" i="1" s="1"/>
  <c r="DB555" i="1"/>
  <c r="CC554" i="1"/>
  <c r="CD554" i="1" s="1"/>
  <c r="CG554" i="1" s="1"/>
  <c r="CV553" i="1"/>
  <c r="CC552" i="1"/>
  <c r="CD552" i="1" s="1"/>
  <c r="CV552" i="1" s="1"/>
  <c r="CC550" i="1"/>
  <c r="CD550" i="1" s="1"/>
  <c r="CG550" i="1" s="1"/>
  <c r="DB549" i="1"/>
  <c r="CC548" i="1"/>
  <c r="CD548" i="1" s="1"/>
  <c r="CL548" i="1" s="1"/>
  <c r="DB547" i="1"/>
  <c r="CV547" i="1"/>
  <c r="CP547" i="1"/>
  <c r="CJ547" i="1"/>
  <c r="CY546" i="1"/>
  <c r="CS546" i="1"/>
  <c r="CM546" i="1"/>
  <c r="CG546" i="1"/>
  <c r="CC545" i="1"/>
  <c r="CD545" i="1" s="1"/>
  <c r="CH545" i="1" s="1"/>
  <c r="DB543" i="1"/>
  <c r="CV543" i="1"/>
  <c r="CP543" i="1"/>
  <c r="CJ543" i="1"/>
  <c r="CY542" i="1"/>
  <c r="CS542" i="1"/>
  <c r="CM542" i="1"/>
  <c r="CG542" i="1"/>
  <c r="CC541" i="1"/>
  <c r="CD541" i="1" s="1"/>
  <c r="CO541" i="1" s="1"/>
  <c r="DB539" i="1"/>
  <c r="CV539" i="1"/>
  <c r="CJ539" i="1"/>
  <c r="CY538" i="1"/>
  <c r="CS538" i="1"/>
  <c r="CM538" i="1"/>
  <c r="CG538" i="1"/>
  <c r="CS537" i="1"/>
  <c r="DA537" i="1"/>
  <c r="CU537" i="1"/>
  <c r="CO537" i="1"/>
  <c r="CI537" i="1"/>
  <c r="CY536" i="1"/>
  <c r="CS535" i="1"/>
  <c r="DA535" i="1"/>
  <c r="CU535" i="1"/>
  <c r="CO535" i="1"/>
  <c r="CI535" i="1"/>
  <c r="CY534" i="1"/>
  <c r="CS534" i="1"/>
  <c r="CM534" i="1"/>
  <c r="CG534" i="1"/>
  <c r="CS533" i="1"/>
  <c r="DA533" i="1"/>
  <c r="CU533" i="1"/>
  <c r="CO533" i="1"/>
  <c r="CI533" i="1"/>
  <c r="DA529" i="1"/>
  <c r="CU529" i="1"/>
  <c r="CO529" i="1"/>
  <c r="CI529" i="1"/>
  <c r="CK508" i="1"/>
  <c r="CK504" i="1"/>
  <c r="CJ509" i="1"/>
  <c r="CW509" i="1"/>
  <c r="CQ509" i="1"/>
  <c r="CK509" i="1"/>
  <c r="CE509" i="1"/>
  <c r="CJ505" i="1"/>
  <c r="CW505" i="1"/>
  <c r="CQ505" i="1"/>
  <c r="CK505" i="1"/>
  <c r="CE505" i="1"/>
  <c r="CX493" i="1"/>
  <c r="CR493" i="1"/>
  <c r="CL493" i="1"/>
  <c r="CF493" i="1"/>
  <c r="CX491" i="1"/>
  <c r="CR491" i="1"/>
  <c r="CL491" i="1"/>
  <c r="CF491" i="1"/>
  <c r="CX489" i="1"/>
  <c r="CR489" i="1"/>
  <c r="CL489" i="1"/>
  <c r="CF489" i="1"/>
  <c r="CZ484" i="1"/>
  <c r="CF471" i="1"/>
  <c r="CN471" i="1"/>
  <c r="CX471" i="1"/>
  <c r="CG471" i="1"/>
  <c r="CY471" i="1"/>
  <c r="CH471" i="1"/>
  <c r="CR471" i="1"/>
  <c r="CZ471" i="1"/>
  <c r="CI471" i="1"/>
  <c r="CS471" i="1"/>
  <c r="DA471" i="1"/>
  <c r="CL471" i="1"/>
  <c r="CT471" i="1"/>
  <c r="CM471" i="1"/>
  <c r="CU471" i="1"/>
  <c r="CF463" i="1"/>
  <c r="CL463" i="1"/>
  <c r="CR463" i="1"/>
  <c r="CX463" i="1"/>
  <c r="CG463" i="1"/>
  <c r="CS463" i="1"/>
  <c r="CH463" i="1"/>
  <c r="CT463" i="1"/>
  <c r="CM463" i="1"/>
  <c r="CY463" i="1"/>
  <c r="CN463" i="1"/>
  <c r="CZ463" i="1"/>
  <c r="CO463" i="1"/>
  <c r="DA463" i="1"/>
  <c r="CF497" i="1"/>
  <c r="CW493" i="1"/>
  <c r="CQ493" i="1"/>
  <c r="CK493" i="1"/>
  <c r="CE493" i="1"/>
  <c r="CW491" i="1"/>
  <c r="CQ491" i="1"/>
  <c r="CK491" i="1"/>
  <c r="CE491" i="1"/>
  <c r="CW489" i="1"/>
  <c r="CQ489" i="1"/>
  <c r="CK489" i="1"/>
  <c r="CE489" i="1"/>
  <c r="CO457" i="1"/>
  <c r="CV457" i="1"/>
  <c r="DB457" i="1"/>
  <c r="CP457" i="1"/>
  <c r="CJ457" i="1"/>
  <c r="CL457" i="1"/>
  <c r="CY457" i="1"/>
  <c r="CM457" i="1"/>
  <c r="CZ457" i="1"/>
  <c r="CN457" i="1"/>
  <c r="DA457" i="1"/>
  <c r="CS457" i="1"/>
  <c r="CF457" i="1"/>
  <c r="CT457" i="1"/>
  <c r="CG457" i="1"/>
  <c r="CU457" i="1"/>
  <c r="CC526" i="1"/>
  <c r="CD526" i="1" s="1"/>
  <c r="CX526" i="1" s="1"/>
  <c r="CC524" i="1"/>
  <c r="CD524" i="1" s="1"/>
  <c r="CG524" i="1" s="1"/>
  <c r="CC522" i="1"/>
  <c r="CD522" i="1" s="1"/>
  <c r="CM522" i="1" s="1"/>
  <c r="CC520" i="1"/>
  <c r="CD520" i="1" s="1"/>
  <c r="CS520" i="1" s="1"/>
  <c r="CC518" i="1"/>
  <c r="CD518" i="1" s="1"/>
  <c r="CY518" i="1" s="1"/>
  <c r="CC516" i="1"/>
  <c r="CD516" i="1" s="1"/>
  <c r="CC514" i="1"/>
  <c r="CD514" i="1" s="1"/>
  <c r="CX514" i="1" s="1"/>
  <c r="CC512" i="1"/>
  <c r="CD512" i="1" s="1"/>
  <c r="CG512" i="1" s="1"/>
  <c r="CC510" i="1"/>
  <c r="CD510" i="1" s="1"/>
  <c r="CM510" i="1" s="1"/>
  <c r="CZ508" i="1"/>
  <c r="CT508" i="1"/>
  <c r="CN508" i="1"/>
  <c r="CH508" i="1"/>
  <c r="CC506" i="1"/>
  <c r="CD506" i="1" s="1"/>
  <c r="CM506" i="1" s="1"/>
  <c r="CZ504" i="1"/>
  <c r="CT504" i="1"/>
  <c r="CN504" i="1"/>
  <c r="CH504" i="1"/>
  <c r="CC502" i="1"/>
  <c r="CD502" i="1" s="1"/>
  <c r="CM502" i="1" s="1"/>
  <c r="CC501" i="1"/>
  <c r="CD501" i="1" s="1"/>
  <c r="CP501" i="1" s="1"/>
  <c r="CK501" i="1"/>
  <c r="CC500" i="1"/>
  <c r="CD500" i="1" s="1"/>
  <c r="CZ500" i="1" s="1"/>
  <c r="CC497" i="1"/>
  <c r="CD497" i="1" s="1"/>
  <c r="CX497" i="1" s="1"/>
  <c r="CW497" i="1"/>
  <c r="CQ497" i="1"/>
  <c r="CC496" i="1"/>
  <c r="CD496" i="1" s="1"/>
  <c r="CY496" i="1" s="1"/>
  <c r="CC492" i="1"/>
  <c r="CD492" i="1" s="1"/>
  <c r="CH492" i="1" s="1"/>
  <c r="CC490" i="1"/>
  <c r="CD490" i="1" s="1"/>
  <c r="CT490" i="1" s="1"/>
  <c r="CC488" i="1"/>
  <c r="CD488" i="1" s="1"/>
  <c r="CG487" i="1"/>
  <c r="CM487" i="1"/>
  <c r="CS487" i="1"/>
  <c r="CY487" i="1"/>
  <c r="CH487" i="1"/>
  <c r="CN487" i="1"/>
  <c r="CT487" i="1"/>
  <c r="CZ487" i="1"/>
  <c r="CJ487" i="1"/>
  <c r="CP487" i="1"/>
  <c r="CV487" i="1"/>
  <c r="DB487" i="1"/>
  <c r="CW487" i="1"/>
  <c r="CQ487" i="1"/>
  <c r="CK487" i="1"/>
  <c r="CE487" i="1"/>
  <c r="DA486" i="1"/>
  <c r="CC484" i="1"/>
  <c r="CD484" i="1" s="1"/>
  <c r="CT484" i="1" s="1"/>
  <c r="CG483" i="1"/>
  <c r="CM483" i="1"/>
  <c r="CS483" i="1"/>
  <c r="CY483" i="1"/>
  <c r="CH483" i="1"/>
  <c r="CN483" i="1"/>
  <c r="CT483" i="1"/>
  <c r="CZ483" i="1"/>
  <c r="CJ483" i="1"/>
  <c r="CP483" i="1"/>
  <c r="CV483" i="1"/>
  <c r="DB483" i="1"/>
  <c r="CW483" i="1"/>
  <c r="CQ483" i="1"/>
  <c r="CK483" i="1"/>
  <c r="CE483" i="1"/>
  <c r="CI482" i="1"/>
  <c r="CS480" i="1"/>
  <c r="CM480" i="1"/>
  <c r="DB480" i="1"/>
  <c r="CG480" i="1"/>
  <c r="CO480" i="1"/>
  <c r="CV480" i="1"/>
  <c r="CI480" i="1"/>
  <c r="CP480" i="1"/>
  <c r="CR480" i="1"/>
  <c r="CY480" i="1"/>
  <c r="CW480" i="1"/>
  <c r="CK480" i="1"/>
  <c r="CE480" i="1"/>
  <c r="CC478" i="1"/>
  <c r="CD478" i="1" s="1"/>
  <c r="CZ478" i="1" s="1"/>
  <c r="CG477" i="1"/>
  <c r="CN477" i="1"/>
  <c r="CH477" i="1"/>
  <c r="CO477" i="1"/>
  <c r="CI477" i="1"/>
  <c r="CP477" i="1"/>
  <c r="CJ477" i="1"/>
  <c r="CY477" i="1"/>
  <c r="CL477" i="1"/>
  <c r="CS477" i="1"/>
  <c r="CZ477" i="1"/>
  <c r="CM477" i="1"/>
  <c r="CT477" i="1"/>
  <c r="DA477" i="1"/>
  <c r="CW507" i="1"/>
  <c r="CQ507" i="1"/>
  <c r="CK507" i="1"/>
  <c r="CE507" i="1"/>
  <c r="CW503" i="1"/>
  <c r="CQ503" i="1"/>
  <c r="CK503" i="1"/>
  <c r="CE503" i="1"/>
  <c r="CN482" i="1"/>
  <c r="CR481" i="1"/>
  <c r="CC481" i="1"/>
  <c r="CD481" i="1" s="1"/>
  <c r="CF481" i="1" s="1"/>
  <c r="CW478" i="1"/>
  <c r="CY475" i="1"/>
  <c r="CL475" i="1"/>
  <c r="CS475" i="1"/>
  <c r="CF475" i="1"/>
  <c r="CM475" i="1"/>
  <c r="CG475" i="1"/>
  <c r="CN475" i="1"/>
  <c r="CH475" i="1"/>
  <c r="CO475" i="1"/>
  <c r="CV475" i="1"/>
  <c r="CP475" i="1"/>
  <c r="CX475" i="1"/>
  <c r="CP474" i="1"/>
  <c r="CJ474" i="1"/>
  <c r="CQ474" i="1"/>
  <c r="CK474" i="1"/>
  <c r="CR474" i="1"/>
  <c r="CE474" i="1"/>
  <c r="CL474" i="1"/>
  <c r="CS474" i="1"/>
  <c r="CF474" i="1"/>
  <c r="CM474" i="1"/>
  <c r="CU474" i="1"/>
  <c r="DB474" i="1"/>
  <c r="CG474" i="1"/>
  <c r="CO474" i="1"/>
  <c r="CV474" i="1"/>
  <c r="CG473" i="1"/>
  <c r="CN473" i="1"/>
  <c r="CH473" i="1"/>
  <c r="CO473" i="1"/>
  <c r="CI473" i="1"/>
  <c r="CP473" i="1"/>
  <c r="CJ473" i="1"/>
  <c r="CY473" i="1"/>
  <c r="CL473" i="1"/>
  <c r="CS473" i="1"/>
  <c r="CZ473" i="1"/>
  <c r="CM473" i="1"/>
  <c r="CT473" i="1"/>
  <c r="DA473" i="1"/>
  <c r="CF467" i="1"/>
  <c r="CL467" i="1"/>
  <c r="CR467" i="1"/>
  <c r="CX467" i="1"/>
  <c r="CG467" i="1"/>
  <c r="CS467" i="1"/>
  <c r="CH467" i="1"/>
  <c r="CT467" i="1"/>
  <c r="CM467" i="1"/>
  <c r="CY467" i="1"/>
  <c r="CN467" i="1"/>
  <c r="CZ467" i="1"/>
  <c r="CO467" i="1"/>
  <c r="DA467" i="1"/>
  <c r="CF459" i="1"/>
  <c r="CL459" i="1"/>
  <c r="CR459" i="1"/>
  <c r="CX459" i="1"/>
  <c r="CG459" i="1"/>
  <c r="CS459" i="1"/>
  <c r="CH459" i="1"/>
  <c r="CT459" i="1"/>
  <c r="CM459" i="1"/>
  <c r="CY459" i="1"/>
  <c r="CN459" i="1"/>
  <c r="CZ459" i="1"/>
  <c r="CO459" i="1"/>
  <c r="DA459" i="1"/>
  <c r="CX499" i="1"/>
  <c r="CR499" i="1"/>
  <c r="CL499" i="1"/>
  <c r="CF499" i="1"/>
  <c r="CX495" i="1"/>
  <c r="CR495" i="1"/>
  <c r="CL495" i="1"/>
  <c r="CF495" i="1"/>
  <c r="DA487" i="1"/>
  <c r="CX485" i="1"/>
  <c r="CR485" i="1"/>
  <c r="CL485" i="1"/>
  <c r="CF485" i="1"/>
  <c r="DA483" i="1"/>
  <c r="DA480" i="1"/>
  <c r="CU480" i="1"/>
  <c r="CC479" i="1"/>
  <c r="CD479" i="1" s="1"/>
  <c r="CO479" i="1" s="1"/>
  <c r="DB477" i="1"/>
  <c r="CV477" i="1"/>
  <c r="CS476" i="1"/>
  <c r="CM476" i="1"/>
  <c r="DB476" i="1"/>
  <c r="CG476" i="1"/>
  <c r="CO476" i="1"/>
  <c r="CV476" i="1"/>
  <c r="CI476" i="1"/>
  <c r="CP476" i="1"/>
  <c r="CJ476" i="1"/>
  <c r="CQ476" i="1"/>
  <c r="CX476" i="1"/>
  <c r="CR476" i="1"/>
  <c r="CY476" i="1"/>
  <c r="CW476" i="1"/>
  <c r="CK476" i="1"/>
  <c r="CE476" i="1"/>
  <c r="CW474" i="1"/>
  <c r="CU467" i="1"/>
  <c r="CI467" i="1"/>
  <c r="CU459" i="1"/>
  <c r="CI459" i="1"/>
  <c r="CT506" i="1"/>
  <c r="CN506" i="1"/>
  <c r="CH506" i="1"/>
  <c r="CZ502" i="1"/>
  <c r="CN502" i="1"/>
  <c r="CH502" i="1"/>
  <c r="CU500" i="1"/>
  <c r="CW499" i="1"/>
  <c r="CQ499" i="1"/>
  <c r="CK499" i="1"/>
  <c r="CE499" i="1"/>
  <c r="CC498" i="1"/>
  <c r="CD498" i="1" s="1"/>
  <c r="CH498" i="1" s="1"/>
  <c r="CW495" i="1"/>
  <c r="CQ495" i="1"/>
  <c r="CK495" i="1"/>
  <c r="CE495" i="1"/>
  <c r="CC494" i="1"/>
  <c r="CD494" i="1" s="1"/>
  <c r="CO494" i="1" s="1"/>
  <c r="DA488" i="1"/>
  <c r="CU488" i="1"/>
  <c r="CO488" i="1"/>
  <c r="CI488" i="1"/>
  <c r="CU487" i="1"/>
  <c r="CC486" i="1"/>
  <c r="CD486" i="1" s="1"/>
  <c r="CU486" i="1" s="1"/>
  <c r="CG485" i="1"/>
  <c r="CM485" i="1"/>
  <c r="CS485" i="1"/>
  <c r="CY485" i="1"/>
  <c r="CH485" i="1"/>
  <c r="CN485" i="1"/>
  <c r="CT485" i="1"/>
  <c r="CZ485" i="1"/>
  <c r="CJ485" i="1"/>
  <c r="CP485" i="1"/>
  <c r="CV485" i="1"/>
  <c r="DB485" i="1"/>
  <c r="CW485" i="1"/>
  <c r="CQ485" i="1"/>
  <c r="CK485" i="1"/>
  <c r="CE485" i="1"/>
  <c r="DA484" i="1"/>
  <c r="CU484" i="1"/>
  <c r="CO484" i="1"/>
  <c r="CI484" i="1"/>
  <c r="CU483" i="1"/>
  <c r="CC482" i="1"/>
  <c r="CD482" i="1" s="1"/>
  <c r="DA482" i="1" s="1"/>
  <c r="CX480" i="1"/>
  <c r="DA478" i="1"/>
  <c r="CU477" i="1"/>
  <c r="DB475" i="1"/>
  <c r="CJ475" i="1"/>
  <c r="DB473" i="1"/>
  <c r="CV473" i="1"/>
  <c r="CS472" i="1"/>
  <c r="CM472" i="1"/>
  <c r="DB472" i="1"/>
  <c r="CG472" i="1"/>
  <c r="CO472" i="1"/>
  <c r="CV472" i="1"/>
  <c r="CI472" i="1"/>
  <c r="CP472" i="1"/>
  <c r="CJ472" i="1"/>
  <c r="CQ472" i="1"/>
  <c r="CX472" i="1"/>
  <c r="CR472" i="1"/>
  <c r="CY472" i="1"/>
  <c r="CW472" i="1"/>
  <c r="CK472" i="1"/>
  <c r="CE472" i="1"/>
  <c r="CF477" i="1"/>
  <c r="CF473" i="1"/>
  <c r="CW471" i="1"/>
  <c r="CQ471" i="1"/>
  <c r="CK471" i="1"/>
  <c r="CE471" i="1"/>
  <c r="CS470" i="1"/>
  <c r="CW467" i="1"/>
  <c r="CQ467" i="1"/>
  <c r="CK467" i="1"/>
  <c r="CE467" i="1"/>
  <c r="CW463" i="1"/>
  <c r="CQ463" i="1"/>
  <c r="CK463" i="1"/>
  <c r="CE463" i="1"/>
  <c r="CW459" i="1"/>
  <c r="CQ459" i="1"/>
  <c r="CK459" i="1"/>
  <c r="CE459" i="1"/>
  <c r="CW452" i="1"/>
  <c r="CG427" i="1"/>
  <c r="CM427" i="1"/>
  <c r="CS427" i="1"/>
  <c r="CY427" i="1"/>
  <c r="CH427" i="1"/>
  <c r="CN427" i="1"/>
  <c r="CT427" i="1"/>
  <c r="CZ427" i="1"/>
  <c r="CV427" i="1"/>
  <c r="CI427" i="1"/>
  <c r="DA427" i="1"/>
  <c r="CJ427" i="1"/>
  <c r="DB427" i="1"/>
  <c r="CO427" i="1"/>
  <c r="CP427" i="1"/>
  <c r="CU427" i="1"/>
  <c r="CN478" i="1"/>
  <c r="CH478" i="1"/>
  <c r="CZ474" i="1"/>
  <c r="CT474" i="1"/>
  <c r="CN474" i="1"/>
  <c r="CH474" i="1"/>
  <c r="DB471" i="1"/>
  <c r="CV471" i="1"/>
  <c r="CP471" i="1"/>
  <c r="CJ471" i="1"/>
  <c r="CC470" i="1"/>
  <c r="CD470" i="1" s="1"/>
  <c r="CR470" i="1" s="1"/>
  <c r="DB467" i="1"/>
  <c r="CV467" i="1"/>
  <c r="CP467" i="1"/>
  <c r="CJ467" i="1"/>
  <c r="CC466" i="1"/>
  <c r="CD466" i="1" s="1"/>
  <c r="CF466" i="1" s="1"/>
  <c r="DB463" i="1"/>
  <c r="CV463" i="1"/>
  <c r="CP463" i="1"/>
  <c r="CJ463" i="1"/>
  <c r="CC462" i="1"/>
  <c r="CD462" i="1" s="1"/>
  <c r="CS462" i="1" s="1"/>
  <c r="DB459" i="1"/>
  <c r="CV459" i="1"/>
  <c r="CP459" i="1"/>
  <c r="CJ459" i="1"/>
  <c r="CC458" i="1"/>
  <c r="CD458" i="1" s="1"/>
  <c r="CF458" i="1" s="1"/>
  <c r="CX457" i="1"/>
  <c r="CR457" i="1"/>
  <c r="CC455" i="1"/>
  <c r="CD455" i="1" s="1"/>
  <c r="CP455" i="1" s="1"/>
  <c r="CO453" i="1"/>
  <c r="CV453" i="1"/>
  <c r="CP453" i="1"/>
  <c r="CJ453" i="1"/>
  <c r="CY453" i="1"/>
  <c r="CL453" i="1"/>
  <c r="CS453" i="1"/>
  <c r="CG453" i="1"/>
  <c r="CN453" i="1"/>
  <c r="CU453" i="1"/>
  <c r="DB453" i="1"/>
  <c r="CW477" i="1"/>
  <c r="CQ477" i="1"/>
  <c r="CK477" i="1"/>
  <c r="CE477" i="1"/>
  <c r="CW473" i="1"/>
  <c r="CQ473" i="1"/>
  <c r="CK473" i="1"/>
  <c r="CE473" i="1"/>
  <c r="CW457" i="1"/>
  <c r="CC456" i="1"/>
  <c r="CD456" i="1" s="1"/>
  <c r="CW456" i="1" s="1"/>
  <c r="CU455" i="1"/>
  <c r="CC454" i="1"/>
  <c r="CD454" i="1" s="1"/>
  <c r="CO454" i="1" s="1"/>
  <c r="CF453" i="1"/>
  <c r="CF469" i="1"/>
  <c r="CL469" i="1"/>
  <c r="CR469" i="1"/>
  <c r="CX469" i="1"/>
  <c r="CW469" i="1"/>
  <c r="CQ469" i="1"/>
  <c r="CK469" i="1"/>
  <c r="CE469" i="1"/>
  <c r="CY468" i="1"/>
  <c r="CG468" i="1"/>
  <c r="CF465" i="1"/>
  <c r="CL465" i="1"/>
  <c r="CR465" i="1"/>
  <c r="CX465" i="1"/>
  <c r="CW465" i="1"/>
  <c r="CQ465" i="1"/>
  <c r="CK465" i="1"/>
  <c r="CE465" i="1"/>
  <c r="CF461" i="1"/>
  <c r="CL461" i="1"/>
  <c r="CR461" i="1"/>
  <c r="CX461" i="1"/>
  <c r="CW461" i="1"/>
  <c r="CQ461" i="1"/>
  <c r="CK461" i="1"/>
  <c r="CE461" i="1"/>
  <c r="CY460" i="1"/>
  <c r="CG460" i="1"/>
  <c r="CT455" i="1"/>
  <c r="CG425" i="1"/>
  <c r="CM425" i="1"/>
  <c r="CS425" i="1"/>
  <c r="CY425" i="1"/>
  <c r="CH425" i="1"/>
  <c r="CN425" i="1"/>
  <c r="CT425" i="1"/>
  <c r="CZ425" i="1"/>
  <c r="CV425" i="1"/>
  <c r="CI425" i="1"/>
  <c r="DA425" i="1"/>
  <c r="CJ425" i="1"/>
  <c r="DB425" i="1"/>
  <c r="CO425" i="1"/>
  <c r="CP425" i="1"/>
  <c r="CU425" i="1"/>
  <c r="CZ480" i="1"/>
  <c r="CT480" i="1"/>
  <c r="CN480" i="1"/>
  <c r="CH480" i="1"/>
  <c r="CZ476" i="1"/>
  <c r="CT476" i="1"/>
  <c r="CN476" i="1"/>
  <c r="CH476" i="1"/>
  <c r="CZ472" i="1"/>
  <c r="CT472" i="1"/>
  <c r="CN472" i="1"/>
  <c r="CH472" i="1"/>
  <c r="CZ469" i="1"/>
  <c r="CN469" i="1"/>
  <c r="DB469" i="1"/>
  <c r="CV469" i="1"/>
  <c r="CP469" i="1"/>
  <c r="CJ469" i="1"/>
  <c r="CC468" i="1"/>
  <c r="CD468" i="1" s="1"/>
  <c r="CH468" i="1" s="1"/>
  <c r="CZ465" i="1"/>
  <c r="CN465" i="1"/>
  <c r="DB465" i="1"/>
  <c r="CV465" i="1"/>
  <c r="CP465" i="1"/>
  <c r="CJ465" i="1"/>
  <c r="CC464" i="1"/>
  <c r="CD464" i="1" s="1"/>
  <c r="CS464" i="1" s="1"/>
  <c r="CZ461" i="1"/>
  <c r="CN461" i="1"/>
  <c r="DB461" i="1"/>
  <c r="CV461" i="1"/>
  <c r="CP461" i="1"/>
  <c r="CJ461" i="1"/>
  <c r="CC460" i="1"/>
  <c r="CD460" i="1" s="1"/>
  <c r="CZ460" i="1" s="1"/>
  <c r="CI457" i="1"/>
  <c r="CK454" i="1"/>
  <c r="CI453" i="1"/>
  <c r="CC451" i="1"/>
  <c r="CD451" i="1" s="1"/>
  <c r="CJ451" i="1" s="1"/>
  <c r="CC449" i="1"/>
  <c r="CD449" i="1" s="1"/>
  <c r="CQ449" i="1" s="1"/>
  <c r="CP447" i="1"/>
  <c r="CC447" i="1"/>
  <c r="CD447" i="1" s="1"/>
  <c r="CE447" i="1" s="1"/>
  <c r="CC445" i="1"/>
  <c r="CD445" i="1" s="1"/>
  <c r="CP445" i="1" s="1"/>
  <c r="CC443" i="1"/>
  <c r="CD443" i="1" s="1"/>
  <c r="CQ443" i="1" s="1"/>
  <c r="CN441" i="1"/>
  <c r="CG441" i="1"/>
  <c r="CY441" i="1"/>
  <c r="CH441" i="1"/>
  <c r="CZ441" i="1"/>
  <c r="CI441" i="1"/>
  <c r="CS441" i="1"/>
  <c r="DA441" i="1"/>
  <c r="CJ441" i="1"/>
  <c r="CT441" i="1"/>
  <c r="DB441" i="1"/>
  <c r="CM441" i="1"/>
  <c r="CU441" i="1"/>
  <c r="CN439" i="1"/>
  <c r="CG439" i="1"/>
  <c r="CY439" i="1"/>
  <c r="CH439" i="1"/>
  <c r="CZ439" i="1"/>
  <c r="CI439" i="1"/>
  <c r="CS439" i="1"/>
  <c r="DA439" i="1"/>
  <c r="CJ439" i="1"/>
  <c r="CT439" i="1"/>
  <c r="DB439" i="1"/>
  <c r="CM439" i="1"/>
  <c r="CU439" i="1"/>
  <c r="CN437" i="1"/>
  <c r="CG437" i="1"/>
  <c r="CY437" i="1"/>
  <c r="CH437" i="1"/>
  <c r="CZ437" i="1"/>
  <c r="CI437" i="1"/>
  <c r="CS437" i="1"/>
  <c r="DA437" i="1"/>
  <c r="CJ437" i="1"/>
  <c r="CT437" i="1"/>
  <c r="DB437" i="1"/>
  <c r="CM437" i="1"/>
  <c r="CU437" i="1"/>
  <c r="CN435" i="1"/>
  <c r="CG435" i="1"/>
  <c r="CY435" i="1"/>
  <c r="CH435" i="1"/>
  <c r="CZ435" i="1"/>
  <c r="CI435" i="1"/>
  <c r="CS435" i="1"/>
  <c r="DA435" i="1"/>
  <c r="CJ435" i="1"/>
  <c r="CT435" i="1"/>
  <c r="DB435" i="1"/>
  <c r="CM435" i="1"/>
  <c r="CU435" i="1"/>
  <c r="CN433" i="1"/>
  <c r="CG433" i="1"/>
  <c r="CY433" i="1"/>
  <c r="CH433" i="1"/>
  <c r="CZ433" i="1"/>
  <c r="CI433" i="1"/>
  <c r="CS433" i="1"/>
  <c r="DA433" i="1"/>
  <c r="CJ433" i="1"/>
  <c r="CT433" i="1"/>
  <c r="DB433" i="1"/>
  <c r="CM433" i="1"/>
  <c r="CU433" i="1"/>
  <c r="CN431" i="1"/>
  <c r="CG431" i="1"/>
  <c r="CY431" i="1"/>
  <c r="CH431" i="1"/>
  <c r="CZ431" i="1"/>
  <c r="CI431" i="1"/>
  <c r="CS431" i="1"/>
  <c r="DA431" i="1"/>
  <c r="CJ431" i="1"/>
  <c r="CT431" i="1"/>
  <c r="DB431" i="1"/>
  <c r="CM431" i="1"/>
  <c r="CU431" i="1"/>
  <c r="CN429" i="1"/>
  <c r="CG429" i="1"/>
  <c r="CY429" i="1"/>
  <c r="CH429" i="1"/>
  <c r="CZ429" i="1"/>
  <c r="CI429" i="1"/>
  <c r="CS429" i="1"/>
  <c r="DA429" i="1"/>
  <c r="CJ429" i="1"/>
  <c r="CT429" i="1"/>
  <c r="DB429" i="1"/>
  <c r="CM429" i="1"/>
  <c r="CU429" i="1"/>
  <c r="CW475" i="1"/>
  <c r="CQ475" i="1"/>
  <c r="CK475" i="1"/>
  <c r="CE475" i="1"/>
  <c r="CH470" i="1"/>
  <c r="CY469" i="1"/>
  <c r="CM469" i="1"/>
  <c r="CH466" i="1"/>
  <c r="CY465" i="1"/>
  <c r="CM465" i="1"/>
  <c r="CN462" i="1"/>
  <c r="CH462" i="1"/>
  <c r="CY461" i="1"/>
  <c r="CM461" i="1"/>
  <c r="CT458" i="1"/>
  <c r="CN458" i="1"/>
  <c r="CH458" i="1"/>
  <c r="CH457" i="1"/>
  <c r="CF455" i="1"/>
  <c r="DA453" i="1"/>
  <c r="CZ453" i="1"/>
  <c r="CH453" i="1"/>
  <c r="CL452" i="1"/>
  <c r="CF452" i="1"/>
  <c r="CC452" i="1"/>
  <c r="CD452" i="1" s="1"/>
  <c r="CM452" i="1" s="1"/>
  <c r="DA451" i="1"/>
  <c r="CU451" i="1"/>
  <c r="CF450" i="1"/>
  <c r="CO449" i="1"/>
  <c r="CO447" i="1"/>
  <c r="CO441" i="1"/>
  <c r="CO439" i="1"/>
  <c r="CO437" i="1"/>
  <c r="CO435" i="1"/>
  <c r="CO433" i="1"/>
  <c r="CO431" i="1"/>
  <c r="CO429" i="1"/>
  <c r="CW455" i="1"/>
  <c r="CQ455" i="1"/>
  <c r="CK455" i="1"/>
  <c r="CE455" i="1"/>
  <c r="CW451" i="1"/>
  <c r="CQ451" i="1"/>
  <c r="CK451" i="1"/>
  <c r="CE451" i="1"/>
  <c r="CW449" i="1"/>
  <c r="CQ447" i="1"/>
  <c r="CK447" i="1"/>
  <c r="CW445" i="1"/>
  <c r="CQ445" i="1"/>
  <c r="CK445" i="1"/>
  <c r="CE445" i="1"/>
  <c r="CW443" i="1"/>
  <c r="CW441" i="1"/>
  <c r="CQ441" i="1"/>
  <c r="CK441" i="1"/>
  <c r="CE441" i="1"/>
  <c r="CW439" i="1"/>
  <c r="CQ439" i="1"/>
  <c r="CK439" i="1"/>
  <c r="CE439" i="1"/>
  <c r="CW437" i="1"/>
  <c r="CQ437" i="1"/>
  <c r="CK437" i="1"/>
  <c r="CE437" i="1"/>
  <c r="CW435" i="1"/>
  <c r="CQ435" i="1"/>
  <c r="CK435" i="1"/>
  <c r="CE435" i="1"/>
  <c r="CW433" i="1"/>
  <c r="CQ433" i="1"/>
  <c r="CK433" i="1"/>
  <c r="CE433" i="1"/>
  <c r="CW431" i="1"/>
  <c r="CQ431" i="1"/>
  <c r="CK431" i="1"/>
  <c r="CE431" i="1"/>
  <c r="CW429" i="1"/>
  <c r="CQ429" i="1"/>
  <c r="CK429" i="1"/>
  <c r="CE429" i="1"/>
  <c r="CW427" i="1"/>
  <c r="CQ427" i="1"/>
  <c r="CK427" i="1"/>
  <c r="CE427" i="1"/>
  <c r="CW425" i="1"/>
  <c r="CQ425" i="1"/>
  <c r="CK425" i="1"/>
  <c r="CE425" i="1"/>
  <c r="CW423" i="1"/>
  <c r="CR398" i="1"/>
  <c r="CJ428" i="1"/>
  <c r="CP428" i="1"/>
  <c r="CV428" i="1"/>
  <c r="DB428" i="1"/>
  <c r="CE428" i="1"/>
  <c r="CK428" i="1"/>
  <c r="CQ428" i="1"/>
  <c r="CW428" i="1"/>
  <c r="CJ426" i="1"/>
  <c r="CP426" i="1"/>
  <c r="CV426" i="1"/>
  <c r="DB426" i="1"/>
  <c r="CE426" i="1"/>
  <c r="CK426" i="1"/>
  <c r="CQ426" i="1"/>
  <c r="CW426" i="1"/>
  <c r="CJ424" i="1"/>
  <c r="CP424" i="1"/>
  <c r="CV424" i="1"/>
  <c r="DB424" i="1"/>
  <c r="CE424" i="1"/>
  <c r="CK424" i="1"/>
  <c r="CQ424" i="1"/>
  <c r="CW424" i="1"/>
  <c r="DA398" i="1"/>
  <c r="CN398" i="1"/>
  <c r="CU398" i="1"/>
  <c r="CH398" i="1"/>
  <c r="CO398" i="1"/>
  <c r="CI398" i="1"/>
  <c r="CP398" i="1"/>
  <c r="CJ398" i="1"/>
  <c r="CX398" i="1"/>
  <c r="CZ398" i="1"/>
  <c r="CQ398" i="1"/>
  <c r="CK398" i="1"/>
  <c r="CZ454" i="1"/>
  <c r="CT454" i="1"/>
  <c r="CN454" i="1"/>
  <c r="CH454" i="1"/>
  <c r="DA448" i="1"/>
  <c r="CO446" i="1"/>
  <c r="CO434" i="1"/>
  <c r="CX428" i="1"/>
  <c r="CF428" i="1"/>
  <c r="CX426" i="1"/>
  <c r="CF426" i="1"/>
  <c r="CX424" i="1"/>
  <c r="CF424" i="1"/>
  <c r="CR421" i="1"/>
  <c r="CL421" i="1"/>
  <c r="CS421" i="1"/>
  <c r="CF421" i="1"/>
  <c r="CM421" i="1"/>
  <c r="DB421" i="1"/>
  <c r="CG421" i="1"/>
  <c r="CO421" i="1"/>
  <c r="CV421" i="1"/>
  <c r="CJ421" i="1"/>
  <c r="CQ421" i="1"/>
  <c r="CX421" i="1"/>
  <c r="CK421" i="1"/>
  <c r="CE421" i="1"/>
  <c r="DA394" i="1"/>
  <c r="CN394" i="1"/>
  <c r="CU394" i="1"/>
  <c r="CH394" i="1"/>
  <c r="CO394" i="1"/>
  <c r="CI394" i="1"/>
  <c r="CP394" i="1"/>
  <c r="CJ394" i="1"/>
  <c r="CX394" i="1"/>
  <c r="CZ394" i="1"/>
  <c r="CQ394" i="1"/>
  <c r="CK394" i="1"/>
  <c r="CQ457" i="1"/>
  <c r="CK457" i="1"/>
  <c r="CE457" i="1"/>
  <c r="CW453" i="1"/>
  <c r="CQ453" i="1"/>
  <c r="CK453" i="1"/>
  <c r="CE453" i="1"/>
  <c r="CN448" i="1"/>
  <c r="CH444" i="1"/>
  <c r="CS428" i="1"/>
  <c r="CS426" i="1"/>
  <c r="CS424" i="1"/>
  <c r="CR428" i="1"/>
  <c r="DA428" i="1"/>
  <c r="CU428" i="1"/>
  <c r="CO428" i="1"/>
  <c r="CI428" i="1"/>
  <c r="CR426" i="1"/>
  <c r="DA426" i="1"/>
  <c r="CU426" i="1"/>
  <c r="CO426" i="1"/>
  <c r="CI426" i="1"/>
  <c r="CR424" i="1"/>
  <c r="DA424" i="1"/>
  <c r="CU424" i="1"/>
  <c r="CO424" i="1"/>
  <c r="CI424" i="1"/>
  <c r="CM423" i="1"/>
  <c r="CG423" i="1"/>
  <c r="CC423" i="1"/>
  <c r="CD423" i="1" s="1"/>
  <c r="CM422" i="1"/>
  <c r="CG422" i="1"/>
  <c r="CN422" i="1"/>
  <c r="CH422" i="1"/>
  <c r="CO422" i="1"/>
  <c r="CV422" i="1"/>
  <c r="CI422" i="1"/>
  <c r="CP422" i="1"/>
  <c r="CL422" i="1"/>
  <c r="CS422" i="1"/>
  <c r="CZ422" i="1"/>
  <c r="CW422" i="1"/>
  <c r="CQ422" i="1"/>
  <c r="CK422" i="1"/>
  <c r="CE422" i="1"/>
  <c r="DA421" i="1"/>
  <c r="CU421" i="1"/>
  <c r="CZ452" i="1"/>
  <c r="CT452" i="1"/>
  <c r="CN452" i="1"/>
  <c r="CH452" i="1"/>
  <c r="CC450" i="1"/>
  <c r="CD450" i="1" s="1"/>
  <c r="CT450" i="1" s="1"/>
  <c r="CX449" i="1"/>
  <c r="CR449" i="1"/>
  <c r="CL449" i="1"/>
  <c r="CC448" i="1"/>
  <c r="CD448" i="1" s="1"/>
  <c r="CT448" i="1" s="1"/>
  <c r="CL447" i="1"/>
  <c r="CF447" i="1"/>
  <c r="CC446" i="1"/>
  <c r="CD446" i="1" s="1"/>
  <c r="DA446" i="1" s="1"/>
  <c r="CX445" i="1"/>
  <c r="CR445" i="1"/>
  <c r="CL445" i="1"/>
  <c r="CF445" i="1"/>
  <c r="CC444" i="1"/>
  <c r="CD444" i="1" s="1"/>
  <c r="CF444" i="1" s="1"/>
  <c r="CF443" i="1"/>
  <c r="CC442" i="1"/>
  <c r="CD442" i="1" s="1"/>
  <c r="DA442" i="1" s="1"/>
  <c r="CX441" i="1"/>
  <c r="CR441" i="1"/>
  <c r="CL441" i="1"/>
  <c r="CF441" i="1"/>
  <c r="CC440" i="1"/>
  <c r="CD440" i="1" s="1"/>
  <c r="CI440" i="1" s="1"/>
  <c r="CX439" i="1"/>
  <c r="CR439" i="1"/>
  <c r="CL439" i="1"/>
  <c r="CF439" i="1"/>
  <c r="CC438" i="1"/>
  <c r="CD438" i="1" s="1"/>
  <c r="CX438" i="1" s="1"/>
  <c r="CX437" i="1"/>
  <c r="CR437" i="1"/>
  <c r="CL437" i="1"/>
  <c r="CF437" i="1"/>
  <c r="CC436" i="1"/>
  <c r="CD436" i="1" s="1"/>
  <c r="CT436" i="1" s="1"/>
  <c r="CX435" i="1"/>
  <c r="CR435" i="1"/>
  <c r="CL435" i="1"/>
  <c r="CF435" i="1"/>
  <c r="CC434" i="1"/>
  <c r="CD434" i="1" s="1"/>
  <c r="CX434" i="1" s="1"/>
  <c r="CX433" i="1"/>
  <c r="CR433" i="1"/>
  <c r="CL433" i="1"/>
  <c r="CF433" i="1"/>
  <c r="CC432" i="1"/>
  <c r="CD432" i="1" s="1"/>
  <c r="CU432" i="1" s="1"/>
  <c r="CX431" i="1"/>
  <c r="CR431" i="1"/>
  <c r="CL431" i="1"/>
  <c r="CF431" i="1"/>
  <c r="CC430" i="1"/>
  <c r="CD430" i="1" s="1"/>
  <c r="DA430" i="1" s="1"/>
  <c r="CX429" i="1"/>
  <c r="CR429" i="1"/>
  <c r="CL429" i="1"/>
  <c r="CF429" i="1"/>
  <c r="CM428" i="1"/>
  <c r="CZ428" i="1"/>
  <c r="CT428" i="1"/>
  <c r="CN428" i="1"/>
  <c r="CH428" i="1"/>
  <c r="CX427" i="1"/>
  <c r="CR427" i="1"/>
  <c r="CL427" i="1"/>
  <c r="CF427" i="1"/>
  <c r="CM426" i="1"/>
  <c r="CZ426" i="1"/>
  <c r="CT426" i="1"/>
  <c r="CN426" i="1"/>
  <c r="CH426" i="1"/>
  <c r="CX425" i="1"/>
  <c r="CR425" i="1"/>
  <c r="CL425" i="1"/>
  <c r="CF425" i="1"/>
  <c r="CM424" i="1"/>
  <c r="CZ424" i="1"/>
  <c r="CT424" i="1"/>
  <c r="CN424" i="1"/>
  <c r="CH424" i="1"/>
  <c r="CX423" i="1"/>
  <c r="DB422" i="1"/>
  <c r="CW421" i="1"/>
  <c r="CP420" i="1"/>
  <c r="CJ420" i="1"/>
  <c r="CY420" i="1"/>
  <c r="CL420" i="1"/>
  <c r="CS420" i="1"/>
  <c r="CZ420" i="1"/>
  <c r="CF420" i="1"/>
  <c r="CM420" i="1"/>
  <c r="CT420" i="1"/>
  <c r="CH420" i="1"/>
  <c r="CO420" i="1"/>
  <c r="CV420" i="1"/>
  <c r="CZ423" i="1"/>
  <c r="CT423" i="1"/>
  <c r="CN423" i="1"/>
  <c r="CH423" i="1"/>
  <c r="CO419" i="1"/>
  <c r="CC406" i="1"/>
  <c r="CD406" i="1" s="1"/>
  <c r="CW406" i="1" s="1"/>
  <c r="CL398" i="1"/>
  <c r="CF398" i="1"/>
  <c r="CL394" i="1"/>
  <c r="CF394" i="1"/>
  <c r="CL384" i="1"/>
  <c r="CV384" i="1"/>
  <c r="CO384" i="1"/>
  <c r="CF384" i="1"/>
  <c r="CP384" i="1"/>
  <c r="CX384" i="1"/>
  <c r="CI384" i="1"/>
  <c r="DA384" i="1"/>
  <c r="CK384" i="1"/>
  <c r="CU384" i="1"/>
  <c r="CW384" i="1"/>
  <c r="CQ384" i="1"/>
  <c r="CE384" i="1"/>
  <c r="CC377" i="1"/>
  <c r="CD377" i="1" s="1"/>
  <c r="CJ377" i="1" s="1"/>
  <c r="CG377" i="1"/>
  <c r="CZ413" i="1"/>
  <c r="CN407" i="1"/>
  <c r="CH407" i="1"/>
  <c r="CO407" i="1"/>
  <c r="CW407" i="1"/>
  <c r="CZ405" i="1"/>
  <c r="CW398" i="1"/>
  <c r="CE398" i="1"/>
  <c r="CU395" i="1"/>
  <c r="CW394" i="1"/>
  <c r="CE394" i="1"/>
  <c r="CX407" i="1"/>
  <c r="CL407" i="1"/>
  <c r="DB407" i="1"/>
  <c r="CC405" i="1"/>
  <c r="CD405" i="1" s="1"/>
  <c r="CT405" i="1" s="1"/>
  <c r="CY404" i="1"/>
  <c r="CF402" i="1"/>
  <c r="CC400" i="1"/>
  <c r="CD400" i="1" s="1"/>
  <c r="CG400" i="1" s="1"/>
  <c r="DB398" i="1"/>
  <c r="CV398" i="1"/>
  <c r="CJ397" i="1"/>
  <c r="CC396" i="1"/>
  <c r="CD396" i="1" s="1"/>
  <c r="CT396" i="1" s="1"/>
  <c r="DB394" i="1"/>
  <c r="CV394" i="1"/>
  <c r="CL392" i="1"/>
  <c r="CV392" i="1"/>
  <c r="CO392" i="1"/>
  <c r="CF392" i="1"/>
  <c r="CP392" i="1"/>
  <c r="CX392" i="1"/>
  <c r="CI392" i="1"/>
  <c r="DA392" i="1"/>
  <c r="CW392" i="1"/>
  <c r="CQ392" i="1"/>
  <c r="CE392" i="1"/>
  <c r="CL390" i="1"/>
  <c r="CV390" i="1"/>
  <c r="CO390" i="1"/>
  <c r="CF390" i="1"/>
  <c r="CP390" i="1"/>
  <c r="CX390" i="1"/>
  <c r="CI390" i="1"/>
  <c r="DA390" i="1"/>
  <c r="CW390" i="1"/>
  <c r="CQ390" i="1"/>
  <c r="CE390" i="1"/>
  <c r="CL388" i="1"/>
  <c r="CV388" i="1"/>
  <c r="CO388" i="1"/>
  <c r="CF388" i="1"/>
  <c r="CP388" i="1"/>
  <c r="CX388" i="1"/>
  <c r="CI388" i="1"/>
  <c r="DA388" i="1"/>
  <c r="CW388" i="1"/>
  <c r="CQ388" i="1"/>
  <c r="CE388" i="1"/>
  <c r="CC374" i="1"/>
  <c r="CD374" i="1" s="1"/>
  <c r="CQ374" i="1" s="1"/>
  <c r="CZ421" i="1"/>
  <c r="CT421" i="1"/>
  <c r="CN421" i="1"/>
  <c r="CH421" i="1"/>
  <c r="CC419" i="1"/>
  <c r="CD419" i="1" s="1"/>
  <c r="CM419" i="1" s="1"/>
  <c r="CC417" i="1"/>
  <c r="CD417" i="1" s="1"/>
  <c r="CZ417" i="1" s="1"/>
  <c r="CR416" i="1"/>
  <c r="CC415" i="1"/>
  <c r="CD415" i="1" s="1"/>
  <c r="CM415" i="1" s="1"/>
  <c r="CC413" i="1"/>
  <c r="CD413" i="1" s="1"/>
  <c r="CH413" i="1" s="1"/>
  <c r="CC411" i="1"/>
  <c r="CD411" i="1" s="1"/>
  <c r="CN411" i="1" s="1"/>
  <c r="CR410" i="1"/>
  <c r="CC408" i="1"/>
  <c r="CD408" i="1" s="1"/>
  <c r="CS408" i="1" s="1"/>
  <c r="CT407" i="1"/>
  <c r="CU407" i="1"/>
  <c r="CX404" i="1"/>
  <c r="CC404" i="1"/>
  <c r="CD404" i="1" s="1"/>
  <c r="CW404" i="1" s="1"/>
  <c r="CC402" i="1"/>
  <c r="CD402" i="1" s="1"/>
  <c r="CK402" i="1" s="1"/>
  <c r="CE402" i="1"/>
  <c r="CC399" i="1"/>
  <c r="CD399" i="1" s="1"/>
  <c r="CU399" i="1" s="1"/>
  <c r="CW396" i="1"/>
  <c r="CY395" i="1"/>
  <c r="CC395" i="1"/>
  <c r="CD395" i="1" s="1"/>
  <c r="CG395" i="1" s="1"/>
  <c r="DB392" i="1"/>
  <c r="DB390" i="1"/>
  <c r="DB388" i="1"/>
  <c r="CU387" i="1"/>
  <c r="DB384" i="1"/>
  <c r="CW420" i="1"/>
  <c r="CQ420" i="1"/>
  <c r="CK420" i="1"/>
  <c r="CE420" i="1"/>
  <c r="CC418" i="1"/>
  <c r="CD418" i="1" s="1"/>
  <c r="CU418" i="1" s="1"/>
  <c r="CC416" i="1"/>
  <c r="CD416" i="1" s="1"/>
  <c r="CX416" i="1" s="1"/>
  <c r="CW416" i="1"/>
  <c r="CQ416" i="1"/>
  <c r="CC414" i="1"/>
  <c r="CD414" i="1" s="1"/>
  <c r="CU414" i="1" s="1"/>
  <c r="CK414" i="1"/>
  <c r="CC412" i="1"/>
  <c r="CD412" i="1" s="1"/>
  <c r="CR412" i="1" s="1"/>
  <c r="CC410" i="1"/>
  <c r="CD410" i="1" s="1"/>
  <c r="CW410" i="1"/>
  <c r="CQ410" i="1"/>
  <c r="CY409" i="1"/>
  <c r="CC409" i="1"/>
  <c r="CD409" i="1" s="1"/>
  <c r="CT409" i="1" s="1"/>
  <c r="CS407" i="1"/>
  <c r="CI407" i="1"/>
  <c r="CC403" i="1"/>
  <c r="CD403" i="1" s="1"/>
  <c r="CQ403" i="1" s="1"/>
  <c r="DB402" i="1"/>
  <c r="CV402" i="1"/>
  <c r="CT398" i="1"/>
  <c r="CZ397" i="1"/>
  <c r="CT394" i="1"/>
  <c r="CC393" i="1"/>
  <c r="CD393" i="1" s="1"/>
  <c r="DA393" i="1" s="1"/>
  <c r="CU392" i="1"/>
  <c r="CC391" i="1"/>
  <c r="CD391" i="1" s="1"/>
  <c r="CO391" i="1" s="1"/>
  <c r="CU390" i="1"/>
  <c r="CC389" i="1"/>
  <c r="CD389" i="1" s="1"/>
  <c r="CU389" i="1" s="1"/>
  <c r="CU388" i="1"/>
  <c r="CC387" i="1"/>
  <c r="CD387" i="1" s="1"/>
  <c r="CO387" i="1" s="1"/>
  <c r="CR384" i="1"/>
  <c r="CR382" i="1"/>
  <c r="CL382" i="1"/>
  <c r="DA382" i="1"/>
  <c r="CF382" i="1"/>
  <c r="CN382" i="1"/>
  <c r="CU382" i="1"/>
  <c r="CI382" i="1"/>
  <c r="CX382" i="1"/>
  <c r="CO382" i="1"/>
  <c r="CP382" i="1"/>
  <c r="CH382" i="1"/>
  <c r="CV382" i="1"/>
  <c r="CW382" i="1"/>
  <c r="CK382" i="1"/>
  <c r="CE382" i="1"/>
  <c r="DA407" i="1"/>
  <c r="CR407" i="1"/>
  <c r="CF407" i="1"/>
  <c r="CG407" i="1"/>
  <c r="CJ405" i="1"/>
  <c r="CC401" i="1"/>
  <c r="CD401" i="1" s="1"/>
  <c r="DB401" i="1" s="1"/>
  <c r="CW399" i="1"/>
  <c r="CC397" i="1"/>
  <c r="CD397" i="1" s="1"/>
  <c r="CY397" i="1" s="1"/>
  <c r="CW395" i="1"/>
  <c r="CQ395" i="1"/>
  <c r="CY393" i="1"/>
  <c r="CR392" i="1"/>
  <c r="CR390" i="1"/>
  <c r="CR388" i="1"/>
  <c r="CL386" i="1"/>
  <c r="CV386" i="1"/>
  <c r="CO386" i="1"/>
  <c r="CF386" i="1"/>
  <c r="CP386" i="1"/>
  <c r="CX386" i="1"/>
  <c r="CI386" i="1"/>
  <c r="DA386" i="1"/>
  <c r="CK386" i="1"/>
  <c r="CU386" i="1"/>
  <c r="CW386" i="1"/>
  <c r="CQ386" i="1"/>
  <c r="CE386" i="1"/>
  <c r="CC385" i="1"/>
  <c r="CD385" i="1" s="1"/>
  <c r="CP385" i="1" s="1"/>
  <c r="CJ384" i="1"/>
  <c r="CJ382" i="1"/>
  <c r="CT377" i="1"/>
  <c r="CN377" i="1"/>
  <c r="DB387" i="1"/>
  <c r="CP387" i="1"/>
  <c r="CJ387" i="1"/>
  <c r="CQ381" i="1"/>
  <c r="CZ377" i="1"/>
  <c r="CC370" i="1"/>
  <c r="CD370" i="1" s="1"/>
  <c r="CK370" i="1" s="1"/>
  <c r="CI360" i="1"/>
  <c r="DA360" i="1"/>
  <c r="CJ360" i="1"/>
  <c r="DB360" i="1"/>
  <c r="CK360" i="1"/>
  <c r="CU360" i="1"/>
  <c r="CL360" i="1"/>
  <c r="CV360" i="1"/>
  <c r="CE360" i="1"/>
  <c r="CO360" i="1"/>
  <c r="CW360" i="1"/>
  <c r="CF360" i="1"/>
  <c r="CP360" i="1"/>
  <c r="CX360" i="1"/>
  <c r="CG372" i="1"/>
  <c r="CI369" i="1"/>
  <c r="CF367" i="1"/>
  <c r="CM367" i="1"/>
  <c r="CG367" i="1"/>
  <c r="CN367" i="1"/>
  <c r="CH367" i="1"/>
  <c r="CO367" i="1"/>
  <c r="CI367" i="1"/>
  <c r="CX367" i="1"/>
  <c r="CL367" i="1"/>
  <c r="CS367" i="1"/>
  <c r="CZ367" i="1"/>
  <c r="CW367" i="1"/>
  <c r="CQ367" i="1"/>
  <c r="CE367" i="1"/>
  <c r="CM400" i="1"/>
  <c r="CS396" i="1"/>
  <c r="CM396" i="1"/>
  <c r="CF383" i="1"/>
  <c r="CM383" i="1"/>
  <c r="CG383" i="1"/>
  <c r="CN383" i="1"/>
  <c r="DB382" i="1"/>
  <c r="CC376" i="1"/>
  <c r="CD376" i="1" s="1"/>
  <c r="CR376" i="1" s="1"/>
  <c r="CC372" i="1"/>
  <c r="CD372" i="1" s="1"/>
  <c r="CH372" i="1" s="1"/>
  <c r="CT369" i="1"/>
  <c r="CC368" i="1"/>
  <c r="CD368" i="1" s="1"/>
  <c r="CH368" i="1" s="1"/>
  <c r="CV407" i="1"/>
  <c r="CP407" i="1"/>
  <c r="CJ407" i="1"/>
  <c r="DB399" i="1"/>
  <c r="CV399" i="1"/>
  <c r="DB395" i="1"/>
  <c r="CV395" i="1"/>
  <c r="CP395" i="1"/>
  <c r="CJ395" i="1"/>
  <c r="CZ392" i="1"/>
  <c r="CT392" i="1"/>
  <c r="CN392" i="1"/>
  <c r="CH392" i="1"/>
  <c r="CZ390" i="1"/>
  <c r="CT390" i="1"/>
  <c r="CN390" i="1"/>
  <c r="CH390" i="1"/>
  <c r="CZ388" i="1"/>
  <c r="CT388" i="1"/>
  <c r="CN388" i="1"/>
  <c r="CH388" i="1"/>
  <c r="CZ386" i="1"/>
  <c r="CT386" i="1"/>
  <c r="CN386" i="1"/>
  <c r="CH386" i="1"/>
  <c r="CZ384" i="1"/>
  <c r="CT384" i="1"/>
  <c r="CN384" i="1"/>
  <c r="CH384" i="1"/>
  <c r="CX383" i="1"/>
  <c r="CL383" i="1"/>
  <c r="DB383" i="1"/>
  <c r="CV383" i="1"/>
  <c r="CP383" i="1"/>
  <c r="CJ383" i="1"/>
  <c r="CZ374" i="1"/>
  <c r="CT374" i="1"/>
  <c r="CW372" i="1"/>
  <c r="CC369" i="1"/>
  <c r="CD369" i="1" s="1"/>
  <c r="CN369" i="1" s="1"/>
  <c r="DA367" i="1"/>
  <c r="CU367" i="1"/>
  <c r="CR366" i="1"/>
  <c r="CC366" i="1"/>
  <c r="CD366" i="1" s="1"/>
  <c r="CS366" i="1" s="1"/>
  <c r="CC364" i="1"/>
  <c r="CD364" i="1" s="1"/>
  <c r="CT364" i="1" s="1"/>
  <c r="CC362" i="1"/>
  <c r="CD362" i="1" s="1"/>
  <c r="CG362" i="1" s="1"/>
  <c r="CY392" i="1"/>
  <c r="CS392" i="1"/>
  <c r="CM392" i="1"/>
  <c r="CG392" i="1"/>
  <c r="CY390" i="1"/>
  <c r="CS390" i="1"/>
  <c r="CM390" i="1"/>
  <c r="CG390" i="1"/>
  <c r="CY388" i="1"/>
  <c r="CS388" i="1"/>
  <c r="CM388" i="1"/>
  <c r="CG388" i="1"/>
  <c r="CY386" i="1"/>
  <c r="CS386" i="1"/>
  <c r="CM386" i="1"/>
  <c r="CG386" i="1"/>
  <c r="CY384" i="1"/>
  <c r="CS384" i="1"/>
  <c r="CM384" i="1"/>
  <c r="CG384" i="1"/>
  <c r="DA383" i="1"/>
  <c r="CU383" i="1"/>
  <c r="CZ382" i="1"/>
  <c r="CT382" i="1"/>
  <c r="CC381" i="1"/>
  <c r="CD381" i="1" s="1"/>
  <c r="CU381" i="1" s="1"/>
  <c r="CM380" i="1"/>
  <c r="CR378" i="1"/>
  <c r="CL378" i="1"/>
  <c r="DA378" i="1"/>
  <c r="CF378" i="1"/>
  <c r="CN378" i="1"/>
  <c r="CU378" i="1"/>
  <c r="CK378" i="1"/>
  <c r="CE378" i="1"/>
  <c r="CV376" i="1"/>
  <c r="CV372" i="1"/>
  <c r="CV368" i="1"/>
  <c r="CY367" i="1"/>
  <c r="CT367" i="1"/>
  <c r="CQ366" i="1"/>
  <c r="CQ364" i="1"/>
  <c r="CY406" i="1"/>
  <c r="CS406" i="1"/>
  <c r="CM406" i="1"/>
  <c r="CY402" i="1"/>
  <c r="CS402" i="1"/>
  <c r="CM402" i="1"/>
  <c r="CG402" i="1"/>
  <c r="CY398" i="1"/>
  <c r="CS398" i="1"/>
  <c r="CM398" i="1"/>
  <c r="CG398" i="1"/>
  <c r="CY394" i="1"/>
  <c r="CS394" i="1"/>
  <c r="CM394" i="1"/>
  <c r="CG394" i="1"/>
  <c r="CK391" i="1"/>
  <c r="CE391" i="1"/>
  <c r="CW389" i="1"/>
  <c r="CW387" i="1"/>
  <c r="CQ387" i="1"/>
  <c r="CK387" i="1"/>
  <c r="CE385" i="1"/>
  <c r="CS383" i="1"/>
  <c r="CT383" i="1"/>
  <c r="CC380" i="1"/>
  <c r="CD380" i="1" s="1"/>
  <c r="CY380" i="1" s="1"/>
  <c r="CC379" i="1"/>
  <c r="CD379" i="1" s="1"/>
  <c r="CJ379" i="1" s="1"/>
  <c r="CP378" i="1"/>
  <c r="DB378" i="1"/>
  <c r="CI377" i="1"/>
  <c r="CF375" i="1"/>
  <c r="CM375" i="1"/>
  <c r="CG375" i="1"/>
  <c r="CN375" i="1"/>
  <c r="CH375" i="1"/>
  <c r="CO375" i="1"/>
  <c r="CI375" i="1"/>
  <c r="CX375" i="1"/>
  <c r="CW375" i="1"/>
  <c r="CQ375" i="1"/>
  <c r="CC373" i="1"/>
  <c r="CD373" i="1" s="1"/>
  <c r="CQ373" i="1" s="1"/>
  <c r="CF371" i="1"/>
  <c r="CM371" i="1"/>
  <c r="CG371" i="1"/>
  <c r="CN371" i="1"/>
  <c r="CH371" i="1"/>
  <c r="CO371" i="1"/>
  <c r="CI371" i="1"/>
  <c r="CX371" i="1"/>
  <c r="CW371" i="1"/>
  <c r="CQ371" i="1"/>
  <c r="CQ369" i="1"/>
  <c r="CR367" i="1"/>
  <c r="CJ352" i="1"/>
  <c r="CT366" i="1"/>
  <c r="CN366" i="1"/>
  <c r="CH366" i="1"/>
  <c r="CZ364" i="1"/>
  <c r="CZ362" i="1"/>
  <c r="CT362" i="1"/>
  <c r="CZ360" i="1"/>
  <c r="CT360" i="1"/>
  <c r="CN360" i="1"/>
  <c r="CH360" i="1"/>
  <c r="CI347" i="1"/>
  <c r="DA347" i="1"/>
  <c r="CJ347" i="1"/>
  <c r="CT347" i="1"/>
  <c r="DB347" i="1"/>
  <c r="CN347" i="1"/>
  <c r="CV347" i="1"/>
  <c r="CQ347" i="1"/>
  <c r="CS346" i="1"/>
  <c r="CM346" i="1"/>
  <c r="CY360" i="1"/>
  <c r="CS360" i="1"/>
  <c r="CM360" i="1"/>
  <c r="CG360" i="1"/>
  <c r="CC356" i="1"/>
  <c r="CD356" i="1" s="1"/>
  <c r="CS356" i="1" s="1"/>
  <c r="CR355" i="1"/>
  <c r="CC348" i="1"/>
  <c r="CD348" i="1" s="1"/>
  <c r="CY348" i="1" s="1"/>
  <c r="CH346" i="1"/>
  <c r="CR346" i="1"/>
  <c r="CZ346" i="1"/>
  <c r="CK346" i="1"/>
  <c r="CE346" i="1"/>
  <c r="CW346" i="1"/>
  <c r="DB375" i="1"/>
  <c r="CV375" i="1"/>
  <c r="CP375" i="1"/>
  <c r="CJ375" i="1"/>
  <c r="DB371" i="1"/>
  <c r="CV371" i="1"/>
  <c r="CP371" i="1"/>
  <c r="CJ371" i="1"/>
  <c r="DB367" i="1"/>
  <c r="CV367" i="1"/>
  <c r="CP367" i="1"/>
  <c r="CJ367" i="1"/>
  <c r="CW365" i="1"/>
  <c r="CQ365" i="1"/>
  <c r="CK365" i="1"/>
  <c r="CE365" i="1"/>
  <c r="CW363" i="1"/>
  <c r="CQ363" i="1"/>
  <c r="CK363" i="1"/>
  <c r="CE363" i="1"/>
  <c r="CW361" i="1"/>
  <c r="CQ361" i="1"/>
  <c r="CK361" i="1"/>
  <c r="CE361" i="1"/>
  <c r="CW359" i="1"/>
  <c r="CQ359" i="1"/>
  <c r="CK359" i="1"/>
  <c r="CE359" i="1"/>
  <c r="CC357" i="1"/>
  <c r="CD357" i="1" s="1"/>
  <c r="CR357" i="1" s="1"/>
  <c r="CC355" i="1"/>
  <c r="CD355" i="1" s="1"/>
  <c r="CL355" i="1" s="1"/>
  <c r="CW355" i="1"/>
  <c r="CC349" i="1"/>
  <c r="CD349" i="1" s="1"/>
  <c r="CX349" i="1" s="1"/>
  <c r="CO347" i="1"/>
  <c r="CX346" i="1"/>
  <c r="CF346" i="1"/>
  <c r="CH344" i="1"/>
  <c r="CR344" i="1"/>
  <c r="CZ344" i="1"/>
  <c r="CK344" i="1"/>
  <c r="CL344" i="1"/>
  <c r="CT344" i="1"/>
  <c r="CE344" i="1"/>
  <c r="CW344" i="1"/>
  <c r="CG344" i="1"/>
  <c r="CQ344" i="1"/>
  <c r="CY344" i="1"/>
  <c r="CT365" i="1"/>
  <c r="CL365" i="1"/>
  <c r="DB365" i="1"/>
  <c r="CV365" i="1"/>
  <c r="CP365" i="1"/>
  <c r="CJ365" i="1"/>
  <c r="CT363" i="1"/>
  <c r="CL363" i="1"/>
  <c r="DB363" i="1"/>
  <c r="CV363" i="1"/>
  <c r="CP363" i="1"/>
  <c r="CJ363" i="1"/>
  <c r="CT361" i="1"/>
  <c r="CL361" i="1"/>
  <c r="DB361" i="1"/>
  <c r="CV361" i="1"/>
  <c r="CP361" i="1"/>
  <c r="CJ361" i="1"/>
  <c r="CT359" i="1"/>
  <c r="CL359" i="1"/>
  <c r="DB359" i="1"/>
  <c r="CV359" i="1"/>
  <c r="CP359" i="1"/>
  <c r="CJ359" i="1"/>
  <c r="CS358" i="1"/>
  <c r="CP356" i="1"/>
  <c r="DB355" i="1"/>
  <c r="CT346" i="1"/>
  <c r="DB346" i="1"/>
  <c r="CV346" i="1"/>
  <c r="CP346" i="1"/>
  <c r="CJ346" i="1"/>
  <c r="CF344" i="1"/>
  <c r="CS342" i="1"/>
  <c r="CY382" i="1"/>
  <c r="CS382" i="1"/>
  <c r="CM382" i="1"/>
  <c r="CG382" i="1"/>
  <c r="CY378" i="1"/>
  <c r="CS378" i="1"/>
  <c r="CM378" i="1"/>
  <c r="CG378" i="1"/>
  <c r="CY374" i="1"/>
  <c r="CM374" i="1"/>
  <c r="CG374" i="1"/>
  <c r="CY370" i="1"/>
  <c r="CS370" i="1"/>
  <c r="CM370" i="1"/>
  <c r="CG370" i="1"/>
  <c r="DA365" i="1"/>
  <c r="CS365" i="1"/>
  <c r="CI365" i="1"/>
  <c r="DA363" i="1"/>
  <c r="CS363" i="1"/>
  <c r="CI363" i="1"/>
  <c r="DA361" i="1"/>
  <c r="CS361" i="1"/>
  <c r="CI361" i="1"/>
  <c r="DA359" i="1"/>
  <c r="CS359" i="1"/>
  <c r="CI359" i="1"/>
  <c r="CR352" i="1"/>
  <c r="CC352" i="1"/>
  <c r="CD352" i="1" s="1"/>
  <c r="CS352" i="1" s="1"/>
  <c r="CZ347" i="1"/>
  <c r="CH347" i="1"/>
  <c r="CY347" i="1"/>
  <c r="CS347" i="1"/>
  <c r="CM347" i="1"/>
  <c r="CG347" i="1"/>
  <c r="CQ346" i="1"/>
  <c r="CC345" i="1"/>
  <c r="CD345" i="1" s="1"/>
  <c r="CL345" i="1" s="1"/>
  <c r="DB381" i="1"/>
  <c r="DB377" i="1"/>
  <c r="CV377" i="1"/>
  <c r="CP377" i="1"/>
  <c r="CJ373" i="1"/>
  <c r="DB369" i="1"/>
  <c r="CP369" i="1"/>
  <c r="CJ369" i="1"/>
  <c r="CZ365" i="1"/>
  <c r="CR365" i="1"/>
  <c r="CZ363" i="1"/>
  <c r="CR363" i="1"/>
  <c r="CZ361" i="1"/>
  <c r="CR361" i="1"/>
  <c r="CZ359" i="1"/>
  <c r="CR359" i="1"/>
  <c r="CI357" i="1"/>
  <c r="CC353" i="1"/>
  <c r="CD353" i="1" s="1"/>
  <c r="CI353" i="1" s="1"/>
  <c r="CC351" i="1"/>
  <c r="CD351" i="1" s="1"/>
  <c r="CI351" i="1" s="1"/>
  <c r="CW351" i="1"/>
  <c r="CE351" i="1"/>
  <c r="DA349" i="1"/>
  <c r="CI349" i="1"/>
  <c r="CN346" i="1"/>
  <c r="DB337" i="1"/>
  <c r="CM335" i="1"/>
  <c r="CM334" i="1"/>
  <c r="CX333" i="1"/>
  <c r="CM333" i="1"/>
  <c r="CX331" i="1"/>
  <c r="CM331" i="1"/>
  <c r="CI341" i="1"/>
  <c r="CC335" i="1"/>
  <c r="CD335" i="1" s="1"/>
  <c r="CL333" i="1"/>
  <c r="CE333" i="1"/>
  <c r="CW333" i="1"/>
  <c r="CL331" i="1"/>
  <c r="CE331" i="1"/>
  <c r="CW331" i="1"/>
  <c r="CL322" i="1"/>
  <c r="CV322" i="1"/>
  <c r="CO322" i="1"/>
  <c r="CF322" i="1"/>
  <c r="CP322" i="1"/>
  <c r="CX322" i="1"/>
  <c r="CI322" i="1"/>
  <c r="DA322" i="1"/>
  <c r="CR322" i="1"/>
  <c r="CU322" i="1"/>
  <c r="DB322" i="1"/>
  <c r="CJ322" i="1"/>
  <c r="CW322" i="1"/>
  <c r="CQ322" i="1"/>
  <c r="CK322" i="1"/>
  <c r="CE322" i="1"/>
  <c r="CL316" i="1"/>
  <c r="CV316" i="1"/>
  <c r="CO316" i="1"/>
  <c r="CF316" i="1"/>
  <c r="CP316" i="1"/>
  <c r="CX316" i="1"/>
  <c r="CI316" i="1"/>
  <c r="DA316" i="1"/>
  <c r="CR316" i="1"/>
  <c r="CU316" i="1"/>
  <c r="DB316" i="1"/>
  <c r="CJ316" i="1"/>
  <c r="CW316" i="1"/>
  <c r="CQ316" i="1"/>
  <c r="CK316" i="1"/>
  <c r="CE316" i="1"/>
  <c r="CX347" i="1"/>
  <c r="CR347" i="1"/>
  <c r="CL347" i="1"/>
  <c r="CF347" i="1"/>
  <c r="CX342" i="1"/>
  <c r="CF342" i="1"/>
  <c r="CX338" i="1"/>
  <c r="CR333" i="1"/>
  <c r="CF333" i="1"/>
  <c r="CR331" i="1"/>
  <c r="CF331" i="1"/>
  <c r="DB344" i="1"/>
  <c r="CV344" i="1"/>
  <c r="CP344" i="1"/>
  <c r="CJ344" i="1"/>
  <c r="CC342" i="1"/>
  <c r="CD342" i="1" s="1"/>
  <c r="CK342" i="1" s="1"/>
  <c r="CC338" i="1"/>
  <c r="CD338" i="1" s="1"/>
  <c r="CJ338" i="1" s="1"/>
  <c r="CS337" i="1"/>
  <c r="CQ333" i="1"/>
  <c r="CQ331" i="1"/>
  <c r="CL320" i="1"/>
  <c r="CV320" i="1"/>
  <c r="CO320" i="1"/>
  <c r="CF320" i="1"/>
  <c r="CP320" i="1"/>
  <c r="CX320" i="1"/>
  <c r="CI320" i="1"/>
  <c r="DA320" i="1"/>
  <c r="CR320" i="1"/>
  <c r="CU320" i="1"/>
  <c r="DB320" i="1"/>
  <c r="CJ320" i="1"/>
  <c r="CW320" i="1"/>
  <c r="CQ320" i="1"/>
  <c r="CK320" i="1"/>
  <c r="CE320" i="1"/>
  <c r="CC358" i="1"/>
  <c r="CD358" i="1" s="1"/>
  <c r="CH358" i="1" s="1"/>
  <c r="CI356" i="1"/>
  <c r="CC354" i="1"/>
  <c r="CD354" i="1" s="1"/>
  <c r="CS354" i="1" s="1"/>
  <c r="DA352" i="1"/>
  <c r="CU352" i="1"/>
  <c r="CO352" i="1"/>
  <c r="CI352" i="1"/>
  <c r="CC350" i="1"/>
  <c r="CD350" i="1" s="1"/>
  <c r="CP350" i="1" s="1"/>
  <c r="DA348" i="1"/>
  <c r="CI348" i="1"/>
  <c r="DA346" i="1"/>
  <c r="CU346" i="1"/>
  <c r="CO346" i="1"/>
  <c r="CI346" i="1"/>
  <c r="DA344" i="1"/>
  <c r="CU344" i="1"/>
  <c r="CO344" i="1"/>
  <c r="CI344" i="1"/>
  <c r="DB342" i="1"/>
  <c r="CV342" i="1"/>
  <c r="DA335" i="1"/>
  <c r="CU335" i="1"/>
  <c r="CO335" i="1"/>
  <c r="CI335" i="1"/>
  <c r="CZ333" i="1"/>
  <c r="CN333" i="1"/>
  <c r="DA333" i="1"/>
  <c r="CU333" i="1"/>
  <c r="CO333" i="1"/>
  <c r="CI333" i="1"/>
  <c r="CZ331" i="1"/>
  <c r="CN331" i="1"/>
  <c r="DA331" i="1"/>
  <c r="CU331" i="1"/>
  <c r="CO331" i="1"/>
  <c r="CI331" i="1"/>
  <c r="CC329" i="1"/>
  <c r="CD329" i="1" s="1"/>
  <c r="CT329" i="1" s="1"/>
  <c r="CC343" i="1"/>
  <c r="CD343" i="1" s="1"/>
  <c r="CT343" i="1" s="1"/>
  <c r="CU342" i="1"/>
  <c r="CX339" i="1"/>
  <c r="CC339" i="1"/>
  <c r="CD339" i="1" s="1"/>
  <c r="CT335" i="1"/>
  <c r="CK333" i="1"/>
  <c r="CT333" i="1"/>
  <c r="CK331" i="1"/>
  <c r="CT331" i="1"/>
  <c r="CL324" i="1"/>
  <c r="DA324" i="1"/>
  <c r="CU324" i="1"/>
  <c r="DB324" i="1"/>
  <c r="CF324" i="1"/>
  <c r="CO324" i="1"/>
  <c r="CV324" i="1"/>
  <c r="CI324" i="1"/>
  <c r="CP324" i="1"/>
  <c r="CR324" i="1"/>
  <c r="CX324" i="1"/>
  <c r="CJ324" i="1"/>
  <c r="CW324" i="1"/>
  <c r="CQ324" i="1"/>
  <c r="CK324" i="1"/>
  <c r="CE324" i="1"/>
  <c r="CL318" i="1"/>
  <c r="CV318" i="1"/>
  <c r="CO318" i="1"/>
  <c r="CF318" i="1"/>
  <c r="CP318" i="1"/>
  <c r="CX318" i="1"/>
  <c r="CI318" i="1"/>
  <c r="DA318" i="1"/>
  <c r="CR318" i="1"/>
  <c r="CU318" i="1"/>
  <c r="DB318" i="1"/>
  <c r="CJ318" i="1"/>
  <c r="CW318" i="1"/>
  <c r="CQ318" i="1"/>
  <c r="CK318" i="1"/>
  <c r="CE318" i="1"/>
  <c r="DA329" i="1"/>
  <c r="CI329" i="1"/>
  <c r="CC327" i="1"/>
  <c r="CD327" i="1" s="1"/>
  <c r="CJ327" i="1" s="1"/>
  <c r="CC326" i="1"/>
  <c r="CD326" i="1" s="1"/>
  <c r="CW326" i="1" s="1"/>
  <c r="CC298" i="1"/>
  <c r="CD298" i="1" s="1"/>
  <c r="CI298" i="1" s="1"/>
  <c r="CC323" i="1"/>
  <c r="CD323" i="1" s="1"/>
  <c r="CJ323" i="1" s="1"/>
  <c r="CC321" i="1"/>
  <c r="CD321" i="1" s="1"/>
  <c r="DB321" i="1" s="1"/>
  <c r="CC319" i="1"/>
  <c r="CD319" i="1" s="1"/>
  <c r="DB319" i="1" s="1"/>
  <c r="CC317" i="1"/>
  <c r="CD317" i="1" s="1"/>
  <c r="CW317" i="1" s="1"/>
  <c r="CX334" i="1"/>
  <c r="CT326" i="1"/>
  <c r="CC325" i="1"/>
  <c r="CD325" i="1" s="1"/>
  <c r="CG325" i="1" s="1"/>
  <c r="CT324" i="1"/>
  <c r="CN324" i="1"/>
  <c r="CU343" i="1"/>
  <c r="CO343" i="1"/>
  <c r="CI343" i="1"/>
  <c r="CC341" i="1"/>
  <c r="CD341" i="1" s="1"/>
  <c r="CC340" i="1"/>
  <c r="CD340" i="1" s="1"/>
  <c r="CU340" i="1" s="1"/>
  <c r="DA339" i="1"/>
  <c r="CU339" i="1"/>
  <c r="CO339" i="1"/>
  <c r="CI339" i="1"/>
  <c r="CC337" i="1"/>
  <c r="CD337" i="1" s="1"/>
  <c r="CI337" i="1" s="1"/>
  <c r="CC336" i="1"/>
  <c r="CD336" i="1" s="1"/>
  <c r="CG336" i="1" s="1"/>
  <c r="DB335" i="1"/>
  <c r="CV335" i="1"/>
  <c r="CP335" i="1"/>
  <c r="CJ335" i="1"/>
  <c r="CC334" i="1"/>
  <c r="CD334" i="1" s="1"/>
  <c r="CJ334" i="1" s="1"/>
  <c r="DB333" i="1"/>
  <c r="CV333" i="1"/>
  <c r="CP333" i="1"/>
  <c r="CJ333" i="1"/>
  <c r="CC332" i="1"/>
  <c r="CD332" i="1" s="1"/>
  <c r="CS332" i="1" s="1"/>
  <c r="DB331" i="1"/>
  <c r="CV331" i="1"/>
  <c r="CP331" i="1"/>
  <c r="CJ331" i="1"/>
  <c r="CC330" i="1"/>
  <c r="CD330" i="1" s="1"/>
  <c r="CY330" i="1" s="1"/>
  <c r="DB329" i="1"/>
  <c r="CP329" i="1"/>
  <c r="CJ329" i="1"/>
  <c r="CC328" i="1"/>
  <c r="CD328" i="1" s="1"/>
  <c r="CS328" i="1" s="1"/>
  <c r="CC314" i="1"/>
  <c r="CD314" i="1" s="1"/>
  <c r="CX314" i="1" s="1"/>
  <c r="CE296" i="1"/>
  <c r="CK296" i="1"/>
  <c r="CQ296" i="1"/>
  <c r="CW296" i="1"/>
  <c r="CF296" i="1"/>
  <c r="CL296" i="1"/>
  <c r="CR296" i="1"/>
  <c r="CX296" i="1"/>
  <c r="CG296" i="1"/>
  <c r="CM296" i="1"/>
  <c r="CS296" i="1"/>
  <c r="CY296" i="1"/>
  <c r="CH296" i="1"/>
  <c r="CN296" i="1"/>
  <c r="CT296" i="1"/>
  <c r="CZ296" i="1"/>
  <c r="CE294" i="1"/>
  <c r="CK294" i="1"/>
  <c r="CQ294" i="1"/>
  <c r="CW294" i="1"/>
  <c r="CF294" i="1"/>
  <c r="CL294" i="1"/>
  <c r="CR294" i="1"/>
  <c r="CX294" i="1"/>
  <c r="CG294" i="1"/>
  <c r="CM294" i="1"/>
  <c r="CS294" i="1"/>
  <c r="CY294" i="1"/>
  <c r="CH294" i="1"/>
  <c r="CN294" i="1"/>
  <c r="CT294" i="1"/>
  <c r="CZ294" i="1"/>
  <c r="CE292" i="1"/>
  <c r="CK292" i="1"/>
  <c r="CQ292" i="1"/>
  <c r="CW292" i="1"/>
  <c r="CF292" i="1"/>
  <c r="CL292" i="1"/>
  <c r="CR292" i="1"/>
  <c r="CX292" i="1"/>
  <c r="CG292" i="1"/>
  <c r="CM292" i="1"/>
  <c r="CS292" i="1"/>
  <c r="CY292" i="1"/>
  <c r="CH292" i="1"/>
  <c r="CN292" i="1"/>
  <c r="CT292" i="1"/>
  <c r="CZ292" i="1"/>
  <c r="CE290" i="1"/>
  <c r="CK290" i="1"/>
  <c r="CQ290" i="1"/>
  <c r="CW290" i="1"/>
  <c r="CF290" i="1"/>
  <c r="CL290" i="1"/>
  <c r="CR290" i="1"/>
  <c r="CX290" i="1"/>
  <c r="CG290" i="1"/>
  <c r="CM290" i="1"/>
  <c r="CS290" i="1"/>
  <c r="CY290" i="1"/>
  <c r="CH290" i="1"/>
  <c r="CN290" i="1"/>
  <c r="CT290" i="1"/>
  <c r="CZ290" i="1"/>
  <c r="CE288" i="1"/>
  <c r="CK288" i="1"/>
  <c r="CQ288" i="1"/>
  <c r="CW288" i="1"/>
  <c r="CF288" i="1"/>
  <c r="CL288" i="1"/>
  <c r="CR288" i="1"/>
  <c r="CX288" i="1"/>
  <c r="CG288" i="1"/>
  <c r="CM288" i="1"/>
  <c r="CS288" i="1"/>
  <c r="CY288" i="1"/>
  <c r="CH288" i="1"/>
  <c r="CN288" i="1"/>
  <c r="CT288" i="1"/>
  <c r="CZ288" i="1"/>
  <c r="CY326" i="1"/>
  <c r="CM326" i="1"/>
  <c r="CG326" i="1"/>
  <c r="CW314" i="1"/>
  <c r="CP325" i="1"/>
  <c r="CJ325" i="1"/>
  <c r="CH324" i="1"/>
  <c r="CZ322" i="1"/>
  <c r="CT322" i="1"/>
  <c r="CN322" i="1"/>
  <c r="CH322" i="1"/>
  <c r="CZ320" i="1"/>
  <c r="CT320" i="1"/>
  <c r="CN320" i="1"/>
  <c r="CH320" i="1"/>
  <c r="CZ318" i="1"/>
  <c r="CT318" i="1"/>
  <c r="CN318" i="1"/>
  <c r="CH318" i="1"/>
  <c r="CZ316" i="1"/>
  <c r="CT316" i="1"/>
  <c r="CN316" i="1"/>
  <c r="CH316" i="1"/>
  <c r="CC313" i="1"/>
  <c r="CD313" i="1" s="1"/>
  <c r="CP313" i="1" s="1"/>
  <c r="CC312" i="1"/>
  <c r="CD312" i="1" s="1"/>
  <c r="CL312" i="1" s="1"/>
  <c r="CC303" i="1"/>
  <c r="CD303" i="1" s="1"/>
  <c r="CR303" i="1" s="1"/>
  <c r="CE302" i="1"/>
  <c r="CK302" i="1"/>
  <c r="CQ302" i="1"/>
  <c r="CW302" i="1"/>
  <c r="CF302" i="1"/>
  <c r="CL302" i="1"/>
  <c r="CR302" i="1"/>
  <c r="CX302" i="1"/>
  <c r="CN302" i="1"/>
  <c r="CS302" i="1"/>
  <c r="CT302" i="1"/>
  <c r="CG302" i="1"/>
  <c r="CY302" i="1"/>
  <c r="CM302" i="1"/>
  <c r="CY324" i="1"/>
  <c r="CS324" i="1"/>
  <c r="CM324" i="1"/>
  <c r="CG324" i="1"/>
  <c r="CY322" i="1"/>
  <c r="CS322" i="1"/>
  <c r="CM322" i="1"/>
  <c r="CG322" i="1"/>
  <c r="CY320" i="1"/>
  <c r="CS320" i="1"/>
  <c r="CM320" i="1"/>
  <c r="CG320" i="1"/>
  <c r="CY318" i="1"/>
  <c r="CS318" i="1"/>
  <c r="CM318" i="1"/>
  <c r="CG318" i="1"/>
  <c r="CY316" i="1"/>
  <c r="CS316" i="1"/>
  <c r="CM316" i="1"/>
  <c r="CG316" i="1"/>
  <c r="CI314" i="1"/>
  <c r="CC311" i="1"/>
  <c r="CD311" i="1" s="1"/>
  <c r="CY311" i="1" s="1"/>
  <c r="CH302" i="1"/>
  <c r="CW321" i="1"/>
  <c r="CQ321" i="1"/>
  <c r="CK321" i="1"/>
  <c r="CE321" i="1"/>
  <c r="CE319" i="1"/>
  <c r="DB312" i="1"/>
  <c r="CP312" i="1"/>
  <c r="CJ312" i="1"/>
  <c r="CC309" i="1"/>
  <c r="CD309" i="1" s="1"/>
  <c r="CU309" i="1" s="1"/>
  <c r="CC307" i="1"/>
  <c r="CD307" i="1" s="1"/>
  <c r="CM307" i="1" s="1"/>
  <c r="CC305" i="1"/>
  <c r="CD305" i="1" s="1"/>
  <c r="CY305" i="1" s="1"/>
  <c r="CG303" i="1"/>
  <c r="CE300" i="1"/>
  <c r="CK300" i="1"/>
  <c r="CQ300" i="1"/>
  <c r="CW300" i="1"/>
  <c r="CF300" i="1"/>
  <c r="CL300" i="1"/>
  <c r="CR300" i="1"/>
  <c r="CX300" i="1"/>
  <c r="CN300" i="1"/>
  <c r="CS300" i="1"/>
  <c r="CT300" i="1"/>
  <c r="CG300" i="1"/>
  <c r="CY300" i="1"/>
  <c r="CM300" i="1"/>
  <c r="CC315" i="1"/>
  <c r="CD315" i="1" s="1"/>
  <c r="CZ315" i="1" s="1"/>
  <c r="DA312" i="1"/>
  <c r="CU312" i="1"/>
  <c r="CO312" i="1"/>
  <c r="CC310" i="1"/>
  <c r="CD310" i="1" s="1"/>
  <c r="CO310" i="1" s="1"/>
  <c r="CC308" i="1"/>
  <c r="CD308" i="1" s="1"/>
  <c r="CP308" i="1" s="1"/>
  <c r="CC306" i="1"/>
  <c r="CD306" i="1" s="1"/>
  <c r="CO306" i="1" s="1"/>
  <c r="CC304" i="1"/>
  <c r="CD304" i="1" s="1"/>
  <c r="CH304" i="1" s="1"/>
  <c r="CH300" i="1"/>
  <c r="CO305" i="1"/>
  <c r="CC299" i="1"/>
  <c r="CD299" i="1" s="1"/>
  <c r="CM299" i="1" s="1"/>
  <c r="CV298" i="1"/>
  <c r="DB296" i="1"/>
  <c r="CV296" i="1"/>
  <c r="CP296" i="1"/>
  <c r="CJ296" i="1"/>
  <c r="DB294" i="1"/>
  <c r="CV294" i="1"/>
  <c r="CP294" i="1"/>
  <c r="CJ294" i="1"/>
  <c r="DB292" i="1"/>
  <c r="CV292" i="1"/>
  <c r="CP292" i="1"/>
  <c r="CJ292" i="1"/>
  <c r="DB290" i="1"/>
  <c r="CV290" i="1"/>
  <c r="CP290" i="1"/>
  <c r="CJ290" i="1"/>
  <c r="DB288" i="1"/>
  <c r="CV288" i="1"/>
  <c r="CP288" i="1"/>
  <c r="CJ288" i="1"/>
  <c r="DB286" i="1"/>
  <c r="CV286" i="1"/>
  <c r="CP286" i="1"/>
  <c r="CJ286" i="1"/>
  <c r="CE286" i="1"/>
  <c r="CK286" i="1"/>
  <c r="CQ286" i="1"/>
  <c r="CW286" i="1"/>
  <c r="CF286" i="1"/>
  <c r="CL286" i="1"/>
  <c r="CR286" i="1"/>
  <c r="CX286" i="1"/>
  <c r="CG286" i="1"/>
  <c r="CM286" i="1"/>
  <c r="CS286" i="1"/>
  <c r="CY286" i="1"/>
  <c r="CH286" i="1"/>
  <c r="CN286" i="1"/>
  <c r="CT286" i="1"/>
  <c r="CZ286" i="1"/>
  <c r="CF306" i="1"/>
  <c r="DB302" i="1"/>
  <c r="CV302" i="1"/>
  <c r="CP302" i="1"/>
  <c r="CJ302" i="1"/>
  <c r="DB300" i="1"/>
  <c r="CV300" i="1"/>
  <c r="CP300" i="1"/>
  <c r="CJ300" i="1"/>
  <c r="DA302" i="1"/>
  <c r="CU302" i="1"/>
  <c r="CO302" i="1"/>
  <c r="CI302" i="1"/>
  <c r="DA300" i="1"/>
  <c r="CU300" i="1"/>
  <c r="CO300" i="1"/>
  <c r="CI300" i="1"/>
  <c r="CL297" i="1"/>
  <c r="CX303" i="1"/>
  <c r="CC301" i="1"/>
  <c r="CD301" i="1" s="1"/>
  <c r="CC297" i="1"/>
  <c r="CD297" i="1" s="1"/>
  <c r="CG297" i="1" s="1"/>
  <c r="CC295" i="1"/>
  <c r="CD295" i="1" s="1"/>
  <c r="CC293" i="1"/>
  <c r="CD293" i="1" s="1"/>
  <c r="CX293" i="1" s="1"/>
  <c r="CC291" i="1"/>
  <c r="CD291" i="1" s="1"/>
  <c r="CY291" i="1" s="1"/>
  <c r="CC289" i="1"/>
  <c r="CD289" i="1" s="1"/>
  <c r="CM289" i="1" s="1"/>
  <c r="CC287" i="1"/>
  <c r="CD287" i="1" s="1"/>
  <c r="CZ287" i="1" s="1"/>
  <c r="CI296" i="1"/>
  <c r="CI294" i="1"/>
  <c r="CI292" i="1"/>
  <c r="CI290" i="1"/>
  <c r="CI288" i="1"/>
  <c r="CI286" i="1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CY299" i="1" l="1"/>
  <c r="CM297" i="1"/>
  <c r="DA309" i="1"/>
  <c r="CM314" i="1"/>
  <c r="CI311" i="1"/>
  <c r="CU290" i="1"/>
  <c r="DA290" i="1"/>
  <c r="CL311" i="1"/>
  <c r="CX311" i="1"/>
  <c r="CF314" i="1"/>
  <c r="CG314" i="1"/>
  <c r="CU286" i="1"/>
  <c r="CL314" i="1"/>
  <c r="CO321" i="1"/>
  <c r="CS299" i="1"/>
  <c r="CU305" i="1"/>
  <c r="CN287" i="1"/>
  <c r="CG287" i="1"/>
  <c r="CF287" i="1"/>
  <c r="CG293" i="1"/>
  <c r="CX287" i="1"/>
  <c r="CU327" i="1"/>
  <c r="CW403" i="1"/>
  <c r="CW412" i="1"/>
  <c r="DA415" i="1"/>
  <c r="CU412" i="1"/>
  <c r="CN442" i="1"/>
  <c r="CW479" i="1"/>
  <c r="CG456" i="1"/>
  <c r="CO500" i="1"/>
  <c r="CI498" i="1"/>
  <c r="CF550" i="1"/>
  <c r="DA549" i="1"/>
  <c r="DB568" i="1"/>
  <c r="CQ574" i="1"/>
  <c r="CZ589" i="1"/>
  <c r="CK568" i="1"/>
  <c r="CN591" i="1"/>
  <c r="CQ590" i="1"/>
  <c r="CE732" i="1"/>
  <c r="CX732" i="1"/>
  <c r="CY779" i="1"/>
  <c r="CX829" i="1"/>
  <c r="CF911" i="1"/>
  <c r="CP932" i="1"/>
  <c r="CX921" i="1"/>
  <c r="DD612" i="1"/>
  <c r="DD696" i="1"/>
  <c r="DD602" i="1"/>
  <c r="DD616" i="1"/>
  <c r="DD798" i="1"/>
  <c r="DD800" i="1"/>
  <c r="CZ396" i="1"/>
  <c r="CF520" i="1"/>
  <c r="CU624" i="1"/>
  <c r="CQ630" i="1"/>
  <c r="CM764" i="1"/>
  <c r="DD347" i="1"/>
  <c r="DD371" i="1"/>
  <c r="DD620" i="1"/>
  <c r="DD614" i="1"/>
  <c r="CV313" i="1"/>
  <c r="CF310" i="1"/>
  <c r="CV356" i="1"/>
  <c r="CS372" i="1"/>
  <c r="CF412" i="1"/>
  <c r="CR447" i="1"/>
  <c r="CN430" i="1"/>
  <c r="CZ444" i="1"/>
  <c r="CW447" i="1"/>
  <c r="CN466" i="1"/>
  <c r="CN470" i="1"/>
  <c r="CF456" i="1"/>
  <c r="CE481" i="1"/>
  <c r="CM466" i="1"/>
  <c r="CV481" i="1"/>
  <c r="CI492" i="1"/>
  <c r="DA500" i="1"/>
  <c r="CX462" i="1"/>
  <c r="CR479" i="1"/>
  <c r="CX481" i="1"/>
  <c r="CN500" i="1"/>
  <c r="CJ551" i="1"/>
  <c r="CR522" i="1"/>
  <c r="CL554" i="1"/>
  <c r="CX528" i="1"/>
  <c r="CG528" i="1"/>
  <c r="CW572" i="1"/>
  <c r="CJ590" i="1"/>
  <c r="CW678" i="1"/>
  <c r="CV673" i="1"/>
  <c r="CL678" i="1"/>
  <c r="CY678" i="1"/>
  <c r="CT687" i="1"/>
  <c r="CW705" i="1"/>
  <c r="CK727" i="1"/>
  <c r="CE733" i="1"/>
  <c r="CI703" i="1"/>
  <c r="CR705" i="1"/>
  <c r="CI726" i="1"/>
  <c r="CL727" i="1"/>
  <c r="CF729" i="1"/>
  <c r="DA675" i="1"/>
  <c r="CQ703" i="1"/>
  <c r="CQ726" i="1"/>
  <c r="CL703" i="1"/>
  <c r="CL726" i="1"/>
  <c r="CH756" i="1"/>
  <c r="CU671" i="1"/>
  <c r="CX746" i="1"/>
  <c r="DD608" i="1"/>
  <c r="DD575" i="1"/>
  <c r="DD794" i="1"/>
  <c r="DA305" i="1"/>
  <c r="CL310" i="1"/>
  <c r="CV303" i="1"/>
  <c r="CV325" i="1"/>
  <c r="CP373" i="1"/>
  <c r="CI355" i="1"/>
  <c r="CR356" i="1"/>
  <c r="CV385" i="1"/>
  <c r="CK319" i="1"/>
  <c r="CP310" i="1"/>
  <c r="CX343" i="1"/>
  <c r="CU356" i="1"/>
  <c r="CR345" i="1"/>
  <c r="CV373" i="1"/>
  <c r="CJ381" i="1"/>
  <c r="CW357" i="1"/>
  <c r="CF349" i="1"/>
  <c r="CF357" i="1"/>
  <c r="CQ385" i="1"/>
  <c r="CE389" i="1"/>
  <c r="CQ391" i="1"/>
  <c r="CT373" i="1"/>
  <c r="CW368" i="1"/>
  <c r="CQ377" i="1"/>
  <c r="CP403" i="1"/>
  <c r="CM356" i="1"/>
  <c r="CX372" i="1"/>
  <c r="DA379" i="1"/>
  <c r="CP405" i="1"/>
  <c r="CU385" i="1"/>
  <c r="CE418" i="1"/>
  <c r="CU391" i="1"/>
  <c r="CY399" i="1"/>
  <c r="CX412" i="1"/>
  <c r="CF418" i="1"/>
  <c r="CY405" i="1"/>
  <c r="CS377" i="1"/>
  <c r="CL443" i="1"/>
  <c r="CX447" i="1"/>
  <c r="CN456" i="1"/>
  <c r="CZ432" i="1"/>
  <c r="CE443" i="1"/>
  <c r="CE449" i="1"/>
  <c r="CT462" i="1"/>
  <c r="CT466" i="1"/>
  <c r="CT470" i="1"/>
  <c r="CE479" i="1"/>
  <c r="CP443" i="1"/>
  <c r="CP449" i="1"/>
  <c r="CK481" i="1"/>
  <c r="CG462" i="1"/>
  <c r="DB481" i="1"/>
  <c r="CO492" i="1"/>
  <c r="CI479" i="1"/>
  <c r="CN492" i="1"/>
  <c r="CG536" i="1"/>
  <c r="CJ549" i="1"/>
  <c r="CP551" i="1"/>
  <c r="CJ555" i="1"/>
  <c r="CF556" i="1"/>
  <c r="CX544" i="1"/>
  <c r="CG556" i="1"/>
  <c r="CY528" i="1"/>
  <c r="CL536" i="1"/>
  <c r="CQ570" i="1"/>
  <c r="CH589" i="1"/>
  <c r="CV572" i="1"/>
  <c r="CM579" i="1"/>
  <c r="CP590" i="1"/>
  <c r="CJ570" i="1"/>
  <c r="CG589" i="1"/>
  <c r="DA626" i="1"/>
  <c r="CV630" i="1"/>
  <c r="DB671" i="1"/>
  <c r="DB675" i="1"/>
  <c r="CR688" i="1"/>
  <c r="CN669" i="1"/>
  <c r="CN673" i="1"/>
  <c r="CW675" i="1"/>
  <c r="CK679" i="1"/>
  <c r="CE687" i="1"/>
  <c r="CO673" i="1"/>
  <c r="CR678" i="1"/>
  <c r="CH671" i="1"/>
  <c r="CH675" i="1"/>
  <c r="CH679" i="1"/>
  <c r="CH703" i="1"/>
  <c r="CQ709" i="1"/>
  <c r="CT711" i="1"/>
  <c r="CE713" i="1"/>
  <c r="CR718" i="1"/>
  <c r="CE723" i="1"/>
  <c r="CH726" i="1"/>
  <c r="CQ727" i="1"/>
  <c r="CE729" i="1"/>
  <c r="CK733" i="1"/>
  <c r="CW749" i="1"/>
  <c r="CE695" i="1"/>
  <c r="CO703" i="1"/>
  <c r="CX705" i="1"/>
  <c r="CL709" i="1"/>
  <c r="CL713" i="1"/>
  <c r="CF723" i="1"/>
  <c r="CO726" i="1"/>
  <c r="CL729" i="1"/>
  <c r="CH746" i="1"/>
  <c r="CW703" i="1"/>
  <c r="CW726" i="1"/>
  <c r="CX703" i="1"/>
  <c r="CL711" i="1"/>
  <c r="CL722" i="1"/>
  <c r="CN756" i="1"/>
  <c r="DA671" i="1"/>
  <c r="CY752" i="1"/>
  <c r="CM773" i="1"/>
  <c r="CX823" i="1"/>
  <c r="CF837" i="1"/>
  <c r="CW827" i="1"/>
  <c r="CW835" i="1"/>
  <c r="CF827" i="1"/>
  <c r="CF835" i="1"/>
  <c r="CX905" i="1"/>
  <c r="CF913" i="1"/>
  <c r="DD571" i="1"/>
  <c r="CY293" i="1"/>
  <c r="CF309" i="1"/>
  <c r="CY309" i="1"/>
  <c r="CO356" i="1"/>
  <c r="CY396" i="1"/>
  <c r="CL291" i="1"/>
  <c r="CL305" i="1"/>
  <c r="DA343" i="1"/>
  <c r="CN319" i="1"/>
  <c r="CF293" i="1"/>
  <c r="CY287" i="1"/>
  <c r="CX299" i="1"/>
  <c r="CX305" i="1"/>
  <c r="CQ319" i="1"/>
  <c r="CI306" i="1"/>
  <c r="CU338" i="1"/>
  <c r="DA356" i="1"/>
  <c r="CI321" i="1"/>
  <c r="CP321" i="1"/>
  <c r="CM332" i="1"/>
  <c r="CL357" i="1"/>
  <c r="CH362" i="1"/>
  <c r="CK389" i="1"/>
  <c r="CJ399" i="1"/>
  <c r="CV403" i="1"/>
  <c r="CV405" i="1"/>
  <c r="CG409" i="1"/>
  <c r="CE416" i="1"/>
  <c r="CK418" i="1"/>
  <c r="CX418" i="1"/>
  <c r="CV393" i="1"/>
  <c r="CR443" i="1"/>
  <c r="CT456" i="1"/>
  <c r="CN436" i="1"/>
  <c r="CH450" i="1"/>
  <c r="CK443" i="1"/>
  <c r="CK449" i="1"/>
  <c r="CO443" i="1"/>
  <c r="CZ458" i="1"/>
  <c r="CZ462" i="1"/>
  <c r="CZ466" i="1"/>
  <c r="CZ470" i="1"/>
  <c r="CK479" i="1"/>
  <c r="CQ481" i="1"/>
  <c r="CS458" i="1"/>
  <c r="CU492" i="1"/>
  <c r="CZ506" i="1"/>
  <c r="CZ486" i="1"/>
  <c r="CM536" i="1"/>
  <c r="CP549" i="1"/>
  <c r="CV551" i="1"/>
  <c r="CP555" i="1"/>
  <c r="CR510" i="1"/>
  <c r="CR530" i="1"/>
  <c r="CM548" i="1"/>
  <c r="CF532" i="1"/>
  <c r="CS532" i="1"/>
  <c r="CP566" i="1"/>
  <c r="CW570" i="1"/>
  <c r="CE574" i="1"/>
  <c r="CN589" i="1"/>
  <c r="CZ579" i="1"/>
  <c r="CV590" i="1"/>
  <c r="CP570" i="1"/>
  <c r="CY589" i="1"/>
  <c r="CU590" i="1"/>
  <c r="CR680" i="1"/>
  <c r="CJ687" i="1"/>
  <c r="CE671" i="1"/>
  <c r="CT673" i="1"/>
  <c r="CH677" i="1"/>
  <c r="CQ679" i="1"/>
  <c r="CK687" i="1"/>
  <c r="CU673" i="1"/>
  <c r="CO677" i="1"/>
  <c r="DA681" i="1"/>
  <c r="CJ695" i="1"/>
  <c r="CF674" i="1"/>
  <c r="CX678" i="1"/>
  <c r="CF686" i="1"/>
  <c r="CN671" i="1"/>
  <c r="CN675" i="1"/>
  <c r="CN679" i="1"/>
  <c r="CT683" i="1"/>
  <c r="CE701" i="1"/>
  <c r="CN703" i="1"/>
  <c r="CR706" i="1"/>
  <c r="CW709" i="1"/>
  <c r="CZ711" i="1"/>
  <c r="CK713" i="1"/>
  <c r="CX718" i="1"/>
  <c r="CK723" i="1"/>
  <c r="CN726" i="1"/>
  <c r="CW727" i="1"/>
  <c r="CK729" i="1"/>
  <c r="CQ733" i="1"/>
  <c r="CE735" i="1"/>
  <c r="CU703" i="1"/>
  <c r="CI711" i="1"/>
  <c r="CR713" i="1"/>
  <c r="CI722" i="1"/>
  <c r="CL723" i="1"/>
  <c r="CF725" i="1"/>
  <c r="CU726" i="1"/>
  <c r="CR729" i="1"/>
  <c r="CN746" i="1"/>
  <c r="CE711" i="1"/>
  <c r="CE722" i="1"/>
  <c r="CE728" i="1"/>
  <c r="CX711" i="1"/>
  <c r="CL728" i="1"/>
  <c r="CT756" i="1"/>
  <c r="CF758" i="1"/>
  <c r="CG309" i="1"/>
  <c r="CS303" i="1"/>
  <c r="CX309" i="1"/>
  <c r="CS345" i="1"/>
  <c r="CK385" i="1"/>
  <c r="CJ403" i="1"/>
  <c r="CH456" i="1"/>
  <c r="CF303" i="1"/>
  <c r="CF299" i="1"/>
  <c r="CI309" i="1"/>
  <c r="CR310" i="1"/>
  <c r="CM305" i="1"/>
  <c r="CU355" i="1"/>
  <c r="CG299" i="1"/>
  <c r="CL303" i="1"/>
  <c r="CO309" i="1"/>
  <c r="CL306" i="1"/>
  <c r="CX310" i="1"/>
  <c r="DA313" i="1"/>
  <c r="CL332" i="1"/>
  <c r="CV319" i="1"/>
  <c r="CV338" i="1"/>
  <c r="DB373" i="1"/>
  <c r="CP381" i="1"/>
  <c r="CR351" i="1"/>
  <c r="DA355" i="1"/>
  <c r="CW349" i="1"/>
  <c r="CR349" i="1"/>
  <c r="CW385" i="1"/>
  <c r="CW391" i="1"/>
  <c r="CY362" i="1"/>
  <c r="CM291" i="1"/>
  <c r="CO304" i="1"/>
  <c r="CI305" i="1"/>
  <c r="CX306" i="1"/>
  <c r="CI312" i="1"/>
  <c r="CV312" i="1"/>
  <c r="CW319" i="1"/>
  <c r="DA306" i="1"/>
  <c r="CS326" i="1"/>
  <c r="CF334" i="1"/>
  <c r="CN321" i="1"/>
  <c r="CL326" i="1"/>
  <c r="DB338" i="1"/>
  <c r="CO348" i="1"/>
  <c r="CV330" i="1"/>
  <c r="CH343" i="1"/>
  <c r="CF338" i="1"/>
  <c r="CV369" i="1"/>
  <c r="CV381" i="1"/>
  <c r="CS374" i="1"/>
  <c r="CY352" i="1"/>
  <c r="CN343" i="1"/>
  <c r="CX357" i="1"/>
  <c r="CY356" i="1"/>
  <c r="CN362" i="1"/>
  <c r="CE387" i="1"/>
  <c r="CQ389" i="1"/>
  <c r="CG406" i="1"/>
  <c r="CY369" i="1"/>
  <c r="CP399" i="1"/>
  <c r="DB403" i="1"/>
  <c r="CM366" i="1"/>
  <c r="CT379" i="1"/>
  <c r="CG396" i="1"/>
  <c r="CV387" i="1"/>
  <c r="CS393" i="1"/>
  <c r="CQ399" i="1"/>
  <c r="DB405" i="1"/>
  <c r="CZ393" i="1"/>
  <c r="CW408" i="1"/>
  <c r="CE412" i="1"/>
  <c r="CK416" i="1"/>
  <c r="CW418" i="1"/>
  <c r="CZ409" i="1"/>
  <c r="CL414" i="1"/>
  <c r="CM376" i="1"/>
  <c r="CV389" i="1"/>
  <c r="CO413" i="1"/>
  <c r="CX443" i="1"/>
  <c r="CF449" i="1"/>
  <c r="CZ456" i="1"/>
  <c r="CZ438" i="1"/>
  <c r="CZ450" i="1"/>
  <c r="DA436" i="1"/>
  <c r="CO445" i="1"/>
  <c r="CQ479" i="1"/>
  <c r="CG452" i="1"/>
  <c r="CN468" i="1"/>
  <c r="CW481" i="1"/>
  <c r="CI478" i="1"/>
  <c r="DA492" i="1"/>
  <c r="DA496" i="1"/>
  <c r="CI500" i="1"/>
  <c r="CT502" i="1"/>
  <c r="CX470" i="1"/>
  <c r="CN498" i="1"/>
  <c r="CJ479" i="1"/>
  <c r="CS536" i="1"/>
  <c r="CP539" i="1"/>
  <c r="CF514" i="1"/>
  <c r="CY550" i="1"/>
  <c r="CV527" i="1"/>
  <c r="CO547" i="1"/>
  <c r="CJ568" i="1"/>
  <c r="CT589" i="1"/>
  <c r="CQ566" i="1"/>
  <c r="CM591" i="1"/>
  <c r="CZ585" i="1"/>
  <c r="CN573" i="1"/>
  <c r="DB590" i="1"/>
  <c r="CE590" i="1"/>
  <c r="CU630" i="1"/>
  <c r="CV624" i="1"/>
  <c r="CQ624" i="1"/>
  <c r="CS633" i="1"/>
  <c r="CH687" i="1"/>
  <c r="CT660" i="1"/>
  <c r="CR672" i="1"/>
  <c r="CJ679" i="1"/>
  <c r="CJ683" i="1"/>
  <c r="CP687" i="1"/>
  <c r="CK671" i="1"/>
  <c r="CZ673" i="1"/>
  <c r="CN677" i="1"/>
  <c r="CW679" i="1"/>
  <c r="CQ687" i="1"/>
  <c r="CH691" i="1"/>
  <c r="CQ670" i="1"/>
  <c r="CE674" i="1"/>
  <c r="CE686" i="1"/>
  <c r="CP695" i="1"/>
  <c r="CX674" i="1"/>
  <c r="CL686" i="1"/>
  <c r="CT671" i="1"/>
  <c r="CT679" i="1"/>
  <c r="CK701" i="1"/>
  <c r="CT703" i="1"/>
  <c r="CE705" i="1"/>
  <c r="CH707" i="1"/>
  <c r="CQ713" i="1"/>
  <c r="CK717" i="1"/>
  <c r="CH719" i="1"/>
  <c r="CH722" i="1"/>
  <c r="CQ723" i="1"/>
  <c r="CE725" i="1"/>
  <c r="CT726" i="1"/>
  <c r="CH728" i="1"/>
  <c r="CQ729" i="1"/>
  <c r="CW733" i="1"/>
  <c r="CK735" i="1"/>
  <c r="CX698" i="1"/>
  <c r="DA703" i="1"/>
  <c r="CO707" i="1"/>
  <c r="CO711" i="1"/>
  <c r="CX713" i="1"/>
  <c r="CF717" i="1"/>
  <c r="CO722" i="1"/>
  <c r="CI724" i="1"/>
  <c r="CL725" i="1"/>
  <c r="DA726" i="1"/>
  <c r="CU728" i="1"/>
  <c r="CX729" i="1"/>
  <c r="CT746" i="1"/>
  <c r="CT758" i="1"/>
  <c r="CW707" i="1"/>
  <c r="CK711" i="1"/>
  <c r="CW719" i="1"/>
  <c r="CK722" i="1"/>
  <c r="CW724" i="1"/>
  <c r="CK728" i="1"/>
  <c r="CF707" i="1"/>
  <c r="CF719" i="1"/>
  <c r="CZ744" i="1"/>
  <c r="CZ756" i="1"/>
  <c r="CW829" i="1"/>
  <c r="CF829" i="1"/>
  <c r="CG820" i="1"/>
  <c r="CF921" i="1"/>
  <c r="DD622" i="1"/>
  <c r="DD681" i="1"/>
  <c r="DD758" i="1"/>
  <c r="DD699" i="1"/>
  <c r="DD568" i="1"/>
  <c r="DD746" i="1"/>
  <c r="CH293" i="1"/>
  <c r="CN293" i="1"/>
  <c r="CT293" i="1"/>
  <c r="CZ293" i="1"/>
  <c r="CI293" i="1"/>
  <c r="CO293" i="1"/>
  <c r="CU293" i="1"/>
  <c r="DA293" i="1"/>
  <c r="CJ293" i="1"/>
  <c r="CP293" i="1"/>
  <c r="CV293" i="1"/>
  <c r="DB293" i="1"/>
  <c r="CE293" i="1"/>
  <c r="CK293" i="1"/>
  <c r="CQ293" i="1"/>
  <c r="CW293" i="1"/>
  <c r="CR287" i="1"/>
  <c r="CF291" i="1"/>
  <c r="CR293" i="1"/>
  <c r="CF297" i="1"/>
  <c r="CS287" i="1"/>
  <c r="CG291" i="1"/>
  <c r="CS293" i="1"/>
  <c r="CI304" i="1"/>
  <c r="CH299" i="1"/>
  <c r="CN299" i="1"/>
  <c r="CT299" i="1"/>
  <c r="CZ299" i="1"/>
  <c r="CI299" i="1"/>
  <c r="CO299" i="1"/>
  <c r="CU299" i="1"/>
  <c r="DA299" i="1"/>
  <c r="CE299" i="1"/>
  <c r="CK299" i="1"/>
  <c r="CQ299" i="1"/>
  <c r="CW299" i="1"/>
  <c r="CP299" i="1"/>
  <c r="CV299" i="1"/>
  <c r="DB299" i="1"/>
  <c r="CJ299" i="1"/>
  <c r="DA307" i="1"/>
  <c r="CF304" i="1"/>
  <c r="CH309" i="1"/>
  <c r="CN309" i="1"/>
  <c r="CT309" i="1"/>
  <c r="CZ309" i="1"/>
  <c r="CP309" i="1"/>
  <c r="CQ309" i="1"/>
  <c r="CE309" i="1"/>
  <c r="CW309" i="1"/>
  <c r="CJ309" i="1"/>
  <c r="CK309" i="1"/>
  <c r="CV309" i="1"/>
  <c r="DB309" i="1"/>
  <c r="CP315" i="1"/>
  <c r="CW323" i="1"/>
  <c r="CK303" i="1"/>
  <c r="CZ303" i="1"/>
  <c r="CE303" i="1"/>
  <c r="CM303" i="1"/>
  <c r="CT303" i="1"/>
  <c r="DA303" i="1"/>
  <c r="CN303" i="1"/>
  <c r="CU303" i="1"/>
  <c r="CH303" i="1"/>
  <c r="CO303" i="1"/>
  <c r="CI303" i="1"/>
  <c r="CJ303" i="1"/>
  <c r="CP303" i="1"/>
  <c r="CQ303" i="1"/>
  <c r="CW303" i="1"/>
  <c r="CY303" i="1"/>
  <c r="CE312" i="1"/>
  <c r="CK312" i="1"/>
  <c r="CQ312" i="1"/>
  <c r="CW312" i="1"/>
  <c r="CM312" i="1"/>
  <c r="CY312" i="1"/>
  <c r="CZ312" i="1"/>
  <c r="CG312" i="1"/>
  <c r="CH312" i="1"/>
  <c r="CN312" i="1"/>
  <c r="CT312" i="1"/>
  <c r="CS312" i="1"/>
  <c r="DA308" i="1"/>
  <c r="CJ310" i="1"/>
  <c r="CU313" i="1"/>
  <c r="CN325" i="1"/>
  <c r="CH325" i="1"/>
  <c r="CO325" i="1"/>
  <c r="CK325" i="1"/>
  <c r="CR325" i="1"/>
  <c r="CF325" i="1"/>
  <c r="CT325" i="1"/>
  <c r="CI325" i="1"/>
  <c r="CX325" i="1"/>
  <c r="CL325" i="1"/>
  <c r="CZ325" i="1"/>
  <c r="CM325" i="1"/>
  <c r="DA325" i="1"/>
  <c r="CE325" i="1"/>
  <c r="CS325" i="1"/>
  <c r="CQ325" i="1"/>
  <c r="CF332" i="1"/>
  <c r="CR334" i="1"/>
  <c r="CF340" i="1"/>
  <c r="DB306" i="1"/>
  <c r="CU319" i="1"/>
  <c r="DA310" i="1"/>
  <c r="CI326" i="1"/>
  <c r="CP326" i="1"/>
  <c r="CJ326" i="1"/>
  <c r="CQ326" i="1"/>
  <c r="CE326" i="1"/>
  <c r="DA326" i="1"/>
  <c r="CV326" i="1"/>
  <c r="CK326" i="1"/>
  <c r="CZ326" i="1"/>
  <c r="CN326" i="1"/>
  <c r="DB326" i="1"/>
  <c r="CO326" i="1"/>
  <c r="CF326" i="1"/>
  <c r="CU326" i="1"/>
  <c r="CR326" i="1"/>
  <c r="CU329" i="1"/>
  <c r="CI319" i="1"/>
  <c r="CW339" i="1"/>
  <c r="CJ339" i="1"/>
  <c r="CQ339" i="1"/>
  <c r="CE339" i="1"/>
  <c r="CF339" i="1"/>
  <c r="CR339" i="1"/>
  <c r="DB339" i="1"/>
  <c r="CG339" i="1"/>
  <c r="CS339" i="1"/>
  <c r="CK339" i="1"/>
  <c r="CL339" i="1"/>
  <c r="CV339" i="1"/>
  <c r="CM339" i="1"/>
  <c r="CY339" i="1"/>
  <c r="CP319" i="1"/>
  <c r="CK354" i="1"/>
  <c r="CE354" i="1"/>
  <c r="CL354" i="1"/>
  <c r="CN354" i="1"/>
  <c r="CH354" i="1"/>
  <c r="CW354" i="1"/>
  <c r="CX354" i="1"/>
  <c r="CM354" i="1"/>
  <c r="CQ354" i="1"/>
  <c r="CF354" i="1"/>
  <c r="CT354" i="1"/>
  <c r="DD320" i="1"/>
  <c r="CS329" i="1"/>
  <c r="CJ336" i="1"/>
  <c r="CN342" i="1"/>
  <c r="CH342" i="1"/>
  <c r="CO342" i="1"/>
  <c r="CT342" i="1"/>
  <c r="CP342" i="1"/>
  <c r="CZ342" i="1"/>
  <c r="CE342" i="1"/>
  <c r="CQ342" i="1"/>
  <c r="DA342" i="1"/>
  <c r="CI342" i="1"/>
  <c r="CJ321" i="1"/>
  <c r="CO327" i="1"/>
  <c r="CR338" i="1"/>
  <c r="CR342" i="1"/>
  <c r="CL335" i="1"/>
  <c r="CE335" i="1"/>
  <c r="CW335" i="1"/>
  <c r="CK335" i="1"/>
  <c r="CN335" i="1"/>
  <c r="CZ335" i="1"/>
  <c r="CQ335" i="1"/>
  <c r="CF335" i="1"/>
  <c r="CR335" i="1"/>
  <c r="CG335" i="1"/>
  <c r="CS335" i="1"/>
  <c r="CH335" i="1"/>
  <c r="CX335" i="1"/>
  <c r="CP339" i="1"/>
  <c r="CP343" i="1"/>
  <c r="CG330" i="1"/>
  <c r="CG332" i="1"/>
  <c r="CG334" i="1"/>
  <c r="CY336" i="1"/>
  <c r="CW338" i="1"/>
  <c r="CI350" i="1"/>
  <c r="CM351" i="1"/>
  <c r="CT351" i="1"/>
  <c r="CG351" i="1"/>
  <c r="CN351" i="1"/>
  <c r="CP351" i="1"/>
  <c r="CQ351" i="1"/>
  <c r="CS351" i="1"/>
  <c r="CH351" i="1"/>
  <c r="CV351" i="1"/>
  <c r="CJ351" i="1"/>
  <c r="CY351" i="1"/>
  <c r="CK351" i="1"/>
  <c r="CZ351" i="1"/>
  <c r="CR354" i="1"/>
  <c r="CM345" i="1"/>
  <c r="CL351" i="1"/>
  <c r="CG354" i="1"/>
  <c r="CR358" i="1"/>
  <c r="CM342" i="1"/>
  <c r="CG352" i="1"/>
  <c r="CZ339" i="1"/>
  <c r="CP349" i="1"/>
  <c r="CJ349" i="1"/>
  <c r="CQ349" i="1"/>
  <c r="CE349" i="1"/>
  <c r="CM349" i="1"/>
  <c r="CT349" i="1"/>
  <c r="CN349" i="1"/>
  <c r="DB349" i="1"/>
  <c r="CO349" i="1"/>
  <c r="CS349" i="1"/>
  <c r="CG349" i="1"/>
  <c r="CU349" i="1"/>
  <c r="CH349" i="1"/>
  <c r="CV349" i="1"/>
  <c r="CK349" i="1"/>
  <c r="CZ349" i="1"/>
  <c r="CE355" i="1"/>
  <c r="CY350" i="1"/>
  <c r="CI358" i="1"/>
  <c r="CQ345" i="1"/>
  <c r="CG356" i="1"/>
  <c r="CJ358" i="1"/>
  <c r="CY373" i="1"/>
  <c r="CG381" i="1"/>
  <c r="CQ362" i="1"/>
  <c r="CG380" i="1"/>
  <c r="CY381" i="1"/>
  <c r="CR362" i="1"/>
  <c r="CZ370" i="1"/>
  <c r="CW376" i="1"/>
  <c r="CS362" i="1"/>
  <c r="CG366" i="1"/>
  <c r="CH369" i="1"/>
  <c r="CX376" i="1"/>
  <c r="CZ366" i="1"/>
  <c r="CY368" i="1"/>
  <c r="CM372" i="1"/>
  <c r="DA358" i="1"/>
  <c r="DD360" i="1"/>
  <c r="CH376" i="1"/>
  <c r="CW380" i="1"/>
  <c r="CU379" i="1"/>
  <c r="DD386" i="1"/>
  <c r="CN373" i="1"/>
  <c r="CO385" i="1"/>
  <c r="CN389" i="1"/>
  <c r="CT393" i="1"/>
  <c r="CT401" i="1"/>
  <c r="CN403" i="1"/>
  <c r="CH403" i="1"/>
  <c r="CO403" i="1"/>
  <c r="CI403" i="1"/>
  <c r="CX403" i="1"/>
  <c r="DA403" i="1"/>
  <c r="CR403" i="1"/>
  <c r="CE403" i="1"/>
  <c r="CF403" i="1"/>
  <c r="CT403" i="1"/>
  <c r="CK403" i="1"/>
  <c r="CY403" i="1"/>
  <c r="CL403" i="1"/>
  <c r="CZ403" i="1"/>
  <c r="CS409" i="1"/>
  <c r="CJ410" i="1"/>
  <c r="CT410" i="1"/>
  <c r="DB410" i="1"/>
  <c r="CM410" i="1"/>
  <c r="CN410" i="1"/>
  <c r="CV410" i="1"/>
  <c r="CG410" i="1"/>
  <c r="CY410" i="1"/>
  <c r="CH410" i="1"/>
  <c r="CP410" i="1"/>
  <c r="CZ410" i="1"/>
  <c r="CI410" i="1"/>
  <c r="CS410" i="1"/>
  <c r="DA410" i="1"/>
  <c r="CE414" i="1"/>
  <c r="CQ418" i="1"/>
  <c r="CG399" i="1"/>
  <c r="CI404" i="1"/>
  <c r="CP404" i="1"/>
  <c r="CJ404" i="1"/>
  <c r="CQ404" i="1"/>
  <c r="CK404" i="1"/>
  <c r="CR404" i="1"/>
  <c r="CO404" i="1"/>
  <c r="CE404" i="1"/>
  <c r="CF404" i="1"/>
  <c r="CU404" i="1"/>
  <c r="CV404" i="1"/>
  <c r="CL404" i="1"/>
  <c r="DA404" i="1"/>
  <c r="DB404" i="1"/>
  <c r="CX408" i="1"/>
  <c r="CK411" i="1"/>
  <c r="CV411" i="1"/>
  <c r="CE411" i="1"/>
  <c r="CW411" i="1"/>
  <c r="CF411" i="1"/>
  <c r="CP411" i="1"/>
  <c r="CX411" i="1"/>
  <c r="CG411" i="1"/>
  <c r="CQ411" i="1"/>
  <c r="CY411" i="1"/>
  <c r="CJ411" i="1"/>
  <c r="CR411" i="1"/>
  <c r="DB411" i="1"/>
  <c r="CF414" i="1"/>
  <c r="CL416" i="1"/>
  <c r="CR418" i="1"/>
  <c r="CG376" i="1"/>
  <c r="DD388" i="1"/>
  <c r="CP389" i="1"/>
  <c r="DD392" i="1"/>
  <c r="CP393" i="1"/>
  <c r="CX396" i="1"/>
  <c r="CS404" i="1"/>
  <c r="CH411" i="1"/>
  <c r="CT413" i="1"/>
  <c r="DD384" i="1"/>
  <c r="CE406" i="1"/>
  <c r="CI413" i="1"/>
  <c r="CU415" i="1"/>
  <c r="CI419" i="1"/>
  <c r="CO412" i="1"/>
  <c r="CE430" i="1"/>
  <c r="CM430" i="1"/>
  <c r="CW430" i="1"/>
  <c r="CP430" i="1"/>
  <c r="CG430" i="1"/>
  <c r="CQ430" i="1"/>
  <c r="CY430" i="1"/>
  <c r="CJ430" i="1"/>
  <c r="CR430" i="1"/>
  <c r="DB430" i="1"/>
  <c r="CK430" i="1"/>
  <c r="CS430" i="1"/>
  <c r="CL430" i="1"/>
  <c r="CV430" i="1"/>
  <c r="CE442" i="1"/>
  <c r="CM442" i="1"/>
  <c r="CW442" i="1"/>
  <c r="CP442" i="1"/>
  <c r="CG442" i="1"/>
  <c r="CQ442" i="1"/>
  <c r="CY442" i="1"/>
  <c r="CJ442" i="1"/>
  <c r="CR442" i="1"/>
  <c r="DB442" i="1"/>
  <c r="CK442" i="1"/>
  <c r="CS442" i="1"/>
  <c r="CL442" i="1"/>
  <c r="CV442" i="1"/>
  <c r="CH396" i="1"/>
  <c r="CN404" i="1"/>
  <c r="CH430" i="1"/>
  <c r="CT432" i="1"/>
  <c r="CH436" i="1"/>
  <c r="CT438" i="1"/>
  <c r="CH442" i="1"/>
  <c r="CT444" i="1"/>
  <c r="CH448" i="1"/>
  <c r="DD457" i="1"/>
  <c r="CL408" i="1"/>
  <c r="CU430" i="1"/>
  <c r="CI434" i="1"/>
  <c r="CU436" i="1"/>
  <c r="CU442" i="1"/>
  <c r="CI446" i="1"/>
  <c r="CU448" i="1"/>
  <c r="CS411" i="1"/>
  <c r="CS417" i="1"/>
  <c r="DD424" i="1"/>
  <c r="CN417" i="1"/>
  <c r="CZ419" i="1"/>
  <c r="DD427" i="1"/>
  <c r="DD433" i="1"/>
  <c r="DD439" i="1"/>
  <c r="DD445" i="1"/>
  <c r="DD451" i="1"/>
  <c r="DD475" i="1"/>
  <c r="CN445" i="1"/>
  <c r="CG445" i="1"/>
  <c r="CY445" i="1"/>
  <c r="CH445" i="1"/>
  <c r="CZ445" i="1"/>
  <c r="CI445" i="1"/>
  <c r="CS445" i="1"/>
  <c r="DA445" i="1"/>
  <c r="CM445" i="1"/>
  <c r="CU445" i="1"/>
  <c r="CJ445" i="1"/>
  <c r="CT445" i="1"/>
  <c r="DB445" i="1"/>
  <c r="CN449" i="1"/>
  <c r="CG449" i="1"/>
  <c r="CY449" i="1"/>
  <c r="CH449" i="1"/>
  <c r="CZ449" i="1"/>
  <c r="CI449" i="1"/>
  <c r="CS449" i="1"/>
  <c r="DA449" i="1"/>
  <c r="CM449" i="1"/>
  <c r="CU449" i="1"/>
  <c r="CJ449" i="1"/>
  <c r="CT449" i="1"/>
  <c r="DB449" i="1"/>
  <c r="DB451" i="1"/>
  <c r="CI460" i="1"/>
  <c r="CO460" i="1"/>
  <c r="CU460" i="1"/>
  <c r="DA460" i="1"/>
  <c r="CP460" i="1"/>
  <c r="DB460" i="1"/>
  <c r="CE460" i="1"/>
  <c r="CQ460" i="1"/>
  <c r="CF460" i="1"/>
  <c r="CR460" i="1"/>
  <c r="CJ460" i="1"/>
  <c r="CV460" i="1"/>
  <c r="CK460" i="1"/>
  <c r="CW460" i="1"/>
  <c r="CL460" i="1"/>
  <c r="CX460" i="1"/>
  <c r="CS460" i="1"/>
  <c r="CS468" i="1"/>
  <c r="CF432" i="1"/>
  <c r="CF438" i="1"/>
  <c r="CF451" i="1"/>
  <c r="CU456" i="1"/>
  <c r="DB456" i="1"/>
  <c r="CO456" i="1"/>
  <c r="CV456" i="1"/>
  <c r="CI456" i="1"/>
  <c r="CP456" i="1"/>
  <c r="CJ456" i="1"/>
  <c r="CQ456" i="1"/>
  <c r="CE456" i="1"/>
  <c r="CS456" i="1"/>
  <c r="CY456" i="1"/>
  <c r="DA456" i="1"/>
  <c r="CK456" i="1"/>
  <c r="CL456" i="1"/>
  <c r="CR456" i="1"/>
  <c r="CT460" i="1"/>
  <c r="DD481" i="1"/>
  <c r="DB455" i="1"/>
  <c r="CZ451" i="1"/>
  <c r="CM458" i="1"/>
  <c r="CY466" i="1"/>
  <c r="CM470" i="1"/>
  <c r="DA490" i="1"/>
  <c r="DD495" i="1"/>
  <c r="CU496" i="1"/>
  <c r="CR462" i="1"/>
  <c r="CH482" i="1"/>
  <c r="CT486" i="1"/>
  <c r="DD480" i="1"/>
  <c r="CJ488" i="1"/>
  <c r="CP488" i="1"/>
  <c r="CV488" i="1"/>
  <c r="DB488" i="1"/>
  <c r="CE488" i="1"/>
  <c r="CK488" i="1"/>
  <c r="CQ488" i="1"/>
  <c r="CW488" i="1"/>
  <c r="CR488" i="1"/>
  <c r="CS488" i="1"/>
  <c r="CF488" i="1"/>
  <c r="CX488" i="1"/>
  <c r="CG488" i="1"/>
  <c r="CY488" i="1"/>
  <c r="CL488" i="1"/>
  <c r="CM488" i="1"/>
  <c r="DA494" i="1"/>
  <c r="CG497" i="1"/>
  <c r="CM497" i="1"/>
  <c r="CS497" i="1"/>
  <c r="CY497" i="1"/>
  <c r="CI497" i="1"/>
  <c r="CU497" i="1"/>
  <c r="CN497" i="1"/>
  <c r="CZ497" i="1"/>
  <c r="CO497" i="1"/>
  <c r="DA497" i="1"/>
  <c r="CP497" i="1"/>
  <c r="DB497" i="1"/>
  <c r="CH497" i="1"/>
  <c r="CT497" i="1"/>
  <c r="CE501" i="1"/>
  <c r="CH516" i="1"/>
  <c r="CN516" i="1"/>
  <c r="CT516" i="1"/>
  <c r="CZ516" i="1"/>
  <c r="CI516" i="1"/>
  <c r="CO516" i="1"/>
  <c r="CU516" i="1"/>
  <c r="DA516" i="1"/>
  <c r="CJ516" i="1"/>
  <c r="CP516" i="1"/>
  <c r="CV516" i="1"/>
  <c r="DB516" i="1"/>
  <c r="CE516" i="1"/>
  <c r="CK516" i="1"/>
  <c r="CQ516" i="1"/>
  <c r="CW516" i="1"/>
  <c r="CR458" i="1"/>
  <c r="CY478" i="1"/>
  <c r="DD493" i="1"/>
  <c r="CR497" i="1"/>
  <c r="CH500" i="1"/>
  <c r="CE541" i="1"/>
  <c r="CK541" i="1"/>
  <c r="CQ541" i="1"/>
  <c r="CW541" i="1"/>
  <c r="CL541" i="1"/>
  <c r="CX541" i="1"/>
  <c r="CM541" i="1"/>
  <c r="CY541" i="1"/>
  <c r="CN541" i="1"/>
  <c r="CZ541" i="1"/>
  <c r="CF541" i="1"/>
  <c r="CR541" i="1"/>
  <c r="CG541" i="1"/>
  <c r="CS541" i="1"/>
  <c r="CK548" i="1"/>
  <c r="CU548" i="1"/>
  <c r="CN548" i="1"/>
  <c r="CE548" i="1"/>
  <c r="CO548" i="1"/>
  <c r="CW548" i="1"/>
  <c r="CH548" i="1"/>
  <c r="CZ548" i="1"/>
  <c r="CI548" i="1"/>
  <c r="CQ548" i="1"/>
  <c r="DA548" i="1"/>
  <c r="CJ548" i="1"/>
  <c r="CT548" i="1"/>
  <c r="DB548" i="1"/>
  <c r="CP553" i="1"/>
  <c r="CX506" i="1"/>
  <c r="CL510" i="1"/>
  <c r="CX512" i="1"/>
  <c r="CL516" i="1"/>
  <c r="CX518" i="1"/>
  <c r="CL522" i="1"/>
  <c r="CX524" i="1"/>
  <c r="CL530" i="1"/>
  <c r="CX548" i="1"/>
  <c r="CL552" i="1"/>
  <c r="CX554" i="1"/>
  <c r="CY512" i="1"/>
  <c r="CM514" i="1"/>
  <c r="DD515" i="1"/>
  <c r="CM520" i="1"/>
  <c r="DD521" i="1"/>
  <c r="CY524" i="1"/>
  <c r="CM526" i="1"/>
  <c r="CS530" i="1"/>
  <c r="CI541" i="1"/>
  <c r="CR544" i="1"/>
  <c r="CG548" i="1"/>
  <c r="CS550" i="1"/>
  <c r="CY552" i="1"/>
  <c r="CL555" i="1"/>
  <c r="CE555" i="1"/>
  <c r="CW555" i="1"/>
  <c r="CF555" i="1"/>
  <c r="CX555" i="1"/>
  <c r="CG555" i="1"/>
  <c r="CQ555" i="1"/>
  <c r="CY555" i="1"/>
  <c r="CH555" i="1"/>
  <c r="CR555" i="1"/>
  <c r="CZ555" i="1"/>
  <c r="CK555" i="1"/>
  <c r="CS555" i="1"/>
  <c r="CV541" i="1"/>
  <c r="CL549" i="1"/>
  <c r="CE549" i="1"/>
  <c r="CW549" i="1"/>
  <c r="CF549" i="1"/>
  <c r="CX549" i="1"/>
  <c r="CG549" i="1"/>
  <c r="CQ549" i="1"/>
  <c r="CY549" i="1"/>
  <c r="CH549" i="1"/>
  <c r="CR549" i="1"/>
  <c r="CZ549" i="1"/>
  <c r="CK549" i="1"/>
  <c r="CS549" i="1"/>
  <c r="CP527" i="1"/>
  <c r="CR528" i="1"/>
  <c r="CH532" i="1"/>
  <c r="CN532" i="1"/>
  <c r="CT532" i="1"/>
  <c r="CZ532" i="1"/>
  <c r="CI532" i="1"/>
  <c r="CO532" i="1"/>
  <c r="CU532" i="1"/>
  <c r="DA532" i="1"/>
  <c r="CE532" i="1"/>
  <c r="CK532" i="1"/>
  <c r="CQ532" i="1"/>
  <c r="CW532" i="1"/>
  <c r="CV532" i="1"/>
  <c r="DB532" i="1"/>
  <c r="CJ532" i="1"/>
  <c r="CP532" i="1"/>
  <c r="DD533" i="1"/>
  <c r="CV497" i="1"/>
  <c r="CH534" i="1"/>
  <c r="CN534" i="1"/>
  <c r="CT534" i="1"/>
  <c r="CZ534" i="1"/>
  <c r="CI534" i="1"/>
  <c r="CO534" i="1"/>
  <c r="CU534" i="1"/>
  <c r="DA534" i="1"/>
  <c r="CJ534" i="1"/>
  <c r="DB534" i="1"/>
  <c r="CK534" i="1"/>
  <c r="CP534" i="1"/>
  <c r="CQ534" i="1"/>
  <c r="CV534" i="1"/>
  <c r="CE534" i="1"/>
  <c r="CW534" i="1"/>
  <c r="CF536" i="1"/>
  <c r="CU543" i="1"/>
  <c r="CI547" i="1"/>
  <c r="CU549" i="1"/>
  <c r="CI553" i="1"/>
  <c r="CU555" i="1"/>
  <c r="CF558" i="1"/>
  <c r="CL558" i="1"/>
  <c r="CR558" i="1"/>
  <c r="CX558" i="1"/>
  <c r="CG558" i="1"/>
  <c r="CM558" i="1"/>
  <c r="CS558" i="1"/>
  <c r="CY558" i="1"/>
  <c r="CH558" i="1"/>
  <c r="CN558" i="1"/>
  <c r="CT558" i="1"/>
  <c r="CZ558" i="1"/>
  <c r="CI558" i="1"/>
  <c r="CO558" i="1"/>
  <c r="CU558" i="1"/>
  <c r="DA558" i="1"/>
  <c r="DD546" i="1"/>
  <c r="CP550" i="1"/>
  <c r="CP556" i="1"/>
  <c r="CJ560" i="1"/>
  <c r="CV562" i="1"/>
  <c r="CJ566" i="1"/>
  <c r="CV568" i="1"/>
  <c r="CK595" i="1"/>
  <c r="CU595" i="1"/>
  <c r="CL595" i="1"/>
  <c r="CV595" i="1"/>
  <c r="CE595" i="1"/>
  <c r="CO595" i="1"/>
  <c r="CW595" i="1"/>
  <c r="CF595" i="1"/>
  <c r="CP595" i="1"/>
  <c r="CX595" i="1"/>
  <c r="CI595" i="1"/>
  <c r="CQ595" i="1"/>
  <c r="DA595" i="1"/>
  <c r="CJ595" i="1"/>
  <c r="CR595" i="1"/>
  <c r="DB595" i="1"/>
  <c r="CQ605" i="1"/>
  <c r="CX605" i="1"/>
  <c r="CK605" i="1"/>
  <c r="CR605" i="1"/>
  <c r="CE605" i="1"/>
  <c r="CL605" i="1"/>
  <c r="DA605" i="1"/>
  <c r="CF605" i="1"/>
  <c r="CN605" i="1"/>
  <c r="CU605" i="1"/>
  <c r="DB605" i="1"/>
  <c r="CO605" i="1"/>
  <c r="CV605" i="1"/>
  <c r="CI605" i="1"/>
  <c r="CP605" i="1"/>
  <c r="CW605" i="1"/>
  <c r="CK566" i="1"/>
  <c r="CW568" i="1"/>
  <c r="DD592" i="1"/>
  <c r="DD598" i="1"/>
  <c r="CH539" i="1"/>
  <c r="CR557" i="1"/>
  <c r="CP572" i="1"/>
  <c r="CY577" i="1"/>
  <c r="CG579" i="1"/>
  <c r="CY581" i="1"/>
  <c r="CG583" i="1"/>
  <c r="CY585" i="1"/>
  <c r="CG587" i="1"/>
  <c r="CG591" i="1"/>
  <c r="CS593" i="1"/>
  <c r="CG597" i="1"/>
  <c r="CS599" i="1"/>
  <c r="CG605" i="1"/>
  <c r="CT543" i="1"/>
  <c r="CM553" i="1"/>
  <c r="CQ572" i="1"/>
  <c r="DD576" i="1"/>
  <c r="CT579" i="1"/>
  <c r="DD582" i="1"/>
  <c r="CH597" i="1"/>
  <c r="CT599" i="1"/>
  <c r="CT547" i="1"/>
  <c r="CH573" i="1"/>
  <c r="CK590" i="1"/>
  <c r="CO631" i="1"/>
  <c r="DA631" i="1"/>
  <c r="CP631" i="1"/>
  <c r="DB631" i="1"/>
  <c r="CE631" i="1"/>
  <c r="CQ631" i="1"/>
  <c r="CI631" i="1"/>
  <c r="CU631" i="1"/>
  <c r="CJ631" i="1"/>
  <c r="CV631" i="1"/>
  <c r="CK631" i="1"/>
  <c r="CW631" i="1"/>
  <c r="DD634" i="1"/>
  <c r="CO590" i="1"/>
  <c r="CZ605" i="1"/>
  <c r="CF625" i="1"/>
  <c r="CF627" i="1"/>
  <c r="CF631" i="1"/>
  <c r="DD638" i="1"/>
  <c r="DD644" i="1"/>
  <c r="CO624" i="1"/>
  <c r="CY625" i="1"/>
  <c r="CM627" i="1"/>
  <c r="DA628" i="1"/>
  <c r="CO630" i="1"/>
  <c r="CY631" i="1"/>
  <c r="CG641" i="1"/>
  <c r="CS643" i="1"/>
  <c r="CJ605" i="1"/>
  <c r="CP624" i="1"/>
  <c r="DB628" i="1"/>
  <c r="CP630" i="1"/>
  <c r="CZ631" i="1"/>
  <c r="CF634" i="1"/>
  <c r="CR634" i="1"/>
  <c r="CG634" i="1"/>
  <c r="CS634" i="1"/>
  <c r="CL634" i="1"/>
  <c r="CX634" i="1"/>
  <c r="CM634" i="1"/>
  <c r="CY634" i="1"/>
  <c r="CN643" i="1"/>
  <c r="CI654" i="1"/>
  <c r="CO654" i="1"/>
  <c r="CU654" i="1"/>
  <c r="DA654" i="1"/>
  <c r="CJ654" i="1"/>
  <c r="CP654" i="1"/>
  <c r="CV654" i="1"/>
  <c r="DB654" i="1"/>
  <c r="CI666" i="1"/>
  <c r="CO666" i="1"/>
  <c r="CU666" i="1"/>
  <c r="DA666" i="1"/>
  <c r="DB666" i="1"/>
  <c r="CJ666" i="1"/>
  <c r="CP666" i="1"/>
  <c r="CV666" i="1"/>
  <c r="CK624" i="1"/>
  <c r="CW626" i="1"/>
  <c r="CK630" i="1"/>
  <c r="CX633" i="1"/>
  <c r="DD600" i="1"/>
  <c r="CM633" i="1"/>
  <c r="DB634" i="1"/>
  <c r="CW633" i="1"/>
  <c r="CT651" i="1"/>
  <c r="CN654" i="1"/>
  <c r="CZ658" i="1"/>
  <c r="CN660" i="1"/>
  <c r="CZ664" i="1"/>
  <c r="CN666" i="1"/>
  <c r="CL672" i="1"/>
  <c r="CL680" i="1"/>
  <c r="CL688" i="1"/>
  <c r="DD637" i="1"/>
  <c r="CH669" i="1"/>
  <c r="CH681" i="1"/>
  <c r="CF685" i="1"/>
  <c r="CL685" i="1"/>
  <c r="CR685" i="1"/>
  <c r="CX685" i="1"/>
  <c r="CS685" i="1"/>
  <c r="CY685" i="1"/>
  <c r="CG685" i="1"/>
  <c r="CM685" i="1"/>
  <c r="CI669" i="1"/>
  <c r="CZ672" i="1"/>
  <c r="DD674" i="1"/>
  <c r="DA677" i="1"/>
  <c r="CN680" i="1"/>
  <c r="CU681" i="1"/>
  <c r="CH684" i="1"/>
  <c r="CU685" i="1"/>
  <c r="CH688" i="1"/>
  <c r="DD653" i="1"/>
  <c r="CQ654" i="1"/>
  <c r="CE656" i="1"/>
  <c r="DD659" i="1"/>
  <c r="CQ660" i="1"/>
  <c r="CE662" i="1"/>
  <c r="DD665" i="1"/>
  <c r="CQ666" i="1"/>
  <c r="CI670" i="1"/>
  <c r="CO670" i="1"/>
  <c r="CU670" i="1"/>
  <c r="DA670" i="1"/>
  <c r="DB670" i="1"/>
  <c r="CJ670" i="1"/>
  <c r="CP670" i="1"/>
  <c r="CV670" i="1"/>
  <c r="CP673" i="1"/>
  <c r="CR674" i="1"/>
  <c r="CI678" i="1"/>
  <c r="CO678" i="1"/>
  <c r="CU678" i="1"/>
  <c r="DA678" i="1"/>
  <c r="DB678" i="1"/>
  <c r="CJ678" i="1"/>
  <c r="CP678" i="1"/>
  <c r="CV678" i="1"/>
  <c r="CP681" i="1"/>
  <c r="CR682" i="1"/>
  <c r="CI686" i="1"/>
  <c r="CO686" i="1"/>
  <c r="CU686" i="1"/>
  <c r="DA686" i="1"/>
  <c r="DB686" i="1"/>
  <c r="CJ686" i="1"/>
  <c r="CP686" i="1"/>
  <c r="CV686" i="1"/>
  <c r="DA691" i="1"/>
  <c r="CX651" i="1"/>
  <c r="CX658" i="1"/>
  <c r="CL662" i="1"/>
  <c r="CX664" i="1"/>
  <c r="CW677" i="1"/>
  <c r="CW681" i="1"/>
  <c r="CN683" i="1"/>
  <c r="CW685" i="1"/>
  <c r="CN687" i="1"/>
  <c r="CZ674" i="1"/>
  <c r="CM689" i="1"/>
  <c r="CY689" i="1"/>
  <c r="CF689" i="1"/>
  <c r="CR689" i="1"/>
  <c r="CG689" i="1"/>
  <c r="CS689" i="1"/>
  <c r="CL689" i="1"/>
  <c r="CX689" i="1"/>
  <c r="CE698" i="1"/>
  <c r="CL706" i="1"/>
  <c r="CX710" i="1"/>
  <c r="CL718" i="1"/>
  <c r="DD733" i="1"/>
  <c r="CQ737" i="1"/>
  <c r="DD739" i="1"/>
  <c r="DD749" i="1"/>
  <c r="DD761" i="1"/>
  <c r="CE680" i="1"/>
  <c r="CQ688" i="1"/>
  <c r="CL698" i="1"/>
  <c r="CX701" i="1"/>
  <c r="CF705" i="1"/>
  <c r="CX709" i="1"/>
  <c r="CF713" i="1"/>
  <c r="CX717" i="1"/>
  <c r="CX723" i="1"/>
  <c r="CX727" i="1"/>
  <c r="CR732" i="1"/>
  <c r="CF675" i="1"/>
  <c r="CL675" i="1"/>
  <c r="CR675" i="1"/>
  <c r="CX675" i="1"/>
  <c r="CG675" i="1"/>
  <c r="CM675" i="1"/>
  <c r="CS675" i="1"/>
  <c r="CY675" i="1"/>
  <c r="CU683" i="1"/>
  <c r="CE691" i="1"/>
  <c r="DD704" i="1"/>
  <c r="CN706" i="1"/>
  <c r="DD712" i="1"/>
  <c r="CN714" i="1"/>
  <c r="DD720" i="1"/>
  <c r="CN731" i="1"/>
  <c r="CT670" i="1"/>
  <c r="CH686" i="1"/>
  <c r="CS695" i="1"/>
  <c r="CO702" i="1"/>
  <c r="CN705" i="1"/>
  <c r="DA706" i="1"/>
  <c r="CZ709" i="1"/>
  <c r="CO714" i="1"/>
  <c r="CN717" i="1"/>
  <c r="DA718" i="1"/>
  <c r="CZ721" i="1"/>
  <c r="CN723" i="1"/>
  <c r="CZ727" i="1"/>
  <c r="CN729" i="1"/>
  <c r="CN732" i="1"/>
  <c r="CF703" i="1"/>
  <c r="CU705" i="1"/>
  <c r="CF711" i="1"/>
  <c r="CU713" i="1"/>
  <c r="CU721" i="1"/>
  <c r="CX722" i="1"/>
  <c r="CM724" i="1"/>
  <c r="CP724" i="1"/>
  <c r="CS724" i="1"/>
  <c r="CV724" i="1"/>
  <c r="CG724" i="1"/>
  <c r="CY724" i="1"/>
  <c r="CJ724" i="1"/>
  <c r="DB724" i="1"/>
  <c r="CU725" i="1"/>
  <c r="CX726" i="1"/>
  <c r="CM728" i="1"/>
  <c r="CP728" i="1"/>
  <c r="CS728" i="1"/>
  <c r="CV728" i="1"/>
  <c r="CG728" i="1"/>
  <c r="CY728" i="1"/>
  <c r="CJ728" i="1"/>
  <c r="DB728" i="1"/>
  <c r="CU729" i="1"/>
  <c r="CI733" i="1"/>
  <c r="CU735" i="1"/>
  <c r="CI739" i="1"/>
  <c r="CY654" i="1"/>
  <c r="CM658" i="1"/>
  <c r="CY660" i="1"/>
  <c r="CM664" i="1"/>
  <c r="CY666" i="1"/>
  <c r="CN739" i="1"/>
  <c r="CP744" i="1"/>
  <c r="CJ744" i="1"/>
  <c r="CQ744" i="1"/>
  <c r="CX744" i="1"/>
  <c r="CR744" i="1"/>
  <c r="CE744" i="1"/>
  <c r="CL744" i="1"/>
  <c r="CS744" i="1"/>
  <c r="CF744" i="1"/>
  <c r="DB744" i="1"/>
  <c r="CV744" i="1"/>
  <c r="CG744" i="1"/>
  <c r="CL746" i="1"/>
  <c r="CM756" i="1"/>
  <c r="CX758" i="1"/>
  <c r="CQ813" i="1"/>
  <c r="CX813" i="1"/>
  <c r="CR813" i="1"/>
  <c r="CE813" i="1"/>
  <c r="CL813" i="1"/>
  <c r="DA813" i="1"/>
  <c r="CF813" i="1"/>
  <c r="CN813" i="1"/>
  <c r="CU813" i="1"/>
  <c r="DB813" i="1"/>
  <c r="CH813" i="1"/>
  <c r="CO813" i="1"/>
  <c r="CV813" i="1"/>
  <c r="CI813" i="1"/>
  <c r="CP813" i="1"/>
  <c r="CW813" i="1"/>
  <c r="DA679" i="1"/>
  <c r="CK706" i="1"/>
  <c r="CW718" i="1"/>
  <c r="CY761" i="1"/>
  <c r="CL761" i="1"/>
  <c r="CS761" i="1"/>
  <c r="CM761" i="1"/>
  <c r="CG761" i="1"/>
  <c r="CN761" i="1"/>
  <c r="CU761" i="1"/>
  <c r="CO761" i="1"/>
  <c r="CI761" i="1"/>
  <c r="CX761" i="1"/>
  <c r="DD766" i="1"/>
  <c r="DD770" i="1"/>
  <c r="DA687" i="1"/>
  <c r="DB733" i="1"/>
  <c r="CP737" i="1"/>
  <c r="DB739" i="1"/>
  <c r="CF742" i="1"/>
  <c r="CM752" i="1"/>
  <c r="CX754" i="1"/>
  <c r="CG771" i="1"/>
  <c r="CM805" i="1"/>
  <c r="CY809" i="1"/>
  <c r="CM817" i="1"/>
  <c r="CH749" i="1"/>
  <c r="CT761" i="1"/>
  <c r="CH767" i="1"/>
  <c r="CZ771" i="1"/>
  <c r="CG773" i="1"/>
  <c r="CY775" i="1"/>
  <c r="CS779" i="1"/>
  <c r="CM783" i="1"/>
  <c r="CG787" i="1"/>
  <c r="CN803" i="1"/>
  <c r="CU803" i="1"/>
  <c r="CO803" i="1"/>
  <c r="CI803" i="1"/>
  <c r="CP803" i="1"/>
  <c r="CJ803" i="1"/>
  <c r="CQ803" i="1"/>
  <c r="CK803" i="1"/>
  <c r="CR803" i="1"/>
  <c r="CZ803" i="1"/>
  <c r="CT803" i="1"/>
  <c r="DA803" i="1"/>
  <c r="CX739" i="1"/>
  <c r="CK756" i="1"/>
  <c r="DD760" i="1"/>
  <c r="DA761" i="1"/>
  <c r="CU764" i="1"/>
  <c r="DD772" i="1"/>
  <c r="CH773" i="1"/>
  <c r="CT775" i="1"/>
  <c r="CH783" i="1"/>
  <c r="CT787" i="1"/>
  <c r="CJ698" i="1"/>
  <c r="CY753" i="1"/>
  <c r="CL753" i="1"/>
  <c r="CS753" i="1"/>
  <c r="CM753" i="1"/>
  <c r="CG753" i="1"/>
  <c r="CN753" i="1"/>
  <c r="CU753" i="1"/>
  <c r="CO753" i="1"/>
  <c r="CX753" i="1"/>
  <c r="CI753" i="1"/>
  <c r="CI799" i="1"/>
  <c r="CO799" i="1"/>
  <c r="CU799" i="1"/>
  <c r="DA799" i="1"/>
  <c r="CH799" i="1"/>
  <c r="CQ799" i="1"/>
  <c r="CZ799" i="1"/>
  <c r="CR799" i="1"/>
  <c r="CK799" i="1"/>
  <c r="CT799" i="1"/>
  <c r="CL799" i="1"/>
  <c r="CV799" i="1"/>
  <c r="CE799" i="1"/>
  <c r="CN799" i="1"/>
  <c r="CW799" i="1"/>
  <c r="CG811" i="1"/>
  <c r="CM815" i="1"/>
  <c r="CO756" i="1"/>
  <c r="CE830" i="1"/>
  <c r="CK830" i="1"/>
  <c r="CQ830" i="1"/>
  <c r="CW830" i="1"/>
  <c r="CF830" i="1"/>
  <c r="CL830" i="1"/>
  <c r="CR830" i="1"/>
  <c r="CX830" i="1"/>
  <c r="CM830" i="1"/>
  <c r="CS830" i="1"/>
  <c r="CY830" i="1"/>
  <c r="CG830" i="1"/>
  <c r="CE838" i="1"/>
  <c r="CK838" i="1"/>
  <c r="CQ838" i="1"/>
  <c r="CW838" i="1"/>
  <c r="CF838" i="1"/>
  <c r="CL838" i="1"/>
  <c r="CM838" i="1"/>
  <c r="CR838" i="1"/>
  <c r="CS838" i="1"/>
  <c r="CX838" i="1"/>
  <c r="CG838" i="1"/>
  <c r="CY838" i="1"/>
  <c r="CH841" i="1"/>
  <c r="CN841" i="1"/>
  <c r="CT841" i="1"/>
  <c r="CZ841" i="1"/>
  <c r="CO841" i="1"/>
  <c r="DA841" i="1"/>
  <c r="CP841" i="1"/>
  <c r="DB841" i="1"/>
  <c r="CE841" i="1"/>
  <c r="CQ841" i="1"/>
  <c r="CI841" i="1"/>
  <c r="CU841" i="1"/>
  <c r="CJ841" i="1"/>
  <c r="CV841" i="1"/>
  <c r="CK841" i="1"/>
  <c r="CW841" i="1"/>
  <c r="CH849" i="1"/>
  <c r="CN849" i="1"/>
  <c r="CT849" i="1"/>
  <c r="CZ849" i="1"/>
  <c r="CO849" i="1"/>
  <c r="DA849" i="1"/>
  <c r="CP849" i="1"/>
  <c r="DB849" i="1"/>
  <c r="CE849" i="1"/>
  <c r="CQ849" i="1"/>
  <c r="CI849" i="1"/>
  <c r="CU849" i="1"/>
  <c r="CJ849" i="1"/>
  <c r="CV849" i="1"/>
  <c r="CK849" i="1"/>
  <c r="CW849" i="1"/>
  <c r="CK859" i="1"/>
  <c r="CU859" i="1"/>
  <c r="CN859" i="1"/>
  <c r="CE859" i="1"/>
  <c r="CO859" i="1"/>
  <c r="CW859" i="1"/>
  <c r="CH859" i="1"/>
  <c r="CP859" i="1"/>
  <c r="CZ859" i="1"/>
  <c r="CI859" i="1"/>
  <c r="CQ859" i="1"/>
  <c r="DA859" i="1"/>
  <c r="CJ859" i="1"/>
  <c r="CT859" i="1"/>
  <c r="DB859" i="1"/>
  <c r="CK871" i="1"/>
  <c r="CU871" i="1"/>
  <c r="CN871" i="1"/>
  <c r="CE871" i="1"/>
  <c r="CO871" i="1"/>
  <c r="CW871" i="1"/>
  <c r="CH871" i="1"/>
  <c r="CZ871" i="1"/>
  <c r="CI871" i="1"/>
  <c r="CQ871" i="1"/>
  <c r="DA871" i="1"/>
  <c r="CJ871" i="1"/>
  <c r="CT871" i="1"/>
  <c r="DB871" i="1"/>
  <c r="CE884" i="1"/>
  <c r="CL884" i="1"/>
  <c r="CS884" i="1"/>
  <c r="CM884" i="1"/>
  <c r="CG884" i="1"/>
  <c r="CN884" i="1"/>
  <c r="CH884" i="1"/>
  <c r="CW884" i="1"/>
  <c r="CJ884" i="1"/>
  <c r="CQ884" i="1"/>
  <c r="CX884" i="1"/>
  <c r="CK884" i="1"/>
  <c r="CR884" i="1"/>
  <c r="CY884" i="1"/>
  <c r="CX793" i="1"/>
  <c r="CF815" i="1"/>
  <c r="CL823" i="1"/>
  <c r="CR829" i="1"/>
  <c r="CH833" i="1"/>
  <c r="CN833" i="1"/>
  <c r="CT833" i="1"/>
  <c r="CZ833" i="1"/>
  <c r="CI833" i="1"/>
  <c r="CO833" i="1"/>
  <c r="CU833" i="1"/>
  <c r="DA833" i="1"/>
  <c r="CJ833" i="1"/>
  <c r="CP833" i="1"/>
  <c r="CV833" i="1"/>
  <c r="DB833" i="1"/>
  <c r="CR837" i="1"/>
  <c r="CL841" i="1"/>
  <c r="CR845" i="1"/>
  <c r="CX849" i="1"/>
  <c r="CF855" i="1"/>
  <c r="CR857" i="1"/>
  <c r="CF861" i="1"/>
  <c r="CR863" i="1"/>
  <c r="CF867" i="1"/>
  <c r="CR869" i="1"/>
  <c r="CF873" i="1"/>
  <c r="CR875" i="1"/>
  <c r="CF879" i="1"/>
  <c r="CR881" i="1"/>
  <c r="CP791" i="1"/>
  <c r="CP799" i="1"/>
  <c r="DD812" i="1"/>
  <c r="DD816" i="1"/>
  <c r="CV822" i="1"/>
  <c r="CG829" i="1"/>
  <c r="CT830" i="1"/>
  <c r="CY833" i="1"/>
  <c r="CG837" i="1"/>
  <c r="CT838" i="1"/>
  <c r="CM841" i="1"/>
  <c r="CY845" i="1"/>
  <c r="CM853" i="1"/>
  <c r="CS855" i="1"/>
  <c r="CL860" i="1"/>
  <c r="CE860" i="1"/>
  <c r="CW860" i="1"/>
  <c r="CF860" i="1"/>
  <c r="CX860" i="1"/>
  <c r="CG860" i="1"/>
  <c r="CQ860" i="1"/>
  <c r="CY860" i="1"/>
  <c r="CH860" i="1"/>
  <c r="CR860" i="1"/>
  <c r="CZ860" i="1"/>
  <c r="CK860" i="1"/>
  <c r="CG863" i="1"/>
  <c r="CM865" i="1"/>
  <c r="CS867" i="1"/>
  <c r="CL872" i="1"/>
  <c r="CE872" i="1"/>
  <c r="CW872" i="1"/>
  <c r="CF872" i="1"/>
  <c r="CX872" i="1"/>
  <c r="CG872" i="1"/>
  <c r="CQ872" i="1"/>
  <c r="CY872" i="1"/>
  <c r="CH872" i="1"/>
  <c r="CR872" i="1"/>
  <c r="CZ872" i="1"/>
  <c r="CK872" i="1"/>
  <c r="CS872" i="1"/>
  <c r="CG875" i="1"/>
  <c r="CM877" i="1"/>
  <c r="CS879" i="1"/>
  <c r="CX783" i="1"/>
  <c r="CZ805" i="1"/>
  <c r="CZ809" i="1"/>
  <c r="CZ813" i="1"/>
  <c r="DD825" i="1"/>
  <c r="DD827" i="1"/>
  <c r="CI830" i="1"/>
  <c r="CU834" i="1"/>
  <c r="DA884" i="1"/>
  <c r="DA888" i="1"/>
  <c r="DA892" i="1"/>
  <c r="DA896" i="1"/>
  <c r="CN819" i="1"/>
  <c r="CU819" i="1"/>
  <c r="CH819" i="1"/>
  <c r="CO819" i="1"/>
  <c r="CI819" i="1"/>
  <c r="CP819" i="1"/>
  <c r="CJ819" i="1"/>
  <c r="CQ819" i="1"/>
  <c r="CT819" i="1"/>
  <c r="DA819" i="1"/>
  <c r="CZ819" i="1"/>
  <c r="CK819" i="1"/>
  <c r="CW824" i="1"/>
  <c r="CH827" i="1"/>
  <c r="CN827" i="1"/>
  <c r="CT827" i="1"/>
  <c r="CZ827" i="1"/>
  <c r="CI827" i="1"/>
  <c r="CO827" i="1"/>
  <c r="CU827" i="1"/>
  <c r="DA827" i="1"/>
  <c r="CV827" i="1"/>
  <c r="DB827" i="1"/>
  <c r="CJ827" i="1"/>
  <c r="CP827" i="1"/>
  <c r="CP830" i="1"/>
  <c r="CR831" i="1"/>
  <c r="CH835" i="1"/>
  <c r="CN835" i="1"/>
  <c r="CT835" i="1"/>
  <c r="CZ835" i="1"/>
  <c r="CI835" i="1"/>
  <c r="CO835" i="1"/>
  <c r="CU835" i="1"/>
  <c r="DA835" i="1"/>
  <c r="CV835" i="1"/>
  <c r="DB835" i="1"/>
  <c r="CJ835" i="1"/>
  <c r="CP835" i="1"/>
  <c r="CP838" i="1"/>
  <c r="DD842" i="1"/>
  <c r="CO844" i="1"/>
  <c r="DD846" i="1"/>
  <c r="CO848" i="1"/>
  <c r="DD850" i="1"/>
  <c r="CO852" i="1"/>
  <c r="CL893" i="1"/>
  <c r="CP793" i="1"/>
  <c r="CJ809" i="1"/>
  <c r="CS822" i="1"/>
  <c r="CY827" i="1"/>
  <c r="CM831" i="1"/>
  <c r="DD840" i="1"/>
  <c r="CJ844" i="1"/>
  <c r="CM847" i="1"/>
  <c r="DB848" i="1"/>
  <c r="CU854" i="1"/>
  <c r="CI858" i="1"/>
  <c r="CU860" i="1"/>
  <c r="CI864" i="1"/>
  <c r="CU866" i="1"/>
  <c r="CI870" i="1"/>
  <c r="CU872" i="1"/>
  <c r="CI876" i="1"/>
  <c r="CU878" i="1"/>
  <c r="CI882" i="1"/>
  <c r="CQ843" i="1"/>
  <c r="CM864" i="1"/>
  <c r="CY893" i="1"/>
  <c r="CS897" i="1"/>
  <c r="CG899" i="1"/>
  <c r="CE902" i="1"/>
  <c r="CK902" i="1"/>
  <c r="CQ902" i="1"/>
  <c r="CW902" i="1"/>
  <c r="CF902" i="1"/>
  <c r="CL902" i="1"/>
  <c r="CR902" i="1"/>
  <c r="CX902" i="1"/>
  <c r="CH902" i="1"/>
  <c r="CN902" i="1"/>
  <c r="CT902" i="1"/>
  <c r="CZ902" i="1"/>
  <c r="CS902" i="1"/>
  <c r="CY902" i="1"/>
  <c r="CG902" i="1"/>
  <c r="CM902" i="1"/>
  <c r="CR909" i="1"/>
  <c r="CH913" i="1"/>
  <c r="CN913" i="1"/>
  <c r="CT913" i="1"/>
  <c r="CZ913" i="1"/>
  <c r="CI913" i="1"/>
  <c r="CO913" i="1"/>
  <c r="CU913" i="1"/>
  <c r="DA913" i="1"/>
  <c r="CE913" i="1"/>
  <c r="CK913" i="1"/>
  <c r="CQ913" i="1"/>
  <c r="CW913" i="1"/>
  <c r="CJ913" i="1"/>
  <c r="CP913" i="1"/>
  <c r="CV913" i="1"/>
  <c r="DB913" i="1"/>
  <c r="CF946" i="1"/>
  <c r="CX946" i="1"/>
  <c r="CG946" i="1"/>
  <c r="CQ946" i="1"/>
  <c r="CY946" i="1"/>
  <c r="CH946" i="1"/>
  <c r="CR946" i="1"/>
  <c r="CZ946" i="1"/>
  <c r="CK946" i="1"/>
  <c r="CS946" i="1"/>
  <c r="CL946" i="1"/>
  <c r="CT946" i="1"/>
  <c r="CE946" i="1"/>
  <c r="CM946" i="1"/>
  <c r="CW946" i="1"/>
  <c r="CF958" i="1"/>
  <c r="CX958" i="1"/>
  <c r="CG958" i="1"/>
  <c r="CQ958" i="1"/>
  <c r="CY958" i="1"/>
  <c r="CH958" i="1"/>
  <c r="CR958" i="1"/>
  <c r="CZ958" i="1"/>
  <c r="CK958" i="1"/>
  <c r="CS958" i="1"/>
  <c r="CL958" i="1"/>
  <c r="CT958" i="1"/>
  <c r="CE958" i="1"/>
  <c r="CM958" i="1"/>
  <c r="CW958" i="1"/>
  <c r="CR819" i="1"/>
  <c r="CT854" i="1"/>
  <c r="CT860" i="1"/>
  <c r="CT866" i="1"/>
  <c r="CT872" i="1"/>
  <c r="CT878" i="1"/>
  <c r="CZ884" i="1"/>
  <c r="CZ890" i="1"/>
  <c r="CZ896" i="1"/>
  <c r="CG913" i="1"/>
  <c r="CM820" i="1"/>
  <c r="CO902" i="1"/>
  <c r="CU906" i="1"/>
  <c r="CE930" i="1"/>
  <c r="CK930" i="1"/>
  <c r="CQ930" i="1"/>
  <c r="CW930" i="1"/>
  <c r="CF930" i="1"/>
  <c r="CR930" i="1"/>
  <c r="CG930" i="1"/>
  <c r="CS930" i="1"/>
  <c r="CL930" i="1"/>
  <c r="CX930" i="1"/>
  <c r="CM930" i="1"/>
  <c r="CY930" i="1"/>
  <c r="CR935" i="1"/>
  <c r="CE938" i="1"/>
  <c r="CK938" i="1"/>
  <c r="CQ938" i="1"/>
  <c r="CW938" i="1"/>
  <c r="CF938" i="1"/>
  <c r="CR938" i="1"/>
  <c r="CG938" i="1"/>
  <c r="CS938" i="1"/>
  <c r="CL938" i="1"/>
  <c r="CX938" i="1"/>
  <c r="CM938" i="1"/>
  <c r="CY938" i="1"/>
  <c r="CT844" i="1"/>
  <c r="CV861" i="1"/>
  <c r="CV871" i="1"/>
  <c r="CV877" i="1"/>
  <c r="CV884" i="1"/>
  <c r="DB888" i="1"/>
  <c r="CP902" i="1"/>
  <c r="CR903" i="1"/>
  <c r="CH907" i="1"/>
  <c r="CN907" i="1"/>
  <c r="CT907" i="1"/>
  <c r="CZ907" i="1"/>
  <c r="CI907" i="1"/>
  <c r="CO907" i="1"/>
  <c r="CU907" i="1"/>
  <c r="DA907" i="1"/>
  <c r="CE907" i="1"/>
  <c r="CK907" i="1"/>
  <c r="CQ907" i="1"/>
  <c r="CW907" i="1"/>
  <c r="DB907" i="1"/>
  <c r="CJ907" i="1"/>
  <c r="CP907" i="1"/>
  <c r="CV907" i="1"/>
  <c r="CR911" i="1"/>
  <c r="CH915" i="1"/>
  <c r="CN915" i="1"/>
  <c r="CT915" i="1"/>
  <c r="CZ915" i="1"/>
  <c r="CI915" i="1"/>
  <c r="CO915" i="1"/>
  <c r="CU915" i="1"/>
  <c r="DA915" i="1"/>
  <c r="CE915" i="1"/>
  <c r="CK915" i="1"/>
  <c r="CQ915" i="1"/>
  <c r="CW915" i="1"/>
  <c r="DB915" i="1"/>
  <c r="CJ915" i="1"/>
  <c r="CP915" i="1"/>
  <c r="CV915" i="1"/>
  <c r="DD916" i="1"/>
  <c r="DD922" i="1"/>
  <c r="DD928" i="1"/>
  <c r="CY935" i="1"/>
  <c r="CM939" i="1"/>
  <c r="DA946" i="1"/>
  <c r="CO950" i="1"/>
  <c r="DA952" i="1"/>
  <c r="DA958" i="1"/>
  <c r="CO962" i="1"/>
  <c r="DA964" i="1"/>
  <c r="CL973" i="1"/>
  <c r="CH983" i="1"/>
  <c r="CN983" i="1"/>
  <c r="CT983" i="1"/>
  <c r="CZ983" i="1"/>
  <c r="CI983" i="1"/>
  <c r="CO983" i="1"/>
  <c r="CU983" i="1"/>
  <c r="DA983" i="1"/>
  <c r="CJ983" i="1"/>
  <c r="CP983" i="1"/>
  <c r="CV983" i="1"/>
  <c r="DB983" i="1"/>
  <c r="CH995" i="1"/>
  <c r="CN995" i="1"/>
  <c r="CT995" i="1"/>
  <c r="CZ995" i="1"/>
  <c r="CI995" i="1"/>
  <c r="CO995" i="1"/>
  <c r="CU995" i="1"/>
  <c r="DA995" i="1"/>
  <c r="CJ995" i="1"/>
  <c r="CP995" i="1"/>
  <c r="CV995" i="1"/>
  <c r="DB995" i="1"/>
  <c r="CQ851" i="1"/>
  <c r="CM903" i="1"/>
  <c r="CY907" i="1"/>
  <c r="CM915" i="1"/>
  <c r="DB942" i="1"/>
  <c r="CP946" i="1"/>
  <c r="DB948" i="1"/>
  <c r="CP952" i="1"/>
  <c r="DB954" i="1"/>
  <c r="CP958" i="1"/>
  <c r="DB960" i="1"/>
  <c r="CP964" i="1"/>
  <c r="CZ848" i="1"/>
  <c r="CX899" i="1"/>
  <c r="CE914" i="1"/>
  <c r="CK914" i="1"/>
  <c r="CQ914" i="1"/>
  <c r="CW914" i="1"/>
  <c r="CF914" i="1"/>
  <c r="CL914" i="1"/>
  <c r="CR914" i="1"/>
  <c r="CX914" i="1"/>
  <c r="CH914" i="1"/>
  <c r="CN914" i="1"/>
  <c r="CT914" i="1"/>
  <c r="CZ914" i="1"/>
  <c r="CS914" i="1"/>
  <c r="CY914" i="1"/>
  <c r="CG914" i="1"/>
  <c r="CM914" i="1"/>
  <c r="CH919" i="1"/>
  <c r="CN919" i="1"/>
  <c r="CT919" i="1"/>
  <c r="CZ919" i="1"/>
  <c r="CI919" i="1"/>
  <c r="CO919" i="1"/>
  <c r="CU919" i="1"/>
  <c r="DA919" i="1"/>
  <c r="CJ919" i="1"/>
  <c r="DB919" i="1"/>
  <c r="CK919" i="1"/>
  <c r="CP919" i="1"/>
  <c r="CQ919" i="1"/>
  <c r="CV919" i="1"/>
  <c r="CE919" i="1"/>
  <c r="CW919" i="1"/>
  <c r="CL923" i="1"/>
  <c r="CR925" i="1"/>
  <c r="CO930" i="1"/>
  <c r="CE936" i="1"/>
  <c r="CK936" i="1"/>
  <c r="CQ936" i="1"/>
  <c r="CW936" i="1"/>
  <c r="CH936" i="1"/>
  <c r="CT936" i="1"/>
  <c r="CL936" i="1"/>
  <c r="CX936" i="1"/>
  <c r="CM936" i="1"/>
  <c r="CY936" i="1"/>
  <c r="CN936" i="1"/>
  <c r="CZ936" i="1"/>
  <c r="CF936" i="1"/>
  <c r="CR936" i="1"/>
  <c r="CG936" i="1"/>
  <c r="CS936" i="1"/>
  <c r="CO938" i="1"/>
  <c r="CM968" i="1"/>
  <c r="CT968" i="1"/>
  <c r="CN968" i="1"/>
  <c r="CH968" i="1"/>
  <c r="CW968" i="1"/>
  <c r="CJ968" i="1"/>
  <c r="CQ968" i="1"/>
  <c r="CX968" i="1"/>
  <c r="CK968" i="1"/>
  <c r="CR968" i="1"/>
  <c r="CY968" i="1"/>
  <c r="CE968" i="1"/>
  <c r="CL968" i="1"/>
  <c r="CS968" i="1"/>
  <c r="CZ968" i="1"/>
  <c r="CI974" i="1"/>
  <c r="DB968" i="1"/>
  <c r="DB972" i="1"/>
  <c r="CT930" i="1"/>
  <c r="CN948" i="1"/>
  <c r="DD967" i="1"/>
  <c r="DD975" i="1"/>
  <c r="CE979" i="1"/>
  <c r="CQ981" i="1"/>
  <c r="CE985" i="1"/>
  <c r="CQ987" i="1"/>
  <c r="CE991" i="1"/>
  <c r="CQ993" i="1"/>
  <c r="CE997" i="1"/>
  <c r="CQ999" i="1"/>
  <c r="CH934" i="1"/>
  <c r="CR974" i="1"/>
  <c r="CF979" i="1"/>
  <c r="CR981" i="1"/>
  <c r="CF985" i="1"/>
  <c r="CR987" i="1"/>
  <c r="CF991" i="1"/>
  <c r="CR993" i="1"/>
  <c r="CF997" i="1"/>
  <c r="CR999" i="1"/>
  <c r="CT938" i="1"/>
  <c r="CN952" i="1"/>
  <c r="CS966" i="1"/>
  <c r="CS970" i="1"/>
  <c r="CS974" i="1"/>
  <c r="CG979" i="1"/>
  <c r="CS981" i="1"/>
  <c r="CS987" i="1"/>
  <c r="CG991" i="1"/>
  <c r="CS993" i="1"/>
  <c r="CS999" i="1"/>
  <c r="DD933" i="1"/>
  <c r="CZ966" i="1"/>
  <c r="CZ974" i="1"/>
  <c r="DD951" i="1"/>
  <c r="CI969" i="1"/>
  <c r="CH295" i="1"/>
  <c r="CN295" i="1"/>
  <c r="CT295" i="1"/>
  <c r="CZ295" i="1"/>
  <c r="CI295" i="1"/>
  <c r="CO295" i="1"/>
  <c r="CU295" i="1"/>
  <c r="DA295" i="1"/>
  <c r="CJ295" i="1"/>
  <c r="CP295" i="1"/>
  <c r="CV295" i="1"/>
  <c r="DB295" i="1"/>
  <c r="CE295" i="1"/>
  <c r="CK295" i="1"/>
  <c r="CQ295" i="1"/>
  <c r="CW295" i="1"/>
  <c r="CH301" i="1"/>
  <c r="CN301" i="1"/>
  <c r="CT301" i="1"/>
  <c r="CZ301" i="1"/>
  <c r="CI301" i="1"/>
  <c r="CO301" i="1"/>
  <c r="CU301" i="1"/>
  <c r="DA301" i="1"/>
  <c r="CE301" i="1"/>
  <c r="CW301" i="1"/>
  <c r="CJ301" i="1"/>
  <c r="DB301" i="1"/>
  <c r="CK301" i="1"/>
  <c r="CP301" i="1"/>
  <c r="CV301" i="1"/>
  <c r="CQ301" i="1"/>
  <c r="DD286" i="1"/>
  <c r="CM304" i="1"/>
  <c r="CG304" i="1"/>
  <c r="CN304" i="1"/>
  <c r="CV304" i="1"/>
  <c r="DB304" i="1"/>
  <c r="CP304" i="1"/>
  <c r="CW304" i="1"/>
  <c r="CJ304" i="1"/>
  <c r="CQ304" i="1"/>
  <c r="CY304" i="1"/>
  <c r="CE304" i="1"/>
  <c r="CZ304" i="1"/>
  <c r="CK304" i="1"/>
  <c r="CL304" i="1"/>
  <c r="CS304" i="1"/>
  <c r="CR304" i="1"/>
  <c r="CE308" i="1"/>
  <c r="CK308" i="1"/>
  <c r="CQ308" i="1"/>
  <c r="CW308" i="1"/>
  <c r="CG308" i="1"/>
  <c r="CY308" i="1"/>
  <c r="CH308" i="1"/>
  <c r="CZ308" i="1"/>
  <c r="CM308" i="1"/>
  <c r="CN308" i="1"/>
  <c r="CT308" i="1"/>
  <c r="CS308" i="1"/>
  <c r="CE315" i="1"/>
  <c r="CK315" i="1"/>
  <c r="CQ315" i="1"/>
  <c r="CW315" i="1"/>
  <c r="CF315" i="1"/>
  <c r="CX315" i="1"/>
  <c r="CG315" i="1"/>
  <c r="CY315" i="1"/>
  <c r="CR315" i="1"/>
  <c r="CL315" i="1"/>
  <c r="CS315" i="1"/>
  <c r="CT315" i="1"/>
  <c r="DA315" i="1"/>
  <c r="CI315" i="1"/>
  <c r="CT304" i="1"/>
  <c r="CH307" i="1"/>
  <c r="CN307" i="1"/>
  <c r="CT307" i="1"/>
  <c r="CZ307" i="1"/>
  <c r="CP307" i="1"/>
  <c r="CQ307" i="1"/>
  <c r="CV307" i="1"/>
  <c r="CE307" i="1"/>
  <c r="CW307" i="1"/>
  <c r="CJ307" i="1"/>
  <c r="CK307" i="1"/>
  <c r="DB307" i="1"/>
  <c r="CV315" i="1"/>
  <c r="DD319" i="1"/>
  <c r="CS307" i="1"/>
  <c r="DD288" i="1"/>
  <c r="DD294" i="1"/>
  <c r="CI328" i="1"/>
  <c r="CO328" i="1"/>
  <c r="CU328" i="1"/>
  <c r="DA328" i="1"/>
  <c r="CE328" i="1"/>
  <c r="CQ328" i="1"/>
  <c r="CH328" i="1"/>
  <c r="CT328" i="1"/>
  <c r="CK328" i="1"/>
  <c r="CN328" i="1"/>
  <c r="CW328" i="1"/>
  <c r="CZ328" i="1"/>
  <c r="CQ336" i="1"/>
  <c r="CK336" i="1"/>
  <c r="CZ336" i="1"/>
  <c r="CN336" i="1"/>
  <c r="CW336" i="1"/>
  <c r="CE336" i="1"/>
  <c r="CO336" i="1"/>
  <c r="DA336" i="1"/>
  <c r="CP336" i="1"/>
  <c r="DB336" i="1"/>
  <c r="CH336" i="1"/>
  <c r="CT336" i="1"/>
  <c r="CQ340" i="1"/>
  <c r="CK340" i="1"/>
  <c r="CZ340" i="1"/>
  <c r="CN340" i="1"/>
  <c r="CW340" i="1"/>
  <c r="CE340" i="1"/>
  <c r="CO340" i="1"/>
  <c r="DA340" i="1"/>
  <c r="CG340" i="1"/>
  <c r="CP340" i="1"/>
  <c r="DB340" i="1"/>
  <c r="CH340" i="1"/>
  <c r="CT340" i="1"/>
  <c r="CY328" i="1"/>
  <c r="CL340" i="1"/>
  <c r="CM317" i="1"/>
  <c r="CF317" i="1"/>
  <c r="CX317" i="1"/>
  <c r="CG317" i="1"/>
  <c r="CY317" i="1"/>
  <c r="CH317" i="1"/>
  <c r="CR317" i="1"/>
  <c r="CZ317" i="1"/>
  <c r="CL317" i="1"/>
  <c r="CS317" i="1"/>
  <c r="CT317" i="1"/>
  <c r="DA317" i="1"/>
  <c r="CM323" i="1"/>
  <c r="CF323" i="1"/>
  <c r="CX323" i="1"/>
  <c r="CG323" i="1"/>
  <c r="CY323" i="1"/>
  <c r="CH323" i="1"/>
  <c r="CR323" i="1"/>
  <c r="CZ323" i="1"/>
  <c r="CL323" i="1"/>
  <c r="CS323" i="1"/>
  <c r="CT323" i="1"/>
  <c r="DA323" i="1"/>
  <c r="CO315" i="1"/>
  <c r="CE298" i="1"/>
  <c r="CK298" i="1"/>
  <c r="CQ298" i="1"/>
  <c r="CW298" i="1"/>
  <c r="CF298" i="1"/>
  <c r="CL298" i="1"/>
  <c r="CR298" i="1"/>
  <c r="CX298" i="1"/>
  <c r="CH298" i="1"/>
  <c r="CN298" i="1"/>
  <c r="CT298" i="1"/>
  <c r="CZ298" i="1"/>
  <c r="CG298" i="1"/>
  <c r="CM298" i="1"/>
  <c r="CS298" i="1"/>
  <c r="CY298" i="1"/>
  <c r="CV308" i="1"/>
  <c r="DD324" i="1"/>
  <c r="CK350" i="1"/>
  <c r="CE350" i="1"/>
  <c r="CL350" i="1"/>
  <c r="CN350" i="1"/>
  <c r="CQ350" i="1"/>
  <c r="CF350" i="1"/>
  <c r="CT350" i="1"/>
  <c r="CH350" i="1"/>
  <c r="CW350" i="1"/>
  <c r="CJ350" i="1"/>
  <c r="CX350" i="1"/>
  <c r="DB350" i="1"/>
  <c r="CI323" i="1"/>
  <c r="DD331" i="1"/>
  <c r="CP323" i="1"/>
  <c r="CM330" i="1"/>
  <c r="CO350" i="1"/>
  <c r="CP353" i="1"/>
  <c r="CJ353" i="1"/>
  <c r="CQ353" i="1"/>
  <c r="CE353" i="1"/>
  <c r="CM353" i="1"/>
  <c r="CT353" i="1"/>
  <c r="CG353" i="1"/>
  <c r="CH353" i="1"/>
  <c r="CV353" i="1"/>
  <c r="CK353" i="1"/>
  <c r="CZ353" i="1"/>
  <c r="CN353" i="1"/>
  <c r="DB353" i="1"/>
  <c r="CO353" i="1"/>
  <c r="CS353" i="1"/>
  <c r="CM336" i="1"/>
  <c r="DA353" i="1"/>
  <c r="DD361" i="1"/>
  <c r="CG329" i="1"/>
  <c r="CN348" i="1"/>
  <c r="CH348" i="1"/>
  <c r="CW348" i="1"/>
  <c r="CK348" i="1"/>
  <c r="CZ348" i="1"/>
  <c r="CQ348" i="1"/>
  <c r="CE348" i="1"/>
  <c r="CF348" i="1"/>
  <c r="CT348" i="1"/>
  <c r="CJ348" i="1"/>
  <c r="CO358" i="1"/>
  <c r="CV340" i="1"/>
  <c r="CZ350" i="1"/>
  <c r="CP358" i="1"/>
  <c r="DD387" i="1"/>
  <c r="CL348" i="1"/>
  <c r="CI364" i="1"/>
  <c r="DA364" i="1"/>
  <c r="CJ364" i="1"/>
  <c r="DB364" i="1"/>
  <c r="CK364" i="1"/>
  <c r="CU364" i="1"/>
  <c r="CL364" i="1"/>
  <c r="CV364" i="1"/>
  <c r="CF364" i="1"/>
  <c r="CP364" i="1"/>
  <c r="CX364" i="1"/>
  <c r="CE364" i="1"/>
  <c r="CO364" i="1"/>
  <c r="CW364" i="1"/>
  <c r="DD367" i="1"/>
  <c r="CR370" i="1"/>
  <c r="CL370" i="1"/>
  <c r="DA370" i="1"/>
  <c r="CF370" i="1"/>
  <c r="CN370" i="1"/>
  <c r="CU370" i="1"/>
  <c r="CH370" i="1"/>
  <c r="CO370" i="1"/>
  <c r="CI370" i="1"/>
  <c r="CW370" i="1"/>
  <c r="CX370" i="1"/>
  <c r="CK401" i="1"/>
  <c r="CR401" i="1"/>
  <c r="CE401" i="1"/>
  <c r="CL401" i="1"/>
  <c r="CF401" i="1"/>
  <c r="CM401" i="1"/>
  <c r="CX401" i="1"/>
  <c r="CN401" i="1"/>
  <c r="CO401" i="1"/>
  <c r="CQ401" i="1"/>
  <c r="CG401" i="1"/>
  <c r="CU401" i="1"/>
  <c r="CH401" i="1"/>
  <c r="CW401" i="1"/>
  <c r="CT380" i="1"/>
  <c r="CZ401" i="1"/>
  <c r="DD412" i="1"/>
  <c r="CQ370" i="1"/>
  <c r="CR374" i="1"/>
  <c r="CL374" i="1"/>
  <c r="DA374" i="1"/>
  <c r="CF374" i="1"/>
  <c r="CN374" i="1"/>
  <c r="CU374" i="1"/>
  <c r="CH374" i="1"/>
  <c r="CO374" i="1"/>
  <c r="CI374" i="1"/>
  <c r="CX374" i="1"/>
  <c r="CW374" i="1"/>
  <c r="CI400" i="1"/>
  <c r="CP400" i="1"/>
  <c r="CJ400" i="1"/>
  <c r="CQ400" i="1"/>
  <c r="CK400" i="1"/>
  <c r="CR400" i="1"/>
  <c r="CE400" i="1"/>
  <c r="CL400" i="1"/>
  <c r="DA400" i="1"/>
  <c r="CU400" i="1"/>
  <c r="CV400" i="1"/>
  <c r="CF400" i="1"/>
  <c r="DB400" i="1"/>
  <c r="CN400" i="1"/>
  <c r="CO400" i="1"/>
  <c r="CN376" i="1"/>
  <c r="CT400" i="1"/>
  <c r="DA406" i="1"/>
  <c r="CN406" i="1"/>
  <c r="CU406" i="1"/>
  <c r="CH406" i="1"/>
  <c r="CO406" i="1"/>
  <c r="CR406" i="1"/>
  <c r="CI406" i="1"/>
  <c r="CX406" i="1"/>
  <c r="CZ406" i="1"/>
  <c r="CP406" i="1"/>
  <c r="CQ406" i="1"/>
  <c r="CE440" i="1"/>
  <c r="CM440" i="1"/>
  <c r="CW440" i="1"/>
  <c r="CP440" i="1"/>
  <c r="CG440" i="1"/>
  <c r="CQ440" i="1"/>
  <c r="CY440" i="1"/>
  <c r="CJ440" i="1"/>
  <c r="CR440" i="1"/>
  <c r="DB440" i="1"/>
  <c r="CK440" i="1"/>
  <c r="CS440" i="1"/>
  <c r="CL440" i="1"/>
  <c r="CV440" i="1"/>
  <c r="CM403" i="1"/>
  <c r="CT404" i="1"/>
  <c r="CL411" i="1"/>
  <c r="CL419" i="1"/>
  <c r="CO440" i="1"/>
  <c r="CM413" i="1"/>
  <c r="CN408" i="1"/>
  <c r="CT417" i="1"/>
  <c r="CF446" i="1"/>
  <c r="CI464" i="1"/>
  <c r="CO464" i="1"/>
  <c r="CU464" i="1"/>
  <c r="DA464" i="1"/>
  <c r="CP464" i="1"/>
  <c r="DB464" i="1"/>
  <c r="CE464" i="1"/>
  <c r="CQ464" i="1"/>
  <c r="CF464" i="1"/>
  <c r="CR464" i="1"/>
  <c r="CJ464" i="1"/>
  <c r="CV464" i="1"/>
  <c r="CK464" i="1"/>
  <c r="CW464" i="1"/>
  <c r="CL464" i="1"/>
  <c r="CX464" i="1"/>
  <c r="CY464" i="1"/>
  <c r="CX432" i="1"/>
  <c r="DD467" i="1"/>
  <c r="DD474" i="1"/>
  <c r="CJ490" i="1"/>
  <c r="CP490" i="1"/>
  <c r="CV490" i="1"/>
  <c r="DB490" i="1"/>
  <c r="CE490" i="1"/>
  <c r="CK490" i="1"/>
  <c r="CQ490" i="1"/>
  <c r="CW490" i="1"/>
  <c r="CR490" i="1"/>
  <c r="CS490" i="1"/>
  <c r="CF490" i="1"/>
  <c r="CX490" i="1"/>
  <c r="CG490" i="1"/>
  <c r="CY490" i="1"/>
  <c r="CL490" i="1"/>
  <c r="CM490" i="1"/>
  <c r="CJ496" i="1"/>
  <c r="CP496" i="1"/>
  <c r="CV496" i="1"/>
  <c r="DB496" i="1"/>
  <c r="CL496" i="1"/>
  <c r="CX496" i="1"/>
  <c r="CE496" i="1"/>
  <c r="CQ496" i="1"/>
  <c r="CF496" i="1"/>
  <c r="CR496" i="1"/>
  <c r="CG496" i="1"/>
  <c r="CS496" i="1"/>
  <c r="CK496" i="1"/>
  <c r="CW496" i="1"/>
  <c r="CH518" i="1"/>
  <c r="CN518" i="1"/>
  <c r="CT518" i="1"/>
  <c r="CZ518" i="1"/>
  <c r="CI518" i="1"/>
  <c r="CO518" i="1"/>
  <c r="CU518" i="1"/>
  <c r="DA518" i="1"/>
  <c r="CJ518" i="1"/>
  <c r="CP518" i="1"/>
  <c r="CV518" i="1"/>
  <c r="DB518" i="1"/>
  <c r="CE518" i="1"/>
  <c r="CK518" i="1"/>
  <c r="CQ518" i="1"/>
  <c r="CW518" i="1"/>
  <c r="CX458" i="1"/>
  <c r="CZ490" i="1"/>
  <c r="CH540" i="1"/>
  <c r="CN540" i="1"/>
  <c r="CT540" i="1"/>
  <c r="CZ540" i="1"/>
  <c r="CO540" i="1"/>
  <c r="DA540" i="1"/>
  <c r="CP540" i="1"/>
  <c r="DB540" i="1"/>
  <c r="CE540" i="1"/>
  <c r="CQ540" i="1"/>
  <c r="CI540" i="1"/>
  <c r="CU540" i="1"/>
  <c r="CJ540" i="1"/>
  <c r="CV540" i="1"/>
  <c r="CM500" i="1"/>
  <c r="CG510" i="1"/>
  <c r="CS514" i="1"/>
  <c r="CG516" i="1"/>
  <c r="CG522" i="1"/>
  <c r="CS526" i="1"/>
  <c r="CL553" i="1"/>
  <c r="CE553" i="1"/>
  <c r="CW553" i="1"/>
  <c r="CF553" i="1"/>
  <c r="CX553" i="1"/>
  <c r="CG553" i="1"/>
  <c r="CQ553" i="1"/>
  <c r="CY553" i="1"/>
  <c r="CH553" i="1"/>
  <c r="CR553" i="1"/>
  <c r="CZ553" i="1"/>
  <c r="CK553" i="1"/>
  <c r="CS553" i="1"/>
  <c r="CM540" i="1"/>
  <c r="DB541" i="1"/>
  <c r="CJ545" i="1"/>
  <c r="DD529" i="1"/>
  <c r="CO553" i="1"/>
  <c r="CF560" i="1"/>
  <c r="CL560" i="1"/>
  <c r="CR560" i="1"/>
  <c r="CX560" i="1"/>
  <c r="CG560" i="1"/>
  <c r="CM560" i="1"/>
  <c r="CS560" i="1"/>
  <c r="CY560" i="1"/>
  <c r="CH560" i="1"/>
  <c r="CN560" i="1"/>
  <c r="CT560" i="1"/>
  <c r="CZ560" i="1"/>
  <c r="CI560" i="1"/>
  <c r="CO560" i="1"/>
  <c r="CU560" i="1"/>
  <c r="DA560" i="1"/>
  <c r="CV550" i="1"/>
  <c r="CP560" i="1"/>
  <c r="CK593" i="1"/>
  <c r="CU593" i="1"/>
  <c r="CL593" i="1"/>
  <c r="CV593" i="1"/>
  <c r="CE593" i="1"/>
  <c r="CO593" i="1"/>
  <c r="CW593" i="1"/>
  <c r="CF593" i="1"/>
  <c r="CP593" i="1"/>
  <c r="CX593" i="1"/>
  <c r="CI593" i="1"/>
  <c r="CQ593" i="1"/>
  <c r="DA593" i="1"/>
  <c r="CJ593" i="1"/>
  <c r="CR593" i="1"/>
  <c r="DB593" i="1"/>
  <c r="DD558" i="1"/>
  <c r="CQ560" i="1"/>
  <c r="DD564" i="1"/>
  <c r="DD569" i="1"/>
  <c r="CI577" i="1"/>
  <c r="CO577" i="1"/>
  <c r="CU577" i="1"/>
  <c r="DA577" i="1"/>
  <c r="CJ577" i="1"/>
  <c r="CP577" i="1"/>
  <c r="CV577" i="1"/>
  <c r="DB577" i="1"/>
  <c r="CE577" i="1"/>
  <c r="CW577" i="1"/>
  <c r="CF577" i="1"/>
  <c r="CX577" i="1"/>
  <c r="CK577" i="1"/>
  <c r="CL577" i="1"/>
  <c r="CQ577" i="1"/>
  <c r="CR577" i="1"/>
  <c r="CI583" i="1"/>
  <c r="CO583" i="1"/>
  <c r="CU583" i="1"/>
  <c r="DA583" i="1"/>
  <c r="CJ583" i="1"/>
  <c r="CP583" i="1"/>
  <c r="CV583" i="1"/>
  <c r="DB583" i="1"/>
  <c r="CE583" i="1"/>
  <c r="CW583" i="1"/>
  <c r="CF583" i="1"/>
  <c r="CX583" i="1"/>
  <c r="CK583" i="1"/>
  <c r="CL583" i="1"/>
  <c r="CQ583" i="1"/>
  <c r="CR583" i="1"/>
  <c r="CN539" i="1"/>
  <c r="CX557" i="1"/>
  <c r="DD561" i="1"/>
  <c r="DD567" i="1"/>
  <c r="CM583" i="1"/>
  <c r="CY593" i="1"/>
  <c r="CM555" i="1"/>
  <c r="CN577" i="1"/>
  <c r="CN583" i="1"/>
  <c r="CZ593" i="1"/>
  <c r="CN597" i="1"/>
  <c r="DD538" i="1"/>
  <c r="CN549" i="1"/>
  <c r="CN555" i="1"/>
  <c r="CF574" i="1"/>
  <c r="CL574" i="1"/>
  <c r="CR574" i="1"/>
  <c r="CX574" i="1"/>
  <c r="CG574" i="1"/>
  <c r="CM574" i="1"/>
  <c r="CS574" i="1"/>
  <c r="CY574" i="1"/>
  <c r="CI574" i="1"/>
  <c r="CO574" i="1"/>
  <c r="CU574" i="1"/>
  <c r="DA574" i="1"/>
  <c r="CH574" i="1"/>
  <c r="CN574" i="1"/>
  <c r="CT574" i="1"/>
  <c r="CZ574" i="1"/>
  <c r="CH601" i="1"/>
  <c r="CL632" i="1"/>
  <c r="CX632" i="1"/>
  <c r="CM632" i="1"/>
  <c r="CY632" i="1"/>
  <c r="CN632" i="1"/>
  <c r="CZ632" i="1"/>
  <c r="CF632" i="1"/>
  <c r="CR632" i="1"/>
  <c r="CG632" i="1"/>
  <c r="CS632" i="1"/>
  <c r="CH632" i="1"/>
  <c r="CT632" i="1"/>
  <c r="CI623" i="1"/>
  <c r="CO623" i="1"/>
  <c r="CU623" i="1"/>
  <c r="DA623" i="1"/>
  <c r="CV623" i="1"/>
  <c r="CE623" i="1"/>
  <c r="CW623" i="1"/>
  <c r="CJ623" i="1"/>
  <c r="DB623" i="1"/>
  <c r="CK623" i="1"/>
  <c r="CP623" i="1"/>
  <c r="CQ623" i="1"/>
  <c r="CI625" i="1"/>
  <c r="CO625" i="1"/>
  <c r="CU625" i="1"/>
  <c r="DA625" i="1"/>
  <c r="CV625" i="1"/>
  <c r="CE625" i="1"/>
  <c r="CW625" i="1"/>
  <c r="CJ625" i="1"/>
  <c r="DB625" i="1"/>
  <c r="CK625" i="1"/>
  <c r="CP625" i="1"/>
  <c r="CQ625" i="1"/>
  <c r="CI627" i="1"/>
  <c r="CO627" i="1"/>
  <c r="CU627" i="1"/>
  <c r="DA627" i="1"/>
  <c r="CV627" i="1"/>
  <c r="CE627" i="1"/>
  <c r="CW627" i="1"/>
  <c r="CJ627" i="1"/>
  <c r="DB627" i="1"/>
  <c r="CK627" i="1"/>
  <c r="CP627" i="1"/>
  <c r="CQ627" i="1"/>
  <c r="CI629" i="1"/>
  <c r="CO629" i="1"/>
  <c r="CU629" i="1"/>
  <c r="DA629" i="1"/>
  <c r="CV629" i="1"/>
  <c r="CE629" i="1"/>
  <c r="CW629" i="1"/>
  <c r="CJ629" i="1"/>
  <c r="DB629" i="1"/>
  <c r="CK629" i="1"/>
  <c r="CP629" i="1"/>
  <c r="CQ629" i="1"/>
  <c r="DA632" i="1"/>
  <c r="CG623" i="1"/>
  <c r="CS627" i="1"/>
  <c r="CG629" i="1"/>
  <c r="CJ632" i="1"/>
  <c r="CM641" i="1"/>
  <c r="CH623" i="1"/>
  <c r="CT627" i="1"/>
  <c r="CH629" i="1"/>
  <c r="CE632" i="1"/>
  <c r="CH641" i="1"/>
  <c r="CI656" i="1"/>
  <c r="CO656" i="1"/>
  <c r="CU656" i="1"/>
  <c r="DA656" i="1"/>
  <c r="CJ656" i="1"/>
  <c r="CP656" i="1"/>
  <c r="CV656" i="1"/>
  <c r="DB656" i="1"/>
  <c r="CF589" i="1"/>
  <c r="DD628" i="1"/>
  <c r="CE641" i="1"/>
  <c r="CH656" i="1"/>
  <c r="CH662" i="1"/>
  <c r="CI668" i="1"/>
  <c r="CO668" i="1"/>
  <c r="CU668" i="1"/>
  <c r="DA668" i="1"/>
  <c r="CJ668" i="1"/>
  <c r="CP668" i="1"/>
  <c r="CV668" i="1"/>
  <c r="DB668" i="1"/>
  <c r="CI676" i="1"/>
  <c r="CO676" i="1"/>
  <c r="CU676" i="1"/>
  <c r="DA676" i="1"/>
  <c r="CJ676" i="1"/>
  <c r="CP676" i="1"/>
  <c r="CV676" i="1"/>
  <c r="DB676" i="1"/>
  <c r="CI684" i="1"/>
  <c r="CO684" i="1"/>
  <c r="CU684" i="1"/>
  <c r="DA684" i="1"/>
  <c r="CJ684" i="1"/>
  <c r="CP684" i="1"/>
  <c r="CV684" i="1"/>
  <c r="DB684" i="1"/>
  <c r="DD649" i="1"/>
  <c r="CV651" i="1"/>
  <c r="CF669" i="1"/>
  <c r="CL669" i="1"/>
  <c r="CR669" i="1"/>
  <c r="CX669" i="1"/>
  <c r="CS669" i="1"/>
  <c r="CY669" i="1"/>
  <c r="CG669" i="1"/>
  <c r="CM669" i="1"/>
  <c r="CZ676" i="1"/>
  <c r="DD678" i="1"/>
  <c r="CT680" i="1"/>
  <c r="CN684" i="1"/>
  <c r="CN688" i="1"/>
  <c r="DD693" i="1"/>
  <c r="CN634" i="1"/>
  <c r="CW654" i="1"/>
  <c r="CK656" i="1"/>
  <c r="CW660" i="1"/>
  <c r="CK662" i="1"/>
  <c r="CW666" i="1"/>
  <c r="CV681" i="1"/>
  <c r="CF654" i="1"/>
  <c r="CR656" i="1"/>
  <c r="CF660" i="1"/>
  <c r="CR662" i="1"/>
  <c r="CF666" i="1"/>
  <c r="CJ691" i="1"/>
  <c r="CN699" i="1"/>
  <c r="CH699" i="1"/>
  <c r="CO699" i="1"/>
  <c r="CW699" i="1"/>
  <c r="CI699" i="1"/>
  <c r="CQ699" i="1"/>
  <c r="CX699" i="1"/>
  <c r="CK699" i="1"/>
  <c r="CR699" i="1"/>
  <c r="CL699" i="1"/>
  <c r="CZ699" i="1"/>
  <c r="CT699" i="1"/>
  <c r="DA699" i="1"/>
  <c r="CF699" i="1"/>
  <c r="CM699" i="1"/>
  <c r="CJ702" i="1"/>
  <c r="CP702" i="1"/>
  <c r="CV702" i="1"/>
  <c r="DB702" i="1"/>
  <c r="CM702" i="1"/>
  <c r="CS702" i="1"/>
  <c r="CY702" i="1"/>
  <c r="CG702" i="1"/>
  <c r="DD705" i="1"/>
  <c r="CJ714" i="1"/>
  <c r="CP714" i="1"/>
  <c r="CV714" i="1"/>
  <c r="DB714" i="1"/>
  <c r="CM714" i="1"/>
  <c r="CS714" i="1"/>
  <c r="CY714" i="1"/>
  <c r="CG714" i="1"/>
  <c r="DD717" i="1"/>
  <c r="DD723" i="1"/>
  <c r="DD729" i="1"/>
  <c r="CK680" i="1"/>
  <c r="CW688" i="1"/>
  <c r="CF667" i="1"/>
  <c r="CL667" i="1"/>
  <c r="CR667" i="1"/>
  <c r="CX667" i="1"/>
  <c r="CG667" i="1"/>
  <c r="CM667" i="1"/>
  <c r="CS667" i="1"/>
  <c r="CY667" i="1"/>
  <c r="DA683" i="1"/>
  <c r="CK691" i="1"/>
  <c r="CT706" i="1"/>
  <c r="CT714" i="1"/>
  <c r="CT731" i="1"/>
  <c r="CZ670" i="1"/>
  <c r="CN686" i="1"/>
  <c r="CH701" i="1"/>
  <c r="CU702" i="1"/>
  <c r="CT705" i="1"/>
  <c r="DD707" i="1"/>
  <c r="CI710" i="1"/>
  <c r="CH713" i="1"/>
  <c r="CU714" i="1"/>
  <c r="CT717" i="1"/>
  <c r="DD719" i="1"/>
  <c r="DD722" i="1"/>
  <c r="CT723" i="1"/>
  <c r="CH725" i="1"/>
  <c r="DD728" i="1"/>
  <c r="CT729" i="1"/>
  <c r="CI731" i="1"/>
  <c r="CT732" i="1"/>
  <c r="DD747" i="1"/>
  <c r="DD759" i="1"/>
  <c r="CE676" i="1"/>
  <c r="CQ684" i="1"/>
  <c r="CI693" i="1"/>
  <c r="CS693" i="1"/>
  <c r="DA693" i="1"/>
  <c r="CL693" i="1"/>
  <c r="CM693" i="1"/>
  <c r="CU693" i="1"/>
  <c r="CF693" i="1"/>
  <c r="CX693" i="1"/>
  <c r="CG693" i="1"/>
  <c r="CO693" i="1"/>
  <c r="CY693" i="1"/>
  <c r="CR693" i="1"/>
  <c r="CZ693" i="1"/>
  <c r="DA705" i="1"/>
  <c r="DA713" i="1"/>
  <c r="DA721" i="1"/>
  <c r="DA725" i="1"/>
  <c r="DA729" i="1"/>
  <c r="DA735" i="1"/>
  <c r="CO739" i="1"/>
  <c r="CG656" i="1"/>
  <c r="CG662" i="1"/>
  <c r="CS664" i="1"/>
  <c r="CZ739" i="1"/>
  <c r="DD778" i="1"/>
  <c r="DD786" i="1"/>
  <c r="CQ817" i="1"/>
  <c r="CX817" i="1"/>
  <c r="CK817" i="1"/>
  <c r="CR817" i="1"/>
  <c r="CE817" i="1"/>
  <c r="CL817" i="1"/>
  <c r="DA817" i="1"/>
  <c r="CF817" i="1"/>
  <c r="CN817" i="1"/>
  <c r="CU817" i="1"/>
  <c r="DB817" i="1"/>
  <c r="CI817" i="1"/>
  <c r="CP817" i="1"/>
  <c r="CW817" i="1"/>
  <c r="CH817" i="1"/>
  <c r="CO817" i="1"/>
  <c r="CV817" i="1"/>
  <c r="CQ706" i="1"/>
  <c r="CJ735" i="1"/>
  <c r="CV737" i="1"/>
  <c r="CP740" i="1"/>
  <c r="CJ740" i="1"/>
  <c r="CQ740" i="1"/>
  <c r="CX740" i="1"/>
  <c r="CR740" i="1"/>
  <c r="CE740" i="1"/>
  <c r="CL740" i="1"/>
  <c r="CS740" i="1"/>
  <c r="CF740" i="1"/>
  <c r="DB740" i="1"/>
  <c r="CG740" i="1"/>
  <c r="CV740" i="1"/>
  <c r="CI756" i="1"/>
  <c r="CG767" i="1"/>
  <c r="CM771" i="1"/>
  <c r="CI775" i="1"/>
  <c r="CO775" i="1"/>
  <c r="CU775" i="1"/>
  <c r="DA775" i="1"/>
  <c r="CP775" i="1"/>
  <c r="DB775" i="1"/>
  <c r="CE775" i="1"/>
  <c r="CQ775" i="1"/>
  <c r="CF775" i="1"/>
  <c r="CR775" i="1"/>
  <c r="CJ775" i="1"/>
  <c r="CV775" i="1"/>
  <c r="CK775" i="1"/>
  <c r="CW775" i="1"/>
  <c r="CS805" i="1"/>
  <c r="CG813" i="1"/>
  <c r="CS817" i="1"/>
  <c r="CQ702" i="1"/>
  <c r="CE731" i="1"/>
  <c r="CT749" i="1"/>
  <c r="CZ761" i="1"/>
  <c r="CN767" i="1"/>
  <c r="DD776" i="1"/>
  <c r="CS783" i="1"/>
  <c r="CM787" i="1"/>
  <c r="CN807" i="1"/>
  <c r="CU807" i="1"/>
  <c r="CO807" i="1"/>
  <c r="CI807" i="1"/>
  <c r="CP807" i="1"/>
  <c r="CJ807" i="1"/>
  <c r="CQ807" i="1"/>
  <c r="CK807" i="1"/>
  <c r="CR807" i="1"/>
  <c r="CZ807" i="1"/>
  <c r="CT807" i="1"/>
  <c r="DA807" i="1"/>
  <c r="CI740" i="1"/>
  <c r="CW756" i="1"/>
  <c r="CS762" i="1"/>
  <c r="CM762" i="1"/>
  <c r="CU762" i="1"/>
  <c r="DB762" i="1"/>
  <c r="CG762" i="1"/>
  <c r="CO762" i="1"/>
  <c r="CV762" i="1"/>
  <c r="CI762" i="1"/>
  <c r="CP762" i="1"/>
  <c r="CW762" i="1"/>
  <c r="CJ762" i="1"/>
  <c r="CQ762" i="1"/>
  <c r="CY762" i="1"/>
  <c r="CK762" i="1"/>
  <c r="CN773" i="1"/>
  <c r="CZ775" i="1"/>
  <c r="CN783" i="1"/>
  <c r="CZ787" i="1"/>
  <c r="CE710" i="1"/>
  <c r="CJ761" i="1"/>
  <c r="CI777" i="1"/>
  <c r="CO777" i="1"/>
  <c r="CU777" i="1"/>
  <c r="DA777" i="1"/>
  <c r="CJ777" i="1"/>
  <c r="CV777" i="1"/>
  <c r="CK777" i="1"/>
  <c r="CW777" i="1"/>
  <c r="CL777" i="1"/>
  <c r="CX777" i="1"/>
  <c r="CP777" i="1"/>
  <c r="DB777" i="1"/>
  <c r="CE777" i="1"/>
  <c r="CQ777" i="1"/>
  <c r="CI781" i="1"/>
  <c r="CO781" i="1"/>
  <c r="CU781" i="1"/>
  <c r="DA781" i="1"/>
  <c r="CJ781" i="1"/>
  <c r="CV781" i="1"/>
  <c r="CK781" i="1"/>
  <c r="CW781" i="1"/>
  <c r="CL781" i="1"/>
  <c r="CX781" i="1"/>
  <c r="CP781" i="1"/>
  <c r="DB781" i="1"/>
  <c r="CE781" i="1"/>
  <c r="CQ781" i="1"/>
  <c r="CI785" i="1"/>
  <c r="CO785" i="1"/>
  <c r="CU785" i="1"/>
  <c r="DA785" i="1"/>
  <c r="CJ785" i="1"/>
  <c r="CV785" i="1"/>
  <c r="CK785" i="1"/>
  <c r="CW785" i="1"/>
  <c r="CL785" i="1"/>
  <c r="CX785" i="1"/>
  <c r="CP785" i="1"/>
  <c r="DB785" i="1"/>
  <c r="CE785" i="1"/>
  <c r="CQ785" i="1"/>
  <c r="CI789" i="1"/>
  <c r="CO789" i="1"/>
  <c r="CU789" i="1"/>
  <c r="DA789" i="1"/>
  <c r="CH789" i="1"/>
  <c r="CQ789" i="1"/>
  <c r="CZ789" i="1"/>
  <c r="CR789" i="1"/>
  <c r="CK789" i="1"/>
  <c r="CT789" i="1"/>
  <c r="CL789" i="1"/>
  <c r="CV789" i="1"/>
  <c r="CE789" i="1"/>
  <c r="CN789" i="1"/>
  <c r="CW789" i="1"/>
  <c r="CI801" i="1"/>
  <c r="CO801" i="1"/>
  <c r="CU801" i="1"/>
  <c r="CH801" i="1"/>
  <c r="CQ801" i="1"/>
  <c r="CZ801" i="1"/>
  <c r="CR801" i="1"/>
  <c r="DA801" i="1"/>
  <c r="CK801" i="1"/>
  <c r="CT801" i="1"/>
  <c r="DB801" i="1"/>
  <c r="CL801" i="1"/>
  <c r="CV801" i="1"/>
  <c r="CE801" i="1"/>
  <c r="CN801" i="1"/>
  <c r="CW801" i="1"/>
  <c r="CG807" i="1"/>
  <c r="CM811" i="1"/>
  <c r="CS815" i="1"/>
  <c r="CP761" i="1"/>
  <c r="CK805" i="1"/>
  <c r="CK809" i="1"/>
  <c r="CK813" i="1"/>
  <c r="DD821" i="1"/>
  <c r="DD839" i="1"/>
  <c r="CK857" i="1"/>
  <c r="CU857" i="1"/>
  <c r="CN857" i="1"/>
  <c r="CE857" i="1"/>
  <c r="CO857" i="1"/>
  <c r="CW857" i="1"/>
  <c r="CH857" i="1"/>
  <c r="CP857" i="1"/>
  <c r="CZ857" i="1"/>
  <c r="CI857" i="1"/>
  <c r="CQ857" i="1"/>
  <c r="DA857" i="1"/>
  <c r="CJ857" i="1"/>
  <c r="CT857" i="1"/>
  <c r="DB857" i="1"/>
  <c r="CK869" i="1"/>
  <c r="CU869" i="1"/>
  <c r="CN869" i="1"/>
  <c r="CE869" i="1"/>
  <c r="CO869" i="1"/>
  <c r="CW869" i="1"/>
  <c r="CH869" i="1"/>
  <c r="CP869" i="1"/>
  <c r="CZ869" i="1"/>
  <c r="CI869" i="1"/>
  <c r="CQ869" i="1"/>
  <c r="DA869" i="1"/>
  <c r="CJ869" i="1"/>
  <c r="CT869" i="1"/>
  <c r="DB869" i="1"/>
  <c r="CK881" i="1"/>
  <c r="CU881" i="1"/>
  <c r="CN881" i="1"/>
  <c r="CE881" i="1"/>
  <c r="CO881" i="1"/>
  <c r="CW881" i="1"/>
  <c r="CH881" i="1"/>
  <c r="CZ881" i="1"/>
  <c r="CI881" i="1"/>
  <c r="CQ881" i="1"/>
  <c r="DA881" i="1"/>
  <c r="CJ881" i="1"/>
  <c r="CT881" i="1"/>
  <c r="DB881" i="1"/>
  <c r="CX797" i="1"/>
  <c r="CL807" i="1"/>
  <c r="CL815" i="1"/>
  <c r="CR841" i="1"/>
  <c r="CE852" i="1"/>
  <c r="CK852" i="1"/>
  <c r="CQ852" i="1"/>
  <c r="CW852" i="1"/>
  <c r="CF852" i="1"/>
  <c r="CR852" i="1"/>
  <c r="CG852" i="1"/>
  <c r="CS852" i="1"/>
  <c r="CL852" i="1"/>
  <c r="CX852" i="1"/>
  <c r="CM852" i="1"/>
  <c r="CY852" i="1"/>
  <c r="CL855" i="1"/>
  <c r="CX857" i="1"/>
  <c r="CL861" i="1"/>
  <c r="CX863" i="1"/>
  <c r="CL867" i="1"/>
  <c r="CX869" i="1"/>
  <c r="CL873" i="1"/>
  <c r="CX875" i="1"/>
  <c r="CL879" i="1"/>
  <c r="CX881" i="1"/>
  <c r="CR762" i="1"/>
  <c r="DB799" i="1"/>
  <c r="DB822" i="1"/>
  <c r="CM829" i="1"/>
  <c r="CZ830" i="1"/>
  <c r="CH834" i="1"/>
  <c r="CM837" i="1"/>
  <c r="CZ838" i="1"/>
  <c r="CS841" i="1"/>
  <c r="CG849" i="1"/>
  <c r="CS853" i="1"/>
  <c r="CL858" i="1"/>
  <c r="CE858" i="1"/>
  <c r="CW858" i="1"/>
  <c r="CF858" i="1"/>
  <c r="CX858" i="1"/>
  <c r="CG858" i="1"/>
  <c r="CQ858" i="1"/>
  <c r="CY858" i="1"/>
  <c r="CH858" i="1"/>
  <c r="CR858" i="1"/>
  <c r="CZ858" i="1"/>
  <c r="CK858" i="1"/>
  <c r="CG861" i="1"/>
  <c r="CM863" i="1"/>
  <c r="CS865" i="1"/>
  <c r="CL870" i="1"/>
  <c r="CE870" i="1"/>
  <c r="CW870" i="1"/>
  <c r="CF870" i="1"/>
  <c r="CX870" i="1"/>
  <c r="CG870" i="1"/>
  <c r="CQ870" i="1"/>
  <c r="CY870" i="1"/>
  <c r="CH870" i="1"/>
  <c r="CR870" i="1"/>
  <c r="CZ870" i="1"/>
  <c r="CK870" i="1"/>
  <c r="CS870" i="1"/>
  <c r="CG873" i="1"/>
  <c r="CM875" i="1"/>
  <c r="CS877" i="1"/>
  <c r="CY879" i="1"/>
  <c r="CL882" i="1"/>
  <c r="CE882" i="1"/>
  <c r="CW882" i="1"/>
  <c r="CF882" i="1"/>
  <c r="CX882" i="1"/>
  <c r="CG882" i="1"/>
  <c r="CQ882" i="1"/>
  <c r="CY882" i="1"/>
  <c r="CH882" i="1"/>
  <c r="CR882" i="1"/>
  <c r="CZ882" i="1"/>
  <c r="CK882" i="1"/>
  <c r="CS882" i="1"/>
  <c r="CO830" i="1"/>
  <c r="DA834" i="1"/>
  <c r="DD836" i="1"/>
  <c r="CN885" i="1"/>
  <c r="CU885" i="1"/>
  <c r="CH885" i="1"/>
  <c r="CO885" i="1"/>
  <c r="CI885" i="1"/>
  <c r="CP885" i="1"/>
  <c r="CJ885" i="1"/>
  <c r="CQ885" i="1"/>
  <c r="CK885" i="1"/>
  <c r="CS885" i="1"/>
  <c r="CZ885" i="1"/>
  <c r="CE885" i="1"/>
  <c r="CM885" i="1"/>
  <c r="CT885" i="1"/>
  <c r="DA885" i="1"/>
  <c r="CN889" i="1"/>
  <c r="CU889" i="1"/>
  <c r="CH889" i="1"/>
  <c r="CO889" i="1"/>
  <c r="CI889" i="1"/>
  <c r="CP889" i="1"/>
  <c r="CJ889" i="1"/>
  <c r="CQ889" i="1"/>
  <c r="CK889" i="1"/>
  <c r="CS889" i="1"/>
  <c r="CZ889" i="1"/>
  <c r="CE889" i="1"/>
  <c r="CM889" i="1"/>
  <c r="CT889" i="1"/>
  <c r="DA889" i="1"/>
  <c r="CN893" i="1"/>
  <c r="CU893" i="1"/>
  <c r="CH893" i="1"/>
  <c r="CO893" i="1"/>
  <c r="CI893" i="1"/>
  <c r="CP893" i="1"/>
  <c r="CJ893" i="1"/>
  <c r="CQ893" i="1"/>
  <c r="CK893" i="1"/>
  <c r="CS893" i="1"/>
  <c r="CZ893" i="1"/>
  <c r="CE893" i="1"/>
  <c r="CM893" i="1"/>
  <c r="CT893" i="1"/>
  <c r="DA893" i="1"/>
  <c r="CH897" i="1"/>
  <c r="CN897" i="1"/>
  <c r="CT897" i="1"/>
  <c r="CZ897" i="1"/>
  <c r="CI897" i="1"/>
  <c r="CO897" i="1"/>
  <c r="CU897" i="1"/>
  <c r="DA897" i="1"/>
  <c r="CJ897" i="1"/>
  <c r="CP897" i="1"/>
  <c r="CV897" i="1"/>
  <c r="DB897" i="1"/>
  <c r="CE897" i="1"/>
  <c r="CK897" i="1"/>
  <c r="CQ897" i="1"/>
  <c r="CW897" i="1"/>
  <c r="CV830" i="1"/>
  <c r="CX831" i="1"/>
  <c r="CV838" i="1"/>
  <c r="CF843" i="1"/>
  <c r="CU844" i="1"/>
  <c r="CF847" i="1"/>
  <c r="CF851" i="1"/>
  <c r="CU852" i="1"/>
  <c r="CF889" i="1"/>
  <c r="CR893" i="1"/>
  <c r="CX775" i="1"/>
  <c r="CV803" i="1"/>
  <c r="CZ817" i="1"/>
  <c r="CV823" i="1"/>
  <c r="CS831" i="1"/>
  <c r="CG835" i="1"/>
  <c r="CP844" i="1"/>
  <c r="CS847" i="1"/>
  <c r="CP852" i="1"/>
  <c r="DA854" i="1"/>
  <c r="CO858" i="1"/>
  <c r="DA860" i="1"/>
  <c r="CO864" i="1"/>
  <c r="DA866" i="1"/>
  <c r="CO870" i="1"/>
  <c r="DA872" i="1"/>
  <c r="CO876" i="1"/>
  <c r="CO882" i="1"/>
  <c r="CS858" i="1"/>
  <c r="CS864" i="1"/>
  <c r="CM872" i="1"/>
  <c r="CG885" i="1"/>
  <c r="CY889" i="1"/>
  <c r="DD895" i="1"/>
  <c r="CY897" i="1"/>
  <c r="DD900" i="1"/>
  <c r="CX909" i="1"/>
  <c r="CF944" i="1"/>
  <c r="CX944" i="1"/>
  <c r="CG944" i="1"/>
  <c r="CQ944" i="1"/>
  <c r="CY944" i="1"/>
  <c r="CH944" i="1"/>
  <c r="CR944" i="1"/>
  <c r="CZ944" i="1"/>
  <c r="CK944" i="1"/>
  <c r="CS944" i="1"/>
  <c r="CL944" i="1"/>
  <c r="CT944" i="1"/>
  <c r="CE944" i="1"/>
  <c r="CM944" i="1"/>
  <c r="CW944" i="1"/>
  <c r="CF956" i="1"/>
  <c r="CX956" i="1"/>
  <c r="CG956" i="1"/>
  <c r="CQ956" i="1"/>
  <c r="CY956" i="1"/>
  <c r="CH956" i="1"/>
  <c r="CR956" i="1"/>
  <c r="CZ956" i="1"/>
  <c r="CK956" i="1"/>
  <c r="CS956" i="1"/>
  <c r="CL956" i="1"/>
  <c r="CT956" i="1"/>
  <c r="CE956" i="1"/>
  <c r="CM956" i="1"/>
  <c r="CW956" i="1"/>
  <c r="CH852" i="1"/>
  <c r="CN862" i="1"/>
  <c r="CN874" i="1"/>
  <c r="CT892" i="1"/>
  <c r="CG909" i="1"/>
  <c r="CM913" i="1"/>
  <c r="CE847" i="1"/>
  <c r="CU902" i="1"/>
  <c r="DA906" i="1"/>
  <c r="DD908" i="1"/>
  <c r="CF931" i="1"/>
  <c r="CX935" i="1"/>
  <c r="CF939" i="1"/>
  <c r="CZ844" i="1"/>
  <c r="CV863" i="1"/>
  <c r="CP873" i="1"/>
  <c r="DB884" i="1"/>
  <c r="CV889" i="1"/>
  <c r="DB893" i="1"/>
  <c r="CV902" i="1"/>
  <c r="DD904" i="1"/>
  <c r="CG931" i="1"/>
  <c r="CS939" i="1"/>
  <c r="CU944" i="1"/>
  <c r="CI948" i="1"/>
  <c r="CU950" i="1"/>
  <c r="CI954" i="1"/>
  <c r="CU956" i="1"/>
  <c r="CI960" i="1"/>
  <c r="CU962" i="1"/>
  <c r="CH985" i="1"/>
  <c r="CN985" i="1"/>
  <c r="CT985" i="1"/>
  <c r="CZ985" i="1"/>
  <c r="CI985" i="1"/>
  <c r="CO985" i="1"/>
  <c r="CU985" i="1"/>
  <c r="DA985" i="1"/>
  <c r="CJ985" i="1"/>
  <c r="CP985" i="1"/>
  <c r="CV985" i="1"/>
  <c r="DB985" i="1"/>
  <c r="CH997" i="1"/>
  <c r="CN997" i="1"/>
  <c r="CT997" i="1"/>
  <c r="CZ997" i="1"/>
  <c r="CI997" i="1"/>
  <c r="CO997" i="1"/>
  <c r="CU997" i="1"/>
  <c r="DA997" i="1"/>
  <c r="CJ997" i="1"/>
  <c r="CP997" i="1"/>
  <c r="CV997" i="1"/>
  <c r="DB997" i="1"/>
  <c r="CS903" i="1"/>
  <c r="CG911" i="1"/>
  <c r="CS915" i="1"/>
  <c r="CJ944" i="1"/>
  <c r="CV946" i="1"/>
  <c r="CJ950" i="1"/>
  <c r="CV952" i="1"/>
  <c r="CJ956" i="1"/>
  <c r="CV958" i="1"/>
  <c r="CJ962" i="1"/>
  <c r="CV964" i="1"/>
  <c r="CF884" i="1"/>
  <c r="CF892" i="1"/>
  <c r="CR897" i="1"/>
  <c r="CF901" i="1"/>
  <c r="CE910" i="1"/>
  <c r="CK910" i="1"/>
  <c r="CQ910" i="1"/>
  <c r="CW910" i="1"/>
  <c r="CF910" i="1"/>
  <c r="CL910" i="1"/>
  <c r="CR910" i="1"/>
  <c r="CX910" i="1"/>
  <c r="CH910" i="1"/>
  <c r="CN910" i="1"/>
  <c r="CT910" i="1"/>
  <c r="CZ910" i="1"/>
  <c r="CS910" i="1"/>
  <c r="CY910" i="1"/>
  <c r="CG910" i="1"/>
  <c r="CM910" i="1"/>
  <c r="CH917" i="1"/>
  <c r="CN917" i="1"/>
  <c r="CT917" i="1"/>
  <c r="CZ917" i="1"/>
  <c r="CI917" i="1"/>
  <c r="CO917" i="1"/>
  <c r="CU917" i="1"/>
  <c r="DA917" i="1"/>
  <c r="CJ917" i="1"/>
  <c r="DB917" i="1"/>
  <c r="CK917" i="1"/>
  <c r="CP917" i="1"/>
  <c r="CQ917" i="1"/>
  <c r="CV917" i="1"/>
  <c r="CE917" i="1"/>
  <c r="CW917" i="1"/>
  <c r="CF919" i="1"/>
  <c r="CL921" i="1"/>
  <c r="CR923" i="1"/>
  <c r="CU930" i="1"/>
  <c r="CU938" i="1"/>
  <c r="CI970" i="1"/>
  <c r="CO974" i="1"/>
  <c r="CZ930" i="1"/>
  <c r="DD955" i="1"/>
  <c r="CK979" i="1"/>
  <c r="CW981" i="1"/>
  <c r="CK985" i="1"/>
  <c r="CW987" i="1"/>
  <c r="CK991" i="1"/>
  <c r="CW993" i="1"/>
  <c r="CK997" i="1"/>
  <c r="CW999" i="1"/>
  <c r="CN934" i="1"/>
  <c r="CN962" i="1"/>
  <c r="CX974" i="1"/>
  <c r="CL979" i="1"/>
  <c r="CX981" i="1"/>
  <c r="CL985" i="1"/>
  <c r="CX987" i="1"/>
  <c r="CL991" i="1"/>
  <c r="CX993" i="1"/>
  <c r="CL997" i="1"/>
  <c r="CX999" i="1"/>
  <c r="CZ938" i="1"/>
  <c r="DD959" i="1"/>
  <c r="CY966" i="1"/>
  <c r="CY970" i="1"/>
  <c r="CY974" i="1"/>
  <c r="DD976" i="1"/>
  <c r="CM979" i="1"/>
  <c r="CY981" i="1"/>
  <c r="DD982" i="1"/>
  <c r="CM985" i="1"/>
  <c r="DD988" i="1"/>
  <c r="CM991" i="1"/>
  <c r="CY993" i="1"/>
  <c r="DD994" i="1"/>
  <c r="CM997" i="1"/>
  <c r="DD1000" i="1"/>
  <c r="CH970" i="1"/>
  <c r="DD937" i="1"/>
  <c r="CH297" i="1"/>
  <c r="CN297" i="1"/>
  <c r="CT297" i="1"/>
  <c r="CZ297" i="1"/>
  <c r="CI297" i="1"/>
  <c r="CO297" i="1"/>
  <c r="CU297" i="1"/>
  <c r="DA297" i="1"/>
  <c r="CJ297" i="1"/>
  <c r="CP297" i="1"/>
  <c r="CV297" i="1"/>
  <c r="DB297" i="1"/>
  <c r="CE297" i="1"/>
  <c r="CK297" i="1"/>
  <c r="CQ297" i="1"/>
  <c r="CW297" i="1"/>
  <c r="CF301" i="1"/>
  <c r="CF289" i="1"/>
  <c r="CR291" i="1"/>
  <c r="CF295" i="1"/>
  <c r="CR297" i="1"/>
  <c r="CG301" i="1"/>
  <c r="CG289" i="1"/>
  <c r="CS291" i="1"/>
  <c r="CG295" i="1"/>
  <c r="CS297" i="1"/>
  <c r="CU304" i="1"/>
  <c r="CF308" i="1"/>
  <c r="CJ298" i="1"/>
  <c r="CL299" i="1"/>
  <c r="CX304" i="1"/>
  <c r="CL308" i="1"/>
  <c r="CH305" i="1"/>
  <c r="CN305" i="1"/>
  <c r="CT305" i="1"/>
  <c r="CZ305" i="1"/>
  <c r="CP305" i="1"/>
  <c r="CQ305" i="1"/>
  <c r="CV305" i="1"/>
  <c r="CE305" i="1"/>
  <c r="CW305" i="1"/>
  <c r="CJ305" i="1"/>
  <c r="CK305" i="1"/>
  <c r="DB305" i="1"/>
  <c r="CF307" i="1"/>
  <c r="CL309" i="1"/>
  <c r="DB315" i="1"/>
  <c r="CH311" i="1"/>
  <c r="CN311" i="1"/>
  <c r="CT311" i="1"/>
  <c r="CZ311" i="1"/>
  <c r="CP311" i="1"/>
  <c r="DB311" i="1"/>
  <c r="CG311" i="1"/>
  <c r="CS311" i="1"/>
  <c r="CE311" i="1"/>
  <c r="CJ311" i="1"/>
  <c r="CK311" i="1"/>
  <c r="CQ311" i="1"/>
  <c r="CW311" i="1"/>
  <c r="CV311" i="1"/>
  <c r="DB303" i="1"/>
  <c r="CR312" i="1"/>
  <c r="DA304" i="1"/>
  <c r="CY307" i="1"/>
  <c r="CM309" i="1"/>
  <c r="CV310" i="1"/>
  <c r="CP314" i="1"/>
  <c r="CJ314" i="1"/>
  <c r="CQ314" i="1"/>
  <c r="CH314" i="1"/>
  <c r="CT314" i="1"/>
  <c r="CK314" i="1"/>
  <c r="CU314" i="1"/>
  <c r="CV314" i="1"/>
  <c r="CN314" i="1"/>
  <c r="CZ314" i="1"/>
  <c r="CO314" i="1"/>
  <c r="CS314" i="1"/>
  <c r="DA314" i="1"/>
  <c r="CE314" i="1"/>
  <c r="DB314" i="1"/>
  <c r="CF328" i="1"/>
  <c r="CV329" i="1"/>
  <c r="CK334" i="1"/>
  <c r="CU334" i="1"/>
  <c r="CN334" i="1"/>
  <c r="CZ334" i="1"/>
  <c r="CO334" i="1"/>
  <c r="DA334" i="1"/>
  <c r="CP334" i="1"/>
  <c r="DB334" i="1"/>
  <c r="CE334" i="1"/>
  <c r="CQ334" i="1"/>
  <c r="CH334" i="1"/>
  <c r="CT334" i="1"/>
  <c r="CI334" i="1"/>
  <c r="CW334" i="1"/>
  <c r="CE337" i="1"/>
  <c r="CL337" i="1"/>
  <c r="CF337" i="1"/>
  <c r="CM337" i="1"/>
  <c r="CY337" i="1"/>
  <c r="CG337" i="1"/>
  <c r="CQ337" i="1"/>
  <c r="CH337" i="1"/>
  <c r="CR337" i="1"/>
  <c r="CK337" i="1"/>
  <c r="CW337" i="1"/>
  <c r="CN337" i="1"/>
  <c r="CX337" i="1"/>
  <c r="CE341" i="1"/>
  <c r="CL341" i="1"/>
  <c r="CF341" i="1"/>
  <c r="CM341" i="1"/>
  <c r="CY341" i="1"/>
  <c r="CG341" i="1"/>
  <c r="CQ341" i="1"/>
  <c r="CH341" i="1"/>
  <c r="CR341" i="1"/>
  <c r="CK341" i="1"/>
  <c r="CW341" i="1"/>
  <c r="CN341" i="1"/>
  <c r="CX341" i="1"/>
  <c r="CY314" i="1"/>
  <c r="CY325" i="1"/>
  <c r="CF330" i="1"/>
  <c r="CR332" i="1"/>
  <c r="CF336" i="1"/>
  <c r="CR340" i="1"/>
  <c r="CN317" i="1"/>
  <c r="CN323" i="1"/>
  <c r="CU315" i="1"/>
  <c r="CU321" i="1"/>
  <c r="CO298" i="1"/>
  <c r="DB308" i="1"/>
  <c r="CO311" i="1"/>
  <c r="CX326" i="1"/>
  <c r="DD318" i="1"/>
  <c r="CN338" i="1"/>
  <c r="CH338" i="1"/>
  <c r="CO338" i="1"/>
  <c r="CT338" i="1"/>
  <c r="CP338" i="1"/>
  <c r="CZ338" i="1"/>
  <c r="CE338" i="1"/>
  <c r="CQ338" i="1"/>
  <c r="DA338" i="1"/>
  <c r="CI338" i="1"/>
  <c r="CV321" i="1"/>
  <c r="DA327" i="1"/>
  <c r="CT337" i="1"/>
  <c r="CT341" i="1"/>
  <c r="CF345" i="1"/>
  <c r="CI317" i="1"/>
  <c r="CO337" i="1"/>
  <c r="CO341" i="1"/>
  <c r="CJ317" i="1"/>
  <c r="CV323" i="1"/>
  <c r="CS330" i="1"/>
  <c r="CS334" i="1"/>
  <c r="CS340" i="1"/>
  <c r="CW342" i="1"/>
  <c r="CU350" i="1"/>
  <c r="CF353" i="1"/>
  <c r="CJ328" i="1"/>
  <c r="CY345" i="1"/>
  <c r="CX351" i="1"/>
  <c r="CY354" i="1"/>
  <c r="CM338" i="1"/>
  <c r="CY342" i="1"/>
  <c r="CZ354" i="1"/>
  <c r="CY358" i="1"/>
  <c r="DD344" i="1"/>
  <c r="CL349" i="1"/>
  <c r="CI354" i="1"/>
  <c r="CM355" i="1"/>
  <c r="CT355" i="1"/>
  <c r="CG355" i="1"/>
  <c r="CN355" i="1"/>
  <c r="CP355" i="1"/>
  <c r="CJ355" i="1"/>
  <c r="CY355" i="1"/>
  <c r="CZ355" i="1"/>
  <c r="CO355" i="1"/>
  <c r="CQ355" i="1"/>
  <c r="CS355" i="1"/>
  <c r="CH355" i="1"/>
  <c r="CV355" i="1"/>
  <c r="CZ358" i="1"/>
  <c r="CY329" i="1"/>
  <c r="DD346" i="1"/>
  <c r="CR348" i="1"/>
  <c r="CU351" i="1"/>
  <c r="CX355" i="1"/>
  <c r="CU358" i="1"/>
  <c r="CV336" i="1"/>
  <c r="CJ341" i="1"/>
  <c r="DB351" i="1"/>
  <c r="CJ354" i="1"/>
  <c r="CV358" i="1"/>
  <c r="CW379" i="1"/>
  <c r="CZ373" i="1"/>
  <c r="CS380" i="1"/>
  <c r="CX348" i="1"/>
  <c r="CR364" i="1"/>
  <c r="CX369" i="1"/>
  <c r="CK369" i="1"/>
  <c r="CR369" i="1"/>
  <c r="CE369" i="1"/>
  <c r="CL369" i="1"/>
  <c r="CF369" i="1"/>
  <c r="CM369" i="1"/>
  <c r="CO369" i="1"/>
  <c r="CG369" i="1"/>
  <c r="CU369" i="1"/>
  <c r="CW369" i="1"/>
  <c r="CI373" i="1"/>
  <c r="CH380" i="1"/>
  <c r="CG364" i="1"/>
  <c r="CZ369" i="1"/>
  <c r="CI381" i="1"/>
  <c r="CS400" i="1"/>
  <c r="DA369" i="1"/>
  <c r="CY372" i="1"/>
  <c r="CJ385" i="1"/>
  <c r="CK397" i="1"/>
  <c r="CR397" i="1"/>
  <c r="CE397" i="1"/>
  <c r="CL397" i="1"/>
  <c r="CF397" i="1"/>
  <c r="CM397" i="1"/>
  <c r="CG397" i="1"/>
  <c r="CN397" i="1"/>
  <c r="CQ397" i="1"/>
  <c r="CW397" i="1"/>
  <c r="CX397" i="1"/>
  <c r="CH397" i="1"/>
  <c r="CI397" i="1"/>
  <c r="CS401" i="1"/>
  <c r="CF406" i="1"/>
  <c r="DD382" i="1"/>
  <c r="CM387" i="1"/>
  <c r="CF387" i="1"/>
  <c r="CX387" i="1"/>
  <c r="CG387" i="1"/>
  <c r="CY387" i="1"/>
  <c r="CH387" i="1"/>
  <c r="CR387" i="1"/>
  <c r="CZ387" i="1"/>
  <c r="CS387" i="1"/>
  <c r="CT387" i="1"/>
  <c r="DA387" i="1"/>
  <c r="CI387" i="1"/>
  <c r="CL387" i="1"/>
  <c r="CM391" i="1"/>
  <c r="CF391" i="1"/>
  <c r="CX391" i="1"/>
  <c r="CG391" i="1"/>
  <c r="CY391" i="1"/>
  <c r="CH391" i="1"/>
  <c r="CR391" i="1"/>
  <c r="CZ391" i="1"/>
  <c r="CS391" i="1"/>
  <c r="CT391" i="1"/>
  <c r="DA391" i="1"/>
  <c r="CI391" i="1"/>
  <c r="CL391" i="1"/>
  <c r="CE410" i="1"/>
  <c r="CK412" i="1"/>
  <c r="CQ414" i="1"/>
  <c r="CJ418" i="1"/>
  <c r="CT418" i="1"/>
  <c r="DB418" i="1"/>
  <c r="CM418" i="1"/>
  <c r="CN418" i="1"/>
  <c r="CV418" i="1"/>
  <c r="CG418" i="1"/>
  <c r="CY418" i="1"/>
  <c r="CI418" i="1"/>
  <c r="CS418" i="1"/>
  <c r="DA418" i="1"/>
  <c r="CP418" i="1"/>
  <c r="CZ418" i="1"/>
  <c r="CH418" i="1"/>
  <c r="CO373" i="1"/>
  <c r="CW400" i="1"/>
  <c r="CT406" i="1"/>
  <c r="CF410" i="1"/>
  <c r="CL412" i="1"/>
  <c r="CR414" i="1"/>
  <c r="CK419" i="1"/>
  <c r="CV419" i="1"/>
  <c r="CE419" i="1"/>
  <c r="CW419" i="1"/>
  <c r="CF419" i="1"/>
  <c r="CP419" i="1"/>
  <c r="CX419" i="1"/>
  <c r="CJ419" i="1"/>
  <c r="CR419" i="1"/>
  <c r="DB419" i="1"/>
  <c r="CG419" i="1"/>
  <c r="CQ419" i="1"/>
  <c r="CY419" i="1"/>
  <c r="CJ374" i="1"/>
  <c r="CS376" i="1"/>
  <c r="DB389" i="1"/>
  <c r="CJ391" i="1"/>
  <c r="DB393" i="1"/>
  <c r="CP397" i="1"/>
  <c r="CX400" i="1"/>
  <c r="CL402" i="1"/>
  <c r="CK405" i="1"/>
  <c r="CR405" i="1"/>
  <c r="CE405" i="1"/>
  <c r="CL405" i="1"/>
  <c r="CF405" i="1"/>
  <c r="CM405" i="1"/>
  <c r="CQ405" i="1"/>
  <c r="CG405" i="1"/>
  <c r="CW405" i="1"/>
  <c r="CX405" i="1"/>
  <c r="CN405" i="1"/>
  <c r="CO405" i="1"/>
  <c r="CG408" i="1"/>
  <c r="CT376" i="1"/>
  <c r="DD398" i="1"/>
  <c r="CV406" i="1"/>
  <c r="CJ409" i="1"/>
  <c r="CT411" i="1"/>
  <c r="CH415" i="1"/>
  <c r="CX377" i="1"/>
  <c r="CK377" i="1"/>
  <c r="CR377" i="1"/>
  <c r="CE377" i="1"/>
  <c r="CL377" i="1"/>
  <c r="CO377" i="1"/>
  <c r="CF377" i="1"/>
  <c r="CU377" i="1"/>
  <c r="DA377" i="1"/>
  <c r="CH377" i="1"/>
  <c r="CW377" i="1"/>
  <c r="CZ400" i="1"/>
  <c r="CI411" i="1"/>
  <c r="CU413" i="1"/>
  <c r="CI417" i="1"/>
  <c r="CU419" i="1"/>
  <c r="CI409" i="1"/>
  <c r="CO414" i="1"/>
  <c r="CE438" i="1"/>
  <c r="CM438" i="1"/>
  <c r="CW438" i="1"/>
  <c r="CP438" i="1"/>
  <c r="CG438" i="1"/>
  <c r="CQ438" i="1"/>
  <c r="CY438" i="1"/>
  <c r="CJ438" i="1"/>
  <c r="CR438" i="1"/>
  <c r="DB438" i="1"/>
  <c r="CK438" i="1"/>
  <c r="CS438" i="1"/>
  <c r="CL438" i="1"/>
  <c r="CV438" i="1"/>
  <c r="CE450" i="1"/>
  <c r="CM450" i="1"/>
  <c r="CW450" i="1"/>
  <c r="CP450" i="1"/>
  <c r="CG450" i="1"/>
  <c r="CQ450" i="1"/>
  <c r="CY450" i="1"/>
  <c r="CJ450" i="1"/>
  <c r="CR450" i="1"/>
  <c r="DB450" i="1"/>
  <c r="CL450" i="1"/>
  <c r="CV450" i="1"/>
  <c r="CS450" i="1"/>
  <c r="CK450" i="1"/>
  <c r="CS403" i="1"/>
  <c r="CO423" i="1"/>
  <c r="CV423" i="1"/>
  <c r="CI423" i="1"/>
  <c r="CP423" i="1"/>
  <c r="CJ423" i="1"/>
  <c r="CQ423" i="1"/>
  <c r="CK423" i="1"/>
  <c r="CR423" i="1"/>
  <c r="CF423" i="1"/>
  <c r="CU423" i="1"/>
  <c r="DB423" i="1"/>
  <c r="CL423" i="1"/>
  <c r="CS423" i="1"/>
  <c r="DA423" i="1"/>
  <c r="CE423" i="1"/>
  <c r="CH405" i="1"/>
  <c r="CT430" i="1"/>
  <c r="CH434" i="1"/>
  <c r="CH440" i="1"/>
  <c r="CT442" i="1"/>
  <c r="CH446" i="1"/>
  <c r="DD453" i="1"/>
  <c r="CL413" i="1"/>
  <c r="DD421" i="1"/>
  <c r="CI432" i="1"/>
  <c r="CU434" i="1"/>
  <c r="CI438" i="1"/>
  <c r="CU440" i="1"/>
  <c r="CI444" i="1"/>
  <c r="CU446" i="1"/>
  <c r="CI450" i="1"/>
  <c r="CS413" i="1"/>
  <c r="CS419" i="1"/>
  <c r="DD426" i="1"/>
  <c r="CZ408" i="1"/>
  <c r="DD425" i="1"/>
  <c r="DD431" i="1"/>
  <c r="DD437" i="1"/>
  <c r="DD443" i="1"/>
  <c r="DD449" i="1"/>
  <c r="CX446" i="1"/>
  <c r="CX450" i="1"/>
  <c r="CX452" i="1"/>
  <c r="CV445" i="1"/>
  <c r="CV449" i="1"/>
  <c r="CI468" i="1"/>
  <c r="CO468" i="1"/>
  <c r="CU468" i="1"/>
  <c r="DA468" i="1"/>
  <c r="CP468" i="1"/>
  <c r="DB468" i="1"/>
  <c r="CE468" i="1"/>
  <c r="CQ468" i="1"/>
  <c r="CF468" i="1"/>
  <c r="CR468" i="1"/>
  <c r="CJ468" i="1"/>
  <c r="CV468" i="1"/>
  <c r="CK468" i="1"/>
  <c r="CW468" i="1"/>
  <c r="CL468" i="1"/>
  <c r="CX468" i="1"/>
  <c r="CZ455" i="1"/>
  <c r="DD461" i="1"/>
  <c r="DD465" i="1"/>
  <c r="DD469" i="1"/>
  <c r="CF434" i="1"/>
  <c r="CF440" i="1"/>
  <c r="CJ454" i="1"/>
  <c r="CQ454" i="1"/>
  <c r="CX454" i="1"/>
  <c r="CR454" i="1"/>
  <c r="CE454" i="1"/>
  <c r="CL454" i="1"/>
  <c r="CS454" i="1"/>
  <c r="CF454" i="1"/>
  <c r="CM454" i="1"/>
  <c r="DB454" i="1"/>
  <c r="CP454" i="1"/>
  <c r="CW454" i="1"/>
  <c r="CG454" i="1"/>
  <c r="CV454" i="1"/>
  <c r="CX456" i="1"/>
  <c r="CH464" i="1"/>
  <c r="CT468" i="1"/>
  <c r="DD477" i="1"/>
  <c r="CM456" i="1"/>
  <c r="CI470" i="1"/>
  <c r="CO470" i="1"/>
  <c r="CU470" i="1"/>
  <c r="DA470" i="1"/>
  <c r="CJ470" i="1"/>
  <c r="CV470" i="1"/>
  <c r="CK470" i="1"/>
  <c r="CW470" i="1"/>
  <c r="CP470" i="1"/>
  <c r="DB470" i="1"/>
  <c r="CE470" i="1"/>
  <c r="CQ470" i="1"/>
  <c r="CI454" i="1"/>
  <c r="CY458" i="1"/>
  <c r="CM462" i="1"/>
  <c r="CY470" i="1"/>
  <c r="CJ498" i="1"/>
  <c r="CP498" i="1"/>
  <c r="CV498" i="1"/>
  <c r="DB498" i="1"/>
  <c r="CF498" i="1"/>
  <c r="CR498" i="1"/>
  <c r="CG498" i="1"/>
  <c r="CS498" i="1"/>
  <c r="CK498" i="1"/>
  <c r="CW498" i="1"/>
  <c r="CL498" i="1"/>
  <c r="CX498" i="1"/>
  <c r="CM498" i="1"/>
  <c r="CY498" i="1"/>
  <c r="CE498" i="1"/>
  <c r="CQ498" i="1"/>
  <c r="CT482" i="1"/>
  <c r="CH494" i="1"/>
  <c r="CT498" i="1"/>
  <c r="DD507" i="1"/>
  <c r="CP478" i="1"/>
  <c r="CJ478" i="1"/>
  <c r="CQ478" i="1"/>
  <c r="CK478" i="1"/>
  <c r="CR478" i="1"/>
  <c r="CE478" i="1"/>
  <c r="CL478" i="1"/>
  <c r="CS478" i="1"/>
  <c r="CG478" i="1"/>
  <c r="CO478" i="1"/>
  <c r="CV478" i="1"/>
  <c r="CF478" i="1"/>
  <c r="CM478" i="1"/>
  <c r="CU478" i="1"/>
  <c r="DB478" i="1"/>
  <c r="CO482" i="1"/>
  <c r="DD487" i="1"/>
  <c r="CJ492" i="1"/>
  <c r="CP492" i="1"/>
  <c r="CV492" i="1"/>
  <c r="DB492" i="1"/>
  <c r="CE492" i="1"/>
  <c r="CK492" i="1"/>
  <c r="CQ492" i="1"/>
  <c r="CW492" i="1"/>
  <c r="CR492" i="1"/>
  <c r="CS492" i="1"/>
  <c r="CF492" i="1"/>
  <c r="CX492" i="1"/>
  <c r="CG492" i="1"/>
  <c r="CY492" i="1"/>
  <c r="CL492" i="1"/>
  <c r="CM492" i="1"/>
  <c r="CE497" i="1"/>
  <c r="CO498" i="1"/>
  <c r="CQ501" i="1"/>
  <c r="CH520" i="1"/>
  <c r="CN520" i="1"/>
  <c r="CT520" i="1"/>
  <c r="CZ520" i="1"/>
  <c r="CI520" i="1"/>
  <c r="CO520" i="1"/>
  <c r="CU520" i="1"/>
  <c r="DA520" i="1"/>
  <c r="CJ520" i="1"/>
  <c r="CP520" i="1"/>
  <c r="CV520" i="1"/>
  <c r="DB520" i="1"/>
  <c r="CE520" i="1"/>
  <c r="CK520" i="1"/>
  <c r="CQ520" i="1"/>
  <c r="CW520" i="1"/>
  <c r="CU479" i="1"/>
  <c r="DD491" i="1"/>
  <c r="CF501" i="1"/>
  <c r="DB479" i="1"/>
  <c r="CH488" i="1"/>
  <c r="CT492" i="1"/>
  <c r="CH496" i="1"/>
  <c r="CT500" i="1"/>
  <c r="DB553" i="1"/>
  <c r="CK556" i="1"/>
  <c r="CU556" i="1"/>
  <c r="CN556" i="1"/>
  <c r="CE556" i="1"/>
  <c r="CO556" i="1"/>
  <c r="CW556" i="1"/>
  <c r="CH556" i="1"/>
  <c r="CZ556" i="1"/>
  <c r="CI556" i="1"/>
  <c r="CQ556" i="1"/>
  <c r="DA556" i="1"/>
  <c r="CJ556" i="1"/>
  <c r="CT556" i="1"/>
  <c r="DB556" i="1"/>
  <c r="CX510" i="1"/>
  <c r="CL514" i="1"/>
  <c r="CX516" i="1"/>
  <c r="CL520" i="1"/>
  <c r="CX522" i="1"/>
  <c r="CL526" i="1"/>
  <c r="CH544" i="1"/>
  <c r="CN544" i="1"/>
  <c r="CT544" i="1"/>
  <c r="CZ544" i="1"/>
  <c r="CK544" i="1"/>
  <c r="CW544" i="1"/>
  <c r="CO544" i="1"/>
  <c r="DA544" i="1"/>
  <c r="CP544" i="1"/>
  <c r="DB544" i="1"/>
  <c r="CE544" i="1"/>
  <c r="CQ544" i="1"/>
  <c r="CI544" i="1"/>
  <c r="CU544" i="1"/>
  <c r="CJ544" i="1"/>
  <c r="CV544" i="1"/>
  <c r="CL550" i="1"/>
  <c r="CX552" i="1"/>
  <c r="CL556" i="1"/>
  <c r="CY500" i="1"/>
  <c r="CG506" i="1"/>
  <c r="DD508" i="1"/>
  <c r="DD511" i="1"/>
  <c r="CY514" i="1"/>
  <c r="CM516" i="1"/>
  <c r="DD517" i="1"/>
  <c r="CY520" i="1"/>
  <c r="DD523" i="1"/>
  <c r="CY526" i="1"/>
  <c r="CF540" i="1"/>
  <c r="CU541" i="1"/>
  <c r="CI545" i="1"/>
  <c r="CS548" i="1"/>
  <c r="CL551" i="1"/>
  <c r="CE551" i="1"/>
  <c r="CW551" i="1"/>
  <c r="CF551" i="1"/>
  <c r="CX551" i="1"/>
  <c r="CG551" i="1"/>
  <c r="CQ551" i="1"/>
  <c r="CY551" i="1"/>
  <c r="CH551" i="1"/>
  <c r="CR551" i="1"/>
  <c r="CZ551" i="1"/>
  <c r="CK551" i="1"/>
  <c r="CS551" i="1"/>
  <c r="CM556" i="1"/>
  <c r="CI527" i="1"/>
  <c r="CO531" i="1"/>
  <c r="CS540" i="1"/>
  <c r="CE543" i="1"/>
  <c r="CK543" i="1"/>
  <c r="CQ543" i="1"/>
  <c r="CW543" i="1"/>
  <c r="CF543" i="1"/>
  <c r="CR543" i="1"/>
  <c r="CG543" i="1"/>
  <c r="CS543" i="1"/>
  <c r="CL543" i="1"/>
  <c r="CX543" i="1"/>
  <c r="CM543" i="1"/>
  <c r="CY543" i="1"/>
  <c r="CP545" i="1"/>
  <c r="DB527" i="1"/>
  <c r="CL532" i="1"/>
  <c r="DD535" i="1"/>
  <c r="CG532" i="1"/>
  <c r="CL534" i="1"/>
  <c r="CR536" i="1"/>
  <c r="CI539" i="1"/>
  <c r="CU547" i="1"/>
  <c r="CI551" i="1"/>
  <c r="CU553" i="1"/>
  <c r="CI557" i="1"/>
  <c r="CF562" i="1"/>
  <c r="CL562" i="1"/>
  <c r="CR562" i="1"/>
  <c r="CX562" i="1"/>
  <c r="CG562" i="1"/>
  <c r="CM562" i="1"/>
  <c r="CS562" i="1"/>
  <c r="CY562" i="1"/>
  <c r="CH562" i="1"/>
  <c r="CN562" i="1"/>
  <c r="CT562" i="1"/>
  <c r="CZ562" i="1"/>
  <c r="CI562" i="1"/>
  <c r="CO562" i="1"/>
  <c r="CU562" i="1"/>
  <c r="DA562" i="1"/>
  <c r="CP552" i="1"/>
  <c r="CJ558" i="1"/>
  <c r="CV560" i="1"/>
  <c r="CJ564" i="1"/>
  <c r="CV566" i="1"/>
  <c r="DD570" i="1"/>
  <c r="CK591" i="1"/>
  <c r="CU591" i="1"/>
  <c r="CL591" i="1"/>
  <c r="CV591" i="1"/>
  <c r="CE591" i="1"/>
  <c r="CO591" i="1"/>
  <c r="CW591" i="1"/>
  <c r="CF591" i="1"/>
  <c r="CP591" i="1"/>
  <c r="CX591" i="1"/>
  <c r="CI591" i="1"/>
  <c r="CQ591" i="1"/>
  <c r="DA591" i="1"/>
  <c r="CJ591" i="1"/>
  <c r="CR591" i="1"/>
  <c r="DB591" i="1"/>
  <c r="CK558" i="1"/>
  <c r="CW560" i="1"/>
  <c r="CW566" i="1"/>
  <c r="DD596" i="1"/>
  <c r="CT539" i="1"/>
  <c r="CS583" i="1"/>
  <c r="CS587" i="1"/>
  <c r="CS591" i="1"/>
  <c r="CG595" i="1"/>
  <c r="CS597" i="1"/>
  <c r="CG601" i="1"/>
  <c r="CS605" i="1"/>
  <c r="CS557" i="1"/>
  <c r="CG573" i="1"/>
  <c r="CT577" i="1"/>
  <c r="DD580" i="1"/>
  <c r="CH581" i="1"/>
  <c r="CT583" i="1"/>
  <c r="DD586" i="1"/>
  <c r="CH587" i="1"/>
  <c r="CT591" i="1"/>
  <c r="CH595" i="1"/>
  <c r="CT597" i="1"/>
  <c r="CT549" i="1"/>
  <c r="CT555" i="1"/>
  <c r="CK540" i="1"/>
  <c r="CF570" i="1"/>
  <c r="CL570" i="1"/>
  <c r="CR570" i="1"/>
  <c r="CX570" i="1"/>
  <c r="CG570" i="1"/>
  <c r="CM570" i="1"/>
  <c r="CS570" i="1"/>
  <c r="CY570" i="1"/>
  <c r="CI570" i="1"/>
  <c r="CO570" i="1"/>
  <c r="CU570" i="1"/>
  <c r="DA570" i="1"/>
  <c r="CH570" i="1"/>
  <c r="CN570" i="1"/>
  <c r="CT570" i="1"/>
  <c r="CZ570" i="1"/>
  <c r="CJ574" i="1"/>
  <c r="CM589" i="1"/>
  <c r="CW590" i="1"/>
  <c r="CT601" i="1"/>
  <c r="CL623" i="1"/>
  <c r="CL625" i="1"/>
  <c r="CL627" i="1"/>
  <c r="CL629" i="1"/>
  <c r="CR631" i="1"/>
  <c r="DD636" i="1"/>
  <c r="DD642" i="1"/>
  <c r="DD648" i="1"/>
  <c r="CM623" i="1"/>
  <c r="DA624" i="1"/>
  <c r="CO626" i="1"/>
  <c r="CY627" i="1"/>
  <c r="CM629" i="1"/>
  <c r="DA630" i="1"/>
  <c r="CP632" i="1"/>
  <c r="CS641" i="1"/>
  <c r="CK601" i="1"/>
  <c r="CN623" i="1"/>
  <c r="DB624" i="1"/>
  <c r="CP626" i="1"/>
  <c r="CZ627" i="1"/>
  <c r="CN629" i="1"/>
  <c r="DB630" i="1"/>
  <c r="CK632" i="1"/>
  <c r="CN641" i="1"/>
  <c r="CI658" i="1"/>
  <c r="CO658" i="1"/>
  <c r="CU658" i="1"/>
  <c r="DA658" i="1"/>
  <c r="CJ658" i="1"/>
  <c r="CP658" i="1"/>
  <c r="CV658" i="1"/>
  <c r="DB658" i="1"/>
  <c r="CL589" i="1"/>
  <c r="CK628" i="1"/>
  <c r="CO634" i="1"/>
  <c r="DD607" i="1"/>
  <c r="DD609" i="1"/>
  <c r="DD611" i="1"/>
  <c r="DD613" i="1"/>
  <c r="DD615" i="1"/>
  <c r="DD617" i="1"/>
  <c r="DD619" i="1"/>
  <c r="DD621" i="1"/>
  <c r="CY633" i="1"/>
  <c r="CM651" i="1"/>
  <c r="CW641" i="1"/>
  <c r="CZ654" i="1"/>
  <c r="CN656" i="1"/>
  <c r="CZ660" i="1"/>
  <c r="CN662" i="1"/>
  <c r="CZ666" i="1"/>
  <c r="CF668" i="1"/>
  <c r="CX672" i="1"/>
  <c r="CF676" i="1"/>
  <c r="CX680" i="1"/>
  <c r="CF684" i="1"/>
  <c r="CX688" i="1"/>
  <c r="DD635" i="1"/>
  <c r="CG668" i="1"/>
  <c r="CT669" i="1"/>
  <c r="CG672" i="1"/>
  <c r="CG676" i="1"/>
  <c r="CG680" i="1"/>
  <c r="CT681" i="1"/>
  <c r="CG684" i="1"/>
  <c r="CG688" i="1"/>
  <c r="CH668" i="1"/>
  <c r="CO669" i="1"/>
  <c r="CF673" i="1"/>
  <c r="CL673" i="1"/>
  <c r="CR673" i="1"/>
  <c r="CX673" i="1"/>
  <c r="CS673" i="1"/>
  <c r="CY673" i="1"/>
  <c r="CG673" i="1"/>
  <c r="CM673" i="1"/>
  <c r="CI677" i="1"/>
  <c r="CZ680" i="1"/>
  <c r="DD682" i="1"/>
  <c r="CT684" i="1"/>
  <c r="DD686" i="1"/>
  <c r="CT688" i="1"/>
  <c r="CG691" i="1"/>
  <c r="CS691" i="1"/>
  <c r="CL691" i="1"/>
  <c r="CX691" i="1"/>
  <c r="CM691" i="1"/>
  <c r="CY691" i="1"/>
  <c r="CF691" i="1"/>
  <c r="CR691" i="1"/>
  <c r="CT634" i="1"/>
  <c r="DD655" i="1"/>
  <c r="CQ656" i="1"/>
  <c r="CE658" i="1"/>
  <c r="DD661" i="1"/>
  <c r="CQ662" i="1"/>
  <c r="CE664" i="1"/>
  <c r="CJ669" i="1"/>
  <c r="CL670" i="1"/>
  <c r="DB673" i="1"/>
  <c r="DB681" i="1"/>
  <c r="CJ685" i="1"/>
  <c r="CL654" i="1"/>
  <c r="CX656" i="1"/>
  <c r="CX662" i="1"/>
  <c r="CL666" i="1"/>
  <c r="CM670" i="1"/>
  <c r="CM678" i="1"/>
  <c r="CM682" i="1"/>
  <c r="CZ683" i="1"/>
  <c r="CM686" i="1"/>
  <c r="CZ687" i="1"/>
  <c r="CP691" i="1"/>
  <c r="CG699" i="1"/>
  <c r="CL702" i="1"/>
  <c r="CX706" i="1"/>
  <c r="CL714" i="1"/>
  <c r="DD735" i="1"/>
  <c r="DD745" i="1"/>
  <c r="DD757" i="1"/>
  <c r="CE672" i="1"/>
  <c r="CQ680" i="1"/>
  <c r="CG701" i="1"/>
  <c r="CM701" i="1"/>
  <c r="CS701" i="1"/>
  <c r="CY701" i="1"/>
  <c r="CJ701" i="1"/>
  <c r="CP701" i="1"/>
  <c r="CV701" i="1"/>
  <c r="DB701" i="1"/>
  <c r="CG709" i="1"/>
  <c r="CM709" i="1"/>
  <c r="CS709" i="1"/>
  <c r="CY709" i="1"/>
  <c r="CJ709" i="1"/>
  <c r="CP709" i="1"/>
  <c r="CV709" i="1"/>
  <c r="DB709" i="1"/>
  <c r="CG717" i="1"/>
  <c r="CM717" i="1"/>
  <c r="CS717" i="1"/>
  <c r="CY717" i="1"/>
  <c r="CJ717" i="1"/>
  <c r="CP717" i="1"/>
  <c r="CV717" i="1"/>
  <c r="DB717" i="1"/>
  <c r="CV723" i="1"/>
  <c r="CG723" i="1"/>
  <c r="CY723" i="1"/>
  <c r="CJ723" i="1"/>
  <c r="DB723" i="1"/>
  <c r="CM723" i="1"/>
  <c r="CP723" i="1"/>
  <c r="CS723" i="1"/>
  <c r="CV727" i="1"/>
  <c r="CG727" i="1"/>
  <c r="CY727" i="1"/>
  <c r="CJ727" i="1"/>
  <c r="DB727" i="1"/>
  <c r="CM727" i="1"/>
  <c r="CP727" i="1"/>
  <c r="CS727" i="1"/>
  <c r="CM733" i="1"/>
  <c r="CF733" i="1"/>
  <c r="CX733" i="1"/>
  <c r="CG733" i="1"/>
  <c r="CY733" i="1"/>
  <c r="CH733" i="1"/>
  <c r="CR733" i="1"/>
  <c r="CZ733" i="1"/>
  <c r="CS733" i="1"/>
  <c r="CL733" i="1"/>
  <c r="CT733" i="1"/>
  <c r="CO667" i="1"/>
  <c r="CU675" i="1"/>
  <c r="CQ691" i="1"/>
  <c r="CU699" i="1"/>
  <c r="CH702" i="1"/>
  <c r="CZ706" i="1"/>
  <c r="CH710" i="1"/>
  <c r="CZ714" i="1"/>
  <c r="CH718" i="1"/>
  <c r="CZ731" i="1"/>
  <c r="CH678" i="1"/>
  <c r="CT686" i="1"/>
  <c r="CN701" i="1"/>
  <c r="DA702" i="1"/>
  <c r="CZ705" i="1"/>
  <c r="CO710" i="1"/>
  <c r="CN713" i="1"/>
  <c r="DA714" i="1"/>
  <c r="CZ717" i="1"/>
  <c r="CZ723" i="1"/>
  <c r="CN725" i="1"/>
  <c r="CZ729" i="1"/>
  <c r="CO731" i="1"/>
  <c r="CZ732" i="1"/>
  <c r="CK676" i="1"/>
  <c r="CW684" i="1"/>
  <c r="CN693" i="1"/>
  <c r="CO701" i="1"/>
  <c r="CG707" i="1"/>
  <c r="CM707" i="1"/>
  <c r="CS707" i="1"/>
  <c r="CY707" i="1"/>
  <c r="CV707" i="1"/>
  <c r="DB707" i="1"/>
  <c r="CJ707" i="1"/>
  <c r="CP707" i="1"/>
  <c r="CO709" i="1"/>
  <c r="CG715" i="1"/>
  <c r="CM715" i="1"/>
  <c r="CS715" i="1"/>
  <c r="CY715" i="1"/>
  <c r="CV715" i="1"/>
  <c r="DB715" i="1"/>
  <c r="CJ715" i="1"/>
  <c r="CP715" i="1"/>
  <c r="CO717" i="1"/>
  <c r="CO723" i="1"/>
  <c r="CR724" i="1"/>
  <c r="CO727" i="1"/>
  <c r="CR728" i="1"/>
  <c r="CU733" i="1"/>
  <c r="CI737" i="1"/>
  <c r="DD652" i="1"/>
  <c r="CM656" i="1"/>
  <c r="CY658" i="1"/>
  <c r="CM662" i="1"/>
  <c r="CY664" i="1"/>
  <c r="CF671" i="1"/>
  <c r="CL671" i="1"/>
  <c r="CR671" i="1"/>
  <c r="CX671" i="1"/>
  <c r="CG671" i="1"/>
  <c r="CM671" i="1"/>
  <c r="CS671" i="1"/>
  <c r="CY671" i="1"/>
  <c r="CY744" i="1"/>
  <c r="DD697" i="1"/>
  <c r="CW706" i="1"/>
  <c r="DD742" i="1"/>
  <c r="CT691" i="1"/>
  <c r="DB737" i="1"/>
  <c r="CM740" i="1"/>
  <c r="CX742" i="1"/>
  <c r="CU756" i="1"/>
  <c r="CM767" i="1"/>
  <c r="CS771" i="1"/>
  <c r="CI779" i="1"/>
  <c r="CO779" i="1"/>
  <c r="CU779" i="1"/>
  <c r="DA779" i="1"/>
  <c r="CP779" i="1"/>
  <c r="DB779" i="1"/>
  <c r="CE779" i="1"/>
  <c r="CQ779" i="1"/>
  <c r="CF779" i="1"/>
  <c r="CR779" i="1"/>
  <c r="CJ779" i="1"/>
  <c r="CV779" i="1"/>
  <c r="CK779" i="1"/>
  <c r="CW779" i="1"/>
  <c r="CY805" i="1"/>
  <c r="CM813" i="1"/>
  <c r="CY817" i="1"/>
  <c r="CW702" i="1"/>
  <c r="CZ749" i="1"/>
  <c r="CE762" i="1"/>
  <c r="CT767" i="1"/>
  <c r="CS773" i="1"/>
  <c r="DD780" i="1"/>
  <c r="CY783" i="1"/>
  <c r="CS787" i="1"/>
  <c r="CN811" i="1"/>
  <c r="CU811" i="1"/>
  <c r="CO811" i="1"/>
  <c r="CI811" i="1"/>
  <c r="CP811" i="1"/>
  <c r="CJ811" i="1"/>
  <c r="CQ811" i="1"/>
  <c r="CK811" i="1"/>
  <c r="CR811" i="1"/>
  <c r="CZ811" i="1"/>
  <c r="CT811" i="1"/>
  <c r="DA811" i="1"/>
  <c r="CU740" i="1"/>
  <c r="CX750" i="1"/>
  <c r="CF762" i="1"/>
  <c r="DD768" i="1"/>
  <c r="CT773" i="1"/>
  <c r="CH779" i="1"/>
  <c r="DD736" i="1"/>
  <c r="CY741" i="1"/>
  <c r="CL741" i="1"/>
  <c r="CS741" i="1"/>
  <c r="CM741" i="1"/>
  <c r="CG741" i="1"/>
  <c r="CN741" i="1"/>
  <c r="CU741" i="1"/>
  <c r="CO741" i="1"/>
  <c r="CX741" i="1"/>
  <c r="CI741" i="1"/>
  <c r="CV761" i="1"/>
  <c r="CI791" i="1"/>
  <c r="CO791" i="1"/>
  <c r="CU791" i="1"/>
  <c r="DA791" i="1"/>
  <c r="CH791" i="1"/>
  <c r="CQ791" i="1"/>
  <c r="CZ791" i="1"/>
  <c r="CR791" i="1"/>
  <c r="CK791" i="1"/>
  <c r="CT791" i="1"/>
  <c r="CL791" i="1"/>
  <c r="CV791" i="1"/>
  <c r="CE791" i="1"/>
  <c r="CN791" i="1"/>
  <c r="CW791" i="1"/>
  <c r="CG803" i="1"/>
  <c r="CM807" i="1"/>
  <c r="CS811" i="1"/>
  <c r="CY815" i="1"/>
  <c r="DD802" i="1"/>
  <c r="DD806" i="1"/>
  <c r="DD810" i="1"/>
  <c r="DD814" i="1"/>
  <c r="DD818" i="1"/>
  <c r="DD823" i="1"/>
  <c r="DD826" i="1"/>
  <c r="DD829" i="1"/>
  <c r="DD837" i="1"/>
  <c r="CK855" i="1"/>
  <c r="CU855" i="1"/>
  <c r="CN855" i="1"/>
  <c r="CE855" i="1"/>
  <c r="CO855" i="1"/>
  <c r="CW855" i="1"/>
  <c r="CH855" i="1"/>
  <c r="CP855" i="1"/>
  <c r="CZ855" i="1"/>
  <c r="CI855" i="1"/>
  <c r="CQ855" i="1"/>
  <c r="DA855" i="1"/>
  <c r="CJ855" i="1"/>
  <c r="CT855" i="1"/>
  <c r="DB855" i="1"/>
  <c r="CK867" i="1"/>
  <c r="CU867" i="1"/>
  <c r="CN867" i="1"/>
  <c r="CE867" i="1"/>
  <c r="CO867" i="1"/>
  <c r="CW867" i="1"/>
  <c r="CH867" i="1"/>
  <c r="CP867" i="1"/>
  <c r="CZ867" i="1"/>
  <c r="CI867" i="1"/>
  <c r="CQ867" i="1"/>
  <c r="DA867" i="1"/>
  <c r="CJ867" i="1"/>
  <c r="CT867" i="1"/>
  <c r="DB867" i="1"/>
  <c r="CK879" i="1"/>
  <c r="CU879" i="1"/>
  <c r="CN879" i="1"/>
  <c r="CE879" i="1"/>
  <c r="CO879" i="1"/>
  <c r="CW879" i="1"/>
  <c r="CH879" i="1"/>
  <c r="CZ879" i="1"/>
  <c r="CI879" i="1"/>
  <c r="CQ879" i="1"/>
  <c r="DA879" i="1"/>
  <c r="CJ879" i="1"/>
  <c r="CT879" i="1"/>
  <c r="DB879" i="1"/>
  <c r="CX801" i="1"/>
  <c r="CX807" i="1"/>
  <c r="CU822" i="1"/>
  <c r="CX841" i="1"/>
  <c r="CE848" i="1"/>
  <c r="CK848" i="1"/>
  <c r="CQ848" i="1"/>
  <c r="CW848" i="1"/>
  <c r="CF848" i="1"/>
  <c r="CR848" i="1"/>
  <c r="CG848" i="1"/>
  <c r="CS848" i="1"/>
  <c r="CL848" i="1"/>
  <c r="CX848" i="1"/>
  <c r="CM848" i="1"/>
  <c r="CY848" i="1"/>
  <c r="CF853" i="1"/>
  <c r="CR855" i="1"/>
  <c r="CF859" i="1"/>
  <c r="CR861" i="1"/>
  <c r="CF865" i="1"/>
  <c r="CR867" i="1"/>
  <c r="CF871" i="1"/>
  <c r="CR873" i="1"/>
  <c r="CF877" i="1"/>
  <c r="CR879" i="1"/>
  <c r="CR785" i="1"/>
  <c r="CJ795" i="1"/>
  <c r="CN834" i="1"/>
  <c r="CY841" i="1"/>
  <c r="CM849" i="1"/>
  <c r="CY853" i="1"/>
  <c r="CL856" i="1"/>
  <c r="CE856" i="1"/>
  <c r="CW856" i="1"/>
  <c r="CF856" i="1"/>
  <c r="CX856" i="1"/>
  <c r="CG856" i="1"/>
  <c r="CQ856" i="1"/>
  <c r="CY856" i="1"/>
  <c r="CH856" i="1"/>
  <c r="CR856" i="1"/>
  <c r="CZ856" i="1"/>
  <c r="CK856" i="1"/>
  <c r="CG859" i="1"/>
  <c r="CM861" i="1"/>
  <c r="CS863" i="1"/>
  <c r="CY865" i="1"/>
  <c r="CL868" i="1"/>
  <c r="CE868" i="1"/>
  <c r="CW868" i="1"/>
  <c r="CF868" i="1"/>
  <c r="CX868" i="1"/>
  <c r="CG868" i="1"/>
  <c r="CQ868" i="1"/>
  <c r="CY868" i="1"/>
  <c r="CH868" i="1"/>
  <c r="CR868" i="1"/>
  <c r="CZ868" i="1"/>
  <c r="CK868" i="1"/>
  <c r="CG871" i="1"/>
  <c r="CM873" i="1"/>
  <c r="CS875" i="1"/>
  <c r="CL880" i="1"/>
  <c r="CE880" i="1"/>
  <c r="CW880" i="1"/>
  <c r="CF880" i="1"/>
  <c r="CX880" i="1"/>
  <c r="CG880" i="1"/>
  <c r="CQ880" i="1"/>
  <c r="CY880" i="1"/>
  <c r="CH880" i="1"/>
  <c r="CR880" i="1"/>
  <c r="CZ880" i="1"/>
  <c r="CK880" i="1"/>
  <c r="CS880" i="1"/>
  <c r="CP741" i="1"/>
  <c r="DD819" i="1"/>
  <c r="CE822" i="1"/>
  <c r="CU830" i="1"/>
  <c r="DD835" i="1"/>
  <c r="CI838" i="1"/>
  <c r="CH843" i="1"/>
  <c r="CN843" i="1"/>
  <c r="CT843" i="1"/>
  <c r="CZ843" i="1"/>
  <c r="CI843" i="1"/>
  <c r="CU843" i="1"/>
  <c r="CJ843" i="1"/>
  <c r="CV843" i="1"/>
  <c r="CO843" i="1"/>
  <c r="DA843" i="1"/>
  <c r="CP843" i="1"/>
  <c r="DB843" i="1"/>
  <c r="CH851" i="1"/>
  <c r="CN851" i="1"/>
  <c r="CT851" i="1"/>
  <c r="CZ851" i="1"/>
  <c r="CI851" i="1"/>
  <c r="CU851" i="1"/>
  <c r="CJ851" i="1"/>
  <c r="CV851" i="1"/>
  <c r="CO851" i="1"/>
  <c r="DA851" i="1"/>
  <c r="CP851" i="1"/>
  <c r="DB851" i="1"/>
  <c r="CP886" i="1"/>
  <c r="CW886" i="1"/>
  <c r="CJ886" i="1"/>
  <c r="CQ886" i="1"/>
  <c r="CK886" i="1"/>
  <c r="CE886" i="1"/>
  <c r="CL886" i="1"/>
  <c r="CF886" i="1"/>
  <c r="CM886" i="1"/>
  <c r="CT886" i="1"/>
  <c r="DB886" i="1"/>
  <c r="CN886" i="1"/>
  <c r="CV886" i="1"/>
  <c r="CP890" i="1"/>
  <c r="CW890" i="1"/>
  <c r="CJ890" i="1"/>
  <c r="CQ890" i="1"/>
  <c r="CK890" i="1"/>
  <c r="CE890" i="1"/>
  <c r="CL890" i="1"/>
  <c r="CF890" i="1"/>
  <c r="CM890" i="1"/>
  <c r="CT890" i="1"/>
  <c r="DB890" i="1"/>
  <c r="CN890" i="1"/>
  <c r="CV890" i="1"/>
  <c r="CP894" i="1"/>
  <c r="CW894" i="1"/>
  <c r="CJ894" i="1"/>
  <c r="CQ894" i="1"/>
  <c r="CK894" i="1"/>
  <c r="CE894" i="1"/>
  <c r="CL894" i="1"/>
  <c r="CF894" i="1"/>
  <c r="CM894" i="1"/>
  <c r="CT894" i="1"/>
  <c r="DB894" i="1"/>
  <c r="CN894" i="1"/>
  <c r="CV894" i="1"/>
  <c r="CH899" i="1"/>
  <c r="CN899" i="1"/>
  <c r="CT899" i="1"/>
  <c r="CZ899" i="1"/>
  <c r="CI899" i="1"/>
  <c r="CO899" i="1"/>
  <c r="CU899" i="1"/>
  <c r="DA899" i="1"/>
  <c r="CJ899" i="1"/>
  <c r="CP899" i="1"/>
  <c r="CV899" i="1"/>
  <c r="DB899" i="1"/>
  <c r="CE899" i="1"/>
  <c r="CK899" i="1"/>
  <c r="CQ899" i="1"/>
  <c r="CW899" i="1"/>
  <c r="CX779" i="1"/>
  <c r="CL819" i="1"/>
  <c r="CL827" i="1"/>
  <c r="DB830" i="1"/>
  <c r="CL835" i="1"/>
  <c r="DB838" i="1"/>
  <c r="CL843" i="1"/>
  <c r="DA844" i="1"/>
  <c r="CL847" i="1"/>
  <c r="DA848" i="1"/>
  <c r="CL851" i="1"/>
  <c r="DA852" i="1"/>
  <c r="CL889" i="1"/>
  <c r="CX893" i="1"/>
  <c r="CJ789" i="1"/>
  <c r="CJ797" i="1"/>
  <c r="DB803" i="1"/>
  <c r="DB811" i="1"/>
  <c r="CM835" i="1"/>
  <c r="CG843" i="1"/>
  <c r="CY847" i="1"/>
  <c r="CG851" i="1"/>
  <c r="CV852" i="1"/>
  <c r="CI856" i="1"/>
  <c r="CU858" i="1"/>
  <c r="CI862" i="1"/>
  <c r="CU864" i="1"/>
  <c r="CI868" i="1"/>
  <c r="CU870" i="1"/>
  <c r="CI874" i="1"/>
  <c r="CU876" i="1"/>
  <c r="CI880" i="1"/>
  <c r="CU882" i="1"/>
  <c r="CM860" i="1"/>
  <c r="CM874" i="1"/>
  <c r="CY885" i="1"/>
  <c r="CG890" i="1"/>
  <c r="DD891" i="1"/>
  <c r="CS894" i="1"/>
  <c r="CS899" i="1"/>
  <c r="CG901" i="1"/>
  <c r="CR905" i="1"/>
  <c r="CL913" i="1"/>
  <c r="CF942" i="1"/>
  <c r="CX942" i="1"/>
  <c r="CG942" i="1"/>
  <c r="CQ942" i="1"/>
  <c r="CY942" i="1"/>
  <c r="CH942" i="1"/>
  <c r="CR942" i="1"/>
  <c r="CZ942" i="1"/>
  <c r="CK942" i="1"/>
  <c r="CS942" i="1"/>
  <c r="CL942" i="1"/>
  <c r="CT942" i="1"/>
  <c r="CE942" i="1"/>
  <c r="CM942" i="1"/>
  <c r="CW942" i="1"/>
  <c r="CF954" i="1"/>
  <c r="CX954" i="1"/>
  <c r="CG954" i="1"/>
  <c r="CQ954" i="1"/>
  <c r="CY954" i="1"/>
  <c r="CH954" i="1"/>
  <c r="CR954" i="1"/>
  <c r="CZ954" i="1"/>
  <c r="CK954" i="1"/>
  <c r="CS954" i="1"/>
  <c r="CL954" i="1"/>
  <c r="CT954" i="1"/>
  <c r="CE954" i="1"/>
  <c r="CM954" i="1"/>
  <c r="CW954" i="1"/>
  <c r="CN852" i="1"/>
  <c r="CT856" i="1"/>
  <c r="CT862" i="1"/>
  <c r="CT868" i="1"/>
  <c r="CT874" i="1"/>
  <c r="CT880" i="1"/>
  <c r="CZ886" i="1"/>
  <c r="CZ892" i="1"/>
  <c r="CG905" i="1"/>
  <c r="CS913" i="1"/>
  <c r="CK847" i="1"/>
  <c r="DA902" i="1"/>
  <c r="CL931" i="1"/>
  <c r="CL939" i="1"/>
  <c r="CH969" i="1"/>
  <c r="CO969" i="1"/>
  <c r="CV969" i="1"/>
  <c r="CP969" i="1"/>
  <c r="CJ969" i="1"/>
  <c r="CQ969" i="1"/>
  <c r="CK969" i="1"/>
  <c r="CZ969" i="1"/>
  <c r="CE969" i="1"/>
  <c r="CM969" i="1"/>
  <c r="CT969" i="1"/>
  <c r="DA969" i="1"/>
  <c r="CN969" i="1"/>
  <c r="CU969" i="1"/>
  <c r="DB969" i="1"/>
  <c r="CH973" i="1"/>
  <c r="CO973" i="1"/>
  <c r="CV973" i="1"/>
  <c r="CP973" i="1"/>
  <c r="CJ973" i="1"/>
  <c r="CQ973" i="1"/>
  <c r="CK973" i="1"/>
  <c r="CZ973" i="1"/>
  <c r="CE973" i="1"/>
  <c r="CM973" i="1"/>
  <c r="CT973" i="1"/>
  <c r="DA973" i="1"/>
  <c r="CN973" i="1"/>
  <c r="CU973" i="1"/>
  <c r="DB973" i="1"/>
  <c r="CV873" i="1"/>
  <c r="CV879" i="1"/>
  <c r="CV885" i="1"/>
  <c r="DB889" i="1"/>
  <c r="DB902" i="1"/>
  <c r="CJ906" i="1"/>
  <c r="CL907" i="1"/>
  <c r="CL915" i="1"/>
  <c r="DD918" i="1"/>
  <c r="DD924" i="1"/>
  <c r="CY939" i="1"/>
  <c r="CO942" i="1"/>
  <c r="DA944" i="1"/>
  <c r="CO948" i="1"/>
  <c r="DA950" i="1"/>
  <c r="CO954" i="1"/>
  <c r="DA956" i="1"/>
  <c r="CO960" i="1"/>
  <c r="DA962" i="1"/>
  <c r="CL969" i="1"/>
  <c r="CX973" i="1"/>
  <c r="CH987" i="1"/>
  <c r="CN987" i="1"/>
  <c r="CT987" i="1"/>
  <c r="CZ987" i="1"/>
  <c r="CI987" i="1"/>
  <c r="CO987" i="1"/>
  <c r="CU987" i="1"/>
  <c r="DA987" i="1"/>
  <c r="CJ987" i="1"/>
  <c r="CP987" i="1"/>
  <c r="CV987" i="1"/>
  <c r="DB987" i="1"/>
  <c r="CH999" i="1"/>
  <c r="CN999" i="1"/>
  <c r="CT999" i="1"/>
  <c r="CZ999" i="1"/>
  <c r="CI999" i="1"/>
  <c r="CO999" i="1"/>
  <c r="CU999" i="1"/>
  <c r="DA999" i="1"/>
  <c r="CJ999" i="1"/>
  <c r="CP999" i="1"/>
  <c r="CV999" i="1"/>
  <c r="DB999" i="1"/>
  <c r="CW885" i="1"/>
  <c r="CY915" i="1"/>
  <c r="CP944" i="1"/>
  <c r="DB946" i="1"/>
  <c r="CP950" i="1"/>
  <c r="CP956" i="1"/>
  <c r="DB958" i="1"/>
  <c r="CP962" i="1"/>
  <c r="CR886" i="1"/>
  <c r="CR894" i="1"/>
  <c r="CX897" i="1"/>
  <c r="CF917" i="1"/>
  <c r="CL919" i="1"/>
  <c r="CH927" i="1"/>
  <c r="CN927" i="1"/>
  <c r="CT927" i="1"/>
  <c r="CZ927" i="1"/>
  <c r="CI927" i="1"/>
  <c r="CO927" i="1"/>
  <c r="CU927" i="1"/>
  <c r="DA927" i="1"/>
  <c r="CJ927" i="1"/>
  <c r="DB927" i="1"/>
  <c r="CK927" i="1"/>
  <c r="CP927" i="1"/>
  <c r="CQ927" i="1"/>
  <c r="CV927" i="1"/>
  <c r="CE927" i="1"/>
  <c r="CW927" i="1"/>
  <c r="DA930" i="1"/>
  <c r="CI934" i="1"/>
  <c r="DA938" i="1"/>
  <c r="CI966" i="1"/>
  <c r="CO970" i="1"/>
  <c r="DD943" i="1"/>
  <c r="CW969" i="1"/>
  <c r="CE977" i="1"/>
  <c r="CQ979" i="1"/>
  <c r="CE983" i="1"/>
  <c r="CQ985" i="1"/>
  <c r="CE989" i="1"/>
  <c r="CQ991" i="1"/>
  <c r="CE995" i="1"/>
  <c r="CQ997" i="1"/>
  <c r="CE1001" i="1"/>
  <c r="CN950" i="1"/>
  <c r="CF977" i="1"/>
  <c r="CR979" i="1"/>
  <c r="CF983" i="1"/>
  <c r="CR985" i="1"/>
  <c r="CF989" i="1"/>
  <c r="CR991" i="1"/>
  <c r="CF995" i="1"/>
  <c r="CR997" i="1"/>
  <c r="CF1001" i="1"/>
  <c r="DD947" i="1"/>
  <c r="CG968" i="1"/>
  <c r="CG972" i="1"/>
  <c r="CS979" i="1"/>
  <c r="CG983" i="1"/>
  <c r="CS985" i="1"/>
  <c r="CS991" i="1"/>
  <c r="CG995" i="1"/>
  <c r="CS997" i="1"/>
  <c r="DD961" i="1"/>
  <c r="CN956" i="1"/>
  <c r="CI973" i="1"/>
  <c r="CI287" i="1"/>
  <c r="CO287" i="1"/>
  <c r="CU287" i="1"/>
  <c r="DA287" i="1"/>
  <c r="CJ287" i="1"/>
  <c r="CP287" i="1"/>
  <c r="CV287" i="1"/>
  <c r="DB287" i="1"/>
  <c r="CE287" i="1"/>
  <c r="CK287" i="1"/>
  <c r="CQ287" i="1"/>
  <c r="CW287" i="1"/>
  <c r="CL301" i="1"/>
  <c r="CL289" i="1"/>
  <c r="CX291" i="1"/>
  <c r="CL295" i="1"/>
  <c r="CX297" i="1"/>
  <c r="CM301" i="1"/>
  <c r="CM295" i="1"/>
  <c r="CY297" i="1"/>
  <c r="CH287" i="1"/>
  <c r="CP298" i="1"/>
  <c r="CR299" i="1"/>
  <c r="CI307" i="1"/>
  <c r="CE306" i="1"/>
  <c r="CK306" i="1"/>
  <c r="CQ306" i="1"/>
  <c r="CW306" i="1"/>
  <c r="CG306" i="1"/>
  <c r="CY306" i="1"/>
  <c r="CH306" i="1"/>
  <c r="CZ306" i="1"/>
  <c r="CM306" i="1"/>
  <c r="CN306" i="1"/>
  <c r="CT306" i="1"/>
  <c r="CS306" i="1"/>
  <c r="CR308" i="1"/>
  <c r="DD300" i="1"/>
  <c r="CF305" i="1"/>
  <c r="CL307" i="1"/>
  <c r="CR309" i="1"/>
  <c r="CE317" i="1"/>
  <c r="CE323" i="1"/>
  <c r="CF311" i="1"/>
  <c r="CM311" i="1"/>
  <c r="CX312" i="1"/>
  <c r="CG305" i="1"/>
  <c r="CU306" i="1"/>
  <c r="CI308" i="1"/>
  <c r="CS309" i="1"/>
  <c r="DD292" i="1"/>
  <c r="DB310" i="1"/>
  <c r="CL328" i="1"/>
  <c r="CK332" i="1"/>
  <c r="CU332" i="1"/>
  <c r="CN332" i="1"/>
  <c r="CZ332" i="1"/>
  <c r="CO332" i="1"/>
  <c r="DA332" i="1"/>
  <c r="CP332" i="1"/>
  <c r="DB332" i="1"/>
  <c r="CE332" i="1"/>
  <c r="CQ332" i="1"/>
  <c r="CH332" i="1"/>
  <c r="CT332" i="1"/>
  <c r="CI332" i="1"/>
  <c r="CW332" i="1"/>
  <c r="CM315" i="1"/>
  <c r="CL330" i="1"/>
  <c r="CX332" i="1"/>
  <c r="CL336" i="1"/>
  <c r="CX340" i="1"/>
  <c r="CM319" i="1"/>
  <c r="CF319" i="1"/>
  <c r="CX319" i="1"/>
  <c r="CG319" i="1"/>
  <c r="CY319" i="1"/>
  <c r="CH319" i="1"/>
  <c r="CR319" i="1"/>
  <c r="CZ319" i="1"/>
  <c r="CL319" i="1"/>
  <c r="CS319" i="1"/>
  <c r="CT319" i="1"/>
  <c r="DA319" i="1"/>
  <c r="CJ306" i="1"/>
  <c r="CO317" i="1"/>
  <c r="CO323" i="1"/>
  <c r="CU298" i="1"/>
  <c r="CI310" i="1"/>
  <c r="CU311" i="1"/>
  <c r="CF327" i="1"/>
  <c r="CL327" i="1"/>
  <c r="CR327" i="1"/>
  <c r="CX327" i="1"/>
  <c r="CH327" i="1"/>
  <c r="CT327" i="1"/>
  <c r="CK327" i="1"/>
  <c r="CW327" i="1"/>
  <c r="CG327" i="1"/>
  <c r="CS327" i="1"/>
  <c r="CM327" i="1"/>
  <c r="CN327" i="1"/>
  <c r="CQ327" i="1"/>
  <c r="CY327" i="1"/>
  <c r="CZ327" i="1"/>
  <c r="CE327" i="1"/>
  <c r="CW343" i="1"/>
  <c r="CJ343" i="1"/>
  <c r="CQ343" i="1"/>
  <c r="CE343" i="1"/>
  <c r="CF343" i="1"/>
  <c r="CR343" i="1"/>
  <c r="DB343" i="1"/>
  <c r="CG343" i="1"/>
  <c r="CS343" i="1"/>
  <c r="CK343" i="1"/>
  <c r="CM343" i="1"/>
  <c r="CY343" i="1"/>
  <c r="CL343" i="1"/>
  <c r="CV343" i="1"/>
  <c r="DB325" i="1"/>
  <c r="CV332" i="1"/>
  <c r="CH339" i="1"/>
  <c r="CZ337" i="1"/>
  <c r="CZ341" i="1"/>
  <c r="DD322" i="1"/>
  <c r="CP327" i="1"/>
  <c r="CU337" i="1"/>
  <c r="CU341" i="1"/>
  <c r="CP317" i="1"/>
  <c r="DB323" i="1"/>
  <c r="CY332" i="1"/>
  <c r="CY334" i="1"/>
  <c r="CY340" i="1"/>
  <c r="DA350" i="1"/>
  <c r="CL353" i="1"/>
  <c r="CV328" i="1"/>
  <c r="CN352" i="1"/>
  <c r="CH352" i="1"/>
  <c r="CW352" i="1"/>
  <c r="CK352" i="1"/>
  <c r="CE352" i="1"/>
  <c r="CF352" i="1"/>
  <c r="CT352" i="1"/>
  <c r="CX352" i="1"/>
  <c r="CL352" i="1"/>
  <c r="CZ352" i="1"/>
  <c r="CM352" i="1"/>
  <c r="DB352" i="1"/>
  <c r="CQ352" i="1"/>
  <c r="CS338" i="1"/>
  <c r="CP348" i="1"/>
  <c r="CJ332" i="1"/>
  <c r="CZ343" i="1"/>
  <c r="CO354" i="1"/>
  <c r="CP357" i="1"/>
  <c r="CJ357" i="1"/>
  <c r="CQ357" i="1"/>
  <c r="CK357" i="1"/>
  <c r="CU357" i="1"/>
  <c r="CM357" i="1"/>
  <c r="CV357" i="1"/>
  <c r="CN357" i="1"/>
  <c r="CZ357" i="1"/>
  <c r="CE357" i="1"/>
  <c r="CO357" i="1"/>
  <c r="DA357" i="1"/>
  <c r="CG357" i="1"/>
  <c r="CS357" i="1"/>
  <c r="DB357" i="1"/>
  <c r="CH357" i="1"/>
  <c r="CT357" i="1"/>
  <c r="DD359" i="1"/>
  <c r="DD365" i="1"/>
  <c r="CI336" i="1"/>
  <c r="CY349" i="1"/>
  <c r="DA351" i="1"/>
  <c r="CN356" i="1"/>
  <c r="CH356" i="1"/>
  <c r="CW356" i="1"/>
  <c r="CK356" i="1"/>
  <c r="CZ356" i="1"/>
  <c r="CQ356" i="1"/>
  <c r="CE356" i="1"/>
  <c r="CF356" i="1"/>
  <c r="CT356" i="1"/>
  <c r="CJ356" i="1"/>
  <c r="CJ337" i="1"/>
  <c r="CP341" i="1"/>
  <c r="CP352" i="1"/>
  <c r="CP354" i="1"/>
  <c r="DB358" i="1"/>
  <c r="CF379" i="1"/>
  <c r="CM379" i="1"/>
  <c r="CG379" i="1"/>
  <c r="CN379" i="1"/>
  <c r="CH379" i="1"/>
  <c r="CO379" i="1"/>
  <c r="CR379" i="1"/>
  <c r="CE379" i="1"/>
  <c r="CS379" i="1"/>
  <c r="CI379" i="1"/>
  <c r="CX379" i="1"/>
  <c r="CK379" i="1"/>
  <c r="CY379" i="1"/>
  <c r="CQ379" i="1"/>
  <c r="CL379" i="1"/>
  <c r="CZ379" i="1"/>
  <c r="DD385" i="1"/>
  <c r="DD391" i="1"/>
  <c r="CL356" i="1"/>
  <c r="CI366" i="1"/>
  <c r="CJ366" i="1"/>
  <c r="DA366" i="1"/>
  <c r="CK366" i="1"/>
  <c r="CU366" i="1"/>
  <c r="DB366" i="1"/>
  <c r="CL366" i="1"/>
  <c r="CV366" i="1"/>
  <c r="CF366" i="1"/>
  <c r="CP366" i="1"/>
  <c r="CX366" i="1"/>
  <c r="CE366" i="1"/>
  <c r="CO366" i="1"/>
  <c r="CW366" i="1"/>
  <c r="CS369" i="1"/>
  <c r="DA373" i="1"/>
  <c r="CZ381" i="1"/>
  <c r="CM348" i="1"/>
  <c r="CG358" i="1"/>
  <c r="CM364" i="1"/>
  <c r="CY366" i="1"/>
  <c r="CO372" i="1"/>
  <c r="CI372" i="1"/>
  <c r="CP372" i="1"/>
  <c r="CJ372" i="1"/>
  <c r="CQ372" i="1"/>
  <c r="CK372" i="1"/>
  <c r="CR372" i="1"/>
  <c r="CU372" i="1"/>
  <c r="CE372" i="1"/>
  <c r="DA372" i="1"/>
  <c r="CF372" i="1"/>
  <c r="DB372" i="1"/>
  <c r="CL372" i="1"/>
  <c r="CN372" i="1"/>
  <c r="CY400" i="1"/>
  <c r="CG368" i="1"/>
  <c r="CV370" i="1"/>
  <c r="CZ372" i="1"/>
  <c r="CP379" i="1"/>
  <c r="CS397" i="1"/>
  <c r="CY401" i="1"/>
  <c r="CL406" i="1"/>
  <c r="CJ370" i="1"/>
  <c r="CN387" i="1"/>
  <c r="CN391" i="1"/>
  <c r="CT397" i="1"/>
  <c r="CK410" i="1"/>
  <c r="CQ412" i="1"/>
  <c r="CW414" i="1"/>
  <c r="CJ416" i="1"/>
  <c r="CT416" i="1"/>
  <c r="DB416" i="1"/>
  <c r="CM416" i="1"/>
  <c r="CN416" i="1"/>
  <c r="CV416" i="1"/>
  <c r="CG416" i="1"/>
  <c r="CY416" i="1"/>
  <c r="CH416" i="1"/>
  <c r="CP416" i="1"/>
  <c r="CZ416" i="1"/>
  <c r="CI416" i="1"/>
  <c r="CS416" i="1"/>
  <c r="DA416" i="1"/>
  <c r="DD420" i="1"/>
  <c r="CL376" i="1"/>
  <c r="CO389" i="1"/>
  <c r="CU393" i="1"/>
  <c r="CU397" i="1"/>
  <c r="DA401" i="1"/>
  <c r="CL410" i="1"/>
  <c r="CX414" i="1"/>
  <c r="CK417" i="1"/>
  <c r="CV417" i="1"/>
  <c r="CE417" i="1"/>
  <c r="CW417" i="1"/>
  <c r="CF417" i="1"/>
  <c r="CP417" i="1"/>
  <c r="CX417" i="1"/>
  <c r="CJ417" i="1"/>
  <c r="CR417" i="1"/>
  <c r="DB417" i="1"/>
  <c r="CG417" i="1"/>
  <c r="CQ417" i="1"/>
  <c r="CY417" i="1"/>
  <c r="CP374" i="1"/>
  <c r="CY376" i="1"/>
  <c r="DD390" i="1"/>
  <c r="CP391" i="1"/>
  <c r="CV397" i="1"/>
  <c r="CJ401" i="1"/>
  <c r="CG403" i="1"/>
  <c r="CS405" i="1"/>
  <c r="CM408" i="1"/>
  <c r="DB406" i="1"/>
  <c r="CP409" i="1"/>
  <c r="CZ411" i="1"/>
  <c r="CN415" i="1"/>
  <c r="CM377" i="1"/>
  <c r="CT402" i="1"/>
  <c r="CO411" i="1"/>
  <c r="DA413" i="1"/>
  <c r="CO417" i="1"/>
  <c r="DA419" i="1"/>
  <c r="CU409" i="1"/>
  <c r="CE436" i="1"/>
  <c r="CM436" i="1"/>
  <c r="CW436" i="1"/>
  <c r="CP436" i="1"/>
  <c r="CG436" i="1"/>
  <c r="CQ436" i="1"/>
  <c r="CY436" i="1"/>
  <c r="CJ436" i="1"/>
  <c r="CR436" i="1"/>
  <c r="DB436" i="1"/>
  <c r="CK436" i="1"/>
  <c r="CS436" i="1"/>
  <c r="CL436" i="1"/>
  <c r="CV436" i="1"/>
  <c r="CE448" i="1"/>
  <c r="CM448" i="1"/>
  <c r="CW448" i="1"/>
  <c r="CP448" i="1"/>
  <c r="CG448" i="1"/>
  <c r="CQ448" i="1"/>
  <c r="CY448" i="1"/>
  <c r="CJ448" i="1"/>
  <c r="CR448" i="1"/>
  <c r="DB448" i="1"/>
  <c r="CL448" i="1"/>
  <c r="CV448" i="1"/>
  <c r="CS448" i="1"/>
  <c r="CK448" i="1"/>
  <c r="CO397" i="1"/>
  <c r="CZ430" i="1"/>
  <c r="CN434" i="1"/>
  <c r="CZ436" i="1"/>
  <c r="CN440" i="1"/>
  <c r="CZ442" i="1"/>
  <c r="CN446" i="1"/>
  <c r="CZ448" i="1"/>
  <c r="CI401" i="1"/>
  <c r="CL415" i="1"/>
  <c r="CO432" i="1"/>
  <c r="DA434" i="1"/>
  <c r="CO438" i="1"/>
  <c r="DA440" i="1"/>
  <c r="CO444" i="1"/>
  <c r="CO450" i="1"/>
  <c r="CH409" i="1"/>
  <c r="CH419" i="1"/>
  <c r="CN443" i="1"/>
  <c r="CG443" i="1"/>
  <c r="CY443" i="1"/>
  <c r="CH443" i="1"/>
  <c r="CZ443" i="1"/>
  <c r="CI443" i="1"/>
  <c r="CS443" i="1"/>
  <c r="DA443" i="1"/>
  <c r="CM443" i="1"/>
  <c r="CU443" i="1"/>
  <c r="CJ443" i="1"/>
  <c r="CT443" i="1"/>
  <c r="DB443" i="1"/>
  <c r="CN447" i="1"/>
  <c r="CG447" i="1"/>
  <c r="CY447" i="1"/>
  <c r="CH447" i="1"/>
  <c r="CZ447" i="1"/>
  <c r="CI447" i="1"/>
  <c r="CS447" i="1"/>
  <c r="DA447" i="1"/>
  <c r="CM447" i="1"/>
  <c r="CU447" i="1"/>
  <c r="CJ447" i="1"/>
  <c r="CT447" i="1"/>
  <c r="DB447" i="1"/>
  <c r="CX440" i="1"/>
  <c r="CY454" i="1"/>
  <c r="CN464" i="1"/>
  <c r="CZ468" i="1"/>
  <c r="CJ455" i="1"/>
  <c r="CI466" i="1"/>
  <c r="CO466" i="1"/>
  <c r="CU466" i="1"/>
  <c r="DA466" i="1"/>
  <c r="CJ466" i="1"/>
  <c r="CV466" i="1"/>
  <c r="CK466" i="1"/>
  <c r="CW466" i="1"/>
  <c r="CP466" i="1"/>
  <c r="DB466" i="1"/>
  <c r="CE466" i="1"/>
  <c r="CQ466" i="1"/>
  <c r="CU454" i="1"/>
  <c r="DD459" i="1"/>
  <c r="CG466" i="1"/>
  <c r="DD471" i="1"/>
  <c r="DD472" i="1"/>
  <c r="CJ486" i="1"/>
  <c r="CP486" i="1"/>
  <c r="CV486" i="1"/>
  <c r="DB486" i="1"/>
  <c r="CE486" i="1"/>
  <c r="CK486" i="1"/>
  <c r="CQ486" i="1"/>
  <c r="CW486" i="1"/>
  <c r="CG486" i="1"/>
  <c r="CM486" i="1"/>
  <c r="CS486" i="1"/>
  <c r="CY486" i="1"/>
  <c r="CL486" i="1"/>
  <c r="CR486" i="1"/>
  <c r="CX486" i="1"/>
  <c r="CF486" i="1"/>
  <c r="CI490" i="1"/>
  <c r="DD499" i="1"/>
  <c r="DD476" i="1"/>
  <c r="CY479" i="1"/>
  <c r="CL479" i="1"/>
  <c r="CS479" i="1"/>
  <c r="CF479" i="1"/>
  <c r="CM479" i="1"/>
  <c r="CG479" i="1"/>
  <c r="CN479" i="1"/>
  <c r="CP479" i="1"/>
  <c r="CX479" i="1"/>
  <c r="CH479" i="1"/>
  <c r="CV479" i="1"/>
  <c r="CG481" i="1"/>
  <c r="CN481" i="1"/>
  <c r="CH481" i="1"/>
  <c r="CO481" i="1"/>
  <c r="CI481" i="1"/>
  <c r="CP481" i="1"/>
  <c r="CJ481" i="1"/>
  <c r="CY481" i="1"/>
  <c r="CM481" i="1"/>
  <c r="CT481" i="1"/>
  <c r="DA481" i="1"/>
  <c r="CL481" i="1"/>
  <c r="CS481" i="1"/>
  <c r="CZ481" i="1"/>
  <c r="CZ482" i="1"/>
  <c r="CN494" i="1"/>
  <c r="CZ498" i="1"/>
  <c r="CX478" i="1"/>
  <c r="CU482" i="1"/>
  <c r="CJ484" i="1"/>
  <c r="CP484" i="1"/>
  <c r="CV484" i="1"/>
  <c r="DB484" i="1"/>
  <c r="CE484" i="1"/>
  <c r="CK484" i="1"/>
  <c r="CQ484" i="1"/>
  <c r="CW484" i="1"/>
  <c r="CG484" i="1"/>
  <c r="CM484" i="1"/>
  <c r="CS484" i="1"/>
  <c r="CY484" i="1"/>
  <c r="CF484" i="1"/>
  <c r="CL484" i="1"/>
  <c r="CR484" i="1"/>
  <c r="CX484" i="1"/>
  <c r="CI494" i="1"/>
  <c r="CK497" i="1"/>
  <c r="CU498" i="1"/>
  <c r="CW501" i="1"/>
  <c r="CH510" i="1"/>
  <c r="CN510" i="1"/>
  <c r="CT510" i="1"/>
  <c r="CZ510" i="1"/>
  <c r="CI510" i="1"/>
  <c r="CO510" i="1"/>
  <c r="CU510" i="1"/>
  <c r="DA510" i="1"/>
  <c r="CJ510" i="1"/>
  <c r="CP510" i="1"/>
  <c r="CV510" i="1"/>
  <c r="DB510" i="1"/>
  <c r="CE510" i="1"/>
  <c r="CK510" i="1"/>
  <c r="CQ510" i="1"/>
  <c r="CW510" i="1"/>
  <c r="CH522" i="1"/>
  <c r="CN522" i="1"/>
  <c r="CT522" i="1"/>
  <c r="CZ522" i="1"/>
  <c r="CI522" i="1"/>
  <c r="CO522" i="1"/>
  <c r="CU522" i="1"/>
  <c r="DA522" i="1"/>
  <c r="CJ522" i="1"/>
  <c r="CP522" i="1"/>
  <c r="CV522" i="1"/>
  <c r="DB522" i="1"/>
  <c r="CE522" i="1"/>
  <c r="CK522" i="1"/>
  <c r="CQ522" i="1"/>
  <c r="CW522" i="1"/>
  <c r="CL466" i="1"/>
  <c r="DA479" i="1"/>
  <c r="CL501" i="1"/>
  <c r="CU481" i="1"/>
  <c r="CN488" i="1"/>
  <c r="CZ492" i="1"/>
  <c r="CN496" i="1"/>
  <c r="DD509" i="1"/>
  <c r="CW502" i="1"/>
  <c r="CE545" i="1"/>
  <c r="CK545" i="1"/>
  <c r="CQ545" i="1"/>
  <c r="CW545" i="1"/>
  <c r="CL545" i="1"/>
  <c r="CX545" i="1"/>
  <c r="CM545" i="1"/>
  <c r="CY545" i="1"/>
  <c r="CN545" i="1"/>
  <c r="CZ545" i="1"/>
  <c r="CF545" i="1"/>
  <c r="CR545" i="1"/>
  <c r="CG545" i="1"/>
  <c r="CS545" i="1"/>
  <c r="CK554" i="1"/>
  <c r="CU554" i="1"/>
  <c r="CN554" i="1"/>
  <c r="CE554" i="1"/>
  <c r="CO554" i="1"/>
  <c r="CW554" i="1"/>
  <c r="CH554" i="1"/>
  <c r="CZ554" i="1"/>
  <c r="CI554" i="1"/>
  <c r="CQ554" i="1"/>
  <c r="DA554" i="1"/>
  <c r="CJ554" i="1"/>
  <c r="CT554" i="1"/>
  <c r="DB554" i="1"/>
  <c r="CF502" i="1"/>
  <c r="CF512" i="1"/>
  <c r="CR514" i="1"/>
  <c r="CF518" i="1"/>
  <c r="CR520" i="1"/>
  <c r="CF524" i="1"/>
  <c r="CR526" i="1"/>
  <c r="CE531" i="1"/>
  <c r="CK531" i="1"/>
  <c r="CQ531" i="1"/>
  <c r="CW531" i="1"/>
  <c r="CF531" i="1"/>
  <c r="CL531" i="1"/>
  <c r="CR531" i="1"/>
  <c r="CX531" i="1"/>
  <c r="CH531" i="1"/>
  <c r="CN531" i="1"/>
  <c r="CT531" i="1"/>
  <c r="CZ531" i="1"/>
  <c r="CM531" i="1"/>
  <c r="CS531" i="1"/>
  <c r="CY531" i="1"/>
  <c r="CG531" i="1"/>
  <c r="CF548" i="1"/>
  <c r="CR550" i="1"/>
  <c r="CF554" i="1"/>
  <c r="CR556" i="1"/>
  <c r="CG502" i="1"/>
  <c r="DD504" i="1"/>
  <c r="CS510" i="1"/>
  <c r="CS516" i="1"/>
  <c r="CG518" i="1"/>
  <c r="CS522" i="1"/>
  <c r="CL540" i="1"/>
  <c r="DA541" i="1"/>
  <c r="CO545" i="1"/>
  <c r="CY548" i="1"/>
  <c r="CG552" i="1"/>
  <c r="CM554" i="1"/>
  <c r="CS556" i="1"/>
  <c r="CO527" i="1"/>
  <c r="CU531" i="1"/>
  <c r="CY540" i="1"/>
  <c r="CG544" i="1"/>
  <c r="CV545" i="1"/>
  <c r="CH528" i="1"/>
  <c r="CN528" i="1"/>
  <c r="CT528" i="1"/>
  <c r="CZ528" i="1"/>
  <c r="CI528" i="1"/>
  <c r="CO528" i="1"/>
  <c r="CU528" i="1"/>
  <c r="DA528" i="1"/>
  <c r="CE528" i="1"/>
  <c r="CK528" i="1"/>
  <c r="CQ528" i="1"/>
  <c r="CW528" i="1"/>
  <c r="CV528" i="1"/>
  <c r="DB528" i="1"/>
  <c r="CJ528" i="1"/>
  <c r="CP528" i="1"/>
  <c r="CP531" i="1"/>
  <c r="CR532" i="1"/>
  <c r="CM532" i="1"/>
  <c r="CR534" i="1"/>
  <c r="CO539" i="1"/>
  <c r="CO551" i="1"/>
  <c r="DA553" i="1"/>
  <c r="CO557" i="1"/>
  <c r="CF564" i="1"/>
  <c r="CL564" i="1"/>
  <c r="CR564" i="1"/>
  <c r="CX564" i="1"/>
  <c r="CG564" i="1"/>
  <c r="CM564" i="1"/>
  <c r="CS564" i="1"/>
  <c r="CY564" i="1"/>
  <c r="CH564" i="1"/>
  <c r="CN564" i="1"/>
  <c r="CT564" i="1"/>
  <c r="CZ564" i="1"/>
  <c r="CI564" i="1"/>
  <c r="CO564" i="1"/>
  <c r="CU564" i="1"/>
  <c r="DA564" i="1"/>
  <c r="CP558" i="1"/>
  <c r="DB560" i="1"/>
  <c r="CP564" i="1"/>
  <c r="CQ558" i="1"/>
  <c r="CE562" i="1"/>
  <c r="CQ564" i="1"/>
  <c r="CI579" i="1"/>
  <c r="CO579" i="1"/>
  <c r="CU579" i="1"/>
  <c r="DA579" i="1"/>
  <c r="CJ579" i="1"/>
  <c r="CP579" i="1"/>
  <c r="CV579" i="1"/>
  <c r="DB579" i="1"/>
  <c r="CE579" i="1"/>
  <c r="CW579" i="1"/>
  <c r="CF579" i="1"/>
  <c r="CX579" i="1"/>
  <c r="CK579" i="1"/>
  <c r="CL579" i="1"/>
  <c r="CQ579" i="1"/>
  <c r="CR579" i="1"/>
  <c r="CI585" i="1"/>
  <c r="CO585" i="1"/>
  <c r="CU585" i="1"/>
  <c r="DA585" i="1"/>
  <c r="CJ585" i="1"/>
  <c r="CP585" i="1"/>
  <c r="CV585" i="1"/>
  <c r="DB585" i="1"/>
  <c r="CE585" i="1"/>
  <c r="CW585" i="1"/>
  <c r="CF585" i="1"/>
  <c r="CX585" i="1"/>
  <c r="CK585" i="1"/>
  <c r="CL585" i="1"/>
  <c r="CQ585" i="1"/>
  <c r="CR585" i="1"/>
  <c r="CZ539" i="1"/>
  <c r="DD559" i="1"/>
  <c r="DD565" i="1"/>
  <c r="CI573" i="1"/>
  <c r="CO573" i="1"/>
  <c r="CU573" i="1"/>
  <c r="DA573" i="1"/>
  <c r="CJ573" i="1"/>
  <c r="CP573" i="1"/>
  <c r="CV573" i="1"/>
  <c r="DB573" i="1"/>
  <c r="CF573" i="1"/>
  <c r="CL573" i="1"/>
  <c r="CR573" i="1"/>
  <c r="CX573" i="1"/>
  <c r="CE573" i="1"/>
  <c r="CK573" i="1"/>
  <c r="CQ573" i="1"/>
  <c r="CW573" i="1"/>
  <c r="CG577" i="1"/>
  <c r="CY579" i="1"/>
  <c r="CG581" i="1"/>
  <c r="CY583" i="1"/>
  <c r="CG585" i="1"/>
  <c r="CY587" i="1"/>
  <c r="CY591" i="1"/>
  <c r="CM595" i="1"/>
  <c r="CY597" i="1"/>
  <c r="CM601" i="1"/>
  <c r="CY605" i="1"/>
  <c r="CT545" i="1"/>
  <c r="CY557" i="1"/>
  <c r="CM573" i="1"/>
  <c r="CZ577" i="1"/>
  <c r="CN581" i="1"/>
  <c r="CZ583" i="1"/>
  <c r="CN587" i="1"/>
  <c r="CZ591" i="1"/>
  <c r="CN595" i="1"/>
  <c r="CN551" i="1"/>
  <c r="CH557" i="1"/>
  <c r="CZ573" i="1"/>
  <c r="CW540" i="1"/>
  <c r="CP574" i="1"/>
  <c r="CS589" i="1"/>
  <c r="CF590" i="1"/>
  <c r="CL590" i="1"/>
  <c r="CR590" i="1"/>
  <c r="CX590" i="1"/>
  <c r="CG590" i="1"/>
  <c r="CS590" i="1"/>
  <c r="CH590" i="1"/>
  <c r="CT590" i="1"/>
  <c r="CM590" i="1"/>
  <c r="CY590" i="1"/>
  <c r="CN590" i="1"/>
  <c r="CZ590" i="1"/>
  <c r="CZ601" i="1"/>
  <c r="CK643" i="1"/>
  <c r="CU643" i="1"/>
  <c r="CL643" i="1"/>
  <c r="CV643" i="1"/>
  <c r="CO643" i="1"/>
  <c r="CF643" i="1"/>
  <c r="CP643" i="1"/>
  <c r="CX643" i="1"/>
  <c r="CI643" i="1"/>
  <c r="CQ643" i="1"/>
  <c r="DA643" i="1"/>
  <c r="CJ643" i="1"/>
  <c r="CR643" i="1"/>
  <c r="DB643" i="1"/>
  <c r="CR623" i="1"/>
  <c r="CR625" i="1"/>
  <c r="CR627" i="1"/>
  <c r="CR629" i="1"/>
  <c r="CX631" i="1"/>
  <c r="CS623" i="1"/>
  <c r="CG625" i="1"/>
  <c r="CU626" i="1"/>
  <c r="CI628" i="1"/>
  <c r="CS629" i="1"/>
  <c r="CG631" i="1"/>
  <c r="CV632" i="1"/>
  <c r="CY641" i="1"/>
  <c r="DD603" i="1"/>
  <c r="CT623" i="1"/>
  <c r="CH625" i="1"/>
  <c r="CV626" i="1"/>
  <c r="CJ628" i="1"/>
  <c r="CT629" i="1"/>
  <c r="CH631" i="1"/>
  <c r="CQ632" i="1"/>
  <c r="CI660" i="1"/>
  <c r="CO660" i="1"/>
  <c r="CU660" i="1"/>
  <c r="DA660" i="1"/>
  <c r="CJ660" i="1"/>
  <c r="CP660" i="1"/>
  <c r="CV660" i="1"/>
  <c r="DB660" i="1"/>
  <c r="CR589" i="1"/>
  <c r="CE626" i="1"/>
  <c r="CQ628" i="1"/>
  <c r="CF633" i="1"/>
  <c r="CU634" i="1"/>
  <c r="CJ634" i="1"/>
  <c r="CS651" i="1"/>
  <c r="CE633" i="1"/>
  <c r="CE643" i="1"/>
  <c r="CT656" i="1"/>
  <c r="CH658" i="1"/>
  <c r="CT662" i="1"/>
  <c r="CH664" i="1"/>
  <c r="CL668" i="1"/>
  <c r="CL676" i="1"/>
  <c r="CL684" i="1"/>
  <c r="DD647" i="1"/>
  <c r="CM668" i="1"/>
  <c r="CZ669" i="1"/>
  <c r="CM672" i="1"/>
  <c r="CM676" i="1"/>
  <c r="CM680" i="1"/>
  <c r="CZ681" i="1"/>
  <c r="CM684" i="1"/>
  <c r="CM688" i="1"/>
  <c r="CN668" i="1"/>
  <c r="CU669" i="1"/>
  <c r="CH672" i="1"/>
  <c r="CF677" i="1"/>
  <c r="CL677" i="1"/>
  <c r="CR677" i="1"/>
  <c r="CX677" i="1"/>
  <c r="CS677" i="1"/>
  <c r="CY677" i="1"/>
  <c r="CG677" i="1"/>
  <c r="CM677" i="1"/>
  <c r="CI681" i="1"/>
  <c r="CZ684" i="1"/>
  <c r="CZ634" i="1"/>
  <c r="CE651" i="1"/>
  <c r="CW656" i="1"/>
  <c r="CK658" i="1"/>
  <c r="CW662" i="1"/>
  <c r="CK664" i="1"/>
  <c r="CP669" i="1"/>
  <c r="CI674" i="1"/>
  <c r="CO674" i="1"/>
  <c r="CU674" i="1"/>
  <c r="DA674" i="1"/>
  <c r="DB674" i="1"/>
  <c r="CJ674" i="1"/>
  <c r="CP674" i="1"/>
  <c r="CV674" i="1"/>
  <c r="CP677" i="1"/>
  <c r="CI682" i="1"/>
  <c r="CO682" i="1"/>
  <c r="CU682" i="1"/>
  <c r="DA682" i="1"/>
  <c r="DB682" i="1"/>
  <c r="CJ682" i="1"/>
  <c r="CP682" i="1"/>
  <c r="CV682" i="1"/>
  <c r="CP685" i="1"/>
  <c r="CI691" i="1"/>
  <c r="CR654" i="1"/>
  <c r="CF658" i="1"/>
  <c r="CR660" i="1"/>
  <c r="CF664" i="1"/>
  <c r="CR666" i="1"/>
  <c r="CE669" i="1"/>
  <c r="CS670" i="1"/>
  <c r="CE673" i="1"/>
  <c r="CS674" i="1"/>
  <c r="CE677" i="1"/>
  <c r="CS678" i="1"/>
  <c r="CS682" i="1"/>
  <c r="CE685" i="1"/>
  <c r="CS686" i="1"/>
  <c r="CV691" i="1"/>
  <c r="CH674" i="1"/>
  <c r="CT682" i="1"/>
  <c r="CS699" i="1"/>
  <c r="DD701" i="1"/>
  <c r="CR702" i="1"/>
  <c r="CJ710" i="1"/>
  <c r="CP710" i="1"/>
  <c r="CV710" i="1"/>
  <c r="DB710" i="1"/>
  <c r="CM710" i="1"/>
  <c r="CS710" i="1"/>
  <c r="CY710" i="1"/>
  <c r="CG710" i="1"/>
  <c r="DD713" i="1"/>
  <c r="CR714" i="1"/>
  <c r="DD725" i="1"/>
  <c r="CF731" i="1"/>
  <c r="CR731" i="1"/>
  <c r="CG731" i="1"/>
  <c r="CS731" i="1"/>
  <c r="CJ731" i="1"/>
  <c r="CV731" i="1"/>
  <c r="CL731" i="1"/>
  <c r="CX731" i="1"/>
  <c r="CM731" i="1"/>
  <c r="CY731" i="1"/>
  <c r="CP731" i="1"/>
  <c r="DB731" i="1"/>
  <c r="DD695" i="1"/>
  <c r="CF701" i="1"/>
  <c r="CF709" i="1"/>
  <c r="CM735" i="1"/>
  <c r="CF735" i="1"/>
  <c r="CX735" i="1"/>
  <c r="CG735" i="1"/>
  <c r="CY735" i="1"/>
  <c r="CH735" i="1"/>
  <c r="CR735" i="1"/>
  <c r="CZ735" i="1"/>
  <c r="CS735" i="1"/>
  <c r="CL735" i="1"/>
  <c r="CT735" i="1"/>
  <c r="CU667" i="1"/>
  <c r="CW691" i="1"/>
  <c r="DD700" i="1"/>
  <c r="CN702" i="1"/>
  <c r="DD708" i="1"/>
  <c r="CN710" i="1"/>
  <c r="DD716" i="1"/>
  <c r="CN718" i="1"/>
  <c r="CN678" i="1"/>
  <c r="CZ686" i="1"/>
  <c r="CT701" i="1"/>
  <c r="DD703" i="1"/>
  <c r="CI706" i="1"/>
  <c r="CH709" i="1"/>
  <c r="CU710" i="1"/>
  <c r="CT713" i="1"/>
  <c r="DD715" i="1"/>
  <c r="CI718" i="1"/>
  <c r="CH721" i="1"/>
  <c r="DD724" i="1"/>
  <c r="CT725" i="1"/>
  <c r="CH727" i="1"/>
  <c r="DD730" i="1"/>
  <c r="CU731" i="1"/>
  <c r="DD743" i="1"/>
  <c r="DD755" i="1"/>
  <c r="CE668" i="1"/>
  <c r="CQ676" i="1"/>
  <c r="DD692" i="1"/>
  <c r="CT693" i="1"/>
  <c r="CU701" i="1"/>
  <c r="CU709" i="1"/>
  <c r="CU717" i="1"/>
  <c r="CM722" i="1"/>
  <c r="CP722" i="1"/>
  <c r="CS722" i="1"/>
  <c r="CV722" i="1"/>
  <c r="CG722" i="1"/>
  <c r="CY722" i="1"/>
  <c r="CJ722" i="1"/>
  <c r="DB722" i="1"/>
  <c r="CU723" i="1"/>
  <c r="CM726" i="1"/>
  <c r="CP726" i="1"/>
  <c r="CS726" i="1"/>
  <c r="CV726" i="1"/>
  <c r="CG726" i="1"/>
  <c r="CY726" i="1"/>
  <c r="CJ726" i="1"/>
  <c r="DB726" i="1"/>
  <c r="CU727" i="1"/>
  <c r="DA733" i="1"/>
  <c r="CG654" i="1"/>
  <c r="CS656" i="1"/>
  <c r="CG660" i="1"/>
  <c r="CG666" i="1"/>
  <c r="CN733" i="1"/>
  <c r="CS758" i="1"/>
  <c r="CM758" i="1"/>
  <c r="CU758" i="1"/>
  <c r="DB758" i="1"/>
  <c r="CG758" i="1"/>
  <c r="CO758" i="1"/>
  <c r="CV758" i="1"/>
  <c r="CI758" i="1"/>
  <c r="CP758" i="1"/>
  <c r="CW758" i="1"/>
  <c r="CJ758" i="1"/>
  <c r="CQ758" i="1"/>
  <c r="CK758" i="1"/>
  <c r="CR758" i="1"/>
  <c r="CY758" i="1"/>
  <c r="CF679" i="1"/>
  <c r="CL679" i="1"/>
  <c r="CR679" i="1"/>
  <c r="CX679" i="1"/>
  <c r="CG679" i="1"/>
  <c r="CM679" i="1"/>
  <c r="CS679" i="1"/>
  <c r="CY679" i="1"/>
  <c r="CE718" i="1"/>
  <c r="CI687" i="1"/>
  <c r="CZ691" i="1"/>
  <c r="CJ733" i="1"/>
  <c r="CV735" i="1"/>
  <c r="CJ739" i="1"/>
  <c r="CY740" i="1"/>
  <c r="CI744" i="1"/>
  <c r="CS754" i="1"/>
  <c r="CM754" i="1"/>
  <c r="CU754" i="1"/>
  <c r="DB754" i="1"/>
  <c r="CG754" i="1"/>
  <c r="CO754" i="1"/>
  <c r="CV754" i="1"/>
  <c r="CI754" i="1"/>
  <c r="CP754" i="1"/>
  <c r="CW754" i="1"/>
  <c r="CJ754" i="1"/>
  <c r="CQ754" i="1"/>
  <c r="CK754" i="1"/>
  <c r="CR754" i="1"/>
  <c r="CY754" i="1"/>
  <c r="CP764" i="1"/>
  <c r="CJ764" i="1"/>
  <c r="CQ764" i="1"/>
  <c r="CX764" i="1"/>
  <c r="CR764" i="1"/>
  <c r="CE764" i="1"/>
  <c r="CL764" i="1"/>
  <c r="CS764" i="1"/>
  <c r="CF764" i="1"/>
  <c r="DB764" i="1"/>
  <c r="CG764" i="1"/>
  <c r="CV764" i="1"/>
  <c r="CS767" i="1"/>
  <c r="CY771" i="1"/>
  <c r="CI783" i="1"/>
  <c r="CO783" i="1"/>
  <c r="CU783" i="1"/>
  <c r="DA783" i="1"/>
  <c r="CP783" i="1"/>
  <c r="DB783" i="1"/>
  <c r="CE783" i="1"/>
  <c r="CQ783" i="1"/>
  <c r="CF783" i="1"/>
  <c r="CR783" i="1"/>
  <c r="CJ783" i="1"/>
  <c r="CV783" i="1"/>
  <c r="CK783" i="1"/>
  <c r="CW783" i="1"/>
  <c r="CG809" i="1"/>
  <c r="CS813" i="1"/>
  <c r="CE714" i="1"/>
  <c r="CQ731" i="1"/>
  <c r="DD750" i="1"/>
  <c r="DA758" i="1"/>
  <c r="CY773" i="1"/>
  <c r="CG775" i="1"/>
  <c r="DD784" i="1"/>
  <c r="CY787" i="1"/>
  <c r="CN815" i="1"/>
  <c r="CU815" i="1"/>
  <c r="CH815" i="1"/>
  <c r="CO815" i="1"/>
  <c r="CI815" i="1"/>
  <c r="CP815" i="1"/>
  <c r="CJ815" i="1"/>
  <c r="CQ815" i="1"/>
  <c r="CK815" i="1"/>
  <c r="CR815" i="1"/>
  <c r="CZ815" i="1"/>
  <c r="CT815" i="1"/>
  <c r="DA815" i="1"/>
  <c r="DA740" i="1"/>
  <c r="CI752" i="1"/>
  <c r="CL762" i="1"/>
  <c r="DD769" i="1"/>
  <c r="CN779" i="1"/>
  <c r="CZ783" i="1"/>
  <c r="CQ710" i="1"/>
  <c r="DB761" i="1"/>
  <c r="CI793" i="1"/>
  <c r="CO793" i="1"/>
  <c r="CU793" i="1"/>
  <c r="DA793" i="1"/>
  <c r="CH793" i="1"/>
  <c r="CQ793" i="1"/>
  <c r="CZ793" i="1"/>
  <c r="CR793" i="1"/>
  <c r="CK793" i="1"/>
  <c r="CT793" i="1"/>
  <c r="CL793" i="1"/>
  <c r="CV793" i="1"/>
  <c r="CE793" i="1"/>
  <c r="CN793" i="1"/>
  <c r="CW793" i="1"/>
  <c r="CM803" i="1"/>
  <c r="CS807" i="1"/>
  <c r="CY811" i="1"/>
  <c r="CE803" i="1"/>
  <c r="CE807" i="1"/>
  <c r="CE811" i="1"/>
  <c r="CE815" i="1"/>
  <c r="CE834" i="1"/>
  <c r="CK834" i="1"/>
  <c r="CQ834" i="1"/>
  <c r="CW834" i="1"/>
  <c r="CF834" i="1"/>
  <c r="CL834" i="1"/>
  <c r="CR834" i="1"/>
  <c r="CX834" i="1"/>
  <c r="CM834" i="1"/>
  <c r="CS834" i="1"/>
  <c r="CY834" i="1"/>
  <c r="CG834" i="1"/>
  <c r="CH845" i="1"/>
  <c r="CN845" i="1"/>
  <c r="CT845" i="1"/>
  <c r="CZ845" i="1"/>
  <c r="CO845" i="1"/>
  <c r="DA845" i="1"/>
  <c r="CP845" i="1"/>
  <c r="DB845" i="1"/>
  <c r="CE845" i="1"/>
  <c r="CQ845" i="1"/>
  <c r="CI845" i="1"/>
  <c r="CU845" i="1"/>
  <c r="CJ845" i="1"/>
  <c r="CV845" i="1"/>
  <c r="CK845" i="1"/>
  <c r="CW845" i="1"/>
  <c r="CK853" i="1"/>
  <c r="CU853" i="1"/>
  <c r="CN853" i="1"/>
  <c r="CE853" i="1"/>
  <c r="CO853" i="1"/>
  <c r="CW853" i="1"/>
  <c r="CH853" i="1"/>
  <c r="CP853" i="1"/>
  <c r="CZ853" i="1"/>
  <c r="CI853" i="1"/>
  <c r="CQ853" i="1"/>
  <c r="DA853" i="1"/>
  <c r="CJ853" i="1"/>
  <c r="CT853" i="1"/>
  <c r="DB853" i="1"/>
  <c r="CK865" i="1"/>
  <c r="CU865" i="1"/>
  <c r="CN865" i="1"/>
  <c r="CE865" i="1"/>
  <c r="CO865" i="1"/>
  <c r="CW865" i="1"/>
  <c r="CH865" i="1"/>
  <c r="CP865" i="1"/>
  <c r="CZ865" i="1"/>
  <c r="CI865" i="1"/>
  <c r="CQ865" i="1"/>
  <c r="DA865" i="1"/>
  <c r="CJ865" i="1"/>
  <c r="CT865" i="1"/>
  <c r="DB865" i="1"/>
  <c r="CK877" i="1"/>
  <c r="CU877" i="1"/>
  <c r="CN877" i="1"/>
  <c r="CE877" i="1"/>
  <c r="CO877" i="1"/>
  <c r="CW877" i="1"/>
  <c r="CH877" i="1"/>
  <c r="CZ877" i="1"/>
  <c r="CI877" i="1"/>
  <c r="CQ877" i="1"/>
  <c r="DA877" i="1"/>
  <c r="CJ877" i="1"/>
  <c r="CT877" i="1"/>
  <c r="DB877" i="1"/>
  <c r="CE896" i="1"/>
  <c r="CL896" i="1"/>
  <c r="CS896" i="1"/>
  <c r="CM896" i="1"/>
  <c r="CG896" i="1"/>
  <c r="CN896" i="1"/>
  <c r="CH896" i="1"/>
  <c r="CW896" i="1"/>
  <c r="CJ896" i="1"/>
  <c r="CQ896" i="1"/>
  <c r="CX896" i="1"/>
  <c r="CK896" i="1"/>
  <c r="CR896" i="1"/>
  <c r="CY896" i="1"/>
  <c r="CF803" i="1"/>
  <c r="CF811" i="1"/>
  <c r="DA822" i="1"/>
  <c r="CH829" i="1"/>
  <c r="CN829" i="1"/>
  <c r="CT829" i="1"/>
  <c r="CZ829" i="1"/>
  <c r="CI829" i="1"/>
  <c r="CO829" i="1"/>
  <c r="CU829" i="1"/>
  <c r="DA829" i="1"/>
  <c r="CJ829" i="1"/>
  <c r="CP829" i="1"/>
  <c r="CV829" i="1"/>
  <c r="DB829" i="1"/>
  <c r="CH837" i="1"/>
  <c r="CN837" i="1"/>
  <c r="CT837" i="1"/>
  <c r="CZ837" i="1"/>
  <c r="CI837" i="1"/>
  <c r="CO837" i="1"/>
  <c r="CU837" i="1"/>
  <c r="DA837" i="1"/>
  <c r="CJ837" i="1"/>
  <c r="CP837" i="1"/>
  <c r="CV837" i="1"/>
  <c r="DB837" i="1"/>
  <c r="CE844" i="1"/>
  <c r="CK844" i="1"/>
  <c r="CQ844" i="1"/>
  <c r="CW844" i="1"/>
  <c r="CF844" i="1"/>
  <c r="CR844" i="1"/>
  <c r="CG844" i="1"/>
  <c r="CS844" i="1"/>
  <c r="CL844" i="1"/>
  <c r="CX844" i="1"/>
  <c r="CM844" i="1"/>
  <c r="CY844" i="1"/>
  <c r="CF849" i="1"/>
  <c r="CL853" i="1"/>
  <c r="CX855" i="1"/>
  <c r="CL859" i="1"/>
  <c r="CX861" i="1"/>
  <c r="CL865" i="1"/>
  <c r="CX867" i="1"/>
  <c r="CL871" i="1"/>
  <c r="CX873" i="1"/>
  <c r="CL877" i="1"/>
  <c r="CX879" i="1"/>
  <c r="CY829" i="1"/>
  <c r="CG833" i="1"/>
  <c r="CT834" i="1"/>
  <c r="CY837" i="1"/>
  <c r="CG845" i="1"/>
  <c r="CS849" i="1"/>
  <c r="CL854" i="1"/>
  <c r="CE854" i="1"/>
  <c r="CW854" i="1"/>
  <c r="CF854" i="1"/>
  <c r="CX854" i="1"/>
  <c r="CG854" i="1"/>
  <c r="CQ854" i="1"/>
  <c r="CY854" i="1"/>
  <c r="CH854" i="1"/>
  <c r="CR854" i="1"/>
  <c r="CZ854" i="1"/>
  <c r="CK854" i="1"/>
  <c r="CG857" i="1"/>
  <c r="CM859" i="1"/>
  <c r="CS861" i="1"/>
  <c r="CL866" i="1"/>
  <c r="CE866" i="1"/>
  <c r="CW866" i="1"/>
  <c r="CF866" i="1"/>
  <c r="CX866" i="1"/>
  <c r="CG866" i="1"/>
  <c r="CQ866" i="1"/>
  <c r="CY866" i="1"/>
  <c r="CH866" i="1"/>
  <c r="CR866" i="1"/>
  <c r="CZ866" i="1"/>
  <c r="CK866" i="1"/>
  <c r="CG869" i="1"/>
  <c r="CM871" i="1"/>
  <c r="CS873" i="1"/>
  <c r="CY875" i="1"/>
  <c r="CL878" i="1"/>
  <c r="CE878" i="1"/>
  <c r="CW878" i="1"/>
  <c r="CF878" i="1"/>
  <c r="CX878" i="1"/>
  <c r="CG878" i="1"/>
  <c r="CQ878" i="1"/>
  <c r="CY878" i="1"/>
  <c r="CH878" i="1"/>
  <c r="CR878" i="1"/>
  <c r="CZ878" i="1"/>
  <c r="CK878" i="1"/>
  <c r="CS878" i="1"/>
  <c r="CG881" i="1"/>
  <c r="CO752" i="1"/>
  <c r="DA830" i="1"/>
  <c r="DD832" i="1"/>
  <c r="CO838" i="1"/>
  <c r="CI884" i="1"/>
  <c r="CI888" i="1"/>
  <c r="CI892" i="1"/>
  <c r="CI896" i="1"/>
  <c r="CH901" i="1"/>
  <c r="CN901" i="1"/>
  <c r="CT901" i="1"/>
  <c r="CZ901" i="1"/>
  <c r="CI901" i="1"/>
  <c r="CO901" i="1"/>
  <c r="CU901" i="1"/>
  <c r="DA901" i="1"/>
  <c r="CJ901" i="1"/>
  <c r="CP901" i="1"/>
  <c r="CV901" i="1"/>
  <c r="DB901" i="1"/>
  <c r="CE901" i="1"/>
  <c r="CK901" i="1"/>
  <c r="CQ901" i="1"/>
  <c r="CW901" i="1"/>
  <c r="CX791" i="1"/>
  <c r="CH831" i="1"/>
  <c r="CN831" i="1"/>
  <c r="CT831" i="1"/>
  <c r="CZ831" i="1"/>
  <c r="CI831" i="1"/>
  <c r="CO831" i="1"/>
  <c r="CU831" i="1"/>
  <c r="DA831" i="1"/>
  <c r="CV831" i="1"/>
  <c r="DB831" i="1"/>
  <c r="CJ831" i="1"/>
  <c r="CP831" i="1"/>
  <c r="CP834" i="1"/>
  <c r="CR843" i="1"/>
  <c r="CR847" i="1"/>
  <c r="CR851" i="1"/>
  <c r="CF885" i="1"/>
  <c r="CR889" i="1"/>
  <c r="CO744" i="1"/>
  <c r="CP789" i="1"/>
  <c r="CP797" i="1"/>
  <c r="CJ813" i="1"/>
  <c r="CG827" i="1"/>
  <c r="CS835" i="1"/>
  <c r="CM843" i="1"/>
  <c r="DB844" i="1"/>
  <c r="CJ848" i="1"/>
  <c r="CM851" i="1"/>
  <c r="DB852" i="1"/>
  <c r="CO856" i="1"/>
  <c r="DA858" i="1"/>
  <c r="CO862" i="1"/>
  <c r="DA864" i="1"/>
  <c r="CO868" i="1"/>
  <c r="DA870" i="1"/>
  <c r="CO874" i="1"/>
  <c r="DA876" i="1"/>
  <c r="CO880" i="1"/>
  <c r="DA882" i="1"/>
  <c r="CS854" i="1"/>
  <c r="CS860" i="1"/>
  <c r="CS866" i="1"/>
  <c r="CM876" i="1"/>
  <c r="CG886" i="1"/>
  <c r="DD887" i="1"/>
  <c r="CS890" i="1"/>
  <c r="CY894" i="1"/>
  <c r="CY899" i="1"/>
  <c r="CM901" i="1"/>
  <c r="CH909" i="1"/>
  <c r="CN909" i="1"/>
  <c r="CT909" i="1"/>
  <c r="CZ909" i="1"/>
  <c r="CI909" i="1"/>
  <c r="CO909" i="1"/>
  <c r="CU909" i="1"/>
  <c r="DA909" i="1"/>
  <c r="CE909" i="1"/>
  <c r="CK909" i="1"/>
  <c r="CQ909" i="1"/>
  <c r="CW909" i="1"/>
  <c r="CJ909" i="1"/>
  <c r="CP909" i="1"/>
  <c r="CV909" i="1"/>
  <c r="DB909" i="1"/>
  <c r="CF952" i="1"/>
  <c r="CX952" i="1"/>
  <c r="CG952" i="1"/>
  <c r="CQ952" i="1"/>
  <c r="CY952" i="1"/>
  <c r="CH952" i="1"/>
  <c r="CR952" i="1"/>
  <c r="CZ952" i="1"/>
  <c r="CK952" i="1"/>
  <c r="CS952" i="1"/>
  <c r="CL952" i="1"/>
  <c r="CT952" i="1"/>
  <c r="CE952" i="1"/>
  <c r="CM952" i="1"/>
  <c r="CW952" i="1"/>
  <c r="CF964" i="1"/>
  <c r="CX964" i="1"/>
  <c r="CG964" i="1"/>
  <c r="CQ964" i="1"/>
  <c r="CY964" i="1"/>
  <c r="CH964" i="1"/>
  <c r="CR964" i="1"/>
  <c r="CZ964" i="1"/>
  <c r="CK964" i="1"/>
  <c r="CS964" i="1"/>
  <c r="CL964" i="1"/>
  <c r="CT964" i="1"/>
  <c r="CE964" i="1"/>
  <c r="CM964" i="1"/>
  <c r="CW964" i="1"/>
  <c r="CT852" i="1"/>
  <c r="CN858" i="1"/>
  <c r="CN870" i="1"/>
  <c r="CN882" i="1"/>
  <c r="CT888" i="1"/>
  <c r="CH894" i="1"/>
  <c r="CM905" i="1"/>
  <c r="CS909" i="1"/>
  <c r="CY913" i="1"/>
  <c r="CH931" i="1"/>
  <c r="CN931" i="1"/>
  <c r="CT931" i="1"/>
  <c r="CZ931" i="1"/>
  <c r="CK931" i="1"/>
  <c r="CW931" i="1"/>
  <c r="CO931" i="1"/>
  <c r="DA931" i="1"/>
  <c r="CP931" i="1"/>
  <c r="DB931" i="1"/>
  <c r="CE931" i="1"/>
  <c r="CQ931" i="1"/>
  <c r="CI931" i="1"/>
  <c r="CU931" i="1"/>
  <c r="CJ931" i="1"/>
  <c r="CV931" i="1"/>
  <c r="CQ847" i="1"/>
  <c r="CR931" i="1"/>
  <c r="CE934" i="1"/>
  <c r="CK934" i="1"/>
  <c r="CQ934" i="1"/>
  <c r="CW934" i="1"/>
  <c r="CF934" i="1"/>
  <c r="CR934" i="1"/>
  <c r="CG934" i="1"/>
  <c r="CS934" i="1"/>
  <c r="CL934" i="1"/>
  <c r="CX934" i="1"/>
  <c r="CM934" i="1"/>
  <c r="CY934" i="1"/>
  <c r="CR939" i="1"/>
  <c r="CJ966" i="1"/>
  <c r="CQ966" i="1"/>
  <c r="CK966" i="1"/>
  <c r="CE966" i="1"/>
  <c r="CL966" i="1"/>
  <c r="CF966" i="1"/>
  <c r="CM966" i="1"/>
  <c r="DB966" i="1"/>
  <c r="CG966" i="1"/>
  <c r="CN966" i="1"/>
  <c r="CV966" i="1"/>
  <c r="CP966" i="1"/>
  <c r="CW966" i="1"/>
  <c r="CJ970" i="1"/>
  <c r="CQ970" i="1"/>
  <c r="CK970" i="1"/>
  <c r="CE970" i="1"/>
  <c r="CL970" i="1"/>
  <c r="CF970" i="1"/>
  <c r="CM970" i="1"/>
  <c r="DB970" i="1"/>
  <c r="CG970" i="1"/>
  <c r="CN970" i="1"/>
  <c r="CV970" i="1"/>
  <c r="CP970" i="1"/>
  <c r="CW970" i="1"/>
  <c r="CJ974" i="1"/>
  <c r="CQ974" i="1"/>
  <c r="CK974" i="1"/>
  <c r="CE974" i="1"/>
  <c r="CL974" i="1"/>
  <c r="CF974" i="1"/>
  <c r="CM974" i="1"/>
  <c r="DB974" i="1"/>
  <c r="CG974" i="1"/>
  <c r="CN974" i="1"/>
  <c r="CV974" i="1"/>
  <c r="CP974" i="1"/>
  <c r="CW974" i="1"/>
  <c r="CV855" i="1"/>
  <c r="CV867" i="1"/>
  <c r="CP881" i="1"/>
  <c r="DB885" i="1"/>
  <c r="CV896" i="1"/>
  <c r="CH903" i="1"/>
  <c r="CN903" i="1"/>
  <c r="CT903" i="1"/>
  <c r="CZ903" i="1"/>
  <c r="CI903" i="1"/>
  <c r="CO903" i="1"/>
  <c r="CU903" i="1"/>
  <c r="DA903" i="1"/>
  <c r="CE903" i="1"/>
  <c r="CK903" i="1"/>
  <c r="CQ903" i="1"/>
  <c r="CW903" i="1"/>
  <c r="DB903" i="1"/>
  <c r="CJ903" i="1"/>
  <c r="CP903" i="1"/>
  <c r="CV903" i="1"/>
  <c r="CR907" i="1"/>
  <c r="CH911" i="1"/>
  <c r="CN911" i="1"/>
  <c r="CT911" i="1"/>
  <c r="CZ911" i="1"/>
  <c r="CI911" i="1"/>
  <c r="CO911" i="1"/>
  <c r="CU911" i="1"/>
  <c r="DA911" i="1"/>
  <c r="CE911" i="1"/>
  <c r="CK911" i="1"/>
  <c r="CQ911" i="1"/>
  <c r="CW911" i="1"/>
  <c r="DB911" i="1"/>
  <c r="CJ911" i="1"/>
  <c r="CP911" i="1"/>
  <c r="CV911" i="1"/>
  <c r="CR915" i="1"/>
  <c r="CS931" i="1"/>
  <c r="CU942" i="1"/>
  <c r="CI946" i="1"/>
  <c r="CU948" i="1"/>
  <c r="CI952" i="1"/>
  <c r="CU954" i="1"/>
  <c r="CI958" i="1"/>
  <c r="CU960" i="1"/>
  <c r="CI964" i="1"/>
  <c r="CR969" i="1"/>
  <c r="CH977" i="1"/>
  <c r="CN977" i="1"/>
  <c r="CT977" i="1"/>
  <c r="CZ977" i="1"/>
  <c r="CI977" i="1"/>
  <c r="CO977" i="1"/>
  <c r="CU977" i="1"/>
  <c r="DA977" i="1"/>
  <c r="CJ977" i="1"/>
  <c r="CP977" i="1"/>
  <c r="CV977" i="1"/>
  <c r="DB977" i="1"/>
  <c r="CH989" i="1"/>
  <c r="CN989" i="1"/>
  <c r="CT989" i="1"/>
  <c r="CZ989" i="1"/>
  <c r="CI989" i="1"/>
  <c r="CO989" i="1"/>
  <c r="CU989" i="1"/>
  <c r="DA989" i="1"/>
  <c r="CJ989" i="1"/>
  <c r="CP989" i="1"/>
  <c r="CV989" i="1"/>
  <c r="DB989" i="1"/>
  <c r="CH1001" i="1"/>
  <c r="CN1001" i="1"/>
  <c r="CT1001" i="1"/>
  <c r="CZ1001" i="1"/>
  <c r="CI1001" i="1"/>
  <c r="CO1001" i="1"/>
  <c r="CU1001" i="1"/>
  <c r="DA1001" i="1"/>
  <c r="CJ1001" i="1"/>
  <c r="CP1001" i="1"/>
  <c r="CV1001" i="1"/>
  <c r="DB1001" i="1"/>
  <c r="CW889" i="1"/>
  <c r="CG907" i="1"/>
  <c r="CS911" i="1"/>
  <c r="CJ942" i="1"/>
  <c r="CV944" i="1"/>
  <c r="CJ948" i="1"/>
  <c r="CJ954" i="1"/>
  <c r="CV956" i="1"/>
  <c r="CJ960" i="1"/>
  <c r="CH848" i="1"/>
  <c r="CX886" i="1"/>
  <c r="CX894" i="1"/>
  <c r="CF899" i="1"/>
  <c r="CR901" i="1"/>
  <c r="CL917" i="1"/>
  <c r="CR919" i="1"/>
  <c r="CH925" i="1"/>
  <c r="CN925" i="1"/>
  <c r="CT925" i="1"/>
  <c r="CZ925" i="1"/>
  <c r="CI925" i="1"/>
  <c r="CO925" i="1"/>
  <c r="CU925" i="1"/>
  <c r="DA925" i="1"/>
  <c r="CJ925" i="1"/>
  <c r="DB925" i="1"/>
  <c r="CK925" i="1"/>
  <c r="CP925" i="1"/>
  <c r="CQ925" i="1"/>
  <c r="CV925" i="1"/>
  <c r="CE925" i="1"/>
  <c r="CW925" i="1"/>
  <c r="CE932" i="1"/>
  <c r="CK932" i="1"/>
  <c r="CQ932" i="1"/>
  <c r="CW932" i="1"/>
  <c r="CH932" i="1"/>
  <c r="CT932" i="1"/>
  <c r="CL932" i="1"/>
  <c r="CX932" i="1"/>
  <c r="CM932" i="1"/>
  <c r="CY932" i="1"/>
  <c r="CN932" i="1"/>
  <c r="CZ932" i="1"/>
  <c r="CF932" i="1"/>
  <c r="CR932" i="1"/>
  <c r="CG932" i="1"/>
  <c r="CS932" i="1"/>
  <c r="CO934" i="1"/>
  <c r="CE940" i="1"/>
  <c r="CK940" i="1"/>
  <c r="CQ940" i="1"/>
  <c r="CW940" i="1"/>
  <c r="CH940" i="1"/>
  <c r="CT940" i="1"/>
  <c r="CL940" i="1"/>
  <c r="CX940" i="1"/>
  <c r="CM940" i="1"/>
  <c r="CY940" i="1"/>
  <c r="CN940" i="1"/>
  <c r="CZ940" i="1"/>
  <c r="CF940" i="1"/>
  <c r="CR940" i="1"/>
  <c r="CG940" i="1"/>
  <c r="CS940" i="1"/>
  <c r="CO966" i="1"/>
  <c r="CU970" i="1"/>
  <c r="DA974" i="1"/>
  <c r="CN958" i="1"/>
  <c r="DD971" i="1"/>
  <c r="CK977" i="1"/>
  <c r="CW979" i="1"/>
  <c r="CK983" i="1"/>
  <c r="CW985" i="1"/>
  <c r="CK989" i="1"/>
  <c r="CW991" i="1"/>
  <c r="CK995" i="1"/>
  <c r="CW997" i="1"/>
  <c r="CK1001" i="1"/>
  <c r="CZ934" i="1"/>
  <c r="DD957" i="1"/>
  <c r="CX966" i="1"/>
  <c r="CL977" i="1"/>
  <c r="CX979" i="1"/>
  <c r="CL983" i="1"/>
  <c r="CX985" i="1"/>
  <c r="CL989" i="1"/>
  <c r="CX991" i="1"/>
  <c r="CL995" i="1"/>
  <c r="CX997" i="1"/>
  <c r="CL1001" i="1"/>
  <c r="CG969" i="1"/>
  <c r="CG973" i="1"/>
  <c r="CM977" i="1"/>
  <c r="DD980" i="1"/>
  <c r="CM983" i="1"/>
  <c r="CY985" i="1"/>
  <c r="DD986" i="1"/>
  <c r="CM989" i="1"/>
  <c r="DD992" i="1"/>
  <c r="CM995" i="1"/>
  <c r="CY997" i="1"/>
  <c r="DD998" i="1"/>
  <c r="CM1001" i="1"/>
  <c r="CZ970" i="1"/>
  <c r="DD963" i="1"/>
  <c r="CH289" i="1"/>
  <c r="CN289" i="1"/>
  <c r="CT289" i="1"/>
  <c r="CZ289" i="1"/>
  <c r="CI289" i="1"/>
  <c r="CO289" i="1"/>
  <c r="CU289" i="1"/>
  <c r="DA289" i="1"/>
  <c r="CJ289" i="1"/>
  <c r="CP289" i="1"/>
  <c r="CV289" i="1"/>
  <c r="DB289" i="1"/>
  <c r="CE289" i="1"/>
  <c r="CK289" i="1"/>
  <c r="CQ289" i="1"/>
  <c r="CW289" i="1"/>
  <c r="CR301" i="1"/>
  <c r="CR289" i="1"/>
  <c r="CR295" i="1"/>
  <c r="CS301" i="1"/>
  <c r="CS289" i="1"/>
  <c r="CS295" i="1"/>
  <c r="CO307" i="1"/>
  <c r="CX308" i="1"/>
  <c r="CR307" i="1"/>
  <c r="CK317" i="1"/>
  <c r="CK323" i="1"/>
  <c r="CG313" i="1"/>
  <c r="CN313" i="1"/>
  <c r="CH313" i="1"/>
  <c r="CW313" i="1"/>
  <c r="CM313" i="1"/>
  <c r="CY313" i="1"/>
  <c r="CQ313" i="1"/>
  <c r="CZ313" i="1"/>
  <c r="CE313" i="1"/>
  <c r="CR313" i="1"/>
  <c r="DB313" i="1"/>
  <c r="CJ313" i="1"/>
  <c r="CS313" i="1"/>
  <c r="CL313" i="1"/>
  <c r="CX313" i="1"/>
  <c r="CK313" i="1"/>
  <c r="CT313" i="1"/>
  <c r="CO308" i="1"/>
  <c r="CI313" i="1"/>
  <c r="CR328" i="1"/>
  <c r="CK330" i="1"/>
  <c r="CU330" i="1"/>
  <c r="CN330" i="1"/>
  <c r="CJ330" i="1"/>
  <c r="CZ330" i="1"/>
  <c r="CO330" i="1"/>
  <c r="DA330" i="1"/>
  <c r="CP330" i="1"/>
  <c r="DB330" i="1"/>
  <c r="CE330" i="1"/>
  <c r="CQ330" i="1"/>
  <c r="CH330" i="1"/>
  <c r="CT330" i="1"/>
  <c r="CI330" i="1"/>
  <c r="CW330" i="1"/>
  <c r="CG328" i="1"/>
  <c r="CR330" i="1"/>
  <c r="CR336" i="1"/>
  <c r="CH315" i="1"/>
  <c r="CP306" i="1"/>
  <c r="CU317" i="1"/>
  <c r="CU323" i="1"/>
  <c r="DA298" i="1"/>
  <c r="DA311" i="1"/>
  <c r="CL329" i="1"/>
  <c r="CE329" i="1"/>
  <c r="CW329" i="1"/>
  <c r="CK329" i="1"/>
  <c r="CF329" i="1"/>
  <c r="CX329" i="1"/>
  <c r="CH329" i="1"/>
  <c r="CZ329" i="1"/>
  <c r="CN329" i="1"/>
  <c r="CQ329" i="1"/>
  <c r="CR329" i="1"/>
  <c r="CJ340" i="1"/>
  <c r="DD316" i="1"/>
  <c r="CV327" i="1"/>
  <c r="DD333" i="1"/>
  <c r="DA337" i="1"/>
  <c r="DA341" i="1"/>
  <c r="CV317" i="1"/>
  <c r="CP328" i="1"/>
  <c r="DB341" i="1"/>
  <c r="DD351" i="1"/>
  <c r="CR353" i="1"/>
  <c r="CI345" i="1"/>
  <c r="DA345" i="1"/>
  <c r="CJ345" i="1"/>
  <c r="CT345" i="1"/>
  <c r="DB345" i="1"/>
  <c r="CK345" i="1"/>
  <c r="CU345" i="1"/>
  <c r="CN345" i="1"/>
  <c r="CV345" i="1"/>
  <c r="CH345" i="1"/>
  <c r="CP345" i="1"/>
  <c r="CO345" i="1"/>
  <c r="CW345" i="1"/>
  <c r="CZ345" i="1"/>
  <c r="CE345" i="1"/>
  <c r="CV350" i="1"/>
  <c r="CY338" i="1"/>
  <c r="CV348" i="1"/>
  <c r="CN339" i="1"/>
  <c r="CU354" i="1"/>
  <c r="CU336" i="1"/>
  <c r="CG350" i="1"/>
  <c r="CV354" i="1"/>
  <c r="CP337" i="1"/>
  <c r="CV341" i="1"/>
  <c r="CV352" i="1"/>
  <c r="CH364" i="1"/>
  <c r="DB354" i="1"/>
  <c r="CX373" i="1"/>
  <c r="CK373" i="1"/>
  <c r="CR373" i="1"/>
  <c r="CE373" i="1"/>
  <c r="CL373" i="1"/>
  <c r="CF373" i="1"/>
  <c r="CM373" i="1"/>
  <c r="CU373" i="1"/>
  <c r="CW373" i="1"/>
  <c r="CG373" i="1"/>
  <c r="CH373" i="1"/>
  <c r="CO380" i="1"/>
  <c r="CI380" i="1"/>
  <c r="CP380" i="1"/>
  <c r="CJ380" i="1"/>
  <c r="CQ380" i="1"/>
  <c r="CE380" i="1"/>
  <c r="CF380" i="1"/>
  <c r="CU380" i="1"/>
  <c r="CK380" i="1"/>
  <c r="CZ380" i="1"/>
  <c r="CL380" i="1"/>
  <c r="DA380" i="1"/>
  <c r="CR380" i="1"/>
  <c r="CN380" i="1"/>
  <c r="DB380" i="1"/>
  <c r="DD378" i="1"/>
  <c r="CX381" i="1"/>
  <c r="CK381" i="1"/>
  <c r="CR381" i="1"/>
  <c r="CE381" i="1"/>
  <c r="CL381" i="1"/>
  <c r="CW381" i="1"/>
  <c r="CM381" i="1"/>
  <c r="CN381" i="1"/>
  <c r="CF381" i="1"/>
  <c r="CT381" i="1"/>
  <c r="CO381" i="1"/>
  <c r="CX356" i="1"/>
  <c r="CS348" i="1"/>
  <c r="CS364" i="1"/>
  <c r="CO368" i="1"/>
  <c r="CI368" i="1"/>
  <c r="CP368" i="1"/>
  <c r="CJ368" i="1"/>
  <c r="CQ368" i="1"/>
  <c r="CK368" i="1"/>
  <c r="CR368" i="1"/>
  <c r="CF368" i="1"/>
  <c r="CN368" i="1"/>
  <c r="CU368" i="1"/>
  <c r="DB368" i="1"/>
  <c r="CE368" i="1"/>
  <c r="CL368" i="1"/>
  <c r="CT368" i="1"/>
  <c r="DA368" i="1"/>
  <c r="CM368" i="1"/>
  <c r="DB370" i="1"/>
  <c r="CO351" i="1"/>
  <c r="CZ368" i="1"/>
  <c r="CE374" i="1"/>
  <c r="CV379" i="1"/>
  <c r="CM385" i="1"/>
  <c r="CF385" i="1"/>
  <c r="CX385" i="1"/>
  <c r="CG385" i="1"/>
  <c r="CY385" i="1"/>
  <c r="CH385" i="1"/>
  <c r="CR385" i="1"/>
  <c r="CZ385" i="1"/>
  <c r="CL385" i="1"/>
  <c r="CT385" i="1"/>
  <c r="CI385" i="1"/>
  <c r="CS385" i="1"/>
  <c r="DA385" i="1"/>
  <c r="CP370" i="1"/>
  <c r="CJ414" i="1"/>
  <c r="CT414" i="1"/>
  <c r="DB414" i="1"/>
  <c r="CM414" i="1"/>
  <c r="CN414" i="1"/>
  <c r="CV414" i="1"/>
  <c r="CG414" i="1"/>
  <c r="CY414" i="1"/>
  <c r="CH414" i="1"/>
  <c r="CP414" i="1"/>
  <c r="CZ414" i="1"/>
  <c r="CI414" i="1"/>
  <c r="CS414" i="1"/>
  <c r="DA414" i="1"/>
  <c r="DD418" i="1"/>
  <c r="DA397" i="1"/>
  <c r="DD402" i="1"/>
  <c r="CK415" i="1"/>
  <c r="CV415" i="1"/>
  <c r="CE415" i="1"/>
  <c r="CW415" i="1"/>
  <c r="CF415" i="1"/>
  <c r="CP415" i="1"/>
  <c r="CX415" i="1"/>
  <c r="CG415" i="1"/>
  <c r="CQ415" i="1"/>
  <c r="CY415" i="1"/>
  <c r="CJ415" i="1"/>
  <c r="CR415" i="1"/>
  <c r="DB415" i="1"/>
  <c r="CV374" i="1"/>
  <c r="CV380" i="1"/>
  <c r="CV391" i="1"/>
  <c r="DB397" i="1"/>
  <c r="CP401" i="1"/>
  <c r="CG404" i="1"/>
  <c r="DA381" i="1"/>
  <c r="CV409" i="1"/>
  <c r="CT415" i="1"/>
  <c r="CU403" i="1"/>
  <c r="CU411" i="1"/>
  <c r="CI415" i="1"/>
  <c r="CU417" i="1"/>
  <c r="CO410" i="1"/>
  <c r="CO416" i="1"/>
  <c r="CE434" i="1"/>
  <c r="CM434" i="1"/>
  <c r="CW434" i="1"/>
  <c r="CP434" i="1"/>
  <c r="CG434" i="1"/>
  <c r="CQ434" i="1"/>
  <c r="CY434" i="1"/>
  <c r="CJ434" i="1"/>
  <c r="CR434" i="1"/>
  <c r="DB434" i="1"/>
  <c r="CK434" i="1"/>
  <c r="CS434" i="1"/>
  <c r="CL434" i="1"/>
  <c r="CV434" i="1"/>
  <c r="CE446" i="1"/>
  <c r="CM446" i="1"/>
  <c r="CW446" i="1"/>
  <c r="CP446" i="1"/>
  <c r="CG446" i="1"/>
  <c r="CQ446" i="1"/>
  <c r="CY446" i="1"/>
  <c r="CJ446" i="1"/>
  <c r="CR446" i="1"/>
  <c r="DB446" i="1"/>
  <c r="CL446" i="1"/>
  <c r="CV446" i="1"/>
  <c r="CS446" i="1"/>
  <c r="CK446" i="1"/>
  <c r="CH400" i="1"/>
  <c r="CH432" i="1"/>
  <c r="CT434" i="1"/>
  <c r="CH438" i="1"/>
  <c r="CT440" i="1"/>
  <c r="CT446" i="1"/>
  <c r="CI405" i="1"/>
  <c r="CL417" i="1"/>
  <c r="CI430" i="1"/>
  <c r="CI436" i="1"/>
  <c r="CU438" i="1"/>
  <c r="CI442" i="1"/>
  <c r="CU444" i="1"/>
  <c r="CI448" i="1"/>
  <c r="CU450" i="1"/>
  <c r="CJ406" i="1"/>
  <c r="CS415" i="1"/>
  <c r="DD428" i="1"/>
  <c r="CN419" i="1"/>
  <c r="DD429" i="1"/>
  <c r="DD435" i="1"/>
  <c r="DD441" i="1"/>
  <c r="DD447" i="1"/>
  <c r="DD455" i="1"/>
  <c r="CF448" i="1"/>
  <c r="DD479" i="1"/>
  <c r="CL451" i="1"/>
  <c r="CS451" i="1"/>
  <c r="CM451" i="1"/>
  <c r="CG451" i="1"/>
  <c r="CN451" i="1"/>
  <c r="CH451" i="1"/>
  <c r="CO451" i="1"/>
  <c r="CR451" i="1"/>
  <c r="CY451" i="1"/>
  <c r="CI451" i="1"/>
  <c r="CP451" i="1"/>
  <c r="CX451" i="1"/>
  <c r="CG464" i="1"/>
  <c r="CF430" i="1"/>
  <c r="CF436" i="1"/>
  <c r="CF442" i="1"/>
  <c r="CH460" i="1"/>
  <c r="CT464" i="1"/>
  <c r="DD473" i="1"/>
  <c r="CL455" i="1"/>
  <c r="CS455" i="1"/>
  <c r="CM455" i="1"/>
  <c r="CG455" i="1"/>
  <c r="CN455" i="1"/>
  <c r="CH455" i="1"/>
  <c r="CO455" i="1"/>
  <c r="CR455" i="1"/>
  <c r="CY455" i="1"/>
  <c r="CX455" i="1"/>
  <c r="CI455" i="1"/>
  <c r="CI462" i="1"/>
  <c r="CO462" i="1"/>
  <c r="CU462" i="1"/>
  <c r="DA462" i="1"/>
  <c r="CJ462" i="1"/>
  <c r="CV462" i="1"/>
  <c r="CK462" i="1"/>
  <c r="CW462" i="1"/>
  <c r="CP462" i="1"/>
  <c r="DB462" i="1"/>
  <c r="CE462" i="1"/>
  <c r="CQ462" i="1"/>
  <c r="DA454" i="1"/>
  <c r="CY462" i="1"/>
  <c r="CO490" i="1"/>
  <c r="CI496" i="1"/>
  <c r="CF462" i="1"/>
  <c r="CF470" i="1"/>
  <c r="CH486" i="1"/>
  <c r="CT494" i="1"/>
  <c r="DD503" i="1"/>
  <c r="CT479" i="1"/>
  <c r="CI486" i="1"/>
  <c r="DA498" i="1"/>
  <c r="CH501" i="1"/>
  <c r="CZ501" i="1"/>
  <c r="CI501" i="1"/>
  <c r="CS501" i="1"/>
  <c r="DA501" i="1"/>
  <c r="CJ501" i="1"/>
  <c r="CT501" i="1"/>
  <c r="DB501" i="1"/>
  <c r="CM501" i="1"/>
  <c r="CU501" i="1"/>
  <c r="CN501" i="1"/>
  <c r="CV501" i="1"/>
  <c r="CG501" i="1"/>
  <c r="CO501" i="1"/>
  <c r="CY501" i="1"/>
  <c r="CU506" i="1"/>
  <c r="DB506" i="1"/>
  <c r="CO506" i="1"/>
  <c r="CV506" i="1"/>
  <c r="CI506" i="1"/>
  <c r="CP506" i="1"/>
  <c r="CJ506" i="1"/>
  <c r="CQ506" i="1"/>
  <c r="CK506" i="1"/>
  <c r="CR506" i="1"/>
  <c r="CY506" i="1"/>
  <c r="CE506" i="1"/>
  <c r="CS506" i="1"/>
  <c r="DA506" i="1"/>
  <c r="CH512" i="1"/>
  <c r="CN512" i="1"/>
  <c r="CT512" i="1"/>
  <c r="CZ512" i="1"/>
  <c r="CI512" i="1"/>
  <c r="CO512" i="1"/>
  <c r="CU512" i="1"/>
  <c r="DA512" i="1"/>
  <c r="CJ512" i="1"/>
  <c r="CP512" i="1"/>
  <c r="CV512" i="1"/>
  <c r="DB512" i="1"/>
  <c r="CE512" i="1"/>
  <c r="CK512" i="1"/>
  <c r="CQ512" i="1"/>
  <c r="CW512" i="1"/>
  <c r="CH524" i="1"/>
  <c r="CN524" i="1"/>
  <c r="CT524" i="1"/>
  <c r="CZ524" i="1"/>
  <c r="CI524" i="1"/>
  <c r="CO524" i="1"/>
  <c r="CU524" i="1"/>
  <c r="DA524" i="1"/>
  <c r="CJ524" i="1"/>
  <c r="CP524" i="1"/>
  <c r="CV524" i="1"/>
  <c r="DB524" i="1"/>
  <c r="CE524" i="1"/>
  <c r="CK524" i="1"/>
  <c r="CQ524" i="1"/>
  <c r="CW524" i="1"/>
  <c r="CR466" i="1"/>
  <c r="DD489" i="1"/>
  <c r="CR501" i="1"/>
  <c r="CH484" i="1"/>
  <c r="CT488" i="1"/>
  <c r="CH490" i="1"/>
  <c r="CT496" i="1"/>
  <c r="DD505" i="1"/>
  <c r="CK552" i="1"/>
  <c r="CU552" i="1"/>
  <c r="CN552" i="1"/>
  <c r="CE552" i="1"/>
  <c r="CO552" i="1"/>
  <c r="CW552" i="1"/>
  <c r="CH552" i="1"/>
  <c r="CZ552" i="1"/>
  <c r="CI552" i="1"/>
  <c r="CQ552" i="1"/>
  <c r="DA552" i="1"/>
  <c r="CJ552" i="1"/>
  <c r="CT552" i="1"/>
  <c r="DB552" i="1"/>
  <c r="CL502" i="1"/>
  <c r="CF506" i="1"/>
  <c r="CL512" i="1"/>
  <c r="CL518" i="1"/>
  <c r="CX520" i="1"/>
  <c r="CL524" i="1"/>
  <c r="CH530" i="1"/>
  <c r="CN530" i="1"/>
  <c r="CT530" i="1"/>
  <c r="CZ530" i="1"/>
  <c r="CI530" i="1"/>
  <c r="CO530" i="1"/>
  <c r="CU530" i="1"/>
  <c r="DA530" i="1"/>
  <c r="CE530" i="1"/>
  <c r="CK530" i="1"/>
  <c r="CQ530" i="1"/>
  <c r="CW530" i="1"/>
  <c r="CJ530" i="1"/>
  <c r="CP530" i="1"/>
  <c r="CV530" i="1"/>
  <c r="DB530" i="1"/>
  <c r="CX550" i="1"/>
  <c r="CX556" i="1"/>
  <c r="CY510" i="1"/>
  <c r="CM512" i="1"/>
  <c r="DD513" i="1"/>
  <c r="CY516" i="1"/>
  <c r="CM518" i="1"/>
  <c r="DD519" i="1"/>
  <c r="CY522" i="1"/>
  <c r="CM524" i="1"/>
  <c r="DD525" i="1"/>
  <c r="CG530" i="1"/>
  <c r="CR540" i="1"/>
  <c r="CF544" i="1"/>
  <c r="CU545" i="1"/>
  <c r="CM552" i="1"/>
  <c r="CS554" i="1"/>
  <c r="CY556" i="1"/>
  <c r="DA531" i="1"/>
  <c r="CJ541" i="1"/>
  <c r="CM544" i="1"/>
  <c r="DB545" i="1"/>
  <c r="CV531" i="1"/>
  <c r="DD537" i="1"/>
  <c r="CI543" i="1"/>
  <c r="CI549" i="1"/>
  <c r="CU551" i="1"/>
  <c r="CI555" i="1"/>
  <c r="CU557" i="1"/>
  <c r="CF566" i="1"/>
  <c r="CL566" i="1"/>
  <c r="CR566" i="1"/>
  <c r="CX566" i="1"/>
  <c r="CG566" i="1"/>
  <c r="CM566" i="1"/>
  <c r="CS566" i="1"/>
  <c r="CY566" i="1"/>
  <c r="CH566" i="1"/>
  <c r="CN566" i="1"/>
  <c r="CT566" i="1"/>
  <c r="CZ566" i="1"/>
  <c r="CI566" i="1"/>
  <c r="CO566" i="1"/>
  <c r="CU566" i="1"/>
  <c r="DA566" i="1"/>
  <c r="CP548" i="1"/>
  <c r="CP554" i="1"/>
  <c r="CK599" i="1"/>
  <c r="CU599" i="1"/>
  <c r="DB599" i="1"/>
  <c r="CL599" i="1"/>
  <c r="CV599" i="1"/>
  <c r="CE599" i="1"/>
  <c r="CO599" i="1"/>
  <c r="CW599" i="1"/>
  <c r="CF599" i="1"/>
  <c r="CP599" i="1"/>
  <c r="CX599" i="1"/>
  <c r="CI599" i="1"/>
  <c r="CQ599" i="1"/>
  <c r="CJ599" i="1"/>
  <c r="CR599" i="1"/>
  <c r="DA599" i="1"/>
  <c r="DD594" i="1"/>
  <c r="CH541" i="1"/>
  <c r="CF572" i="1"/>
  <c r="CL572" i="1"/>
  <c r="CR572" i="1"/>
  <c r="CX572" i="1"/>
  <c r="CG572" i="1"/>
  <c r="CM572" i="1"/>
  <c r="CS572" i="1"/>
  <c r="CY572" i="1"/>
  <c r="CI572" i="1"/>
  <c r="CO572" i="1"/>
  <c r="CU572" i="1"/>
  <c r="DA572" i="1"/>
  <c r="CZ572" i="1"/>
  <c r="CH572" i="1"/>
  <c r="CN572" i="1"/>
  <c r="CT572" i="1"/>
  <c r="CM577" i="1"/>
  <c r="DD588" i="1"/>
  <c r="CG593" i="1"/>
  <c r="CS595" i="1"/>
  <c r="CG599" i="1"/>
  <c r="CS601" i="1"/>
  <c r="CH543" i="1"/>
  <c r="CM549" i="1"/>
  <c r="CE572" i="1"/>
  <c r="DD578" i="1"/>
  <c r="CH579" i="1"/>
  <c r="DD584" i="1"/>
  <c r="CH585" i="1"/>
  <c r="CH593" i="1"/>
  <c r="CT595" i="1"/>
  <c r="CH599" i="1"/>
  <c r="CT551" i="1"/>
  <c r="DD542" i="1"/>
  <c r="CV574" i="1"/>
  <c r="DD604" i="1"/>
  <c r="CK641" i="1"/>
  <c r="CU641" i="1"/>
  <c r="CL641" i="1"/>
  <c r="CV641" i="1"/>
  <c r="CO641" i="1"/>
  <c r="CF641" i="1"/>
  <c r="CP641" i="1"/>
  <c r="CX641" i="1"/>
  <c r="CI641" i="1"/>
  <c r="CQ641" i="1"/>
  <c r="DA641" i="1"/>
  <c r="CJ641" i="1"/>
  <c r="CR641" i="1"/>
  <c r="DB641" i="1"/>
  <c r="CH605" i="1"/>
  <c r="CX623" i="1"/>
  <c r="CX625" i="1"/>
  <c r="CX627" i="1"/>
  <c r="CX629" i="1"/>
  <c r="CI632" i="1"/>
  <c r="DD640" i="1"/>
  <c r="DD646" i="1"/>
  <c r="CY623" i="1"/>
  <c r="CM625" i="1"/>
  <c r="CY629" i="1"/>
  <c r="CM631" i="1"/>
  <c r="DB632" i="1"/>
  <c r="CG643" i="1"/>
  <c r="CZ623" i="1"/>
  <c r="CN625" i="1"/>
  <c r="CZ629" i="1"/>
  <c r="CN631" i="1"/>
  <c r="CW632" i="1"/>
  <c r="CZ641" i="1"/>
  <c r="CI662" i="1"/>
  <c r="CO662" i="1"/>
  <c r="CU662" i="1"/>
  <c r="DA662" i="1"/>
  <c r="CJ662" i="1"/>
  <c r="CP662" i="1"/>
  <c r="CV662" i="1"/>
  <c r="DB662" i="1"/>
  <c r="CP634" i="1"/>
  <c r="CW643" i="1"/>
  <c r="CZ656" i="1"/>
  <c r="CN658" i="1"/>
  <c r="CZ662" i="1"/>
  <c r="CN664" i="1"/>
  <c r="CR668" i="1"/>
  <c r="CI672" i="1"/>
  <c r="CO672" i="1"/>
  <c r="CU672" i="1"/>
  <c r="DA672" i="1"/>
  <c r="CJ672" i="1"/>
  <c r="CP672" i="1"/>
  <c r="CV672" i="1"/>
  <c r="DB672" i="1"/>
  <c r="CR676" i="1"/>
  <c r="CI680" i="1"/>
  <c r="CO680" i="1"/>
  <c r="CU680" i="1"/>
  <c r="DA680" i="1"/>
  <c r="CJ680" i="1"/>
  <c r="CP680" i="1"/>
  <c r="CV680" i="1"/>
  <c r="DB680" i="1"/>
  <c r="CR684" i="1"/>
  <c r="CI688" i="1"/>
  <c r="DA688" i="1"/>
  <c r="CJ688" i="1"/>
  <c r="DB688" i="1"/>
  <c r="CO688" i="1"/>
  <c r="CP688" i="1"/>
  <c r="CU688" i="1"/>
  <c r="CV688" i="1"/>
  <c r="DD639" i="1"/>
  <c r="DD667" i="1"/>
  <c r="CS668" i="1"/>
  <c r="DD671" i="1"/>
  <c r="CS672" i="1"/>
  <c r="DD675" i="1"/>
  <c r="CS676" i="1"/>
  <c r="DD679" i="1"/>
  <c r="CS680" i="1"/>
  <c r="DD683" i="1"/>
  <c r="CS684" i="1"/>
  <c r="DD687" i="1"/>
  <c r="CS688" i="1"/>
  <c r="CT668" i="1"/>
  <c r="DA669" i="1"/>
  <c r="CN672" i="1"/>
  <c r="CH676" i="1"/>
  <c r="CF681" i="1"/>
  <c r="CL681" i="1"/>
  <c r="CR681" i="1"/>
  <c r="CX681" i="1"/>
  <c r="CS681" i="1"/>
  <c r="CY681" i="1"/>
  <c r="CG681" i="1"/>
  <c r="CM681" i="1"/>
  <c r="DD689" i="1"/>
  <c r="CW651" i="1"/>
  <c r="CE654" i="1"/>
  <c r="DD657" i="1"/>
  <c r="CQ658" i="1"/>
  <c r="CE660" i="1"/>
  <c r="DD663" i="1"/>
  <c r="CQ664" i="1"/>
  <c r="CE666" i="1"/>
  <c r="CV669" i="1"/>
  <c r="CV677" i="1"/>
  <c r="CV685" i="1"/>
  <c r="CO691" i="1"/>
  <c r="CX654" i="1"/>
  <c r="CL658" i="1"/>
  <c r="CX660" i="1"/>
  <c r="CX666" i="1"/>
  <c r="CK669" i="1"/>
  <c r="CK673" i="1"/>
  <c r="CK677" i="1"/>
  <c r="CK681" i="1"/>
  <c r="CK685" i="1"/>
  <c r="DB691" i="1"/>
  <c r="CN674" i="1"/>
  <c r="CZ682" i="1"/>
  <c r="CY699" i="1"/>
  <c r="CX702" i="1"/>
  <c r="CX714" i="1"/>
  <c r="DD732" i="1"/>
  <c r="DD737" i="1"/>
  <c r="DD741" i="1"/>
  <c r="DD753" i="1"/>
  <c r="DD765" i="1"/>
  <c r="CQ672" i="1"/>
  <c r="CE688" i="1"/>
  <c r="DA698" i="1"/>
  <c r="CN698" i="1"/>
  <c r="CU698" i="1"/>
  <c r="DB698" i="1"/>
  <c r="CH698" i="1"/>
  <c r="CO698" i="1"/>
  <c r="CV698" i="1"/>
  <c r="CI698" i="1"/>
  <c r="CP698" i="1"/>
  <c r="CW698" i="1"/>
  <c r="CQ698" i="1"/>
  <c r="CK698" i="1"/>
  <c r="CR698" i="1"/>
  <c r="CZ698" i="1"/>
  <c r="CM737" i="1"/>
  <c r="CF737" i="1"/>
  <c r="CX737" i="1"/>
  <c r="CG737" i="1"/>
  <c r="CY737" i="1"/>
  <c r="CH737" i="1"/>
  <c r="CR737" i="1"/>
  <c r="CZ737" i="1"/>
  <c r="CS737" i="1"/>
  <c r="CL737" i="1"/>
  <c r="CT737" i="1"/>
  <c r="DA667" i="1"/>
  <c r="CT702" i="1"/>
  <c r="CT710" i="1"/>
  <c r="CT718" i="1"/>
  <c r="CH670" i="1"/>
  <c r="CT678" i="1"/>
  <c r="CN695" i="1"/>
  <c r="CH695" i="1"/>
  <c r="CO695" i="1"/>
  <c r="CW695" i="1"/>
  <c r="CI695" i="1"/>
  <c r="CQ695" i="1"/>
  <c r="CX695" i="1"/>
  <c r="CK695" i="1"/>
  <c r="CR695" i="1"/>
  <c r="CL695" i="1"/>
  <c r="CZ695" i="1"/>
  <c r="CF695" i="1"/>
  <c r="CT695" i="1"/>
  <c r="DA695" i="1"/>
  <c r="CZ701" i="1"/>
  <c r="CN709" i="1"/>
  <c r="DA710" i="1"/>
  <c r="CZ713" i="1"/>
  <c r="CO718" i="1"/>
  <c r="CN721" i="1"/>
  <c r="CZ725" i="1"/>
  <c r="CN727" i="1"/>
  <c r="DA731" i="1"/>
  <c r="CK668" i="1"/>
  <c r="CW676" i="1"/>
  <c r="DD694" i="1"/>
  <c r="DA701" i="1"/>
  <c r="DA709" i="1"/>
  <c r="DA717" i="1"/>
  <c r="DA723" i="1"/>
  <c r="DA727" i="1"/>
  <c r="CI735" i="1"/>
  <c r="CU737" i="1"/>
  <c r="CM654" i="1"/>
  <c r="CY656" i="1"/>
  <c r="CM660" i="1"/>
  <c r="CY662" i="1"/>
  <c r="CM666" i="1"/>
  <c r="CN735" i="1"/>
  <c r="CS746" i="1"/>
  <c r="CM746" i="1"/>
  <c r="CU746" i="1"/>
  <c r="DB746" i="1"/>
  <c r="CG746" i="1"/>
  <c r="CO746" i="1"/>
  <c r="CV746" i="1"/>
  <c r="CI746" i="1"/>
  <c r="CP746" i="1"/>
  <c r="CW746" i="1"/>
  <c r="CJ746" i="1"/>
  <c r="CQ746" i="1"/>
  <c r="CK746" i="1"/>
  <c r="CR746" i="1"/>
  <c r="CY746" i="1"/>
  <c r="DD782" i="1"/>
  <c r="CQ805" i="1"/>
  <c r="CX805" i="1"/>
  <c r="CR805" i="1"/>
  <c r="CE805" i="1"/>
  <c r="CL805" i="1"/>
  <c r="DA805" i="1"/>
  <c r="CF805" i="1"/>
  <c r="CN805" i="1"/>
  <c r="CU805" i="1"/>
  <c r="DB805" i="1"/>
  <c r="CH805" i="1"/>
  <c r="CO805" i="1"/>
  <c r="CV805" i="1"/>
  <c r="CI805" i="1"/>
  <c r="CP805" i="1"/>
  <c r="CW805" i="1"/>
  <c r="CU739" i="1"/>
  <c r="CY749" i="1"/>
  <c r="CL749" i="1"/>
  <c r="CS749" i="1"/>
  <c r="CM749" i="1"/>
  <c r="CG749" i="1"/>
  <c r="CN749" i="1"/>
  <c r="CU749" i="1"/>
  <c r="CO749" i="1"/>
  <c r="CI749" i="1"/>
  <c r="CX749" i="1"/>
  <c r="DD754" i="1"/>
  <c r="CI767" i="1"/>
  <c r="CO767" i="1"/>
  <c r="CU767" i="1"/>
  <c r="DA767" i="1"/>
  <c r="CJ767" i="1"/>
  <c r="CP767" i="1"/>
  <c r="CV767" i="1"/>
  <c r="DB767" i="1"/>
  <c r="CE767" i="1"/>
  <c r="CK767" i="1"/>
  <c r="CQ767" i="1"/>
  <c r="CW767" i="1"/>
  <c r="CF767" i="1"/>
  <c r="CL767" i="1"/>
  <c r="CR767" i="1"/>
  <c r="CX767" i="1"/>
  <c r="CI771" i="1"/>
  <c r="CO771" i="1"/>
  <c r="CU771" i="1"/>
  <c r="DA771" i="1"/>
  <c r="CJ771" i="1"/>
  <c r="CP771" i="1"/>
  <c r="CV771" i="1"/>
  <c r="DB771" i="1"/>
  <c r="CE771" i="1"/>
  <c r="CK771" i="1"/>
  <c r="CQ771" i="1"/>
  <c r="CW771" i="1"/>
  <c r="CF771" i="1"/>
  <c r="CL771" i="1"/>
  <c r="CR771" i="1"/>
  <c r="CX771" i="1"/>
  <c r="CP733" i="1"/>
  <c r="DB735" i="1"/>
  <c r="CU744" i="1"/>
  <c r="CY767" i="1"/>
  <c r="CI787" i="1"/>
  <c r="CO787" i="1"/>
  <c r="CU787" i="1"/>
  <c r="DA787" i="1"/>
  <c r="CP787" i="1"/>
  <c r="DB787" i="1"/>
  <c r="CE787" i="1"/>
  <c r="CQ787" i="1"/>
  <c r="CF787" i="1"/>
  <c r="CR787" i="1"/>
  <c r="CJ787" i="1"/>
  <c r="CV787" i="1"/>
  <c r="CK787" i="1"/>
  <c r="CW787" i="1"/>
  <c r="CY813" i="1"/>
  <c r="CK714" i="1"/>
  <c r="CW731" i="1"/>
  <c r="DA746" i="1"/>
  <c r="CN771" i="1"/>
  <c r="CM775" i="1"/>
  <c r="CG779" i="1"/>
  <c r="DD788" i="1"/>
  <c r="DD690" i="1"/>
  <c r="CM695" i="1"/>
  <c r="CK744" i="1"/>
  <c r="DD748" i="1"/>
  <c r="DA749" i="1"/>
  <c r="CX762" i="1"/>
  <c r="DD774" i="1"/>
  <c r="CH775" i="1"/>
  <c r="CT779" i="1"/>
  <c r="CH787" i="1"/>
  <c r="CW710" i="1"/>
  <c r="CV749" i="1"/>
  <c r="CY765" i="1"/>
  <c r="CL765" i="1"/>
  <c r="CS765" i="1"/>
  <c r="CM765" i="1"/>
  <c r="CG765" i="1"/>
  <c r="CN765" i="1"/>
  <c r="CU765" i="1"/>
  <c r="CO765" i="1"/>
  <c r="CX765" i="1"/>
  <c r="CI765" i="1"/>
  <c r="CI795" i="1"/>
  <c r="CO795" i="1"/>
  <c r="CU795" i="1"/>
  <c r="DA795" i="1"/>
  <c r="CH795" i="1"/>
  <c r="CQ795" i="1"/>
  <c r="CZ795" i="1"/>
  <c r="CR795" i="1"/>
  <c r="CK795" i="1"/>
  <c r="CT795" i="1"/>
  <c r="CL795" i="1"/>
  <c r="CV795" i="1"/>
  <c r="CE795" i="1"/>
  <c r="CN795" i="1"/>
  <c r="CW795" i="1"/>
  <c r="CS803" i="1"/>
  <c r="CY807" i="1"/>
  <c r="CW803" i="1"/>
  <c r="CW807" i="1"/>
  <c r="CW811" i="1"/>
  <c r="CW815" i="1"/>
  <c r="CK863" i="1"/>
  <c r="CU863" i="1"/>
  <c r="CN863" i="1"/>
  <c r="CE863" i="1"/>
  <c r="CO863" i="1"/>
  <c r="CW863" i="1"/>
  <c r="CH863" i="1"/>
  <c r="CP863" i="1"/>
  <c r="CZ863" i="1"/>
  <c r="CI863" i="1"/>
  <c r="CQ863" i="1"/>
  <c r="DA863" i="1"/>
  <c r="CJ863" i="1"/>
  <c r="CT863" i="1"/>
  <c r="DB863" i="1"/>
  <c r="CK875" i="1"/>
  <c r="CU875" i="1"/>
  <c r="CN875" i="1"/>
  <c r="CE875" i="1"/>
  <c r="CO875" i="1"/>
  <c r="CW875" i="1"/>
  <c r="CH875" i="1"/>
  <c r="CZ875" i="1"/>
  <c r="CI875" i="1"/>
  <c r="CQ875" i="1"/>
  <c r="DA875" i="1"/>
  <c r="CJ875" i="1"/>
  <c r="CT875" i="1"/>
  <c r="DB875" i="1"/>
  <c r="CE892" i="1"/>
  <c r="CL892" i="1"/>
  <c r="CS892" i="1"/>
  <c r="CM892" i="1"/>
  <c r="CG892" i="1"/>
  <c r="CN892" i="1"/>
  <c r="CH892" i="1"/>
  <c r="CW892" i="1"/>
  <c r="CJ892" i="1"/>
  <c r="CQ892" i="1"/>
  <c r="CX892" i="1"/>
  <c r="CK892" i="1"/>
  <c r="CR892" i="1"/>
  <c r="CY892" i="1"/>
  <c r="CL803" i="1"/>
  <c r="CL811" i="1"/>
  <c r="CJ817" i="1"/>
  <c r="CN823" i="1"/>
  <c r="CU823" i="1"/>
  <c r="CH823" i="1"/>
  <c r="CO823" i="1"/>
  <c r="CI823" i="1"/>
  <c r="CP823" i="1"/>
  <c r="CJ823" i="1"/>
  <c r="CQ823" i="1"/>
  <c r="CT823" i="1"/>
  <c r="DA823" i="1"/>
  <c r="CK823" i="1"/>
  <c r="CR823" i="1"/>
  <c r="CZ823" i="1"/>
  <c r="CF845" i="1"/>
  <c r="CL849" i="1"/>
  <c r="CR853" i="1"/>
  <c r="CF857" i="1"/>
  <c r="CR859" i="1"/>
  <c r="CF863" i="1"/>
  <c r="CR865" i="1"/>
  <c r="CF869" i="1"/>
  <c r="CR871" i="1"/>
  <c r="CF875" i="1"/>
  <c r="CR877" i="1"/>
  <c r="CF881" i="1"/>
  <c r="CX787" i="1"/>
  <c r="DB795" i="1"/>
  <c r="DD804" i="1"/>
  <c r="CH830" i="1"/>
  <c r="CM833" i="1"/>
  <c r="CZ834" i="1"/>
  <c r="CH838" i="1"/>
  <c r="CM845" i="1"/>
  <c r="CY849" i="1"/>
  <c r="CG855" i="1"/>
  <c r="CM857" i="1"/>
  <c r="CS859" i="1"/>
  <c r="CL864" i="1"/>
  <c r="CE864" i="1"/>
  <c r="CW864" i="1"/>
  <c r="CF864" i="1"/>
  <c r="CX864" i="1"/>
  <c r="CG864" i="1"/>
  <c r="CQ864" i="1"/>
  <c r="CY864" i="1"/>
  <c r="CH864" i="1"/>
  <c r="CR864" i="1"/>
  <c r="CZ864" i="1"/>
  <c r="CK864" i="1"/>
  <c r="CG867" i="1"/>
  <c r="CM869" i="1"/>
  <c r="CS871" i="1"/>
  <c r="CL876" i="1"/>
  <c r="CE876" i="1"/>
  <c r="CW876" i="1"/>
  <c r="CF876" i="1"/>
  <c r="CX876" i="1"/>
  <c r="CG876" i="1"/>
  <c r="CQ876" i="1"/>
  <c r="CY876" i="1"/>
  <c r="CH876" i="1"/>
  <c r="CR876" i="1"/>
  <c r="CZ876" i="1"/>
  <c r="CK876" i="1"/>
  <c r="CS876" i="1"/>
  <c r="CG879" i="1"/>
  <c r="CM881" i="1"/>
  <c r="CR781" i="1"/>
  <c r="CH803" i="1"/>
  <c r="CH807" i="1"/>
  <c r="CH811" i="1"/>
  <c r="DD831" i="1"/>
  <c r="CI834" i="1"/>
  <c r="CU838" i="1"/>
  <c r="CO884" i="1"/>
  <c r="CO888" i="1"/>
  <c r="CO892" i="1"/>
  <c r="CO896" i="1"/>
  <c r="CP753" i="1"/>
  <c r="CX795" i="1"/>
  <c r="CV834" i="1"/>
  <c r="CX843" i="1"/>
  <c r="CX847" i="1"/>
  <c r="CX851" i="1"/>
  <c r="CL885" i="1"/>
  <c r="CX889" i="1"/>
  <c r="CP749" i="1"/>
  <c r="DB789" i="1"/>
  <c r="CV807" i="1"/>
  <c r="CV815" i="1"/>
  <c r="CM827" i="1"/>
  <c r="CY835" i="1"/>
  <c r="CS843" i="1"/>
  <c r="CP848" i="1"/>
  <c r="CS851" i="1"/>
  <c r="CI854" i="1"/>
  <c r="CU856" i="1"/>
  <c r="CI860" i="1"/>
  <c r="CU862" i="1"/>
  <c r="CI866" i="1"/>
  <c r="CU868" i="1"/>
  <c r="CI872" i="1"/>
  <c r="CI878" i="1"/>
  <c r="CU880" i="1"/>
  <c r="CE843" i="1"/>
  <c r="CM856" i="1"/>
  <c r="CM868" i="1"/>
  <c r="CM878" i="1"/>
  <c r="DD883" i="1"/>
  <c r="CS886" i="1"/>
  <c r="CY890" i="1"/>
  <c r="CG897" i="1"/>
  <c r="CS901" i="1"/>
  <c r="CE906" i="1"/>
  <c r="CK906" i="1"/>
  <c r="CQ906" i="1"/>
  <c r="CW906" i="1"/>
  <c r="CF906" i="1"/>
  <c r="CL906" i="1"/>
  <c r="CR906" i="1"/>
  <c r="CX906" i="1"/>
  <c r="CH906" i="1"/>
  <c r="CN906" i="1"/>
  <c r="CT906" i="1"/>
  <c r="CZ906" i="1"/>
  <c r="CS906" i="1"/>
  <c r="CY906" i="1"/>
  <c r="CG906" i="1"/>
  <c r="CM906" i="1"/>
  <c r="CF909" i="1"/>
  <c r="CF950" i="1"/>
  <c r="CX950" i="1"/>
  <c r="CG950" i="1"/>
  <c r="CQ950" i="1"/>
  <c r="CY950" i="1"/>
  <c r="CH950" i="1"/>
  <c r="CR950" i="1"/>
  <c r="CZ950" i="1"/>
  <c r="CK950" i="1"/>
  <c r="CS950" i="1"/>
  <c r="CL950" i="1"/>
  <c r="CT950" i="1"/>
  <c r="CE950" i="1"/>
  <c r="CM950" i="1"/>
  <c r="CW950" i="1"/>
  <c r="CF962" i="1"/>
  <c r="CX962" i="1"/>
  <c r="CG962" i="1"/>
  <c r="CQ962" i="1"/>
  <c r="CY962" i="1"/>
  <c r="CH962" i="1"/>
  <c r="CR962" i="1"/>
  <c r="CZ962" i="1"/>
  <c r="CK962" i="1"/>
  <c r="CS962" i="1"/>
  <c r="CL962" i="1"/>
  <c r="CT962" i="1"/>
  <c r="CE962" i="1"/>
  <c r="CM962" i="1"/>
  <c r="CW962" i="1"/>
  <c r="CZ852" i="1"/>
  <c r="CT858" i="1"/>
  <c r="CT864" i="1"/>
  <c r="CT870" i="1"/>
  <c r="CT876" i="1"/>
  <c r="CT882" i="1"/>
  <c r="CZ888" i="1"/>
  <c r="CZ894" i="1"/>
  <c r="CY909" i="1"/>
  <c r="CH935" i="1"/>
  <c r="CN935" i="1"/>
  <c r="CT935" i="1"/>
  <c r="CZ935" i="1"/>
  <c r="CK935" i="1"/>
  <c r="CW935" i="1"/>
  <c r="CO935" i="1"/>
  <c r="DA935" i="1"/>
  <c r="CP935" i="1"/>
  <c r="DB935" i="1"/>
  <c r="CE935" i="1"/>
  <c r="CQ935" i="1"/>
  <c r="CI935" i="1"/>
  <c r="CU935" i="1"/>
  <c r="CJ935" i="1"/>
  <c r="CV935" i="1"/>
  <c r="CI906" i="1"/>
  <c r="CX931" i="1"/>
  <c r="CF935" i="1"/>
  <c r="CH844" i="1"/>
  <c r="CV857" i="1"/>
  <c r="CV869" i="1"/>
  <c r="CV875" i="1"/>
  <c r="CV881" i="1"/>
  <c r="CP888" i="1"/>
  <c r="CV892" i="1"/>
  <c r="DB896" i="1"/>
  <c r="CF903" i="1"/>
  <c r="CV906" i="1"/>
  <c r="CX907" i="1"/>
  <c r="DD920" i="1"/>
  <c r="DD926" i="1"/>
  <c r="CY931" i="1"/>
  <c r="CM935" i="1"/>
  <c r="DA942" i="1"/>
  <c r="CO946" i="1"/>
  <c r="DA948" i="1"/>
  <c r="CO952" i="1"/>
  <c r="DA954" i="1"/>
  <c r="CO958" i="1"/>
  <c r="DA960" i="1"/>
  <c r="CO964" i="1"/>
  <c r="CX969" i="1"/>
  <c r="CH979" i="1"/>
  <c r="CN979" i="1"/>
  <c r="CT979" i="1"/>
  <c r="CZ979" i="1"/>
  <c r="CI979" i="1"/>
  <c r="CO979" i="1"/>
  <c r="CU979" i="1"/>
  <c r="DA979" i="1"/>
  <c r="CJ979" i="1"/>
  <c r="CP979" i="1"/>
  <c r="CV979" i="1"/>
  <c r="DB979" i="1"/>
  <c r="CH991" i="1"/>
  <c r="CN991" i="1"/>
  <c r="CT991" i="1"/>
  <c r="CZ991" i="1"/>
  <c r="CI991" i="1"/>
  <c r="CO991" i="1"/>
  <c r="CU991" i="1"/>
  <c r="DA991" i="1"/>
  <c r="CJ991" i="1"/>
  <c r="CP991" i="1"/>
  <c r="CV991" i="1"/>
  <c r="DB991" i="1"/>
  <c r="CE851" i="1"/>
  <c r="CW893" i="1"/>
  <c r="CM907" i="1"/>
  <c r="CY911" i="1"/>
  <c r="CP942" i="1"/>
  <c r="DB944" i="1"/>
  <c r="DB950" i="1"/>
  <c r="CP954" i="1"/>
  <c r="DB956" i="1"/>
  <c r="DB962" i="1"/>
  <c r="CN848" i="1"/>
  <c r="CF896" i="1"/>
  <c r="CL899" i="1"/>
  <c r="CX901" i="1"/>
  <c r="CR917" i="1"/>
  <c r="CX919" i="1"/>
  <c r="CH923" i="1"/>
  <c r="CN923" i="1"/>
  <c r="CT923" i="1"/>
  <c r="CZ923" i="1"/>
  <c r="CI923" i="1"/>
  <c r="CO923" i="1"/>
  <c r="CU923" i="1"/>
  <c r="DA923" i="1"/>
  <c r="CJ923" i="1"/>
  <c r="DB923" i="1"/>
  <c r="CK923" i="1"/>
  <c r="CP923" i="1"/>
  <c r="CQ923" i="1"/>
  <c r="CV923" i="1"/>
  <c r="CE923" i="1"/>
  <c r="CW923" i="1"/>
  <c r="CF925" i="1"/>
  <c r="CL927" i="1"/>
  <c r="CU934" i="1"/>
  <c r="CU966" i="1"/>
  <c r="DA970" i="1"/>
  <c r="DD941" i="1"/>
  <c r="CN946" i="1"/>
  <c r="DD965" i="1"/>
  <c r="CP968" i="1"/>
  <c r="CH930" i="1"/>
  <c r="CQ977" i="1"/>
  <c r="CE981" i="1"/>
  <c r="CQ983" i="1"/>
  <c r="CE987" i="1"/>
  <c r="CQ989" i="1"/>
  <c r="CE993" i="1"/>
  <c r="CQ995" i="1"/>
  <c r="CE999" i="1"/>
  <c r="CQ1001" i="1"/>
  <c r="DD945" i="1"/>
  <c r="CR970" i="1"/>
  <c r="CR977" i="1"/>
  <c r="CF981" i="1"/>
  <c r="CR983" i="1"/>
  <c r="CF987" i="1"/>
  <c r="CR989" i="1"/>
  <c r="CF993" i="1"/>
  <c r="CR995" i="1"/>
  <c r="CF999" i="1"/>
  <c r="CR1001" i="1"/>
  <c r="CH938" i="1"/>
  <c r="CS969" i="1"/>
  <c r="CS973" i="1"/>
  <c r="CS977" i="1"/>
  <c r="CS983" i="1"/>
  <c r="CG987" i="1"/>
  <c r="CS989" i="1"/>
  <c r="CS995" i="1"/>
  <c r="CG999" i="1"/>
  <c r="CS1001" i="1"/>
  <c r="CN942" i="1"/>
  <c r="CH966" i="1"/>
  <c r="CH974" i="1"/>
  <c r="CH291" i="1"/>
  <c r="CN291" i="1"/>
  <c r="CT291" i="1"/>
  <c r="CZ291" i="1"/>
  <c r="CI291" i="1"/>
  <c r="CO291" i="1"/>
  <c r="CU291" i="1"/>
  <c r="DA291" i="1"/>
  <c r="CJ291" i="1"/>
  <c r="CP291" i="1"/>
  <c r="CV291" i="1"/>
  <c r="DB291" i="1"/>
  <c r="CE291" i="1"/>
  <c r="CK291" i="1"/>
  <c r="CQ291" i="1"/>
  <c r="CW291" i="1"/>
  <c r="CX301" i="1"/>
  <c r="CL287" i="1"/>
  <c r="CX289" i="1"/>
  <c r="CL293" i="1"/>
  <c r="CX295" i="1"/>
  <c r="CY301" i="1"/>
  <c r="CM287" i="1"/>
  <c r="CY289" i="1"/>
  <c r="CM293" i="1"/>
  <c r="CY295" i="1"/>
  <c r="CT287" i="1"/>
  <c r="DB298" i="1"/>
  <c r="CU307" i="1"/>
  <c r="CR306" i="1"/>
  <c r="CE310" i="1"/>
  <c r="CK310" i="1"/>
  <c r="CQ310" i="1"/>
  <c r="CW310" i="1"/>
  <c r="CG310" i="1"/>
  <c r="CS310" i="1"/>
  <c r="CH310" i="1"/>
  <c r="CM310" i="1"/>
  <c r="CN310" i="1"/>
  <c r="CT310" i="1"/>
  <c r="CZ310" i="1"/>
  <c r="CY310" i="1"/>
  <c r="CR305" i="1"/>
  <c r="CX307" i="1"/>
  <c r="CJ315" i="1"/>
  <c r="CQ317" i="1"/>
  <c r="DD321" i="1"/>
  <c r="CQ323" i="1"/>
  <c r="CR311" i="1"/>
  <c r="DD302" i="1"/>
  <c r="CF312" i="1"/>
  <c r="CF313" i="1"/>
  <c r="CS305" i="1"/>
  <c r="CG307" i="1"/>
  <c r="CU308" i="1"/>
  <c r="DD290" i="1"/>
  <c r="DD296" i="1"/>
  <c r="CO313" i="1"/>
  <c r="CR314" i="1"/>
  <c r="CX328" i="1"/>
  <c r="CM328" i="1"/>
  <c r="CX330" i="1"/>
  <c r="CL334" i="1"/>
  <c r="CX336" i="1"/>
  <c r="CN315" i="1"/>
  <c r="CM321" i="1"/>
  <c r="CF321" i="1"/>
  <c r="CX321" i="1"/>
  <c r="CG321" i="1"/>
  <c r="CY321" i="1"/>
  <c r="CH321" i="1"/>
  <c r="CR321" i="1"/>
  <c r="CZ321" i="1"/>
  <c r="CL321" i="1"/>
  <c r="CS321" i="1"/>
  <c r="CT321" i="1"/>
  <c r="DA321" i="1"/>
  <c r="CV306" i="1"/>
  <c r="CO319" i="1"/>
  <c r="CU325" i="1"/>
  <c r="CJ308" i="1"/>
  <c r="CU310" i="1"/>
  <c r="CW325" i="1"/>
  <c r="CO329" i="1"/>
  <c r="CH326" i="1"/>
  <c r="CJ319" i="1"/>
  <c r="CU348" i="1"/>
  <c r="CK358" i="1"/>
  <c r="CE358" i="1"/>
  <c r="CL358" i="1"/>
  <c r="CF358" i="1"/>
  <c r="CQ358" i="1"/>
  <c r="CM358" i="1"/>
  <c r="CW358" i="1"/>
  <c r="CN358" i="1"/>
  <c r="CX358" i="1"/>
  <c r="CM329" i="1"/>
  <c r="CV334" i="1"/>
  <c r="CS341" i="1"/>
  <c r="CI327" i="1"/>
  <c r="CL338" i="1"/>
  <c r="CL342" i="1"/>
  <c r="CX345" i="1"/>
  <c r="DB327" i="1"/>
  <c r="CG338" i="1"/>
  <c r="CG342" i="1"/>
  <c r="DB317" i="1"/>
  <c r="DB328" i="1"/>
  <c r="CS336" i="1"/>
  <c r="CK338" i="1"/>
  <c r="CX353" i="1"/>
  <c r="CG345" i="1"/>
  <c r="CF351" i="1"/>
  <c r="CY353" i="1"/>
  <c r="CY335" i="1"/>
  <c r="CM340" i="1"/>
  <c r="CT339" i="1"/>
  <c r="CR350" i="1"/>
  <c r="DA354" i="1"/>
  <c r="DD363" i="1"/>
  <c r="CI340" i="1"/>
  <c r="CS350" i="1"/>
  <c r="CF355" i="1"/>
  <c r="CY357" i="1"/>
  <c r="CV337" i="1"/>
  <c r="CJ342" i="1"/>
  <c r="CG348" i="1"/>
  <c r="CW353" i="1"/>
  <c r="CN364" i="1"/>
  <c r="DB348" i="1"/>
  <c r="DB356" i="1"/>
  <c r="CS373" i="1"/>
  <c r="CX380" i="1"/>
  <c r="DD389" i="1"/>
  <c r="CK355" i="1"/>
  <c r="CS381" i="1"/>
  <c r="CI362" i="1"/>
  <c r="DA362" i="1"/>
  <c r="CJ362" i="1"/>
  <c r="DB362" i="1"/>
  <c r="CK362" i="1"/>
  <c r="CU362" i="1"/>
  <c r="CL362" i="1"/>
  <c r="CV362" i="1"/>
  <c r="CF362" i="1"/>
  <c r="CP362" i="1"/>
  <c r="CX362" i="1"/>
  <c r="CE362" i="1"/>
  <c r="CO362" i="1"/>
  <c r="CW362" i="1"/>
  <c r="CT370" i="1"/>
  <c r="CM350" i="1"/>
  <c r="CM362" i="1"/>
  <c r="CY364" i="1"/>
  <c r="CX368" i="1"/>
  <c r="CO376" i="1"/>
  <c r="CI376" i="1"/>
  <c r="CP376" i="1"/>
  <c r="CJ376" i="1"/>
  <c r="CQ376" i="1"/>
  <c r="DA376" i="1"/>
  <c r="DB376" i="1"/>
  <c r="CE376" i="1"/>
  <c r="CK376" i="1"/>
  <c r="CZ376" i="1"/>
  <c r="CF376" i="1"/>
  <c r="CU376" i="1"/>
  <c r="CT358" i="1"/>
  <c r="CS368" i="1"/>
  <c r="CU353" i="1"/>
  <c r="CE370" i="1"/>
  <c r="CK374" i="1"/>
  <c r="DB379" i="1"/>
  <c r="DB385" i="1"/>
  <c r="CN385" i="1"/>
  <c r="CT372" i="1"/>
  <c r="CM389" i="1"/>
  <c r="CF389" i="1"/>
  <c r="CX389" i="1"/>
  <c r="CG389" i="1"/>
  <c r="CY389" i="1"/>
  <c r="CH389" i="1"/>
  <c r="CR389" i="1"/>
  <c r="CZ389" i="1"/>
  <c r="CS389" i="1"/>
  <c r="CT389" i="1"/>
  <c r="DA389" i="1"/>
  <c r="CI389" i="1"/>
  <c r="CL389" i="1"/>
  <c r="CK393" i="1"/>
  <c r="CR393" i="1"/>
  <c r="CE393" i="1"/>
  <c r="CL393" i="1"/>
  <c r="CF393" i="1"/>
  <c r="CM393" i="1"/>
  <c r="CG393" i="1"/>
  <c r="CN393" i="1"/>
  <c r="CQ393" i="1"/>
  <c r="CW393" i="1"/>
  <c r="CX393" i="1"/>
  <c r="CH393" i="1"/>
  <c r="CI393" i="1"/>
  <c r="CK409" i="1"/>
  <c r="CR409" i="1"/>
  <c r="CE409" i="1"/>
  <c r="CL409" i="1"/>
  <c r="CQ409" i="1"/>
  <c r="CM409" i="1"/>
  <c r="CW409" i="1"/>
  <c r="CN409" i="1"/>
  <c r="CX409" i="1"/>
  <c r="CF409" i="1"/>
  <c r="CO409" i="1"/>
  <c r="DA409" i="1"/>
  <c r="CJ412" i="1"/>
  <c r="CT412" i="1"/>
  <c r="DB412" i="1"/>
  <c r="CM412" i="1"/>
  <c r="CN412" i="1"/>
  <c r="CV412" i="1"/>
  <c r="CG412" i="1"/>
  <c r="CY412" i="1"/>
  <c r="CH412" i="1"/>
  <c r="CP412" i="1"/>
  <c r="CZ412" i="1"/>
  <c r="CI412" i="1"/>
  <c r="CS412" i="1"/>
  <c r="DA412" i="1"/>
  <c r="DD416" i="1"/>
  <c r="CN395" i="1"/>
  <c r="CH395" i="1"/>
  <c r="CO395" i="1"/>
  <c r="CI395" i="1"/>
  <c r="CX395" i="1"/>
  <c r="CK395" i="1"/>
  <c r="CR395" i="1"/>
  <c r="CE395" i="1"/>
  <c r="CZ395" i="1"/>
  <c r="CF395" i="1"/>
  <c r="DA395" i="1"/>
  <c r="CL395" i="1"/>
  <c r="CM395" i="1"/>
  <c r="CS395" i="1"/>
  <c r="CT395" i="1"/>
  <c r="CN399" i="1"/>
  <c r="CH399" i="1"/>
  <c r="CO399" i="1"/>
  <c r="CI399" i="1"/>
  <c r="CX399" i="1"/>
  <c r="CK399" i="1"/>
  <c r="CR399" i="1"/>
  <c r="CE399" i="1"/>
  <c r="CZ399" i="1"/>
  <c r="CF399" i="1"/>
  <c r="DA399" i="1"/>
  <c r="CL399" i="1"/>
  <c r="CM399" i="1"/>
  <c r="CS399" i="1"/>
  <c r="CT399" i="1"/>
  <c r="DA402" i="1"/>
  <c r="CN402" i="1"/>
  <c r="CU402" i="1"/>
  <c r="CH402" i="1"/>
  <c r="CO402" i="1"/>
  <c r="CZ402" i="1"/>
  <c r="CP402" i="1"/>
  <c r="CQ402" i="1"/>
  <c r="CR402" i="1"/>
  <c r="CI402" i="1"/>
  <c r="CW402" i="1"/>
  <c r="CJ402" i="1"/>
  <c r="CX402" i="1"/>
  <c r="CI408" i="1"/>
  <c r="CP408" i="1"/>
  <c r="CJ408" i="1"/>
  <c r="CQ408" i="1"/>
  <c r="CV408" i="1"/>
  <c r="CE408" i="1"/>
  <c r="CO408" i="1"/>
  <c r="DA408" i="1"/>
  <c r="CF408" i="1"/>
  <c r="CR408" i="1"/>
  <c r="DB408" i="1"/>
  <c r="CH408" i="1"/>
  <c r="CT408" i="1"/>
  <c r="CK408" i="1"/>
  <c r="CU408" i="1"/>
  <c r="CX410" i="1"/>
  <c r="CK413" i="1"/>
  <c r="CV413" i="1"/>
  <c r="CE413" i="1"/>
  <c r="CW413" i="1"/>
  <c r="CF413" i="1"/>
  <c r="CP413" i="1"/>
  <c r="CX413" i="1"/>
  <c r="CG413" i="1"/>
  <c r="CQ413" i="1"/>
  <c r="CY413" i="1"/>
  <c r="CJ413" i="1"/>
  <c r="CR413" i="1"/>
  <c r="DB413" i="1"/>
  <c r="CF416" i="1"/>
  <c r="CL418" i="1"/>
  <c r="DB374" i="1"/>
  <c r="CH381" i="1"/>
  <c r="CJ389" i="1"/>
  <c r="DB391" i="1"/>
  <c r="CJ393" i="1"/>
  <c r="CI396" i="1"/>
  <c r="CP396" i="1"/>
  <c r="CJ396" i="1"/>
  <c r="CQ396" i="1"/>
  <c r="CK396" i="1"/>
  <c r="CR396" i="1"/>
  <c r="CE396" i="1"/>
  <c r="CL396" i="1"/>
  <c r="DA396" i="1"/>
  <c r="CU396" i="1"/>
  <c r="CV396" i="1"/>
  <c r="CF396" i="1"/>
  <c r="DB396" i="1"/>
  <c r="CN396" i="1"/>
  <c r="CO396" i="1"/>
  <c r="CV401" i="1"/>
  <c r="CM404" i="1"/>
  <c r="CY408" i="1"/>
  <c r="DD394" i="1"/>
  <c r="CZ404" i="1"/>
  <c r="DB409" i="1"/>
  <c r="CN413" i="1"/>
  <c r="CZ415" i="1"/>
  <c r="CY377" i="1"/>
  <c r="DA405" i="1"/>
  <c r="DA411" i="1"/>
  <c r="CO415" i="1"/>
  <c r="DA417" i="1"/>
  <c r="CU410" i="1"/>
  <c r="CU416" i="1"/>
  <c r="CE432" i="1"/>
  <c r="CM432" i="1"/>
  <c r="CW432" i="1"/>
  <c r="CP432" i="1"/>
  <c r="CG432" i="1"/>
  <c r="CQ432" i="1"/>
  <c r="CY432" i="1"/>
  <c r="CJ432" i="1"/>
  <c r="CR432" i="1"/>
  <c r="DB432" i="1"/>
  <c r="CK432" i="1"/>
  <c r="CS432" i="1"/>
  <c r="CL432" i="1"/>
  <c r="CV432" i="1"/>
  <c r="CE444" i="1"/>
  <c r="CM444" i="1"/>
  <c r="CW444" i="1"/>
  <c r="CP444" i="1"/>
  <c r="CG444" i="1"/>
  <c r="CQ444" i="1"/>
  <c r="CY444" i="1"/>
  <c r="CJ444" i="1"/>
  <c r="CR444" i="1"/>
  <c r="DB444" i="1"/>
  <c r="CL444" i="1"/>
  <c r="CV444" i="1"/>
  <c r="CS444" i="1"/>
  <c r="CK444" i="1"/>
  <c r="CO393" i="1"/>
  <c r="DD422" i="1"/>
  <c r="CY423" i="1"/>
  <c r="CH404" i="1"/>
  <c r="CN432" i="1"/>
  <c r="CZ434" i="1"/>
  <c r="CN438" i="1"/>
  <c r="CZ440" i="1"/>
  <c r="CN444" i="1"/>
  <c r="CZ446" i="1"/>
  <c r="CN450" i="1"/>
  <c r="CU405" i="1"/>
  <c r="CO418" i="1"/>
  <c r="CO430" i="1"/>
  <c r="DA432" i="1"/>
  <c r="CO436" i="1"/>
  <c r="DA438" i="1"/>
  <c r="CO442" i="1"/>
  <c r="DA444" i="1"/>
  <c r="CO448" i="1"/>
  <c r="DA450" i="1"/>
  <c r="CM411" i="1"/>
  <c r="CM417" i="1"/>
  <c r="CK406" i="1"/>
  <c r="CH417" i="1"/>
  <c r="CT419" i="1"/>
  <c r="CX444" i="1"/>
  <c r="CX448" i="1"/>
  <c r="CU452" i="1"/>
  <c r="DB452" i="1"/>
  <c r="CO452" i="1"/>
  <c r="CV452" i="1"/>
  <c r="CI452" i="1"/>
  <c r="CP452" i="1"/>
  <c r="CJ452" i="1"/>
  <c r="CQ452" i="1"/>
  <c r="CE452" i="1"/>
  <c r="CS452" i="1"/>
  <c r="DA452" i="1"/>
  <c r="CK452" i="1"/>
  <c r="CR452" i="1"/>
  <c r="CY452" i="1"/>
  <c r="CV443" i="1"/>
  <c r="CV447" i="1"/>
  <c r="CV451" i="1"/>
  <c r="CM460" i="1"/>
  <c r="CM464" i="1"/>
  <c r="CM468" i="1"/>
  <c r="CX430" i="1"/>
  <c r="CX436" i="1"/>
  <c r="CX442" i="1"/>
  <c r="DA455" i="1"/>
  <c r="CN460" i="1"/>
  <c r="CZ464" i="1"/>
  <c r="CV455" i="1"/>
  <c r="CI458" i="1"/>
  <c r="CO458" i="1"/>
  <c r="CU458" i="1"/>
  <c r="DA458" i="1"/>
  <c r="CJ458" i="1"/>
  <c r="CV458" i="1"/>
  <c r="CK458" i="1"/>
  <c r="CW458" i="1"/>
  <c r="CP458" i="1"/>
  <c r="DB458" i="1"/>
  <c r="CE458" i="1"/>
  <c r="CQ458" i="1"/>
  <c r="CT451" i="1"/>
  <c r="CG458" i="1"/>
  <c r="DD463" i="1"/>
  <c r="CS466" i="1"/>
  <c r="CG470" i="1"/>
  <c r="CJ482" i="1"/>
  <c r="CP482" i="1"/>
  <c r="CV482" i="1"/>
  <c r="DB482" i="1"/>
  <c r="CE482" i="1"/>
  <c r="CK482" i="1"/>
  <c r="CQ482" i="1"/>
  <c r="CW482" i="1"/>
  <c r="CG482" i="1"/>
  <c r="CM482" i="1"/>
  <c r="CS482" i="1"/>
  <c r="CY482" i="1"/>
  <c r="CL482" i="1"/>
  <c r="CR482" i="1"/>
  <c r="CX482" i="1"/>
  <c r="CF482" i="1"/>
  <c r="DD485" i="1"/>
  <c r="CU490" i="1"/>
  <c r="CJ494" i="1"/>
  <c r="CP494" i="1"/>
  <c r="CV494" i="1"/>
  <c r="DB494" i="1"/>
  <c r="CF494" i="1"/>
  <c r="CR494" i="1"/>
  <c r="CG494" i="1"/>
  <c r="CS494" i="1"/>
  <c r="CK494" i="1"/>
  <c r="CW494" i="1"/>
  <c r="CL494" i="1"/>
  <c r="CX494" i="1"/>
  <c r="CM494" i="1"/>
  <c r="CY494" i="1"/>
  <c r="CE494" i="1"/>
  <c r="CQ494" i="1"/>
  <c r="CO496" i="1"/>
  <c r="CL462" i="1"/>
  <c r="CL470" i="1"/>
  <c r="CN486" i="1"/>
  <c r="CZ494" i="1"/>
  <c r="CZ479" i="1"/>
  <c r="DD483" i="1"/>
  <c r="CO486" i="1"/>
  <c r="CU494" i="1"/>
  <c r="CJ500" i="1"/>
  <c r="CP500" i="1"/>
  <c r="CV500" i="1"/>
  <c r="DB500" i="1"/>
  <c r="CL500" i="1"/>
  <c r="CX500" i="1"/>
  <c r="CE500" i="1"/>
  <c r="CQ500" i="1"/>
  <c r="CF500" i="1"/>
  <c r="CR500" i="1"/>
  <c r="CG500" i="1"/>
  <c r="CS500" i="1"/>
  <c r="CK500" i="1"/>
  <c r="CW500" i="1"/>
  <c r="CU502" i="1"/>
  <c r="DB502" i="1"/>
  <c r="CO502" i="1"/>
  <c r="CV502" i="1"/>
  <c r="CI502" i="1"/>
  <c r="CP502" i="1"/>
  <c r="CJ502" i="1"/>
  <c r="CQ502" i="1"/>
  <c r="CK502" i="1"/>
  <c r="CR502" i="1"/>
  <c r="CY502" i="1"/>
  <c r="CE502" i="1"/>
  <c r="CS502" i="1"/>
  <c r="DA502" i="1"/>
  <c r="CH514" i="1"/>
  <c r="CN514" i="1"/>
  <c r="CT514" i="1"/>
  <c r="CZ514" i="1"/>
  <c r="CI514" i="1"/>
  <c r="CO514" i="1"/>
  <c r="CU514" i="1"/>
  <c r="DA514" i="1"/>
  <c r="CJ514" i="1"/>
  <c r="CP514" i="1"/>
  <c r="CV514" i="1"/>
  <c r="DB514" i="1"/>
  <c r="CE514" i="1"/>
  <c r="CK514" i="1"/>
  <c r="CQ514" i="1"/>
  <c r="CW514" i="1"/>
  <c r="CH526" i="1"/>
  <c r="CN526" i="1"/>
  <c r="CT526" i="1"/>
  <c r="CZ526" i="1"/>
  <c r="CI526" i="1"/>
  <c r="CO526" i="1"/>
  <c r="CU526" i="1"/>
  <c r="DA526" i="1"/>
  <c r="CE526" i="1"/>
  <c r="CK526" i="1"/>
  <c r="CQ526" i="1"/>
  <c r="CW526" i="1"/>
  <c r="CJ526" i="1"/>
  <c r="CP526" i="1"/>
  <c r="CV526" i="1"/>
  <c r="DB526" i="1"/>
  <c r="CL458" i="1"/>
  <c r="CX466" i="1"/>
  <c r="CL497" i="1"/>
  <c r="CX501" i="1"/>
  <c r="CT478" i="1"/>
  <c r="CN484" i="1"/>
  <c r="CZ488" i="1"/>
  <c r="CN490" i="1"/>
  <c r="CZ496" i="1"/>
  <c r="CW506" i="1"/>
  <c r="CK550" i="1"/>
  <c r="CU550" i="1"/>
  <c r="CN550" i="1"/>
  <c r="CE550" i="1"/>
  <c r="CO550" i="1"/>
  <c r="CW550" i="1"/>
  <c r="CH550" i="1"/>
  <c r="CZ550" i="1"/>
  <c r="CI550" i="1"/>
  <c r="CQ550" i="1"/>
  <c r="DA550" i="1"/>
  <c r="CJ550" i="1"/>
  <c r="CT550" i="1"/>
  <c r="DB550" i="1"/>
  <c r="CJ553" i="1"/>
  <c r="CX502" i="1"/>
  <c r="CL506" i="1"/>
  <c r="CF510" i="1"/>
  <c r="CR512" i="1"/>
  <c r="CF516" i="1"/>
  <c r="CR518" i="1"/>
  <c r="CF522" i="1"/>
  <c r="CR524" i="1"/>
  <c r="CE527" i="1"/>
  <c r="CK527" i="1"/>
  <c r="CQ527" i="1"/>
  <c r="CW527" i="1"/>
  <c r="CF527" i="1"/>
  <c r="CL527" i="1"/>
  <c r="CR527" i="1"/>
  <c r="CX527" i="1"/>
  <c r="CH527" i="1"/>
  <c r="CN527" i="1"/>
  <c r="CT527" i="1"/>
  <c r="CZ527" i="1"/>
  <c r="CM527" i="1"/>
  <c r="CS527" i="1"/>
  <c r="CY527" i="1"/>
  <c r="CG527" i="1"/>
  <c r="CF530" i="1"/>
  <c r="CR548" i="1"/>
  <c r="CF552" i="1"/>
  <c r="CR554" i="1"/>
  <c r="CM496" i="1"/>
  <c r="CS512" i="1"/>
  <c r="CG514" i="1"/>
  <c r="CS518" i="1"/>
  <c r="CG520" i="1"/>
  <c r="CS524" i="1"/>
  <c r="CG526" i="1"/>
  <c r="CM530" i="1"/>
  <c r="CX540" i="1"/>
  <c r="CL544" i="1"/>
  <c r="DA545" i="1"/>
  <c r="CM550" i="1"/>
  <c r="CS552" i="1"/>
  <c r="CY554" i="1"/>
  <c r="CJ557" i="1"/>
  <c r="CQ557" i="1"/>
  <c r="CK557" i="1"/>
  <c r="CE557" i="1"/>
  <c r="CL557" i="1"/>
  <c r="CF557" i="1"/>
  <c r="CM557" i="1"/>
  <c r="DB557" i="1"/>
  <c r="CG557" i="1"/>
  <c r="CN557" i="1"/>
  <c r="CV557" i="1"/>
  <c r="CP557" i="1"/>
  <c r="CW557" i="1"/>
  <c r="DA527" i="1"/>
  <c r="CE539" i="1"/>
  <c r="CK539" i="1"/>
  <c r="CQ539" i="1"/>
  <c r="CW539" i="1"/>
  <c r="CF539" i="1"/>
  <c r="CR539" i="1"/>
  <c r="CG539" i="1"/>
  <c r="CS539" i="1"/>
  <c r="CL539" i="1"/>
  <c r="CX539" i="1"/>
  <c r="CM539" i="1"/>
  <c r="CY539" i="1"/>
  <c r="CP541" i="1"/>
  <c r="CS544" i="1"/>
  <c r="CL547" i="1"/>
  <c r="CE547" i="1"/>
  <c r="CM547" i="1"/>
  <c r="CW547" i="1"/>
  <c r="CF547" i="1"/>
  <c r="CX547" i="1"/>
  <c r="CG547" i="1"/>
  <c r="CQ547" i="1"/>
  <c r="CY547" i="1"/>
  <c r="CH547" i="1"/>
  <c r="CR547" i="1"/>
  <c r="CZ547" i="1"/>
  <c r="CK547" i="1"/>
  <c r="CS547" i="1"/>
  <c r="CJ527" i="1"/>
  <c r="CL528" i="1"/>
  <c r="DB531" i="1"/>
  <c r="CJ497" i="1"/>
  <c r="CM528" i="1"/>
  <c r="CY532" i="1"/>
  <c r="CH536" i="1"/>
  <c r="CN536" i="1"/>
  <c r="CT536" i="1"/>
  <c r="CZ536" i="1"/>
  <c r="CI536" i="1"/>
  <c r="CO536" i="1"/>
  <c r="CU536" i="1"/>
  <c r="DA536" i="1"/>
  <c r="CJ536" i="1"/>
  <c r="DB536" i="1"/>
  <c r="CK536" i="1"/>
  <c r="CP536" i="1"/>
  <c r="CQ536" i="1"/>
  <c r="CV536" i="1"/>
  <c r="CE536" i="1"/>
  <c r="CW536" i="1"/>
  <c r="DA539" i="1"/>
  <c r="CO543" i="1"/>
  <c r="CO549" i="1"/>
  <c r="DA551" i="1"/>
  <c r="CO555" i="1"/>
  <c r="DA557" i="1"/>
  <c r="CF568" i="1"/>
  <c r="CL568" i="1"/>
  <c r="CR568" i="1"/>
  <c r="CX568" i="1"/>
  <c r="CG568" i="1"/>
  <c r="CM568" i="1"/>
  <c r="CS568" i="1"/>
  <c r="CY568" i="1"/>
  <c r="CH568" i="1"/>
  <c r="CN568" i="1"/>
  <c r="CT568" i="1"/>
  <c r="CZ568" i="1"/>
  <c r="CI568" i="1"/>
  <c r="CO568" i="1"/>
  <c r="CU568" i="1"/>
  <c r="DA568" i="1"/>
  <c r="CV548" i="1"/>
  <c r="CV554" i="1"/>
  <c r="DB558" i="1"/>
  <c r="CP562" i="1"/>
  <c r="DB564" i="1"/>
  <c r="CP568" i="1"/>
  <c r="DD574" i="1"/>
  <c r="CK597" i="1"/>
  <c r="CU597" i="1"/>
  <c r="CL597" i="1"/>
  <c r="CV597" i="1"/>
  <c r="CE597" i="1"/>
  <c r="CO597" i="1"/>
  <c r="CW597" i="1"/>
  <c r="CF597" i="1"/>
  <c r="CP597" i="1"/>
  <c r="CX597" i="1"/>
  <c r="CI597" i="1"/>
  <c r="CQ597" i="1"/>
  <c r="DA597" i="1"/>
  <c r="CJ597" i="1"/>
  <c r="CR597" i="1"/>
  <c r="DB597" i="1"/>
  <c r="CQ601" i="1"/>
  <c r="CX601" i="1"/>
  <c r="CR601" i="1"/>
  <c r="CE601" i="1"/>
  <c r="CL601" i="1"/>
  <c r="DA601" i="1"/>
  <c r="CF601" i="1"/>
  <c r="CN601" i="1"/>
  <c r="CU601" i="1"/>
  <c r="DB601" i="1"/>
  <c r="CO601" i="1"/>
  <c r="CV601" i="1"/>
  <c r="CI601" i="1"/>
  <c r="CP601" i="1"/>
  <c r="CW601" i="1"/>
  <c r="CE560" i="1"/>
  <c r="CQ562" i="1"/>
  <c r="CE566" i="1"/>
  <c r="CQ568" i="1"/>
  <c r="CI581" i="1"/>
  <c r="CO581" i="1"/>
  <c r="CU581" i="1"/>
  <c r="DA581" i="1"/>
  <c r="CJ581" i="1"/>
  <c r="CP581" i="1"/>
  <c r="CV581" i="1"/>
  <c r="DB581" i="1"/>
  <c r="CE581" i="1"/>
  <c r="CW581" i="1"/>
  <c r="CF581" i="1"/>
  <c r="CX581" i="1"/>
  <c r="CK581" i="1"/>
  <c r="CL581" i="1"/>
  <c r="CQ581" i="1"/>
  <c r="CR581" i="1"/>
  <c r="CI587" i="1"/>
  <c r="CO587" i="1"/>
  <c r="CU587" i="1"/>
  <c r="DA587" i="1"/>
  <c r="CP587" i="1"/>
  <c r="DB587" i="1"/>
  <c r="CE587" i="1"/>
  <c r="CQ587" i="1"/>
  <c r="CF587" i="1"/>
  <c r="CR587" i="1"/>
  <c r="CJ587" i="1"/>
  <c r="CV587" i="1"/>
  <c r="CK587" i="1"/>
  <c r="CW587" i="1"/>
  <c r="CL587" i="1"/>
  <c r="CX587" i="1"/>
  <c r="CT541" i="1"/>
  <c r="DD563" i="1"/>
  <c r="CJ572" i="1"/>
  <c r="CS577" i="1"/>
  <c r="CS581" i="1"/>
  <c r="CS585" i="1"/>
  <c r="CM593" i="1"/>
  <c r="CY595" i="1"/>
  <c r="CM599" i="1"/>
  <c r="CY601" i="1"/>
  <c r="CN543" i="1"/>
  <c r="CM551" i="1"/>
  <c r="CK572" i="1"/>
  <c r="CY573" i="1"/>
  <c r="CN579" i="1"/>
  <c r="CZ581" i="1"/>
  <c r="CN585" i="1"/>
  <c r="CZ587" i="1"/>
  <c r="CN593" i="1"/>
  <c r="CZ595" i="1"/>
  <c r="CN599" i="1"/>
  <c r="CN547" i="1"/>
  <c r="CN553" i="1"/>
  <c r="CZ557" i="1"/>
  <c r="CI589" i="1"/>
  <c r="CO589" i="1"/>
  <c r="CU589" i="1"/>
  <c r="DA589" i="1"/>
  <c r="CJ589" i="1"/>
  <c r="CV589" i="1"/>
  <c r="CK589" i="1"/>
  <c r="CW589" i="1"/>
  <c r="CP589" i="1"/>
  <c r="DB589" i="1"/>
  <c r="CE589" i="1"/>
  <c r="CQ589" i="1"/>
  <c r="DB574" i="1"/>
  <c r="DD590" i="1"/>
  <c r="CZ599" i="1"/>
  <c r="CI590" i="1"/>
  <c r="CT605" i="1"/>
  <c r="CF624" i="1"/>
  <c r="CL624" i="1"/>
  <c r="CR624" i="1"/>
  <c r="CX624" i="1"/>
  <c r="CM624" i="1"/>
  <c r="CN624" i="1"/>
  <c r="CS624" i="1"/>
  <c r="CT624" i="1"/>
  <c r="CG624" i="1"/>
  <c r="CY624" i="1"/>
  <c r="CH624" i="1"/>
  <c r="CZ624" i="1"/>
  <c r="CF626" i="1"/>
  <c r="CL626" i="1"/>
  <c r="CR626" i="1"/>
  <c r="CX626" i="1"/>
  <c r="CM626" i="1"/>
  <c r="CN626" i="1"/>
  <c r="CS626" i="1"/>
  <c r="CT626" i="1"/>
  <c r="CG626" i="1"/>
  <c r="CY626" i="1"/>
  <c r="CH626" i="1"/>
  <c r="CZ626" i="1"/>
  <c r="CF628" i="1"/>
  <c r="CL628" i="1"/>
  <c r="CR628" i="1"/>
  <c r="CX628" i="1"/>
  <c r="CM628" i="1"/>
  <c r="CN628" i="1"/>
  <c r="CS628" i="1"/>
  <c r="CT628" i="1"/>
  <c r="CG628" i="1"/>
  <c r="CY628" i="1"/>
  <c r="CH628" i="1"/>
  <c r="CZ628" i="1"/>
  <c r="CF630" i="1"/>
  <c r="CL630" i="1"/>
  <c r="CR630" i="1"/>
  <c r="CX630" i="1"/>
  <c r="CM630" i="1"/>
  <c r="CN630" i="1"/>
  <c r="CS630" i="1"/>
  <c r="CT630" i="1"/>
  <c r="CG630" i="1"/>
  <c r="CY630" i="1"/>
  <c r="CH630" i="1"/>
  <c r="CZ630" i="1"/>
  <c r="CO632" i="1"/>
  <c r="CI624" i="1"/>
  <c r="CS625" i="1"/>
  <c r="CG627" i="1"/>
  <c r="CU628" i="1"/>
  <c r="CI630" i="1"/>
  <c r="CS631" i="1"/>
  <c r="CM643" i="1"/>
  <c r="CJ624" i="1"/>
  <c r="CT625" i="1"/>
  <c r="CH627" i="1"/>
  <c r="CV628" i="1"/>
  <c r="CJ630" i="1"/>
  <c r="CT631" i="1"/>
  <c r="CI633" i="1"/>
  <c r="CU633" i="1"/>
  <c r="CJ633" i="1"/>
  <c r="CV633" i="1"/>
  <c r="CO633" i="1"/>
  <c r="DA633" i="1"/>
  <c r="CP633" i="1"/>
  <c r="DB633" i="1"/>
  <c r="CH643" i="1"/>
  <c r="CN651" i="1"/>
  <c r="CU651" i="1"/>
  <c r="DB651" i="1"/>
  <c r="CO651" i="1"/>
  <c r="CI651" i="1"/>
  <c r="CP651" i="1"/>
  <c r="CJ651" i="1"/>
  <c r="CQ651" i="1"/>
  <c r="CK651" i="1"/>
  <c r="CR651" i="1"/>
  <c r="CZ651" i="1"/>
  <c r="DA651" i="1"/>
  <c r="CI664" i="1"/>
  <c r="CO664" i="1"/>
  <c r="CU664" i="1"/>
  <c r="DA664" i="1"/>
  <c r="CJ664" i="1"/>
  <c r="CP664" i="1"/>
  <c r="CV664" i="1"/>
  <c r="DB664" i="1"/>
  <c r="CE624" i="1"/>
  <c r="CQ626" i="1"/>
  <c r="CE630" i="1"/>
  <c r="CR633" i="1"/>
  <c r="CG633" i="1"/>
  <c r="CV634" i="1"/>
  <c r="CQ633" i="1"/>
  <c r="DD645" i="1"/>
  <c r="CH651" i="1"/>
  <c r="CH654" i="1"/>
  <c r="CT658" i="1"/>
  <c r="CH660" i="1"/>
  <c r="CT664" i="1"/>
  <c r="CH666" i="1"/>
  <c r="CX668" i="1"/>
  <c r="CF672" i="1"/>
  <c r="CX676" i="1"/>
  <c r="CF680" i="1"/>
  <c r="CX684" i="1"/>
  <c r="CF688" i="1"/>
  <c r="DD650" i="1"/>
  <c r="CY668" i="1"/>
  <c r="CY672" i="1"/>
  <c r="CY676" i="1"/>
  <c r="CY680" i="1"/>
  <c r="CY684" i="1"/>
  <c r="CY688" i="1"/>
  <c r="CZ668" i="1"/>
  <c r="DD670" i="1"/>
  <c r="CT672" i="1"/>
  <c r="DA673" i="1"/>
  <c r="CN676" i="1"/>
  <c r="CU677" i="1"/>
  <c r="CH680" i="1"/>
  <c r="CO681" i="1"/>
  <c r="CO685" i="1"/>
  <c r="CK654" i="1"/>
  <c r="CW658" i="1"/>
  <c r="CK660" i="1"/>
  <c r="CW664" i="1"/>
  <c r="CK666" i="1"/>
  <c r="DB669" i="1"/>
  <c r="CJ673" i="1"/>
  <c r="CL674" i="1"/>
  <c r="DB677" i="1"/>
  <c r="CJ681" i="1"/>
  <c r="DB685" i="1"/>
  <c r="CU691" i="1"/>
  <c r="CL651" i="1"/>
  <c r="CF656" i="1"/>
  <c r="CR658" i="1"/>
  <c r="CF662" i="1"/>
  <c r="CR664" i="1"/>
  <c r="CQ669" i="1"/>
  <c r="CQ673" i="1"/>
  <c r="CQ677" i="1"/>
  <c r="CQ681" i="1"/>
  <c r="CF683" i="1"/>
  <c r="CL683" i="1"/>
  <c r="CR683" i="1"/>
  <c r="CX683" i="1"/>
  <c r="CG683" i="1"/>
  <c r="CM683" i="1"/>
  <c r="CS683" i="1"/>
  <c r="CY683" i="1"/>
  <c r="CQ685" i="1"/>
  <c r="CF687" i="1"/>
  <c r="CL687" i="1"/>
  <c r="CR687" i="1"/>
  <c r="CX687" i="1"/>
  <c r="CG687" i="1"/>
  <c r="CM687" i="1"/>
  <c r="CS687" i="1"/>
  <c r="CY687" i="1"/>
  <c r="CF702" i="1"/>
  <c r="CF714" i="1"/>
  <c r="CT674" i="1"/>
  <c r="CJ706" i="1"/>
  <c r="CP706" i="1"/>
  <c r="CV706" i="1"/>
  <c r="DB706" i="1"/>
  <c r="CM706" i="1"/>
  <c r="CS706" i="1"/>
  <c r="CY706" i="1"/>
  <c r="CG706" i="1"/>
  <c r="DD709" i="1"/>
  <c r="CR710" i="1"/>
  <c r="CJ718" i="1"/>
  <c r="CP718" i="1"/>
  <c r="CV718" i="1"/>
  <c r="DB718" i="1"/>
  <c r="CM718" i="1"/>
  <c r="CS718" i="1"/>
  <c r="CY718" i="1"/>
  <c r="CG718" i="1"/>
  <c r="DD721" i="1"/>
  <c r="DD727" i="1"/>
  <c r="CM732" i="1"/>
  <c r="CV732" i="1"/>
  <c r="CW732" i="1"/>
  <c r="CG732" i="1"/>
  <c r="CP732" i="1"/>
  <c r="CY732" i="1"/>
  <c r="CI732" i="1"/>
  <c r="CQ732" i="1"/>
  <c r="DA732" i="1"/>
  <c r="CJ732" i="1"/>
  <c r="CS732" i="1"/>
  <c r="DB732" i="1"/>
  <c r="CK732" i="1"/>
  <c r="CU732" i="1"/>
  <c r="CK737" i="1"/>
  <c r="CW672" i="1"/>
  <c r="CK688" i="1"/>
  <c r="CF698" i="1"/>
  <c r="CR701" i="1"/>
  <c r="CG705" i="1"/>
  <c r="CM705" i="1"/>
  <c r="CS705" i="1"/>
  <c r="CY705" i="1"/>
  <c r="CJ705" i="1"/>
  <c r="CP705" i="1"/>
  <c r="CV705" i="1"/>
  <c r="DB705" i="1"/>
  <c r="CR709" i="1"/>
  <c r="CG713" i="1"/>
  <c r="CM713" i="1"/>
  <c r="CS713" i="1"/>
  <c r="CY713" i="1"/>
  <c r="CJ713" i="1"/>
  <c r="CP713" i="1"/>
  <c r="CV713" i="1"/>
  <c r="DB713" i="1"/>
  <c r="CR717" i="1"/>
  <c r="CV721" i="1"/>
  <c r="CG721" i="1"/>
  <c r="CY721" i="1"/>
  <c r="CJ721" i="1"/>
  <c r="DB721" i="1"/>
  <c r="CM721" i="1"/>
  <c r="CP721" i="1"/>
  <c r="CS721" i="1"/>
  <c r="CR723" i="1"/>
  <c r="CV725" i="1"/>
  <c r="CG725" i="1"/>
  <c r="CY725" i="1"/>
  <c r="CJ725" i="1"/>
  <c r="DB725" i="1"/>
  <c r="CM725" i="1"/>
  <c r="CP725" i="1"/>
  <c r="CS725" i="1"/>
  <c r="CR727" i="1"/>
  <c r="CV729" i="1"/>
  <c r="CG729" i="1"/>
  <c r="CY729" i="1"/>
  <c r="CJ729" i="1"/>
  <c r="DB729" i="1"/>
  <c r="CM729" i="1"/>
  <c r="CP729" i="1"/>
  <c r="CS729" i="1"/>
  <c r="CL732" i="1"/>
  <c r="CM739" i="1"/>
  <c r="CF739" i="1"/>
  <c r="CG739" i="1"/>
  <c r="CH739" i="1"/>
  <c r="CR739" i="1"/>
  <c r="CY739" i="1"/>
  <c r="CS739" i="1"/>
  <c r="CL739" i="1"/>
  <c r="CT739" i="1"/>
  <c r="DA739" i="1"/>
  <c r="CI675" i="1"/>
  <c r="CO683" i="1"/>
  <c r="CZ702" i="1"/>
  <c r="CH706" i="1"/>
  <c r="CZ710" i="1"/>
  <c r="CH714" i="1"/>
  <c r="CZ718" i="1"/>
  <c r="CH731" i="1"/>
  <c r="CN670" i="1"/>
  <c r="CZ678" i="1"/>
  <c r="CG695" i="1"/>
  <c r="CI702" i="1"/>
  <c r="CH705" i="1"/>
  <c r="CU706" i="1"/>
  <c r="CT709" i="1"/>
  <c r="DD711" i="1"/>
  <c r="CI714" i="1"/>
  <c r="CH717" i="1"/>
  <c r="CU718" i="1"/>
  <c r="CT721" i="1"/>
  <c r="CH723" i="1"/>
  <c r="DD726" i="1"/>
  <c r="CT727" i="1"/>
  <c r="CH729" i="1"/>
  <c r="CH732" i="1"/>
  <c r="DD751" i="1"/>
  <c r="DD763" i="1"/>
  <c r="CQ668" i="1"/>
  <c r="CE684" i="1"/>
  <c r="CG703" i="1"/>
  <c r="CM703" i="1"/>
  <c r="CS703" i="1"/>
  <c r="CY703" i="1"/>
  <c r="CV703" i="1"/>
  <c r="DB703" i="1"/>
  <c r="CJ703" i="1"/>
  <c r="CP703" i="1"/>
  <c r="CO705" i="1"/>
  <c r="CG711" i="1"/>
  <c r="CM711" i="1"/>
  <c r="CS711" i="1"/>
  <c r="CY711" i="1"/>
  <c r="CV711" i="1"/>
  <c r="DB711" i="1"/>
  <c r="CJ711" i="1"/>
  <c r="CP711" i="1"/>
  <c r="CO713" i="1"/>
  <c r="CG719" i="1"/>
  <c r="CM719" i="1"/>
  <c r="CS719" i="1"/>
  <c r="CY719" i="1"/>
  <c r="CV719" i="1"/>
  <c r="DB719" i="1"/>
  <c r="CJ719" i="1"/>
  <c r="CP719" i="1"/>
  <c r="CO721" i="1"/>
  <c r="CR722" i="1"/>
  <c r="CF724" i="1"/>
  <c r="CO725" i="1"/>
  <c r="CR726" i="1"/>
  <c r="CF728" i="1"/>
  <c r="CO729" i="1"/>
  <c r="CO735" i="1"/>
  <c r="DA737" i="1"/>
  <c r="CS654" i="1"/>
  <c r="CG658" i="1"/>
  <c r="CS660" i="1"/>
  <c r="CG664" i="1"/>
  <c r="CS666" i="1"/>
  <c r="CN737" i="1"/>
  <c r="CF746" i="1"/>
  <c r="CP756" i="1"/>
  <c r="CJ756" i="1"/>
  <c r="CQ756" i="1"/>
  <c r="CX756" i="1"/>
  <c r="CR756" i="1"/>
  <c r="CE756" i="1"/>
  <c r="CL756" i="1"/>
  <c r="CS756" i="1"/>
  <c r="CF756" i="1"/>
  <c r="DB756" i="1"/>
  <c r="CV756" i="1"/>
  <c r="CG756" i="1"/>
  <c r="CL758" i="1"/>
  <c r="CQ809" i="1"/>
  <c r="CX809" i="1"/>
  <c r="CR809" i="1"/>
  <c r="CE809" i="1"/>
  <c r="CL809" i="1"/>
  <c r="DA809" i="1"/>
  <c r="CF809" i="1"/>
  <c r="CN809" i="1"/>
  <c r="CU809" i="1"/>
  <c r="DB809" i="1"/>
  <c r="CH809" i="1"/>
  <c r="CO809" i="1"/>
  <c r="CV809" i="1"/>
  <c r="CI809" i="1"/>
  <c r="CP809" i="1"/>
  <c r="CW809" i="1"/>
  <c r="CU679" i="1"/>
  <c r="CE706" i="1"/>
  <c r="CQ718" i="1"/>
  <c r="CR749" i="1"/>
  <c r="CU687" i="1"/>
  <c r="CV733" i="1"/>
  <c r="CJ737" i="1"/>
  <c r="CV739" i="1"/>
  <c r="CS742" i="1"/>
  <c r="CM742" i="1"/>
  <c r="CU742" i="1"/>
  <c r="DB742" i="1"/>
  <c r="CG742" i="1"/>
  <c r="CO742" i="1"/>
  <c r="CV742" i="1"/>
  <c r="CI742" i="1"/>
  <c r="CP742" i="1"/>
  <c r="CW742" i="1"/>
  <c r="CJ742" i="1"/>
  <c r="CQ742" i="1"/>
  <c r="CK742" i="1"/>
  <c r="CR742" i="1"/>
  <c r="CY742" i="1"/>
  <c r="DA744" i="1"/>
  <c r="CP752" i="1"/>
  <c r="CJ752" i="1"/>
  <c r="CQ752" i="1"/>
  <c r="CX752" i="1"/>
  <c r="CR752" i="1"/>
  <c r="CE752" i="1"/>
  <c r="CL752" i="1"/>
  <c r="CS752" i="1"/>
  <c r="CF752" i="1"/>
  <c r="DB752" i="1"/>
  <c r="CG752" i="1"/>
  <c r="CV752" i="1"/>
  <c r="CL754" i="1"/>
  <c r="CY764" i="1"/>
  <c r="CI773" i="1"/>
  <c r="CO773" i="1"/>
  <c r="CU773" i="1"/>
  <c r="DA773" i="1"/>
  <c r="CJ773" i="1"/>
  <c r="CP773" i="1"/>
  <c r="CV773" i="1"/>
  <c r="DB773" i="1"/>
  <c r="CR773" i="1"/>
  <c r="CE773" i="1"/>
  <c r="CW773" i="1"/>
  <c r="CF773" i="1"/>
  <c r="CX773" i="1"/>
  <c r="CK773" i="1"/>
  <c r="CL773" i="1"/>
  <c r="CQ773" i="1"/>
  <c r="CG805" i="1"/>
  <c r="CS809" i="1"/>
  <c r="CG817" i="1"/>
  <c r="CE702" i="1"/>
  <c r="CQ714" i="1"/>
  <c r="CH761" i="1"/>
  <c r="CT771" i="1"/>
  <c r="CS775" i="1"/>
  <c r="CM779" i="1"/>
  <c r="CG783" i="1"/>
  <c r="CO732" i="1"/>
  <c r="CW744" i="1"/>
  <c r="CS750" i="1"/>
  <c r="CM750" i="1"/>
  <c r="CU750" i="1"/>
  <c r="DB750" i="1"/>
  <c r="CG750" i="1"/>
  <c r="CO750" i="1"/>
  <c r="CV750" i="1"/>
  <c r="CI750" i="1"/>
  <c r="CP750" i="1"/>
  <c r="CW750" i="1"/>
  <c r="CJ750" i="1"/>
  <c r="CQ750" i="1"/>
  <c r="CY750" i="1"/>
  <c r="CK750" i="1"/>
  <c r="DA752" i="1"/>
  <c r="CI764" i="1"/>
  <c r="CN775" i="1"/>
  <c r="CZ779" i="1"/>
  <c r="CN787" i="1"/>
  <c r="DD734" i="1"/>
  <c r="DD738" i="1"/>
  <c r="DB749" i="1"/>
  <c r="CR765" i="1"/>
  <c r="CI797" i="1"/>
  <c r="CO797" i="1"/>
  <c r="CU797" i="1"/>
  <c r="DA797" i="1"/>
  <c r="CH797" i="1"/>
  <c r="CQ797" i="1"/>
  <c r="CZ797" i="1"/>
  <c r="CR797" i="1"/>
  <c r="CK797" i="1"/>
  <c r="CT797" i="1"/>
  <c r="CL797" i="1"/>
  <c r="CV797" i="1"/>
  <c r="CE797" i="1"/>
  <c r="CN797" i="1"/>
  <c r="CW797" i="1"/>
  <c r="CY803" i="1"/>
  <c r="CG815" i="1"/>
  <c r="CL822" i="1"/>
  <c r="CF822" i="1"/>
  <c r="CM822" i="1"/>
  <c r="CG822" i="1"/>
  <c r="CN822" i="1"/>
  <c r="CH822" i="1"/>
  <c r="CO822" i="1"/>
  <c r="CW822" i="1"/>
  <c r="CK822" i="1"/>
  <c r="CR822" i="1"/>
  <c r="CY822" i="1"/>
  <c r="CI822" i="1"/>
  <c r="CQ822" i="1"/>
  <c r="CX822" i="1"/>
  <c r="CO824" i="1"/>
  <c r="CI824" i="1"/>
  <c r="CX824" i="1"/>
  <c r="CK824" i="1"/>
  <c r="CR824" i="1"/>
  <c r="CE824" i="1"/>
  <c r="CL824" i="1"/>
  <c r="CZ824" i="1"/>
  <c r="CN824" i="1"/>
  <c r="CU824" i="1"/>
  <c r="CT824" i="1"/>
  <c r="DA824" i="1"/>
  <c r="CF824" i="1"/>
  <c r="CM824" i="1"/>
  <c r="DD833" i="1"/>
  <c r="CK861" i="1"/>
  <c r="CU861" i="1"/>
  <c r="CN861" i="1"/>
  <c r="CE861" i="1"/>
  <c r="CO861" i="1"/>
  <c r="CW861" i="1"/>
  <c r="CH861" i="1"/>
  <c r="CP861" i="1"/>
  <c r="CZ861" i="1"/>
  <c r="CI861" i="1"/>
  <c r="CQ861" i="1"/>
  <c r="DA861" i="1"/>
  <c r="CJ861" i="1"/>
  <c r="CT861" i="1"/>
  <c r="DB861" i="1"/>
  <c r="CK873" i="1"/>
  <c r="CU873" i="1"/>
  <c r="CN873" i="1"/>
  <c r="CE873" i="1"/>
  <c r="CO873" i="1"/>
  <c r="CW873" i="1"/>
  <c r="CH873" i="1"/>
  <c r="CZ873" i="1"/>
  <c r="CI873" i="1"/>
  <c r="CQ873" i="1"/>
  <c r="DA873" i="1"/>
  <c r="CJ873" i="1"/>
  <c r="CT873" i="1"/>
  <c r="DB873" i="1"/>
  <c r="CE888" i="1"/>
  <c r="CL888" i="1"/>
  <c r="CS888" i="1"/>
  <c r="CM888" i="1"/>
  <c r="CG888" i="1"/>
  <c r="CN888" i="1"/>
  <c r="CH888" i="1"/>
  <c r="CW888" i="1"/>
  <c r="CJ888" i="1"/>
  <c r="CQ888" i="1"/>
  <c r="CX888" i="1"/>
  <c r="CK888" i="1"/>
  <c r="CR888" i="1"/>
  <c r="CY888" i="1"/>
  <c r="CX789" i="1"/>
  <c r="CX803" i="1"/>
  <c r="CX811" i="1"/>
  <c r="CF823" i="1"/>
  <c r="CL829" i="1"/>
  <c r="CL837" i="1"/>
  <c r="CF841" i="1"/>
  <c r="CL845" i="1"/>
  <c r="CR849" i="1"/>
  <c r="CX853" i="1"/>
  <c r="CL857" i="1"/>
  <c r="CX859" i="1"/>
  <c r="CL863" i="1"/>
  <c r="CX865" i="1"/>
  <c r="CL869" i="1"/>
  <c r="CX871" i="1"/>
  <c r="CL875" i="1"/>
  <c r="CX877" i="1"/>
  <c r="CL881" i="1"/>
  <c r="CJ791" i="1"/>
  <c r="CJ799" i="1"/>
  <c r="DD808" i="1"/>
  <c r="CP822" i="1"/>
  <c r="CN830" i="1"/>
  <c r="CS833" i="1"/>
  <c r="CN838" i="1"/>
  <c r="CG841" i="1"/>
  <c r="CS845" i="1"/>
  <c r="CG853" i="1"/>
  <c r="CM855" i="1"/>
  <c r="CS857" i="1"/>
  <c r="CY859" i="1"/>
  <c r="CL862" i="1"/>
  <c r="CE862" i="1"/>
  <c r="CW862" i="1"/>
  <c r="CF862" i="1"/>
  <c r="CX862" i="1"/>
  <c r="CG862" i="1"/>
  <c r="CQ862" i="1"/>
  <c r="CY862" i="1"/>
  <c r="CH862" i="1"/>
  <c r="CR862" i="1"/>
  <c r="CZ862" i="1"/>
  <c r="CK862" i="1"/>
  <c r="CG865" i="1"/>
  <c r="CM867" i="1"/>
  <c r="CS869" i="1"/>
  <c r="CY871" i="1"/>
  <c r="CL874" i="1"/>
  <c r="CE874" i="1"/>
  <c r="CW874" i="1"/>
  <c r="CF874" i="1"/>
  <c r="CX874" i="1"/>
  <c r="CG874" i="1"/>
  <c r="CQ874" i="1"/>
  <c r="CY874" i="1"/>
  <c r="CH874" i="1"/>
  <c r="CR874" i="1"/>
  <c r="CZ874" i="1"/>
  <c r="CK874" i="1"/>
  <c r="CS874" i="1"/>
  <c r="CG877" i="1"/>
  <c r="CM879" i="1"/>
  <c r="CS881" i="1"/>
  <c r="CL783" i="1"/>
  <c r="CT805" i="1"/>
  <c r="CT809" i="1"/>
  <c r="CT813" i="1"/>
  <c r="CO820" i="1"/>
  <c r="CI820" i="1"/>
  <c r="CX820" i="1"/>
  <c r="CK820" i="1"/>
  <c r="CR820" i="1"/>
  <c r="CE820" i="1"/>
  <c r="CL820" i="1"/>
  <c r="CZ820" i="1"/>
  <c r="CN820" i="1"/>
  <c r="CU820" i="1"/>
  <c r="CF820" i="1"/>
  <c r="CT820" i="1"/>
  <c r="DA820" i="1"/>
  <c r="DD828" i="1"/>
  <c r="CO834" i="1"/>
  <c r="DA838" i="1"/>
  <c r="CH847" i="1"/>
  <c r="CN847" i="1"/>
  <c r="CT847" i="1"/>
  <c r="CZ847" i="1"/>
  <c r="CI847" i="1"/>
  <c r="CU847" i="1"/>
  <c r="CJ847" i="1"/>
  <c r="CV847" i="1"/>
  <c r="CO847" i="1"/>
  <c r="DA847" i="1"/>
  <c r="CP847" i="1"/>
  <c r="DB847" i="1"/>
  <c r="CU884" i="1"/>
  <c r="CU888" i="1"/>
  <c r="CU892" i="1"/>
  <c r="CU896" i="1"/>
  <c r="CO764" i="1"/>
  <c r="CX799" i="1"/>
  <c r="CQ824" i="1"/>
  <c r="CJ830" i="1"/>
  <c r="CL831" i="1"/>
  <c r="DB834" i="1"/>
  <c r="CJ838" i="1"/>
  <c r="CI844" i="1"/>
  <c r="CI848" i="1"/>
  <c r="CI852" i="1"/>
  <c r="CR885" i="1"/>
  <c r="CF893" i="1"/>
  <c r="CP765" i="1"/>
  <c r="CJ793" i="1"/>
  <c r="CJ801" i="1"/>
  <c r="DB807" i="1"/>
  <c r="DB815" i="1"/>
  <c r="CS827" i="1"/>
  <c r="CG831" i="1"/>
  <c r="CY843" i="1"/>
  <c r="CG847" i="1"/>
  <c r="CV848" i="1"/>
  <c r="CY851" i="1"/>
  <c r="CO854" i="1"/>
  <c r="DA856" i="1"/>
  <c r="CO860" i="1"/>
  <c r="DA862" i="1"/>
  <c r="CO866" i="1"/>
  <c r="DA868" i="1"/>
  <c r="CO872" i="1"/>
  <c r="DA874" i="1"/>
  <c r="CO878" i="1"/>
  <c r="DA880" i="1"/>
  <c r="CK843" i="1"/>
  <c r="CS856" i="1"/>
  <c r="CS862" i="1"/>
  <c r="CS868" i="1"/>
  <c r="CM880" i="1"/>
  <c r="CY886" i="1"/>
  <c r="CG893" i="1"/>
  <c r="CM897" i="1"/>
  <c r="DD898" i="1"/>
  <c r="CY901" i="1"/>
  <c r="CH905" i="1"/>
  <c r="CN905" i="1"/>
  <c r="CT905" i="1"/>
  <c r="CZ905" i="1"/>
  <c r="CI905" i="1"/>
  <c r="CO905" i="1"/>
  <c r="CU905" i="1"/>
  <c r="DA905" i="1"/>
  <c r="CE905" i="1"/>
  <c r="CK905" i="1"/>
  <c r="CQ905" i="1"/>
  <c r="CW905" i="1"/>
  <c r="CJ905" i="1"/>
  <c r="CP905" i="1"/>
  <c r="CV905" i="1"/>
  <c r="DB905" i="1"/>
  <c r="CL909" i="1"/>
  <c r="CF948" i="1"/>
  <c r="CX948" i="1"/>
  <c r="CG948" i="1"/>
  <c r="CQ948" i="1"/>
  <c r="CY948" i="1"/>
  <c r="CH948" i="1"/>
  <c r="CR948" i="1"/>
  <c r="CZ948" i="1"/>
  <c r="CK948" i="1"/>
  <c r="CS948" i="1"/>
  <c r="CL948" i="1"/>
  <c r="CT948" i="1"/>
  <c r="CE948" i="1"/>
  <c r="CM948" i="1"/>
  <c r="CW948" i="1"/>
  <c r="CF960" i="1"/>
  <c r="CX960" i="1"/>
  <c r="CG960" i="1"/>
  <c r="CQ960" i="1"/>
  <c r="CY960" i="1"/>
  <c r="CH960" i="1"/>
  <c r="CR960" i="1"/>
  <c r="CZ960" i="1"/>
  <c r="CK960" i="1"/>
  <c r="CS960" i="1"/>
  <c r="CL960" i="1"/>
  <c r="CT960" i="1"/>
  <c r="CE960" i="1"/>
  <c r="CM960" i="1"/>
  <c r="CW960" i="1"/>
  <c r="CN854" i="1"/>
  <c r="CN860" i="1"/>
  <c r="CN866" i="1"/>
  <c r="CN872" i="1"/>
  <c r="CN878" i="1"/>
  <c r="CT884" i="1"/>
  <c r="CH890" i="1"/>
  <c r="CT896" i="1"/>
  <c r="CY905" i="1"/>
  <c r="CH939" i="1"/>
  <c r="CN939" i="1"/>
  <c r="CT939" i="1"/>
  <c r="CZ939" i="1"/>
  <c r="CK939" i="1"/>
  <c r="CW939" i="1"/>
  <c r="CO939" i="1"/>
  <c r="DA939" i="1"/>
  <c r="CP939" i="1"/>
  <c r="DB939" i="1"/>
  <c r="CE939" i="1"/>
  <c r="CQ939" i="1"/>
  <c r="CI939" i="1"/>
  <c r="CU939" i="1"/>
  <c r="CJ939" i="1"/>
  <c r="CV939" i="1"/>
  <c r="CI902" i="1"/>
  <c r="CO906" i="1"/>
  <c r="DD912" i="1"/>
  <c r="CL935" i="1"/>
  <c r="CN844" i="1"/>
  <c r="CV859" i="1"/>
  <c r="CP871" i="1"/>
  <c r="CP877" i="1"/>
  <c r="CP884" i="1"/>
  <c r="CV888" i="1"/>
  <c r="DB892" i="1"/>
  <c r="CJ902" i="1"/>
  <c r="CL903" i="1"/>
  <c r="DB906" i="1"/>
  <c r="CL911" i="1"/>
  <c r="CS935" i="1"/>
  <c r="CG939" i="1"/>
  <c r="CI944" i="1"/>
  <c r="CU946" i="1"/>
  <c r="CI950" i="1"/>
  <c r="CU952" i="1"/>
  <c r="CI956" i="1"/>
  <c r="CU958" i="1"/>
  <c r="CI962" i="1"/>
  <c r="CU964" i="1"/>
  <c r="CF973" i="1"/>
  <c r="CH981" i="1"/>
  <c r="CN981" i="1"/>
  <c r="CT981" i="1"/>
  <c r="CZ981" i="1"/>
  <c r="CI981" i="1"/>
  <c r="CO981" i="1"/>
  <c r="CU981" i="1"/>
  <c r="DA981" i="1"/>
  <c r="CJ981" i="1"/>
  <c r="CP981" i="1"/>
  <c r="CV981" i="1"/>
  <c r="DB981" i="1"/>
  <c r="CH993" i="1"/>
  <c r="CN993" i="1"/>
  <c r="CT993" i="1"/>
  <c r="CZ993" i="1"/>
  <c r="CI993" i="1"/>
  <c r="CO993" i="1"/>
  <c r="CU993" i="1"/>
  <c r="DA993" i="1"/>
  <c r="CJ993" i="1"/>
  <c r="CP993" i="1"/>
  <c r="CV993" i="1"/>
  <c r="DB993" i="1"/>
  <c r="CK851" i="1"/>
  <c r="CG903" i="1"/>
  <c r="CS907" i="1"/>
  <c r="CG915" i="1"/>
  <c r="CV942" i="1"/>
  <c r="CJ946" i="1"/>
  <c r="CV948" i="1"/>
  <c r="CJ952" i="1"/>
  <c r="CV954" i="1"/>
  <c r="CJ958" i="1"/>
  <c r="CV960" i="1"/>
  <c r="CJ964" i="1"/>
  <c r="CT848" i="1"/>
  <c r="CR890" i="1"/>
  <c r="CF897" i="1"/>
  <c r="CR899" i="1"/>
  <c r="CX917" i="1"/>
  <c r="CH921" i="1"/>
  <c r="CN921" i="1"/>
  <c r="CT921" i="1"/>
  <c r="CZ921" i="1"/>
  <c r="CI921" i="1"/>
  <c r="CO921" i="1"/>
  <c r="CU921" i="1"/>
  <c r="DA921" i="1"/>
  <c r="CJ921" i="1"/>
  <c r="DB921" i="1"/>
  <c r="CK921" i="1"/>
  <c r="CP921" i="1"/>
  <c r="CQ921" i="1"/>
  <c r="CV921" i="1"/>
  <c r="CE921" i="1"/>
  <c r="CW921" i="1"/>
  <c r="CF923" i="1"/>
  <c r="CL925" i="1"/>
  <c r="CR927" i="1"/>
  <c r="CI930" i="1"/>
  <c r="DA934" i="1"/>
  <c r="CI938" i="1"/>
  <c r="DA966" i="1"/>
  <c r="CM972" i="1"/>
  <c r="CT972" i="1"/>
  <c r="CN972" i="1"/>
  <c r="CH972" i="1"/>
  <c r="CW972" i="1"/>
  <c r="CJ972" i="1"/>
  <c r="CQ972" i="1"/>
  <c r="CX972" i="1"/>
  <c r="CK972" i="1"/>
  <c r="CR972" i="1"/>
  <c r="CY972" i="1"/>
  <c r="CE972" i="1"/>
  <c r="CL972" i="1"/>
  <c r="CS972" i="1"/>
  <c r="CZ972" i="1"/>
  <c r="DD953" i="1"/>
  <c r="CV968" i="1"/>
  <c r="CV972" i="1"/>
  <c r="CN930" i="1"/>
  <c r="CN960" i="1"/>
  <c r="CW973" i="1"/>
  <c r="CW977" i="1"/>
  <c r="CK981" i="1"/>
  <c r="CW983" i="1"/>
  <c r="CK987" i="1"/>
  <c r="CW989" i="1"/>
  <c r="CK993" i="1"/>
  <c r="CW995" i="1"/>
  <c r="CK999" i="1"/>
  <c r="CW1001" i="1"/>
  <c r="CX970" i="1"/>
  <c r="CX977" i="1"/>
  <c r="CL981" i="1"/>
  <c r="CX983" i="1"/>
  <c r="CL987" i="1"/>
  <c r="CX989" i="1"/>
  <c r="CL993" i="1"/>
  <c r="CX995" i="1"/>
  <c r="CL999" i="1"/>
  <c r="CX1001" i="1"/>
  <c r="DD929" i="1"/>
  <c r="CN938" i="1"/>
  <c r="CN964" i="1"/>
  <c r="CY969" i="1"/>
  <c r="CY973" i="1"/>
  <c r="CY977" i="1"/>
  <c r="DD978" i="1"/>
  <c r="CM981" i="1"/>
  <c r="CY983" i="1"/>
  <c r="DD984" i="1"/>
  <c r="CM987" i="1"/>
  <c r="CY989" i="1"/>
  <c r="DD990" i="1"/>
  <c r="CM993" i="1"/>
  <c r="CY995" i="1"/>
  <c r="DD996" i="1"/>
  <c r="CM999" i="1"/>
  <c r="CY1001" i="1"/>
  <c r="DD1002" i="1"/>
  <c r="DD949" i="1"/>
  <c r="CT966" i="1"/>
  <c r="CT974" i="1"/>
  <c r="CN944" i="1"/>
  <c r="A81" i="3"/>
  <c r="CB2" i="3" s="1"/>
  <c r="A80" i="3"/>
  <c r="CA2" i="3" s="1"/>
  <c r="A79" i="3"/>
  <c r="A78" i="3"/>
  <c r="A77" i="3"/>
  <c r="BX2" i="3" s="1"/>
  <c r="A76" i="3"/>
  <c r="BW2" i="3" s="1"/>
  <c r="A75" i="3"/>
  <c r="BV2" i="3" s="1"/>
  <c r="A74" i="3"/>
  <c r="BU2" i="3" s="1"/>
  <c r="A73" i="3"/>
  <c r="A72" i="3"/>
  <c r="BS2" i="3" s="1"/>
  <c r="A71" i="3"/>
  <c r="BR2" i="3" s="1"/>
  <c r="A70" i="3"/>
  <c r="BQ2" i="3" s="1"/>
  <c r="A69" i="3"/>
  <c r="BP2" i="3" s="1"/>
  <c r="A68" i="3"/>
  <c r="BO2" i="3" s="1"/>
  <c r="A67" i="3"/>
  <c r="A66" i="3"/>
  <c r="BM2" i="3" s="1"/>
  <c r="A65" i="3"/>
  <c r="BL2" i="3" s="1"/>
  <c r="A64" i="3"/>
  <c r="BK2" i="3" s="1"/>
  <c r="A63" i="3"/>
  <c r="BJ2" i="3" s="1"/>
  <c r="A62" i="3"/>
  <c r="BI2" i="3" s="1"/>
  <c r="A61" i="3"/>
  <c r="BH2" i="3" s="1"/>
  <c r="A60" i="3"/>
  <c r="BG2" i="3" s="1"/>
  <c r="A59" i="3"/>
  <c r="BF2" i="3" s="1"/>
  <c r="A58" i="3"/>
  <c r="BE2" i="3" s="1"/>
  <c r="A57" i="3"/>
  <c r="BD2" i="3" s="1"/>
  <c r="A56" i="3"/>
  <c r="BC2" i="3" s="1"/>
  <c r="A55" i="3"/>
  <c r="A54" i="3"/>
  <c r="BA2" i="3" s="1"/>
  <c r="A53" i="3"/>
  <c r="AZ2" i="3" s="1"/>
  <c r="A52" i="3"/>
  <c r="AY2" i="3" s="1"/>
  <c r="A51" i="3"/>
  <c r="AX2" i="3" s="1"/>
  <c r="A50" i="3"/>
  <c r="AW2" i="3" s="1"/>
  <c r="A49" i="3"/>
  <c r="A48" i="3"/>
  <c r="AU2" i="3" s="1"/>
  <c r="A47" i="3"/>
  <c r="AT2" i="3" s="1"/>
  <c r="A46" i="3"/>
  <c r="AS2" i="3" s="1"/>
  <c r="A45" i="3"/>
  <c r="AR2" i="3" s="1"/>
  <c r="A44" i="3"/>
  <c r="AQ2" i="3" s="1"/>
  <c r="A43" i="3"/>
  <c r="A42" i="3"/>
  <c r="A41" i="3"/>
  <c r="AN2" i="3" s="1"/>
  <c r="A40" i="3"/>
  <c r="AM2" i="3" s="1"/>
  <c r="A39" i="3"/>
  <c r="AL2" i="3" s="1"/>
  <c r="A38" i="3"/>
  <c r="AK2" i="3" s="1"/>
  <c r="A37" i="3"/>
  <c r="A36" i="3"/>
  <c r="AI2" i="3" s="1"/>
  <c r="A35" i="3"/>
  <c r="AH2" i="3" s="1"/>
  <c r="A34" i="3"/>
  <c r="AG2" i="3" s="1"/>
  <c r="A33" i="3"/>
  <c r="AF2" i="3" s="1"/>
  <c r="A32" i="3"/>
  <c r="AE2" i="3" s="1"/>
  <c r="A31" i="3"/>
  <c r="A30" i="3"/>
  <c r="AC2" i="3" s="1"/>
  <c r="A29" i="3"/>
  <c r="AB2" i="3" s="1"/>
  <c r="A28" i="3"/>
  <c r="AA2" i="3" s="1"/>
  <c r="A27" i="3"/>
  <c r="Z2" i="3" s="1"/>
  <c r="A26" i="3"/>
  <c r="Y2" i="3" s="1"/>
  <c r="A25" i="3"/>
  <c r="X2" i="3" s="1"/>
  <c r="A24" i="3"/>
  <c r="W2" i="3" s="1"/>
  <c r="A23" i="3"/>
  <c r="V2" i="3" s="1"/>
  <c r="A22" i="3"/>
  <c r="U2" i="3" s="1"/>
  <c r="A21" i="3"/>
  <c r="T2" i="3" s="1"/>
  <c r="A20" i="3"/>
  <c r="S2" i="3" s="1"/>
  <c r="A19" i="3"/>
  <c r="R2" i="3" s="1"/>
  <c r="A18" i="3"/>
  <c r="Q2" i="3" s="1"/>
  <c r="A17" i="3"/>
  <c r="P2" i="3" s="1"/>
  <c r="A16" i="3"/>
  <c r="O2" i="3" s="1"/>
  <c r="A15" i="3"/>
  <c r="N2" i="3" s="1"/>
  <c r="A14" i="3"/>
  <c r="M2" i="3" s="1"/>
  <c r="A13" i="3"/>
  <c r="A12" i="3"/>
  <c r="K2" i="3" s="1"/>
  <c r="A11" i="3"/>
  <c r="J2" i="3" s="1"/>
  <c r="A10" i="3"/>
  <c r="I2" i="3" s="1"/>
  <c r="A9" i="3"/>
  <c r="H2" i="3" s="1"/>
  <c r="A8" i="3"/>
  <c r="G2" i="3" s="1"/>
  <c r="A7" i="3"/>
  <c r="A6" i="3"/>
  <c r="A5" i="3"/>
  <c r="D2" i="3" s="1"/>
  <c r="A4" i="3"/>
  <c r="C2" i="3" s="1"/>
  <c r="A3" i="3"/>
  <c r="B2" i="3" s="1"/>
  <c r="BZ2" i="3"/>
  <c r="BY2" i="3"/>
  <c r="BT2" i="3"/>
  <c r="BN2" i="3"/>
  <c r="BB2" i="3"/>
  <c r="AV2" i="3"/>
  <c r="AP2" i="3"/>
  <c r="AO2" i="3"/>
  <c r="AJ2" i="3"/>
  <c r="AD2" i="3"/>
  <c r="L2" i="3"/>
  <c r="F2" i="3"/>
  <c r="E2" i="3"/>
  <c r="BD285" i="1"/>
  <c r="CB285" i="1" s="1"/>
  <c r="BC285" i="1"/>
  <c r="CA285" i="1" s="1"/>
  <c r="BB285" i="1"/>
  <c r="BZ285" i="1" s="1"/>
  <c r="BA285" i="1"/>
  <c r="BY285" i="1" s="1"/>
  <c r="AZ285" i="1"/>
  <c r="BX285" i="1" s="1"/>
  <c r="AY285" i="1"/>
  <c r="BW285" i="1" s="1"/>
  <c r="AX285" i="1"/>
  <c r="BV285" i="1" s="1"/>
  <c r="AW285" i="1"/>
  <c r="BU285" i="1" s="1"/>
  <c r="AV285" i="1"/>
  <c r="BT285" i="1" s="1"/>
  <c r="AU285" i="1"/>
  <c r="BS285" i="1" s="1"/>
  <c r="AT285" i="1"/>
  <c r="BR285" i="1" s="1"/>
  <c r="AS285" i="1"/>
  <c r="BQ285" i="1" s="1"/>
  <c r="AR285" i="1"/>
  <c r="BP285" i="1" s="1"/>
  <c r="AQ285" i="1"/>
  <c r="BO285" i="1" s="1"/>
  <c r="AP285" i="1"/>
  <c r="BN285" i="1" s="1"/>
  <c r="AO285" i="1"/>
  <c r="BM285" i="1" s="1"/>
  <c r="AN285" i="1"/>
  <c r="BL285" i="1" s="1"/>
  <c r="AM285" i="1"/>
  <c r="BK285" i="1" s="1"/>
  <c r="AL285" i="1"/>
  <c r="BJ285" i="1" s="1"/>
  <c r="AK285" i="1"/>
  <c r="BI285" i="1" s="1"/>
  <c r="AJ285" i="1"/>
  <c r="BH285" i="1" s="1"/>
  <c r="AI285" i="1"/>
  <c r="BG285" i="1" s="1"/>
  <c r="AH285" i="1"/>
  <c r="BF285" i="1" s="1"/>
  <c r="AG285" i="1"/>
  <c r="BE285" i="1" s="1"/>
  <c r="BD284" i="1"/>
  <c r="CB284" i="1" s="1"/>
  <c r="BC284" i="1"/>
  <c r="CA284" i="1" s="1"/>
  <c r="BB284" i="1"/>
  <c r="BZ284" i="1" s="1"/>
  <c r="BA284" i="1"/>
  <c r="BY284" i="1" s="1"/>
  <c r="AZ284" i="1"/>
  <c r="BX284" i="1" s="1"/>
  <c r="AY284" i="1"/>
  <c r="BW284" i="1" s="1"/>
  <c r="AX284" i="1"/>
  <c r="BV284" i="1" s="1"/>
  <c r="AW284" i="1"/>
  <c r="BU284" i="1" s="1"/>
  <c r="AV284" i="1"/>
  <c r="BT284" i="1" s="1"/>
  <c r="AU284" i="1"/>
  <c r="BS284" i="1" s="1"/>
  <c r="AT284" i="1"/>
  <c r="BR284" i="1" s="1"/>
  <c r="AS284" i="1"/>
  <c r="BQ284" i="1" s="1"/>
  <c r="AR284" i="1"/>
  <c r="BP284" i="1" s="1"/>
  <c r="AQ284" i="1"/>
  <c r="BO284" i="1" s="1"/>
  <c r="AP284" i="1"/>
  <c r="BN284" i="1" s="1"/>
  <c r="AO284" i="1"/>
  <c r="BM284" i="1" s="1"/>
  <c r="AN284" i="1"/>
  <c r="BL284" i="1" s="1"/>
  <c r="AM284" i="1"/>
  <c r="BK284" i="1" s="1"/>
  <c r="AL284" i="1"/>
  <c r="BJ284" i="1" s="1"/>
  <c r="AK284" i="1"/>
  <c r="BI284" i="1" s="1"/>
  <c r="AJ284" i="1"/>
  <c r="BH284" i="1" s="1"/>
  <c r="AI284" i="1"/>
  <c r="BG284" i="1" s="1"/>
  <c r="AH284" i="1"/>
  <c r="BF284" i="1" s="1"/>
  <c r="AG284" i="1"/>
  <c r="BE284" i="1" s="1"/>
  <c r="BD283" i="1"/>
  <c r="CB283" i="1" s="1"/>
  <c r="BC283" i="1"/>
  <c r="CA283" i="1" s="1"/>
  <c r="BB283" i="1"/>
  <c r="BZ283" i="1" s="1"/>
  <c r="BA283" i="1"/>
  <c r="BY283" i="1" s="1"/>
  <c r="AZ283" i="1"/>
  <c r="BX283" i="1" s="1"/>
  <c r="AY283" i="1"/>
  <c r="BW283" i="1" s="1"/>
  <c r="AX283" i="1"/>
  <c r="BV283" i="1" s="1"/>
  <c r="AW283" i="1"/>
  <c r="BU283" i="1" s="1"/>
  <c r="AV283" i="1"/>
  <c r="BT283" i="1" s="1"/>
  <c r="AU283" i="1"/>
  <c r="BS283" i="1" s="1"/>
  <c r="AT283" i="1"/>
  <c r="BR283" i="1" s="1"/>
  <c r="AS283" i="1"/>
  <c r="BQ283" i="1" s="1"/>
  <c r="AR283" i="1"/>
  <c r="BP283" i="1" s="1"/>
  <c r="AQ283" i="1"/>
  <c r="BO283" i="1" s="1"/>
  <c r="AP283" i="1"/>
  <c r="BN283" i="1" s="1"/>
  <c r="AO283" i="1"/>
  <c r="BM283" i="1" s="1"/>
  <c r="AN283" i="1"/>
  <c r="BL283" i="1" s="1"/>
  <c r="AM283" i="1"/>
  <c r="BK283" i="1" s="1"/>
  <c r="AL283" i="1"/>
  <c r="BJ283" i="1" s="1"/>
  <c r="AK283" i="1"/>
  <c r="BI283" i="1" s="1"/>
  <c r="AJ283" i="1"/>
  <c r="BH283" i="1" s="1"/>
  <c r="AI283" i="1"/>
  <c r="BG283" i="1" s="1"/>
  <c r="AH283" i="1"/>
  <c r="BF283" i="1" s="1"/>
  <c r="AG283" i="1"/>
  <c r="BE283" i="1" s="1"/>
  <c r="BD282" i="1"/>
  <c r="CB282" i="1" s="1"/>
  <c r="BC282" i="1"/>
  <c r="CA282" i="1" s="1"/>
  <c r="BB282" i="1"/>
  <c r="BZ282" i="1" s="1"/>
  <c r="BA282" i="1"/>
  <c r="BY282" i="1" s="1"/>
  <c r="AZ282" i="1"/>
  <c r="BX282" i="1" s="1"/>
  <c r="AY282" i="1"/>
  <c r="BW282" i="1" s="1"/>
  <c r="AX282" i="1"/>
  <c r="BV282" i="1" s="1"/>
  <c r="AW282" i="1"/>
  <c r="BU282" i="1" s="1"/>
  <c r="AV282" i="1"/>
  <c r="BT282" i="1" s="1"/>
  <c r="AU282" i="1"/>
  <c r="BS282" i="1" s="1"/>
  <c r="AT282" i="1"/>
  <c r="BR282" i="1" s="1"/>
  <c r="AS282" i="1"/>
  <c r="BQ282" i="1" s="1"/>
  <c r="AR282" i="1"/>
  <c r="BP282" i="1" s="1"/>
  <c r="AQ282" i="1"/>
  <c r="BO282" i="1" s="1"/>
  <c r="AP282" i="1"/>
  <c r="BN282" i="1" s="1"/>
  <c r="AO282" i="1"/>
  <c r="BM282" i="1" s="1"/>
  <c r="AN282" i="1"/>
  <c r="BL282" i="1" s="1"/>
  <c r="AM282" i="1"/>
  <c r="BK282" i="1" s="1"/>
  <c r="AL282" i="1"/>
  <c r="BJ282" i="1" s="1"/>
  <c r="AK282" i="1"/>
  <c r="BI282" i="1" s="1"/>
  <c r="AJ282" i="1"/>
  <c r="BH282" i="1" s="1"/>
  <c r="AI282" i="1"/>
  <c r="BG282" i="1" s="1"/>
  <c r="AH282" i="1"/>
  <c r="BF282" i="1" s="1"/>
  <c r="AG282" i="1"/>
  <c r="BE282" i="1" s="1"/>
  <c r="BD281" i="1"/>
  <c r="CB281" i="1" s="1"/>
  <c r="BC281" i="1"/>
  <c r="CA281" i="1" s="1"/>
  <c r="BB281" i="1"/>
  <c r="BZ281" i="1" s="1"/>
  <c r="BA281" i="1"/>
  <c r="BY281" i="1" s="1"/>
  <c r="AZ281" i="1"/>
  <c r="BX281" i="1" s="1"/>
  <c r="AY281" i="1"/>
  <c r="BW281" i="1" s="1"/>
  <c r="AX281" i="1"/>
  <c r="BV281" i="1" s="1"/>
  <c r="AW281" i="1"/>
  <c r="BU281" i="1" s="1"/>
  <c r="AV281" i="1"/>
  <c r="BT281" i="1" s="1"/>
  <c r="AU281" i="1"/>
  <c r="BS281" i="1" s="1"/>
  <c r="AT281" i="1"/>
  <c r="BR281" i="1" s="1"/>
  <c r="AS281" i="1"/>
  <c r="BQ281" i="1" s="1"/>
  <c r="AR281" i="1"/>
  <c r="BP281" i="1" s="1"/>
  <c r="AQ281" i="1"/>
  <c r="BO281" i="1" s="1"/>
  <c r="AP281" i="1"/>
  <c r="BN281" i="1" s="1"/>
  <c r="AO281" i="1"/>
  <c r="BM281" i="1" s="1"/>
  <c r="AN281" i="1"/>
  <c r="BL281" i="1" s="1"/>
  <c r="AM281" i="1"/>
  <c r="BK281" i="1" s="1"/>
  <c r="AL281" i="1"/>
  <c r="BJ281" i="1" s="1"/>
  <c r="AK281" i="1"/>
  <c r="BI281" i="1" s="1"/>
  <c r="AJ281" i="1"/>
  <c r="BH281" i="1" s="1"/>
  <c r="AI281" i="1"/>
  <c r="BG281" i="1" s="1"/>
  <c r="AH281" i="1"/>
  <c r="BF281" i="1" s="1"/>
  <c r="AG281" i="1"/>
  <c r="BE281" i="1" s="1"/>
  <c r="BD280" i="1"/>
  <c r="CB280" i="1" s="1"/>
  <c r="BC280" i="1"/>
  <c r="CA280" i="1" s="1"/>
  <c r="BB280" i="1"/>
  <c r="BZ280" i="1" s="1"/>
  <c r="BA280" i="1"/>
  <c r="BY280" i="1" s="1"/>
  <c r="AZ280" i="1"/>
  <c r="BX280" i="1" s="1"/>
  <c r="AY280" i="1"/>
  <c r="BW280" i="1" s="1"/>
  <c r="AX280" i="1"/>
  <c r="BV280" i="1" s="1"/>
  <c r="AW280" i="1"/>
  <c r="BU280" i="1" s="1"/>
  <c r="AV280" i="1"/>
  <c r="BT280" i="1" s="1"/>
  <c r="AU280" i="1"/>
  <c r="BS280" i="1" s="1"/>
  <c r="AT280" i="1"/>
  <c r="BR280" i="1" s="1"/>
  <c r="AS280" i="1"/>
  <c r="BQ280" i="1" s="1"/>
  <c r="AR280" i="1"/>
  <c r="BP280" i="1" s="1"/>
  <c r="AQ280" i="1"/>
  <c r="BO280" i="1" s="1"/>
  <c r="AP280" i="1"/>
  <c r="BN280" i="1" s="1"/>
  <c r="AO280" i="1"/>
  <c r="BM280" i="1" s="1"/>
  <c r="AN280" i="1"/>
  <c r="BL280" i="1" s="1"/>
  <c r="AM280" i="1"/>
  <c r="BK280" i="1" s="1"/>
  <c r="AL280" i="1"/>
  <c r="BJ280" i="1" s="1"/>
  <c r="AK280" i="1"/>
  <c r="BI280" i="1" s="1"/>
  <c r="AJ280" i="1"/>
  <c r="BH280" i="1" s="1"/>
  <c r="AI280" i="1"/>
  <c r="BG280" i="1" s="1"/>
  <c r="AH280" i="1"/>
  <c r="BF280" i="1" s="1"/>
  <c r="AG280" i="1"/>
  <c r="BE280" i="1" s="1"/>
  <c r="BD279" i="1"/>
  <c r="CB279" i="1" s="1"/>
  <c r="BC279" i="1"/>
  <c r="CA279" i="1" s="1"/>
  <c r="BB279" i="1"/>
  <c r="BZ279" i="1" s="1"/>
  <c r="BA279" i="1"/>
  <c r="BY279" i="1" s="1"/>
  <c r="AZ279" i="1"/>
  <c r="BX279" i="1" s="1"/>
  <c r="AY279" i="1"/>
  <c r="BW279" i="1" s="1"/>
  <c r="AX279" i="1"/>
  <c r="BV279" i="1" s="1"/>
  <c r="AW279" i="1"/>
  <c r="BU279" i="1" s="1"/>
  <c r="AV279" i="1"/>
  <c r="BT279" i="1" s="1"/>
  <c r="AU279" i="1"/>
  <c r="BS279" i="1" s="1"/>
  <c r="AT279" i="1"/>
  <c r="BR279" i="1" s="1"/>
  <c r="AS279" i="1"/>
  <c r="BQ279" i="1" s="1"/>
  <c r="AR279" i="1"/>
  <c r="BP279" i="1" s="1"/>
  <c r="AQ279" i="1"/>
  <c r="BO279" i="1" s="1"/>
  <c r="AP279" i="1"/>
  <c r="BN279" i="1" s="1"/>
  <c r="AO279" i="1"/>
  <c r="BM279" i="1" s="1"/>
  <c r="AN279" i="1"/>
  <c r="BL279" i="1" s="1"/>
  <c r="AM279" i="1"/>
  <c r="BK279" i="1" s="1"/>
  <c r="AL279" i="1"/>
  <c r="BJ279" i="1" s="1"/>
  <c r="AK279" i="1"/>
  <c r="BI279" i="1" s="1"/>
  <c r="AJ279" i="1"/>
  <c r="BH279" i="1" s="1"/>
  <c r="AI279" i="1"/>
  <c r="BG279" i="1" s="1"/>
  <c r="AH279" i="1"/>
  <c r="BF279" i="1" s="1"/>
  <c r="AG279" i="1"/>
  <c r="BE279" i="1" s="1"/>
  <c r="BD278" i="1"/>
  <c r="CB278" i="1" s="1"/>
  <c r="BC278" i="1"/>
  <c r="CA278" i="1" s="1"/>
  <c r="BB278" i="1"/>
  <c r="BZ278" i="1" s="1"/>
  <c r="BA278" i="1"/>
  <c r="BY278" i="1" s="1"/>
  <c r="AZ278" i="1"/>
  <c r="BX278" i="1" s="1"/>
  <c r="AY278" i="1"/>
  <c r="BW278" i="1" s="1"/>
  <c r="AX278" i="1"/>
  <c r="BV278" i="1" s="1"/>
  <c r="AW278" i="1"/>
  <c r="BU278" i="1" s="1"/>
  <c r="AV278" i="1"/>
  <c r="BT278" i="1" s="1"/>
  <c r="AU278" i="1"/>
  <c r="BS278" i="1" s="1"/>
  <c r="AT278" i="1"/>
  <c r="BR278" i="1" s="1"/>
  <c r="AS278" i="1"/>
  <c r="BQ278" i="1" s="1"/>
  <c r="AR278" i="1"/>
  <c r="BP278" i="1" s="1"/>
  <c r="AQ278" i="1"/>
  <c r="BO278" i="1" s="1"/>
  <c r="AP278" i="1"/>
  <c r="BN278" i="1" s="1"/>
  <c r="AO278" i="1"/>
  <c r="BM278" i="1" s="1"/>
  <c r="AN278" i="1"/>
  <c r="BL278" i="1" s="1"/>
  <c r="AM278" i="1"/>
  <c r="BK278" i="1" s="1"/>
  <c r="AL278" i="1"/>
  <c r="BJ278" i="1" s="1"/>
  <c r="AK278" i="1"/>
  <c r="BI278" i="1" s="1"/>
  <c r="AJ278" i="1"/>
  <c r="BH278" i="1" s="1"/>
  <c r="AI278" i="1"/>
  <c r="BG278" i="1" s="1"/>
  <c r="AH278" i="1"/>
  <c r="BF278" i="1" s="1"/>
  <c r="AG278" i="1"/>
  <c r="BE278" i="1" s="1"/>
  <c r="BD277" i="1"/>
  <c r="CB277" i="1" s="1"/>
  <c r="BC277" i="1"/>
  <c r="CA277" i="1" s="1"/>
  <c r="BB277" i="1"/>
  <c r="BZ277" i="1" s="1"/>
  <c r="BA277" i="1"/>
  <c r="BY277" i="1" s="1"/>
  <c r="AZ277" i="1"/>
  <c r="BX277" i="1" s="1"/>
  <c r="AY277" i="1"/>
  <c r="BW277" i="1" s="1"/>
  <c r="AX277" i="1"/>
  <c r="BV277" i="1" s="1"/>
  <c r="AW277" i="1"/>
  <c r="BU277" i="1" s="1"/>
  <c r="AV277" i="1"/>
  <c r="BT277" i="1" s="1"/>
  <c r="AU277" i="1"/>
  <c r="BS277" i="1" s="1"/>
  <c r="AT277" i="1"/>
  <c r="BR277" i="1" s="1"/>
  <c r="AS277" i="1"/>
  <c r="BQ277" i="1" s="1"/>
  <c r="AR277" i="1"/>
  <c r="BP277" i="1" s="1"/>
  <c r="AQ277" i="1"/>
  <c r="BO277" i="1" s="1"/>
  <c r="AP277" i="1"/>
  <c r="BN277" i="1" s="1"/>
  <c r="AO277" i="1"/>
  <c r="BM277" i="1" s="1"/>
  <c r="AN277" i="1"/>
  <c r="BL277" i="1" s="1"/>
  <c r="AM277" i="1"/>
  <c r="BK277" i="1" s="1"/>
  <c r="AL277" i="1"/>
  <c r="BJ277" i="1" s="1"/>
  <c r="AK277" i="1"/>
  <c r="BI277" i="1" s="1"/>
  <c r="AJ277" i="1"/>
  <c r="BH277" i="1" s="1"/>
  <c r="AI277" i="1"/>
  <c r="BG277" i="1" s="1"/>
  <c r="AH277" i="1"/>
  <c r="BF277" i="1" s="1"/>
  <c r="AG277" i="1"/>
  <c r="BE277" i="1" s="1"/>
  <c r="BD276" i="1"/>
  <c r="CB276" i="1" s="1"/>
  <c r="BC276" i="1"/>
  <c r="CA276" i="1" s="1"/>
  <c r="BB276" i="1"/>
  <c r="BZ276" i="1" s="1"/>
  <c r="BA276" i="1"/>
  <c r="BY276" i="1" s="1"/>
  <c r="AZ276" i="1"/>
  <c r="BX276" i="1" s="1"/>
  <c r="AY276" i="1"/>
  <c r="BW276" i="1" s="1"/>
  <c r="AX276" i="1"/>
  <c r="BV276" i="1" s="1"/>
  <c r="AW276" i="1"/>
  <c r="BU276" i="1" s="1"/>
  <c r="AV276" i="1"/>
  <c r="BT276" i="1" s="1"/>
  <c r="AU276" i="1"/>
  <c r="BS276" i="1" s="1"/>
  <c r="AT276" i="1"/>
  <c r="BR276" i="1" s="1"/>
  <c r="AS276" i="1"/>
  <c r="BQ276" i="1" s="1"/>
  <c r="AR276" i="1"/>
  <c r="BP276" i="1" s="1"/>
  <c r="AQ276" i="1"/>
  <c r="BO276" i="1" s="1"/>
  <c r="AP276" i="1"/>
  <c r="BN276" i="1" s="1"/>
  <c r="AO276" i="1"/>
  <c r="BM276" i="1" s="1"/>
  <c r="AN276" i="1"/>
  <c r="BL276" i="1" s="1"/>
  <c r="AM276" i="1"/>
  <c r="BK276" i="1" s="1"/>
  <c r="AL276" i="1"/>
  <c r="BJ276" i="1" s="1"/>
  <c r="AK276" i="1"/>
  <c r="BI276" i="1" s="1"/>
  <c r="AJ276" i="1"/>
  <c r="BH276" i="1" s="1"/>
  <c r="AI276" i="1"/>
  <c r="BG276" i="1" s="1"/>
  <c r="AH276" i="1"/>
  <c r="BF276" i="1" s="1"/>
  <c r="AG276" i="1"/>
  <c r="BE276" i="1" s="1"/>
  <c r="BD275" i="1"/>
  <c r="CB275" i="1" s="1"/>
  <c r="BC275" i="1"/>
  <c r="CA275" i="1" s="1"/>
  <c r="BB275" i="1"/>
  <c r="BZ275" i="1" s="1"/>
  <c r="BA275" i="1"/>
  <c r="BY275" i="1" s="1"/>
  <c r="AZ275" i="1"/>
  <c r="BX275" i="1" s="1"/>
  <c r="AY275" i="1"/>
  <c r="BW275" i="1" s="1"/>
  <c r="AX275" i="1"/>
  <c r="BV275" i="1" s="1"/>
  <c r="AW275" i="1"/>
  <c r="BU275" i="1" s="1"/>
  <c r="AV275" i="1"/>
  <c r="BT275" i="1" s="1"/>
  <c r="AU275" i="1"/>
  <c r="BS275" i="1" s="1"/>
  <c r="AT275" i="1"/>
  <c r="BR275" i="1" s="1"/>
  <c r="AS275" i="1"/>
  <c r="BQ275" i="1" s="1"/>
  <c r="AR275" i="1"/>
  <c r="BP275" i="1" s="1"/>
  <c r="AQ275" i="1"/>
  <c r="BO275" i="1" s="1"/>
  <c r="AP275" i="1"/>
  <c r="BN275" i="1" s="1"/>
  <c r="AO275" i="1"/>
  <c r="BM275" i="1" s="1"/>
  <c r="AN275" i="1"/>
  <c r="BL275" i="1" s="1"/>
  <c r="AM275" i="1"/>
  <c r="BK275" i="1" s="1"/>
  <c r="AL275" i="1"/>
  <c r="BJ275" i="1" s="1"/>
  <c r="AK275" i="1"/>
  <c r="BI275" i="1" s="1"/>
  <c r="AJ275" i="1"/>
  <c r="BH275" i="1" s="1"/>
  <c r="AI275" i="1"/>
  <c r="BG275" i="1" s="1"/>
  <c r="AH275" i="1"/>
  <c r="BF275" i="1" s="1"/>
  <c r="AG275" i="1"/>
  <c r="BE275" i="1" s="1"/>
  <c r="BD274" i="1"/>
  <c r="CB274" i="1" s="1"/>
  <c r="BC274" i="1"/>
  <c r="CA274" i="1" s="1"/>
  <c r="BB274" i="1"/>
  <c r="BZ274" i="1" s="1"/>
  <c r="BA274" i="1"/>
  <c r="BY274" i="1" s="1"/>
  <c r="AZ274" i="1"/>
  <c r="BX274" i="1" s="1"/>
  <c r="AY274" i="1"/>
  <c r="BW274" i="1" s="1"/>
  <c r="AX274" i="1"/>
  <c r="BV274" i="1" s="1"/>
  <c r="AW274" i="1"/>
  <c r="BU274" i="1" s="1"/>
  <c r="AV274" i="1"/>
  <c r="BT274" i="1" s="1"/>
  <c r="AU274" i="1"/>
  <c r="BS274" i="1" s="1"/>
  <c r="AT274" i="1"/>
  <c r="BR274" i="1" s="1"/>
  <c r="AS274" i="1"/>
  <c r="BQ274" i="1" s="1"/>
  <c r="AR274" i="1"/>
  <c r="BP274" i="1" s="1"/>
  <c r="AQ274" i="1"/>
  <c r="BO274" i="1" s="1"/>
  <c r="AP274" i="1"/>
  <c r="BN274" i="1" s="1"/>
  <c r="AO274" i="1"/>
  <c r="BM274" i="1" s="1"/>
  <c r="AN274" i="1"/>
  <c r="BL274" i="1" s="1"/>
  <c r="AM274" i="1"/>
  <c r="BK274" i="1" s="1"/>
  <c r="AL274" i="1"/>
  <c r="BJ274" i="1" s="1"/>
  <c r="AK274" i="1"/>
  <c r="BI274" i="1" s="1"/>
  <c r="AJ274" i="1"/>
  <c r="BH274" i="1" s="1"/>
  <c r="AI274" i="1"/>
  <c r="BG274" i="1" s="1"/>
  <c r="AH274" i="1"/>
  <c r="BF274" i="1" s="1"/>
  <c r="AG274" i="1"/>
  <c r="BE274" i="1" s="1"/>
  <c r="BD273" i="1"/>
  <c r="CB273" i="1" s="1"/>
  <c r="BC273" i="1"/>
  <c r="CA273" i="1" s="1"/>
  <c r="BB273" i="1"/>
  <c r="BZ273" i="1" s="1"/>
  <c r="BA273" i="1"/>
  <c r="BY273" i="1" s="1"/>
  <c r="AZ273" i="1"/>
  <c r="BX273" i="1" s="1"/>
  <c r="AY273" i="1"/>
  <c r="BW273" i="1" s="1"/>
  <c r="AX273" i="1"/>
  <c r="BV273" i="1" s="1"/>
  <c r="AW273" i="1"/>
  <c r="BU273" i="1" s="1"/>
  <c r="AV273" i="1"/>
  <c r="BT273" i="1" s="1"/>
  <c r="AU273" i="1"/>
  <c r="BS273" i="1" s="1"/>
  <c r="AT273" i="1"/>
  <c r="BR273" i="1" s="1"/>
  <c r="AS273" i="1"/>
  <c r="BQ273" i="1" s="1"/>
  <c r="AR273" i="1"/>
  <c r="BP273" i="1" s="1"/>
  <c r="AQ273" i="1"/>
  <c r="BO273" i="1" s="1"/>
  <c r="AP273" i="1"/>
  <c r="BN273" i="1" s="1"/>
  <c r="AO273" i="1"/>
  <c r="BM273" i="1" s="1"/>
  <c r="AN273" i="1"/>
  <c r="BL273" i="1" s="1"/>
  <c r="AM273" i="1"/>
  <c r="BK273" i="1" s="1"/>
  <c r="AL273" i="1"/>
  <c r="BJ273" i="1" s="1"/>
  <c r="AK273" i="1"/>
  <c r="BI273" i="1" s="1"/>
  <c r="AJ273" i="1"/>
  <c r="BH273" i="1" s="1"/>
  <c r="AI273" i="1"/>
  <c r="BG273" i="1" s="1"/>
  <c r="AH273" i="1"/>
  <c r="BF273" i="1" s="1"/>
  <c r="AG273" i="1"/>
  <c r="BE273" i="1" s="1"/>
  <c r="BD272" i="1"/>
  <c r="CB272" i="1" s="1"/>
  <c r="BC272" i="1"/>
  <c r="CA272" i="1" s="1"/>
  <c r="BB272" i="1"/>
  <c r="BZ272" i="1" s="1"/>
  <c r="BA272" i="1"/>
  <c r="BY272" i="1" s="1"/>
  <c r="AZ272" i="1"/>
  <c r="BX272" i="1" s="1"/>
  <c r="AY272" i="1"/>
  <c r="BW272" i="1" s="1"/>
  <c r="AX272" i="1"/>
  <c r="BV272" i="1" s="1"/>
  <c r="AW272" i="1"/>
  <c r="BU272" i="1" s="1"/>
  <c r="AV272" i="1"/>
  <c r="BT272" i="1" s="1"/>
  <c r="AU272" i="1"/>
  <c r="BS272" i="1" s="1"/>
  <c r="AT272" i="1"/>
  <c r="BR272" i="1" s="1"/>
  <c r="AS272" i="1"/>
  <c r="BQ272" i="1" s="1"/>
  <c r="AR272" i="1"/>
  <c r="BP272" i="1" s="1"/>
  <c r="AQ272" i="1"/>
  <c r="BO272" i="1" s="1"/>
  <c r="AP272" i="1"/>
  <c r="BN272" i="1" s="1"/>
  <c r="AO272" i="1"/>
  <c r="BM272" i="1" s="1"/>
  <c r="AN272" i="1"/>
  <c r="BL272" i="1" s="1"/>
  <c r="AM272" i="1"/>
  <c r="BK272" i="1" s="1"/>
  <c r="AL272" i="1"/>
  <c r="BJ272" i="1" s="1"/>
  <c r="AK272" i="1"/>
  <c r="BI272" i="1" s="1"/>
  <c r="AJ272" i="1"/>
  <c r="BH272" i="1" s="1"/>
  <c r="AI272" i="1"/>
  <c r="BG272" i="1" s="1"/>
  <c r="AH272" i="1"/>
  <c r="BF272" i="1" s="1"/>
  <c r="AG272" i="1"/>
  <c r="BE272" i="1" s="1"/>
  <c r="BD271" i="1"/>
  <c r="CB271" i="1" s="1"/>
  <c r="BC271" i="1"/>
  <c r="CA271" i="1" s="1"/>
  <c r="BB271" i="1"/>
  <c r="BZ271" i="1" s="1"/>
  <c r="BA271" i="1"/>
  <c r="BY271" i="1" s="1"/>
  <c r="AZ271" i="1"/>
  <c r="BX271" i="1" s="1"/>
  <c r="AY271" i="1"/>
  <c r="BW271" i="1" s="1"/>
  <c r="AX271" i="1"/>
  <c r="BV271" i="1" s="1"/>
  <c r="AW271" i="1"/>
  <c r="BU271" i="1" s="1"/>
  <c r="AV271" i="1"/>
  <c r="BT271" i="1" s="1"/>
  <c r="AU271" i="1"/>
  <c r="BS271" i="1" s="1"/>
  <c r="AT271" i="1"/>
  <c r="BR271" i="1" s="1"/>
  <c r="AS271" i="1"/>
  <c r="BQ271" i="1" s="1"/>
  <c r="AR271" i="1"/>
  <c r="BP271" i="1" s="1"/>
  <c r="AQ271" i="1"/>
  <c r="BO271" i="1" s="1"/>
  <c r="AP271" i="1"/>
  <c r="BN271" i="1" s="1"/>
  <c r="AO271" i="1"/>
  <c r="BM271" i="1" s="1"/>
  <c r="AN271" i="1"/>
  <c r="BL271" i="1" s="1"/>
  <c r="AM271" i="1"/>
  <c r="BK271" i="1" s="1"/>
  <c r="AL271" i="1"/>
  <c r="BJ271" i="1" s="1"/>
  <c r="AK271" i="1"/>
  <c r="BI271" i="1" s="1"/>
  <c r="AJ271" i="1"/>
  <c r="BH271" i="1" s="1"/>
  <c r="AI271" i="1"/>
  <c r="BG271" i="1" s="1"/>
  <c r="AH271" i="1"/>
  <c r="BF271" i="1" s="1"/>
  <c r="AG271" i="1"/>
  <c r="BE271" i="1" s="1"/>
  <c r="BD270" i="1"/>
  <c r="CB270" i="1" s="1"/>
  <c r="BC270" i="1"/>
  <c r="CA270" i="1" s="1"/>
  <c r="BB270" i="1"/>
  <c r="BZ270" i="1" s="1"/>
  <c r="BA270" i="1"/>
  <c r="BY270" i="1" s="1"/>
  <c r="AZ270" i="1"/>
  <c r="BX270" i="1" s="1"/>
  <c r="AY270" i="1"/>
  <c r="BW270" i="1" s="1"/>
  <c r="AX270" i="1"/>
  <c r="BV270" i="1" s="1"/>
  <c r="AW270" i="1"/>
  <c r="BU270" i="1" s="1"/>
  <c r="AV270" i="1"/>
  <c r="BT270" i="1" s="1"/>
  <c r="AU270" i="1"/>
  <c r="BS270" i="1" s="1"/>
  <c r="AT270" i="1"/>
  <c r="BR270" i="1" s="1"/>
  <c r="AS270" i="1"/>
  <c r="BQ270" i="1" s="1"/>
  <c r="AR270" i="1"/>
  <c r="BP270" i="1" s="1"/>
  <c r="AQ270" i="1"/>
  <c r="BO270" i="1" s="1"/>
  <c r="AP270" i="1"/>
  <c r="BN270" i="1" s="1"/>
  <c r="AO270" i="1"/>
  <c r="BM270" i="1" s="1"/>
  <c r="AN270" i="1"/>
  <c r="BL270" i="1" s="1"/>
  <c r="AM270" i="1"/>
  <c r="BK270" i="1" s="1"/>
  <c r="AL270" i="1"/>
  <c r="BJ270" i="1" s="1"/>
  <c r="AK270" i="1"/>
  <c r="BI270" i="1" s="1"/>
  <c r="AJ270" i="1"/>
  <c r="BH270" i="1" s="1"/>
  <c r="AI270" i="1"/>
  <c r="BG270" i="1" s="1"/>
  <c r="AH270" i="1"/>
  <c r="BF270" i="1" s="1"/>
  <c r="AG270" i="1"/>
  <c r="BE270" i="1" s="1"/>
  <c r="BD269" i="1"/>
  <c r="CB269" i="1" s="1"/>
  <c r="BC269" i="1"/>
  <c r="CA269" i="1" s="1"/>
  <c r="BB269" i="1"/>
  <c r="BZ269" i="1" s="1"/>
  <c r="BA269" i="1"/>
  <c r="BY269" i="1" s="1"/>
  <c r="AZ269" i="1"/>
  <c r="BX269" i="1" s="1"/>
  <c r="AY269" i="1"/>
  <c r="BW269" i="1" s="1"/>
  <c r="AX269" i="1"/>
  <c r="BV269" i="1" s="1"/>
  <c r="AW269" i="1"/>
  <c r="BU269" i="1" s="1"/>
  <c r="AV269" i="1"/>
  <c r="BT269" i="1" s="1"/>
  <c r="AU269" i="1"/>
  <c r="BS269" i="1" s="1"/>
  <c r="AT269" i="1"/>
  <c r="BR269" i="1" s="1"/>
  <c r="AS269" i="1"/>
  <c r="BQ269" i="1" s="1"/>
  <c r="AR269" i="1"/>
  <c r="BP269" i="1" s="1"/>
  <c r="AQ269" i="1"/>
  <c r="BO269" i="1" s="1"/>
  <c r="AP269" i="1"/>
  <c r="BN269" i="1" s="1"/>
  <c r="AO269" i="1"/>
  <c r="BM269" i="1" s="1"/>
  <c r="AN269" i="1"/>
  <c r="BL269" i="1" s="1"/>
  <c r="AM269" i="1"/>
  <c r="BK269" i="1" s="1"/>
  <c r="AL269" i="1"/>
  <c r="BJ269" i="1" s="1"/>
  <c r="AK269" i="1"/>
  <c r="BI269" i="1" s="1"/>
  <c r="AJ269" i="1"/>
  <c r="BH269" i="1" s="1"/>
  <c r="AI269" i="1"/>
  <c r="BG269" i="1" s="1"/>
  <c r="AH269" i="1"/>
  <c r="BF269" i="1" s="1"/>
  <c r="AG269" i="1"/>
  <c r="BE269" i="1" s="1"/>
  <c r="BD268" i="1"/>
  <c r="CB268" i="1" s="1"/>
  <c r="BC268" i="1"/>
  <c r="CA268" i="1" s="1"/>
  <c r="BB268" i="1"/>
  <c r="BZ268" i="1" s="1"/>
  <c r="BA268" i="1"/>
  <c r="BY268" i="1" s="1"/>
  <c r="AZ268" i="1"/>
  <c r="BX268" i="1" s="1"/>
  <c r="AY268" i="1"/>
  <c r="BW268" i="1" s="1"/>
  <c r="AX268" i="1"/>
  <c r="BV268" i="1" s="1"/>
  <c r="AW268" i="1"/>
  <c r="BU268" i="1" s="1"/>
  <c r="AV268" i="1"/>
  <c r="BT268" i="1" s="1"/>
  <c r="AU268" i="1"/>
  <c r="BS268" i="1" s="1"/>
  <c r="AT268" i="1"/>
  <c r="BR268" i="1" s="1"/>
  <c r="AS268" i="1"/>
  <c r="BQ268" i="1" s="1"/>
  <c r="AR268" i="1"/>
  <c r="BP268" i="1" s="1"/>
  <c r="AQ268" i="1"/>
  <c r="BO268" i="1" s="1"/>
  <c r="AP268" i="1"/>
  <c r="BN268" i="1" s="1"/>
  <c r="AO268" i="1"/>
  <c r="BM268" i="1" s="1"/>
  <c r="AN268" i="1"/>
  <c r="BL268" i="1" s="1"/>
  <c r="AM268" i="1"/>
  <c r="BK268" i="1" s="1"/>
  <c r="AL268" i="1"/>
  <c r="BJ268" i="1" s="1"/>
  <c r="AK268" i="1"/>
  <c r="BI268" i="1" s="1"/>
  <c r="AJ268" i="1"/>
  <c r="BH268" i="1" s="1"/>
  <c r="AI268" i="1"/>
  <c r="BG268" i="1" s="1"/>
  <c r="AH268" i="1"/>
  <c r="BF268" i="1" s="1"/>
  <c r="AG268" i="1"/>
  <c r="BE268" i="1" s="1"/>
  <c r="BD267" i="1"/>
  <c r="CB267" i="1" s="1"/>
  <c r="BC267" i="1"/>
  <c r="CA267" i="1" s="1"/>
  <c r="BB267" i="1"/>
  <c r="BZ267" i="1" s="1"/>
  <c r="BA267" i="1"/>
  <c r="BY267" i="1" s="1"/>
  <c r="AZ267" i="1"/>
  <c r="BX267" i="1" s="1"/>
  <c r="AY267" i="1"/>
  <c r="BW267" i="1" s="1"/>
  <c r="AX267" i="1"/>
  <c r="BV267" i="1" s="1"/>
  <c r="AW267" i="1"/>
  <c r="BU267" i="1" s="1"/>
  <c r="AV267" i="1"/>
  <c r="BT267" i="1" s="1"/>
  <c r="AU267" i="1"/>
  <c r="BS267" i="1" s="1"/>
  <c r="AT267" i="1"/>
  <c r="BR267" i="1" s="1"/>
  <c r="AS267" i="1"/>
  <c r="BQ267" i="1" s="1"/>
  <c r="AR267" i="1"/>
  <c r="BP267" i="1" s="1"/>
  <c r="AQ267" i="1"/>
  <c r="BO267" i="1" s="1"/>
  <c r="AP267" i="1"/>
  <c r="BN267" i="1" s="1"/>
  <c r="AO267" i="1"/>
  <c r="BM267" i="1" s="1"/>
  <c r="AN267" i="1"/>
  <c r="BL267" i="1" s="1"/>
  <c r="AM267" i="1"/>
  <c r="BK267" i="1" s="1"/>
  <c r="AL267" i="1"/>
  <c r="BJ267" i="1" s="1"/>
  <c r="AK267" i="1"/>
  <c r="BI267" i="1" s="1"/>
  <c r="AJ267" i="1"/>
  <c r="BH267" i="1" s="1"/>
  <c r="AI267" i="1"/>
  <c r="BG267" i="1" s="1"/>
  <c r="AH267" i="1"/>
  <c r="BF267" i="1" s="1"/>
  <c r="AG267" i="1"/>
  <c r="BE267" i="1" s="1"/>
  <c r="BD266" i="1"/>
  <c r="CB266" i="1" s="1"/>
  <c r="BC266" i="1"/>
  <c r="CA266" i="1" s="1"/>
  <c r="BB266" i="1"/>
  <c r="BZ266" i="1" s="1"/>
  <c r="BA266" i="1"/>
  <c r="BY266" i="1" s="1"/>
  <c r="AZ266" i="1"/>
  <c r="BX266" i="1" s="1"/>
  <c r="AY266" i="1"/>
  <c r="BW266" i="1" s="1"/>
  <c r="AX266" i="1"/>
  <c r="BV266" i="1" s="1"/>
  <c r="AW266" i="1"/>
  <c r="BU266" i="1" s="1"/>
  <c r="AV266" i="1"/>
  <c r="BT266" i="1" s="1"/>
  <c r="AU266" i="1"/>
  <c r="BS266" i="1" s="1"/>
  <c r="AT266" i="1"/>
  <c r="BR266" i="1" s="1"/>
  <c r="AS266" i="1"/>
  <c r="BQ266" i="1" s="1"/>
  <c r="AR266" i="1"/>
  <c r="BP266" i="1" s="1"/>
  <c r="AQ266" i="1"/>
  <c r="BO266" i="1" s="1"/>
  <c r="AP266" i="1"/>
  <c r="BN266" i="1" s="1"/>
  <c r="AO266" i="1"/>
  <c r="BM266" i="1" s="1"/>
  <c r="AN266" i="1"/>
  <c r="BL266" i="1" s="1"/>
  <c r="AM266" i="1"/>
  <c r="BK266" i="1" s="1"/>
  <c r="AL266" i="1"/>
  <c r="BJ266" i="1" s="1"/>
  <c r="AK266" i="1"/>
  <c r="BI266" i="1" s="1"/>
  <c r="AJ266" i="1"/>
  <c r="BH266" i="1" s="1"/>
  <c r="AI266" i="1"/>
  <c r="BG266" i="1" s="1"/>
  <c r="AH266" i="1"/>
  <c r="BF266" i="1" s="1"/>
  <c r="AG266" i="1"/>
  <c r="BE266" i="1" s="1"/>
  <c r="BD265" i="1"/>
  <c r="CB265" i="1" s="1"/>
  <c r="BC265" i="1"/>
  <c r="CA265" i="1" s="1"/>
  <c r="BB265" i="1"/>
  <c r="BZ265" i="1" s="1"/>
  <c r="BA265" i="1"/>
  <c r="BY265" i="1" s="1"/>
  <c r="AZ265" i="1"/>
  <c r="BX265" i="1" s="1"/>
  <c r="AY265" i="1"/>
  <c r="BW265" i="1" s="1"/>
  <c r="AX265" i="1"/>
  <c r="BV265" i="1" s="1"/>
  <c r="AW265" i="1"/>
  <c r="BU265" i="1" s="1"/>
  <c r="AV265" i="1"/>
  <c r="BT265" i="1" s="1"/>
  <c r="AU265" i="1"/>
  <c r="BS265" i="1" s="1"/>
  <c r="AT265" i="1"/>
  <c r="BR265" i="1" s="1"/>
  <c r="AS265" i="1"/>
  <c r="BQ265" i="1" s="1"/>
  <c r="AR265" i="1"/>
  <c r="BP265" i="1" s="1"/>
  <c r="AQ265" i="1"/>
  <c r="BO265" i="1" s="1"/>
  <c r="AP265" i="1"/>
  <c r="BN265" i="1" s="1"/>
  <c r="AO265" i="1"/>
  <c r="BM265" i="1" s="1"/>
  <c r="AN265" i="1"/>
  <c r="BL265" i="1" s="1"/>
  <c r="AM265" i="1"/>
  <c r="BK265" i="1" s="1"/>
  <c r="AL265" i="1"/>
  <c r="BJ265" i="1" s="1"/>
  <c r="AK265" i="1"/>
  <c r="BI265" i="1" s="1"/>
  <c r="AJ265" i="1"/>
  <c r="BH265" i="1" s="1"/>
  <c r="AI265" i="1"/>
  <c r="BG265" i="1" s="1"/>
  <c r="AH265" i="1"/>
  <c r="BF265" i="1" s="1"/>
  <c r="AG265" i="1"/>
  <c r="BE265" i="1" s="1"/>
  <c r="BD264" i="1"/>
  <c r="CB264" i="1" s="1"/>
  <c r="BC264" i="1"/>
  <c r="CA264" i="1" s="1"/>
  <c r="BB264" i="1"/>
  <c r="BZ264" i="1" s="1"/>
  <c r="BA264" i="1"/>
  <c r="BY264" i="1" s="1"/>
  <c r="AZ264" i="1"/>
  <c r="BX264" i="1" s="1"/>
  <c r="AY264" i="1"/>
  <c r="BW264" i="1" s="1"/>
  <c r="AX264" i="1"/>
  <c r="BV264" i="1" s="1"/>
  <c r="AW264" i="1"/>
  <c r="BU264" i="1" s="1"/>
  <c r="AV264" i="1"/>
  <c r="BT264" i="1" s="1"/>
  <c r="AU264" i="1"/>
  <c r="BS264" i="1" s="1"/>
  <c r="AT264" i="1"/>
  <c r="BR264" i="1" s="1"/>
  <c r="AS264" i="1"/>
  <c r="BQ264" i="1" s="1"/>
  <c r="AR264" i="1"/>
  <c r="BP264" i="1" s="1"/>
  <c r="AQ264" i="1"/>
  <c r="BO264" i="1" s="1"/>
  <c r="AP264" i="1"/>
  <c r="BN264" i="1" s="1"/>
  <c r="AO264" i="1"/>
  <c r="BM264" i="1" s="1"/>
  <c r="AN264" i="1"/>
  <c r="BL264" i="1" s="1"/>
  <c r="AM264" i="1"/>
  <c r="BK264" i="1" s="1"/>
  <c r="AL264" i="1"/>
  <c r="BJ264" i="1" s="1"/>
  <c r="AK264" i="1"/>
  <c r="BI264" i="1" s="1"/>
  <c r="AJ264" i="1"/>
  <c r="BH264" i="1" s="1"/>
  <c r="AI264" i="1"/>
  <c r="BG264" i="1" s="1"/>
  <c r="AH264" i="1"/>
  <c r="BF264" i="1" s="1"/>
  <c r="AG264" i="1"/>
  <c r="BE264" i="1" s="1"/>
  <c r="BD263" i="1"/>
  <c r="CB263" i="1" s="1"/>
  <c r="BC263" i="1"/>
  <c r="CA263" i="1" s="1"/>
  <c r="BB263" i="1"/>
  <c r="BZ263" i="1" s="1"/>
  <c r="BA263" i="1"/>
  <c r="BY263" i="1" s="1"/>
  <c r="AZ263" i="1"/>
  <c r="BX263" i="1" s="1"/>
  <c r="AY263" i="1"/>
  <c r="BW263" i="1" s="1"/>
  <c r="AX263" i="1"/>
  <c r="BV263" i="1" s="1"/>
  <c r="AW263" i="1"/>
  <c r="BU263" i="1" s="1"/>
  <c r="AV263" i="1"/>
  <c r="BT263" i="1" s="1"/>
  <c r="AU263" i="1"/>
  <c r="BS263" i="1" s="1"/>
  <c r="AT263" i="1"/>
  <c r="BR263" i="1" s="1"/>
  <c r="AS263" i="1"/>
  <c r="BQ263" i="1" s="1"/>
  <c r="AR263" i="1"/>
  <c r="BP263" i="1" s="1"/>
  <c r="AQ263" i="1"/>
  <c r="BO263" i="1" s="1"/>
  <c r="AP263" i="1"/>
  <c r="BN263" i="1" s="1"/>
  <c r="AO263" i="1"/>
  <c r="BM263" i="1" s="1"/>
  <c r="AN263" i="1"/>
  <c r="BL263" i="1" s="1"/>
  <c r="AM263" i="1"/>
  <c r="BK263" i="1" s="1"/>
  <c r="AL263" i="1"/>
  <c r="BJ263" i="1" s="1"/>
  <c r="AK263" i="1"/>
  <c r="BI263" i="1" s="1"/>
  <c r="AJ263" i="1"/>
  <c r="BH263" i="1" s="1"/>
  <c r="AI263" i="1"/>
  <c r="BG263" i="1" s="1"/>
  <c r="AH263" i="1"/>
  <c r="BF263" i="1" s="1"/>
  <c r="AG263" i="1"/>
  <c r="BE263" i="1" s="1"/>
  <c r="BD262" i="1"/>
  <c r="CB262" i="1" s="1"/>
  <c r="BC262" i="1"/>
  <c r="CA262" i="1" s="1"/>
  <c r="BB262" i="1"/>
  <c r="BZ262" i="1" s="1"/>
  <c r="BA262" i="1"/>
  <c r="BY262" i="1" s="1"/>
  <c r="AZ262" i="1"/>
  <c r="BX262" i="1" s="1"/>
  <c r="AY262" i="1"/>
  <c r="BW262" i="1" s="1"/>
  <c r="AX262" i="1"/>
  <c r="BV262" i="1" s="1"/>
  <c r="AW262" i="1"/>
  <c r="BU262" i="1" s="1"/>
  <c r="AV262" i="1"/>
  <c r="BT262" i="1" s="1"/>
  <c r="AU262" i="1"/>
  <c r="BS262" i="1" s="1"/>
  <c r="AT262" i="1"/>
  <c r="BR262" i="1" s="1"/>
  <c r="AS262" i="1"/>
  <c r="BQ262" i="1" s="1"/>
  <c r="AR262" i="1"/>
  <c r="BP262" i="1" s="1"/>
  <c r="AQ262" i="1"/>
  <c r="BO262" i="1" s="1"/>
  <c r="AP262" i="1"/>
  <c r="BN262" i="1" s="1"/>
  <c r="AO262" i="1"/>
  <c r="BM262" i="1" s="1"/>
  <c r="AN262" i="1"/>
  <c r="BL262" i="1" s="1"/>
  <c r="AM262" i="1"/>
  <c r="BK262" i="1" s="1"/>
  <c r="AL262" i="1"/>
  <c r="BJ262" i="1" s="1"/>
  <c r="AK262" i="1"/>
  <c r="BI262" i="1" s="1"/>
  <c r="AJ262" i="1"/>
  <c r="BH262" i="1" s="1"/>
  <c r="AI262" i="1"/>
  <c r="BG262" i="1" s="1"/>
  <c r="AH262" i="1"/>
  <c r="BF262" i="1" s="1"/>
  <c r="AG262" i="1"/>
  <c r="BE262" i="1" s="1"/>
  <c r="BD261" i="1"/>
  <c r="CB261" i="1" s="1"/>
  <c r="BC261" i="1"/>
  <c r="CA261" i="1" s="1"/>
  <c r="BB261" i="1"/>
  <c r="BZ261" i="1" s="1"/>
  <c r="BA261" i="1"/>
  <c r="BY261" i="1" s="1"/>
  <c r="AZ261" i="1"/>
  <c r="BX261" i="1" s="1"/>
  <c r="AY261" i="1"/>
  <c r="BW261" i="1" s="1"/>
  <c r="AX261" i="1"/>
  <c r="BV261" i="1" s="1"/>
  <c r="AW261" i="1"/>
  <c r="BU261" i="1" s="1"/>
  <c r="AV261" i="1"/>
  <c r="BT261" i="1" s="1"/>
  <c r="AU261" i="1"/>
  <c r="BS261" i="1" s="1"/>
  <c r="AT261" i="1"/>
  <c r="BR261" i="1" s="1"/>
  <c r="AS261" i="1"/>
  <c r="BQ261" i="1" s="1"/>
  <c r="AR261" i="1"/>
  <c r="BP261" i="1" s="1"/>
  <c r="AQ261" i="1"/>
  <c r="BO261" i="1" s="1"/>
  <c r="AP261" i="1"/>
  <c r="BN261" i="1" s="1"/>
  <c r="AO261" i="1"/>
  <c r="BM261" i="1" s="1"/>
  <c r="AN261" i="1"/>
  <c r="BL261" i="1" s="1"/>
  <c r="AM261" i="1"/>
  <c r="BK261" i="1" s="1"/>
  <c r="AL261" i="1"/>
  <c r="BJ261" i="1" s="1"/>
  <c r="AK261" i="1"/>
  <c r="BI261" i="1" s="1"/>
  <c r="AJ261" i="1"/>
  <c r="BH261" i="1" s="1"/>
  <c r="AI261" i="1"/>
  <c r="BG261" i="1" s="1"/>
  <c r="AH261" i="1"/>
  <c r="BF261" i="1" s="1"/>
  <c r="AG261" i="1"/>
  <c r="BE261" i="1" s="1"/>
  <c r="BD260" i="1"/>
  <c r="CB260" i="1" s="1"/>
  <c r="BC260" i="1"/>
  <c r="CA260" i="1" s="1"/>
  <c r="BB260" i="1"/>
  <c r="BZ260" i="1" s="1"/>
  <c r="BA260" i="1"/>
  <c r="BY260" i="1" s="1"/>
  <c r="AZ260" i="1"/>
  <c r="BX260" i="1" s="1"/>
  <c r="AY260" i="1"/>
  <c r="BW260" i="1" s="1"/>
  <c r="AX260" i="1"/>
  <c r="BV260" i="1" s="1"/>
  <c r="AW260" i="1"/>
  <c r="BU260" i="1" s="1"/>
  <c r="AV260" i="1"/>
  <c r="BT260" i="1" s="1"/>
  <c r="AU260" i="1"/>
  <c r="BS260" i="1" s="1"/>
  <c r="AT260" i="1"/>
  <c r="BR260" i="1" s="1"/>
  <c r="AS260" i="1"/>
  <c r="BQ260" i="1" s="1"/>
  <c r="AR260" i="1"/>
  <c r="BP260" i="1" s="1"/>
  <c r="AQ260" i="1"/>
  <c r="BO260" i="1" s="1"/>
  <c r="AP260" i="1"/>
  <c r="BN260" i="1" s="1"/>
  <c r="AO260" i="1"/>
  <c r="BM260" i="1" s="1"/>
  <c r="AN260" i="1"/>
  <c r="BL260" i="1" s="1"/>
  <c r="AM260" i="1"/>
  <c r="BK260" i="1" s="1"/>
  <c r="AL260" i="1"/>
  <c r="BJ260" i="1" s="1"/>
  <c r="AK260" i="1"/>
  <c r="BI260" i="1" s="1"/>
  <c r="AJ260" i="1"/>
  <c r="BH260" i="1" s="1"/>
  <c r="AI260" i="1"/>
  <c r="BG260" i="1" s="1"/>
  <c r="AH260" i="1"/>
  <c r="BF260" i="1" s="1"/>
  <c r="AG260" i="1"/>
  <c r="BE260" i="1" s="1"/>
  <c r="BD259" i="1"/>
  <c r="CB259" i="1" s="1"/>
  <c r="BC259" i="1"/>
  <c r="CA259" i="1" s="1"/>
  <c r="BB259" i="1"/>
  <c r="BZ259" i="1" s="1"/>
  <c r="BA259" i="1"/>
  <c r="BY259" i="1" s="1"/>
  <c r="AZ259" i="1"/>
  <c r="BX259" i="1" s="1"/>
  <c r="AY259" i="1"/>
  <c r="BW259" i="1" s="1"/>
  <c r="AX259" i="1"/>
  <c r="BV259" i="1" s="1"/>
  <c r="AW259" i="1"/>
  <c r="BU259" i="1" s="1"/>
  <c r="AV259" i="1"/>
  <c r="BT259" i="1" s="1"/>
  <c r="AU259" i="1"/>
  <c r="BS259" i="1" s="1"/>
  <c r="AT259" i="1"/>
  <c r="BR259" i="1" s="1"/>
  <c r="AS259" i="1"/>
  <c r="BQ259" i="1" s="1"/>
  <c r="AR259" i="1"/>
  <c r="BP259" i="1" s="1"/>
  <c r="AQ259" i="1"/>
  <c r="BO259" i="1" s="1"/>
  <c r="AP259" i="1"/>
  <c r="BN259" i="1" s="1"/>
  <c r="AO259" i="1"/>
  <c r="BM259" i="1" s="1"/>
  <c r="AN259" i="1"/>
  <c r="BL259" i="1" s="1"/>
  <c r="AM259" i="1"/>
  <c r="BK259" i="1" s="1"/>
  <c r="AL259" i="1"/>
  <c r="BJ259" i="1" s="1"/>
  <c r="AK259" i="1"/>
  <c r="BI259" i="1" s="1"/>
  <c r="AJ259" i="1"/>
  <c r="BH259" i="1" s="1"/>
  <c r="AI259" i="1"/>
  <c r="BG259" i="1" s="1"/>
  <c r="AH259" i="1"/>
  <c r="BF259" i="1" s="1"/>
  <c r="AG259" i="1"/>
  <c r="BE259" i="1" s="1"/>
  <c r="BD258" i="1"/>
  <c r="CB258" i="1" s="1"/>
  <c r="BC258" i="1"/>
  <c r="CA258" i="1" s="1"/>
  <c r="BB258" i="1"/>
  <c r="BZ258" i="1" s="1"/>
  <c r="BA258" i="1"/>
  <c r="BY258" i="1" s="1"/>
  <c r="AZ258" i="1"/>
  <c r="BX258" i="1" s="1"/>
  <c r="AY258" i="1"/>
  <c r="BW258" i="1" s="1"/>
  <c r="AX258" i="1"/>
  <c r="BV258" i="1" s="1"/>
  <c r="AW258" i="1"/>
  <c r="BU258" i="1" s="1"/>
  <c r="AV258" i="1"/>
  <c r="BT258" i="1" s="1"/>
  <c r="AU258" i="1"/>
  <c r="BS258" i="1" s="1"/>
  <c r="AT258" i="1"/>
  <c r="BR258" i="1" s="1"/>
  <c r="AS258" i="1"/>
  <c r="BQ258" i="1" s="1"/>
  <c r="AR258" i="1"/>
  <c r="BP258" i="1" s="1"/>
  <c r="AQ258" i="1"/>
  <c r="BO258" i="1" s="1"/>
  <c r="AP258" i="1"/>
  <c r="BN258" i="1" s="1"/>
  <c r="AO258" i="1"/>
  <c r="BM258" i="1" s="1"/>
  <c r="AN258" i="1"/>
  <c r="BL258" i="1" s="1"/>
  <c r="AM258" i="1"/>
  <c r="BK258" i="1" s="1"/>
  <c r="AL258" i="1"/>
  <c r="BJ258" i="1" s="1"/>
  <c r="AK258" i="1"/>
  <c r="BI258" i="1" s="1"/>
  <c r="AJ258" i="1"/>
  <c r="BH258" i="1" s="1"/>
  <c r="AI258" i="1"/>
  <c r="BG258" i="1" s="1"/>
  <c r="AH258" i="1"/>
  <c r="BF258" i="1" s="1"/>
  <c r="AG258" i="1"/>
  <c r="BE258" i="1" s="1"/>
  <c r="BD257" i="1"/>
  <c r="CB257" i="1" s="1"/>
  <c r="BC257" i="1"/>
  <c r="CA257" i="1" s="1"/>
  <c r="BB257" i="1"/>
  <c r="BZ257" i="1" s="1"/>
  <c r="BA257" i="1"/>
  <c r="BY257" i="1" s="1"/>
  <c r="AZ257" i="1"/>
  <c r="BX257" i="1" s="1"/>
  <c r="AY257" i="1"/>
  <c r="BW257" i="1" s="1"/>
  <c r="AX257" i="1"/>
  <c r="BV257" i="1" s="1"/>
  <c r="AW257" i="1"/>
  <c r="BU257" i="1" s="1"/>
  <c r="AV257" i="1"/>
  <c r="BT257" i="1" s="1"/>
  <c r="AU257" i="1"/>
  <c r="BS257" i="1" s="1"/>
  <c r="AT257" i="1"/>
  <c r="BR257" i="1" s="1"/>
  <c r="AS257" i="1"/>
  <c r="BQ257" i="1" s="1"/>
  <c r="AR257" i="1"/>
  <c r="BP257" i="1" s="1"/>
  <c r="AQ257" i="1"/>
  <c r="BO257" i="1" s="1"/>
  <c r="AP257" i="1"/>
  <c r="BN257" i="1" s="1"/>
  <c r="AO257" i="1"/>
  <c r="BM257" i="1" s="1"/>
  <c r="AN257" i="1"/>
  <c r="BL257" i="1" s="1"/>
  <c r="AM257" i="1"/>
  <c r="BK257" i="1" s="1"/>
  <c r="AL257" i="1"/>
  <c r="BJ257" i="1" s="1"/>
  <c r="AK257" i="1"/>
  <c r="BI257" i="1" s="1"/>
  <c r="AJ257" i="1"/>
  <c r="BH257" i="1" s="1"/>
  <c r="AI257" i="1"/>
  <c r="BG257" i="1" s="1"/>
  <c r="AH257" i="1"/>
  <c r="BF257" i="1" s="1"/>
  <c r="AG257" i="1"/>
  <c r="BE257" i="1" s="1"/>
  <c r="BD256" i="1"/>
  <c r="CB256" i="1" s="1"/>
  <c r="BC256" i="1"/>
  <c r="CA256" i="1" s="1"/>
  <c r="BB256" i="1"/>
  <c r="BZ256" i="1" s="1"/>
  <c r="BA256" i="1"/>
  <c r="BY256" i="1" s="1"/>
  <c r="AZ256" i="1"/>
  <c r="BX256" i="1" s="1"/>
  <c r="AY256" i="1"/>
  <c r="BW256" i="1" s="1"/>
  <c r="AX256" i="1"/>
  <c r="BV256" i="1" s="1"/>
  <c r="AW256" i="1"/>
  <c r="BU256" i="1" s="1"/>
  <c r="AV256" i="1"/>
  <c r="BT256" i="1" s="1"/>
  <c r="AU256" i="1"/>
  <c r="BS256" i="1" s="1"/>
  <c r="AT256" i="1"/>
  <c r="BR256" i="1" s="1"/>
  <c r="AS256" i="1"/>
  <c r="BQ256" i="1" s="1"/>
  <c r="AR256" i="1"/>
  <c r="BP256" i="1" s="1"/>
  <c r="AQ256" i="1"/>
  <c r="BO256" i="1" s="1"/>
  <c r="AP256" i="1"/>
  <c r="BN256" i="1" s="1"/>
  <c r="AO256" i="1"/>
  <c r="BM256" i="1" s="1"/>
  <c r="AN256" i="1"/>
  <c r="BL256" i="1" s="1"/>
  <c r="AM256" i="1"/>
  <c r="BK256" i="1" s="1"/>
  <c r="AL256" i="1"/>
  <c r="BJ256" i="1" s="1"/>
  <c r="AK256" i="1"/>
  <c r="BI256" i="1" s="1"/>
  <c r="AJ256" i="1"/>
  <c r="BH256" i="1" s="1"/>
  <c r="AI256" i="1"/>
  <c r="BG256" i="1" s="1"/>
  <c r="AH256" i="1"/>
  <c r="BF256" i="1" s="1"/>
  <c r="AG256" i="1"/>
  <c r="BE256" i="1" s="1"/>
  <c r="BD255" i="1"/>
  <c r="CB255" i="1" s="1"/>
  <c r="BC255" i="1"/>
  <c r="CA255" i="1" s="1"/>
  <c r="BB255" i="1"/>
  <c r="BZ255" i="1" s="1"/>
  <c r="BA255" i="1"/>
  <c r="BY255" i="1" s="1"/>
  <c r="AZ255" i="1"/>
  <c r="BX255" i="1" s="1"/>
  <c r="AY255" i="1"/>
  <c r="BW255" i="1" s="1"/>
  <c r="AX255" i="1"/>
  <c r="BV255" i="1" s="1"/>
  <c r="AW255" i="1"/>
  <c r="BU255" i="1" s="1"/>
  <c r="AV255" i="1"/>
  <c r="BT255" i="1" s="1"/>
  <c r="AU255" i="1"/>
  <c r="BS255" i="1" s="1"/>
  <c r="AT255" i="1"/>
  <c r="BR255" i="1" s="1"/>
  <c r="AS255" i="1"/>
  <c r="BQ255" i="1" s="1"/>
  <c r="AR255" i="1"/>
  <c r="BP255" i="1" s="1"/>
  <c r="AQ255" i="1"/>
  <c r="BO255" i="1" s="1"/>
  <c r="AP255" i="1"/>
  <c r="BN255" i="1" s="1"/>
  <c r="AO255" i="1"/>
  <c r="BM255" i="1" s="1"/>
  <c r="AN255" i="1"/>
  <c r="BL255" i="1" s="1"/>
  <c r="AM255" i="1"/>
  <c r="BK255" i="1" s="1"/>
  <c r="AL255" i="1"/>
  <c r="BJ255" i="1" s="1"/>
  <c r="AK255" i="1"/>
  <c r="BI255" i="1" s="1"/>
  <c r="AJ255" i="1"/>
  <c r="BH255" i="1" s="1"/>
  <c r="AI255" i="1"/>
  <c r="BG255" i="1" s="1"/>
  <c r="AH255" i="1"/>
  <c r="BF255" i="1" s="1"/>
  <c r="AG255" i="1"/>
  <c r="BE255" i="1" s="1"/>
  <c r="BD254" i="1"/>
  <c r="CB254" i="1" s="1"/>
  <c r="BC254" i="1"/>
  <c r="CA254" i="1" s="1"/>
  <c r="BB254" i="1"/>
  <c r="BZ254" i="1" s="1"/>
  <c r="BA254" i="1"/>
  <c r="BY254" i="1" s="1"/>
  <c r="AZ254" i="1"/>
  <c r="BX254" i="1" s="1"/>
  <c r="AY254" i="1"/>
  <c r="BW254" i="1" s="1"/>
  <c r="AX254" i="1"/>
  <c r="BV254" i="1" s="1"/>
  <c r="AW254" i="1"/>
  <c r="BU254" i="1" s="1"/>
  <c r="AV254" i="1"/>
  <c r="BT254" i="1" s="1"/>
  <c r="AU254" i="1"/>
  <c r="BS254" i="1" s="1"/>
  <c r="AT254" i="1"/>
  <c r="BR254" i="1" s="1"/>
  <c r="AS254" i="1"/>
  <c r="BQ254" i="1" s="1"/>
  <c r="AR254" i="1"/>
  <c r="BP254" i="1" s="1"/>
  <c r="AQ254" i="1"/>
  <c r="BO254" i="1" s="1"/>
  <c r="AP254" i="1"/>
  <c r="BN254" i="1" s="1"/>
  <c r="AO254" i="1"/>
  <c r="BM254" i="1" s="1"/>
  <c r="AN254" i="1"/>
  <c r="BL254" i="1" s="1"/>
  <c r="AM254" i="1"/>
  <c r="BK254" i="1" s="1"/>
  <c r="AL254" i="1"/>
  <c r="BJ254" i="1" s="1"/>
  <c r="AK254" i="1"/>
  <c r="BI254" i="1" s="1"/>
  <c r="AJ254" i="1"/>
  <c r="BH254" i="1" s="1"/>
  <c r="AI254" i="1"/>
  <c r="BG254" i="1" s="1"/>
  <c r="AH254" i="1"/>
  <c r="BF254" i="1" s="1"/>
  <c r="AG254" i="1"/>
  <c r="BE254" i="1" s="1"/>
  <c r="BD253" i="1"/>
  <c r="CB253" i="1" s="1"/>
  <c r="BC253" i="1"/>
  <c r="CA253" i="1" s="1"/>
  <c r="BB253" i="1"/>
  <c r="BZ253" i="1" s="1"/>
  <c r="BA253" i="1"/>
  <c r="BY253" i="1" s="1"/>
  <c r="AZ253" i="1"/>
  <c r="BX253" i="1" s="1"/>
  <c r="AY253" i="1"/>
  <c r="BW253" i="1" s="1"/>
  <c r="AX253" i="1"/>
  <c r="BV253" i="1" s="1"/>
  <c r="AW253" i="1"/>
  <c r="BU253" i="1" s="1"/>
  <c r="AV253" i="1"/>
  <c r="BT253" i="1" s="1"/>
  <c r="AU253" i="1"/>
  <c r="BS253" i="1" s="1"/>
  <c r="AT253" i="1"/>
  <c r="BR253" i="1" s="1"/>
  <c r="AS253" i="1"/>
  <c r="BQ253" i="1" s="1"/>
  <c r="AR253" i="1"/>
  <c r="BP253" i="1" s="1"/>
  <c r="AQ253" i="1"/>
  <c r="BO253" i="1" s="1"/>
  <c r="AP253" i="1"/>
  <c r="BN253" i="1" s="1"/>
  <c r="AO253" i="1"/>
  <c r="BM253" i="1" s="1"/>
  <c r="AN253" i="1"/>
  <c r="BL253" i="1" s="1"/>
  <c r="AM253" i="1"/>
  <c r="BK253" i="1" s="1"/>
  <c r="AL253" i="1"/>
  <c r="BJ253" i="1" s="1"/>
  <c r="AK253" i="1"/>
  <c r="BI253" i="1" s="1"/>
  <c r="AJ253" i="1"/>
  <c r="BH253" i="1" s="1"/>
  <c r="AI253" i="1"/>
  <c r="BG253" i="1" s="1"/>
  <c r="AH253" i="1"/>
  <c r="BF253" i="1" s="1"/>
  <c r="AG253" i="1"/>
  <c r="BE253" i="1" s="1"/>
  <c r="BD252" i="1"/>
  <c r="CB252" i="1" s="1"/>
  <c r="BC252" i="1"/>
  <c r="CA252" i="1" s="1"/>
  <c r="BB252" i="1"/>
  <c r="BZ252" i="1" s="1"/>
  <c r="BA252" i="1"/>
  <c r="BY252" i="1" s="1"/>
  <c r="AZ252" i="1"/>
  <c r="BX252" i="1" s="1"/>
  <c r="AY252" i="1"/>
  <c r="BW252" i="1" s="1"/>
  <c r="AX252" i="1"/>
  <c r="BV252" i="1" s="1"/>
  <c r="AW252" i="1"/>
  <c r="BU252" i="1" s="1"/>
  <c r="AV252" i="1"/>
  <c r="BT252" i="1" s="1"/>
  <c r="AU252" i="1"/>
  <c r="BS252" i="1" s="1"/>
  <c r="AT252" i="1"/>
  <c r="BR252" i="1" s="1"/>
  <c r="AS252" i="1"/>
  <c r="BQ252" i="1" s="1"/>
  <c r="AR252" i="1"/>
  <c r="BP252" i="1" s="1"/>
  <c r="AQ252" i="1"/>
  <c r="BO252" i="1" s="1"/>
  <c r="AP252" i="1"/>
  <c r="BN252" i="1" s="1"/>
  <c r="AO252" i="1"/>
  <c r="BM252" i="1" s="1"/>
  <c r="AN252" i="1"/>
  <c r="BL252" i="1" s="1"/>
  <c r="AM252" i="1"/>
  <c r="BK252" i="1" s="1"/>
  <c r="AL252" i="1"/>
  <c r="BJ252" i="1" s="1"/>
  <c r="AK252" i="1"/>
  <c r="BI252" i="1" s="1"/>
  <c r="AJ252" i="1"/>
  <c r="BH252" i="1" s="1"/>
  <c r="AI252" i="1"/>
  <c r="BG252" i="1" s="1"/>
  <c r="AH252" i="1"/>
  <c r="BF252" i="1" s="1"/>
  <c r="AG252" i="1"/>
  <c r="BE252" i="1" s="1"/>
  <c r="BD251" i="1"/>
  <c r="CB251" i="1" s="1"/>
  <c r="BC251" i="1"/>
  <c r="CA251" i="1" s="1"/>
  <c r="BB251" i="1"/>
  <c r="BZ251" i="1" s="1"/>
  <c r="BA251" i="1"/>
  <c r="BY251" i="1" s="1"/>
  <c r="AZ251" i="1"/>
  <c r="BX251" i="1" s="1"/>
  <c r="AY251" i="1"/>
  <c r="BW251" i="1" s="1"/>
  <c r="AX251" i="1"/>
  <c r="BV251" i="1" s="1"/>
  <c r="AW251" i="1"/>
  <c r="BU251" i="1" s="1"/>
  <c r="AV251" i="1"/>
  <c r="BT251" i="1" s="1"/>
  <c r="AU251" i="1"/>
  <c r="BS251" i="1" s="1"/>
  <c r="AT251" i="1"/>
  <c r="BR251" i="1" s="1"/>
  <c r="AS251" i="1"/>
  <c r="BQ251" i="1" s="1"/>
  <c r="AR251" i="1"/>
  <c r="BP251" i="1" s="1"/>
  <c r="AQ251" i="1"/>
  <c r="BO251" i="1" s="1"/>
  <c r="AP251" i="1"/>
  <c r="BN251" i="1" s="1"/>
  <c r="AO251" i="1"/>
  <c r="BM251" i="1" s="1"/>
  <c r="AN251" i="1"/>
  <c r="BL251" i="1" s="1"/>
  <c r="AM251" i="1"/>
  <c r="BK251" i="1" s="1"/>
  <c r="AL251" i="1"/>
  <c r="BJ251" i="1" s="1"/>
  <c r="AK251" i="1"/>
  <c r="BI251" i="1" s="1"/>
  <c r="AJ251" i="1"/>
  <c r="BH251" i="1" s="1"/>
  <c r="AI251" i="1"/>
  <c r="BG251" i="1" s="1"/>
  <c r="AH251" i="1"/>
  <c r="BF251" i="1" s="1"/>
  <c r="AG251" i="1"/>
  <c r="BE251" i="1" s="1"/>
  <c r="BD250" i="1"/>
  <c r="CB250" i="1" s="1"/>
  <c r="BC250" i="1"/>
  <c r="CA250" i="1" s="1"/>
  <c r="BB250" i="1"/>
  <c r="BZ250" i="1" s="1"/>
  <c r="BA250" i="1"/>
  <c r="BY250" i="1" s="1"/>
  <c r="AZ250" i="1"/>
  <c r="BX250" i="1" s="1"/>
  <c r="AY250" i="1"/>
  <c r="BW250" i="1" s="1"/>
  <c r="AX250" i="1"/>
  <c r="BV250" i="1" s="1"/>
  <c r="AW250" i="1"/>
  <c r="BU250" i="1" s="1"/>
  <c r="AV250" i="1"/>
  <c r="BT250" i="1" s="1"/>
  <c r="AU250" i="1"/>
  <c r="BS250" i="1" s="1"/>
  <c r="AT250" i="1"/>
  <c r="BR250" i="1" s="1"/>
  <c r="AS250" i="1"/>
  <c r="BQ250" i="1" s="1"/>
  <c r="AR250" i="1"/>
  <c r="BP250" i="1" s="1"/>
  <c r="AQ250" i="1"/>
  <c r="BO250" i="1" s="1"/>
  <c r="AP250" i="1"/>
  <c r="BN250" i="1" s="1"/>
  <c r="AO250" i="1"/>
  <c r="BM250" i="1" s="1"/>
  <c r="AN250" i="1"/>
  <c r="BL250" i="1" s="1"/>
  <c r="AM250" i="1"/>
  <c r="BK250" i="1" s="1"/>
  <c r="AL250" i="1"/>
  <c r="BJ250" i="1" s="1"/>
  <c r="AK250" i="1"/>
  <c r="BI250" i="1" s="1"/>
  <c r="AJ250" i="1"/>
  <c r="BH250" i="1" s="1"/>
  <c r="AI250" i="1"/>
  <c r="BG250" i="1" s="1"/>
  <c r="AH250" i="1"/>
  <c r="BF250" i="1" s="1"/>
  <c r="AG250" i="1"/>
  <c r="BE250" i="1" s="1"/>
  <c r="BD249" i="1"/>
  <c r="CB249" i="1" s="1"/>
  <c r="BC249" i="1"/>
  <c r="CA249" i="1" s="1"/>
  <c r="BB249" i="1"/>
  <c r="BZ249" i="1" s="1"/>
  <c r="BA249" i="1"/>
  <c r="BY249" i="1" s="1"/>
  <c r="AZ249" i="1"/>
  <c r="BX249" i="1" s="1"/>
  <c r="AY249" i="1"/>
  <c r="BW249" i="1" s="1"/>
  <c r="AX249" i="1"/>
  <c r="BV249" i="1" s="1"/>
  <c r="AW249" i="1"/>
  <c r="BU249" i="1" s="1"/>
  <c r="AV249" i="1"/>
  <c r="BT249" i="1" s="1"/>
  <c r="AU249" i="1"/>
  <c r="BS249" i="1" s="1"/>
  <c r="AT249" i="1"/>
  <c r="BR249" i="1" s="1"/>
  <c r="AS249" i="1"/>
  <c r="BQ249" i="1" s="1"/>
  <c r="AR249" i="1"/>
  <c r="BP249" i="1" s="1"/>
  <c r="AQ249" i="1"/>
  <c r="BO249" i="1" s="1"/>
  <c r="AP249" i="1"/>
  <c r="BN249" i="1" s="1"/>
  <c r="AO249" i="1"/>
  <c r="BM249" i="1" s="1"/>
  <c r="AN249" i="1"/>
  <c r="BL249" i="1" s="1"/>
  <c r="AM249" i="1"/>
  <c r="BK249" i="1" s="1"/>
  <c r="AL249" i="1"/>
  <c r="BJ249" i="1" s="1"/>
  <c r="AK249" i="1"/>
  <c r="BI249" i="1" s="1"/>
  <c r="AJ249" i="1"/>
  <c r="BH249" i="1" s="1"/>
  <c r="AI249" i="1"/>
  <c r="BG249" i="1" s="1"/>
  <c r="AH249" i="1"/>
  <c r="BF249" i="1" s="1"/>
  <c r="AG249" i="1"/>
  <c r="BE249" i="1" s="1"/>
  <c r="BD248" i="1"/>
  <c r="CB248" i="1" s="1"/>
  <c r="BC248" i="1"/>
  <c r="CA248" i="1" s="1"/>
  <c r="BB248" i="1"/>
  <c r="BZ248" i="1" s="1"/>
  <c r="BA248" i="1"/>
  <c r="BY248" i="1" s="1"/>
  <c r="AZ248" i="1"/>
  <c r="BX248" i="1" s="1"/>
  <c r="AY248" i="1"/>
  <c r="BW248" i="1" s="1"/>
  <c r="AX248" i="1"/>
  <c r="BV248" i="1" s="1"/>
  <c r="AW248" i="1"/>
  <c r="BU248" i="1" s="1"/>
  <c r="AV248" i="1"/>
  <c r="BT248" i="1" s="1"/>
  <c r="AU248" i="1"/>
  <c r="BS248" i="1" s="1"/>
  <c r="AT248" i="1"/>
  <c r="BR248" i="1" s="1"/>
  <c r="AS248" i="1"/>
  <c r="BQ248" i="1" s="1"/>
  <c r="AR248" i="1"/>
  <c r="BP248" i="1" s="1"/>
  <c r="AQ248" i="1"/>
  <c r="BO248" i="1" s="1"/>
  <c r="AP248" i="1"/>
  <c r="BN248" i="1" s="1"/>
  <c r="AO248" i="1"/>
  <c r="BM248" i="1" s="1"/>
  <c r="AN248" i="1"/>
  <c r="BL248" i="1" s="1"/>
  <c r="AM248" i="1"/>
  <c r="BK248" i="1" s="1"/>
  <c r="AL248" i="1"/>
  <c r="BJ248" i="1" s="1"/>
  <c r="AK248" i="1"/>
  <c r="BI248" i="1" s="1"/>
  <c r="AJ248" i="1"/>
  <c r="BH248" i="1" s="1"/>
  <c r="AI248" i="1"/>
  <c r="BG248" i="1" s="1"/>
  <c r="AH248" i="1"/>
  <c r="BF248" i="1" s="1"/>
  <c r="AG248" i="1"/>
  <c r="BE248" i="1" s="1"/>
  <c r="BD247" i="1"/>
  <c r="CB247" i="1" s="1"/>
  <c r="BC247" i="1"/>
  <c r="CA247" i="1" s="1"/>
  <c r="BB247" i="1"/>
  <c r="BZ247" i="1" s="1"/>
  <c r="BA247" i="1"/>
  <c r="BY247" i="1" s="1"/>
  <c r="AZ247" i="1"/>
  <c r="BX247" i="1" s="1"/>
  <c r="AY247" i="1"/>
  <c r="BW247" i="1" s="1"/>
  <c r="AX247" i="1"/>
  <c r="BV247" i="1" s="1"/>
  <c r="AW247" i="1"/>
  <c r="BU247" i="1" s="1"/>
  <c r="AV247" i="1"/>
  <c r="BT247" i="1" s="1"/>
  <c r="AU247" i="1"/>
  <c r="BS247" i="1" s="1"/>
  <c r="AT247" i="1"/>
  <c r="BR247" i="1" s="1"/>
  <c r="AS247" i="1"/>
  <c r="BQ247" i="1" s="1"/>
  <c r="AR247" i="1"/>
  <c r="BP247" i="1" s="1"/>
  <c r="AQ247" i="1"/>
  <c r="BO247" i="1" s="1"/>
  <c r="AP247" i="1"/>
  <c r="BN247" i="1" s="1"/>
  <c r="AO247" i="1"/>
  <c r="BM247" i="1" s="1"/>
  <c r="AN247" i="1"/>
  <c r="BL247" i="1" s="1"/>
  <c r="AM247" i="1"/>
  <c r="BK247" i="1" s="1"/>
  <c r="AL247" i="1"/>
  <c r="BJ247" i="1" s="1"/>
  <c r="AK247" i="1"/>
  <c r="BI247" i="1" s="1"/>
  <c r="AJ247" i="1"/>
  <c r="BH247" i="1" s="1"/>
  <c r="AI247" i="1"/>
  <c r="BG247" i="1" s="1"/>
  <c r="AH247" i="1"/>
  <c r="BF247" i="1" s="1"/>
  <c r="AG247" i="1"/>
  <c r="BE247" i="1" s="1"/>
  <c r="BD246" i="1"/>
  <c r="CB246" i="1" s="1"/>
  <c r="BC246" i="1"/>
  <c r="CA246" i="1" s="1"/>
  <c r="BB246" i="1"/>
  <c r="BZ246" i="1" s="1"/>
  <c r="BA246" i="1"/>
  <c r="BY246" i="1" s="1"/>
  <c r="AZ246" i="1"/>
  <c r="BX246" i="1" s="1"/>
  <c r="AY246" i="1"/>
  <c r="BW246" i="1" s="1"/>
  <c r="AX246" i="1"/>
  <c r="BV246" i="1" s="1"/>
  <c r="AW246" i="1"/>
  <c r="BU246" i="1" s="1"/>
  <c r="AV246" i="1"/>
  <c r="BT246" i="1" s="1"/>
  <c r="AU246" i="1"/>
  <c r="BS246" i="1" s="1"/>
  <c r="AT246" i="1"/>
  <c r="BR246" i="1" s="1"/>
  <c r="AS246" i="1"/>
  <c r="BQ246" i="1" s="1"/>
  <c r="AR246" i="1"/>
  <c r="BP246" i="1" s="1"/>
  <c r="AQ246" i="1"/>
  <c r="BO246" i="1" s="1"/>
  <c r="AP246" i="1"/>
  <c r="BN246" i="1" s="1"/>
  <c r="AO246" i="1"/>
  <c r="BM246" i="1" s="1"/>
  <c r="AN246" i="1"/>
  <c r="BL246" i="1" s="1"/>
  <c r="AM246" i="1"/>
  <c r="BK246" i="1" s="1"/>
  <c r="AL246" i="1"/>
  <c r="BJ246" i="1" s="1"/>
  <c r="AK246" i="1"/>
  <c r="BI246" i="1" s="1"/>
  <c r="AJ246" i="1"/>
  <c r="BH246" i="1" s="1"/>
  <c r="AI246" i="1"/>
  <c r="BG246" i="1" s="1"/>
  <c r="AH246" i="1"/>
  <c r="BF246" i="1" s="1"/>
  <c r="AG246" i="1"/>
  <c r="BE246" i="1" s="1"/>
  <c r="BD245" i="1"/>
  <c r="CB245" i="1" s="1"/>
  <c r="BC245" i="1"/>
  <c r="CA245" i="1" s="1"/>
  <c r="BB245" i="1"/>
  <c r="BZ245" i="1" s="1"/>
  <c r="BA245" i="1"/>
  <c r="BY245" i="1" s="1"/>
  <c r="AZ245" i="1"/>
  <c r="BX245" i="1" s="1"/>
  <c r="AY245" i="1"/>
  <c r="BW245" i="1" s="1"/>
  <c r="AX245" i="1"/>
  <c r="BV245" i="1" s="1"/>
  <c r="AW245" i="1"/>
  <c r="BU245" i="1" s="1"/>
  <c r="AV245" i="1"/>
  <c r="BT245" i="1" s="1"/>
  <c r="AU245" i="1"/>
  <c r="BS245" i="1" s="1"/>
  <c r="AT245" i="1"/>
  <c r="BR245" i="1" s="1"/>
  <c r="AS245" i="1"/>
  <c r="BQ245" i="1" s="1"/>
  <c r="AR245" i="1"/>
  <c r="BP245" i="1" s="1"/>
  <c r="AQ245" i="1"/>
  <c r="BO245" i="1" s="1"/>
  <c r="AP245" i="1"/>
  <c r="BN245" i="1" s="1"/>
  <c r="AO245" i="1"/>
  <c r="BM245" i="1" s="1"/>
  <c r="AN245" i="1"/>
  <c r="BL245" i="1" s="1"/>
  <c r="AM245" i="1"/>
  <c r="BK245" i="1" s="1"/>
  <c r="AL245" i="1"/>
  <c r="BJ245" i="1" s="1"/>
  <c r="AK245" i="1"/>
  <c r="BI245" i="1" s="1"/>
  <c r="AJ245" i="1"/>
  <c r="BH245" i="1" s="1"/>
  <c r="AI245" i="1"/>
  <c r="BG245" i="1" s="1"/>
  <c r="AH245" i="1"/>
  <c r="BF245" i="1" s="1"/>
  <c r="AG245" i="1"/>
  <c r="BE245" i="1" s="1"/>
  <c r="BD244" i="1"/>
  <c r="CB244" i="1" s="1"/>
  <c r="BC244" i="1"/>
  <c r="CA244" i="1" s="1"/>
  <c r="BB244" i="1"/>
  <c r="BZ244" i="1" s="1"/>
  <c r="BA244" i="1"/>
  <c r="BY244" i="1" s="1"/>
  <c r="AZ244" i="1"/>
  <c r="BX244" i="1" s="1"/>
  <c r="AY244" i="1"/>
  <c r="BW244" i="1" s="1"/>
  <c r="AX244" i="1"/>
  <c r="BV244" i="1" s="1"/>
  <c r="AW244" i="1"/>
  <c r="BU244" i="1" s="1"/>
  <c r="AV244" i="1"/>
  <c r="BT244" i="1" s="1"/>
  <c r="AU244" i="1"/>
  <c r="BS244" i="1" s="1"/>
  <c r="AT244" i="1"/>
  <c r="BR244" i="1" s="1"/>
  <c r="AS244" i="1"/>
  <c r="BQ244" i="1" s="1"/>
  <c r="AR244" i="1"/>
  <c r="BP244" i="1" s="1"/>
  <c r="AQ244" i="1"/>
  <c r="BO244" i="1" s="1"/>
  <c r="AP244" i="1"/>
  <c r="BN244" i="1" s="1"/>
  <c r="AO244" i="1"/>
  <c r="BM244" i="1" s="1"/>
  <c r="AN244" i="1"/>
  <c r="BL244" i="1" s="1"/>
  <c r="AM244" i="1"/>
  <c r="BK244" i="1" s="1"/>
  <c r="AL244" i="1"/>
  <c r="BJ244" i="1" s="1"/>
  <c r="AK244" i="1"/>
  <c r="BI244" i="1" s="1"/>
  <c r="AJ244" i="1"/>
  <c r="BH244" i="1" s="1"/>
  <c r="AI244" i="1"/>
  <c r="BG244" i="1" s="1"/>
  <c r="AH244" i="1"/>
  <c r="BF244" i="1" s="1"/>
  <c r="AG244" i="1"/>
  <c r="BE244" i="1" s="1"/>
  <c r="BD243" i="1"/>
  <c r="CB243" i="1" s="1"/>
  <c r="BC243" i="1"/>
  <c r="CA243" i="1" s="1"/>
  <c r="BB243" i="1"/>
  <c r="BZ243" i="1" s="1"/>
  <c r="BA243" i="1"/>
  <c r="BY243" i="1" s="1"/>
  <c r="AZ243" i="1"/>
  <c r="BX243" i="1" s="1"/>
  <c r="AY243" i="1"/>
  <c r="BW243" i="1" s="1"/>
  <c r="AX243" i="1"/>
  <c r="BV243" i="1" s="1"/>
  <c r="AW243" i="1"/>
  <c r="BU243" i="1" s="1"/>
  <c r="AV243" i="1"/>
  <c r="BT243" i="1" s="1"/>
  <c r="AU243" i="1"/>
  <c r="BS243" i="1" s="1"/>
  <c r="AT243" i="1"/>
  <c r="BR243" i="1" s="1"/>
  <c r="AS243" i="1"/>
  <c r="BQ243" i="1" s="1"/>
  <c r="AR243" i="1"/>
  <c r="BP243" i="1" s="1"/>
  <c r="AQ243" i="1"/>
  <c r="BO243" i="1" s="1"/>
  <c r="AP243" i="1"/>
  <c r="BN243" i="1" s="1"/>
  <c r="AO243" i="1"/>
  <c r="BM243" i="1" s="1"/>
  <c r="AN243" i="1"/>
  <c r="BL243" i="1" s="1"/>
  <c r="AM243" i="1"/>
  <c r="BK243" i="1" s="1"/>
  <c r="AL243" i="1"/>
  <c r="BJ243" i="1" s="1"/>
  <c r="AK243" i="1"/>
  <c r="BI243" i="1" s="1"/>
  <c r="AJ243" i="1"/>
  <c r="BH243" i="1" s="1"/>
  <c r="AI243" i="1"/>
  <c r="BG243" i="1" s="1"/>
  <c r="AH243" i="1"/>
  <c r="BF243" i="1" s="1"/>
  <c r="AG243" i="1"/>
  <c r="BE243" i="1" s="1"/>
  <c r="BD242" i="1"/>
  <c r="CB242" i="1" s="1"/>
  <c r="BC242" i="1"/>
  <c r="CA242" i="1" s="1"/>
  <c r="BB242" i="1"/>
  <c r="BZ242" i="1" s="1"/>
  <c r="BA242" i="1"/>
  <c r="BY242" i="1" s="1"/>
  <c r="AZ242" i="1"/>
  <c r="BX242" i="1" s="1"/>
  <c r="AY242" i="1"/>
  <c r="BW242" i="1" s="1"/>
  <c r="AX242" i="1"/>
  <c r="BV242" i="1" s="1"/>
  <c r="AW242" i="1"/>
  <c r="BU242" i="1" s="1"/>
  <c r="AV242" i="1"/>
  <c r="BT242" i="1" s="1"/>
  <c r="AU242" i="1"/>
  <c r="BS242" i="1" s="1"/>
  <c r="AT242" i="1"/>
  <c r="BR242" i="1" s="1"/>
  <c r="AS242" i="1"/>
  <c r="BQ242" i="1" s="1"/>
  <c r="AR242" i="1"/>
  <c r="BP242" i="1" s="1"/>
  <c r="AQ242" i="1"/>
  <c r="BO242" i="1" s="1"/>
  <c r="AP242" i="1"/>
  <c r="BN242" i="1" s="1"/>
  <c r="AO242" i="1"/>
  <c r="BM242" i="1" s="1"/>
  <c r="AN242" i="1"/>
  <c r="BL242" i="1" s="1"/>
  <c r="AM242" i="1"/>
  <c r="BK242" i="1" s="1"/>
  <c r="AL242" i="1"/>
  <c r="BJ242" i="1" s="1"/>
  <c r="AK242" i="1"/>
  <c r="BI242" i="1" s="1"/>
  <c r="AJ242" i="1"/>
  <c r="BH242" i="1" s="1"/>
  <c r="AI242" i="1"/>
  <c r="BG242" i="1" s="1"/>
  <c r="AH242" i="1"/>
  <c r="BF242" i="1" s="1"/>
  <c r="AG242" i="1"/>
  <c r="BE242" i="1" s="1"/>
  <c r="BD241" i="1"/>
  <c r="CB241" i="1" s="1"/>
  <c r="BC241" i="1"/>
  <c r="CA241" i="1" s="1"/>
  <c r="BB241" i="1"/>
  <c r="BZ241" i="1" s="1"/>
  <c r="BA241" i="1"/>
  <c r="BY241" i="1" s="1"/>
  <c r="AZ241" i="1"/>
  <c r="BX241" i="1" s="1"/>
  <c r="AY241" i="1"/>
  <c r="BW241" i="1" s="1"/>
  <c r="AX241" i="1"/>
  <c r="BV241" i="1" s="1"/>
  <c r="AW241" i="1"/>
  <c r="BU241" i="1" s="1"/>
  <c r="AV241" i="1"/>
  <c r="BT241" i="1" s="1"/>
  <c r="AU241" i="1"/>
  <c r="BS241" i="1" s="1"/>
  <c r="AT241" i="1"/>
  <c r="BR241" i="1" s="1"/>
  <c r="AS241" i="1"/>
  <c r="BQ241" i="1" s="1"/>
  <c r="AR241" i="1"/>
  <c r="BP241" i="1" s="1"/>
  <c r="AQ241" i="1"/>
  <c r="BO241" i="1" s="1"/>
  <c r="AP241" i="1"/>
  <c r="BN241" i="1" s="1"/>
  <c r="AO241" i="1"/>
  <c r="BM241" i="1" s="1"/>
  <c r="AN241" i="1"/>
  <c r="BL241" i="1" s="1"/>
  <c r="AM241" i="1"/>
  <c r="BK241" i="1" s="1"/>
  <c r="AL241" i="1"/>
  <c r="BJ241" i="1" s="1"/>
  <c r="AK241" i="1"/>
  <c r="BI241" i="1" s="1"/>
  <c r="AJ241" i="1"/>
  <c r="BH241" i="1" s="1"/>
  <c r="AI241" i="1"/>
  <c r="BG241" i="1" s="1"/>
  <c r="AH241" i="1"/>
  <c r="BF241" i="1" s="1"/>
  <c r="AG241" i="1"/>
  <c r="BE241" i="1" s="1"/>
  <c r="BD240" i="1"/>
  <c r="CB240" i="1" s="1"/>
  <c r="BC240" i="1"/>
  <c r="CA240" i="1" s="1"/>
  <c r="BB240" i="1"/>
  <c r="BZ240" i="1" s="1"/>
  <c r="BA240" i="1"/>
  <c r="BY240" i="1" s="1"/>
  <c r="AZ240" i="1"/>
  <c r="BX240" i="1" s="1"/>
  <c r="AY240" i="1"/>
  <c r="BW240" i="1" s="1"/>
  <c r="AX240" i="1"/>
  <c r="BV240" i="1" s="1"/>
  <c r="AW240" i="1"/>
  <c r="BU240" i="1" s="1"/>
  <c r="AV240" i="1"/>
  <c r="BT240" i="1" s="1"/>
  <c r="AU240" i="1"/>
  <c r="BS240" i="1" s="1"/>
  <c r="AT240" i="1"/>
  <c r="BR240" i="1" s="1"/>
  <c r="AS240" i="1"/>
  <c r="BQ240" i="1" s="1"/>
  <c r="AR240" i="1"/>
  <c r="BP240" i="1" s="1"/>
  <c r="AQ240" i="1"/>
  <c r="BO240" i="1" s="1"/>
  <c r="AP240" i="1"/>
  <c r="BN240" i="1" s="1"/>
  <c r="AO240" i="1"/>
  <c r="BM240" i="1" s="1"/>
  <c r="AN240" i="1"/>
  <c r="BL240" i="1" s="1"/>
  <c r="AM240" i="1"/>
  <c r="BK240" i="1" s="1"/>
  <c r="AL240" i="1"/>
  <c r="BJ240" i="1" s="1"/>
  <c r="AK240" i="1"/>
  <c r="BI240" i="1" s="1"/>
  <c r="AJ240" i="1"/>
  <c r="BH240" i="1" s="1"/>
  <c r="AI240" i="1"/>
  <c r="BG240" i="1" s="1"/>
  <c r="AH240" i="1"/>
  <c r="BF240" i="1" s="1"/>
  <c r="AG240" i="1"/>
  <c r="BE240" i="1" s="1"/>
  <c r="BD239" i="1"/>
  <c r="CB239" i="1" s="1"/>
  <c r="BC239" i="1"/>
  <c r="CA239" i="1" s="1"/>
  <c r="BB239" i="1"/>
  <c r="BZ239" i="1" s="1"/>
  <c r="BA239" i="1"/>
  <c r="BY239" i="1" s="1"/>
  <c r="AZ239" i="1"/>
  <c r="BX239" i="1" s="1"/>
  <c r="AY239" i="1"/>
  <c r="BW239" i="1" s="1"/>
  <c r="AX239" i="1"/>
  <c r="BV239" i="1" s="1"/>
  <c r="AW239" i="1"/>
  <c r="BU239" i="1" s="1"/>
  <c r="AV239" i="1"/>
  <c r="BT239" i="1" s="1"/>
  <c r="AU239" i="1"/>
  <c r="BS239" i="1" s="1"/>
  <c r="AT239" i="1"/>
  <c r="BR239" i="1" s="1"/>
  <c r="AS239" i="1"/>
  <c r="BQ239" i="1" s="1"/>
  <c r="AR239" i="1"/>
  <c r="BP239" i="1" s="1"/>
  <c r="AQ239" i="1"/>
  <c r="BO239" i="1" s="1"/>
  <c r="AP239" i="1"/>
  <c r="BN239" i="1" s="1"/>
  <c r="AO239" i="1"/>
  <c r="BM239" i="1" s="1"/>
  <c r="AN239" i="1"/>
  <c r="BL239" i="1" s="1"/>
  <c r="AM239" i="1"/>
  <c r="BK239" i="1" s="1"/>
  <c r="AL239" i="1"/>
  <c r="BJ239" i="1" s="1"/>
  <c r="AK239" i="1"/>
  <c r="BI239" i="1" s="1"/>
  <c r="AJ239" i="1"/>
  <c r="BH239" i="1" s="1"/>
  <c r="AI239" i="1"/>
  <c r="BG239" i="1" s="1"/>
  <c r="AH239" i="1"/>
  <c r="BF239" i="1" s="1"/>
  <c r="AG239" i="1"/>
  <c r="BE239" i="1" s="1"/>
  <c r="BD238" i="1"/>
  <c r="CB238" i="1" s="1"/>
  <c r="BC238" i="1"/>
  <c r="CA238" i="1" s="1"/>
  <c r="BB238" i="1"/>
  <c r="BZ238" i="1" s="1"/>
  <c r="BA238" i="1"/>
  <c r="BY238" i="1" s="1"/>
  <c r="AZ238" i="1"/>
  <c r="BX238" i="1" s="1"/>
  <c r="AY238" i="1"/>
  <c r="BW238" i="1" s="1"/>
  <c r="AX238" i="1"/>
  <c r="BV238" i="1" s="1"/>
  <c r="AW238" i="1"/>
  <c r="BU238" i="1" s="1"/>
  <c r="AV238" i="1"/>
  <c r="BT238" i="1" s="1"/>
  <c r="AU238" i="1"/>
  <c r="BS238" i="1" s="1"/>
  <c r="AT238" i="1"/>
  <c r="BR238" i="1" s="1"/>
  <c r="AS238" i="1"/>
  <c r="BQ238" i="1" s="1"/>
  <c r="AR238" i="1"/>
  <c r="BP238" i="1" s="1"/>
  <c r="AQ238" i="1"/>
  <c r="BO238" i="1" s="1"/>
  <c r="AP238" i="1"/>
  <c r="BN238" i="1" s="1"/>
  <c r="AO238" i="1"/>
  <c r="BM238" i="1" s="1"/>
  <c r="AN238" i="1"/>
  <c r="BL238" i="1" s="1"/>
  <c r="AM238" i="1"/>
  <c r="BK238" i="1" s="1"/>
  <c r="AL238" i="1"/>
  <c r="BJ238" i="1" s="1"/>
  <c r="AK238" i="1"/>
  <c r="BI238" i="1" s="1"/>
  <c r="AJ238" i="1"/>
  <c r="BH238" i="1" s="1"/>
  <c r="AI238" i="1"/>
  <c r="BG238" i="1" s="1"/>
  <c r="AH238" i="1"/>
  <c r="BF238" i="1" s="1"/>
  <c r="AG238" i="1"/>
  <c r="BE238" i="1" s="1"/>
  <c r="BD237" i="1"/>
  <c r="CB237" i="1" s="1"/>
  <c r="BC237" i="1"/>
  <c r="CA237" i="1" s="1"/>
  <c r="BB237" i="1"/>
  <c r="BZ237" i="1" s="1"/>
  <c r="BA237" i="1"/>
  <c r="BY237" i="1" s="1"/>
  <c r="AZ237" i="1"/>
  <c r="BX237" i="1" s="1"/>
  <c r="AY237" i="1"/>
  <c r="BW237" i="1" s="1"/>
  <c r="AX237" i="1"/>
  <c r="BV237" i="1" s="1"/>
  <c r="AW237" i="1"/>
  <c r="BU237" i="1" s="1"/>
  <c r="AV237" i="1"/>
  <c r="BT237" i="1" s="1"/>
  <c r="AU237" i="1"/>
  <c r="BS237" i="1" s="1"/>
  <c r="AT237" i="1"/>
  <c r="BR237" i="1" s="1"/>
  <c r="AS237" i="1"/>
  <c r="BQ237" i="1" s="1"/>
  <c r="AR237" i="1"/>
  <c r="BP237" i="1" s="1"/>
  <c r="AQ237" i="1"/>
  <c r="BO237" i="1" s="1"/>
  <c r="AP237" i="1"/>
  <c r="BN237" i="1" s="1"/>
  <c r="AO237" i="1"/>
  <c r="BM237" i="1" s="1"/>
  <c r="AN237" i="1"/>
  <c r="BL237" i="1" s="1"/>
  <c r="AM237" i="1"/>
  <c r="BK237" i="1" s="1"/>
  <c r="AL237" i="1"/>
  <c r="BJ237" i="1" s="1"/>
  <c r="AK237" i="1"/>
  <c r="BI237" i="1" s="1"/>
  <c r="AJ237" i="1"/>
  <c r="BH237" i="1" s="1"/>
  <c r="AI237" i="1"/>
  <c r="BG237" i="1" s="1"/>
  <c r="AH237" i="1"/>
  <c r="BF237" i="1" s="1"/>
  <c r="AG237" i="1"/>
  <c r="BE237" i="1" s="1"/>
  <c r="BD236" i="1"/>
  <c r="CB236" i="1" s="1"/>
  <c r="BC236" i="1"/>
  <c r="CA236" i="1" s="1"/>
  <c r="BB236" i="1"/>
  <c r="BZ236" i="1" s="1"/>
  <c r="BA236" i="1"/>
  <c r="BY236" i="1" s="1"/>
  <c r="AZ236" i="1"/>
  <c r="BX236" i="1" s="1"/>
  <c r="AY236" i="1"/>
  <c r="BW236" i="1" s="1"/>
  <c r="AX236" i="1"/>
  <c r="BV236" i="1" s="1"/>
  <c r="AW236" i="1"/>
  <c r="BU236" i="1" s="1"/>
  <c r="AV236" i="1"/>
  <c r="BT236" i="1" s="1"/>
  <c r="AU236" i="1"/>
  <c r="BS236" i="1" s="1"/>
  <c r="AT236" i="1"/>
  <c r="BR236" i="1" s="1"/>
  <c r="AS236" i="1"/>
  <c r="BQ236" i="1" s="1"/>
  <c r="AR236" i="1"/>
  <c r="BP236" i="1" s="1"/>
  <c r="AQ236" i="1"/>
  <c r="BO236" i="1" s="1"/>
  <c r="AP236" i="1"/>
  <c r="BN236" i="1" s="1"/>
  <c r="AO236" i="1"/>
  <c r="BM236" i="1" s="1"/>
  <c r="AN236" i="1"/>
  <c r="BL236" i="1" s="1"/>
  <c r="AM236" i="1"/>
  <c r="BK236" i="1" s="1"/>
  <c r="AL236" i="1"/>
  <c r="BJ236" i="1" s="1"/>
  <c r="AK236" i="1"/>
  <c r="BI236" i="1" s="1"/>
  <c r="AJ236" i="1"/>
  <c r="BH236" i="1" s="1"/>
  <c r="AI236" i="1"/>
  <c r="BG236" i="1" s="1"/>
  <c r="AH236" i="1"/>
  <c r="BF236" i="1" s="1"/>
  <c r="AG236" i="1"/>
  <c r="BE236" i="1" s="1"/>
  <c r="BD235" i="1"/>
  <c r="CB235" i="1" s="1"/>
  <c r="BC235" i="1"/>
  <c r="CA235" i="1" s="1"/>
  <c r="BB235" i="1"/>
  <c r="BZ235" i="1" s="1"/>
  <c r="BA235" i="1"/>
  <c r="BY235" i="1" s="1"/>
  <c r="AZ235" i="1"/>
  <c r="BX235" i="1" s="1"/>
  <c r="AY235" i="1"/>
  <c r="BW235" i="1" s="1"/>
  <c r="AX235" i="1"/>
  <c r="BV235" i="1" s="1"/>
  <c r="AW235" i="1"/>
  <c r="BU235" i="1" s="1"/>
  <c r="AV235" i="1"/>
  <c r="BT235" i="1" s="1"/>
  <c r="AU235" i="1"/>
  <c r="BS235" i="1" s="1"/>
  <c r="AT235" i="1"/>
  <c r="BR235" i="1" s="1"/>
  <c r="AS235" i="1"/>
  <c r="BQ235" i="1" s="1"/>
  <c r="AR235" i="1"/>
  <c r="BP235" i="1" s="1"/>
  <c r="AQ235" i="1"/>
  <c r="BO235" i="1" s="1"/>
  <c r="AP235" i="1"/>
  <c r="BN235" i="1" s="1"/>
  <c r="AO235" i="1"/>
  <c r="BM235" i="1" s="1"/>
  <c r="AN235" i="1"/>
  <c r="BL235" i="1" s="1"/>
  <c r="AM235" i="1"/>
  <c r="BK235" i="1" s="1"/>
  <c r="AL235" i="1"/>
  <c r="BJ235" i="1" s="1"/>
  <c r="AK235" i="1"/>
  <c r="BI235" i="1" s="1"/>
  <c r="AJ235" i="1"/>
  <c r="BH235" i="1" s="1"/>
  <c r="AI235" i="1"/>
  <c r="BG235" i="1" s="1"/>
  <c r="AH235" i="1"/>
  <c r="BF235" i="1" s="1"/>
  <c r="AG235" i="1"/>
  <c r="BE235" i="1" s="1"/>
  <c r="BD234" i="1"/>
  <c r="CB234" i="1" s="1"/>
  <c r="BC234" i="1"/>
  <c r="CA234" i="1" s="1"/>
  <c r="BB234" i="1"/>
  <c r="BZ234" i="1" s="1"/>
  <c r="BA234" i="1"/>
  <c r="BY234" i="1" s="1"/>
  <c r="AZ234" i="1"/>
  <c r="BX234" i="1" s="1"/>
  <c r="AY234" i="1"/>
  <c r="BW234" i="1" s="1"/>
  <c r="AX234" i="1"/>
  <c r="BV234" i="1" s="1"/>
  <c r="AW234" i="1"/>
  <c r="BU234" i="1" s="1"/>
  <c r="AV234" i="1"/>
  <c r="BT234" i="1" s="1"/>
  <c r="AU234" i="1"/>
  <c r="BS234" i="1" s="1"/>
  <c r="AT234" i="1"/>
  <c r="BR234" i="1" s="1"/>
  <c r="AS234" i="1"/>
  <c r="BQ234" i="1" s="1"/>
  <c r="AR234" i="1"/>
  <c r="BP234" i="1" s="1"/>
  <c r="AQ234" i="1"/>
  <c r="BO234" i="1" s="1"/>
  <c r="AP234" i="1"/>
  <c r="BN234" i="1" s="1"/>
  <c r="AO234" i="1"/>
  <c r="BM234" i="1" s="1"/>
  <c r="AN234" i="1"/>
  <c r="BL234" i="1" s="1"/>
  <c r="AM234" i="1"/>
  <c r="BK234" i="1" s="1"/>
  <c r="AL234" i="1"/>
  <c r="BJ234" i="1" s="1"/>
  <c r="AK234" i="1"/>
  <c r="BI234" i="1" s="1"/>
  <c r="AJ234" i="1"/>
  <c r="BH234" i="1" s="1"/>
  <c r="AI234" i="1"/>
  <c r="BG234" i="1" s="1"/>
  <c r="AH234" i="1"/>
  <c r="BF234" i="1" s="1"/>
  <c r="AG234" i="1"/>
  <c r="BE234" i="1" s="1"/>
  <c r="BD233" i="1"/>
  <c r="CB233" i="1" s="1"/>
  <c r="BC233" i="1"/>
  <c r="CA233" i="1" s="1"/>
  <c r="BB233" i="1"/>
  <c r="BZ233" i="1" s="1"/>
  <c r="BA233" i="1"/>
  <c r="BY233" i="1" s="1"/>
  <c r="AZ233" i="1"/>
  <c r="BX233" i="1" s="1"/>
  <c r="AY233" i="1"/>
  <c r="BW233" i="1" s="1"/>
  <c r="AX233" i="1"/>
  <c r="BV233" i="1" s="1"/>
  <c r="AW233" i="1"/>
  <c r="BU233" i="1" s="1"/>
  <c r="AV233" i="1"/>
  <c r="BT233" i="1" s="1"/>
  <c r="AU233" i="1"/>
  <c r="BS233" i="1" s="1"/>
  <c r="AT233" i="1"/>
  <c r="BR233" i="1" s="1"/>
  <c r="AS233" i="1"/>
  <c r="BQ233" i="1" s="1"/>
  <c r="AR233" i="1"/>
  <c r="BP233" i="1" s="1"/>
  <c r="AQ233" i="1"/>
  <c r="BO233" i="1" s="1"/>
  <c r="AP233" i="1"/>
  <c r="BN233" i="1" s="1"/>
  <c r="AO233" i="1"/>
  <c r="BM233" i="1" s="1"/>
  <c r="AN233" i="1"/>
  <c r="BL233" i="1" s="1"/>
  <c r="AM233" i="1"/>
  <c r="BK233" i="1" s="1"/>
  <c r="AL233" i="1"/>
  <c r="BJ233" i="1" s="1"/>
  <c r="AK233" i="1"/>
  <c r="BI233" i="1" s="1"/>
  <c r="AJ233" i="1"/>
  <c r="BH233" i="1" s="1"/>
  <c r="AI233" i="1"/>
  <c r="BG233" i="1" s="1"/>
  <c r="AH233" i="1"/>
  <c r="BF233" i="1" s="1"/>
  <c r="AG233" i="1"/>
  <c r="BE233" i="1" s="1"/>
  <c r="BD232" i="1"/>
  <c r="CB232" i="1" s="1"/>
  <c r="BC232" i="1"/>
  <c r="CA232" i="1" s="1"/>
  <c r="BB232" i="1"/>
  <c r="BZ232" i="1" s="1"/>
  <c r="BA232" i="1"/>
  <c r="BY232" i="1" s="1"/>
  <c r="AZ232" i="1"/>
  <c r="BX232" i="1" s="1"/>
  <c r="AY232" i="1"/>
  <c r="BW232" i="1" s="1"/>
  <c r="AX232" i="1"/>
  <c r="BV232" i="1" s="1"/>
  <c r="AW232" i="1"/>
  <c r="BU232" i="1" s="1"/>
  <c r="AV232" i="1"/>
  <c r="BT232" i="1" s="1"/>
  <c r="AU232" i="1"/>
  <c r="BS232" i="1" s="1"/>
  <c r="AT232" i="1"/>
  <c r="BR232" i="1" s="1"/>
  <c r="AS232" i="1"/>
  <c r="BQ232" i="1" s="1"/>
  <c r="AR232" i="1"/>
  <c r="BP232" i="1" s="1"/>
  <c r="AQ232" i="1"/>
  <c r="BO232" i="1" s="1"/>
  <c r="AP232" i="1"/>
  <c r="BN232" i="1" s="1"/>
  <c r="AO232" i="1"/>
  <c r="BM232" i="1" s="1"/>
  <c r="AN232" i="1"/>
  <c r="BL232" i="1" s="1"/>
  <c r="AM232" i="1"/>
  <c r="BK232" i="1" s="1"/>
  <c r="AL232" i="1"/>
  <c r="BJ232" i="1" s="1"/>
  <c r="AK232" i="1"/>
  <c r="BI232" i="1" s="1"/>
  <c r="AJ232" i="1"/>
  <c r="BH232" i="1" s="1"/>
  <c r="AI232" i="1"/>
  <c r="BG232" i="1" s="1"/>
  <c r="AH232" i="1"/>
  <c r="BF232" i="1" s="1"/>
  <c r="AG232" i="1"/>
  <c r="BE232" i="1" s="1"/>
  <c r="BD231" i="1"/>
  <c r="CB231" i="1" s="1"/>
  <c r="BC231" i="1"/>
  <c r="CA231" i="1" s="1"/>
  <c r="BB231" i="1"/>
  <c r="BZ231" i="1" s="1"/>
  <c r="BA231" i="1"/>
  <c r="BY231" i="1" s="1"/>
  <c r="AZ231" i="1"/>
  <c r="BX231" i="1" s="1"/>
  <c r="AY231" i="1"/>
  <c r="BW231" i="1" s="1"/>
  <c r="AX231" i="1"/>
  <c r="BV231" i="1" s="1"/>
  <c r="AW231" i="1"/>
  <c r="BU231" i="1" s="1"/>
  <c r="AV231" i="1"/>
  <c r="BT231" i="1" s="1"/>
  <c r="AU231" i="1"/>
  <c r="BS231" i="1" s="1"/>
  <c r="AT231" i="1"/>
  <c r="BR231" i="1" s="1"/>
  <c r="AS231" i="1"/>
  <c r="BQ231" i="1" s="1"/>
  <c r="AR231" i="1"/>
  <c r="BP231" i="1" s="1"/>
  <c r="AQ231" i="1"/>
  <c r="BO231" i="1" s="1"/>
  <c r="AP231" i="1"/>
  <c r="BN231" i="1" s="1"/>
  <c r="AO231" i="1"/>
  <c r="BM231" i="1" s="1"/>
  <c r="AN231" i="1"/>
  <c r="BL231" i="1" s="1"/>
  <c r="AM231" i="1"/>
  <c r="BK231" i="1" s="1"/>
  <c r="AL231" i="1"/>
  <c r="BJ231" i="1" s="1"/>
  <c r="AK231" i="1"/>
  <c r="BI231" i="1" s="1"/>
  <c r="AJ231" i="1"/>
  <c r="BH231" i="1" s="1"/>
  <c r="AI231" i="1"/>
  <c r="BG231" i="1" s="1"/>
  <c r="AH231" i="1"/>
  <c r="BF231" i="1" s="1"/>
  <c r="AG231" i="1"/>
  <c r="BE231" i="1" s="1"/>
  <c r="BD230" i="1"/>
  <c r="CB230" i="1" s="1"/>
  <c r="BC230" i="1"/>
  <c r="CA230" i="1" s="1"/>
  <c r="BB230" i="1"/>
  <c r="BZ230" i="1" s="1"/>
  <c r="BA230" i="1"/>
  <c r="BY230" i="1" s="1"/>
  <c r="AZ230" i="1"/>
  <c r="BX230" i="1" s="1"/>
  <c r="AY230" i="1"/>
  <c r="BW230" i="1" s="1"/>
  <c r="AX230" i="1"/>
  <c r="BV230" i="1" s="1"/>
  <c r="AW230" i="1"/>
  <c r="BU230" i="1" s="1"/>
  <c r="AV230" i="1"/>
  <c r="BT230" i="1" s="1"/>
  <c r="AU230" i="1"/>
  <c r="BS230" i="1" s="1"/>
  <c r="AT230" i="1"/>
  <c r="BR230" i="1" s="1"/>
  <c r="AS230" i="1"/>
  <c r="BQ230" i="1" s="1"/>
  <c r="AR230" i="1"/>
  <c r="BP230" i="1" s="1"/>
  <c r="AQ230" i="1"/>
  <c r="BO230" i="1" s="1"/>
  <c r="AP230" i="1"/>
  <c r="BN230" i="1" s="1"/>
  <c r="AO230" i="1"/>
  <c r="BM230" i="1" s="1"/>
  <c r="AN230" i="1"/>
  <c r="BL230" i="1" s="1"/>
  <c r="AM230" i="1"/>
  <c r="BK230" i="1" s="1"/>
  <c r="AL230" i="1"/>
  <c r="BJ230" i="1" s="1"/>
  <c r="AK230" i="1"/>
  <c r="BI230" i="1" s="1"/>
  <c r="AJ230" i="1"/>
  <c r="BH230" i="1" s="1"/>
  <c r="AI230" i="1"/>
  <c r="BG230" i="1" s="1"/>
  <c r="AH230" i="1"/>
  <c r="BF230" i="1" s="1"/>
  <c r="AG230" i="1"/>
  <c r="BE230" i="1" s="1"/>
  <c r="BD229" i="1"/>
  <c r="CB229" i="1" s="1"/>
  <c r="BC229" i="1"/>
  <c r="CA229" i="1" s="1"/>
  <c r="BB229" i="1"/>
  <c r="BZ229" i="1" s="1"/>
  <c r="BA229" i="1"/>
  <c r="BY229" i="1" s="1"/>
  <c r="AZ229" i="1"/>
  <c r="BX229" i="1" s="1"/>
  <c r="AY229" i="1"/>
  <c r="BW229" i="1" s="1"/>
  <c r="AX229" i="1"/>
  <c r="BV229" i="1" s="1"/>
  <c r="AW229" i="1"/>
  <c r="BU229" i="1" s="1"/>
  <c r="AV229" i="1"/>
  <c r="BT229" i="1" s="1"/>
  <c r="AU229" i="1"/>
  <c r="BS229" i="1" s="1"/>
  <c r="AT229" i="1"/>
  <c r="BR229" i="1" s="1"/>
  <c r="AS229" i="1"/>
  <c r="BQ229" i="1" s="1"/>
  <c r="AR229" i="1"/>
  <c r="BP229" i="1" s="1"/>
  <c r="AQ229" i="1"/>
  <c r="BO229" i="1" s="1"/>
  <c r="AP229" i="1"/>
  <c r="BN229" i="1" s="1"/>
  <c r="AO229" i="1"/>
  <c r="BM229" i="1" s="1"/>
  <c r="AN229" i="1"/>
  <c r="BL229" i="1" s="1"/>
  <c r="AM229" i="1"/>
  <c r="BK229" i="1" s="1"/>
  <c r="AL229" i="1"/>
  <c r="BJ229" i="1" s="1"/>
  <c r="AK229" i="1"/>
  <c r="BI229" i="1" s="1"/>
  <c r="AJ229" i="1"/>
  <c r="BH229" i="1" s="1"/>
  <c r="AI229" i="1"/>
  <c r="BG229" i="1" s="1"/>
  <c r="AH229" i="1"/>
  <c r="BF229" i="1" s="1"/>
  <c r="AG229" i="1"/>
  <c r="BE229" i="1" s="1"/>
  <c r="BD228" i="1"/>
  <c r="CB228" i="1" s="1"/>
  <c r="BC228" i="1"/>
  <c r="CA228" i="1" s="1"/>
  <c r="BB228" i="1"/>
  <c r="BZ228" i="1" s="1"/>
  <c r="BA228" i="1"/>
  <c r="BY228" i="1" s="1"/>
  <c r="AZ228" i="1"/>
  <c r="BX228" i="1" s="1"/>
  <c r="AY228" i="1"/>
  <c r="BW228" i="1" s="1"/>
  <c r="AX228" i="1"/>
  <c r="BV228" i="1" s="1"/>
  <c r="AW228" i="1"/>
  <c r="BU228" i="1" s="1"/>
  <c r="AV228" i="1"/>
  <c r="BT228" i="1" s="1"/>
  <c r="AU228" i="1"/>
  <c r="BS228" i="1" s="1"/>
  <c r="AT228" i="1"/>
  <c r="BR228" i="1" s="1"/>
  <c r="AS228" i="1"/>
  <c r="BQ228" i="1" s="1"/>
  <c r="AR228" i="1"/>
  <c r="BP228" i="1" s="1"/>
  <c r="AQ228" i="1"/>
  <c r="BO228" i="1" s="1"/>
  <c r="AP228" i="1"/>
  <c r="BN228" i="1" s="1"/>
  <c r="AO228" i="1"/>
  <c r="BM228" i="1" s="1"/>
  <c r="AN228" i="1"/>
  <c r="BL228" i="1" s="1"/>
  <c r="AM228" i="1"/>
  <c r="BK228" i="1" s="1"/>
  <c r="AL228" i="1"/>
  <c r="BJ228" i="1" s="1"/>
  <c r="AK228" i="1"/>
  <c r="BI228" i="1" s="1"/>
  <c r="AJ228" i="1"/>
  <c r="BH228" i="1" s="1"/>
  <c r="AI228" i="1"/>
  <c r="BG228" i="1" s="1"/>
  <c r="AH228" i="1"/>
  <c r="BF228" i="1" s="1"/>
  <c r="AG228" i="1"/>
  <c r="BE228" i="1" s="1"/>
  <c r="BD227" i="1"/>
  <c r="CB227" i="1" s="1"/>
  <c r="BC227" i="1"/>
  <c r="CA227" i="1" s="1"/>
  <c r="BB227" i="1"/>
  <c r="BZ227" i="1" s="1"/>
  <c r="BA227" i="1"/>
  <c r="BY227" i="1" s="1"/>
  <c r="AZ227" i="1"/>
  <c r="BX227" i="1" s="1"/>
  <c r="AY227" i="1"/>
  <c r="BW227" i="1" s="1"/>
  <c r="AX227" i="1"/>
  <c r="BV227" i="1" s="1"/>
  <c r="AW227" i="1"/>
  <c r="BU227" i="1" s="1"/>
  <c r="AV227" i="1"/>
  <c r="BT227" i="1" s="1"/>
  <c r="AU227" i="1"/>
  <c r="BS227" i="1" s="1"/>
  <c r="AT227" i="1"/>
  <c r="BR227" i="1" s="1"/>
  <c r="AS227" i="1"/>
  <c r="BQ227" i="1" s="1"/>
  <c r="AR227" i="1"/>
  <c r="BP227" i="1" s="1"/>
  <c r="AQ227" i="1"/>
  <c r="BO227" i="1" s="1"/>
  <c r="AP227" i="1"/>
  <c r="BN227" i="1" s="1"/>
  <c r="AO227" i="1"/>
  <c r="BM227" i="1" s="1"/>
  <c r="AN227" i="1"/>
  <c r="BL227" i="1" s="1"/>
  <c r="AM227" i="1"/>
  <c r="BK227" i="1" s="1"/>
  <c r="AL227" i="1"/>
  <c r="BJ227" i="1" s="1"/>
  <c r="AK227" i="1"/>
  <c r="BI227" i="1" s="1"/>
  <c r="AJ227" i="1"/>
  <c r="BH227" i="1" s="1"/>
  <c r="AI227" i="1"/>
  <c r="BG227" i="1" s="1"/>
  <c r="AH227" i="1"/>
  <c r="BF227" i="1" s="1"/>
  <c r="AG227" i="1"/>
  <c r="BE227" i="1" s="1"/>
  <c r="BD226" i="1"/>
  <c r="CB226" i="1" s="1"/>
  <c r="BC226" i="1"/>
  <c r="CA226" i="1" s="1"/>
  <c r="BB226" i="1"/>
  <c r="BZ226" i="1" s="1"/>
  <c r="BA226" i="1"/>
  <c r="BY226" i="1" s="1"/>
  <c r="AZ226" i="1"/>
  <c r="BX226" i="1" s="1"/>
  <c r="AY226" i="1"/>
  <c r="BW226" i="1" s="1"/>
  <c r="AX226" i="1"/>
  <c r="BV226" i="1" s="1"/>
  <c r="AW226" i="1"/>
  <c r="BU226" i="1" s="1"/>
  <c r="AV226" i="1"/>
  <c r="BT226" i="1" s="1"/>
  <c r="AU226" i="1"/>
  <c r="BS226" i="1" s="1"/>
  <c r="AT226" i="1"/>
  <c r="BR226" i="1" s="1"/>
  <c r="AS226" i="1"/>
  <c r="BQ226" i="1" s="1"/>
  <c r="AR226" i="1"/>
  <c r="BP226" i="1" s="1"/>
  <c r="AQ226" i="1"/>
  <c r="BO226" i="1" s="1"/>
  <c r="AP226" i="1"/>
  <c r="BN226" i="1" s="1"/>
  <c r="AO226" i="1"/>
  <c r="BM226" i="1" s="1"/>
  <c r="AN226" i="1"/>
  <c r="BL226" i="1" s="1"/>
  <c r="AM226" i="1"/>
  <c r="BK226" i="1" s="1"/>
  <c r="AL226" i="1"/>
  <c r="BJ226" i="1" s="1"/>
  <c r="AK226" i="1"/>
  <c r="BI226" i="1" s="1"/>
  <c r="AJ226" i="1"/>
  <c r="BH226" i="1" s="1"/>
  <c r="AI226" i="1"/>
  <c r="BG226" i="1" s="1"/>
  <c r="AH226" i="1"/>
  <c r="BF226" i="1" s="1"/>
  <c r="AG226" i="1"/>
  <c r="BE226" i="1" s="1"/>
  <c r="BD225" i="1"/>
  <c r="CB225" i="1" s="1"/>
  <c r="BC225" i="1"/>
  <c r="CA225" i="1" s="1"/>
  <c r="BB225" i="1"/>
  <c r="BZ225" i="1" s="1"/>
  <c r="BA225" i="1"/>
  <c r="BY225" i="1" s="1"/>
  <c r="AZ225" i="1"/>
  <c r="BX225" i="1" s="1"/>
  <c r="AY225" i="1"/>
  <c r="BW225" i="1" s="1"/>
  <c r="AX225" i="1"/>
  <c r="BV225" i="1" s="1"/>
  <c r="AW225" i="1"/>
  <c r="BU225" i="1" s="1"/>
  <c r="AV225" i="1"/>
  <c r="BT225" i="1" s="1"/>
  <c r="AU225" i="1"/>
  <c r="BS225" i="1" s="1"/>
  <c r="AT225" i="1"/>
  <c r="BR225" i="1" s="1"/>
  <c r="AS225" i="1"/>
  <c r="BQ225" i="1" s="1"/>
  <c r="AR225" i="1"/>
  <c r="BP225" i="1" s="1"/>
  <c r="AQ225" i="1"/>
  <c r="BO225" i="1" s="1"/>
  <c r="AP225" i="1"/>
  <c r="BN225" i="1" s="1"/>
  <c r="AO225" i="1"/>
  <c r="BM225" i="1" s="1"/>
  <c r="AN225" i="1"/>
  <c r="BL225" i="1" s="1"/>
  <c r="AM225" i="1"/>
  <c r="BK225" i="1" s="1"/>
  <c r="AL225" i="1"/>
  <c r="BJ225" i="1" s="1"/>
  <c r="AK225" i="1"/>
  <c r="BI225" i="1" s="1"/>
  <c r="AJ225" i="1"/>
  <c r="BH225" i="1" s="1"/>
  <c r="AI225" i="1"/>
  <c r="BG225" i="1" s="1"/>
  <c r="AH225" i="1"/>
  <c r="BF225" i="1" s="1"/>
  <c r="AG225" i="1"/>
  <c r="BE225" i="1" s="1"/>
  <c r="BD224" i="1"/>
  <c r="CB224" i="1" s="1"/>
  <c r="BC224" i="1"/>
  <c r="CA224" i="1" s="1"/>
  <c r="BB224" i="1"/>
  <c r="BZ224" i="1" s="1"/>
  <c r="BA224" i="1"/>
  <c r="BY224" i="1" s="1"/>
  <c r="AZ224" i="1"/>
  <c r="BX224" i="1" s="1"/>
  <c r="AY224" i="1"/>
  <c r="BW224" i="1" s="1"/>
  <c r="AX224" i="1"/>
  <c r="BV224" i="1" s="1"/>
  <c r="AW224" i="1"/>
  <c r="BU224" i="1" s="1"/>
  <c r="AV224" i="1"/>
  <c r="BT224" i="1" s="1"/>
  <c r="AU224" i="1"/>
  <c r="BS224" i="1" s="1"/>
  <c r="AT224" i="1"/>
  <c r="BR224" i="1" s="1"/>
  <c r="AS224" i="1"/>
  <c r="BQ224" i="1" s="1"/>
  <c r="AR224" i="1"/>
  <c r="BP224" i="1" s="1"/>
  <c r="AQ224" i="1"/>
  <c r="BO224" i="1" s="1"/>
  <c r="AP224" i="1"/>
  <c r="BN224" i="1" s="1"/>
  <c r="AO224" i="1"/>
  <c r="BM224" i="1" s="1"/>
  <c r="AN224" i="1"/>
  <c r="BL224" i="1" s="1"/>
  <c r="AM224" i="1"/>
  <c r="BK224" i="1" s="1"/>
  <c r="AL224" i="1"/>
  <c r="BJ224" i="1" s="1"/>
  <c r="AK224" i="1"/>
  <c r="BI224" i="1" s="1"/>
  <c r="AJ224" i="1"/>
  <c r="BH224" i="1" s="1"/>
  <c r="AI224" i="1"/>
  <c r="BG224" i="1" s="1"/>
  <c r="AH224" i="1"/>
  <c r="BF224" i="1" s="1"/>
  <c r="AG224" i="1"/>
  <c r="BE224" i="1" s="1"/>
  <c r="BD223" i="1"/>
  <c r="CB223" i="1" s="1"/>
  <c r="BC223" i="1"/>
  <c r="CA223" i="1" s="1"/>
  <c r="BB223" i="1"/>
  <c r="BZ223" i="1" s="1"/>
  <c r="BA223" i="1"/>
  <c r="BY223" i="1" s="1"/>
  <c r="AZ223" i="1"/>
  <c r="BX223" i="1" s="1"/>
  <c r="AY223" i="1"/>
  <c r="BW223" i="1" s="1"/>
  <c r="AX223" i="1"/>
  <c r="BV223" i="1" s="1"/>
  <c r="AW223" i="1"/>
  <c r="BU223" i="1" s="1"/>
  <c r="AV223" i="1"/>
  <c r="BT223" i="1" s="1"/>
  <c r="AU223" i="1"/>
  <c r="BS223" i="1" s="1"/>
  <c r="AT223" i="1"/>
  <c r="BR223" i="1" s="1"/>
  <c r="AS223" i="1"/>
  <c r="BQ223" i="1" s="1"/>
  <c r="AR223" i="1"/>
  <c r="BP223" i="1" s="1"/>
  <c r="AQ223" i="1"/>
  <c r="BO223" i="1" s="1"/>
  <c r="AP223" i="1"/>
  <c r="BN223" i="1" s="1"/>
  <c r="AO223" i="1"/>
  <c r="BM223" i="1" s="1"/>
  <c r="AN223" i="1"/>
  <c r="BL223" i="1" s="1"/>
  <c r="AM223" i="1"/>
  <c r="BK223" i="1" s="1"/>
  <c r="AL223" i="1"/>
  <c r="BJ223" i="1" s="1"/>
  <c r="AK223" i="1"/>
  <c r="BI223" i="1" s="1"/>
  <c r="AJ223" i="1"/>
  <c r="BH223" i="1" s="1"/>
  <c r="AI223" i="1"/>
  <c r="BG223" i="1" s="1"/>
  <c r="AH223" i="1"/>
  <c r="BF223" i="1" s="1"/>
  <c r="AG223" i="1"/>
  <c r="BE223" i="1" s="1"/>
  <c r="BD222" i="1"/>
  <c r="CB222" i="1" s="1"/>
  <c r="BC222" i="1"/>
  <c r="CA222" i="1" s="1"/>
  <c r="BB222" i="1"/>
  <c r="BZ222" i="1" s="1"/>
  <c r="BA222" i="1"/>
  <c r="BY222" i="1" s="1"/>
  <c r="AZ222" i="1"/>
  <c r="BX222" i="1" s="1"/>
  <c r="AY222" i="1"/>
  <c r="BW222" i="1" s="1"/>
  <c r="AX222" i="1"/>
  <c r="BV222" i="1" s="1"/>
  <c r="AW222" i="1"/>
  <c r="BU222" i="1" s="1"/>
  <c r="AV222" i="1"/>
  <c r="BT222" i="1" s="1"/>
  <c r="AU222" i="1"/>
  <c r="BS222" i="1" s="1"/>
  <c r="AT222" i="1"/>
  <c r="BR222" i="1" s="1"/>
  <c r="AS222" i="1"/>
  <c r="BQ222" i="1" s="1"/>
  <c r="AR222" i="1"/>
  <c r="BP222" i="1" s="1"/>
  <c r="AQ222" i="1"/>
  <c r="BO222" i="1" s="1"/>
  <c r="AP222" i="1"/>
  <c r="BN222" i="1" s="1"/>
  <c r="AO222" i="1"/>
  <c r="BM222" i="1" s="1"/>
  <c r="AN222" i="1"/>
  <c r="BL222" i="1" s="1"/>
  <c r="AM222" i="1"/>
  <c r="BK222" i="1" s="1"/>
  <c r="AL222" i="1"/>
  <c r="BJ222" i="1" s="1"/>
  <c r="AK222" i="1"/>
  <c r="BI222" i="1" s="1"/>
  <c r="AJ222" i="1"/>
  <c r="BH222" i="1" s="1"/>
  <c r="AI222" i="1"/>
  <c r="BG222" i="1" s="1"/>
  <c r="AH222" i="1"/>
  <c r="BF222" i="1" s="1"/>
  <c r="AG222" i="1"/>
  <c r="BE222" i="1" s="1"/>
  <c r="BD221" i="1"/>
  <c r="CB221" i="1" s="1"/>
  <c r="BC221" i="1"/>
  <c r="CA221" i="1" s="1"/>
  <c r="BB221" i="1"/>
  <c r="BZ221" i="1" s="1"/>
  <c r="BA221" i="1"/>
  <c r="BY221" i="1" s="1"/>
  <c r="AZ221" i="1"/>
  <c r="BX221" i="1" s="1"/>
  <c r="AY221" i="1"/>
  <c r="BW221" i="1" s="1"/>
  <c r="AX221" i="1"/>
  <c r="BV221" i="1" s="1"/>
  <c r="AW221" i="1"/>
  <c r="BU221" i="1" s="1"/>
  <c r="AV221" i="1"/>
  <c r="BT221" i="1" s="1"/>
  <c r="AU221" i="1"/>
  <c r="BS221" i="1" s="1"/>
  <c r="AT221" i="1"/>
  <c r="BR221" i="1" s="1"/>
  <c r="AS221" i="1"/>
  <c r="BQ221" i="1" s="1"/>
  <c r="AR221" i="1"/>
  <c r="BP221" i="1" s="1"/>
  <c r="AQ221" i="1"/>
  <c r="BO221" i="1" s="1"/>
  <c r="AP221" i="1"/>
  <c r="BN221" i="1" s="1"/>
  <c r="AO221" i="1"/>
  <c r="BM221" i="1" s="1"/>
  <c r="AN221" i="1"/>
  <c r="BL221" i="1" s="1"/>
  <c r="AM221" i="1"/>
  <c r="BK221" i="1" s="1"/>
  <c r="AL221" i="1"/>
  <c r="BJ221" i="1" s="1"/>
  <c r="AK221" i="1"/>
  <c r="BI221" i="1" s="1"/>
  <c r="AJ221" i="1"/>
  <c r="BH221" i="1" s="1"/>
  <c r="AI221" i="1"/>
  <c r="BG221" i="1" s="1"/>
  <c r="AH221" i="1"/>
  <c r="BF221" i="1" s="1"/>
  <c r="AG221" i="1"/>
  <c r="BE221" i="1" s="1"/>
  <c r="BD220" i="1"/>
  <c r="CB220" i="1" s="1"/>
  <c r="BC220" i="1"/>
  <c r="CA220" i="1" s="1"/>
  <c r="BB220" i="1"/>
  <c r="BZ220" i="1" s="1"/>
  <c r="BA220" i="1"/>
  <c r="BY220" i="1" s="1"/>
  <c r="AZ220" i="1"/>
  <c r="BX220" i="1" s="1"/>
  <c r="AY220" i="1"/>
  <c r="BW220" i="1" s="1"/>
  <c r="AX220" i="1"/>
  <c r="BV220" i="1" s="1"/>
  <c r="AW220" i="1"/>
  <c r="BU220" i="1" s="1"/>
  <c r="AV220" i="1"/>
  <c r="BT220" i="1" s="1"/>
  <c r="AU220" i="1"/>
  <c r="BS220" i="1" s="1"/>
  <c r="AT220" i="1"/>
  <c r="BR220" i="1" s="1"/>
  <c r="AS220" i="1"/>
  <c r="BQ220" i="1" s="1"/>
  <c r="AR220" i="1"/>
  <c r="BP220" i="1" s="1"/>
  <c r="AQ220" i="1"/>
  <c r="BO220" i="1" s="1"/>
  <c r="AP220" i="1"/>
  <c r="BN220" i="1" s="1"/>
  <c r="AO220" i="1"/>
  <c r="BM220" i="1" s="1"/>
  <c r="AN220" i="1"/>
  <c r="BL220" i="1" s="1"/>
  <c r="AM220" i="1"/>
  <c r="BK220" i="1" s="1"/>
  <c r="AL220" i="1"/>
  <c r="BJ220" i="1" s="1"/>
  <c r="AK220" i="1"/>
  <c r="BI220" i="1" s="1"/>
  <c r="AJ220" i="1"/>
  <c r="BH220" i="1" s="1"/>
  <c r="AI220" i="1"/>
  <c r="BG220" i="1" s="1"/>
  <c r="AH220" i="1"/>
  <c r="BF220" i="1" s="1"/>
  <c r="AG220" i="1"/>
  <c r="BE220" i="1" s="1"/>
  <c r="BD219" i="1"/>
  <c r="CB219" i="1" s="1"/>
  <c r="BC219" i="1"/>
  <c r="CA219" i="1" s="1"/>
  <c r="BB219" i="1"/>
  <c r="BZ219" i="1" s="1"/>
  <c r="BA219" i="1"/>
  <c r="BY219" i="1" s="1"/>
  <c r="AZ219" i="1"/>
  <c r="BX219" i="1" s="1"/>
  <c r="AY219" i="1"/>
  <c r="BW219" i="1" s="1"/>
  <c r="AX219" i="1"/>
  <c r="BV219" i="1" s="1"/>
  <c r="AW219" i="1"/>
  <c r="BU219" i="1" s="1"/>
  <c r="AV219" i="1"/>
  <c r="BT219" i="1" s="1"/>
  <c r="AU219" i="1"/>
  <c r="BS219" i="1" s="1"/>
  <c r="AT219" i="1"/>
  <c r="BR219" i="1" s="1"/>
  <c r="AS219" i="1"/>
  <c r="BQ219" i="1" s="1"/>
  <c r="AR219" i="1"/>
  <c r="BP219" i="1" s="1"/>
  <c r="AQ219" i="1"/>
  <c r="BO219" i="1" s="1"/>
  <c r="AP219" i="1"/>
  <c r="BN219" i="1" s="1"/>
  <c r="AO219" i="1"/>
  <c r="BM219" i="1" s="1"/>
  <c r="AN219" i="1"/>
  <c r="BL219" i="1" s="1"/>
  <c r="AM219" i="1"/>
  <c r="BK219" i="1" s="1"/>
  <c r="AL219" i="1"/>
  <c r="BJ219" i="1" s="1"/>
  <c r="AK219" i="1"/>
  <c r="BI219" i="1" s="1"/>
  <c r="AJ219" i="1"/>
  <c r="BH219" i="1" s="1"/>
  <c r="AI219" i="1"/>
  <c r="BG219" i="1" s="1"/>
  <c r="AH219" i="1"/>
  <c r="BF219" i="1" s="1"/>
  <c r="AG219" i="1"/>
  <c r="BE219" i="1" s="1"/>
  <c r="BD218" i="1"/>
  <c r="CB218" i="1" s="1"/>
  <c r="BC218" i="1"/>
  <c r="CA218" i="1" s="1"/>
  <c r="BB218" i="1"/>
  <c r="BZ218" i="1" s="1"/>
  <c r="BA218" i="1"/>
  <c r="BY218" i="1" s="1"/>
  <c r="AZ218" i="1"/>
  <c r="BX218" i="1" s="1"/>
  <c r="AY218" i="1"/>
  <c r="BW218" i="1" s="1"/>
  <c r="AX218" i="1"/>
  <c r="BV218" i="1" s="1"/>
  <c r="AW218" i="1"/>
  <c r="BU218" i="1" s="1"/>
  <c r="AV218" i="1"/>
  <c r="BT218" i="1" s="1"/>
  <c r="AU218" i="1"/>
  <c r="BS218" i="1" s="1"/>
  <c r="AT218" i="1"/>
  <c r="BR218" i="1" s="1"/>
  <c r="AS218" i="1"/>
  <c r="BQ218" i="1" s="1"/>
  <c r="AR218" i="1"/>
  <c r="BP218" i="1" s="1"/>
  <c r="AQ218" i="1"/>
  <c r="BO218" i="1" s="1"/>
  <c r="AP218" i="1"/>
  <c r="BN218" i="1" s="1"/>
  <c r="AO218" i="1"/>
  <c r="BM218" i="1" s="1"/>
  <c r="AN218" i="1"/>
  <c r="BL218" i="1" s="1"/>
  <c r="AM218" i="1"/>
  <c r="BK218" i="1" s="1"/>
  <c r="AL218" i="1"/>
  <c r="BJ218" i="1" s="1"/>
  <c r="AK218" i="1"/>
  <c r="BI218" i="1" s="1"/>
  <c r="AJ218" i="1"/>
  <c r="BH218" i="1" s="1"/>
  <c r="AI218" i="1"/>
  <c r="BG218" i="1" s="1"/>
  <c r="AH218" i="1"/>
  <c r="BF218" i="1" s="1"/>
  <c r="AG218" i="1"/>
  <c r="BE218" i="1" s="1"/>
  <c r="BD217" i="1"/>
  <c r="CB217" i="1" s="1"/>
  <c r="BC217" i="1"/>
  <c r="CA217" i="1" s="1"/>
  <c r="BB217" i="1"/>
  <c r="BZ217" i="1" s="1"/>
  <c r="BA217" i="1"/>
  <c r="BY217" i="1" s="1"/>
  <c r="AZ217" i="1"/>
  <c r="BX217" i="1" s="1"/>
  <c r="AY217" i="1"/>
  <c r="BW217" i="1" s="1"/>
  <c r="AX217" i="1"/>
  <c r="BV217" i="1" s="1"/>
  <c r="AW217" i="1"/>
  <c r="BU217" i="1" s="1"/>
  <c r="AV217" i="1"/>
  <c r="BT217" i="1" s="1"/>
  <c r="AU217" i="1"/>
  <c r="BS217" i="1" s="1"/>
  <c r="AT217" i="1"/>
  <c r="BR217" i="1" s="1"/>
  <c r="AS217" i="1"/>
  <c r="BQ217" i="1" s="1"/>
  <c r="AR217" i="1"/>
  <c r="BP217" i="1" s="1"/>
  <c r="AQ217" i="1"/>
  <c r="BO217" i="1" s="1"/>
  <c r="AP217" i="1"/>
  <c r="BN217" i="1" s="1"/>
  <c r="AO217" i="1"/>
  <c r="BM217" i="1" s="1"/>
  <c r="AN217" i="1"/>
  <c r="BL217" i="1" s="1"/>
  <c r="AM217" i="1"/>
  <c r="BK217" i="1" s="1"/>
  <c r="AL217" i="1"/>
  <c r="BJ217" i="1" s="1"/>
  <c r="AK217" i="1"/>
  <c r="BI217" i="1" s="1"/>
  <c r="AJ217" i="1"/>
  <c r="BH217" i="1" s="1"/>
  <c r="AI217" i="1"/>
  <c r="BG217" i="1" s="1"/>
  <c r="AH217" i="1"/>
  <c r="BF217" i="1" s="1"/>
  <c r="AG217" i="1"/>
  <c r="BE217" i="1" s="1"/>
  <c r="BD216" i="1"/>
  <c r="CB216" i="1" s="1"/>
  <c r="BC216" i="1"/>
  <c r="CA216" i="1" s="1"/>
  <c r="BB216" i="1"/>
  <c r="BZ216" i="1" s="1"/>
  <c r="BA216" i="1"/>
  <c r="BY216" i="1" s="1"/>
  <c r="AZ216" i="1"/>
  <c r="BX216" i="1" s="1"/>
  <c r="AY216" i="1"/>
  <c r="BW216" i="1" s="1"/>
  <c r="AX216" i="1"/>
  <c r="BV216" i="1" s="1"/>
  <c r="AW216" i="1"/>
  <c r="BU216" i="1" s="1"/>
  <c r="AV216" i="1"/>
  <c r="BT216" i="1" s="1"/>
  <c r="AU216" i="1"/>
  <c r="BS216" i="1" s="1"/>
  <c r="AT216" i="1"/>
  <c r="BR216" i="1" s="1"/>
  <c r="AS216" i="1"/>
  <c r="BQ216" i="1" s="1"/>
  <c r="AR216" i="1"/>
  <c r="BP216" i="1" s="1"/>
  <c r="AQ216" i="1"/>
  <c r="BO216" i="1" s="1"/>
  <c r="AP216" i="1"/>
  <c r="BN216" i="1" s="1"/>
  <c r="AO216" i="1"/>
  <c r="BM216" i="1" s="1"/>
  <c r="AN216" i="1"/>
  <c r="BL216" i="1" s="1"/>
  <c r="AM216" i="1"/>
  <c r="BK216" i="1" s="1"/>
  <c r="AL216" i="1"/>
  <c r="BJ216" i="1" s="1"/>
  <c r="AK216" i="1"/>
  <c r="BI216" i="1" s="1"/>
  <c r="AJ216" i="1"/>
  <c r="BH216" i="1" s="1"/>
  <c r="AI216" i="1"/>
  <c r="BG216" i="1" s="1"/>
  <c r="AH216" i="1"/>
  <c r="BF216" i="1" s="1"/>
  <c r="AG216" i="1"/>
  <c r="BE216" i="1" s="1"/>
  <c r="BD215" i="1"/>
  <c r="CB215" i="1" s="1"/>
  <c r="BC215" i="1"/>
  <c r="CA215" i="1" s="1"/>
  <c r="BB215" i="1"/>
  <c r="BZ215" i="1" s="1"/>
  <c r="BA215" i="1"/>
  <c r="BY215" i="1" s="1"/>
  <c r="AZ215" i="1"/>
  <c r="BX215" i="1" s="1"/>
  <c r="AY215" i="1"/>
  <c r="BW215" i="1" s="1"/>
  <c r="AX215" i="1"/>
  <c r="BV215" i="1" s="1"/>
  <c r="AW215" i="1"/>
  <c r="BU215" i="1" s="1"/>
  <c r="AV215" i="1"/>
  <c r="BT215" i="1" s="1"/>
  <c r="AU215" i="1"/>
  <c r="BS215" i="1" s="1"/>
  <c r="AT215" i="1"/>
  <c r="BR215" i="1" s="1"/>
  <c r="AS215" i="1"/>
  <c r="BQ215" i="1" s="1"/>
  <c r="AR215" i="1"/>
  <c r="BP215" i="1" s="1"/>
  <c r="AQ215" i="1"/>
  <c r="BO215" i="1" s="1"/>
  <c r="AP215" i="1"/>
  <c r="BN215" i="1" s="1"/>
  <c r="AO215" i="1"/>
  <c r="BM215" i="1" s="1"/>
  <c r="AN215" i="1"/>
  <c r="BL215" i="1" s="1"/>
  <c r="AM215" i="1"/>
  <c r="BK215" i="1" s="1"/>
  <c r="AL215" i="1"/>
  <c r="BJ215" i="1" s="1"/>
  <c r="AK215" i="1"/>
  <c r="BI215" i="1" s="1"/>
  <c r="AJ215" i="1"/>
  <c r="BH215" i="1" s="1"/>
  <c r="AI215" i="1"/>
  <c r="BG215" i="1" s="1"/>
  <c r="AH215" i="1"/>
  <c r="BF215" i="1" s="1"/>
  <c r="AG215" i="1"/>
  <c r="BE215" i="1" s="1"/>
  <c r="BD214" i="1"/>
  <c r="CB214" i="1" s="1"/>
  <c r="BC214" i="1"/>
  <c r="CA214" i="1" s="1"/>
  <c r="BB214" i="1"/>
  <c r="BZ214" i="1" s="1"/>
  <c r="BA214" i="1"/>
  <c r="BY214" i="1" s="1"/>
  <c r="AZ214" i="1"/>
  <c r="BX214" i="1" s="1"/>
  <c r="AY214" i="1"/>
  <c r="BW214" i="1" s="1"/>
  <c r="AX214" i="1"/>
  <c r="BV214" i="1" s="1"/>
  <c r="AW214" i="1"/>
  <c r="BU214" i="1" s="1"/>
  <c r="AV214" i="1"/>
  <c r="BT214" i="1" s="1"/>
  <c r="AU214" i="1"/>
  <c r="BS214" i="1" s="1"/>
  <c r="AT214" i="1"/>
  <c r="BR214" i="1" s="1"/>
  <c r="AS214" i="1"/>
  <c r="BQ214" i="1" s="1"/>
  <c r="AR214" i="1"/>
  <c r="BP214" i="1" s="1"/>
  <c r="AQ214" i="1"/>
  <c r="BO214" i="1" s="1"/>
  <c r="AP214" i="1"/>
  <c r="BN214" i="1" s="1"/>
  <c r="AO214" i="1"/>
  <c r="BM214" i="1" s="1"/>
  <c r="AN214" i="1"/>
  <c r="BL214" i="1" s="1"/>
  <c r="AM214" i="1"/>
  <c r="BK214" i="1" s="1"/>
  <c r="AL214" i="1"/>
  <c r="BJ214" i="1" s="1"/>
  <c r="AK214" i="1"/>
  <c r="BI214" i="1" s="1"/>
  <c r="AJ214" i="1"/>
  <c r="BH214" i="1" s="1"/>
  <c r="AI214" i="1"/>
  <c r="BG214" i="1" s="1"/>
  <c r="AH214" i="1"/>
  <c r="BF214" i="1" s="1"/>
  <c r="AG214" i="1"/>
  <c r="BE214" i="1" s="1"/>
  <c r="BD213" i="1"/>
  <c r="CB213" i="1" s="1"/>
  <c r="BC213" i="1"/>
  <c r="CA213" i="1" s="1"/>
  <c r="BB213" i="1"/>
  <c r="BZ213" i="1" s="1"/>
  <c r="BA213" i="1"/>
  <c r="BY213" i="1" s="1"/>
  <c r="AZ213" i="1"/>
  <c r="BX213" i="1" s="1"/>
  <c r="AY213" i="1"/>
  <c r="BW213" i="1" s="1"/>
  <c r="AX213" i="1"/>
  <c r="BV213" i="1" s="1"/>
  <c r="AW213" i="1"/>
  <c r="BU213" i="1" s="1"/>
  <c r="AV213" i="1"/>
  <c r="BT213" i="1" s="1"/>
  <c r="AU213" i="1"/>
  <c r="BS213" i="1" s="1"/>
  <c r="AT213" i="1"/>
  <c r="BR213" i="1" s="1"/>
  <c r="AS213" i="1"/>
  <c r="BQ213" i="1" s="1"/>
  <c r="AR213" i="1"/>
  <c r="BP213" i="1" s="1"/>
  <c r="AQ213" i="1"/>
  <c r="BO213" i="1" s="1"/>
  <c r="AP213" i="1"/>
  <c r="BN213" i="1" s="1"/>
  <c r="AO213" i="1"/>
  <c r="BM213" i="1" s="1"/>
  <c r="AN213" i="1"/>
  <c r="BL213" i="1" s="1"/>
  <c r="AM213" i="1"/>
  <c r="BK213" i="1" s="1"/>
  <c r="AL213" i="1"/>
  <c r="BJ213" i="1" s="1"/>
  <c r="AK213" i="1"/>
  <c r="BI213" i="1" s="1"/>
  <c r="AJ213" i="1"/>
  <c r="BH213" i="1" s="1"/>
  <c r="AI213" i="1"/>
  <c r="BG213" i="1" s="1"/>
  <c r="AH213" i="1"/>
  <c r="BF213" i="1" s="1"/>
  <c r="AG213" i="1"/>
  <c r="BE213" i="1" s="1"/>
  <c r="BD212" i="1"/>
  <c r="CB212" i="1" s="1"/>
  <c r="BC212" i="1"/>
  <c r="CA212" i="1" s="1"/>
  <c r="BB212" i="1"/>
  <c r="BZ212" i="1" s="1"/>
  <c r="BA212" i="1"/>
  <c r="BY212" i="1" s="1"/>
  <c r="AZ212" i="1"/>
  <c r="BX212" i="1" s="1"/>
  <c r="AY212" i="1"/>
  <c r="BW212" i="1" s="1"/>
  <c r="AX212" i="1"/>
  <c r="BV212" i="1" s="1"/>
  <c r="AW212" i="1"/>
  <c r="BU212" i="1" s="1"/>
  <c r="AV212" i="1"/>
  <c r="BT212" i="1" s="1"/>
  <c r="AU212" i="1"/>
  <c r="BS212" i="1" s="1"/>
  <c r="AT212" i="1"/>
  <c r="BR212" i="1" s="1"/>
  <c r="AS212" i="1"/>
  <c r="BQ212" i="1" s="1"/>
  <c r="AR212" i="1"/>
  <c r="BP212" i="1" s="1"/>
  <c r="AQ212" i="1"/>
  <c r="BO212" i="1" s="1"/>
  <c r="AP212" i="1"/>
  <c r="BN212" i="1" s="1"/>
  <c r="AO212" i="1"/>
  <c r="BM212" i="1" s="1"/>
  <c r="AN212" i="1"/>
  <c r="BL212" i="1" s="1"/>
  <c r="AM212" i="1"/>
  <c r="BK212" i="1" s="1"/>
  <c r="AL212" i="1"/>
  <c r="BJ212" i="1" s="1"/>
  <c r="AK212" i="1"/>
  <c r="BI212" i="1" s="1"/>
  <c r="AJ212" i="1"/>
  <c r="BH212" i="1" s="1"/>
  <c r="AI212" i="1"/>
  <c r="BG212" i="1" s="1"/>
  <c r="AH212" i="1"/>
  <c r="BF212" i="1" s="1"/>
  <c r="AG212" i="1"/>
  <c r="BE212" i="1" s="1"/>
  <c r="BD211" i="1"/>
  <c r="CB211" i="1" s="1"/>
  <c r="BC211" i="1"/>
  <c r="CA211" i="1" s="1"/>
  <c r="BB211" i="1"/>
  <c r="BZ211" i="1" s="1"/>
  <c r="BA211" i="1"/>
  <c r="BY211" i="1" s="1"/>
  <c r="AZ211" i="1"/>
  <c r="BX211" i="1" s="1"/>
  <c r="AY211" i="1"/>
  <c r="BW211" i="1" s="1"/>
  <c r="AX211" i="1"/>
  <c r="BV211" i="1" s="1"/>
  <c r="AW211" i="1"/>
  <c r="BU211" i="1" s="1"/>
  <c r="AV211" i="1"/>
  <c r="BT211" i="1" s="1"/>
  <c r="AU211" i="1"/>
  <c r="BS211" i="1" s="1"/>
  <c r="AT211" i="1"/>
  <c r="BR211" i="1" s="1"/>
  <c r="AS211" i="1"/>
  <c r="BQ211" i="1" s="1"/>
  <c r="AR211" i="1"/>
  <c r="BP211" i="1" s="1"/>
  <c r="AQ211" i="1"/>
  <c r="BO211" i="1" s="1"/>
  <c r="AP211" i="1"/>
  <c r="BN211" i="1" s="1"/>
  <c r="AO211" i="1"/>
  <c r="BM211" i="1" s="1"/>
  <c r="AN211" i="1"/>
  <c r="BL211" i="1" s="1"/>
  <c r="AM211" i="1"/>
  <c r="BK211" i="1" s="1"/>
  <c r="AL211" i="1"/>
  <c r="BJ211" i="1" s="1"/>
  <c r="AK211" i="1"/>
  <c r="BI211" i="1" s="1"/>
  <c r="AJ211" i="1"/>
  <c r="BH211" i="1" s="1"/>
  <c r="AI211" i="1"/>
  <c r="BG211" i="1" s="1"/>
  <c r="AH211" i="1"/>
  <c r="BF211" i="1" s="1"/>
  <c r="AG211" i="1"/>
  <c r="BE211" i="1" s="1"/>
  <c r="BD210" i="1"/>
  <c r="CB210" i="1" s="1"/>
  <c r="BC210" i="1"/>
  <c r="CA210" i="1" s="1"/>
  <c r="BB210" i="1"/>
  <c r="BZ210" i="1" s="1"/>
  <c r="BA210" i="1"/>
  <c r="BY210" i="1" s="1"/>
  <c r="AZ210" i="1"/>
  <c r="BX210" i="1" s="1"/>
  <c r="AY210" i="1"/>
  <c r="BW210" i="1" s="1"/>
  <c r="AX210" i="1"/>
  <c r="BV210" i="1" s="1"/>
  <c r="AW210" i="1"/>
  <c r="BU210" i="1" s="1"/>
  <c r="AV210" i="1"/>
  <c r="BT210" i="1" s="1"/>
  <c r="AU210" i="1"/>
  <c r="BS210" i="1" s="1"/>
  <c r="AT210" i="1"/>
  <c r="BR210" i="1" s="1"/>
  <c r="AS210" i="1"/>
  <c r="BQ210" i="1" s="1"/>
  <c r="AR210" i="1"/>
  <c r="BP210" i="1" s="1"/>
  <c r="AQ210" i="1"/>
  <c r="BO210" i="1" s="1"/>
  <c r="AP210" i="1"/>
  <c r="BN210" i="1" s="1"/>
  <c r="AO210" i="1"/>
  <c r="BM210" i="1" s="1"/>
  <c r="AN210" i="1"/>
  <c r="BL210" i="1" s="1"/>
  <c r="AM210" i="1"/>
  <c r="BK210" i="1" s="1"/>
  <c r="AL210" i="1"/>
  <c r="BJ210" i="1" s="1"/>
  <c r="AK210" i="1"/>
  <c r="BI210" i="1" s="1"/>
  <c r="AJ210" i="1"/>
  <c r="BH210" i="1" s="1"/>
  <c r="AI210" i="1"/>
  <c r="BG210" i="1" s="1"/>
  <c r="AH210" i="1"/>
  <c r="BF210" i="1" s="1"/>
  <c r="AG210" i="1"/>
  <c r="BE210" i="1" s="1"/>
  <c r="BD209" i="1"/>
  <c r="CB209" i="1" s="1"/>
  <c r="BC209" i="1"/>
  <c r="CA209" i="1" s="1"/>
  <c r="BB209" i="1"/>
  <c r="BZ209" i="1" s="1"/>
  <c r="BA209" i="1"/>
  <c r="BY209" i="1" s="1"/>
  <c r="AZ209" i="1"/>
  <c r="BX209" i="1" s="1"/>
  <c r="AY209" i="1"/>
  <c r="BW209" i="1" s="1"/>
  <c r="AX209" i="1"/>
  <c r="BV209" i="1" s="1"/>
  <c r="AW209" i="1"/>
  <c r="BU209" i="1" s="1"/>
  <c r="AV209" i="1"/>
  <c r="BT209" i="1" s="1"/>
  <c r="AU209" i="1"/>
  <c r="BS209" i="1" s="1"/>
  <c r="AT209" i="1"/>
  <c r="BR209" i="1" s="1"/>
  <c r="AS209" i="1"/>
  <c r="BQ209" i="1" s="1"/>
  <c r="AR209" i="1"/>
  <c r="BP209" i="1" s="1"/>
  <c r="AQ209" i="1"/>
  <c r="BO209" i="1" s="1"/>
  <c r="AP209" i="1"/>
  <c r="BN209" i="1" s="1"/>
  <c r="AO209" i="1"/>
  <c r="BM209" i="1" s="1"/>
  <c r="AN209" i="1"/>
  <c r="BL209" i="1" s="1"/>
  <c r="AM209" i="1"/>
  <c r="BK209" i="1" s="1"/>
  <c r="AL209" i="1"/>
  <c r="BJ209" i="1" s="1"/>
  <c r="AK209" i="1"/>
  <c r="BI209" i="1" s="1"/>
  <c r="AJ209" i="1"/>
  <c r="BH209" i="1" s="1"/>
  <c r="AI209" i="1"/>
  <c r="BG209" i="1" s="1"/>
  <c r="AH209" i="1"/>
  <c r="BF209" i="1" s="1"/>
  <c r="AG209" i="1"/>
  <c r="BE209" i="1" s="1"/>
  <c r="BD208" i="1"/>
  <c r="CB208" i="1" s="1"/>
  <c r="BC208" i="1"/>
  <c r="CA208" i="1" s="1"/>
  <c r="BB208" i="1"/>
  <c r="BZ208" i="1" s="1"/>
  <c r="BA208" i="1"/>
  <c r="BY208" i="1" s="1"/>
  <c r="AZ208" i="1"/>
  <c r="BX208" i="1" s="1"/>
  <c r="AY208" i="1"/>
  <c r="BW208" i="1" s="1"/>
  <c r="AX208" i="1"/>
  <c r="BV208" i="1" s="1"/>
  <c r="AW208" i="1"/>
  <c r="BU208" i="1" s="1"/>
  <c r="AV208" i="1"/>
  <c r="BT208" i="1" s="1"/>
  <c r="AU208" i="1"/>
  <c r="BS208" i="1" s="1"/>
  <c r="AT208" i="1"/>
  <c r="BR208" i="1" s="1"/>
  <c r="AS208" i="1"/>
  <c r="BQ208" i="1" s="1"/>
  <c r="AR208" i="1"/>
  <c r="BP208" i="1" s="1"/>
  <c r="AQ208" i="1"/>
  <c r="BO208" i="1" s="1"/>
  <c r="AP208" i="1"/>
  <c r="BN208" i="1" s="1"/>
  <c r="AO208" i="1"/>
  <c r="BM208" i="1" s="1"/>
  <c r="AN208" i="1"/>
  <c r="BL208" i="1" s="1"/>
  <c r="AM208" i="1"/>
  <c r="BK208" i="1" s="1"/>
  <c r="AL208" i="1"/>
  <c r="BJ208" i="1" s="1"/>
  <c r="AK208" i="1"/>
  <c r="BI208" i="1" s="1"/>
  <c r="AJ208" i="1"/>
  <c r="BH208" i="1" s="1"/>
  <c r="AI208" i="1"/>
  <c r="BG208" i="1" s="1"/>
  <c r="AH208" i="1"/>
  <c r="BF208" i="1" s="1"/>
  <c r="AG208" i="1"/>
  <c r="BE208" i="1" s="1"/>
  <c r="BD207" i="1"/>
  <c r="CB207" i="1" s="1"/>
  <c r="BC207" i="1"/>
  <c r="CA207" i="1" s="1"/>
  <c r="BB207" i="1"/>
  <c r="BZ207" i="1" s="1"/>
  <c r="BA207" i="1"/>
  <c r="BY207" i="1" s="1"/>
  <c r="AZ207" i="1"/>
  <c r="BX207" i="1" s="1"/>
  <c r="AY207" i="1"/>
  <c r="BW207" i="1" s="1"/>
  <c r="AX207" i="1"/>
  <c r="BV207" i="1" s="1"/>
  <c r="AW207" i="1"/>
  <c r="BU207" i="1" s="1"/>
  <c r="AV207" i="1"/>
  <c r="BT207" i="1" s="1"/>
  <c r="AU207" i="1"/>
  <c r="BS207" i="1" s="1"/>
  <c r="AT207" i="1"/>
  <c r="BR207" i="1" s="1"/>
  <c r="AS207" i="1"/>
  <c r="BQ207" i="1" s="1"/>
  <c r="AR207" i="1"/>
  <c r="BP207" i="1" s="1"/>
  <c r="AQ207" i="1"/>
  <c r="BO207" i="1" s="1"/>
  <c r="AP207" i="1"/>
  <c r="BN207" i="1" s="1"/>
  <c r="AO207" i="1"/>
  <c r="BM207" i="1" s="1"/>
  <c r="AN207" i="1"/>
  <c r="BL207" i="1" s="1"/>
  <c r="AM207" i="1"/>
  <c r="BK207" i="1" s="1"/>
  <c r="AL207" i="1"/>
  <c r="BJ207" i="1" s="1"/>
  <c r="AK207" i="1"/>
  <c r="BI207" i="1" s="1"/>
  <c r="AJ207" i="1"/>
  <c r="BH207" i="1" s="1"/>
  <c r="AI207" i="1"/>
  <c r="BG207" i="1" s="1"/>
  <c r="AH207" i="1"/>
  <c r="BF207" i="1" s="1"/>
  <c r="AG207" i="1"/>
  <c r="BE207" i="1" s="1"/>
  <c r="BD206" i="1"/>
  <c r="CB206" i="1" s="1"/>
  <c r="BC206" i="1"/>
  <c r="CA206" i="1" s="1"/>
  <c r="BB206" i="1"/>
  <c r="BZ206" i="1" s="1"/>
  <c r="BA206" i="1"/>
  <c r="BY206" i="1" s="1"/>
  <c r="AZ206" i="1"/>
  <c r="BX206" i="1" s="1"/>
  <c r="AY206" i="1"/>
  <c r="BW206" i="1" s="1"/>
  <c r="AX206" i="1"/>
  <c r="BV206" i="1" s="1"/>
  <c r="AW206" i="1"/>
  <c r="BU206" i="1" s="1"/>
  <c r="AV206" i="1"/>
  <c r="BT206" i="1" s="1"/>
  <c r="AU206" i="1"/>
  <c r="BS206" i="1" s="1"/>
  <c r="AT206" i="1"/>
  <c r="BR206" i="1" s="1"/>
  <c r="AS206" i="1"/>
  <c r="BQ206" i="1" s="1"/>
  <c r="AR206" i="1"/>
  <c r="BP206" i="1" s="1"/>
  <c r="AQ206" i="1"/>
  <c r="BO206" i="1" s="1"/>
  <c r="AP206" i="1"/>
  <c r="BN206" i="1" s="1"/>
  <c r="AO206" i="1"/>
  <c r="BM206" i="1" s="1"/>
  <c r="AN206" i="1"/>
  <c r="BL206" i="1" s="1"/>
  <c r="AM206" i="1"/>
  <c r="BK206" i="1" s="1"/>
  <c r="AL206" i="1"/>
  <c r="BJ206" i="1" s="1"/>
  <c r="AK206" i="1"/>
  <c r="BI206" i="1" s="1"/>
  <c r="AJ206" i="1"/>
  <c r="BH206" i="1" s="1"/>
  <c r="AI206" i="1"/>
  <c r="BG206" i="1" s="1"/>
  <c r="AH206" i="1"/>
  <c r="BF206" i="1" s="1"/>
  <c r="AG206" i="1"/>
  <c r="BE206" i="1" s="1"/>
  <c r="BD205" i="1"/>
  <c r="CB205" i="1" s="1"/>
  <c r="BC205" i="1"/>
  <c r="CA205" i="1" s="1"/>
  <c r="BB205" i="1"/>
  <c r="BZ205" i="1" s="1"/>
  <c r="BA205" i="1"/>
  <c r="BY205" i="1" s="1"/>
  <c r="AZ205" i="1"/>
  <c r="BX205" i="1" s="1"/>
  <c r="AY205" i="1"/>
  <c r="BW205" i="1" s="1"/>
  <c r="AX205" i="1"/>
  <c r="BV205" i="1" s="1"/>
  <c r="AW205" i="1"/>
  <c r="BU205" i="1" s="1"/>
  <c r="AV205" i="1"/>
  <c r="BT205" i="1" s="1"/>
  <c r="AU205" i="1"/>
  <c r="BS205" i="1" s="1"/>
  <c r="AT205" i="1"/>
  <c r="BR205" i="1" s="1"/>
  <c r="AS205" i="1"/>
  <c r="BQ205" i="1" s="1"/>
  <c r="AR205" i="1"/>
  <c r="BP205" i="1" s="1"/>
  <c r="AQ205" i="1"/>
  <c r="BO205" i="1" s="1"/>
  <c r="AP205" i="1"/>
  <c r="BN205" i="1" s="1"/>
  <c r="AO205" i="1"/>
  <c r="BM205" i="1" s="1"/>
  <c r="AN205" i="1"/>
  <c r="BL205" i="1" s="1"/>
  <c r="AM205" i="1"/>
  <c r="BK205" i="1" s="1"/>
  <c r="AL205" i="1"/>
  <c r="BJ205" i="1" s="1"/>
  <c r="AK205" i="1"/>
  <c r="BI205" i="1" s="1"/>
  <c r="AJ205" i="1"/>
  <c r="BH205" i="1" s="1"/>
  <c r="AI205" i="1"/>
  <c r="BG205" i="1" s="1"/>
  <c r="AH205" i="1"/>
  <c r="BF205" i="1" s="1"/>
  <c r="AG205" i="1"/>
  <c r="BE205" i="1" s="1"/>
  <c r="BD204" i="1"/>
  <c r="CB204" i="1" s="1"/>
  <c r="BC204" i="1"/>
  <c r="CA204" i="1" s="1"/>
  <c r="BB204" i="1"/>
  <c r="BZ204" i="1" s="1"/>
  <c r="BA204" i="1"/>
  <c r="BY204" i="1" s="1"/>
  <c r="AZ204" i="1"/>
  <c r="BX204" i="1" s="1"/>
  <c r="AY204" i="1"/>
  <c r="BW204" i="1" s="1"/>
  <c r="AX204" i="1"/>
  <c r="BV204" i="1" s="1"/>
  <c r="AW204" i="1"/>
  <c r="BU204" i="1" s="1"/>
  <c r="AV204" i="1"/>
  <c r="BT204" i="1" s="1"/>
  <c r="AU204" i="1"/>
  <c r="BS204" i="1" s="1"/>
  <c r="AT204" i="1"/>
  <c r="BR204" i="1" s="1"/>
  <c r="AS204" i="1"/>
  <c r="BQ204" i="1" s="1"/>
  <c r="AR204" i="1"/>
  <c r="BP204" i="1" s="1"/>
  <c r="AQ204" i="1"/>
  <c r="BO204" i="1" s="1"/>
  <c r="AP204" i="1"/>
  <c r="BN204" i="1" s="1"/>
  <c r="AO204" i="1"/>
  <c r="BM204" i="1" s="1"/>
  <c r="AN204" i="1"/>
  <c r="BL204" i="1" s="1"/>
  <c r="AM204" i="1"/>
  <c r="BK204" i="1" s="1"/>
  <c r="AL204" i="1"/>
  <c r="BJ204" i="1" s="1"/>
  <c r="AK204" i="1"/>
  <c r="BI204" i="1" s="1"/>
  <c r="AJ204" i="1"/>
  <c r="BH204" i="1" s="1"/>
  <c r="AI204" i="1"/>
  <c r="BG204" i="1" s="1"/>
  <c r="AH204" i="1"/>
  <c r="BF204" i="1" s="1"/>
  <c r="AG204" i="1"/>
  <c r="BE204" i="1" s="1"/>
  <c r="BD203" i="1"/>
  <c r="CB203" i="1" s="1"/>
  <c r="BC203" i="1"/>
  <c r="CA203" i="1" s="1"/>
  <c r="BB203" i="1"/>
  <c r="BZ203" i="1" s="1"/>
  <c r="BA203" i="1"/>
  <c r="BY203" i="1" s="1"/>
  <c r="AZ203" i="1"/>
  <c r="BX203" i="1" s="1"/>
  <c r="AY203" i="1"/>
  <c r="BW203" i="1" s="1"/>
  <c r="AX203" i="1"/>
  <c r="BV203" i="1" s="1"/>
  <c r="AW203" i="1"/>
  <c r="BU203" i="1" s="1"/>
  <c r="AV203" i="1"/>
  <c r="BT203" i="1" s="1"/>
  <c r="AU203" i="1"/>
  <c r="BS203" i="1" s="1"/>
  <c r="AT203" i="1"/>
  <c r="BR203" i="1" s="1"/>
  <c r="AS203" i="1"/>
  <c r="BQ203" i="1" s="1"/>
  <c r="AR203" i="1"/>
  <c r="BP203" i="1" s="1"/>
  <c r="AQ203" i="1"/>
  <c r="BO203" i="1" s="1"/>
  <c r="AP203" i="1"/>
  <c r="BN203" i="1" s="1"/>
  <c r="AO203" i="1"/>
  <c r="BM203" i="1" s="1"/>
  <c r="AN203" i="1"/>
  <c r="BL203" i="1" s="1"/>
  <c r="AM203" i="1"/>
  <c r="BK203" i="1" s="1"/>
  <c r="AL203" i="1"/>
  <c r="BJ203" i="1" s="1"/>
  <c r="AK203" i="1"/>
  <c r="BI203" i="1" s="1"/>
  <c r="AJ203" i="1"/>
  <c r="BH203" i="1" s="1"/>
  <c r="AI203" i="1"/>
  <c r="BG203" i="1" s="1"/>
  <c r="AH203" i="1"/>
  <c r="BF203" i="1" s="1"/>
  <c r="AG203" i="1"/>
  <c r="BE203" i="1" s="1"/>
  <c r="BD202" i="1"/>
  <c r="CB202" i="1" s="1"/>
  <c r="BC202" i="1"/>
  <c r="CA202" i="1" s="1"/>
  <c r="BB202" i="1"/>
  <c r="BZ202" i="1" s="1"/>
  <c r="BA202" i="1"/>
  <c r="BY202" i="1" s="1"/>
  <c r="AZ202" i="1"/>
  <c r="BX202" i="1" s="1"/>
  <c r="AY202" i="1"/>
  <c r="BW202" i="1" s="1"/>
  <c r="AX202" i="1"/>
  <c r="BV202" i="1" s="1"/>
  <c r="AW202" i="1"/>
  <c r="BU202" i="1" s="1"/>
  <c r="AV202" i="1"/>
  <c r="BT202" i="1" s="1"/>
  <c r="AU202" i="1"/>
  <c r="BS202" i="1" s="1"/>
  <c r="AT202" i="1"/>
  <c r="BR202" i="1" s="1"/>
  <c r="AS202" i="1"/>
  <c r="BQ202" i="1" s="1"/>
  <c r="AR202" i="1"/>
  <c r="BP202" i="1" s="1"/>
  <c r="AQ202" i="1"/>
  <c r="BO202" i="1" s="1"/>
  <c r="AP202" i="1"/>
  <c r="BN202" i="1" s="1"/>
  <c r="AO202" i="1"/>
  <c r="BM202" i="1" s="1"/>
  <c r="AN202" i="1"/>
  <c r="BL202" i="1" s="1"/>
  <c r="AM202" i="1"/>
  <c r="BK202" i="1" s="1"/>
  <c r="AL202" i="1"/>
  <c r="BJ202" i="1" s="1"/>
  <c r="AK202" i="1"/>
  <c r="BI202" i="1" s="1"/>
  <c r="AJ202" i="1"/>
  <c r="BH202" i="1" s="1"/>
  <c r="AI202" i="1"/>
  <c r="BG202" i="1" s="1"/>
  <c r="AH202" i="1"/>
  <c r="BF202" i="1" s="1"/>
  <c r="AG202" i="1"/>
  <c r="BE202" i="1" s="1"/>
  <c r="BD201" i="1"/>
  <c r="CB201" i="1" s="1"/>
  <c r="BC201" i="1"/>
  <c r="CA201" i="1" s="1"/>
  <c r="BB201" i="1"/>
  <c r="BZ201" i="1" s="1"/>
  <c r="BA201" i="1"/>
  <c r="BY201" i="1" s="1"/>
  <c r="AZ201" i="1"/>
  <c r="BX201" i="1" s="1"/>
  <c r="AY201" i="1"/>
  <c r="BW201" i="1" s="1"/>
  <c r="AX201" i="1"/>
  <c r="BV201" i="1" s="1"/>
  <c r="AW201" i="1"/>
  <c r="BU201" i="1" s="1"/>
  <c r="AV201" i="1"/>
  <c r="BT201" i="1" s="1"/>
  <c r="AU201" i="1"/>
  <c r="BS201" i="1" s="1"/>
  <c r="AT201" i="1"/>
  <c r="BR201" i="1" s="1"/>
  <c r="AS201" i="1"/>
  <c r="BQ201" i="1" s="1"/>
  <c r="AR201" i="1"/>
  <c r="BP201" i="1" s="1"/>
  <c r="AQ201" i="1"/>
  <c r="BO201" i="1" s="1"/>
  <c r="AP201" i="1"/>
  <c r="BN201" i="1" s="1"/>
  <c r="AO201" i="1"/>
  <c r="BM201" i="1" s="1"/>
  <c r="AN201" i="1"/>
  <c r="BL201" i="1" s="1"/>
  <c r="AM201" i="1"/>
  <c r="BK201" i="1" s="1"/>
  <c r="AL201" i="1"/>
  <c r="BJ201" i="1" s="1"/>
  <c r="AK201" i="1"/>
  <c r="BI201" i="1" s="1"/>
  <c r="AJ201" i="1"/>
  <c r="BH201" i="1" s="1"/>
  <c r="AI201" i="1"/>
  <c r="BG201" i="1" s="1"/>
  <c r="AH201" i="1"/>
  <c r="BF201" i="1" s="1"/>
  <c r="AG201" i="1"/>
  <c r="BE201" i="1" s="1"/>
  <c r="BD200" i="1"/>
  <c r="CB200" i="1" s="1"/>
  <c r="BC200" i="1"/>
  <c r="CA200" i="1" s="1"/>
  <c r="BB200" i="1"/>
  <c r="BZ200" i="1" s="1"/>
  <c r="BA200" i="1"/>
  <c r="BY200" i="1" s="1"/>
  <c r="AZ200" i="1"/>
  <c r="BX200" i="1" s="1"/>
  <c r="AY200" i="1"/>
  <c r="BW200" i="1" s="1"/>
  <c r="AX200" i="1"/>
  <c r="BV200" i="1" s="1"/>
  <c r="AW200" i="1"/>
  <c r="BU200" i="1" s="1"/>
  <c r="AV200" i="1"/>
  <c r="BT200" i="1" s="1"/>
  <c r="AU200" i="1"/>
  <c r="BS200" i="1" s="1"/>
  <c r="AT200" i="1"/>
  <c r="BR200" i="1" s="1"/>
  <c r="AS200" i="1"/>
  <c r="BQ200" i="1" s="1"/>
  <c r="AR200" i="1"/>
  <c r="BP200" i="1" s="1"/>
  <c r="AQ200" i="1"/>
  <c r="BO200" i="1" s="1"/>
  <c r="AP200" i="1"/>
  <c r="BN200" i="1" s="1"/>
  <c r="AO200" i="1"/>
  <c r="BM200" i="1" s="1"/>
  <c r="AN200" i="1"/>
  <c r="BL200" i="1" s="1"/>
  <c r="AM200" i="1"/>
  <c r="BK200" i="1" s="1"/>
  <c r="AL200" i="1"/>
  <c r="BJ200" i="1" s="1"/>
  <c r="AK200" i="1"/>
  <c r="BI200" i="1" s="1"/>
  <c r="AJ200" i="1"/>
  <c r="BH200" i="1" s="1"/>
  <c r="AI200" i="1"/>
  <c r="BG200" i="1" s="1"/>
  <c r="AH200" i="1"/>
  <c r="BF200" i="1" s="1"/>
  <c r="AG200" i="1"/>
  <c r="BE200" i="1" s="1"/>
  <c r="BD199" i="1"/>
  <c r="CB199" i="1" s="1"/>
  <c r="BC199" i="1"/>
  <c r="CA199" i="1" s="1"/>
  <c r="BB199" i="1"/>
  <c r="BZ199" i="1" s="1"/>
  <c r="BA199" i="1"/>
  <c r="BY199" i="1" s="1"/>
  <c r="AZ199" i="1"/>
  <c r="BX199" i="1" s="1"/>
  <c r="AY199" i="1"/>
  <c r="BW199" i="1" s="1"/>
  <c r="AX199" i="1"/>
  <c r="BV199" i="1" s="1"/>
  <c r="AW199" i="1"/>
  <c r="BU199" i="1" s="1"/>
  <c r="AV199" i="1"/>
  <c r="BT199" i="1" s="1"/>
  <c r="AU199" i="1"/>
  <c r="BS199" i="1" s="1"/>
  <c r="AT199" i="1"/>
  <c r="BR199" i="1" s="1"/>
  <c r="AS199" i="1"/>
  <c r="BQ199" i="1" s="1"/>
  <c r="AR199" i="1"/>
  <c r="BP199" i="1" s="1"/>
  <c r="AQ199" i="1"/>
  <c r="BO199" i="1" s="1"/>
  <c r="AP199" i="1"/>
  <c r="BN199" i="1" s="1"/>
  <c r="AO199" i="1"/>
  <c r="BM199" i="1" s="1"/>
  <c r="AN199" i="1"/>
  <c r="BL199" i="1" s="1"/>
  <c r="AM199" i="1"/>
  <c r="BK199" i="1" s="1"/>
  <c r="AL199" i="1"/>
  <c r="BJ199" i="1" s="1"/>
  <c r="AK199" i="1"/>
  <c r="BI199" i="1" s="1"/>
  <c r="AJ199" i="1"/>
  <c r="BH199" i="1" s="1"/>
  <c r="AI199" i="1"/>
  <c r="BG199" i="1" s="1"/>
  <c r="AH199" i="1"/>
  <c r="BF199" i="1" s="1"/>
  <c r="AG199" i="1"/>
  <c r="BE199" i="1" s="1"/>
  <c r="BD198" i="1"/>
  <c r="CB198" i="1" s="1"/>
  <c r="BC198" i="1"/>
  <c r="CA198" i="1" s="1"/>
  <c r="BB198" i="1"/>
  <c r="BZ198" i="1" s="1"/>
  <c r="BA198" i="1"/>
  <c r="BY198" i="1" s="1"/>
  <c r="AZ198" i="1"/>
  <c r="BX198" i="1" s="1"/>
  <c r="AY198" i="1"/>
  <c r="BW198" i="1" s="1"/>
  <c r="AX198" i="1"/>
  <c r="BV198" i="1" s="1"/>
  <c r="AW198" i="1"/>
  <c r="BU198" i="1" s="1"/>
  <c r="AV198" i="1"/>
  <c r="BT198" i="1" s="1"/>
  <c r="AU198" i="1"/>
  <c r="BS198" i="1" s="1"/>
  <c r="AT198" i="1"/>
  <c r="BR198" i="1" s="1"/>
  <c r="AS198" i="1"/>
  <c r="BQ198" i="1" s="1"/>
  <c r="AR198" i="1"/>
  <c r="BP198" i="1" s="1"/>
  <c r="AQ198" i="1"/>
  <c r="BO198" i="1" s="1"/>
  <c r="AP198" i="1"/>
  <c r="BN198" i="1" s="1"/>
  <c r="AO198" i="1"/>
  <c r="BM198" i="1" s="1"/>
  <c r="AN198" i="1"/>
  <c r="BL198" i="1" s="1"/>
  <c r="AM198" i="1"/>
  <c r="BK198" i="1" s="1"/>
  <c r="AL198" i="1"/>
  <c r="BJ198" i="1" s="1"/>
  <c r="AK198" i="1"/>
  <c r="BI198" i="1" s="1"/>
  <c r="AJ198" i="1"/>
  <c r="BH198" i="1" s="1"/>
  <c r="AI198" i="1"/>
  <c r="BG198" i="1" s="1"/>
  <c r="AH198" i="1"/>
  <c r="BF198" i="1" s="1"/>
  <c r="AG198" i="1"/>
  <c r="BE198" i="1" s="1"/>
  <c r="BD197" i="1"/>
  <c r="CB197" i="1" s="1"/>
  <c r="BC197" i="1"/>
  <c r="CA197" i="1" s="1"/>
  <c r="BB197" i="1"/>
  <c r="BZ197" i="1" s="1"/>
  <c r="BA197" i="1"/>
  <c r="BY197" i="1" s="1"/>
  <c r="AZ197" i="1"/>
  <c r="BX197" i="1" s="1"/>
  <c r="AY197" i="1"/>
  <c r="BW197" i="1" s="1"/>
  <c r="AX197" i="1"/>
  <c r="BV197" i="1" s="1"/>
  <c r="AW197" i="1"/>
  <c r="BU197" i="1" s="1"/>
  <c r="AV197" i="1"/>
  <c r="BT197" i="1" s="1"/>
  <c r="AU197" i="1"/>
  <c r="BS197" i="1" s="1"/>
  <c r="AT197" i="1"/>
  <c r="BR197" i="1" s="1"/>
  <c r="AS197" i="1"/>
  <c r="BQ197" i="1" s="1"/>
  <c r="AR197" i="1"/>
  <c r="BP197" i="1" s="1"/>
  <c r="AQ197" i="1"/>
  <c r="BO197" i="1" s="1"/>
  <c r="AP197" i="1"/>
  <c r="BN197" i="1" s="1"/>
  <c r="AO197" i="1"/>
  <c r="BM197" i="1" s="1"/>
  <c r="AN197" i="1"/>
  <c r="BL197" i="1" s="1"/>
  <c r="AM197" i="1"/>
  <c r="BK197" i="1" s="1"/>
  <c r="AL197" i="1"/>
  <c r="BJ197" i="1" s="1"/>
  <c r="AK197" i="1"/>
  <c r="BI197" i="1" s="1"/>
  <c r="AJ197" i="1"/>
  <c r="BH197" i="1" s="1"/>
  <c r="AI197" i="1"/>
  <c r="BG197" i="1" s="1"/>
  <c r="AH197" i="1"/>
  <c r="BF197" i="1" s="1"/>
  <c r="AG197" i="1"/>
  <c r="BE197" i="1" s="1"/>
  <c r="BD196" i="1"/>
  <c r="CB196" i="1" s="1"/>
  <c r="BC196" i="1"/>
  <c r="CA196" i="1" s="1"/>
  <c r="BB196" i="1"/>
  <c r="BZ196" i="1" s="1"/>
  <c r="BA196" i="1"/>
  <c r="BY196" i="1" s="1"/>
  <c r="AZ196" i="1"/>
  <c r="BX196" i="1" s="1"/>
  <c r="AY196" i="1"/>
  <c r="BW196" i="1" s="1"/>
  <c r="AX196" i="1"/>
  <c r="BV196" i="1" s="1"/>
  <c r="AW196" i="1"/>
  <c r="BU196" i="1" s="1"/>
  <c r="AV196" i="1"/>
  <c r="BT196" i="1" s="1"/>
  <c r="AU196" i="1"/>
  <c r="BS196" i="1" s="1"/>
  <c r="AT196" i="1"/>
  <c r="BR196" i="1" s="1"/>
  <c r="AS196" i="1"/>
  <c r="BQ196" i="1" s="1"/>
  <c r="AR196" i="1"/>
  <c r="BP196" i="1" s="1"/>
  <c r="AQ196" i="1"/>
  <c r="BO196" i="1" s="1"/>
  <c r="AP196" i="1"/>
  <c r="BN196" i="1" s="1"/>
  <c r="AO196" i="1"/>
  <c r="BM196" i="1" s="1"/>
  <c r="AN196" i="1"/>
  <c r="BL196" i="1" s="1"/>
  <c r="AM196" i="1"/>
  <c r="BK196" i="1" s="1"/>
  <c r="AL196" i="1"/>
  <c r="BJ196" i="1" s="1"/>
  <c r="AK196" i="1"/>
  <c r="BI196" i="1" s="1"/>
  <c r="AJ196" i="1"/>
  <c r="BH196" i="1" s="1"/>
  <c r="AI196" i="1"/>
  <c r="BG196" i="1" s="1"/>
  <c r="AH196" i="1"/>
  <c r="BF196" i="1" s="1"/>
  <c r="AG196" i="1"/>
  <c r="BE196" i="1" s="1"/>
  <c r="BD195" i="1"/>
  <c r="CB195" i="1" s="1"/>
  <c r="BC195" i="1"/>
  <c r="CA195" i="1" s="1"/>
  <c r="BB195" i="1"/>
  <c r="BZ195" i="1" s="1"/>
  <c r="BA195" i="1"/>
  <c r="BY195" i="1" s="1"/>
  <c r="AZ195" i="1"/>
  <c r="BX195" i="1" s="1"/>
  <c r="AY195" i="1"/>
  <c r="BW195" i="1" s="1"/>
  <c r="AX195" i="1"/>
  <c r="BV195" i="1" s="1"/>
  <c r="AW195" i="1"/>
  <c r="BU195" i="1" s="1"/>
  <c r="AV195" i="1"/>
  <c r="BT195" i="1" s="1"/>
  <c r="AU195" i="1"/>
  <c r="BS195" i="1" s="1"/>
  <c r="AT195" i="1"/>
  <c r="BR195" i="1" s="1"/>
  <c r="AS195" i="1"/>
  <c r="BQ195" i="1" s="1"/>
  <c r="AR195" i="1"/>
  <c r="BP195" i="1" s="1"/>
  <c r="AQ195" i="1"/>
  <c r="BO195" i="1" s="1"/>
  <c r="AP195" i="1"/>
  <c r="BN195" i="1" s="1"/>
  <c r="AO195" i="1"/>
  <c r="BM195" i="1" s="1"/>
  <c r="AN195" i="1"/>
  <c r="BL195" i="1" s="1"/>
  <c r="AM195" i="1"/>
  <c r="BK195" i="1" s="1"/>
  <c r="AL195" i="1"/>
  <c r="BJ195" i="1" s="1"/>
  <c r="AK195" i="1"/>
  <c r="BI195" i="1" s="1"/>
  <c r="AJ195" i="1"/>
  <c r="BH195" i="1" s="1"/>
  <c r="AI195" i="1"/>
  <c r="BG195" i="1" s="1"/>
  <c r="AH195" i="1"/>
  <c r="BF195" i="1" s="1"/>
  <c r="AG195" i="1"/>
  <c r="BE195" i="1" s="1"/>
  <c r="BD194" i="1"/>
  <c r="CB194" i="1" s="1"/>
  <c r="BC194" i="1"/>
  <c r="CA194" i="1" s="1"/>
  <c r="BB194" i="1"/>
  <c r="BZ194" i="1" s="1"/>
  <c r="BA194" i="1"/>
  <c r="BY194" i="1" s="1"/>
  <c r="AZ194" i="1"/>
  <c r="BX194" i="1" s="1"/>
  <c r="AY194" i="1"/>
  <c r="BW194" i="1" s="1"/>
  <c r="AX194" i="1"/>
  <c r="BV194" i="1" s="1"/>
  <c r="AW194" i="1"/>
  <c r="BU194" i="1" s="1"/>
  <c r="AV194" i="1"/>
  <c r="BT194" i="1" s="1"/>
  <c r="AU194" i="1"/>
  <c r="BS194" i="1" s="1"/>
  <c r="AT194" i="1"/>
  <c r="BR194" i="1" s="1"/>
  <c r="AS194" i="1"/>
  <c r="BQ194" i="1" s="1"/>
  <c r="AR194" i="1"/>
  <c r="BP194" i="1" s="1"/>
  <c r="AQ194" i="1"/>
  <c r="BO194" i="1" s="1"/>
  <c r="AP194" i="1"/>
  <c r="BN194" i="1" s="1"/>
  <c r="AO194" i="1"/>
  <c r="BM194" i="1" s="1"/>
  <c r="AN194" i="1"/>
  <c r="BL194" i="1" s="1"/>
  <c r="AM194" i="1"/>
  <c r="BK194" i="1" s="1"/>
  <c r="AL194" i="1"/>
  <c r="BJ194" i="1" s="1"/>
  <c r="AK194" i="1"/>
  <c r="BI194" i="1" s="1"/>
  <c r="AJ194" i="1"/>
  <c r="BH194" i="1" s="1"/>
  <c r="AI194" i="1"/>
  <c r="BG194" i="1" s="1"/>
  <c r="AH194" i="1"/>
  <c r="BF194" i="1" s="1"/>
  <c r="AG194" i="1"/>
  <c r="BE194" i="1" s="1"/>
  <c r="BD193" i="1"/>
  <c r="CB193" i="1" s="1"/>
  <c r="BC193" i="1"/>
  <c r="CA193" i="1" s="1"/>
  <c r="BB193" i="1"/>
  <c r="BZ193" i="1" s="1"/>
  <c r="BA193" i="1"/>
  <c r="BY193" i="1" s="1"/>
  <c r="AZ193" i="1"/>
  <c r="BX193" i="1" s="1"/>
  <c r="AY193" i="1"/>
  <c r="BW193" i="1" s="1"/>
  <c r="AX193" i="1"/>
  <c r="BV193" i="1" s="1"/>
  <c r="AW193" i="1"/>
  <c r="BU193" i="1" s="1"/>
  <c r="AV193" i="1"/>
  <c r="BT193" i="1" s="1"/>
  <c r="AU193" i="1"/>
  <c r="BS193" i="1" s="1"/>
  <c r="AT193" i="1"/>
  <c r="BR193" i="1" s="1"/>
  <c r="AS193" i="1"/>
  <c r="BQ193" i="1" s="1"/>
  <c r="AR193" i="1"/>
  <c r="BP193" i="1" s="1"/>
  <c r="AQ193" i="1"/>
  <c r="BO193" i="1" s="1"/>
  <c r="AP193" i="1"/>
  <c r="BN193" i="1" s="1"/>
  <c r="AO193" i="1"/>
  <c r="BM193" i="1" s="1"/>
  <c r="AN193" i="1"/>
  <c r="BL193" i="1" s="1"/>
  <c r="AM193" i="1"/>
  <c r="BK193" i="1" s="1"/>
  <c r="AL193" i="1"/>
  <c r="BJ193" i="1" s="1"/>
  <c r="AK193" i="1"/>
  <c r="BI193" i="1" s="1"/>
  <c r="AJ193" i="1"/>
  <c r="BH193" i="1" s="1"/>
  <c r="AI193" i="1"/>
  <c r="BG193" i="1" s="1"/>
  <c r="AH193" i="1"/>
  <c r="BF193" i="1" s="1"/>
  <c r="AG193" i="1"/>
  <c r="BE193" i="1" s="1"/>
  <c r="BD192" i="1"/>
  <c r="CB192" i="1" s="1"/>
  <c r="BC192" i="1"/>
  <c r="CA192" i="1" s="1"/>
  <c r="BB192" i="1"/>
  <c r="BZ192" i="1" s="1"/>
  <c r="BA192" i="1"/>
  <c r="BY192" i="1" s="1"/>
  <c r="AZ192" i="1"/>
  <c r="BX192" i="1" s="1"/>
  <c r="AY192" i="1"/>
  <c r="BW192" i="1" s="1"/>
  <c r="AX192" i="1"/>
  <c r="BV192" i="1" s="1"/>
  <c r="AW192" i="1"/>
  <c r="BU192" i="1" s="1"/>
  <c r="AV192" i="1"/>
  <c r="BT192" i="1" s="1"/>
  <c r="AU192" i="1"/>
  <c r="BS192" i="1" s="1"/>
  <c r="AT192" i="1"/>
  <c r="BR192" i="1" s="1"/>
  <c r="AS192" i="1"/>
  <c r="BQ192" i="1" s="1"/>
  <c r="AR192" i="1"/>
  <c r="BP192" i="1" s="1"/>
  <c r="AQ192" i="1"/>
  <c r="BO192" i="1" s="1"/>
  <c r="AP192" i="1"/>
  <c r="BN192" i="1" s="1"/>
  <c r="AO192" i="1"/>
  <c r="BM192" i="1" s="1"/>
  <c r="AN192" i="1"/>
  <c r="BL192" i="1" s="1"/>
  <c r="AM192" i="1"/>
  <c r="BK192" i="1" s="1"/>
  <c r="AL192" i="1"/>
  <c r="BJ192" i="1" s="1"/>
  <c r="AK192" i="1"/>
  <c r="BI192" i="1" s="1"/>
  <c r="AJ192" i="1"/>
  <c r="BH192" i="1" s="1"/>
  <c r="AI192" i="1"/>
  <c r="BG192" i="1" s="1"/>
  <c r="AH192" i="1"/>
  <c r="BF192" i="1" s="1"/>
  <c r="AG192" i="1"/>
  <c r="BE192" i="1" s="1"/>
  <c r="BD191" i="1"/>
  <c r="CB191" i="1" s="1"/>
  <c r="BC191" i="1"/>
  <c r="CA191" i="1" s="1"/>
  <c r="BB191" i="1"/>
  <c r="BZ191" i="1" s="1"/>
  <c r="BA191" i="1"/>
  <c r="BY191" i="1" s="1"/>
  <c r="AZ191" i="1"/>
  <c r="BX191" i="1" s="1"/>
  <c r="AY191" i="1"/>
  <c r="BW191" i="1" s="1"/>
  <c r="AX191" i="1"/>
  <c r="BV191" i="1" s="1"/>
  <c r="AW191" i="1"/>
  <c r="BU191" i="1" s="1"/>
  <c r="AV191" i="1"/>
  <c r="BT191" i="1" s="1"/>
  <c r="AU191" i="1"/>
  <c r="BS191" i="1" s="1"/>
  <c r="AT191" i="1"/>
  <c r="BR191" i="1" s="1"/>
  <c r="AS191" i="1"/>
  <c r="BQ191" i="1" s="1"/>
  <c r="AR191" i="1"/>
  <c r="BP191" i="1" s="1"/>
  <c r="AQ191" i="1"/>
  <c r="BO191" i="1" s="1"/>
  <c r="AP191" i="1"/>
  <c r="BN191" i="1" s="1"/>
  <c r="AO191" i="1"/>
  <c r="BM191" i="1" s="1"/>
  <c r="AN191" i="1"/>
  <c r="BL191" i="1" s="1"/>
  <c r="AM191" i="1"/>
  <c r="BK191" i="1" s="1"/>
  <c r="AL191" i="1"/>
  <c r="BJ191" i="1" s="1"/>
  <c r="AK191" i="1"/>
  <c r="BI191" i="1" s="1"/>
  <c r="AJ191" i="1"/>
  <c r="BH191" i="1" s="1"/>
  <c r="AI191" i="1"/>
  <c r="BG191" i="1" s="1"/>
  <c r="AH191" i="1"/>
  <c r="BF191" i="1" s="1"/>
  <c r="AG191" i="1"/>
  <c r="BE191" i="1" s="1"/>
  <c r="BD190" i="1"/>
  <c r="CB190" i="1" s="1"/>
  <c r="BC190" i="1"/>
  <c r="CA190" i="1" s="1"/>
  <c r="BB190" i="1"/>
  <c r="BZ190" i="1" s="1"/>
  <c r="BA190" i="1"/>
  <c r="BY190" i="1" s="1"/>
  <c r="AZ190" i="1"/>
  <c r="BX190" i="1" s="1"/>
  <c r="AY190" i="1"/>
  <c r="BW190" i="1" s="1"/>
  <c r="AX190" i="1"/>
  <c r="BV190" i="1" s="1"/>
  <c r="AW190" i="1"/>
  <c r="BU190" i="1" s="1"/>
  <c r="AV190" i="1"/>
  <c r="BT190" i="1" s="1"/>
  <c r="AU190" i="1"/>
  <c r="BS190" i="1" s="1"/>
  <c r="AT190" i="1"/>
  <c r="BR190" i="1" s="1"/>
  <c r="AS190" i="1"/>
  <c r="BQ190" i="1" s="1"/>
  <c r="AR190" i="1"/>
  <c r="BP190" i="1" s="1"/>
  <c r="AQ190" i="1"/>
  <c r="BO190" i="1" s="1"/>
  <c r="AP190" i="1"/>
  <c r="BN190" i="1" s="1"/>
  <c r="AO190" i="1"/>
  <c r="BM190" i="1" s="1"/>
  <c r="AN190" i="1"/>
  <c r="BL190" i="1" s="1"/>
  <c r="AM190" i="1"/>
  <c r="BK190" i="1" s="1"/>
  <c r="AL190" i="1"/>
  <c r="BJ190" i="1" s="1"/>
  <c r="AK190" i="1"/>
  <c r="BI190" i="1" s="1"/>
  <c r="AJ190" i="1"/>
  <c r="BH190" i="1" s="1"/>
  <c r="AI190" i="1"/>
  <c r="BG190" i="1" s="1"/>
  <c r="AH190" i="1"/>
  <c r="BF190" i="1" s="1"/>
  <c r="AG190" i="1"/>
  <c r="BE190" i="1" s="1"/>
  <c r="BD189" i="1"/>
  <c r="CB189" i="1" s="1"/>
  <c r="BC189" i="1"/>
  <c r="CA189" i="1" s="1"/>
  <c r="BB189" i="1"/>
  <c r="BZ189" i="1" s="1"/>
  <c r="BA189" i="1"/>
  <c r="BY189" i="1" s="1"/>
  <c r="AZ189" i="1"/>
  <c r="BX189" i="1" s="1"/>
  <c r="AY189" i="1"/>
  <c r="BW189" i="1" s="1"/>
  <c r="AX189" i="1"/>
  <c r="BV189" i="1" s="1"/>
  <c r="AW189" i="1"/>
  <c r="BU189" i="1" s="1"/>
  <c r="AV189" i="1"/>
  <c r="BT189" i="1" s="1"/>
  <c r="AU189" i="1"/>
  <c r="BS189" i="1" s="1"/>
  <c r="AT189" i="1"/>
  <c r="BR189" i="1" s="1"/>
  <c r="AS189" i="1"/>
  <c r="BQ189" i="1" s="1"/>
  <c r="AR189" i="1"/>
  <c r="BP189" i="1" s="1"/>
  <c r="AQ189" i="1"/>
  <c r="BO189" i="1" s="1"/>
  <c r="AP189" i="1"/>
  <c r="BN189" i="1" s="1"/>
  <c r="AO189" i="1"/>
  <c r="BM189" i="1" s="1"/>
  <c r="AN189" i="1"/>
  <c r="BL189" i="1" s="1"/>
  <c r="AM189" i="1"/>
  <c r="BK189" i="1" s="1"/>
  <c r="AL189" i="1"/>
  <c r="BJ189" i="1" s="1"/>
  <c r="AK189" i="1"/>
  <c r="BI189" i="1" s="1"/>
  <c r="AJ189" i="1"/>
  <c r="BH189" i="1" s="1"/>
  <c r="AI189" i="1"/>
  <c r="BG189" i="1" s="1"/>
  <c r="AH189" i="1"/>
  <c r="BF189" i="1" s="1"/>
  <c r="AG189" i="1"/>
  <c r="BE189" i="1" s="1"/>
  <c r="BD188" i="1"/>
  <c r="CB188" i="1" s="1"/>
  <c r="BC188" i="1"/>
  <c r="CA188" i="1" s="1"/>
  <c r="BB188" i="1"/>
  <c r="BZ188" i="1" s="1"/>
  <c r="BA188" i="1"/>
  <c r="BY188" i="1" s="1"/>
  <c r="AZ188" i="1"/>
  <c r="BX188" i="1" s="1"/>
  <c r="AY188" i="1"/>
  <c r="BW188" i="1" s="1"/>
  <c r="AX188" i="1"/>
  <c r="BV188" i="1" s="1"/>
  <c r="AW188" i="1"/>
  <c r="BU188" i="1" s="1"/>
  <c r="AV188" i="1"/>
  <c r="BT188" i="1" s="1"/>
  <c r="AU188" i="1"/>
  <c r="BS188" i="1" s="1"/>
  <c r="AT188" i="1"/>
  <c r="BR188" i="1" s="1"/>
  <c r="AS188" i="1"/>
  <c r="BQ188" i="1" s="1"/>
  <c r="AR188" i="1"/>
  <c r="BP188" i="1" s="1"/>
  <c r="AQ188" i="1"/>
  <c r="BO188" i="1" s="1"/>
  <c r="AP188" i="1"/>
  <c r="BN188" i="1" s="1"/>
  <c r="AO188" i="1"/>
  <c r="BM188" i="1" s="1"/>
  <c r="AN188" i="1"/>
  <c r="BL188" i="1" s="1"/>
  <c r="AM188" i="1"/>
  <c r="BK188" i="1" s="1"/>
  <c r="AL188" i="1"/>
  <c r="BJ188" i="1" s="1"/>
  <c r="AK188" i="1"/>
  <c r="BI188" i="1" s="1"/>
  <c r="AJ188" i="1"/>
  <c r="BH188" i="1" s="1"/>
  <c r="AI188" i="1"/>
  <c r="BG188" i="1" s="1"/>
  <c r="AH188" i="1"/>
  <c r="BF188" i="1" s="1"/>
  <c r="AG188" i="1"/>
  <c r="BE188" i="1" s="1"/>
  <c r="BD187" i="1"/>
  <c r="CB187" i="1" s="1"/>
  <c r="BC187" i="1"/>
  <c r="CA187" i="1" s="1"/>
  <c r="BB187" i="1"/>
  <c r="BZ187" i="1" s="1"/>
  <c r="BA187" i="1"/>
  <c r="BY187" i="1" s="1"/>
  <c r="AZ187" i="1"/>
  <c r="BX187" i="1" s="1"/>
  <c r="AY187" i="1"/>
  <c r="BW187" i="1" s="1"/>
  <c r="AX187" i="1"/>
  <c r="BV187" i="1" s="1"/>
  <c r="AW187" i="1"/>
  <c r="BU187" i="1" s="1"/>
  <c r="AV187" i="1"/>
  <c r="BT187" i="1" s="1"/>
  <c r="AU187" i="1"/>
  <c r="BS187" i="1" s="1"/>
  <c r="AT187" i="1"/>
  <c r="BR187" i="1" s="1"/>
  <c r="AS187" i="1"/>
  <c r="BQ187" i="1" s="1"/>
  <c r="AR187" i="1"/>
  <c r="BP187" i="1" s="1"/>
  <c r="AQ187" i="1"/>
  <c r="BO187" i="1" s="1"/>
  <c r="AP187" i="1"/>
  <c r="BN187" i="1" s="1"/>
  <c r="AO187" i="1"/>
  <c r="BM187" i="1" s="1"/>
  <c r="AN187" i="1"/>
  <c r="BL187" i="1" s="1"/>
  <c r="AM187" i="1"/>
  <c r="BK187" i="1" s="1"/>
  <c r="AL187" i="1"/>
  <c r="BJ187" i="1" s="1"/>
  <c r="AK187" i="1"/>
  <c r="BI187" i="1" s="1"/>
  <c r="AJ187" i="1"/>
  <c r="BH187" i="1" s="1"/>
  <c r="AI187" i="1"/>
  <c r="BG187" i="1" s="1"/>
  <c r="AH187" i="1"/>
  <c r="BF187" i="1" s="1"/>
  <c r="AG187" i="1"/>
  <c r="BE187" i="1" s="1"/>
  <c r="BD186" i="1"/>
  <c r="CB186" i="1" s="1"/>
  <c r="BC186" i="1"/>
  <c r="CA186" i="1" s="1"/>
  <c r="BB186" i="1"/>
  <c r="BZ186" i="1" s="1"/>
  <c r="BA186" i="1"/>
  <c r="BY186" i="1" s="1"/>
  <c r="AZ186" i="1"/>
  <c r="BX186" i="1" s="1"/>
  <c r="AY186" i="1"/>
  <c r="BW186" i="1" s="1"/>
  <c r="AX186" i="1"/>
  <c r="BV186" i="1" s="1"/>
  <c r="AW186" i="1"/>
  <c r="BU186" i="1" s="1"/>
  <c r="AV186" i="1"/>
  <c r="BT186" i="1" s="1"/>
  <c r="AU186" i="1"/>
  <c r="BS186" i="1" s="1"/>
  <c r="AT186" i="1"/>
  <c r="BR186" i="1" s="1"/>
  <c r="AS186" i="1"/>
  <c r="BQ186" i="1" s="1"/>
  <c r="AR186" i="1"/>
  <c r="BP186" i="1" s="1"/>
  <c r="AQ186" i="1"/>
  <c r="BO186" i="1" s="1"/>
  <c r="AP186" i="1"/>
  <c r="BN186" i="1" s="1"/>
  <c r="AO186" i="1"/>
  <c r="BM186" i="1" s="1"/>
  <c r="AN186" i="1"/>
  <c r="BL186" i="1" s="1"/>
  <c r="AM186" i="1"/>
  <c r="BK186" i="1" s="1"/>
  <c r="AL186" i="1"/>
  <c r="BJ186" i="1" s="1"/>
  <c r="AK186" i="1"/>
  <c r="BI186" i="1" s="1"/>
  <c r="AJ186" i="1"/>
  <c r="BH186" i="1" s="1"/>
  <c r="AI186" i="1"/>
  <c r="BG186" i="1" s="1"/>
  <c r="AH186" i="1"/>
  <c r="BF186" i="1" s="1"/>
  <c r="AG186" i="1"/>
  <c r="BE186" i="1" s="1"/>
  <c r="BD185" i="1"/>
  <c r="CB185" i="1" s="1"/>
  <c r="BC185" i="1"/>
  <c r="CA185" i="1" s="1"/>
  <c r="BB185" i="1"/>
  <c r="BZ185" i="1" s="1"/>
  <c r="BA185" i="1"/>
  <c r="BY185" i="1" s="1"/>
  <c r="AZ185" i="1"/>
  <c r="BX185" i="1" s="1"/>
  <c r="AY185" i="1"/>
  <c r="BW185" i="1" s="1"/>
  <c r="AX185" i="1"/>
  <c r="BV185" i="1" s="1"/>
  <c r="AW185" i="1"/>
  <c r="BU185" i="1" s="1"/>
  <c r="AV185" i="1"/>
  <c r="BT185" i="1" s="1"/>
  <c r="AU185" i="1"/>
  <c r="BS185" i="1" s="1"/>
  <c r="AT185" i="1"/>
  <c r="BR185" i="1" s="1"/>
  <c r="AS185" i="1"/>
  <c r="BQ185" i="1" s="1"/>
  <c r="AR185" i="1"/>
  <c r="BP185" i="1" s="1"/>
  <c r="AQ185" i="1"/>
  <c r="BO185" i="1" s="1"/>
  <c r="AP185" i="1"/>
  <c r="BN185" i="1" s="1"/>
  <c r="AO185" i="1"/>
  <c r="BM185" i="1" s="1"/>
  <c r="AN185" i="1"/>
  <c r="BL185" i="1" s="1"/>
  <c r="AM185" i="1"/>
  <c r="BK185" i="1" s="1"/>
  <c r="AL185" i="1"/>
  <c r="BJ185" i="1" s="1"/>
  <c r="AK185" i="1"/>
  <c r="BI185" i="1" s="1"/>
  <c r="AJ185" i="1"/>
  <c r="BH185" i="1" s="1"/>
  <c r="AI185" i="1"/>
  <c r="BG185" i="1" s="1"/>
  <c r="AH185" i="1"/>
  <c r="BF185" i="1" s="1"/>
  <c r="AG185" i="1"/>
  <c r="BE185" i="1" s="1"/>
  <c r="BD184" i="1"/>
  <c r="CB184" i="1" s="1"/>
  <c r="BC184" i="1"/>
  <c r="CA184" i="1" s="1"/>
  <c r="BB184" i="1"/>
  <c r="BZ184" i="1" s="1"/>
  <c r="BA184" i="1"/>
  <c r="BY184" i="1" s="1"/>
  <c r="AZ184" i="1"/>
  <c r="BX184" i="1" s="1"/>
  <c r="AY184" i="1"/>
  <c r="BW184" i="1" s="1"/>
  <c r="AX184" i="1"/>
  <c r="BV184" i="1" s="1"/>
  <c r="AW184" i="1"/>
  <c r="BU184" i="1" s="1"/>
  <c r="AV184" i="1"/>
  <c r="BT184" i="1" s="1"/>
  <c r="AU184" i="1"/>
  <c r="BS184" i="1" s="1"/>
  <c r="AT184" i="1"/>
  <c r="BR184" i="1" s="1"/>
  <c r="AS184" i="1"/>
  <c r="BQ184" i="1" s="1"/>
  <c r="AR184" i="1"/>
  <c r="BP184" i="1" s="1"/>
  <c r="AQ184" i="1"/>
  <c r="BO184" i="1" s="1"/>
  <c r="AP184" i="1"/>
  <c r="BN184" i="1" s="1"/>
  <c r="AO184" i="1"/>
  <c r="BM184" i="1" s="1"/>
  <c r="AN184" i="1"/>
  <c r="BL184" i="1" s="1"/>
  <c r="AM184" i="1"/>
  <c r="BK184" i="1" s="1"/>
  <c r="AL184" i="1"/>
  <c r="BJ184" i="1" s="1"/>
  <c r="AK184" i="1"/>
  <c r="BI184" i="1" s="1"/>
  <c r="AJ184" i="1"/>
  <c r="BH184" i="1" s="1"/>
  <c r="AI184" i="1"/>
  <c r="BG184" i="1" s="1"/>
  <c r="AH184" i="1"/>
  <c r="BF184" i="1" s="1"/>
  <c r="AG184" i="1"/>
  <c r="BE184" i="1" s="1"/>
  <c r="BD183" i="1"/>
  <c r="CB183" i="1" s="1"/>
  <c r="BC183" i="1"/>
  <c r="CA183" i="1" s="1"/>
  <c r="BB183" i="1"/>
  <c r="BZ183" i="1" s="1"/>
  <c r="BA183" i="1"/>
  <c r="BY183" i="1" s="1"/>
  <c r="AZ183" i="1"/>
  <c r="BX183" i="1" s="1"/>
  <c r="AY183" i="1"/>
  <c r="BW183" i="1" s="1"/>
  <c r="AX183" i="1"/>
  <c r="BV183" i="1" s="1"/>
  <c r="AW183" i="1"/>
  <c r="BU183" i="1" s="1"/>
  <c r="AV183" i="1"/>
  <c r="BT183" i="1" s="1"/>
  <c r="AU183" i="1"/>
  <c r="BS183" i="1" s="1"/>
  <c r="AT183" i="1"/>
  <c r="BR183" i="1" s="1"/>
  <c r="AS183" i="1"/>
  <c r="BQ183" i="1" s="1"/>
  <c r="AR183" i="1"/>
  <c r="BP183" i="1" s="1"/>
  <c r="AQ183" i="1"/>
  <c r="BO183" i="1" s="1"/>
  <c r="AP183" i="1"/>
  <c r="BN183" i="1" s="1"/>
  <c r="AO183" i="1"/>
  <c r="BM183" i="1" s="1"/>
  <c r="AN183" i="1"/>
  <c r="BL183" i="1" s="1"/>
  <c r="AM183" i="1"/>
  <c r="BK183" i="1" s="1"/>
  <c r="AL183" i="1"/>
  <c r="BJ183" i="1" s="1"/>
  <c r="AK183" i="1"/>
  <c r="BI183" i="1" s="1"/>
  <c r="AJ183" i="1"/>
  <c r="BH183" i="1" s="1"/>
  <c r="AI183" i="1"/>
  <c r="BG183" i="1" s="1"/>
  <c r="AH183" i="1"/>
  <c r="BF183" i="1" s="1"/>
  <c r="AG183" i="1"/>
  <c r="BE183" i="1" s="1"/>
  <c r="BD182" i="1"/>
  <c r="CB182" i="1" s="1"/>
  <c r="BC182" i="1"/>
  <c r="CA182" i="1" s="1"/>
  <c r="BB182" i="1"/>
  <c r="BZ182" i="1" s="1"/>
  <c r="BA182" i="1"/>
  <c r="BY182" i="1" s="1"/>
  <c r="AZ182" i="1"/>
  <c r="BX182" i="1" s="1"/>
  <c r="AY182" i="1"/>
  <c r="BW182" i="1" s="1"/>
  <c r="AX182" i="1"/>
  <c r="BV182" i="1" s="1"/>
  <c r="AW182" i="1"/>
  <c r="BU182" i="1" s="1"/>
  <c r="AV182" i="1"/>
  <c r="BT182" i="1" s="1"/>
  <c r="AU182" i="1"/>
  <c r="BS182" i="1" s="1"/>
  <c r="AT182" i="1"/>
  <c r="BR182" i="1" s="1"/>
  <c r="AS182" i="1"/>
  <c r="BQ182" i="1" s="1"/>
  <c r="AR182" i="1"/>
  <c r="BP182" i="1" s="1"/>
  <c r="AQ182" i="1"/>
  <c r="BO182" i="1" s="1"/>
  <c r="AP182" i="1"/>
  <c r="BN182" i="1" s="1"/>
  <c r="AO182" i="1"/>
  <c r="BM182" i="1" s="1"/>
  <c r="AN182" i="1"/>
  <c r="BL182" i="1" s="1"/>
  <c r="AM182" i="1"/>
  <c r="BK182" i="1" s="1"/>
  <c r="AL182" i="1"/>
  <c r="BJ182" i="1" s="1"/>
  <c r="AK182" i="1"/>
  <c r="BI182" i="1" s="1"/>
  <c r="AJ182" i="1"/>
  <c r="BH182" i="1" s="1"/>
  <c r="AI182" i="1"/>
  <c r="BG182" i="1" s="1"/>
  <c r="AH182" i="1"/>
  <c r="BF182" i="1" s="1"/>
  <c r="AG182" i="1"/>
  <c r="BE182" i="1" s="1"/>
  <c r="BD181" i="1"/>
  <c r="CB181" i="1" s="1"/>
  <c r="BC181" i="1"/>
  <c r="CA181" i="1" s="1"/>
  <c r="BB181" i="1"/>
  <c r="BZ181" i="1" s="1"/>
  <c r="BA181" i="1"/>
  <c r="BY181" i="1" s="1"/>
  <c r="AZ181" i="1"/>
  <c r="BX181" i="1" s="1"/>
  <c r="AY181" i="1"/>
  <c r="BW181" i="1" s="1"/>
  <c r="AX181" i="1"/>
  <c r="BV181" i="1" s="1"/>
  <c r="AW181" i="1"/>
  <c r="BU181" i="1" s="1"/>
  <c r="AV181" i="1"/>
  <c r="BT181" i="1" s="1"/>
  <c r="AU181" i="1"/>
  <c r="BS181" i="1" s="1"/>
  <c r="AT181" i="1"/>
  <c r="BR181" i="1" s="1"/>
  <c r="AS181" i="1"/>
  <c r="BQ181" i="1" s="1"/>
  <c r="AR181" i="1"/>
  <c r="BP181" i="1" s="1"/>
  <c r="AQ181" i="1"/>
  <c r="BO181" i="1" s="1"/>
  <c r="AP181" i="1"/>
  <c r="BN181" i="1" s="1"/>
  <c r="AO181" i="1"/>
  <c r="BM181" i="1" s="1"/>
  <c r="AN181" i="1"/>
  <c r="BL181" i="1" s="1"/>
  <c r="AM181" i="1"/>
  <c r="BK181" i="1" s="1"/>
  <c r="AL181" i="1"/>
  <c r="BJ181" i="1" s="1"/>
  <c r="AK181" i="1"/>
  <c r="BI181" i="1" s="1"/>
  <c r="AJ181" i="1"/>
  <c r="BH181" i="1" s="1"/>
  <c r="AI181" i="1"/>
  <c r="BG181" i="1" s="1"/>
  <c r="AH181" i="1"/>
  <c r="BF181" i="1" s="1"/>
  <c r="AG181" i="1"/>
  <c r="BE181" i="1" s="1"/>
  <c r="BD180" i="1"/>
  <c r="CB180" i="1" s="1"/>
  <c r="BC180" i="1"/>
  <c r="CA180" i="1" s="1"/>
  <c r="BB180" i="1"/>
  <c r="BZ180" i="1" s="1"/>
  <c r="BA180" i="1"/>
  <c r="BY180" i="1" s="1"/>
  <c r="AZ180" i="1"/>
  <c r="BX180" i="1" s="1"/>
  <c r="AY180" i="1"/>
  <c r="BW180" i="1" s="1"/>
  <c r="AX180" i="1"/>
  <c r="BV180" i="1" s="1"/>
  <c r="AW180" i="1"/>
  <c r="BU180" i="1" s="1"/>
  <c r="AV180" i="1"/>
  <c r="BT180" i="1" s="1"/>
  <c r="AU180" i="1"/>
  <c r="BS180" i="1" s="1"/>
  <c r="AT180" i="1"/>
  <c r="BR180" i="1" s="1"/>
  <c r="AS180" i="1"/>
  <c r="BQ180" i="1" s="1"/>
  <c r="AR180" i="1"/>
  <c r="BP180" i="1" s="1"/>
  <c r="AQ180" i="1"/>
  <c r="BO180" i="1" s="1"/>
  <c r="AP180" i="1"/>
  <c r="BN180" i="1" s="1"/>
  <c r="AO180" i="1"/>
  <c r="BM180" i="1" s="1"/>
  <c r="AN180" i="1"/>
  <c r="BL180" i="1" s="1"/>
  <c r="AM180" i="1"/>
  <c r="BK180" i="1" s="1"/>
  <c r="AL180" i="1"/>
  <c r="BJ180" i="1" s="1"/>
  <c r="AK180" i="1"/>
  <c r="BI180" i="1" s="1"/>
  <c r="AJ180" i="1"/>
  <c r="BH180" i="1" s="1"/>
  <c r="AI180" i="1"/>
  <c r="BG180" i="1" s="1"/>
  <c r="AH180" i="1"/>
  <c r="BF180" i="1" s="1"/>
  <c r="AG180" i="1"/>
  <c r="BE180" i="1" s="1"/>
  <c r="BD179" i="1"/>
  <c r="CB179" i="1" s="1"/>
  <c r="BC179" i="1"/>
  <c r="CA179" i="1" s="1"/>
  <c r="BB179" i="1"/>
  <c r="BZ179" i="1" s="1"/>
  <c r="BA179" i="1"/>
  <c r="BY179" i="1" s="1"/>
  <c r="AZ179" i="1"/>
  <c r="BX179" i="1" s="1"/>
  <c r="AY179" i="1"/>
  <c r="BW179" i="1" s="1"/>
  <c r="AX179" i="1"/>
  <c r="BV179" i="1" s="1"/>
  <c r="AW179" i="1"/>
  <c r="BU179" i="1" s="1"/>
  <c r="AV179" i="1"/>
  <c r="BT179" i="1" s="1"/>
  <c r="AU179" i="1"/>
  <c r="BS179" i="1" s="1"/>
  <c r="AT179" i="1"/>
  <c r="BR179" i="1" s="1"/>
  <c r="AS179" i="1"/>
  <c r="BQ179" i="1" s="1"/>
  <c r="AR179" i="1"/>
  <c r="BP179" i="1" s="1"/>
  <c r="AQ179" i="1"/>
  <c r="BO179" i="1" s="1"/>
  <c r="AP179" i="1"/>
  <c r="BN179" i="1" s="1"/>
  <c r="AO179" i="1"/>
  <c r="BM179" i="1" s="1"/>
  <c r="AN179" i="1"/>
  <c r="BL179" i="1" s="1"/>
  <c r="AM179" i="1"/>
  <c r="BK179" i="1" s="1"/>
  <c r="AL179" i="1"/>
  <c r="BJ179" i="1" s="1"/>
  <c r="AK179" i="1"/>
  <c r="BI179" i="1" s="1"/>
  <c r="AJ179" i="1"/>
  <c r="BH179" i="1" s="1"/>
  <c r="AI179" i="1"/>
  <c r="BG179" i="1" s="1"/>
  <c r="AH179" i="1"/>
  <c r="BF179" i="1" s="1"/>
  <c r="AG179" i="1"/>
  <c r="BE179" i="1" s="1"/>
  <c r="BD178" i="1"/>
  <c r="CB178" i="1" s="1"/>
  <c r="BC178" i="1"/>
  <c r="CA178" i="1" s="1"/>
  <c r="BB178" i="1"/>
  <c r="BZ178" i="1" s="1"/>
  <c r="BA178" i="1"/>
  <c r="BY178" i="1" s="1"/>
  <c r="AZ178" i="1"/>
  <c r="BX178" i="1" s="1"/>
  <c r="AY178" i="1"/>
  <c r="BW178" i="1" s="1"/>
  <c r="AX178" i="1"/>
  <c r="BV178" i="1" s="1"/>
  <c r="AW178" i="1"/>
  <c r="BU178" i="1" s="1"/>
  <c r="AV178" i="1"/>
  <c r="BT178" i="1" s="1"/>
  <c r="AU178" i="1"/>
  <c r="BS178" i="1" s="1"/>
  <c r="AT178" i="1"/>
  <c r="BR178" i="1" s="1"/>
  <c r="AS178" i="1"/>
  <c r="BQ178" i="1" s="1"/>
  <c r="AR178" i="1"/>
  <c r="BP178" i="1" s="1"/>
  <c r="AQ178" i="1"/>
  <c r="BO178" i="1" s="1"/>
  <c r="AP178" i="1"/>
  <c r="BN178" i="1" s="1"/>
  <c r="AO178" i="1"/>
  <c r="BM178" i="1" s="1"/>
  <c r="AN178" i="1"/>
  <c r="BL178" i="1" s="1"/>
  <c r="AM178" i="1"/>
  <c r="BK178" i="1" s="1"/>
  <c r="AL178" i="1"/>
  <c r="BJ178" i="1" s="1"/>
  <c r="AK178" i="1"/>
  <c r="BI178" i="1" s="1"/>
  <c r="AJ178" i="1"/>
  <c r="BH178" i="1" s="1"/>
  <c r="AI178" i="1"/>
  <c r="BG178" i="1" s="1"/>
  <c r="AH178" i="1"/>
  <c r="BF178" i="1" s="1"/>
  <c r="AG178" i="1"/>
  <c r="BE178" i="1" s="1"/>
  <c r="BD177" i="1"/>
  <c r="CB177" i="1" s="1"/>
  <c r="BC177" i="1"/>
  <c r="CA177" i="1" s="1"/>
  <c r="BB177" i="1"/>
  <c r="BZ177" i="1" s="1"/>
  <c r="BA177" i="1"/>
  <c r="BY177" i="1" s="1"/>
  <c r="AZ177" i="1"/>
  <c r="BX177" i="1" s="1"/>
  <c r="AY177" i="1"/>
  <c r="BW177" i="1" s="1"/>
  <c r="AX177" i="1"/>
  <c r="BV177" i="1" s="1"/>
  <c r="AW177" i="1"/>
  <c r="BU177" i="1" s="1"/>
  <c r="AV177" i="1"/>
  <c r="BT177" i="1" s="1"/>
  <c r="AU177" i="1"/>
  <c r="BS177" i="1" s="1"/>
  <c r="AT177" i="1"/>
  <c r="BR177" i="1" s="1"/>
  <c r="AS177" i="1"/>
  <c r="BQ177" i="1" s="1"/>
  <c r="AR177" i="1"/>
  <c r="BP177" i="1" s="1"/>
  <c r="AQ177" i="1"/>
  <c r="BO177" i="1" s="1"/>
  <c r="AP177" i="1"/>
  <c r="BN177" i="1" s="1"/>
  <c r="AO177" i="1"/>
  <c r="BM177" i="1" s="1"/>
  <c r="AN177" i="1"/>
  <c r="BL177" i="1" s="1"/>
  <c r="AM177" i="1"/>
  <c r="BK177" i="1" s="1"/>
  <c r="AL177" i="1"/>
  <c r="BJ177" i="1" s="1"/>
  <c r="AK177" i="1"/>
  <c r="BI177" i="1" s="1"/>
  <c r="AJ177" i="1"/>
  <c r="BH177" i="1" s="1"/>
  <c r="AI177" i="1"/>
  <c r="BG177" i="1" s="1"/>
  <c r="AH177" i="1"/>
  <c r="BF177" i="1" s="1"/>
  <c r="AG177" i="1"/>
  <c r="BE177" i="1" s="1"/>
  <c r="BD176" i="1"/>
  <c r="CB176" i="1" s="1"/>
  <c r="BC176" i="1"/>
  <c r="CA176" i="1" s="1"/>
  <c r="BB176" i="1"/>
  <c r="BZ176" i="1" s="1"/>
  <c r="BA176" i="1"/>
  <c r="BY176" i="1" s="1"/>
  <c r="AZ176" i="1"/>
  <c r="BX176" i="1" s="1"/>
  <c r="AY176" i="1"/>
  <c r="BW176" i="1" s="1"/>
  <c r="AX176" i="1"/>
  <c r="BV176" i="1" s="1"/>
  <c r="AW176" i="1"/>
  <c r="BU176" i="1" s="1"/>
  <c r="AV176" i="1"/>
  <c r="BT176" i="1" s="1"/>
  <c r="AU176" i="1"/>
  <c r="BS176" i="1" s="1"/>
  <c r="AT176" i="1"/>
  <c r="BR176" i="1" s="1"/>
  <c r="AS176" i="1"/>
  <c r="BQ176" i="1" s="1"/>
  <c r="AR176" i="1"/>
  <c r="BP176" i="1" s="1"/>
  <c r="AQ176" i="1"/>
  <c r="BO176" i="1" s="1"/>
  <c r="AP176" i="1"/>
  <c r="BN176" i="1" s="1"/>
  <c r="AO176" i="1"/>
  <c r="BM176" i="1" s="1"/>
  <c r="AN176" i="1"/>
  <c r="BL176" i="1" s="1"/>
  <c r="AM176" i="1"/>
  <c r="BK176" i="1" s="1"/>
  <c r="AL176" i="1"/>
  <c r="BJ176" i="1" s="1"/>
  <c r="AK176" i="1"/>
  <c r="BI176" i="1" s="1"/>
  <c r="AJ176" i="1"/>
  <c r="BH176" i="1" s="1"/>
  <c r="AI176" i="1"/>
  <c r="BG176" i="1" s="1"/>
  <c r="AH176" i="1"/>
  <c r="BF176" i="1" s="1"/>
  <c r="AG176" i="1"/>
  <c r="BE176" i="1" s="1"/>
  <c r="BD175" i="1"/>
  <c r="CB175" i="1" s="1"/>
  <c r="BC175" i="1"/>
  <c r="CA175" i="1" s="1"/>
  <c r="BB175" i="1"/>
  <c r="BZ175" i="1" s="1"/>
  <c r="BA175" i="1"/>
  <c r="BY175" i="1" s="1"/>
  <c r="AZ175" i="1"/>
  <c r="BX175" i="1" s="1"/>
  <c r="AY175" i="1"/>
  <c r="BW175" i="1" s="1"/>
  <c r="AX175" i="1"/>
  <c r="BV175" i="1" s="1"/>
  <c r="AW175" i="1"/>
  <c r="BU175" i="1" s="1"/>
  <c r="AV175" i="1"/>
  <c r="BT175" i="1" s="1"/>
  <c r="AU175" i="1"/>
  <c r="BS175" i="1" s="1"/>
  <c r="AT175" i="1"/>
  <c r="BR175" i="1" s="1"/>
  <c r="AS175" i="1"/>
  <c r="BQ175" i="1" s="1"/>
  <c r="AR175" i="1"/>
  <c r="BP175" i="1" s="1"/>
  <c r="AQ175" i="1"/>
  <c r="BO175" i="1" s="1"/>
  <c r="AP175" i="1"/>
  <c r="BN175" i="1" s="1"/>
  <c r="AO175" i="1"/>
  <c r="BM175" i="1" s="1"/>
  <c r="AN175" i="1"/>
  <c r="BL175" i="1" s="1"/>
  <c r="AM175" i="1"/>
  <c r="BK175" i="1" s="1"/>
  <c r="AL175" i="1"/>
  <c r="BJ175" i="1" s="1"/>
  <c r="AK175" i="1"/>
  <c r="BI175" i="1" s="1"/>
  <c r="AJ175" i="1"/>
  <c r="BH175" i="1" s="1"/>
  <c r="AI175" i="1"/>
  <c r="BG175" i="1" s="1"/>
  <c r="AH175" i="1"/>
  <c r="BF175" i="1" s="1"/>
  <c r="AG175" i="1"/>
  <c r="BE175" i="1" s="1"/>
  <c r="BD174" i="1"/>
  <c r="CB174" i="1" s="1"/>
  <c r="BC174" i="1"/>
  <c r="CA174" i="1" s="1"/>
  <c r="BB174" i="1"/>
  <c r="BZ174" i="1" s="1"/>
  <c r="BA174" i="1"/>
  <c r="BY174" i="1" s="1"/>
  <c r="AZ174" i="1"/>
  <c r="BX174" i="1" s="1"/>
  <c r="AY174" i="1"/>
  <c r="BW174" i="1" s="1"/>
  <c r="AX174" i="1"/>
  <c r="BV174" i="1" s="1"/>
  <c r="AW174" i="1"/>
  <c r="BU174" i="1" s="1"/>
  <c r="AV174" i="1"/>
  <c r="BT174" i="1" s="1"/>
  <c r="AU174" i="1"/>
  <c r="BS174" i="1" s="1"/>
  <c r="AT174" i="1"/>
  <c r="BR174" i="1" s="1"/>
  <c r="AS174" i="1"/>
  <c r="BQ174" i="1" s="1"/>
  <c r="AR174" i="1"/>
  <c r="BP174" i="1" s="1"/>
  <c r="AQ174" i="1"/>
  <c r="BO174" i="1" s="1"/>
  <c r="AP174" i="1"/>
  <c r="BN174" i="1" s="1"/>
  <c r="AO174" i="1"/>
  <c r="BM174" i="1" s="1"/>
  <c r="AN174" i="1"/>
  <c r="BL174" i="1" s="1"/>
  <c r="AM174" i="1"/>
  <c r="BK174" i="1" s="1"/>
  <c r="AL174" i="1"/>
  <c r="BJ174" i="1" s="1"/>
  <c r="AK174" i="1"/>
  <c r="BI174" i="1" s="1"/>
  <c r="AJ174" i="1"/>
  <c r="BH174" i="1" s="1"/>
  <c r="AI174" i="1"/>
  <c r="BG174" i="1" s="1"/>
  <c r="AH174" i="1"/>
  <c r="BF174" i="1" s="1"/>
  <c r="AG174" i="1"/>
  <c r="BE174" i="1" s="1"/>
  <c r="BD173" i="1"/>
  <c r="CB173" i="1" s="1"/>
  <c r="BC173" i="1"/>
  <c r="CA173" i="1" s="1"/>
  <c r="BB173" i="1"/>
  <c r="BZ173" i="1" s="1"/>
  <c r="BA173" i="1"/>
  <c r="BY173" i="1" s="1"/>
  <c r="AZ173" i="1"/>
  <c r="BX173" i="1" s="1"/>
  <c r="AY173" i="1"/>
  <c r="BW173" i="1" s="1"/>
  <c r="AX173" i="1"/>
  <c r="BV173" i="1" s="1"/>
  <c r="AW173" i="1"/>
  <c r="BU173" i="1" s="1"/>
  <c r="AV173" i="1"/>
  <c r="BT173" i="1" s="1"/>
  <c r="AU173" i="1"/>
  <c r="BS173" i="1" s="1"/>
  <c r="AT173" i="1"/>
  <c r="BR173" i="1" s="1"/>
  <c r="AS173" i="1"/>
  <c r="BQ173" i="1" s="1"/>
  <c r="AR173" i="1"/>
  <c r="BP173" i="1" s="1"/>
  <c r="AQ173" i="1"/>
  <c r="BO173" i="1" s="1"/>
  <c r="AP173" i="1"/>
  <c r="BN173" i="1" s="1"/>
  <c r="AO173" i="1"/>
  <c r="BM173" i="1" s="1"/>
  <c r="AN173" i="1"/>
  <c r="BL173" i="1" s="1"/>
  <c r="AM173" i="1"/>
  <c r="BK173" i="1" s="1"/>
  <c r="AL173" i="1"/>
  <c r="BJ173" i="1" s="1"/>
  <c r="AK173" i="1"/>
  <c r="BI173" i="1" s="1"/>
  <c r="AJ173" i="1"/>
  <c r="BH173" i="1" s="1"/>
  <c r="AI173" i="1"/>
  <c r="BG173" i="1" s="1"/>
  <c r="AH173" i="1"/>
  <c r="BF173" i="1" s="1"/>
  <c r="AG173" i="1"/>
  <c r="BE173" i="1" s="1"/>
  <c r="BD172" i="1"/>
  <c r="CB172" i="1" s="1"/>
  <c r="BC172" i="1"/>
  <c r="CA172" i="1" s="1"/>
  <c r="BB172" i="1"/>
  <c r="BZ172" i="1" s="1"/>
  <c r="BA172" i="1"/>
  <c r="BY172" i="1" s="1"/>
  <c r="AZ172" i="1"/>
  <c r="BX172" i="1" s="1"/>
  <c r="AY172" i="1"/>
  <c r="BW172" i="1" s="1"/>
  <c r="AX172" i="1"/>
  <c r="BV172" i="1" s="1"/>
  <c r="AW172" i="1"/>
  <c r="BU172" i="1" s="1"/>
  <c r="AV172" i="1"/>
  <c r="BT172" i="1" s="1"/>
  <c r="AU172" i="1"/>
  <c r="BS172" i="1" s="1"/>
  <c r="AT172" i="1"/>
  <c r="BR172" i="1" s="1"/>
  <c r="AS172" i="1"/>
  <c r="BQ172" i="1" s="1"/>
  <c r="AR172" i="1"/>
  <c r="BP172" i="1" s="1"/>
  <c r="AQ172" i="1"/>
  <c r="BO172" i="1" s="1"/>
  <c r="AP172" i="1"/>
  <c r="BN172" i="1" s="1"/>
  <c r="AO172" i="1"/>
  <c r="BM172" i="1" s="1"/>
  <c r="AN172" i="1"/>
  <c r="BL172" i="1" s="1"/>
  <c r="AM172" i="1"/>
  <c r="BK172" i="1" s="1"/>
  <c r="AL172" i="1"/>
  <c r="BJ172" i="1" s="1"/>
  <c r="AK172" i="1"/>
  <c r="BI172" i="1" s="1"/>
  <c r="AJ172" i="1"/>
  <c r="BH172" i="1" s="1"/>
  <c r="AI172" i="1"/>
  <c r="BG172" i="1" s="1"/>
  <c r="AH172" i="1"/>
  <c r="BF172" i="1" s="1"/>
  <c r="AG172" i="1"/>
  <c r="BE172" i="1" s="1"/>
  <c r="BD171" i="1"/>
  <c r="CB171" i="1" s="1"/>
  <c r="BC171" i="1"/>
  <c r="CA171" i="1" s="1"/>
  <c r="BB171" i="1"/>
  <c r="BZ171" i="1" s="1"/>
  <c r="BA171" i="1"/>
  <c r="BY171" i="1" s="1"/>
  <c r="AZ171" i="1"/>
  <c r="BX171" i="1" s="1"/>
  <c r="AY171" i="1"/>
  <c r="BW171" i="1" s="1"/>
  <c r="AX171" i="1"/>
  <c r="BV171" i="1" s="1"/>
  <c r="AW171" i="1"/>
  <c r="BU171" i="1" s="1"/>
  <c r="AV171" i="1"/>
  <c r="BT171" i="1" s="1"/>
  <c r="AU171" i="1"/>
  <c r="BS171" i="1" s="1"/>
  <c r="AT171" i="1"/>
  <c r="BR171" i="1" s="1"/>
  <c r="AS171" i="1"/>
  <c r="BQ171" i="1" s="1"/>
  <c r="AR171" i="1"/>
  <c r="BP171" i="1" s="1"/>
  <c r="AQ171" i="1"/>
  <c r="BO171" i="1" s="1"/>
  <c r="AP171" i="1"/>
  <c r="BN171" i="1" s="1"/>
  <c r="AO171" i="1"/>
  <c r="BM171" i="1" s="1"/>
  <c r="AN171" i="1"/>
  <c r="BL171" i="1" s="1"/>
  <c r="AM171" i="1"/>
  <c r="BK171" i="1" s="1"/>
  <c r="AL171" i="1"/>
  <c r="BJ171" i="1" s="1"/>
  <c r="AK171" i="1"/>
  <c r="BI171" i="1" s="1"/>
  <c r="AJ171" i="1"/>
  <c r="BH171" i="1" s="1"/>
  <c r="AI171" i="1"/>
  <c r="BG171" i="1" s="1"/>
  <c r="AH171" i="1"/>
  <c r="BF171" i="1" s="1"/>
  <c r="AG171" i="1"/>
  <c r="BE171" i="1" s="1"/>
  <c r="BD170" i="1"/>
  <c r="CB170" i="1" s="1"/>
  <c r="BC170" i="1"/>
  <c r="CA170" i="1" s="1"/>
  <c r="BB170" i="1"/>
  <c r="BZ170" i="1" s="1"/>
  <c r="BA170" i="1"/>
  <c r="BY170" i="1" s="1"/>
  <c r="AZ170" i="1"/>
  <c r="BX170" i="1" s="1"/>
  <c r="AY170" i="1"/>
  <c r="BW170" i="1" s="1"/>
  <c r="AX170" i="1"/>
  <c r="BV170" i="1" s="1"/>
  <c r="AW170" i="1"/>
  <c r="BU170" i="1" s="1"/>
  <c r="AV170" i="1"/>
  <c r="BT170" i="1" s="1"/>
  <c r="AU170" i="1"/>
  <c r="BS170" i="1" s="1"/>
  <c r="AT170" i="1"/>
  <c r="BR170" i="1" s="1"/>
  <c r="AS170" i="1"/>
  <c r="BQ170" i="1" s="1"/>
  <c r="AR170" i="1"/>
  <c r="BP170" i="1" s="1"/>
  <c r="AQ170" i="1"/>
  <c r="BO170" i="1" s="1"/>
  <c r="AP170" i="1"/>
  <c r="BN170" i="1" s="1"/>
  <c r="AO170" i="1"/>
  <c r="BM170" i="1" s="1"/>
  <c r="AN170" i="1"/>
  <c r="BL170" i="1" s="1"/>
  <c r="AM170" i="1"/>
  <c r="BK170" i="1" s="1"/>
  <c r="AL170" i="1"/>
  <c r="BJ170" i="1" s="1"/>
  <c r="AK170" i="1"/>
  <c r="BI170" i="1" s="1"/>
  <c r="AJ170" i="1"/>
  <c r="BH170" i="1" s="1"/>
  <c r="AI170" i="1"/>
  <c r="BG170" i="1" s="1"/>
  <c r="AH170" i="1"/>
  <c r="BF170" i="1" s="1"/>
  <c r="AG170" i="1"/>
  <c r="BE170" i="1" s="1"/>
  <c r="BD169" i="1"/>
  <c r="CB169" i="1" s="1"/>
  <c r="BC169" i="1"/>
  <c r="CA169" i="1" s="1"/>
  <c r="BB169" i="1"/>
  <c r="BZ169" i="1" s="1"/>
  <c r="BA169" i="1"/>
  <c r="BY169" i="1" s="1"/>
  <c r="AZ169" i="1"/>
  <c r="BX169" i="1" s="1"/>
  <c r="AY169" i="1"/>
  <c r="BW169" i="1" s="1"/>
  <c r="AX169" i="1"/>
  <c r="BV169" i="1" s="1"/>
  <c r="AW169" i="1"/>
  <c r="BU169" i="1" s="1"/>
  <c r="AV169" i="1"/>
  <c r="BT169" i="1" s="1"/>
  <c r="AU169" i="1"/>
  <c r="BS169" i="1" s="1"/>
  <c r="AT169" i="1"/>
  <c r="BR169" i="1" s="1"/>
  <c r="AS169" i="1"/>
  <c r="BQ169" i="1" s="1"/>
  <c r="AR169" i="1"/>
  <c r="BP169" i="1" s="1"/>
  <c r="AQ169" i="1"/>
  <c r="BO169" i="1" s="1"/>
  <c r="AP169" i="1"/>
  <c r="BN169" i="1" s="1"/>
  <c r="AO169" i="1"/>
  <c r="BM169" i="1" s="1"/>
  <c r="AN169" i="1"/>
  <c r="BL169" i="1" s="1"/>
  <c r="AM169" i="1"/>
  <c r="BK169" i="1" s="1"/>
  <c r="AL169" i="1"/>
  <c r="BJ169" i="1" s="1"/>
  <c r="AK169" i="1"/>
  <c r="BI169" i="1" s="1"/>
  <c r="AJ169" i="1"/>
  <c r="BH169" i="1" s="1"/>
  <c r="AI169" i="1"/>
  <c r="BG169" i="1" s="1"/>
  <c r="AH169" i="1"/>
  <c r="BF169" i="1" s="1"/>
  <c r="AG169" i="1"/>
  <c r="BE169" i="1" s="1"/>
  <c r="BD168" i="1"/>
  <c r="CB168" i="1" s="1"/>
  <c r="BC168" i="1"/>
  <c r="CA168" i="1" s="1"/>
  <c r="BB168" i="1"/>
  <c r="BZ168" i="1" s="1"/>
  <c r="BA168" i="1"/>
  <c r="BY168" i="1" s="1"/>
  <c r="AZ168" i="1"/>
  <c r="BX168" i="1" s="1"/>
  <c r="AY168" i="1"/>
  <c r="BW168" i="1" s="1"/>
  <c r="AX168" i="1"/>
  <c r="BV168" i="1" s="1"/>
  <c r="AW168" i="1"/>
  <c r="BU168" i="1" s="1"/>
  <c r="AV168" i="1"/>
  <c r="BT168" i="1" s="1"/>
  <c r="AU168" i="1"/>
  <c r="BS168" i="1" s="1"/>
  <c r="AT168" i="1"/>
  <c r="BR168" i="1" s="1"/>
  <c r="AS168" i="1"/>
  <c r="BQ168" i="1" s="1"/>
  <c r="AR168" i="1"/>
  <c r="BP168" i="1" s="1"/>
  <c r="AQ168" i="1"/>
  <c r="BO168" i="1" s="1"/>
  <c r="AP168" i="1"/>
  <c r="BN168" i="1" s="1"/>
  <c r="AO168" i="1"/>
  <c r="BM168" i="1" s="1"/>
  <c r="AN168" i="1"/>
  <c r="BL168" i="1" s="1"/>
  <c r="AM168" i="1"/>
  <c r="BK168" i="1" s="1"/>
  <c r="AL168" i="1"/>
  <c r="BJ168" i="1" s="1"/>
  <c r="AK168" i="1"/>
  <c r="BI168" i="1" s="1"/>
  <c r="AJ168" i="1"/>
  <c r="BH168" i="1" s="1"/>
  <c r="AI168" i="1"/>
  <c r="BG168" i="1" s="1"/>
  <c r="AH168" i="1"/>
  <c r="BF168" i="1" s="1"/>
  <c r="AG168" i="1"/>
  <c r="BE168" i="1" s="1"/>
  <c r="BD167" i="1"/>
  <c r="CB167" i="1" s="1"/>
  <c r="BC167" i="1"/>
  <c r="CA167" i="1" s="1"/>
  <c r="BB167" i="1"/>
  <c r="BZ167" i="1" s="1"/>
  <c r="BA167" i="1"/>
  <c r="BY167" i="1" s="1"/>
  <c r="AZ167" i="1"/>
  <c r="BX167" i="1" s="1"/>
  <c r="AY167" i="1"/>
  <c r="BW167" i="1" s="1"/>
  <c r="AX167" i="1"/>
  <c r="BV167" i="1" s="1"/>
  <c r="AW167" i="1"/>
  <c r="BU167" i="1" s="1"/>
  <c r="AV167" i="1"/>
  <c r="BT167" i="1" s="1"/>
  <c r="AU167" i="1"/>
  <c r="BS167" i="1" s="1"/>
  <c r="AT167" i="1"/>
  <c r="BR167" i="1" s="1"/>
  <c r="AS167" i="1"/>
  <c r="BQ167" i="1" s="1"/>
  <c r="AR167" i="1"/>
  <c r="BP167" i="1" s="1"/>
  <c r="AQ167" i="1"/>
  <c r="BO167" i="1" s="1"/>
  <c r="AP167" i="1"/>
  <c r="BN167" i="1" s="1"/>
  <c r="AO167" i="1"/>
  <c r="BM167" i="1" s="1"/>
  <c r="AN167" i="1"/>
  <c r="BL167" i="1" s="1"/>
  <c r="AM167" i="1"/>
  <c r="BK167" i="1" s="1"/>
  <c r="AL167" i="1"/>
  <c r="BJ167" i="1" s="1"/>
  <c r="AK167" i="1"/>
  <c r="BI167" i="1" s="1"/>
  <c r="AJ167" i="1"/>
  <c r="BH167" i="1" s="1"/>
  <c r="AI167" i="1"/>
  <c r="BG167" i="1" s="1"/>
  <c r="AH167" i="1"/>
  <c r="BF167" i="1" s="1"/>
  <c r="AG167" i="1"/>
  <c r="BE167" i="1" s="1"/>
  <c r="BD166" i="1"/>
  <c r="CB166" i="1" s="1"/>
  <c r="BC166" i="1"/>
  <c r="CA166" i="1" s="1"/>
  <c r="BB166" i="1"/>
  <c r="BZ166" i="1" s="1"/>
  <c r="BA166" i="1"/>
  <c r="BY166" i="1" s="1"/>
  <c r="AZ166" i="1"/>
  <c r="BX166" i="1" s="1"/>
  <c r="AY166" i="1"/>
  <c r="BW166" i="1" s="1"/>
  <c r="AX166" i="1"/>
  <c r="BV166" i="1" s="1"/>
  <c r="AW166" i="1"/>
  <c r="BU166" i="1" s="1"/>
  <c r="AV166" i="1"/>
  <c r="BT166" i="1" s="1"/>
  <c r="AU166" i="1"/>
  <c r="BS166" i="1" s="1"/>
  <c r="AT166" i="1"/>
  <c r="BR166" i="1" s="1"/>
  <c r="AS166" i="1"/>
  <c r="BQ166" i="1" s="1"/>
  <c r="AR166" i="1"/>
  <c r="BP166" i="1" s="1"/>
  <c r="AQ166" i="1"/>
  <c r="BO166" i="1" s="1"/>
  <c r="AP166" i="1"/>
  <c r="BN166" i="1" s="1"/>
  <c r="AO166" i="1"/>
  <c r="BM166" i="1" s="1"/>
  <c r="AN166" i="1"/>
  <c r="BL166" i="1" s="1"/>
  <c r="AM166" i="1"/>
  <c r="BK166" i="1" s="1"/>
  <c r="AL166" i="1"/>
  <c r="BJ166" i="1" s="1"/>
  <c r="AK166" i="1"/>
  <c r="BI166" i="1" s="1"/>
  <c r="AJ166" i="1"/>
  <c r="BH166" i="1" s="1"/>
  <c r="AI166" i="1"/>
  <c r="BG166" i="1" s="1"/>
  <c r="AH166" i="1"/>
  <c r="BF166" i="1" s="1"/>
  <c r="AG166" i="1"/>
  <c r="BE166" i="1" s="1"/>
  <c r="BD165" i="1"/>
  <c r="CB165" i="1" s="1"/>
  <c r="BC165" i="1"/>
  <c r="CA165" i="1" s="1"/>
  <c r="BB165" i="1"/>
  <c r="BZ165" i="1" s="1"/>
  <c r="BA165" i="1"/>
  <c r="BY165" i="1" s="1"/>
  <c r="AZ165" i="1"/>
  <c r="BX165" i="1" s="1"/>
  <c r="AY165" i="1"/>
  <c r="BW165" i="1" s="1"/>
  <c r="AX165" i="1"/>
  <c r="BV165" i="1" s="1"/>
  <c r="AW165" i="1"/>
  <c r="BU165" i="1" s="1"/>
  <c r="AV165" i="1"/>
  <c r="BT165" i="1" s="1"/>
  <c r="AU165" i="1"/>
  <c r="BS165" i="1" s="1"/>
  <c r="AT165" i="1"/>
  <c r="BR165" i="1" s="1"/>
  <c r="AS165" i="1"/>
  <c r="BQ165" i="1" s="1"/>
  <c r="AR165" i="1"/>
  <c r="BP165" i="1" s="1"/>
  <c r="AQ165" i="1"/>
  <c r="BO165" i="1" s="1"/>
  <c r="AP165" i="1"/>
  <c r="BN165" i="1" s="1"/>
  <c r="AO165" i="1"/>
  <c r="BM165" i="1" s="1"/>
  <c r="AN165" i="1"/>
  <c r="BL165" i="1" s="1"/>
  <c r="AM165" i="1"/>
  <c r="BK165" i="1" s="1"/>
  <c r="AL165" i="1"/>
  <c r="BJ165" i="1" s="1"/>
  <c r="AK165" i="1"/>
  <c r="BI165" i="1" s="1"/>
  <c r="AJ165" i="1"/>
  <c r="BH165" i="1" s="1"/>
  <c r="AI165" i="1"/>
  <c r="BG165" i="1" s="1"/>
  <c r="AH165" i="1"/>
  <c r="BF165" i="1" s="1"/>
  <c r="AG165" i="1"/>
  <c r="BE165" i="1" s="1"/>
  <c r="BD164" i="1"/>
  <c r="CB164" i="1" s="1"/>
  <c r="BC164" i="1"/>
  <c r="CA164" i="1" s="1"/>
  <c r="BB164" i="1"/>
  <c r="BZ164" i="1" s="1"/>
  <c r="BA164" i="1"/>
  <c r="BY164" i="1" s="1"/>
  <c r="AZ164" i="1"/>
  <c r="BX164" i="1" s="1"/>
  <c r="AY164" i="1"/>
  <c r="BW164" i="1" s="1"/>
  <c r="AX164" i="1"/>
  <c r="BV164" i="1" s="1"/>
  <c r="AW164" i="1"/>
  <c r="BU164" i="1" s="1"/>
  <c r="AV164" i="1"/>
  <c r="BT164" i="1" s="1"/>
  <c r="AU164" i="1"/>
  <c r="BS164" i="1" s="1"/>
  <c r="AT164" i="1"/>
  <c r="BR164" i="1" s="1"/>
  <c r="AS164" i="1"/>
  <c r="BQ164" i="1" s="1"/>
  <c r="AR164" i="1"/>
  <c r="BP164" i="1" s="1"/>
  <c r="AQ164" i="1"/>
  <c r="BO164" i="1" s="1"/>
  <c r="AP164" i="1"/>
  <c r="BN164" i="1" s="1"/>
  <c r="AO164" i="1"/>
  <c r="BM164" i="1" s="1"/>
  <c r="AN164" i="1"/>
  <c r="BL164" i="1" s="1"/>
  <c r="AM164" i="1"/>
  <c r="BK164" i="1" s="1"/>
  <c r="AL164" i="1"/>
  <c r="BJ164" i="1" s="1"/>
  <c r="AK164" i="1"/>
  <c r="BI164" i="1" s="1"/>
  <c r="AJ164" i="1"/>
  <c r="BH164" i="1" s="1"/>
  <c r="AI164" i="1"/>
  <c r="BG164" i="1" s="1"/>
  <c r="AH164" i="1"/>
  <c r="BF164" i="1" s="1"/>
  <c r="AG164" i="1"/>
  <c r="BE164" i="1" s="1"/>
  <c r="BD163" i="1"/>
  <c r="CB163" i="1" s="1"/>
  <c r="BC163" i="1"/>
  <c r="CA163" i="1" s="1"/>
  <c r="BB163" i="1"/>
  <c r="BZ163" i="1" s="1"/>
  <c r="BA163" i="1"/>
  <c r="BY163" i="1" s="1"/>
  <c r="AZ163" i="1"/>
  <c r="BX163" i="1" s="1"/>
  <c r="AY163" i="1"/>
  <c r="BW163" i="1" s="1"/>
  <c r="AX163" i="1"/>
  <c r="BV163" i="1" s="1"/>
  <c r="AW163" i="1"/>
  <c r="BU163" i="1" s="1"/>
  <c r="AV163" i="1"/>
  <c r="BT163" i="1" s="1"/>
  <c r="AU163" i="1"/>
  <c r="BS163" i="1" s="1"/>
  <c r="AT163" i="1"/>
  <c r="BR163" i="1" s="1"/>
  <c r="AS163" i="1"/>
  <c r="BQ163" i="1" s="1"/>
  <c r="AR163" i="1"/>
  <c r="BP163" i="1" s="1"/>
  <c r="AQ163" i="1"/>
  <c r="BO163" i="1" s="1"/>
  <c r="AP163" i="1"/>
  <c r="BN163" i="1" s="1"/>
  <c r="AO163" i="1"/>
  <c r="BM163" i="1" s="1"/>
  <c r="AN163" i="1"/>
  <c r="BL163" i="1" s="1"/>
  <c r="AM163" i="1"/>
  <c r="BK163" i="1" s="1"/>
  <c r="AL163" i="1"/>
  <c r="BJ163" i="1" s="1"/>
  <c r="AK163" i="1"/>
  <c r="BI163" i="1" s="1"/>
  <c r="AJ163" i="1"/>
  <c r="BH163" i="1" s="1"/>
  <c r="AI163" i="1"/>
  <c r="BG163" i="1" s="1"/>
  <c r="AH163" i="1"/>
  <c r="BF163" i="1" s="1"/>
  <c r="AG163" i="1"/>
  <c r="BE163" i="1" s="1"/>
  <c r="BD162" i="1"/>
  <c r="CB162" i="1" s="1"/>
  <c r="BC162" i="1"/>
  <c r="CA162" i="1" s="1"/>
  <c r="BB162" i="1"/>
  <c r="BZ162" i="1" s="1"/>
  <c r="BA162" i="1"/>
  <c r="BY162" i="1" s="1"/>
  <c r="AZ162" i="1"/>
  <c r="BX162" i="1" s="1"/>
  <c r="AY162" i="1"/>
  <c r="BW162" i="1" s="1"/>
  <c r="AX162" i="1"/>
  <c r="BV162" i="1" s="1"/>
  <c r="AW162" i="1"/>
  <c r="BU162" i="1" s="1"/>
  <c r="AV162" i="1"/>
  <c r="BT162" i="1" s="1"/>
  <c r="AU162" i="1"/>
  <c r="BS162" i="1" s="1"/>
  <c r="AT162" i="1"/>
  <c r="BR162" i="1" s="1"/>
  <c r="AS162" i="1"/>
  <c r="BQ162" i="1" s="1"/>
  <c r="AR162" i="1"/>
  <c r="BP162" i="1" s="1"/>
  <c r="AQ162" i="1"/>
  <c r="BO162" i="1" s="1"/>
  <c r="AP162" i="1"/>
  <c r="BN162" i="1" s="1"/>
  <c r="AO162" i="1"/>
  <c r="BM162" i="1" s="1"/>
  <c r="AN162" i="1"/>
  <c r="BL162" i="1" s="1"/>
  <c r="AM162" i="1"/>
  <c r="BK162" i="1" s="1"/>
  <c r="AL162" i="1"/>
  <c r="BJ162" i="1" s="1"/>
  <c r="AK162" i="1"/>
  <c r="BI162" i="1" s="1"/>
  <c r="AJ162" i="1"/>
  <c r="BH162" i="1" s="1"/>
  <c r="AI162" i="1"/>
  <c r="BG162" i="1" s="1"/>
  <c r="AH162" i="1"/>
  <c r="BF162" i="1" s="1"/>
  <c r="AG162" i="1"/>
  <c r="BE162" i="1" s="1"/>
  <c r="BD161" i="1"/>
  <c r="CB161" i="1" s="1"/>
  <c r="BC161" i="1"/>
  <c r="CA161" i="1" s="1"/>
  <c r="BB161" i="1"/>
  <c r="BZ161" i="1" s="1"/>
  <c r="BA161" i="1"/>
  <c r="BY161" i="1" s="1"/>
  <c r="AZ161" i="1"/>
  <c r="BX161" i="1" s="1"/>
  <c r="AY161" i="1"/>
  <c r="BW161" i="1" s="1"/>
  <c r="AX161" i="1"/>
  <c r="BV161" i="1" s="1"/>
  <c r="AW161" i="1"/>
  <c r="BU161" i="1" s="1"/>
  <c r="AV161" i="1"/>
  <c r="BT161" i="1" s="1"/>
  <c r="AU161" i="1"/>
  <c r="BS161" i="1" s="1"/>
  <c r="AT161" i="1"/>
  <c r="BR161" i="1" s="1"/>
  <c r="AS161" i="1"/>
  <c r="BQ161" i="1" s="1"/>
  <c r="AR161" i="1"/>
  <c r="BP161" i="1" s="1"/>
  <c r="AQ161" i="1"/>
  <c r="BO161" i="1" s="1"/>
  <c r="AP161" i="1"/>
  <c r="BN161" i="1" s="1"/>
  <c r="AO161" i="1"/>
  <c r="BM161" i="1" s="1"/>
  <c r="AN161" i="1"/>
  <c r="BL161" i="1" s="1"/>
  <c r="AM161" i="1"/>
  <c r="BK161" i="1" s="1"/>
  <c r="AL161" i="1"/>
  <c r="BJ161" i="1" s="1"/>
  <c r="AK161" i="1"/>
  <c r="BI161" i="1" s="1"/>
  <c r="AJ161" i="1"/>
  <c r="BH161" i="1" s="1"/>
  <c r="AI161" i="1"/>
  <c r="BG161" i="1" s="1"/>
  <c r="AH161" i="1"/>
  <c r="BF161" i="1" s="1"/>
  <c r="AG161" i="1"/>
  <c r="BE161" i="1" s="1"/>
  <c r="BD160" i="1"/>
  <c r="CB160" i="1" s="1"/>
  <c r="BC160" i="1"/>
  <c r="CA160" i="1" s="1"/>
  <c r="BB160" i="1"/>
  <c r="BZ160" i="1" s="1"/>
  <c r="BA160" i="1"/>
  <c r="BY160" i="1" s="1"/>
  <c r="AZ160" i="1"/>
  <c r="BX160" i="1" s="1"/>
  <c r="AY160" i="1"/>
  <c r="BW160" i="1" s="1"/>
  <c r="AX160" i="1"/>
  <c r="BV160" i="1" s="1"/>
  <c r="AW160" i="1"/>
  <c r="BU160" i="1" s="1"/>
  <c r="AV160" i="1"/>
  <c r="BT160" i="1" s="1"/>
  <c r="AU160" i="1"/>
  <c r="BS160" i="1" s="1"/>
  <c r="AT160" i="1"/>
  <c r="BR160" i="1" s="1"/>
  <c r="AS160" i="1"/>
  <c r="BQ160" i="1" s="1"/>
  <c r="AR160" i="1"/>
  <c r="BP160" i="1" s="1"/>
  <c r="AQ160" i="1"/>
  <c r="BO160" i="1" s="1"/>
  <c r="AP160" i="1"/>
  <c r="BN160" i="1" s="1"/>
  <c r="AO160" i="1"/>
  <c r="BM160" i="1" s="1"/>
  <c r="AN160" i="1"/>
  <c r="BL160" i="1" s="1"/>
  <c r="AM160" i="1"/>
  <c r="BK160" i="1" s="1"/>
  <c r="AL160" i="1"/>
  <c r="BJ160" i="1" s="1"/>
  <c r="AK160" i="1"/>
  <c r="BI160" i="1" s="1"/>
  <c r="AJ160" i="1"/>
  <c r="BH160" i="1" s="1"/>
  <c r="AI160" i="1"/>
  <c r="BG160" i="1" s="1"/>
  <c r="AH160" i="1"/>
  <c r="BF160" i="1" s="1"/>
  <c r="AG160" i="1"/>
  <c r="BE160" i="1" s="1"/>
  <c r="BD159" i="1"/>
  <c r="CB159" i="1" s="1"/>
  <c r="BC159" i="1"/>
  <c r="CA159" i="1" s="1"/>
  <c r="BB159" i="1"/>
  <c r="BZ159" i="1" s="1"/>
  <c r="BA159" i="1"/>
  <c r="BY159" i="1" s="1"/>
  <c r="AZ159" i="1"/>
  <c r="BX159" i="1" s="1"/>
  <c r="AY159" i="1"/>
  <c r="BW159" i="1" s="1"/>
  <c r="AX159" i="1"/>
  <c r="BV159" i="1" s="1"/>
  <c r="AW159" i="1"/>
  <c r="BU159" i="1" s="1"/>
  <c r="AV159" i="1"/>
  <c r="BT159" i="1" s="1"/>
  <c r="AU159" i="1"/>
  <c r="BS159" i="1" s="1"/>
  <c r="AT159" i="1"/>
  <c r="BR159" i="1" s="1"/>
  <c r="AS159" i="1"/>
  <c r="BQ159" i="1" s="1"/>
  <c r="AR159" i="1"/>
  <c r="BP159" i="1" s="1"/>
  <c r="AQ159" i="1"/>
  <c r="BO159" i="1" s="1"/>
  <c r="AP159" i="1"/>
  <c r="BN159" i="1" s="1"/>
  <c r="AO159" i="1"/>
  <c r="BM159" i="1" s="1"/>
  <c r="AN159" i="1"/>
  <c r="BL159" i="1" s="1"/>
  <c r="AM159" i="1"/>
  <c r="BK159" i="1" s="1"/>
  <c r="AL159" i="1"/>
  <c r="BJ159" i="1" s="1"/>
  <c r="AK159" i="1"/>
  <c r="BI159" i="1" s="1"/>
  <c r="AJ159" i="1"/>
  <c r="BH159" i="1" s="1"/>
  <c r="AI159" i="1"/>
  <c r="BG159" i="1" s="1"/>
  <c r="AH159" i="1"/>
  <c r="BF159" i="1" s="1"/>
  <c r="AG159" i="1"/>
  <c r="BE159" i="1" s="1"/>
  <c r="BD158" i="1"/>
  <c r="CB158" i="1" s="1"/>
  <c r="BC158" i="1"/>
  <c r="CA158" i="1" s="1"/>
  <c r="BB158" i="1"/>
  <c r="BZ158" i="1" s="1"/>
  <c r="BA158" i="1"/>
  <c r="BY158" i="1" s="1"/>
  <c r="AZ158" i="1"/>
  <c r="BX158" i="1" s="1"/>
  <c r="AY158" i="1"/>
  <c r="BW158" i="1" s="1"/>
  <c r="AX158" i="1"/>
  <c r="BV158" i="1" s="1"/>
  <c r="AW158" i="1"/>
  <c r="BU158" i="1" s="1"/>
  <c r="AV158" i="1"/>
  <c r="BT158" i="1" s="1"/>
  <c r="AU158" i="1"/>
  <c r="BS158" i="1" s="1"/>
  <c r="AT158" i="1"/>
  <c r="BR158" i="1" s="1"/>
  <c r="AS158" i="1"/>
  <c r="BQ158" i="1" s="1"/>
  <c r="AR158" i="1"/>
  <c r="BP158" i="1" s="1"/>
  <c r="AQ158" i="1"/>
  <c r="BO158" i="1" s="1"/>
  <c r="AP158" i="1"/>
  <c r="BN158" i="1" s="1"/>
  <c r="AO158" i="1"/>
  <c r="BM158" i="1" s="1"/>
  <c r="AN158" i="1"/>
  <c r="BL158" i="1" s="1"/>
  <c r="AM158" i="1"/>
  <c r="BK158" i="1" s="1"/>
  <c r="AL158" i="1"/>
  <c r="BJ158" i="1" s="1"/>
  <c r="AK158" i="1"/>
  <c r="BI158" i="1" s="1"/>
  <c r="AJ158" i="1"/>
  <c r="BH158" i="1" s="1"/>
  <c r="AI158" i="1"/>
  <c r="BG158" i="1" s="1"/>
  <c r="AH158" i="1"/>
  <c r="BF158" i="1" s="1"/>
  <c r="AG158" i="1"/>
  <c r="BE158" i="1" s="1"/>
  <c r="BD157" i="1"/>
  <c r="CB157" i="1" s="1"/>
  <c r="BC157" i="1"/>
  <c r="CA157" i="1" s="1"/>
  <c r="BB157" i="1"/>
  <c r="BZ157" i="1" s="1"/>
  <c r="BA157" i="1"/>
  <c r="BY157" i="1" s="1"/>
  <c r="AZ157" i="1"/>
  <c r="BX157" i="1" s="1"/>
  <c r="AY157" i="1"/>
  <c r="BW157" i="1" s="1"/>
  <c r="AX157" i="1"/>
  <c r="BV157" i="1" s="1"/>
  <c r="AW157" i="1"/>
  <c r="BU157" i="1" s="1"/>
  <c r="AV157" i="1"/>
  <c r="BT157" i="1" s="1"/>
  <c r="AU157" i="1"/>
  <c r="BS157" i="1" s="1"/>
  <c r="AT157" i="1"/>
  <c r="BR157" i="1" s="1"/>
  <c r="AS157" i="1"/>
  <c r="BQ157" i="1" s="1"/>
  <c r="AR157" i="1"/>
  <c r="BP157" i="1" s="1"/>
  <c r="AQ157" i="1"/>
  <c r="BO157" i="1" s="1"/>
  <c r="AP157" i="1"/>
  <c r="BN157" i="1" s="1"/>
  <c r="AO157" i="1"/>
  <c r="BM157" i="1" s="1"/>
  <c r="AN157" i="1"/>
  <c r="BL157" i="1" s="1"/>
  <c r="AM157" i="1"/>
  <c r="BK157" i="1" s="1"/>
  <c r="AL157" i="1"/>
  <c r="BJ157" i="1" s="1"/>
  <c r="AK157" i="1"/>
  <c r="BI157" i="1" s="1"/>
  <c r="AJ157" i="1"/>
  <c r="BH157" i="1" s="1"/>
  <c r="AI157" i="1"/>
  <c r="BG157" i="1" s="1"/>
  <c r="AH157" i="1"/>
  <c r="BF157" i="1" s="1"/>
  <c r="AG157" i="1"/>
  <c r="BE157" i="1" s="1"/>
  <c r="BD156" i="1"/>
  <c r="CB156" i="1" s="1"/>
  <c r="BC156" i="1"/>
  <c r="CA156" i="1" s="1"/>
  <c r="BB156" i="1"/>
  <c r="BZ156" i="1" s="1"/>
  <c r="BA156" i="1"/>
  <c r="BY156" i="1" s="1"/>
  <c r="AZ156" i="1"/>
  <c r="BX156" i="1" s="1"/>
  <c r="AY156" i="1"/>
  <c r="BW156" i="1" s="1"/>
  <c r="AX156" i="1"/>
  <c r="BV156" i="1" s="1"/>
  <c r="AW156" i="1"/>
  <c r="BU156" i="1" s="1"/>
  <c r="AV156" i="1"/>
  <c r="BT156" i="1" s="1"/>
  <c r="AU156" i="1"/>
  <c r="BS156" i="1" s="1"/>
  <c r="AT156" i="1"/>
  <c r="BR156" i="1" s="1"/>
  <c r="AS156" i="1"/>
  <c r="BQ156" i="1" s="1"/>
  <c r="AR156" i="1"/>
  <c r="BP156" i="1" s="1"/>
  <c r="AQ156" i="1"/>
  <c r="BO156" i="1" s="1"/>
  <c r="AP156" i="1"/>
  <c r="BN156" i="1" s="1"/>
  <c r="AO156" i="1"/>
  <c r="BM156" i="1" s="1"/>
  <c r="AN156" i="1"/>
  <c r="BL156" i="1" s="1"/>
  <c r="AM156" i="1"/>
  <c r="BK156" i="1" s="1"/>
  <c r="AL156" i="1"/>
  <c r="BJ156" i="1" s="1"/>
  <c r="AK156" i="1"/>
  <c r="BI156" i="1" s="1"/>
  <c r="AJ156" i="1"/>
  <c r="BH156" i="1" s="1"/>
  <c r="AI156" i="1"/>
  <c r="BG156" i="1" s="1"/>
  <c r="AH156" i="1"/>
  <c r="BF156" i="1" s="1"/>
  <c r="AG156" i="1"/>
  <c r="BE156" i="1" s="1"/>
  <c r="BD155" i="1"/>
  <c r="CB155" i="1" s="1"/>
  <c r="BC155" i="1"/>
  <c r="CA155" i="1" s="1"/>
  <c r="BB155" i="1"/>
  <c r="BZ155" i="1" s="1"/>
  <c r="BA155" i="1"/>
  <c r="BY155" i="1" s="1"/>
  <c r="AZ155" i="1"/>
  <c r="BX155" i="1" s="1"/>
  <c r="AY155" i="1"/>
  <c r="BW155" i="1" s="1"/>
  <c r="AX155" i="1"/>
  <c r="BV155" i="1" s="1"/>
  <c r="AW155" i="1"/>
  <c r="BU155" i="1" s="1"/>
  <c r="AV155" i="1"/>
  <c r="BT155" i="1" s="1"/>
  <c r="AU155" i="1"/>
  <c r="BS155" i="1" s="1"/>
  <c r="AT155" i="1"/>
  <c r="BR155" i="1" s="1"/>
  <c r="AS155" i="1"/>
  <c r="BQ155" i="1" s="1"/>
  <c r="AR155" i="1"/>
  <c r="BP155" i="1" s="1"/>
  <c r="AQ155" i="1"/>
  <c r="BO155" i="1" s="1"/>
  <c r="AP155" i="1"/>
  <c r="BN155" i="1" s="1"/>
  <c r="AO155" i="1"/>
  <c r="BM155" i="1" s="1"/>
  <c r="AN155" i="1"/>
  <c r="BL155" i="1" s="1"/>
  <c r="AM155" i="1"/>
  <c r="BK155" i="1" s="1"/>
  <c r="AL155" i="1"/>
  <c r="BJ155" i="1" s="1"/>
  <c r="AK155" i="1"/>
  <c r="BI155" i="1" s="1"/>
  <c r="AJ155" i="1"/>
  <c r="BH155" i="1" s="1"/>
  <c r="AI155" i="1"/>
  <c r="BG155" i="1" s="1"/>
  <c r="AH155" i="1"/>
  <c r="BF155" i="1" s="1"/>
  <c r="AG155" i="1"/>
  <c r="BE155" i="1" s="1"/>
  <c r="BD154" i="1"/>
  <c r="CB154" i="1" s="1"/>
  <c r="BC154" i="1"/>
  <c r="CA154" i="1" s="1"/>
  <c r="BB154" i="1"/>
  <c r="BZ154" i="1" s="1"/>
  <c r="BA154" i="1"/>
  <c r="BY154" i="1" s="1"/>
  <c r="AZ154" i="1"/>
  <c r="BX154" i="1" s="1"/>
  <c r="AY154" i="1"/>
  <c r="BW154" i="1" s="1"/>
  <c r="AX154" i="1"/>
  <c r="BV154" i="1" s="1"/>
  <c r="AW154" i="1"/>
  <c r="BU154" i="1" s="1"/>
  <c r="AV154" i="1"/>
  <c r="BT154" i="1" s="1"/>
  <c r="AU154" i="1"/>
  <c r="BS154" i="1" s="1"/>
  <c r="AT154" i="1"/>
  <c r="BR154" i="1" s="1"/>
  <c r="AS154" i="1"/>
  <c r="BQ154" i="1" s="1"/>
  <c r="AR154" i="1"/>
  <c r="BP154" i="1" s="1"/>
  <c r="AQ154" i="1"/>
  <c r="BO154" i="1" s="1"/>
  <c r="AP154" i="1"/>
  <c r="BN154" i="1" s="1"/>
  <c r="AO154" i="1"/>
  <c r="BM154" i="1" s="1"/>
  <c r="AN154" i="1"/>
  <c r="BL154" i="1" s="1"/>
  <c r="AM154" i="1"/>
  <c r="BK154" i="1" s="1"/>
  <c r="AL154" i="1"/>
  <c r="BJ154" i="1" s="1"/>
  <c r="AK154" i="1"/>
  <c r="BI154" i="1" s="1"/>
  <c r="AJ154" i="1"/>
  <c r="BH154" i="1" s="1"/>
  <c r="AI154" i="1"/>
  <c r="BG154" i="1" s="1"/>
  <c r="AH154" i="1"/>
  <c r="BF154" i="1" s="1"/>
  <c r="AG154" i="1"/>
  <c r="BE154" i="1" s="1"/>
  <c r="BD153" i="1"/>
  <c r="CB153" i="1" s="1"/>
  <c r="BC153" i="1"/>
  <c r="CA153" i="1" s="1"/>
  <c r="BB153" i="1"/>
  <c r="BZ153" i="1" s="1"/>
  <c r="BA153" i="1"/>
  <c r="BY153" i="1" s="1"/>
  <c r="AZ153" i="1"/>
  <c r="BX153" i="1" s="1"/>
  <c r="AY153" i="1"/>
  <c r="BW153" i="1" s="1"/>
  <c r="AX153" i="1"/>
  <c r="BV153" i="1" s="1"/>
  <c r="AW153" i="1"/>
  <c r="BU153" i="1" s="1"/>
  <c r="AV153" i="1"/>
  <c r="BT153" i="1" s="1"/>
  <c r="AU153" i="1"/>
  <c r="BS153" i="1" s="1"/>
  <c r="AT153" i="1"/>
  <c r="BR153" i="1" s="1"/>
  <c r="AS153" i="1"/>
  <c r="BQ153" i="1" s="1"/>
  <c r="AR153" i="1"/>
  <c r="BP153" i="1" s="1"/>
  <c r="AQ153" i="1"/>
  <c r="BO153" i="1" s="1"/>
  <c r="AP153" i="1"/>
  <c r="BN153" i="1" s="1"/>
  <c r="AO153" i="1"/>
  <c r="BM153" i="1" s="1"/>
  <c r="AN153" i="1"/>
  <c r="BL153" i="1" s="1"/>
  <c r="AM153" i="1"/>
  <c r="BK153" i="1" s="1"/>
  <c r="AL153" i="1"/>
  <c r="BJ153" i="1" s="1"/>
  <c r="AK153" i="1"/>
  <c r="BI153" i="1" s="1"/>
  <c r="AJ153" i="1"/>
  <c r="BH153" i="1" s="1"/>
  <c r="AI153" i="1"/>
  <c r="BG153" i="1" s="1"/>
  <c r="AH153" i="1"/>
  <c r="BF153" i="1" s="1"/>
  <c r="AG153" i="1"/>
  <c r="BE153" i="1" s="1"/>
  <c r="BD152" i="1"/>
  <c r="CB152" i="1" s="1"/>
  <c r="BC152" i="1"/>
  <c r="CA152" i="1" s="1"/>
  <c r="BB152" i="1"/>
  <c r="BZ152" i="1" s="1"/>
  <c r="BA152" i="1"/>
  <c r="BY152" i="1" s="1"/>
  <c r="AZ152" i="1"/>
  <c r="BX152" i="1" s="1"/>
  <c r="AY152" i="1"/>
  <c r="BW152" i="1" s="1"/>
  <c r="AX152" i="1"/>
  <c r="BV152" i="1" s="1"/>
  <c r="AW152" i="1"/>
  <c r="BU152" i="1" s="1"/>
  <c r="AV152" i="1"/>
  <c r="BT152" i="1" s="1"/>
  <c r="AU152" i="1"/>
  <c r="BS152" i="1" s="1"/>
  <c r="AT152" i="1"/>
  <c r="BR152" i="1" s="1"/>
  <c r="AS152" i="1"/>
  <c r="BQ152" i="1" s="1"/>
  <c r="AR152" i="1"/>
  <c r="BP152" i="1" s="1"/>
  <c r="AQ152" i="1"/>
  <c r="BO152" i="1" s="1"/>
  <c r="AP152" i="1"/>
  <c r="BN152" i="1" s="1"/>
  <c r="AO152" i="1"/>
  <c r="BM152" i="1" s="1"/>
  <c r="AN152" i="1"/>
  <c r="BL152" i="1" s="1"/>
  <c r="AM152" i="1"/>
  <c r="BK152" i="1" s="1"/>
  <c r="AL152" i="1"/>
  <c r="BJ152" i="1" s="1"/>
  <c r="AK152" i="1"/>
  <c r="BI152" i="1" s="1"/>
  <c r="AJ152" i="1"/>
  <c r="BH152" i="1" s="1"/>
  <c r="AI152" i="1"/>
  <c r="BG152" i="1" s="1"/>
  <c r="AH152" i="1"/>
  <c r="BF152" i="1" s="1"/>
  <c r="AG152" i="1"/>
  <c r="BE152" i="1" s="1"/>
  <c r="BD151" i="1"/>
  <c r="CB151" i="1" s="1"/>
  <c r="BC151" i="1"/>
  <c r="CA151" i="1" s="1"/>
  <c r="BB151" i="1"/>
  <c r="BZ151" i="1" s="1"/>
  <c r="BA151" i="1"/>
  <c r="BY151" i="1" s="1"/>
  <c r="AZ151" i="1"/>
  <c r="BX151" i="1" s="1"/>
  <c r="AY151" i="1"/>
  <c r="BW151" i="1" s="1"/>
  <c r="AX151" i="1"/>
  <c r="BV151" i="1" s="1"/>
  <c r="AW151" i="1"/>
  <c r="BU151" i="1" s="1"/>
  <c r="AV151" i="1"/>
  <c r="BT151" i="1" s="1"/>
  <c r="AU151" i="1"/>
  <c r="BS151" i="1" s="1"/>
  <c r="AT151" i="1"/>
  <c r="BR151" i="1" s="1"/>
  <c r="AS151" i="1"/>
  <c r="BQ151" i="1" s="1"/>
  <c r="AR151" i="1"/>
  <c r="BP151" i="1" s="1"/>
  <c r="AQ151" i="1"/>
  <c r="BO151" i="1" s="1"/>
  <c r="AP151" i="1"/>
  <c r="BN151" i="1" s="1"/>
  <c r="AO151" i="1"/>
  <c r="BM151" i="1" s="1"/>
  <c r="AN151" i="1"/>
  <c r="BL151" i="1" s="1"/>
  <c r="AM151" i="1"/>
  <c r="BK151" i="1" s="1"/>
  <c r="AL151" i="1"/>
  <c r="BJ151" i="1" s="1"/>
  <c r="AK151" i="1"/>
  <c r="BI151" i="1" s="1"/>
  <c r="AJ151" i="1"/>
  <c r="BH151" i="1" s="1"/>
  <c r="AI151" i="1"/>
  <c r="BG151" i="1" s="1"/>
  <c r="AH151" i="1"/>
  <c r="BF151" i="1" s="1"/>
  <c r="AG151" i="1"/>
  <c r="BE151" i="1" s="1"/>
  <c r="BD150" i="1"/>
  <c r="CB150" i="1" s="1"/>
  <c r="BC150" i="1"/>
  <c r="CA150" i="1" s="1"/>
  <c r="BB150" i="1"/>
  <c r="BZ150" i="1" s="1"/>
  <c r="BA150" i="1"/>
  <c r="BY150" i="1" s="1"/>
  <c r="AZ150" i="1"/>
  <c r="BX150" i="1" s="1"/>
  <c r="AY150" i="1"/>
  <c r="BW150" i="1" s="1"/>
  <c r="AX150" i="1"/>
  <c r="BV150" i="1" s="1"/>
  <c r="AW150" i="1"/>
  <c r="BU150" i="1" s="1"/>
  <c r="AV150" i="1"/>
  <c r="BT150" i="1" s="1"/>
  <c r="AU150" i="1"/>
  <c r="BS150" i="1" s="1"/>
  <c r="AT150" i="1"/>
  <c r="BR150" i="1" s="1"/>
  <c r="AS150" i="1"/>
  <c r="BQ150" i="1" s="1"/>
  <c r="AR150" i="1"/>
  <c r="BP150" i="1" s="1"/>
  <c r="AQ150" i="1"/>
  <c r="BO150" i="1" s="1"/>
  <c r="AP150" i="1"/>
  <c r="BN150" i="1" s="1"/>
  <c r="AO150" i="1"/>
  <c r="BM150" i="1" s="1"/>
  <c r="AN150" i="1"/>
  <c r="BL150" i="1" s="1"/>
  <c r="AM150" i="1"/>
  <c r="BK150" i="1" s="1"/>
  <c r="AL150" i="1"/>
  <c r="BJ150" i="1" s="1"/>
  <c r="AK150" i="1"/>
  <c r="BI150" i="1" s="1"/>
  <c r="AJ150" i="1"/>
  <c r="BH150" i="1" s="1"/>
  <c r="AI150" i="1"/>
  <c r="BG150" i="1" s="1"/>
  <c r="AH150" i="1"/>
  <c r="BF150" i="1" s="1"/>
  <c r="AG150" i="1"/>
  <c r="BE150" i="1" s="1"/>
  <c r="BD149" i="1"/>
  <c r="CB149" i="1" s="1"/>
  <c r="BC149" i="1"/>
  <c r="CA149" i="1" s="1"/>
  <c r="BB149" i="1"/>
  <c r="BZ149" i="1" s="1"/>
  <c r="BA149" i="1"/>
  <c r="BY149" i="1" s="1"/>
  <c r="AZ149" i="1"/>
  <c r="BX149" i="1" s="1"/>
  <c r="AY149" i="1"/>
  <c r="BW149" i="1" s="1"/>
  <c r="AX149" i="1"/>
  <c r="BV149" i="1" s="1"/>
  <c r="AW149" i="1"/>
  <c r="BU149" i="1" s="1"/>
  <c r="AV149" i="1"/>
  <c r="BT149" i="1" s="1"/>
  <c r="AU149" i="1"/>
  <c r="BS149" i="1" s="1"/>
  <c r="AT149" i="1"/>
  <c r="BR149" i="1" s="1"/>
  <c r="AS149" i="1"/>
  <c r="BQ149" i="1" s="1"/>
  <c r="AR149" i="1"/>
  <c r="BP149" i="1" s="1"/>
  <c r="AQ149" i="1"/>
  <c r="BO149" i="1" s="1"/>
  <c r="AP149" i="1"/>
  <c r="BN149" i="1" s="1"/>
  <c r="AO149" i="1"/>
  <c r="BM149" i="1" s="1"/>
  <c r="AN149" i="1"/>
  <c r="BL149" i="1" s="1"/>
  <c r="AM149" i="1"/>
  <c r="BK149" i="1" s="1"/>
  <c r="AL149" i="1"/>
  <c r="BJ149" i="1" s="1"/>
  <c r="AK149" i="1"/>
  <c r="BI149" i="1" s="1"/>
  <c r="AJ149" i="1"/>
  <c r="BH149" i="1" s="1"/>
  <c r="AI149" i="1"/>
  <c r="BG149" i="1" s="1"/>
  <c r="AH149" i="1"/>
  <c r="BF149" i="1" s="1"/>
  <c r="AG149" i="1"/>
  <c r="BE149" i="1" s="1"/>
  <c r="BD148" i="1"/>
  <c r="CB148" i="1" s="1"/>
  <c r="BC148" i="1"/>
  <c r="CA148" i="1" s="1"/>
  <c r="BB148" i="1"/>
  <c r="BZ148" i="1" s="1"/>
  <c r="BA148" i="1"/>
  <c r="BY148" i="1" s="1"/>
  <c r="AZ148" i="1"/>
  <c r="BX148" i="1" s="1"/>
  <c r="AY148" i="1"/>
  <c r="BW148" i="1" s="1"/>
  <c r="AX148" i="1"/>
  <c r="BV148" i="1" s="1"/>
  <c r="AW148" i="1"/>
  <c r="BU148" i="1" s="1"/>
  <c r="AV148" i="1"/>
  <c r="BT148" i="1" s="1"/>
  <c r="AU148" i="1"/>
  <c r="BS148" i="1" s="1"/>
  <c r="AT148" i="1"/>
  <c r="BR148" i="1" s="1"/>
  <c r="AS148" i="1"/>
  <c r="BQ148" i="1" s="1"/>
  <c r="AR148" i="1"/>
  <c r="BP148" i="1" s="1"/>
  <c r="AQ148" i="1"/>
  <c r="BO148" i="1" s="1"/>
  <c r="AP148" i="1"/>
  <c r="BN148" i="1" s="1"/>
  <c r="AO148" i="1"/>
  <c r="BM148" i="1" s="1"/>
  <c r="AN148" i="1"/>
  <c r="BL148" i="1" s="1"/>
  <c r="AM148" i="1"/>
  <c r="BK148" i="1" s="1"/>
  <c r="AL148" i="1"/>
  <c r="BJ148" i="1" s="1"/>
  <c r="AK148" i="1"/>
  <c r="BI148" i="1" s="1"/>
  <c r="AJ148" i="1"/>
  <c r="BH148" i="1" s="1"/>
  <c r="AI148" i="1"/>
  <c r="BG148" i="1" s="1"/>
  <c r="AH148" i="1"/>
  <c r="BF148" i="1" s="1"/>
  <c r="AG148" i="1"/>
  <c r="BE148" i="1" s="1"/>
  <c r="BD147" i="1"/>
  <c r="CB147" i="1" s="1"/>
  <c r="BC147" i="1"/>
  <c r="CA147" i="1" s="1"/>
  <c r="BB147" i="1"/>
  <c r="BZ147" i="1" s="1"/>
  <c r="BA147" i="1"/>
  <c r="BY147" i="1" s="1"/>
  <c r="AZ147" i="1"/>
  <c r="BX147" i="1" s="1"/>
  <c r="AY147" i="1"/>
  <c r="BW147" i="1" s="1"/>
  <c r="AX147" i="1"/>
  <c r="BV147" i="1" s="1"/>
  <c r="AW147" i="1"/>
  <c r="BU147" i="1" s="1"/>
  <c r="AV147" i="1"/>
  <c r="BT147" i="1" s="1"/>
  <c r="AU147" i="1"/>
  <c r="BS147" i="1" s="1"/>
  <c r="AT147" i="1"/>
  <c r="BR147" i="1" s="1"/>
  <c r="AS147" i="1"/>
  <c r="BQ147" i="1" s="1"/>
  <c r="AR147" i="1"/>
  <c r="BP147" i="1" s="1"/>
  <c r="AQ147" i="1"/>
  <c r="BO147" i="1" s="1"/>
  <c r="AP147" i="1"/>
  <c r="BN147" i="1" s="1"/>
  <c r="AO147" i="1"/>
  <c r="BM147" i="1" s="1"/>
  <c r="AN147" i="1"/>
  <c r="BL147" i="1" s="1"/>
  <c r="AM147" i="1"/>
  <c r="BK147" i="1" s="1"/>
  <c r="AL147" i="1"/>
  <c r="BJ147" i="1" s="1"/>
  <c r="AK147" i="1"/>
  <c r="BI147" i="1" s="1"/>
  <c r="AJ147" i="1"/>
  <c r="BH147" i="1" s="1"/>
  <c r="AI147" i="1"/>
  <c r="BG147" i="1" s="1"/>
  <c r="AH147" i="1"/>
  <c r="BF147" i="1" s="1"/>
  <c r="AG147" i="1"/>
  <c r="BE147" i="1" s="1"/>
  <c r="BD146" i="1"/>
  <c r="CB146" i="1" s="1"/>
  <c r="BC146" i="1"/>
  <c r="CA146" i="1" s="1"/>
  <c r="BB146" i="1"/>
  <c r="BZ146" i="1" s="1"/>
  <c r="BA146" i="1"/>
  <c r="BY146" i="1" s="1"/>
  <c r="AZ146" i="1"/>
  <c r="BX146" i="1" s="1"/>
  <c r="AY146" i="1"/>
  <c r="BW146" i="1" s="1"/>
  <c r="AX146" i="1"/>
  <c r="BV146" i="1" s="1"/>
  <c r="AW146" i="1"/>
  <c r="BU146" i="1" s="1"/>
  <c r="AV146" i="1"/>
  <c r="BT146" i="1" s="1"/>
  <c r="AU146" i="1"/>
  <c r="BS146" i="1" s="1"/>
  <c r="AT146" i="1"/>
  <c r="BR146" i="1" s="1"/>
  <c r="AS146" i="1"/>
  <c r="BQ146" i="1" s="1"/>
  <c r="AR146" i="1"/>
  <c r="BP146" i="1" s="1"/>
  <c r="AQ146" i="1"/>
  <c r="BO146" i="1" s="1"/>
  <c r="AP146" i="1"/>
  <c r="BN146" i="1" s="1"/>
  <c r="AO146" i="1"/>
  <c r="BM146" i="1" s="1"/>
  <c r="AN146" i="1"/>
  <c r="BL146" i="1" s="1"/>
  <c r="AM146" i="1"/>
  <c r="BK146" i="1" s="1"/>
  <c r="AL146" i="1"/>
  <c r="BJ146" i="1" s="1"/>
  <c r="AK146" i="1"/>
  <c r="BI146" i="1" s="1"/>
  <c r="AJ146" i="1"/>
  <c r="BH146" i="1" s="1"/>
  <c r="AI146" i="1"/>
  <c r="BG146" i="1" s="1"/>
  <c r="AH146" i="1"/>
  <c r="BF146" i="1" s="1"/>
  <c r="AG146" i="1"/>
  <c r="BE146" i="1" s="1"/>
  <c r="BD145" i="1"/>
  <c r="CB145" i="1" s="1"/>
  <c r="BC145" i="1"/>
  <c r="CA145" i="1" s="1"/>
  <c r="BB145" i="1"/>
  <c r="BZ145" i="1" s="1"/>
  <c r="BA145" i="1"/>
  <c r="BY145" i="1" s="1"/>
  <c r="AZ145" i="1"/>
  <c r="BX145" i="1" s="1"/>
  <c r="AY145" i="1"/>
  <c r="BW145" i="1" s="1"/>
  <c r="AX145" i="1"/>
  <c r="BV145" i="1" s="1"/>
  <c r="AW145" i="1"/>
  <c r="BU145" i="1" s="1"/>
  <c r="AV145" i="1"/>
  <c r="BT145" i="1" s="1"/>
  <c r="AU145" i="1"/>
  <c r="BS145" i="1" s="1"/>
  <c r="AT145" i="1"/>
  <c r="BR145" i="1" s="1"/>
  <c r="AS145" i="1"/>
  <c r="BQ145" i="1" s="1"/>
  <c r="AR145" i="1"/>
  <c r="BP145" i="1" s="1"/>
  <c r="AQ145" i="1"/>
  <c r="BO145" i="1" s="1"/>
  <c r="AP145" i="1"/>
  <c r="BN145" i="1" s="1"/>
  <c r="AO145" i="1"/>
  <c r="BM145" i="1" s="1"/>
  <c r="AN145" i="1"/>
  <c r="BL145" i="1" s="1"/>
  <c r="AM145" i="1"/>
  <c r="BK145" i="1" s="1"/>
  <c r="AL145" i="1"/>
  <c r="BJ145" i="1" s="1"/>
  <c r="AK145" i="1"/>
  <c r="BI145" i="1" s="1"/>
  <c r="AJ145" i="1"/>
  <c r="BH145" i="1" s="1"/>
  <c r="AI145" i="1"/>
  <c r="BG145" i="1" s="1"/>
  <c r="AH145" i="1"/>
  <c r="BF145" i="1" s="1"/>
  <c r="AG145" i="1"/>
  <c r="BE145" i="1" s="1"/>
  <c r="BD144" i="1"/>
  <c r="CB144" i="1" s="1"/>
  <c r="BC144" i="1"/>
  <c r="CA144" i="1" s="1"/>
  <c r="BB144" i="1"/>
  <c r="BZ144" i="1" s="1"/>
  <c r="BA144" i="1"/>
  <c r="BY144" i="1" s="1"/>
  <c r="AZ144" i="1"/>
  <c r="BX144" i="1" s="1"/>
  <c r="AY144" i="1"/>
  <c r="BW144" i="1" s="1"/>
  <c r="AX144" i="1"/>
  <c r="BV144" i="1" s="1"/>
  <c r="AW144" i="1"/>
  <c r="BU144" i="1" s="1"/>
  <c r="AV144" i="1"/>
  <c r="BT144" i="1" s="1"/>
  <c r="AU144" i="1"/>
  <c r="BS144" i="1" s="1"/>
  <c r="AT144" i="1"/>
  <c r="BR144" i="1" s="1"/>
  <c r="AS144" i="1"/>
  <c r="BQ144" i="1" s="1"/>
  <c r="AR144" i="1"/>
  <c r="BP144" i="1" s="1"/>
  <c r="AQ144" i="1"/>
  <c r="BO144" i="1" s="1"/>
  <c r="AP144" i="1"/>
  <c r="BN144" i="1" s="1"/>
  <c r="AO144" i="1"/>
  <c r="BM144" i="1" s="1"/>
  <c r="AN144" i="1"/>
  <c r="BL144" i="1" s="1"/>
  <c r="AM144" i="1"/>
  <c r="BK144" i="1" s="1"/>
  <c r="AL144" i="1"/>
  <c r="BJ144" i="1" s="1"/>
  <c r="AK144" i="1"/>
  <c r="BI144" i="1" s="1"/>
  <c r="AJ144" i="1"/>
  <c r="BH144" i="1" s="1"/>
  <c r="AI144" i="1"/>
  <c r="BG144" i="1" s="1"/>
  <c r="AH144" i="1"/>
  <c r="BF144" i="1" s="1"/>
  <c r="AG144" i="1"/>
  <c r="BE144" i="1" s="1"/>
  <c r="BD143" i="1"/>
  <c r="CB143" i="1" s="1"/>
  <c r="BC143" i="1"/>
  <c r="CA143" i="1" s="1"/>
  <c r="BB143" i="1"/>
  <c r="BZ143" i="1" s="1"/>
  <c r="BA143" i="1"/>
  <c r="BY143" i="1" s="1"/>
  <c r="AZ143" i="1"/>
  <c r="BX143" i="1" s="1"/>
  <c r="AY143" i="1"/>
  <c r="BW143" i="1" s="1"/>
  <c r="AX143" i="1"/>
  <c r="BV143" i="1" s="1"/>
  <c r="AW143" i="1"/>
  <c r="BU143" i="1" s="1"/>
  <c r="AV143" i="1"/>
  <c r="BT143" i="1" s="1"/>
  <c r="AU143" i="1"/>
  <c r="BS143" i="1" s="1"/>
  <c r="AT143" i="1"/>
  <c r="BR143" i="1" s="1"/>
  <c r="AS143" i="1"/>
  <c r="BQ143" i="1" s="1"/>
  <c r="AR143" i="1"/>
  <c r="BP143" i="1" s="1"/>
  <c r="AQ143" i="1"/>
  <c r="BO143" i="1" s="1"/>
  <c r="AP143" i="1"/>
  <c r="BN143" i="1" s="1"/>
  <c r="AO143" i="1"/>
  <c r="BM143" i="1" s="1"/>
  <c r="AN143" i="1"/>
  <c r="BL143" i="1" s="1"/>
  <c r="AM143" i="1"/>
  <c r="BK143" i="1" s="1"/>
  <c r="AL143" i="1"/>
  <c r="BJ143" i="1" s="1"/>
  <c r="AK143" i="1"/>
  <c r="BI143" i="1" s="1"/>
  <c r="AJ143" i="1"/>
  <c r="BH143" i="1" s="1"/>
  <c r="AI143" i="1"/>
  <c r="BG143" i="1" s="1"/>
  <c r="AH143" i="1"/>
  <c r="BF143" i="1" s="1"/>
  <c r="AG143" i="1"/>
  <c r="BE143" i="1" s="1"/>
  <c r="BD142" i="1"/>
  <c r="CB142" i="1" s="1"/>
  <c r="BC142" i="1"/>
  <c r="CA142" i="1" s="1"/>
  <c r="BB142" i="1"/>
  <c r="BZ142" i="1" s="1"/>
  <c r="BA142" i="1"/>
  <c r="BY142" i="1" s="1"/>
  <c r="AZ142" i="1"/>
  <c r="BX142" i="1" s="1"/>
  <c r="AY142" i="1"/>
  <c r="BW142" i="1" s="1"/>
  <c r="AX142" i="1"/>
  <c r="BV142" i="1" s="1"/>
  <c r="AW142" i="1"/>
  <c r="BU142" i="1" s="1"/>
  <c r="AV142" i="1"/>
  <c r="BT142" i="1" s="1"/>
  <c r="AU142" i="1"/>
  <c r="BS142" i="1" s="1"/>
  <c r="AT142" i="1"/>
  <c r="BR142" i="1" s="1"/>
  <c r="AS142" i="1"/>
  <c r="BQ142" i="1" s="1"/>
  <c r="AR142" i="1"/>
  <c r="BP142" i="1" s="1"/>
  <c r="AQ142" i="1"/>
  <c r="BO142" i="1" s="1"/>
  <c r="AP142" i="1"/>
  <c r="BN142" i="1" s="1"/>
  <c r="AO142" i="1"/>
  <c r="BM142" i="1" s="1"/>
  <c r="AN142" i="1"/>
  <c r="BL142" i="1" s="1"/>
  <c r="AM142" i="1"/>
  <c r="BK142" i="1" s="1"/>
  <c r="AL142" i="1"/>
  <c r="BJ142" i="1" s="1"/>
  <c r="AK142" i="1"/>
  <c r="BI142" i="1" s="1"/>
  <c r="AJ142" i="1"/>
  <c r="BH142" i="1" s="1"/>
  <c r="AI142" i="1"/>
  <c r="BG142" i="1" s="1"/>
  <c r="AH142" i="1"/>
  <c r="BF142" i="1" s="1"/>
  <c r="AG142" i="1"/>
  <c r="BE142" i="1" s="1"/>
  <c r="BD141" i="1"/>
  <c r="CB141" i="1" s="1"/>
  <c r="BC141" i="1"/>
  <c r="CA141" i="1" s="1"/>
  <c r="BB141" i="1"/>
  <c r="BZ141" i="1" s="1"/>
  <c r="BA141" i="1"/>
  <c r="BY141" i="1" s="1"/>
  <c r="AZ141" i="1"/>
  <c r="BX141" i="1" s="1"/>
  <c r="AY141" i="1"/>
  <c r="BW141" i="1" s="1"/>
  <c r="AX141" i="1"/>
  <c r="BV141" i="1" s="1"/>
  <c r="AW141" i="1"/>
  <c r="BU141" i="1" s="1"/>
  <c r="AV141" i="1"/>
  <c r="BT141" i="1" s="1"/>
  <c r="AU141" i="1"/>
  <c r="BS141" i="1" s="1"/>
  <c r="AT141" i="1"/>
  <c r="BR141" i="1" s="1"/>
  <c r="AS141" i="1"/>
  <c r="BQ141" i="1" s="1"/>
  <c r="AR141" i="1"/>
  <c r="BP141" i="1" s="1"/>
  <c r="AQ141" i="1"/>
  <c r="BO141" i="1" s="1"/>
  <c r="AP141" i="1"/>
  <c r="BN141" i="1" s="1"/>
  <c r="AO141" i="1"/>
  <c r="BM141" i="1" s="1"/>
  <c r="AN141" i="1"/>
  <c r="BL141" i="1" s="1"/>
  <c r="AM141" i="1"/>
  <c r="BK141" i="1" s="1"/>
  <c r="AL141" i="1"/>
  <c r="BJ141" i="1" s="1"/>
  <c r="AK141" i="1"/>
  <c r="BI141" i="1" s="1"/>
  <c r="AJ141" i="1"/>
  <c r="BH141" i="1" s="1"/>
  <c r="AI141" i="1"/>
  <c r="BG141" i="1" s="1"/>
  <c r="AH141" i="1"/>
  <c r="BF141" i="1" s="1"/>
  <c r="AG141" i="1"/>
  <c r="BE141" i="1" s="1"/>
  <c r="BD140" i="1"/>
  <c r="CB140" i="1" s="1"/>
  <c r="BC140" i="1"/>
  <c r="CA140" i="1" s="1"/>
  <c r="BB140" i="1"/>
  <c r="BZ140" i="1" s="1"/>
  <c r="BA140" i="1"/>
  <c r="BY140" i="1" s="1"/>
  <c r="AZ140" i="1"/>
  <c r="BX140" i="1" s="1"/>
  <c r="AY140" i="1"/>
  <c r="BW140" i="1" s="1"/>
  <c r="AX140" i="1"/>
  <c r="BV140" i="1" s="1"/>
  <c r="AW140" i="1"/>
  <c r="BU140" i="1" s="1"/>
  <c r="AV140" i="1"/>
  <c r="BT140" i="1" s="1"/>
  <c r="AU140" i="1"/>
  <c r="BS140" i="1" s="1"/>
  <c r="AT140" i="1"/>
  <c r="BR140" i="1" s="1"/>
  <c r="AS140" i="1"/>
  <c r="BQ140" i="1" s="1"/>
  <c r="AR140" i="1"/>
  <c r="BP140" i="1" s="1"/>
  <c r="AQ140" i="1"/>
  <c r="BO140" i="1" s="1"/>
  <c r="AP140" i="1"/>
  <c r="BN140" i="1" s="1"/>
  <c r="AO140" i="1"/>
  <c r="BM140" i="1" s="1"/>
  <c r="AN140" i="1"/>
  <c r="BL140" i="1" s="1"/>
  <c r="AM140" i="1"/>
  <c r="BK140" i="1" s="1"/>
  <c r="AL140" i="1"/>
  <c r="BJ140" i="1" s="1"/>
  <c r="AK140" i="1"/>
  <c r="BI140" i="1" s="1"/>
  <c r="AJ140" i="1"/>
  <c r="BH140" i="1" s="1"/>
  <c r="AI140" i="1"/>
  <c r="BG140" i="1" s="1"/>
  <c r="AH140" i="1"/>
  <c r="BF140" i="1" s="1"/>
  <c r="AG140" i="1"/>
  <c r="BE140" i="1" s="1"/>
  <c r="BD139" i="1"/>
  <c r="CB139" i="1" s="1"/>
  <c r="BC139" i="1"/>
  <c r="CA139" i="1" s="1"/>
  <c r="BB139" i="1"/>
  <c r="BZ139" i="1" s="1"/>
  <c r="BA139" i="1"/>
  <c r="BY139" i="1" s="1"/>
  <c r="AZ139" i="1"/>
  <c r="BX139" i="1" s="1"/>
  <c r="AY139" i="1"/>
  <c r="BW139" i="1" s="1"/>
  <c r="AX139" i="1"/>
  <c r="BV139" i="1" s="1"/>
  <c r="AW139" i="1"/>
  <c r="BU139" i="1" s="1"/>
  <c r="AV139" i="1"/>
  <c r="BT139" i="1" s="1"/>
  <c r="AU139" i="1"/>
  <c r="BS139" i="1" s="1"/>
  <c r="AT139" i="1"/>
  <c r="BR139" i="1" s="1"/>
  <c r="AS139" i="1"/>
  <c r="BQ139" i="1" s="1"/>
  <c r="AR139" i="1"/>
  <c r="BP139" i="1" s="1"/>
  <c r="AQ139" i="1"/>
  <c r="BO139" i="1" s="1"/>
  <c r="AP139" i="1"/>
  <c r="BN139" i="1" s="1"/>
  <c r="AO139" i="1"/>
  <c r="BM139" i="1" s="1"/>
  <c r="AN139" i="1"/>
  <c r="BL139" i="1" s="1"/>
  <c r="AM139" i="1"/>
  <c r="BK139" i="1" s="1"/>
  <c r="AL139" i="1"/>
  <c r="BJ139" i="1" s="1"/>
  <c r="AK139" i="1"/>
  <c r="BI139" i="1" s="1"/>
  <c r="AJ139" i="1"/>
  <c r="BH139" i="1" s="1"/>
  <c r="AI139" i="1"/>
  <c r="BG139" i="1" s="1"/>
  <c r="AH139" i="1"/>
  <c r="BF139" i="1" s="1"/>
  <c r="AG139" i="1"/>
  <c r="BE139" i="1" s="1"/>
  <c r="BD138" i="1"/>
  <c r="CB138" i="1" s="1"/>
  <c r="BC138" i="1"/>
  <c r="CA138" i="1" s="1"/>
  <c r="BB138" i="1"/>
  <c r="BZ138" i="1" s="1"/>
  <c r="BA138" i="1"/>
  <c r="BY138" i="1" s="1"/>
  <c r="AZ138" i="1"/>
  <c r="BX138" i="1" s="1"/>
  <c r="AY138" i="1"/>
  <c r="BW138" i="1" s="1"/>
  <c r="AX138" i="1"/>
  <c r="BV138" i="1" s="1"/>
  <c r="AW138" i="1"/>
  <c r="BU138" i="1" s="1"/>
  <c r="AV138" i="1"/>
  <c r="BT138" i="1" s="1"/>
  <c r="AU138" i="1"/>
  <c r="BS138" i="1" s="1"/>
  <c r="AT138" i="1"/>
  <c r="BR138" i="1" s="1"/>
  <c r="AS138" i="1"/>
  <c r="BQ138" i="1" s="1"/>
  <c r="AR138" i="1"/>
  <c r="BP138" i="1" s="1"/>
  <c r="AQ138" i="1"/>
  <c r="BO138" i="1" s="1"/>
  <c r="AP138" i="1"/>
  <c r="BN138" i="1" s="1"/>
  <c r="AO138" i="1"/>
  <c r="BM138" i="1" s="1"/>
  <c r="AN138" i="1"/>
  <c r="BL138" i="1" s="1"/>
  <c r="AM138" i="1"/>
  <c r="BK138" i="1" s="1"/>
  <c r="AL138" i="1"/>
  <c r="BJ138" i="1" s="1"/>
  <c r="AK138" i="1"/>
  <c r="BI138" i="1" s="1"/>
  <c r="AJ138" i="1"/>
  <c r="BH138" i="1" s="1"/>
  <c r="AI138" i="1"/>
  <c r="BG138" i="1" s="1"/>
  <c r="AH138" i="1"/>
  <c r="BF138" i="1" s="1"/>
  <c r="AG138" i="1"/>
  <c r="BE138" i="1" s="1"/>
  <c r="BD137" i="1"/>
  <c r="CB137" i="1" s="1"/>
  <c r="BC137" i="1"/>
  <c r="CA137" i="1" s="1"/>
  <c r="BB137" i="1"/>
  <c r="BZ137" i="1" s="1"/>
  <c r="BA137" i="1"/>
  <c r="BY137" i="1" s="1"/>
  <c r="AZ137" i="1"/>
  <c r="BX137" i="1" s="1"/>
  <c r="AY137" i="1"/>
  <c r="BW137" i="1" s="1"/>
  <c r="AX137" i="1"/>
  <c r="BV137" i="1" s="1"/>
  <c r="AW137" i="1"/>
  <c r="BU137" i="1" s="1"/>
  <c r="AV137" i="1"/>
  <c r="BT137" i="1" s="1"/>
  <c r="AU137" i="1"/>
  <c r="BS137" i="1" s="1"/>
  <c r="AT137" i="1"/>
  <c r="BR137" i="1" s="1"/>
  <c r="AS137" i="1"/>
  <c r="BQ137" i="1" s="1"/>
  <c r="AR137" i="1"/>
  <c r="BP137" i="1" s="1"/>
  <c r="AQ137" i="1"/>
  <c r="BO137" i="1" s="1"/>
  <c r="AP137" i="1"/>
  <c r="BN137" i="1" s="1"/>
  <c r="AO137" i="1"/>
  <c r="BM137" i="1" s="1"/>
  <c r="AN137" i="1"/>
  <c r="BL137" i="1" s="1"/>
  <c r="AM137" i="1"/>
  <c r="BK137" i="1" s="1"/>
  <c r="AL137" i="1"/>
  <c r="BJ137" i="1" s="1"/>
  <c r="AK137" i="1"/>
  <c r="BI137" i="1" s="1"/>
  <c r="AJ137" i="1"/>
  <c r="BH137" i="1" s="1"/>
  <c r="AI137" i="1"/>
  <c r="BG137" i="1" s="1"/>
  <c r="AH137" i="1"/>
  <c r="BF137" i="1" s="1"/>
  <c r="AG137" i="1"/>
  <c r="BE137" i="1" s="1"/>
  <c r="BD136" i="1"/>
  <c r="CB136" i="1" s="1"/>
  <c r="BC136" i="1"/>
  <c r="CA136" i="1" s="1"/>
  <c r="BB136" i="1"/>
  <c r="BZ136" i="1" s="1"/>
  <c r="BA136" i="1"/>
  <c r="BY136" i="1" s="1"/>
  <c r="AZ136" i="1"/>
  <c r="BX136" i="1" s="1"/>
  <c r="AY136" i="1"/>
  <c r="BW136" i="1" s="1"/>
  <c r="AX136" i="1"/>
  <c r="BV136" i="1" s="1"/>
  <c r="AW136" i="1"/>
  <c r="BU136" i="1" s="1"/>
  <c r="AV136" i="1"/>
  <c r="BT136" i="1" s="1"/>
  <c r="AU136" i="1"/>
  <c r="BS136" i="1" s="1"/>
  <c r="AT136" i="1"/>
  <c r="BR136" i="1" s="1"/>
  <c r="AS136" i="1"/>
  <c r="BQ136" i="1" s="1"/>
  <c r="AR136" i="1"/>
  <c r="BP136" i="1" s="1"/>
  <c r="AQ136" i="1"/>
  <c r="BO136" i="1" s="1"/>
  <c r="AP136" i="1"/>
  <c r="BN136" i="1" s="1"/>
  <c r="AO136" i="1"/>
  <c r="BM136" i="1" s="1"/>
  <c r="AN136" i="1"/>
  <c r="BL136" i="1" s="1"/>
  <c r="AM136" i="1"/>
  <c r="BK136" i="1" s="1"/>
  <c r="AL136" i="1"/>
  <c r="BJ136" i="1" s="1"/>
  <c r="AK136" i="1"/>
  <c r="BI136" i="1" s="1"/>
  <c r="AJ136" i="1"/>
  <c r="BH136" i="1" s="1"/>
  <c r="AI136" i="1"/>
  <c r="BG136" i="1" s="1"/>
  <c r="AH136" i="1"/>
  <c r="BF136" i="1" s="1"/>
  <c r="AG136" i="1"/>
  <c r="BE136" i="1" s="1"/>
  <c r="BD135" i="1"/>
  <c r="CB135" i="1" s="1"/>
  <c r="BC135" i="1"/>
  <c r="CA135" i="1" s="1"/>
  <c r="BB135" i="1"/>
  <c r="BZ135" i="1" s="1"/>
  <c r="BA135" i="1"/>
  <c r="BY135" i="1" s="1"/>
  <c r="AZ135" i="1"/>
  <c r="BX135" i="1" s="1"/>
  <c r="AY135" i="1"/>
  <c r="BW135" i="1" s="1"/>
  <c r="AX135" i="1"/>
  <c r="BV135" i="1" s="1"/>
  <c r="AW135" i="1"/>
  <c r="BU135" i="1" s="1"/>
  <c r="AV135" i="1"/>
  <c r="BT135" i="1" s="1"/>
  <c r="AU135" i="1"/>
  <c r="BS135" i="1" s="1"/>
  <c r="AT135" i="1"/>
  <c r="BR135" i="1" s="1"/>
  <c r="AS135" i="1"/>
  <c r="BQ135" i="1" s="1"/>
  <c r="AR135" i="1"/>
  <c r="BP135" i="1" s="1"/>
  <c r="AQ135" i="1"/>
  <c r="BO135" i="1" s="1"/>
  <c r="AP135" i="1"/>
  <c r="BN135" i="1" s="1"/>
  <c r="AO135" i="1"/>
  <c r="BM135" i="1" s="1"/>
  <c r="AN135" i="1"/>
  <c r="BL135" i="1" s="1"/>
  <c r="AM135" i="1"/>
  <c r="BK135" i="1" s="1"/>
  <c r="AL135" i="1"/>
  <c r="BJ135" i="1" s="1"/>
  <c r="AK135" i="1"/>
  <c r="BI135" i="1" s="1"/>
  <c r="AJ135" i="1"/>
  <c r="BH135" i="1" s="1"/>
  <c r="AI135" i="1"/>
  <c r="BG135" i="1" s="1"/>
  <c r="AH135" i="1"/>
  <c r="BF135" i="1" s="1"/>
  <c r="AG135" i="1"/>
  <c r="BE135" i="1" s="1"/>
  <c r="BD134" i="1"/>
  <c r="CB134" i="1" s="1"/>
  <c r="BC134" i="1"/>
  <c r="CA134" i="1" s="1"/>
  <c r="BB134" i="1"/>
  <c r="BZ134" i="1" s="1"/>
  <c r="BA134" i="1"/>
  <c r="BY134" i="1" s="1"/>
  <c r="AZ134" i="1"/>
  <c r="BX134" i="1" s="1"/>
  <c r="AY134" i="1"/>
  <c r="BW134" i="1" s="1"/>
  <c r="AX134" i="1"/>
  <c r="BV134" i="1" s="1"/>
  <c r="AW134" i="1"/>
  <c r="BU134" i="1" s="1"/>
  <c r="AV134" i="1"/>
  <c r="BT134" i="1" s="1"/>
  <c r="AU134" i="1"/>
  <c r="BS134" i="1" s="1"/>
  <c r="AT134" i="1"/>
  <c r="BR134" i="1" s="1"/>
  <c r="AS134" i="1"/>
  <c r="BQ134" i="1" s="1"/>
  <c r="AR134" i="1"/>
  <c r="BP134" i="1" s="1"/>
  <c r="AQ134" i="1"/>
  <c r="BO134" i="1" s="1"/>
  <c r="AP134" i="1"/>
  <c r="BN134" i="1" s="1"/>
  <c r="AO134" i="1"/>
  <c r="BM134" i="1" s="1"/>
  <c r="AN134" i="1"/>
  <c r="BL134" i="1" s="1"/>
  <c r="AM134" i="1"/>
  <c r="BK134" i="1" s="1"/>
  <c r="AL134" i="1"/>
  <c r="BJ134" i="1" s="1"/>
  <c r="AK134" i="1"/>
  <c r="BI134" i="1" s="1"/>
  <c r="AJ134" i="1"/>
  <c r="BH134" i="1" s="1"/>
  <c r="AI134" i="1"/>
  <c r="BG134" i="1" s="1"/>
  <c r="AH134" i="1"/>
  <c r="BF134" i="1" s="1"/>
  <c r="AG134" i="1"/>
  <c r="BE134" i="1" s="1"/>
  <c r="BD133" i="1"/>
  <c r="CB133" i="1" s="1"/>
  <c r="BC133" i="1"/>
  <c r="CA133" i="1" s="1"/>
  <c r="BB133" i="1"/>
  <c r="BZ133" i="1" s="1"/>
  <c r="BA133" i="1"/>
  <c r="BY133" i="1" s="1"/>
  <c r="AZ133" i="1"/>
  <c r="BX133" i="1" s="1"/>
  <c r="AY133" i="1"/>
  <c r="BW133" i="1" s="1"/>
  <c r="AX133" i="1"/>
  <c r="BV133" i="1" s="1"/>
  <c r="AW133" i="1"/>
  <c r="BU133" i="1" s="1"/>
  <c r="AV133" i="1"/>
  <c r="BT133" i="1" s="1"/>
  <c r="AU133" i="1"/>
  <c r="BS133" i="1" s="1"/>
  <c r="AT133" i="1"/>
  <c r="BR133" i="1" s="1"/>
  <c r="AS133" i="1"/>
  <c r="BQ133" i="1" s="1"/>
  <c r="AR133" i="1"/>
  <c r="BP133" i="1" s="1"/>
  <c r="AQ133" i="1"/>
  <c r="BO133" i="1" s="1"/>
  <c r="AP133" i="1"/>
  <c r="BN133" i="1" s="1"/>
  <c r="AO133" i="1"/>
  <c r="BM133" i="1" s="1"/>
  <c r="AN133" i="1"/>
  <c r="BL133" i="1" s="1"/>
  <c r="AM133" i="1"/>
  <c r="BK133" i="1" s="1"/>
  <c r="AL133" i="1"/>
  <c r="BJ133" i="1" s="1"/>
  <c r="AK133" i="1"/>
  <c r="BI133" i="1" s="1"/>
  <c r="AJ133" i="1"/>
  <c r="BH133" i="1" s="1"/>
  <c r="AI133" i="1"/>
  <c r="BG133" i="1" s="1"/>
  <c r="AH133" i="1"/>
  <c r="BF133" i="1" s="1"/>
  <c r="AG133" i="1"/>
  <c r="BE133" i="1" s="1"/>
  <c r="BD132" i="1"/>
  <c r="CB132" i="1" s="1"/>
  <c r="BC132" i="1"/>
  <c r="CA132" i="1" s="1"/>
  <c r="BB132" i="1"/>
  <c r="BZ132" i="1" s="1"/>
  <c r="BA132" i="1"/>
  <c r="BY132" i="1" s="1"/>
  <c r="AZ132" i="1"/>
  <c r="BX132" i="1" s="1"/>
  <c r="AY132" i="1"/>
  <c r="BW132" i="1" s="1"/>
  <c r="AX132" i="1"/>
  <c r="BV132" i="1" s="1"/>
  <c r="AW132" i="1"/>
  <c r="BU132" i="1" s="1"/>
  <c r="AV132" i="1"/>
  <c r="BT132" i="1" s="1"/>
  <c r="AU132" i="1"/>
  <c r="BS132" i="1" s="1"/>
  <c r="AT132" i="1"/>
  <c r="BR132" i="1" s="1"/>
  <c r="AS132" i="1"/>
  <c r="BQ132" i="1" s="1"/>
  <c r="AR132" i="1"/>
  <c r="BP132" i="1" s="1"/>
  <c r="AQ132" i="1"/>
  <c r="BO132" i="1" s="1"/>
  <c r="AP132" i="1"/>
  <c r="BN132" i="1" s="1"/>
  <c r="AO132" i="1"/>
  <c r="BM132" i="1" s="1"/>
  <c r="AN132" i="1"/>
  <c r="BL132" i="1" s="1"/>
  <c r="AM132" i="1"/>
  <c r="BK132" i="1" s="1"/>
  <c r="AL132" i="1"/>
  <c r="BJ132" i="1" s="1"/>
  <c r="AK132" i="1"/>
  <c r="BI132" i="1" s="1"/>
  <c r="AJ132" i="1"/>
  <c r="BH132" i="1" s="1"/>
  <c r="AI132" i="1"/>
  <c r="BG132" i="1" s="1"/>
  <c r="AH132" i="1"/>
  <c r="BF132" i="1" s="1"/>
  <c r="AG132" i="1"/>
  <c r="BE132" i="1" s="1"/>
  <c r="BD131" i="1"/>
  <c r="CB131" i="1" s="1"/>
  <c r="BC131" i="1"/>
  <c r="CA131" i="1" s="1"/>
  <c r="BB131" i="1"/>
  <c r="BZ131" i="1" s="1"/>
  <c r="BA131" i="1"/>
  <c r="BY131" i="1" s="1"/>
  <c r="AZ131" i="1"/>
  <c r="BX131" i="1" s="1"/>
  <c r="AY131" i="1"/>
  <c r="BW131" i="1" s="1"/>
  <c r="AX131" i="1"/>
  <c r="BV131" i="1" s="1"/>
  <c r="AW131" i="1"/>
  <c r="BU131" i="1" s="1"/>
  <c r="AV131" i="1"/>
  <c r="BT131" i="1" s="1"/>
  <c r="AU131" i="1"/>
  <c r="BS131" i="1" s="1"/>
  <c r="AT131" i="1"/>
  <c r="BR131" i="1" s="1"/>
  <c r="AS131" i="1"/>
  <c r="BQ131" i="1" s="1"/>
  <c r="AR131" i="1"/>
  <c r="BP131" i="1" s="1"/>
  <c r="AQ131" i="1"/>
  <c r="BO131" i="1" s="1"/>
  <c r="AP131" i="1"/>
  <c r="BN131" i="1" s="1"/>
  <c r="AO131" i="1"/>
  <c r="BM131" i="1" s="1"/>
  <c r="AN131" i="1"/>
  <c r="BL131" i="1" s="1"/>
  <c r="AM131" i="1"/>
  <c r="BK131" i="1" s="1"/>
  <c r="AL131" i="1"/>
  <c r="BJ131" i="1" s="1"/>
  <c r="AK131" i="1"/>
  <c r="BI131" i="1" s="1"/>
  <c r="AJ131" i="1"/>
  <c r="BH131" i="1" s="1"/>
  <c r="AI131" i="1"/>
  <c r="BG131" i="1" s="1"/>
  <c r="AH131" i="1"/>
  <c r="BF131" i="1" s="1"/>
  <c r="AG131" i="1"/>
  <c r="BE131" i="1" s="1"/>
  <c r="BD130" i="1"/>
  <c r="CB130" i="1" s="1"/>
  <c r="BC130" i="1"/>
  <c r="CA130" i="1" s="1"/>
  <c r="BB130" i="1"/>
  <c r="BZ130" i="1" s="1"/>
  <c r="BA130" i="1"/>
  <c r="BY130" i="1" s="1"/>
  <c r="AZ130" i="1"/>
  <c r="BX130" i="1" s="1"/>
  <c r="AY130" i="1"/>
  <c r="BW130" i="1" s="1"/>
  <c r="AX130" i="1"/>
  <c r="BV130" i="1" s="1"/>
  <c r="AW130" i="1"/>
  <c r="BU130" i="1" s="1"/>
  <c r="AV130" i="1"/>
  <c r="BT130" i="1" s="1"/>
  <c r="AU130" i="1"/>
  <c r="BS130" i="1" s="1"/>
  <c r="AT130" i="1"/>
  <c r="BR130" i="1" s="1"/>
  <c r="AS130" i="1"/>
  <c r="BQ130" i="1" s="1"/>
  <c r="AR130" i="1"/>
  <c r="BP130" i="1" s="1"/>
  <c r="AQ130" i="1"/>
  <c r="BO130" i="1" s="1"/>
  <c r="AP130" i="1"/>
  <c r="BN130" i="1" s="1"/>
  <c r="AO130" i="1"/>
  <c r="BM130" i="1" s="1"/>
  <c r="AN130" i="1"/>
  <c r="BL130" i="1" s="1"/>
  <c r="AM130" i="1"/>
  <c r="BK130" i="1" s="1"/>
  <c r="AL130" i="1"/>
  <c r="BJ130" i="1" s="1"/>
  <c r="AK130" i="1"/>
  <c r="BI130" i="1" s="1"/>
  <c r="AJ130" i="1"/>
  <c r="BH130" i="1" s="1"/>
  <c r="AI130" i="1"/>
  <c r="BG130" i="1" s="1"/>
  <c r="AH130" i="1"/>
  <c r="BF130" i="1" s="1"/>
  <c r="AG130" i="1"/>
  <c r="BE130" i="1" s="1"/>
  <c r="BD129" i="1"/>
  <c r="CB129" i="1" s="1"/>
  <c r="BC129" i="1"/>
  <c r="CA129" i="1" s="1"/>
  <c r="BB129" i="1"/>
  <c r="BZ129" i="1" s="1"/>
  <c r="BA129" i="1"/>
  <c r="BY129" i="1" s="1"/>
  <c r="AZ129" i="1"/>
  <c r="BX129" i="1" s="1"/>
  <c r="AY129" i="1"/>
  <c r="BW129" i="1" s="1"/>
  <c r="AX129" i="1"/>
  <c r="BV129" i="1" s="1"/>
  <c r="AW129" i="1"/>
  <c r="BU129" i="1" s="1"/>
  <c r="AV129" i="1"/>
  <c r="BT129" i="1" s="1"/>
  <c r="AU129" i="1"/>
  <c r="BS129" i="1" s="1"/>
  <c r="AT129" i="1"/>
  <c r="BR129" i="1" s="1"/>
  <c r="AS129" i="1"/>
  <c r="BQ129" i="1" s="1"/>
  <c r="AR129" i="1"/>
  <c r="BP129" i="1" s="1"/>
  <c r="AQ129" i="1"/>
  <c r="BO129" i="1" s="1"/>
  <c r="AP129" i="1"/>
  <c r="BN129" i="1" s="1"/>
  <c r="AO129" i="1"/>
  <c r="BM129" i="1" s="1"/>
  <c r="AN129" i="1"/>
  <c r="BL129" i="1" s="1"/>
  <c r="AM129" i="1"/>
  <c r="BK129" i="1" s="1"/>
  <c r="AL129" i="1"/>
  <c r="BJ129" i="1" s="1"/>
  <c r="AK129" i="1"/>
  <c r="BI129" i="1" s="1"/>
  <c r="AJ129" i="1"/>
  <c r="BH129" i="1" s="1"/>
  <c r="AI129" i="1"/>
  <c r="BG129" i="1" s="1"/>
  <c r="AH129" i="1"/>
  <c r="BF129" i="1" s="1"/>
  <c r="AG129" i="1"/>
  <c r="BE129" i="1" s="1"/>
  <c r="BD128" i="1"/>
  <c r="CB128" i="1" s="1"/>
  <c r="BC128" i="1"/>
  <c r="CA128" i="1" s="1"/>
  <c r="BB128" i="1"/>
  <c r="BZ128" i="1" s="1"/>
  <c r="BA128" i="1"/>
  <c r="BY128" i="1" s="1"/>
  <c r="AZ128" i="1"/>
  <c r="BX128" i="1" s="1"/>
  <c r="AY128" i="1"/>
  <c r="BW128" i="1" s="1"/>
  <c r="AX128" i="1"/>
  <c r="BV128" i="1" s="1"/>
  <c r="AW128" i="1"/>
  <c r="BU128" i="1" s="1"/>
  <c r="AV128" i="1"/>
  <c r="BT128" i="1" s="1"/>
  <c r="AU128" i="1"/>
  <c r="BS128" i="1" s="1"/>
  <c r="AT128" i="1"/>
  <c r="BR128" i="1" s="1"/>
  <c r="AS128" i="1"/>
  <c r="BQ128" i="1" s="1"/>
  <c r="AR128" i="1"/>
  <c r="BP128" i="1" s="1"/>
  <c r="AQ128" i="1"/>
  <c r="BO128" i="1" s="1"/>
  <c r="AP128" i="1"/>
  <c r="BN128" i="1" s="1"/>
  <c r="AO128" i="1"/>
  <c r="BM128" i="1" s="1"/>
  <c r="AN128" i="1"/>
  <c r="BL128" i="1" s="1"/>
  <c r="AM128" i="1"/>
  <c r="BK128" i="1" s="1"/>
  <c r="AL128" i="1"/>
  <c r="BJ128" i="1" s="1"/>
  <c r="AK128" i="1"/>
  <c r="BI128" i="1" s="1"/>
  <c r="AJ128" i="1"/>
  <c r="BH128" i="1" s="1"/>
  <c r="AI128" i="1"/>
  <c r="BG128" i="1" s="1"/>
  <c r="AH128" i="1"/>
  <c r="BF128" i="1" s="1"/>
  <c r="AG128" i="1"/>
  <c r="BE128" i="1" s="1"/>
  <c r="BD127" i="1"/>
  <c r="CB127" i="1" s="1"/>
  <c r="BC127" i="1"/>
  <c r="CA127" i="1" s="1"/>
  <c r="BB127" i="1"/>
  <c r="BZ127" i="1" s="1"/>
  <c r="BA127" i="1"/>
  <c r="BY127" i="1" s="1"/>
  <c r="AZ127" i="1"/>
  <c r="BX127" i="1" s="1"/>
  <c r="AY127" i="1"/>
  <c r="BW127" i="1" s="1"/>
  <c r="AX127" i="1"/>
  <c r="BV127" i="1" s="1"/>
  <c r="AW127" i="1"/>
  <c r="BU127" i="1" s="1"/>
  <c r="AV127" i="1"/>
  <c r="BT127" i="1" s="1"/>
  <c r="AU127" i="1"/>
  <c r="BS127" i="1" s="1"/>
  <c r="AT127" i="1"/>
  <c r="BR127" i="1" s="1"/>
  <c r="AS127" i="1"/>
  <c r="BQ127" i="1" s="1"/>
  <c r="AR127" i="1"/>
  <c r="BP127" i="1" s="1"/>
  <c r="AQ127" i="1"/>
  <c r="BO127" i="1" s="1"/>
  <c r="AP127" i="1"/>
  <c r="BN127" i="1" s="1"/>
  <c r="AO127" i="1"/>
  <c r="BM127" i="1" s="1"/>
  <c r="AN127" i="1"/>
  <c r="BL127" i="1" s="1"/>
  <c r="AM127" i="1"/>
  <c r="BK127" i="1" s="1"/>
  <c r="AL127" i="1"/>
  <c r="BJ127" i="1" s="1"/>
  <c r="AK127" i="1"/>
  <c r="BI127" i="1" s="1"/>
  <c r="AJ127" i="1"/>
  <c r="BH127" i="1" s="1"/>
  <c r="AI127" i="1"/>
  <c r="BG127" i="1" s="1"/>
  <c r="AH127" i="1"/>
  <c r="BF127" i="1" s="1"/>
  <c r="AG127" i="1"/>
  <c r="BE127" i="1" s="1"/>
  <c r="BD126" i="1"/>
  <c r="CB126" i="1" s="1"/>
  <c r="BC126" i="1"/>
  <c r="CA126" i="1" s="1"/>
  <c r="BB126" i="1"/>
  <c r="BZ126" i="1" s="1"/>
  <c r="BA126" i="1"/>
  <c r="BY126" i="1" s="1"/>
  <c r="AZ126" i="1"/>
  <c r="BX126" i="1" s="1"/>
  <c r="AY126" i="1"/>
  <c r="BW126" i="1" s="1"/>
  <c r="AX126" i="1"/>
  <c r="BV126" i="1" s="1"/>
  <c r="AW126" i="1"/>
  <c r="BU126" i="1" s="1"/>
  <c r="AV126" i="1"/>
  <c r="BT126" i="1" s="1"/>
  <c r="AU126" i="1"/>
  <c r="BS126" i="1" s="1"/>
  <c r="AT126" i="1"/>
  <c r="BR126" i="1" s="1"/>
  <c r="AS126" i="1"/>
  <c r="BQ126" i="1" s="1"/>
  <c r="AR126" i="1"/>
  <c r="BP126" i="1" s="1"/>
  <c r="AQ126" i="1"/>
  <c r="BO126" i="1" s="1"/>
  <c r="AP126" i="1"/>
  <c r="BN126" i="1" s="1"/>
  <c r="AO126" i="1"/>
  <c r="BM126" i="1" s="1"/>
  <c r="AN126" i="1"/>
  <c r="BL126" i="1" s="1"/>
  <c r="AM126" i="1"/>
  <c r="BK126" i="1" s="1"/>
  <c r="AL126" i="1"/>
  <c r="BJ126" i="1" s="1"/>
  <c r="AK126" i="1"/>
  <c r="BI126" i="1" s="1"/>
  <c r="AJ126" i="1"/>
  <c r="BH126" i="1" s="1"/>
  <c r="AI126" i="1"/>
  <c r="BG126" i="1" s="1"/>
  <c r="AH126" i="1"/>
  <c r="BF126" i="1" s="1"/>
  <c r="AG126" i="1"/>
  <c r="BE126" i="1" s="1"/>
  <c r="BD125" i="1"/>
  <c r="CB125" i="1" s="1"/>
  <c r="BC125" i="1"/>
  <c r="CA125" i="1" s="1"/>
  <c r="BB125" i="1"/>
  <c r="BZ125" i="1" s="1"/>
  <c r="BA125" i="1"/>
  <c r="BY125" i="1" s="1"/>
  <c r="AZ125" i="1"/>
  <c r="BX125" i="1" s="1"/>
  <c r="AY125" i="1"/>
  <c r="BW125" i="1" s="1"/>
  <c r="AX125" i="1"/>
  <c r="BV125" i="1" s="1"/>
  <c r="AW125" i="1"/>
  <c r="BU125" i="1" s="1"/>
  <c r="AV125" i="1"/>
  <c r="BT125" i="1" s="1"/>
  <c r="AU125" i="1"/>
  <c r="BS125" i="1" s="1"/>
  <c r="AT125" i="1"/>
  <c r="BR125" i="1" s="1"/>
  <c r="AS125" i="1"/>
  <c r="BQ125" i="1" s="1"/>
  <c r="AR125" i="1"/>
  <c r="BP125" i="1" s="1"/>
  <c r="AQ125" i="1"/>
  <c r="BO125" i="1" s="1"/>
  <c r="AP125" i="1"/>
  <c r="BN125" i="1" s="1"/>
  <c r="AO125" i="1"/>
  <c r="BM125" i="1" s="1"/>
  <c r="AN125" i="1"/>
  <c r="BL125" i="1" s="1"/>
  <c r="AM125" i="1"/>
  <c r="BK125" i="1" s="1"/>
  <c r="AL125" i="1"/>
  <c r="BJ125" i="1" s="1"/>
  <c r="AK125" i="1"/>
  <c r="BI125" i="1" s="1"/>
  <c r="AJ125" i="1"/>
  <c r="BH125" i="1" s="1"/>
  <c r="AI125" i="1"/>
  <c r="BG125" i="1" s="1"/>
  <c r="AH125" i="1"/>
  <c r="BF125" i="1" s="1"/>
  <c r="AG125" i="1"/>
  <c r="BE125" i="1" s="1"/>
  <c r="BD124" i="1"/>
  <c r="CB124" i="1" s="1"/>
  <c r="BC124" i="1"/>
  <c r="CA124" i="1" s="1"/>
  <c r="BB124" i="1"/>
  <c r="BZ124" i="1" s="1"/>
  <c r="BA124" i="1"/>
  <c r="BY124" i="1" s="1"/>
  <c r="AZ124" i="1"/>
  <c r="BX124" i="1" s="1"/>
  <c r="AY124" i="1"/>
  <c r="BW124" i="1" s="1"/>
  <c r="AX124" i="1"/>
  <c r="BV124" i="1" s="1"/>
  <c r="AW124" i="1"/>
  <c r="BU124" i="1" s="1"/>
  <c r="AV124" i="1"/>
  <c r="BT124" i="1" s="1"/>
  <c r="AU124" i="1"/>
  <c r="BS124" i="1" s="1"/>
  <c r="AT124" i="1"/>
  <c r="BR124" i="1" s="1"/>
  <c r="AS124" i="1"/>
  <c r="BQ124" i="1" s="1"/>
  <c r="AR124" i="1"/>
  <c r="BP124" i="1" s="1"/>
  <c r="AQ124" i="1"/>
  <c r="BO124" i="1" s="1"/>
  <c r="AP124" i="1"/>
  <c r="BN124" i="1" s="1"/>
  <c r="AO124" i="1"/>
  <c r="BM124" i="1" s="1"/>
  <c r="AN124" i="1"/>
  <c r="BL124" i="1" s="1"/>
  <c r="AM124" i="1"/>
  <c r="BK124" i="1" s="1"/>
  <c r="AL124" i="1"/>
  <c r="BJ124" i="1" s="1"/>
  <c r="AK124" i="1"/>
  <c r="BI124" i="1" s="1"/>
  <c r="AJ124" i="1"/>
  <c r="BH124" i="1" s="1"/>
  <c r="AI124" i="1"/>
  <c r="BG124" i="1" s="1"/>
  <c r="AH124" i="1"/>
  <c r="BF124" i="1" s="1"/>
  <c r="AG124" i="1"/>
  <c r="BE124" i="1" s="1"/>
  <c r="BD123" i="1"/>
  <c r="CB123" i="1" s="1"/>
  <c r="BC123" i="1"/>
  <c r="CA123" i="1" s="1"/>
  <c r="BB123" i="1"/>
  <c r="BZ123" i="1" s="1"/>
  <c r="BA123" i="1"/>
  <c r="BY123" i="1" s="1"/>
  <c r="AZ123" i="1"/>
  <c r="BX123" i="1" s="1"/>
  <c r="AY123" i="1"/>
  <c r="BW123" i="1" s="1"/>
  <c r="AX123" i="1"/>
  <c r="BV123" i="1" s="1"/>
  <c r="AW123" i="1"/>
  <c r="BU123" i="1" s="1"/>
  <c r="AV123" i="1"/>
  <c r="BT123" i="1" s="1"/>
  <c r="AU123" i="1"/>
  <c r="BS123" i="1" s="1"/>
  <c r="AT123" i="1"/>
  <c r="BR123" i="1" s="1"/>
  <c r="AS123" i="1"/>
  <c r="BQ123" i="1" s="1"/>
  <c r="AR123" i="1"/>
  <c r="BP123" i="1" s="1"/>
  <c r="AQ123" i="1"/>
  <c r="BO123" i="1" s="1"/>
  <c r="AP123" i="1"/>
  <c r="BN123" i="1" s="1"/>
  <c r="AO123" i="1"/>
  <c r="BM123" i="1" s="1"/>
  <c r="AN123" i="1"/>
  <c r="BL123" i="1" s="1"/>
  <c r="AM123" i="1"/>
  <c r="BK123" i="1" s="1"/>
  <c r="AL123" i="1"/>
  <c r="BJ123" i="1" s="1"/>
  <c r="AK123" i="1"/>
  <c r="BI123" i="1" s="1"/>
  <c r="AJ123" i="1"/>
  <c r="BH123" i="1" s="1"/>
  <c r="AI123" i="1"/>
  <c r="BG123" i="1" s="1"/>
  <c r="AH123" i="1"/>
  <c r="BF123" i="1" s="1"/>
  <c r="AG123" i="1"/>
  <c r="BE123" i="1" s="1"/>
  <c r="BD122" i="1"/>
  <c r="CB122" i="1" s="1"/>
  <c r="BC122" i="1"/>
  <c r="CA122" i="1" s="1"/>
  <c r="BB122" i="1"/>
  <c r="BZ122" i="1" s="1"/>
  <c r="BA122" i="1"/>
  <c r="BY122" i="1" s="1"/>
  <c r="AZ122" i="1"/>
  <c r="BX122" i="1" s="1"/>
  <c r="AY122" i="1"/>
  <c r="BW122" i="1" s="1"/>
  <c r="AX122" i="1"/>
  <c r="BV122" i="1" s="1"/>
  <c r="AW122" i="1"/>
  <c r="BU122" i="1" s="1"/>
  <c r="AV122" i="1"/>
  <c r="BT122" i="1" s="1"/>
  <c r="AU122" i="1"/>
  <c r="BS122" i="1" s="1"/>
  <c r="AT122" i="1"/>
  <c r="BR122" i="1" s="1"/>
  <c r="AS122" i="1"/>
  <c r="BQ122" i="1" s="1"/>
  <c r="AR122" i="1"/>
  <c r="BP122" i="1" s="1"/>
  <c r="AQ122" i="1"/>
  <c r="BO122" i="1" s="1"/>
  <c r="AP122" i="1"/>
  <c r="BN122" i="1" s="1"/>
  <c r="AO122" i="1"/>
  <c r="BM122" i="1" s="1"/>
  <c r="AN122" i="1"/>
  <c r="BL122" i="1" s="1"/>
  <c r="AM122" i="1"/>
  <c r="BK122" i="1" s="1"/>
  <c r="AL122" i="1"/>
  <c r="BJ122" i="1" s="1"/>
  <c r="AK122" i="1"/>
  <c r="BI122" i="1" s="1"/>
  <c r="AJ122" i="1"/>
  <c r="BH122" i="1" s="1"/>
  <c r="AI122" i="1"/>
  <c r="BG122" i="1" s="1"/>
  <c r="AH122" i="1"/>
  <c r="BF122" i="1" s="1"/>
  <c r="AG122" i="1"/>
  <c r="BE122" i="1" s="1"/>
  <c r="BD121" i="1"/>
  <c r="CB121" i="1" s="1"/>
  <c r="BC121" i="1"/>
  <c r="CA121" i="1" s="1"/>
  <c r="BB121" i="1"/>
  <c r="BZ121" i="1" s="1"/>
  <c r="BA121" i="1"/>
  <c r="BY121" i="1" s="1"/>
  <c r="AZ121" i="1"/>
  <c r="BX121" i="1" s="1"/>
  <c r="AY121" i="1"/>
  <c r="BW121" i="1" s="1"/>
  <c r="AX121" i="1"/>
  <c r="BV121" i="1" s="1"/>
  <c r="AW121" i="1"/>
  <c r="BU121" i="1" s="1"/>
  <c r="AV121" i="1"/>
  <c r="BT121" i="1" s="1"/>
  <c r="AU121" i="1"/>
  <c r="BS121" i="1" s="1"/>
  <c r="AT121" i="1"/>
  <c r="BR121" i="1" s="1"/>
  <c r="AS121" i="1"/>
  <c r="BQ121" i="1" s="1"/>
  <c r="AR121" i="1"/>
  <c r="BP121" i="1" s="1"/>
  <c r="AQ121" i="1"/>
  <c r="BO121" i="1" s="1"/>
  <c r="AP121" i="1"/>
  <c r="BN121" i="1" s="1"/>
  <c r="AO121" i="1"/>
  <c r="BM121" i="1" s="1"/>
  <c r="AN121" i="1"/>
  <c r="BL121" i="1" s="1"/>
  <c r="AM121" i="1"/>
  <c r="BK121" i="1" s="1"/>
  <c r="AL121" i="1"/>
  <c r="BJ121" i="1" s="1"/>
  <c r="AK121" i="1"/>
  <c r="BI121" i="1" s="1"/>
  <c r="AJ121" i="1"/>
  <c r="BH121" i="1" s="1"/>
  <c r="AI121" i="1"/>
  <c r="BG121" i="1" s="1"/>
  <c r="AH121" i="1"/>
  <c r="BF121" i="1" s="1"/>
  <c r="AG121" i="1"/>
  <c r="BE121" i="1" s="1"/>
  <c r="BD120" i="1"/>
  <c r="CB120" i="1" s="1"/>
  <c r="BC120" i="1"/>
  <c r="CA120" i="1" s="1"/>
  <c r="BB120" i="1"/>
  <c r="BZ120" i="1" s="1"/>
  <c r="BA120" i="1"/>
  <c r="BY120" i="1" s="1"/>
  <c r="AZ120" i="1"/>
  <c r="BX120" i="1" s="1"/>
  <c r="AY120" i="1"/>
  <c r="BW120" i="1" s="1"/>
  <c r="AX120" i="1"/>
  <c r="BV120" i="1" s="1"/>
  <c r="AW120" i="1"/>
  <c r="BU120" i="1" s="1"/>
  <c r="AV120" i="1"/>
  <c r="BT120" i="1" s="1"/>
  <c r="AU120" i="1"/>
  <c r="BS120" i="1" s="1"/>
  <c r="AT120" i="1"/>
  <c r="BR120" i="1" s="1"/>
  <c r="AS120" i="1"/>
  <c r="BQ120" i="1" s="1"/>
  <c r="AR120" i="1"/>
  <c r="BP120" i="1" s="1"/>
  <c r="AQ120" i="1"/>
  <c r="BO120" i="1" s="1"/>
  <c r="AP120" i="1"/>
  <c r="BN120" i="1" s="1"/>
  <c r="AO120" i="1"/>
  <c r="BM120" i="1" s="1"/>
  <c r="AN120" i="1"/>
  <c r="BL120" i="1" s="1"/>
  <c r="AM120" i="1"/>
  <c r="BK120" i="1" s="1"/>
  <c r="AL120" i="1"/>
  <c r="BJ120" i="1" s="1"/>
  <c r="AK120" i="1"/>
  <c r="BI120" i="1" s="1"/>
  <c r="AJ120" i="1"/>
  <c r="BH120" i="1" s="1"/>
  <c r="AI120" i="1"/>
  <c r="BG120" i="1" s="1"/>
  <c r="AH120" i="1"/>
  <c r="BF120" i="1" s="1"/>
  <c r="AG120" i="1"/>
  <c r="BE120" i="1" s="1"/>
  <c r="BD119" i="1"/>
  <c r="CB119" i="1" s="1"/>
  <c r="BC119" i="1"/>
  <c r="CA119" i="1" s="1"/>
  <c r="BB119" i="1"/>
  <c r="BZ119" i="1" s="1"/>
  <c r="BA119" i="1"/>
  <c r="BY119" i="1" s="1"/>
  <c r="AZ119" i="1"/>
  <c r="BX119" i="1" s="1"/>
  <c r="AY119" i="1"/>
  <c r="BW119" i="1" s="1"/>
  <c r="AX119" i="1"/>
  <c r="BV119" i="1" s="1"/>
  <c r="AW119" i="1"/>
  <c r="BU119" i="1" s="1"/>
  <c r="AV119" i="1"/>
  <c r="BT119" i="1" s="1"/>
  <c r="AU119" i="1"/>
  <c r="BS119" i="1" s="1"/>
  <c r="AT119" i="1"/>
  <c r="BR119" i="1" s="1"/>
  <c r="AS119" i="1"/>
  <c r="BQ119" i="1" s="1"/>
  <c r="AR119" i="1"/>
  <c r="BP119" i="1" s="1"/>
  <c r="AQ119" i="1"/>
  <c r="BO119" i="1" s="1"/>
  <c r="AP119" i="1"/>
  <c r="BN119" i="1" s="1"/>
  <c r="AO119" i="1"/>
  <c r="BM119" i="1" s="1"/>
  <c r="AN119" i="1"/>
  <c r="BL119" i="1" s="1"/>
  <c r="AM119" i="1"/>
  <c r="BK119" i="1" s="1"/>
  <c r="AL119" i="1"/>
  <c r="BJ119" i="1" s="1"/>
  <c r="AK119" i="1"/>
  <c r="BI119" i="1" s="1"/>
  <c r="AJ119" i="1"/>
  <c r="BH119" i="1" s="1"/>
  <c r="AI119" i="1"/>
  <c r="BG119" i="1" s="1"/>
  <c r="AH119" i="1"/>
  <c r="BF119" i="1" s="1"/>
  <c r="AG119" i="1"/>
  <c r="BE119" i="1" s="1"/>
  <c r="BD118" i="1"/>
  <c r="CB118" i="1" s="1"/>
  <c r="BC118" i="1"/>
  <c r="CA118" i="1" s="1"/>
  <c r="BB118" i="1"/>
  <c r="BZ118" i="1" s="1"/>
  <c r="BA118" i="1"/>
  <c r="BY118" i="1" s="1"/>
  <c r="AZ118" i="1"/>
  <c r="BX118" i="1" s="1"/>
  <c r="AY118" i="1"/>
  <c r="BW118" i="1" s="1"/>
  <c r="AX118" i="1"/>
  <c r="BV118" i="1" s="1"/>
  <c r="AW118" i="1"/>
  <c r="BU118" i="1" s="1"/>
  <c r="AV118" i="1"/>
  <c r="BT118" i="1" s="1"/>
  <c r="AU118" i="1"/>
  <c r="BS118" i="1" s="1"/>
  <c r="AT118" i="1"/>
  <c r="BR118" i="1" s="1"/>
  <c r="AS118" i="1"/>
  <c r="BQ118" i="1" s="1"/>
  <c r="AR118" i="1"/>
  <c r="BP118" i="1" s="1"/>
  <c r="AQ118" i="1"/>
  <c r="BO118" i="1" s="1"/>
  <c r="AP118" i="1"/>
  <c r="BN118" i="1" s="1"/>
  <c r="AO118" i="1"/>
  <c r="BM118" i="1" s="1"/>
  <c r="AN118" i="1"/>
  <c r="BL118" i="1" s="1"/>
  <c r="AM118" i="1"/>
  <c r="BK118" i="1" s="1"/>
  <c r="AL118" i="1"/>
  <c r="BJ118" i="1" s="1"/>
  <c r="AK118" i="1"/>
  <c r="BI118" i="1" s="1"/>
  <c r="AJ118" i="1"/>
  <c r="BH118" i="1" s="1"/>
  <c r="AI118" i="1"/>
  <c r="BG118" i="1" s="1"/>
  <c r="AH118" i="1"/>
  <c r="BF118" i="1" s="1"/>
  <c r="AG118" i="1"/>
  <c r="BE118" i="1" s="1"/>
  <c r="BD117" i="1"/>
  <c r="CB117" i="1" s="1"/>
  <c r="BC117" i="1"/>
  <c r="CA117" i="1" s="1"/>
  <c r="BB117" i="1"/>
  <c r="BZ117" i="1" s="1"/>
  <c r="BA117" i="1"/>
  <c r="BY117" i="1" s="1"/>
  <c r="AZ117" i="1"/>
  <c r="BX117" i="1" s="1"/>
  <c r="AY117" i="1"/>
  <c r="BW117" i="1" s="1"/>
  <c r="AX117" i="1"/>
  <c r="BV117" i="1" s="1"/>
  <c r="AW117" i="1"/>
  <c r="BU117" i="1" s="1"/>
  <c r="AV117" i="1"/>
  <c r="BT117" i="1" s="1"/>
  <c r="AU117" i="1"/>
  <c r="BS117" i="1" s="1"/>
  <c r="AT117" i="1"/>
  <c r="BR117" i="1" s="1"/>
  <c r="AS117" i="1"/>
  <c r="BQ117" i="1" s="1"/>
  <c r="AR117" i="1"/>
  <c r="BP117" i="1" s="1"/>
  <c r="AQ117" i="1"/>
  <c r="BO117" i="1" s="1"/>
  <c r="AP117" i="1"/>
  <c r="BN117" i="1" s="1"/>
  <c r="AO117" i="1"/>
  <c r="BM117" i="1" s="1"/>
  <c r="AN117" i="1"/>
  <c r="BL117" i="1" s="1"/>
  <c r="AM117" i="1"/>
  <c r="BK117" i="1" s="1"/>
  <c r="AL117" i="1"/>
  <c r="BJ117" i="1" s="1"/>
  <c r="AK117" i="1"/>
  <c r="BI117" i="1" s="1"/>
  <c r="AJ117" i="1"/>
  <c r="BH117" i="1" s="1"/>
  <c r="AI117" i="1"/>
  <c r="BG117" i="1" s="1"/>
  <c r="AH117" i="1"/>
  <c r="BF117" i="1" s="1"/>
  <c r="AG117" i="1"/>
  <c r="BE117" i="1" s="1"/>
  <c r="BD116" i="1"/>
  <c r="CB116" i="1" s="1"/>
  <c r="BC116" i="1"/>
  <c r="CA116" i="1" s="1"/>
  <c r="BB116" i="1"/>
  <c r="BZ116" i="1" s="1"/>
  <c r="BA116" i="1"/>
  <c r="BY116" i="1" s="1"/>
  <c r="AZ116" i="1"/>
  <c r="BX116" i="1" s="1"/>
  <c r="AY116" i="1"/>
  <c r="BW116" i="1" s="1"/>
  <c r="AX116" i="1"/>
  <c r="BV116" i="1" s="1"/>
  <c r="AW116" i="1"/>
  <c r="BU116" i="1" s="1"/>
  <c r="AV116" i="1"/>
  <c r="BT116" i="1" s="1"/>
  <c r="AU116" i="1"/>
  <c r="BS116" i="1" s="1"/>
  <c r="AT116" i="1"/>
  <c r="BR116" i="1" s="1"/>
  <c r="AS116" i="1"/>
  <c r="BQ116" i="1" s="1"/>
  <c r="AR116" i="1"/>
  <c r="BP116" i="1" s="1"/>
  <c r="AQ116" i="1"/>
  <c r="BO116" i="1" s="1"/>
  <c r="AP116" i="1"/>
  <c r="BN116" i="1" s="1"/>
  <c r="AO116" i="1"/>
  <c r="BM116" i="1" s="1"/>
  <c r="AN116" i="1"/>
  <c r="BL116" i="1" s="1"/>
  <c r="AM116" i="1"/>
  <c r="BK116" i="1" s="1"/>
  <c r="AL116" i="1"/>
  <c r="BJ116" i="1" s="1"/>
  <c r="AK116" i="1"/>
  <c r="BI116" i="1" s="1"/>
  <c r="AJ116" i="1"/>
  <c r="BH116" i="1" s="1"/>
  <c r="AI116" i="1"/>
  <c r="BG116" i="1" s="1"/>
  <c r="AH116" i="1"/>
  <c r="BF116" i="1" s="1"/>
  <c r="AG116" i="1"/>
  <c r="BE116" i="1" s="1"/>
  <c r="BD115" i="1"/>
  <c r="CB115" i="1" s="1"/>
  <c r="BC115" i="1"/>
  <c r="CA115" i="1" s="1"/>
  <c r="BB115" i="1"/>
  <c r="BZ115" i="1" s="1"/>
  <c r="BA115" i="1"/>
  <c r="BY115" i="1" s="1"/>
  <c r="AZ115" i="1"/>
  <c r="BX115" i="1" s="1"/>
  <c r="AY115" i="1"/>
  <c r="BW115" i="1" s="1"/>
  <c r="AX115" i="1"/>
  <c r="BV115" i="1" s="1"/>
  <c r="AW115" i="1"/>
  <c r="BU115" i="1" s="1"/>
  <c r="AV115" i="1"/>
  <c r="BT115" i="1" s="1"/>
  <c r="AU115" i="1"/>
  <c r="BS115" i="1" s="1"/>
  <c r="AT115" i="1"/>
  <c r="BR115" i="1" s="1"/>
  <c r="AS115" i="1"/>
  <c r="BQ115" i="1" s="1"/>
  <c r="AR115" i="1"/>
  <c r="BP115" i="1" s="1"/>
  <c r="AQ115" i="1"/>
  <c r="BO115" i="1" s="1"/>
  <c r="AP115" i="1"/>
  <c r="BN115" i="1" s="1"/>
  <c r="AO115" i="1"/>
  <c r="BM115" i="1" s="1"/>
  <c r="AN115" i="1"/>
  <c r="BL115" i="1" s="1"/>
  <c r="AM115" i="1"/>
  <c r="BK115" i="1" s="1"/>
  <c r="AL115" i="1"/>
  <c r="BJ115" i="1" s="1"/>
  <c r="AK115" i="1"/>
  <c r="BI115" i="1" s="1"/>
  <c r="AJ115" i="1"/>
  <c r="BH115" i="1" s="1"/>
  <c r="AI115" i="1"/>
  <c r="BG115" i="1" s="1"/>
  <c r="AH115" i="1"/>
  <c r="BF115" i="1" s="1"/>
  <c r="AG115" i="1"/>
  <c r="BE115" i="1" s="1"/>
  <c r="BD114" i="1"/>
  <c r="CB114" i="1" s="1"/>
  <c r="BC114" i="1"/>
  <c r="CA114" i="1" s="1"/>
  <c r="BB114" i="1"/>
  <c r="BZ114" i="1" s="1"/>
  <c r="BA114" i="1"/>
  <c r="BY114" i="1" s="1"/>
  <c r="AZ114" i="1"/>
  <c r="BX114" i="1" s="1"/>
  <c r="AY114" i="1"/>
  <c r="BW114" i="1" s="1"/>
  <c r="AX114" i="1"/>
  <c r="BV114" i="1" s="1"/>
  <c r="AW114" i="1"/>
  <c r="BU114" i="1" s="1"/>
  <c r="AV114" i="1"/>
  <c r="BT114" i="1" s="1"/>
  <c r="AU114" i="1"/>
  <c r="BS114" i="1" s="1"/>
  <c r="AT114" i="1"/>
  <c r="BR114" i="1" s="1"/>
  <c r="AS114" i="1"/>
  <c r="BQ114" i="1" s="1"/>
  <c r="AR114" i="1"/>
  <c r="BP114" i="1" s="1"/>
  <c r="AQ114" i="1"/>
  <c r="BO114" i="1" s="1"/>
  <c r="AP114" i="1"/>
  <c r="BN114" i="1" s="1"/>
  <c r="AO114" i="1"/>
  <c r="BM114" i="1" s="1"/>
  <c r="AN114" i="1"/>
  <c r="BL114" i="1" s="1"/>
  <c r="AM114" i="1"/>
  <c r="BK114" i="1" s="1"/>
  <c r="AL114" i="1"/>
  <c r="BJ114" i="1" s="1"/>
  <c r="AK114" i="1"/>
  <c r="BI114" i="1" s="1"/>
  <c r="AJ114" i="1"/>
  <c r="BH114" i="1" s="1"/>
  <c r="AI114" i="1"/>
  <c r="BG114" i="1" s="1"/>
  <c r="AH114" i="1"/>
  <c r="BF114" i="1" s="1"/>
  <c r="AG114" i="1"/>
  <c r="BE114" i="1" s="1"/>
  <c r="BD113" i="1"/>
  <c r="CB113" i="1" s="1"/>
  <c r="BC113" i="1"/>
  <c r="CA113" i="1" s="1"/>
  <c r="BB113" i="1"/>
  <c r="BZ113" i="1" s="1"/>
  <c r="BA113" i="1"/>
  <c r="BY113" i="1" s="1"/>
  <c r="AZ113" i="1"/>
  <c r="BX113" i="1" s="1"/>
  <c r="AY113" i="1"/>
  <c r="BW113" i="1" s="1"/>
  <c r="AX113" i="1"/>
  <c r="BV113" i="1" s="1"/>
  <c r="AW113" i="1"/>
  <c r="BU113" i="1" s="1"/>
  <c r="AV113" i="1"/>
  <c r="BT113" i="1" s="1"/>
  <c r="AU113" i="1"/>
  <c r="BS113" i="1" s="1"/>
  <c r="AT113" i="1"/>
  <c r="BR113" i="1" s="1"/>
  <c r="AS113" i="1"/>
  <c r="BQ113" i="1" s="1"/>
  <c r="AR113" i="1"/>
  <c r="BP113" i="1" s="1"/>
  <c r="AQ113" i="1"/>
  <c r="BO113" i="1" s="1"/>
  <c r="AP113" i="1"/>
  <c r="BN113" i="1" s="1"/>
  <c r="AO113" i="1"/>
  <c r="BM113" i="1" s="1"/>
  <c r="AN113" i="1"/>
  <c r="BL113" i="1" s="1"/>
  <c r="AM113" i="1"/>
  <c r="BK113" i="1" s="1"/>
  <c r="AL113" i="1"/>
  <c r="BJ113" i="1" s="1"/>
  <c r="AK113" i="1"/>
  <c r="BI113" i="1" s="1"/>
  <c r="AJ113" i="1"/>
  <c r="BH113" i="1" s="1"/>
  <c r="AI113" i="1"/>
  <c r="BG113" i="1" s="1"/>
  <c r="AH113" i="1"/>
  <c r="BF113" i="1" s="1"/>
  <c r="AG113" i="1"/>
  <c r="BE113" i="1" s="1"/>
  <c r="BD112" i="1"/>
  <c r="CB112" i="1" s="1"/>
  <c r="BC112" i="1"/>
  <c r="CA112" i="1" s="1"/>
  <c r="BB112" i="1"/>
  <c r="BZ112" i="1" s="1"/>
  <c r="BA112" i="1"/>
  <c r="BY112" i="1" s="1"/>
  <c r="AZ112" i="1"/>
  <c r="BX112" i="1" s="1"/>
  <c r="AY112" i="1"/>
  <c r="BW112" i="1" s="1"/>
  <c r="AX112" i="1"/>
  <c r="BV112" i="1" s="1"/>
  <c r="AW112" i="1"/>
  <c r="BU112" i="1" s="1"/>
  <c r="AV112" i="1"/>
  <c r="BT112" i="1" s="1"/>
  <c r="AU112" i="1"/>
  <c r="BS112" i="1" s="1"/>
  <c r="AT112" i="1"/>
  <c r="BR112" i="1" s="1"/>
  <c r="AS112" i="1"/>
  <c r="BQ112" i="1" s="1"/>
  <c r="AR112" i="1"/>
  <c r="BP112" i="1" s="1"/>
  <c r="AQ112" i="1"/>
  <c r="BO112" i="1" s="1"/>
  <c r="AP112" i="1"/>
  <c r="BN112" i="1" s="1"/>
  <c r="AO112" i="1"/>
  <c r="BM112" i="1" s="1"/>
  <c r="AN112" i="1"/>
  <c r="BL112" i="1" s="1"/>
  <c r="AM112" i="1"/>
  <c r="BK112" i="1" s="1"/>
  <c r="AL112" i="1"/>
  <c r="BJ112" i="1" s="1"/>
  <c r="AK112" i="1"/>
  <c r="BI112" i="1" s="1"/>
  <c r="AJ112" i="1"/>
  <c r="BH112" i="1" s="1"/>
  <c r="AI112" i="1"/>
  <c r="BG112" i="1" s="1"/>
  <c r="AH112" i="1"/>
  <c r="BF112" i="1" s="1"/>
  <c r="AG112" i="1"/>
  <c r="BE112" i="1" s="1"/>
  <c r="BD111" i="1"/>
  <c r="CB111" i="1" s="1"/>
  <c r="BC111" i="1"/>
  <c r="CA111" i="1" s="1"/>
  <c r="BB111" i="1"/>
  <c r="BZ111" i="1" s="1"/>
  <c r="BA111" i="1"/>
  <c r="BY111" i="1" s="1"/>
  <c r="AZ111" i="1"/>
  <c r="BX111" i="1" s="1"/>
  <c r="AY111" i="1"/>
  <c r="BW111" i="1" s="1"/>
  <c r="AX111" i="1"/>
  <c r="BV111" i="1" s="1"/>
  <c r="AW111" i="1"/>
  <c r="BU111" i="1" s="1"/>
  <c r="AV111" i="1"/>
  <c r="BT111" i="1" s="1"/>
  <c r="AU111" i="1"/>
  <c r="BS111" i="1" s="1"/>
  <c r="AT111" i="1"/>
  <c r="BR111" i="1" s="1"/>
  <c r="AS111" i="1"/>
  <c r="BQ111" i="1" s="1"/>
  <c r="AR111" i="1"/>
  <c r="BP111" i="1" s="1"/>
  <c r="AQ111" i="1"/>
  <c r="BO111" i="1" s="1"/>
  <c r="AP111" i="1"/>
  <c r="BN111" i="1" s="1"/>
  <c r="AO111" i="1"/>
  <c r="BM111" i="1" s="1"/>
  <c r="AN111" i="1"/>
  <c r="BL111" i="1" s="1"/>
  <c r="AM111" i="1"/>
  <c r="BK111" i="1" s="1"/>
  <c r="AL111" i="1"/>
  <c r="BJ111" i="1" s="1"/>
  <c r="AK111" i="1"/>
  <c r="BI111" i="1" s="1"/>
  <c r="AJ111" i="1"/>
  <c r="BH111" i="1" s="1"/>
  <c r="AI111" i="1"/>
  <c r="BG111" i="1" s="1"/>
  <c r="AH111" i="1"/>
  <c r="BF111" i="1" s="1"/>
  <c r="AG111" i="1"/>
  <c r="BE111" i="1" s="1"/>
  <c r="BD110" i="1"/>
  <c r="CB110" i="1" s="1"/>
  <c r="BC110" i="1"/>
  <c r="CA110" i="1" s="1"/>
  <c r="BB110" i="1"/>
  <c r="BZ110" i="1" s="1"/>
  <c r="BA110" i="1"/>
  <c r="BY110" i="1" s="1"/>
  <c r="AZ110" i="1"/>
  <c r="BX110" i="1" s="1"/>
  <c r="AY110" i="1"/>
  <c r="BW110" i="1" s="1"/>
  <c r="AX110" i="1"/>
  <c r="BV110" i="1" s="1"/>
  <c r="AW110" i="1"/>
  <c r="BU110" i="1" s="1"/>
  <c r="AV110" i="1"/>
  <c r="BT110" i="1" s="1"/>
  <c r="AU110" i="1"/>
  <c r="BS110" i="1" s="1"/>
  <c r="AT110" i="1"/>
  <c r="BR110" i="1" s="1"/>
  <c r="AS110" i="1"/>
  <c r="BQ110" i="1" s="1"/>
  <c r="AR110" i="1"/>
  <c r="BP110" i="1" s="1"/>
  <c r="AQ110" i="1"/>
  <c r="BO110" i="1" s="1"/>
  <c r="AP110" i="1"/>
  <c r="BN110" i="1" s="1"/>
  <c r="AO110" i="1"/>
  <c r="BM110" i="1" s="1"/>
  <c r="AN110" i="1"/>
  <c r="BL110" i="1" s="1"/>
  <c r="AM110" i="1"/>
  <c r="BK110" i="1" s="1"/>
  <c r="AL110" i="1"/>
  <c r="BJ110" i="1" s="1"/>
  <c r="AK110" i="1"/>
  <c r="BI110" i="1" s="1"/>
  <c r="AJ110" i="1"/>
  <c r="BH110" i="1" s="1"/>
  <c r="AI110" i="1"/>
  <c r="BG110" i="1" s="1"/>
  <c r="AH110" i="1"/>
  <c r="BF110" i="1" s="1"/>
  <c r="AG110" i="1"/>
  <c r="BE110" i="1" s="1"/>
  <c r="BD109" i="1"/>
  <c r="CB109" i="1" s="1"/>
  <c r="BC109" i="1"/>
  <c r="CA109" i="1" s="1"/>
  <c r="BB109" i="1"/>
  <c r="BZ109" i="1" s="1"/>
  <c r="BA109" i="1"/>
  <c r="BY109" i="1" s="1"/>
  <c r="AZ109" i="1"/>
  <c r="BX109" i="1" s="1"/>
  <c r="AY109" i="1"/>
  <c r="BW109" i="1" s="1"/>
  <c r="AX109" i="1"/>
  <c r="BV109" i="1" s="1"/>
  <c r="AW109" i="1"/>
  <c r="BU109" i="1" s="1"/>
  <c r="AV109" i="1"/>
  <c r="BT109" i="1" s="1"/>
  <c r="AU109" i="1"/>
  <c r="BS109" i="1" s="1"/>
  <c r="AT109" i="1"/>
  <c r="BR109" i="1" s="1"/>
  <c r="AS109" i="1"/>
  <c r="BQ109" i="1" s="1"/>
  <c r="AR109" i="1"/>
  <c r="BP109" i="1" s="1"/>
  <c r="AQ109" i="1"/>
  <c r="BO109" i="1" s="1"/>
  <c r="AP109" i="1"/>
  <c r="BN109" i="1" s="1"/>
  <c r="AO109" i="1"/>
  <c r="BM109" i="1" s="1"/>
  <c r="AN109" i="1"/>
  <c r="BL109" i="1" s="1"/>
  <c r="AM109" i="1"/>
  <c r="BK109" i="1" s="1"/>
  <c r="AL109" i="1"/>
  <c r="BJ109" i="1" s="1"/>
  <c r="AK109" i="1"/>
  <c r="BI109" i="1" s="1"/>
  <c r="AJ109" i="1"/>
  <c r="BH109" i="1" s="1"/>
  <c r="AI109" i="1"/>
  <c r="BG109" i="1" s="1"/>
  <c r="AH109" i="1"/>
  <c r="BF109" i="1" s="1"/>
  <c r="AG109" i="1"/>
  <c r="BE109" i="1" s="1"/>
  <c r="BD108" i="1"/>
  <c r="CB108" i="1" s="1"/>
  <c r="BC108" i="1"/>
  <c r="CA108" i="1" s="1"/>
  <c r="BB108" i="1"/>
  <c r="BZ108" i="1" s="1"/>
  <c r="BA108" i="1"/>
  <c r="BY108" i="1" s="1"/>
  <c r="AZ108" i="1"/>
  <c r="BX108" i="1" s="1"/>
  <c r="AY108" i="1"/>
  <c r="BW108" i="1" s="1"/>
  <c r="AX108" i="1"/>
  <c r="BV108" i="1" s="1"/>
  <c r="AW108" i="1"/>
  <c r="BU108" i="1" s="1"/>
  <c r="AV108" i="1"/>
  <c r="BT108" i="1" s="1"/>
  <c r="AU108" i="1"/>
  <c r="BS108" i="1" s="1"/>
  <c r="AT108" i="1"/>
  <c r="BR108" i="1" s="1"/>
  <c r="AS108" i="1"/>
  <c r="BQ108" i="1" s="1"/>
  <c r="AR108" i="1"/>
  <c r="BP108" i="1" s="1"/>
  <c r="AQ108" i="1"/>
  <c r="BO108" i="1" s="1"/>
  <c r="AP108" i="1"/>
  <c r="BN108" i="1" s="1"/>
  <c r="AO108" i="1"/>
  <c r="BM108" i="1" s="1"/>
  <c r="AN108" i="1"/>
  <c r="BL108" i="1" s="1"/>
  <c r="AM108" i="1"/>
  <c r="BK108" i="1" s="1"/>
  <c r="AL108" i="1"/>
  <c r="BJ108" i="1" s="1"/>
  <c r="AK108" i="1"/>
  <c r="BI108" i="1" s="1"/>
  <c r="AJ108" i="1"/>
  <c r="BH108" i="1" s="1"/>
  <c r="AI108" i="1"/>
  <c r="BG108" i="1" s="1"/>
  <c r="AH108" i="1"/>
  <c r="BF108" i="1" s="1"/>
  <c r="AG108" i="1"/>
  <c r="BE108" i="1" s="1"/>
  <c r="BD107" i="1"/>
  <c r="CB107" i="1" s="1"/>
  <c r="BC107" i="1"/>
  <c r="CA107" i="1" s="1"/>
  <c r="BB107" i="1"/>
  <c r="BZ107" i="1" s="1"/>
  <c r="BA107" i="1"/>
  <c r="BY107" i="1" s="1"/>
  <c r="AZ107" i="1"/>
  <c r="BX107" i="1" s="1"/>
  <c r="AY107" i="1"/>
  <c r="BW107" i="1" s="1"/>
  <c r="AX107" i="1"/>
  <c r="BV107" i="1" s="1"/>
  <c r="AW107" i="1"/>
  <c r="BU107" i="1" s="1"/>
  <c r="AV107" i="1"/>
  <c r="BT107" i="1" s="1"/>
  <c r="AU107" i="1"/>
  <c r="BS107" i="1" s="1"/>
  <c r="AT107" i="1"/>
  <c r="BR107" i="1" s="1"/>
  <c r="AS107" i="1"/>
  <c r="BQ107" i="1" s="1"/>
  <c r="AR107" i="1"/>
  <c r="BP107" i="1" s="1"/>
  <c r="AQ107" i="1"/>
  <c r="BO107" i="1" s="1"/>
  <c r="AP107" i="1"/>
  <c r="BN107" i="1" s="1"/>
  <c r="AO107" i="1"/>
  <c r="BM107" i="1" s="1"/>
  <c r="AN107" i="1"/>
  <c r="BL107" i="1" s="1"/>
  <c r="AM107" i="1"/>
  <c r="BK107" i="1" s="1"/>
  <c r="AL107" i="1"/>
  <c r="BJ107" i="1" s="1"/>
  <c r="AK107" i="1"/>
  <c r="BI107" i="1" s="1"/>
  <c r="AJ107" i="1"/>
  <c r="BH107" i="1" s="1"/>
  <c r="AI107" i="1"/>
  <c r="BG107" i="1" s="1"/>
  <c r="AH107" i="1"/>
  <c r="BF107" i="1" s="1"/>
  <c r="AG107" i="1"/>
  <c r="BE107" i="1" s="1"/>
  <c r="BD106" i="1"/>
  <c r="CB106" i="1" s="1"/>
  <c r="BC106" i="1"/>
  <c r="CA106" i="1" s="1"/>
  <c r="BB106" i="1"/>
  <c r="BZ106" i="1" s="1"/>
  <c r="BA106" i="1"/>
  <c r="BY106" i="1" s="1"/>
  <c r="AZ106" i="1"/>
  <c r="BX106" i="1" s="1"/>
  <c r="AY106" i="1"/>
  <c r="BW106" i="1" s="1"/>
  <c r="AX106" i="1"/>
  <c r="BV106" i="1" s="1"/>
  <c r="AW106" i="1"/>
  <c r="BU106" i="1" s="1"/>
  <c r="AV106" i="1"/>
  <c r="BT106" i="1" s="1"/>
  <c r="AU106" i="1"/>
  <c r="BS106" i="1" s="1"/>
  <c r="AT106" i="1"/>
  <c r="BR106" i="1" s="1"/>
  <c r="AS106" i="1"/>
  <c r="BQ106" i="1" s="1"/>
  <c r="AR106" i="1"/>
  <c r="BP106" i="1" s="1"/>
  <c r="AQ106" i="1"/>
  <c r="BO106" i="1" s="1"/>
  <c r="AP106" i="1"/>
  <c r="BN106" i="1" s="1"/>
  <c r="AO106" i="1"/>
  <c r="BM106" i="1" s="1"/>
  <c r="AN106" i="1"/>
  <c r="BL106" i="1" s="1"/>
  <c r="AM106" i="1"/>
  <c r="BK106" i="1" s="1"/>
  <c r="AL106" i="1"/>
  <c r="BJ106" i="1" s="1"/>
  <c r="AK106" i="1"/>
  <c r="BI106" i="1" s="1"/>
  <c r="AJ106" i="1"/>
  <c r="BH106" i="1" s="1"/>
  <c r="AI106" i="1"/>
  <c r="BG106" i="1" s="1"/>
  <c r="AH106" i="1"/>
  <c r="BF106" i="1" s="1"/>
  <c r="AG106" i="1"/>
  <c r="BE106" i="1" s="1"/>
  <c r="BD105" i="1"/>
  <c r="CB105" i="1" s="1"/>
  <c r="BC105" i="1"/>
  <c r="CA105" i="1" s="1"/>
  <c r="BB105" i="1"/>
  <c r="BZ105" i="1" s="1"/>
  <c r="BA105" i="1"/>
  <c r="BY105" i="1" s="1"/>
  <c r="AZ105" i="1"/>
  <c r="BX105" i="1" s="1"/>
  <c r="AY105" i="1"/>
  <c r="BW105" i="1" s="1"/>
  <c r="AX105" i="1"/>
  <c r="BV105" i="1" s="1"/>
  <c r="AW105" i="1"/>
  <c r="BU105" i="1" s="1"/>
  <c r="AV105" i="1"/>
  <c r="BT105" i="1" s="1"/>
  <c r="AU105" i="1"/>
  <c r="BS105" i="1" s="1"/>
  <c r="AT105" i="1"/>
  <c r="BR105" i="1" s="1"/>
  <c r="AS105" i="1"/>
  <c r="BQ105" i="1" s="1"/>
  <c r="AR105" i="1"/>
  <c r="BP105" i="1" s="1"/>
  <c r="AQ105" i="1"/>
  <c r="BO105" i="1" s="1"/>
  <c r="AP105" i="1"/>
  <c r="BN105" i="1" s="1"/>
  <c r="AO105" i="1"/>
  <c r="BM105" i="1" s="1"/>
  <c r="AN105" i="1"/>
  <c r="BL105" i="1" s="1"/>
  <c r="AM105" i="1"/>
  <c r="BK105" i="1" s="1"/>
  <c r="AL105" i="1"/>
  <c r="BJ105" i="1" s="1"/>
  <c r="AK105" i="1"/>
  <c r="BI105" i="1" s="1"/>
  <c r="AJ105" i="1"/>
  <c r="BH105" i="1" s="1"/>
  <c r="AI105" i="1"/>
  <c r="BG105" i="1" s="1"/>
  <c r="AH105" i="1"/>
  <c r="BF105" i="1" s="1"/>
  <c r="AG105" i="1"/>
  <c r="BE105" i="1" s="1"/>
  <c r="BD104" i="1"/>
  <c r="CB104" i="1" s="1"/>
  <c r="BC104" i="1"/>
  <c r="CA104" i="1" s="1"/>
  <c r="BB104" i="1"/>
  <c r="BZ104" i="1" s="1"/>
  <c r="BA104" i="1"/>
  <c r="BY104" i="1" s="1"/>
  <c r="AZ104" i="1"/>
  <c r="BX104" i="1" s="1"/>
  <c r="AY104" i="1"/>
  <c r="BW104" i="1" s="1"/>
  <c r="AX104" i="1"/>
  <c r="BV104" i="1" s="1"/>
  <c r="AW104" i="1"/>
  <c r="BU104" i="1" s="1"/>
  <c r="AV104" i="1"/>
  <c r="BT104" i="1" s="1"/>
  <c r="AU104" i="1"/>
  <c r="BS104" i="1" s="1"/>
  <c r="AT104" i="1"/>
  <c r="BR104" i="1" s="1"/>
  <c r="AS104" i="1"/>
  <c r="BQ104" i="1" s="1"/>
  <c r="AR104" i="1"/>
  <c r="BP104" i="1" s="1"/>
  <c r="AQ104" i="1"/>
  <c r="BO104" i="1" s="1"/>
  <c r="AP104" i="1"/>
  <c r="BN104" i="1" s="1"/>
  <c r="AO104" i="1"/>
  <c r="BM104" i="1" s="1"/>
  <c r="AN104" i="1"/>
  <c r="BL104" i="1" s="1"/>
  <c r="AM104" i="1"/>
  <c r="BK104" i="1" s="1"/>
  <c r="AL104" i="1"/>
  <c r="BJ104" i="1" s="1"/>
  <c r="AK104" i="1"/>
  <c r="BI104" i="1" s="1"/>
  <c r="AJ104" i="1"/>
  <c r="BH104" i="1" s="1"/>
  <c r="AI104" i="1"/>
  <c r="BG104" i="1" s="1"/>
  <c r="AH104" i="1"/>
  <c r="BF104" i="1" s="1"/>
  <c r="AG104" i="1"/>
  <c r="BE104" i="1" s="1"/>
  <c r="BD103" i="1"/>
  <c r="CB103" i="1" s="1"/>
  <c r="BC103" i="1"/>
  <c r="CA103" i="1" s="1"/>
  <c r="BB103" i="1"/>
  <c r="BZ103" i="1" s="1"/>
  <c r="BA103" i="1"/>
  <c r="BY103" i="1" s="1"/>
  <c r="AZ103" i="1"/>
  <c r="BX103" i="1" s="1"/>
  <c r="AY103" i="1"/>
  <c r="BW103" i="1" s="1"/>
  <c r="AX103" i="1"/>
  <c r="BV103" i="1" s="1"/>
  <c r="AW103" i="1"/>
  <c r="BU103" i="1" s="1"/>
  <c r="AV103" i="1"/>
  <c r="BT103" i="1" s="1"/>
  <c r="AU103" i="1"/>
  <c r="BS103" i="1" s="1"/>
  <c r="AT103" i="1"/>
  <c r="BR103" i="1" s="1"/>
  <c r="AS103" i="1"/>
  <c r="BQ103" i="1" s="1"/>
  <c r="AR103" i="1"/>
  <c r="BP103" i="1" s="1"/>
  <c r="AQ103" i="1"/>
  <c r="BO103" i="1" s="1"/>
  <c r="AP103" i="1"/>
  <c r="BN103" i="1" s="1"/>
  <c r="AO103" i="1"/>
  <c r="BM103" i="1" s="1"/>
  <c r="AN103" i="1"/>
  <c r="BL103" i="1" s="1"/>
  <c r="AM103" i="1"/>
  <c r="BK103" i="1" s="1"/>
  <c r="AL103" i="1"/>
  <c r="BJ103" i="1" s="1"/>
  <c r="AK103" i="1"/>
  <c r="BI103" i="1" s="1"/>
  <c r="AJ103" i="1"/>
  <c r="BH103" i="1" s="1"/>
  <c r="AI103" i="1"/>
  <c r="BG103" i="1" s="1"/>
  <c r="AH103" i="1"/>
  <c r="BF103" i="1" s="1"/>
  <c r="AG103" i="1"/>
  <c r="BE103" i="1" s="1"/>
  <c r="BD102" i="1"/>
  <c r="CB102" i="1" s="1"/>
  <c r="BC102" i="1"/>
  <c r="CA102" i="1" s="1"/>
  <c r="BB102" i="1"/>
  <c r="BZ102" i="1" s="1"/>
  <c r="BA102" i="1"/>
  <c r="BY102" i="1" s="1"/>
  <c r="AZ102" i="1"/>
  <c r="BX102" i="1" s="1"/>
  <c r="AY102" i="1"/>
  <c r="BW102" i="1" s="1"/>
  <c r="AX102" i="1"/>
  <c r="BV102" i="1" s="1"/>
  <c r="AW102" i="1"/>
  <c r="BU102" i="1" s="1"/>
  <c r="AV102" i="1"/>
  <c r="BT102" i="1" s="1"/>
  <c r="AU102" i="1"/>
  <c r="BS102" i="1" s="1"/>
  <c r="AT102" i="1"/>
  <c r="BR102" i="1" s="1"/>
  <c r="AS102" i="1"/>
  <c r="BQ102" i="1" s="1"/>
  <c r="AR102" i="1"/>
  <c r="BP102" i="1" s="1"/>
  <c r="AQ102" i="1"/>
  <c r="BO102" i="1" s="1"/>
  <c r="AP102" i="1"/>
  <c r="BN102" i="1" s="1"/>
  <c r="AO102" i="1"/>
  <c r="BM102" i="1" s="1"/>
  <c r="AN102" i="1"/>
  <c r="BL102" i="1" s="1"/>
  <c r="AM102" i="1"/>
  <c r="BK102" i="1" s="1"/>
  <c r="AL102" i="1"/>
  <c r="BJ102" i="1" s="1"/>
  <c r="AK102" i="1"/>
  <c r="BI102" i="1" s="1"/>
  <c r="AJ102" i="1"/>
  <c r="BH102" i="1" s="1"/>
  <c r="AI102" i="1"/>
  <c r="BG102" i="1" s="1"/>
  <c r="AH102" i="1"/>
  <c r="BF102" i="1" s="1"/>
  <c r="AG102" i="1"/>
  <c r="BE102" i="1" s="1"/>
  <c r="BD101" i="1"/>
  <c r="CB101" i="1" s="1"/>
  <c r="BC101" i="1"/>
  <c r="CA101" i="1" s="1"/>
  <c r="BB101" i="1"/>
  <c r="BZ101" i="1" s="1"/>
  <c r="BA101" i="1"/>
  <c r="BY101" i="1" s="1"/>
  <c r="AZ101" i="1"/>
  <c r="BX101" i="1" s="1"/>
  <c r="AY101" i="1"/>
  <c r="BW101" i="1" s="1"/>
  <c r="AX101" i="1"/>
  <c r="BV101" i="1" s="1"/>
  <c r="AW101" i="1"/>
  <c r="BU101" i="1" s="1"/>
  <c r="AV101" i="1"/>
  <c r="BT101" i="1" s="1"/>
  <c r="AU101" i="1"/>
  <c r="BS101" i="1" s="1"/>
  <c r="AT101" i="1"/>
  <c r="BR101" i="1" s="1"/>
  <c r="AS101" i="1"/>
  <c r="BQ101" i="1" s="1"/>
  <c r="AR101" i="1"/>
  <c r="BP101" i="1" s="1"/>
  <c r="AQ101" i="1"/>
  <c r="BO101" i="1" s="1"/>
  <c r="AP101" i="1"/>
  <c r="BN101" i="1" s="1"/>
  <c r="AO101" i="1"/>
  <c r="BM101" i="1" s="1"/>
  <c r="AN101" i="1"/>
  <c r="BL101" i="1" s="1"/>
  <c r="AM101" i="1"/>
  <c r="BK101" i="1" s="1"/>
  <c r="AL101" i="1"/>
  <c r="BJ101" i="1" s="1"/>
  <c r="AK101" i="1"/>
  <c r="BI101" i="1" s="1"/>
  <c r="AJ101" i="1"/>
  <c r="BH101" i="1" s="1"/>
  <c r="AI101" i="1"/>
  <c r="BG101" i="1" s="1"/>
  <c r="AH101" i="1"/>
  <c r="BF101" i="1" s="1"/>
  <c r="AG101" i="1"/>
  <c r="BE101" i="1" s="1"/>
  <c r="BD100" i="1"/>
  <c r="CB100" i="1" s="1"/>
  <c r="BC100" i="1"/>
  <c r="CA100" i="1" s="1"/>
  <c r="BB100" i="1"/>
  <c r="BZ100" i="1" s="1"/>
  <c r="BA100" i="1"/>
  <c r="BY100" i="1" s="1"/>
  <c r="AZ100" i="1"/>
  <c r="BX100" i="1" s="1"/>
  <c r="AY100" i="1"/>
  <c r="BW100" i="1" s="1"/>
  <c r="AX100" i="1"/>
  <c r="BV100" i="1" s="1"/>
  <c r="AW100" i="1"/>
  <c r="BU100" i="1" s="1"/>
  <c r="AV100" i="1"/>
  <c r="BT100" i="1" s="1"/>
  <c r="AU100" i="1"/>
  <c r="BS100" i="1" s="1"/>
  <c r="AT100" i="1"/>
  <c r="BR100" i="1" s="1"/>
  <c r="AS100" i="1"/>
  <c r="BQ100" i="1" s="1"/>
  <c r="AR100" i="1"/>
  <c r="BP100" i="1" s="1"/>
  <c r="AQ100" i="1"/>
  <c r="BO100" i="1" s="1"/>
  <c r="AP100" i="1"/>
  <c r="BN100" i="1" s="1"/>
  <c r="AO100" i="1"/>
  <c r="BM100" i="1" s="1"/>
  <c r="AN100" i="1"/>
  <c r="BL100" i="1" s="1"/>
  <c r="AM100" i="1"/>
  <c r="BK100" i="1" s="1"/>
  <c r="AL100" i="1"/>
  <c r="BJ100" i="1" s="1"/>
  <c r="AK100" i="1"/>
  <c r="BI100" i="1" s="1"/>
  <c r="AJ100" i="1"/>
  <c r="BH100" i="1" s="1"/>
  <c r="AI100" i="1"/>
  <c r="BG100" i="1" s="1"/>
  <c r="AH100" i="1"/>
  <c r="BF100" i="1" s="1"/>
  <c r="AG100" i="1"/>
  <c r="BE100" i="1" s="1"/>
  <c r="BD99" i="1"/>
  <c r="CB99" i="1" s="1"/>
  <c r="BC99" i="1"/>
  <c r="CA99" i="1" s="1"/>
  <c r="BB99" i="1"/>
  <c r="BZ99" i="1" s="1"/>
  <c r="BA99" i="1"/>
  <c r="BY99" i="1" s="1"/>
  <c r="AZ99" i="1"/>
  <c r="BX99" i="1" s="1"/>
  <c r="AY99" i="1"/>
  <c r="BW99" i="1" s="1"/>
  <c r="AX99" i="1"/>
  <c r="BV99" i="1" s="1"/>
  <c r="AW99" i="1"/>
  <c r="BU99" i="1" s="1"/>
  <c r="AV99" i="1"/>
  <c r="BT99" i="1" s="1"/>
  <c r="AU99" i="1"/>
  <c r="BS99" i="1" s="1"/>
  <c r="AT99" i="1"/>
  <c r="BR99" i="1" s="1"/>
  <c r="AS99" i="1"/>
  <c r="BQ99" i="1" s="1"/>
  <c r="AR99" i="1"/>
  <c r="BP99" i="1" s="1"/>
  <c r="AQ99" i="1"/>
  <c r="BO99" i="1" s="1"/>
  <c r="AP99" i="1"/>
  <c r="BN99" i="1" s="1"/>
  <c r="AO99" i="1"/>
  <c r="BM99" i="1" s="1"/>
  <c r="AN99" i="1"/>
  <c r="BL99" i="1" s="1"/>
  <c r="AM99" i="1"/>
  <c r="BK99" i="1" s="1"/>
  <c r="AL99" i="1"/>
  <c r="BJ99" i="1" s="1"/>
  <c r="AK99" i="1"/>
  <c r="BI99" i="1" s="1"/>
  <c r="AJ99" i="1"/>
  <c r="BH99" i="1" s="1"/>
  <c r="AI99" i="1"/>
  <c r="BG99" i="1" s="1"/>
  <c r="AH99" i="1"/>
  <c r="BF99" i="1" s="1"/>
  <c r="AG99" i="1"/>
  <c r="BE99" i="1" s="1"/>
  <c r="BD98" i="1"/>
  <c r="CB98" i="1" s="1"/>
  <c r="BC98" i="1"/>
  <c r="CA98" i="1" s="1"/>
  <c r="BB98" i="1"/>
  <c r="BZ98" i="1" s="1"/>
  <c r="BA98" i="1"/>
  <c r="BY98" i="1" s="1"/>
  <c r="AZ98" i="1"/>
  <c r="BX98" i="1" s="1"/>
  <c r="AY98" i="1"/>
  <c r="BW98" i="1" s="1"/>
  <c r="AX98" i="1"/>
  <c r="BV98" i="1" s="1"/>
  <c r="AW98" i="1"/>
  <c r="BU98" i="1" s="1"/>
  <c r="AV98" i="1"/>
  <c r="BT98" i="1" s="1"/>
  <c r="AU98" i="1"/>
  <c r="BS98" i="1" s="1"/>
  <c r="AT98" i="1"/>
  <c r="BR98" i="1" s="1"/>
  <c r="AS98" i="1"/>
  <c r="BQ98" i="1" s="1"/>
  <c r="AR98" i="1"/>
  <c r="BP98" i="1" s="1"/>
  <c r="AQ98" i="1"/>
  <c r="BO98" i="1" s="1"/>
  <c r="AP98" i="1"/>
  <c r="BN98" i="1" s="1"/>
  <c r="AO98" i="1"/>
  <c r="BM98" i="1" s="1"/>
  <c r="AN98" i="1"/>
  <c r="BL98" i="1" s="1"/>
  <c r="AM98" i="1"/>
  <c r="BK98" i="1" s="1"/>
  <c r="AL98" i="1"/>
  <c r="BJ98" i="1" s="1"/>
  <c r="AK98" i="1"/>
  <c r="BI98" i="1" s="1"/>
  <c r="AJ98" i="1"/>
  <c r="BH98" i="1" s="1"/>
  <c r="AI98" i="1"/>
  <c r="BG98" i="1" s="1"/>
  <c r="AH98" i="1"/>
  <c r="BF98" i="1" s="1"/>
  <c r="AG98" i="1"/>
  <c r="BE98" i="1" s="1"/>
  <c r="BD97" i="1"/>
  <c r="CB97" i="1" s="1"/>
  <c r="BC97" i="1"/>
  <c r="CA97" i="1" s="1"/>
  <c r="BB97" i="1"/>
  <c r="BZ97" i="1" s="1"/>
  <c r="BA97" i="1"/>
  <c r="BY97" i="1" s="1"/>
  <c r="AZ97" i="1"/>
  <c r="BX97" i="1" s="1"/>
  <c r="AY97" i="1"/>
  <c r="BW97" i="1" s="1"/>
  <c r="AX97" i="1"/>
  <c r="BV97" i="1" s="1"/>
  <c r="AW97" i="1"/>
  <c r="BU97" i="1" s="1"/>
  <c r="AV97" i="1"/>
  <c r="BT97" i="1" s="1"/>
  <c r="AU97" i="1"/>
  <c r="BS97" i="1" s="1"/>
  <c r="AT97" i="1"/>
  <c r="BR97" i="1" s="1"/>
  <c r="AS97" i="1"/>
  <c r="BQ97" i="1" s="1"/>
  <c r="AR97" i="1"/>
  <c r="BP97" i="1" s="1"/>
  <c r="AQ97" i="1"/>
  <c r="BO97" i="1" s="1"/>
  <c r="AP97" i="1"/>
  <c r="BN97" i="1" s="1"/>
  <c r="AO97" i="1"/>
  <c r="BM97" i="1" s="1"/>
  <c r="AN97" i="1"/>
  <c r="BL97" i="1" s="1"/>
  <c r="AM97" i="1"/>
  <c r="BK97" i="1" s="1"/>
  <c r="AL97" i="1"/>
  <c r="BJ97" i="1" s="1"/>
  <c r="AK97" i="1"/>
  <c r="BI97" i="1" s="1"/>
  <c r="AJ97" i="1"/>
  <c r="BH97" i="1" s="1"/>
  <c r="AI97" i="1"/>
  <c r="BG97" i="1" s="1"/>
  <c r="AH97" i="1"/>
  <c r="BF97" i="1" s="1"/>
  <c r="AG97" i="1"/>
  <c r="BE97" i="1" s="1"/>
  <c r="BD96" i="1"/>
  <c r="CB96" i="1" s="1"/>
  <c r="BC96" i="1"/>
  <c r="CA96" i="1" s="1"/>
  <c r="BB96" i="1"/>
  <c r="BZ96" i="1" s="1"/>
  <c r="BA96" i="1"/>
  <c r="BY96" i="1" s="1"/>
  <c r="AZ96" i="1"/>
  <c r="BX96" i="1" s="1"/>
  <c r="AY96" i="1"/>
  <c r="BW96" i="1" s="1"/>
  <c r="AX96" i="1"/>
  <c r="BV96" i="1" s="1"/>
  <c r="AW96" i="1"/>
  <c r="BU96" i="1" s="1"/>
  <c r="AV96" i="1"/>
  <c r="BT96" i="1" s="1"/>
  <c r="AU96" i="1"/>
  <c r="BS96" i="1" s="1"/>
  <c r="AT96" i="1"/>
  <c r="BR96" i="1" s="1"/>
  <c r="AS96" i="1"/>
  <c r="BQ96" i="1" s="1"/>
  <c r="AR96" i="1"/>
  <c r="BP96" i="1" s="1"/>
  <c r="AQ96" i="1"/>
  <c r="BO96" i="1" s="1"/>
  <c r="AP96" i="1"/>
  <c r="BN96" i="1" s="1"/>
  <c r="AO96" i="1"/>
  <c r="BM96" i="1" s="1"/>
  <c r="AN96" i="1"/>
  <c r="BL96" i="1" s="1"/>
  <c r="AM96" i="1"/>
  <c r="BK96" i="1" s="1"/>
  <c r="AL96" i="1"/>
  <c r="BJ96" i="1" s="1"/>
  <c r="AK96" i="1"/>
  <c r="BI96" i="1" s="1"/>
  <c r="AJ96" i="1"/>
  <c r="BH96" i="1" s="1"/>
  <c r="AI96" i="1"/>
  <c r="BG96" i="1" s="1"/>
  <c r="AH96" i="1"/>
  <c r="BF96" i="1" s="1"/>
  <c r="AG96" i="1"/>
  <c r="BE96" i="1" s="1"/>
  <c r="BD95" i="1"/>
  <c r="CB95" i="1" s="1"/>
  <c r="BC95" i="1"/>
  <c r="CA95" i="1" s="1"/>
  <c r="BB95" i="1"/>
  <c r="BZ95" i="1" s="1"/>
  <c r="BA95" i="1"/>
  <c r="BY95" i="1" s="1"/>
  <c r="AZ95" i="1"/>
  <c r="BX95" i="1" s="1"/>
  <c r="AY95" i="1"/>
  <c r="BW95" i="1" s="1"/>
  <c r="AX95" i="1"/>
  <c r="BV95" i="1" s="1"/>
  <c r="AW95" i="1"/>
  <c r="BU95" i="1" s="1"/>
  <c r="AV95" i="1"/>
  <c r="BT95" i="1" s="1"/>
  <c r="AU95" i="1"/>
  <c r="BS95" i="1" s="1"/>
  <c r="AT95" i="1"/>
  <c r="BR95" i="1" s="1"/>
  <c r="AS95" i="1"/>
  <c r="BQ95" i="1" s="1"/>
  <c r="AR95" i="1"/>
  <c r="BP95" i="1" s="1"/>
  <c r="AQ95" i="1"/>
  <c r="BO95" i="1" s="1"/>
  <c r="AP95" i="1"/>
  <c r="BN95" i="1" s="1"/>
  <c r="AO95" i="1"/>
  <c r="BM95" i="1" s="1"/>
  <c r="AN95" i="1"/>
  <c r="BL95" i="1" s="1"/>
  <c r="AM95" i="1"/>
  <c r="BK95" i="1" s="1"/>
  <c r="AL95" i="1"/>
  <c r="BJ95" i="1" s="1"/>
  <c r="AK95" i="1"/>
  <c r="BI95" i="1" s="1"/>
  <c r="AJ95" i="1"/>
  <c r="BH95" i="1" s="1"/>
  <c r="AI95" i="1"/>
  <c r="BG95" i="1" s="1"/>
  <c r="AH95" i="1"/>
  <c r="BF95" i="1" s="1"/>
  <c r="AG95" i="1"/>
  <c r="BE95" i="1" s="1"/>
  <c r="BD94" i="1"/>
  <c r="CB94" i="1" s="1"/>
  <c r="BC94" i="1"/>
  <c r="CA94" i="1" s="1"/>
  <c r="BB94" i="1"/>
  <c r="BZ94" i="1" s="1"/>
  <c r="BA94" i="1"/>
  <c r="BY94" i="1" s="1"/>
  <c r="AZ94" i="1"/>
  <c r="BX94" i="1" s="1"/>
  <c r="AY94" i="1"/>
  <c r="BW94" i="1" s="1"/>
  <c r="AX94" i="1"/>
  <c r="BV94" i="1" s="1"/>
  <c r="AW94" i="1"/>
  <c r="BU94" i="1" s="1"/>
  <c r="AV94" i="1"/>
  <c r="BT94" i="1" s="1"/>
  <c r="AU94" i="1"/>
  <c r="BS94" i="1" s="1"/>
  <c r="AT94" i="1"/>
  <c r="BR94" i="1" s="1"/>
  <c r="AS94" i="1"/>
  <c r="BQ94" i="1" s="1"/>
  <c r="AR94" i="1"/>
  <c r="BP94" i="1" s="1"/>
  <c r="AQ94" i="1"/>
  <c r="BO94" i="1" s="1"/>
  <c r="AP94" i="1"/>
  <c r="BN94" i="1" s="1"/>
  <c r="AO94" i="1"/>
  <c r="BM94" i="1" s="1"/>
  <c r="AN94" i="1"/>
  <c r="BL94" i="1" s="1"/>
  <c r="AM94" i="1"/>
  <c r="BK94" i="1" s="1"/>
  <c r="AL94" i="1"/>
  <c r="BJ94" i="1" s="1"/>
  <c r="AK94" i="1"/>
  <c r="BI94" i="1" s="1"/>
  <c r="AJ94" i="1"/>
  <c r="BH94" i="1" s="1"/>
  <c r="AI94" i="1"/>
  <c r="BG94" i="1" s="1"/>
  <c r="AH94" i="1"/>
  <c r="BF94" i="1" s="1"/>
  <c r="AG94" i="1"/>
  <c r="BE94" i="1" s="1"/>
  <c r="BD93" i="1"/>
  <c r="CB93" i="1" s="1"/>
  <c r="BC93" i="1"/>
  <c r="CA93" i="1" s="1"/>
  <c r="BB93" i="1"/>
  <c r="BZ93" i="1" s="1"/>
  <c r="BA93" i="1"/>
  <c r="BY93" i="1" s="1"/>
  <c r="AZ93" i="1"/>
  <c r="BX93" i="1" s="1"/>
  <c r="AY93" i="1"/>
  <c r="BW93" i="1" s="1"/>
  <c r="AX93" i="1"/>
  <c r="BV93" i="1" s="1"/>
  <c r="AW93" i="1"/>
  <c r="BU93" i="1" s="1"/>
  <c r="AV93" i="1"/>
  <c r="BT93" i="1" s="1"/>
  <c r="AU93" i="1"/>
  <c r="BS93" i="1" s="1"/>
  <c r="AT93" i="1"/>
  <c r="BR93" i="1" s="1"/>
  <c r="AS93" i="1"/>
  <c r="BQ93" i="1" s="1"/>
  <c r="AR93" i="1"/>
  <c r="BP93" i="1" s="1"/>
  <c r="AQ93" i="1"/>
  <c r="BO93" i="1" s="1"/>
  <c r="AP93" i="1"/>
  <c r="BN93" i="1" s="1"/>
  <c r="AO93" i="1"/>
  <c r="BM93" i="1" s="1"/>
  <c r="AN93" i="1"/>
  <c r="BL93" i="1" s="1"/>
  <c r="AM93" i="1"/>
  <c r="BK93" i="1" s="1"/>
  <c r="AL93" i="1"/>
  <c r="BJ93" i="1" s="1"/>
  <c r="AK93" i="1"/>
  <c r="BI93" i="1" s="1"/>
  <c r="AJ93" i="1"/>
  <c r="BH93" i="1" s="1"/>
  <c r="AI93" i="1"/>
  <c r="BG93" i="1" s="1"/>
  <c r="AH93" i="1"/>
  <c r="BF93" i="1" s="1"/>
  <c r="AG93" i="1"/>
  <c r="BE93" i="1" s="1"/>
  <c r="BD92" i="1"/>
  <c r="CB92" i="1" s="1"/>
  <c r="BC92" i="1"/>
  <c r="CA92" i="1" s="1"/>
  <c r="BB92" i="1"/>
  <c r="BZ92" i="1" s="1"/>
  <c r="BA92" i="1"/>
  <c r="BY92" i="1" s="1"/>
  <c r="AZ92" i="1"/>
  <c r="BX92" i="1" s="1"/>
  <c r="AY92" i="1"/>
  <c r="BW92" i="1" s="1"/>
  <c r="AX92" i="1"/>
  <c r="BV92" i="1" s="1"/>
  <c r="AW92" i="1"/>
  <c r="BU92" i="1" s="1"/>
  <c r="AV92" i="1"/>
  <c r="BT92" i="1" s="1"/>
  <c r="AU92" i="1"/>
  <c r="BS92" i="1" s="1"/>
  <c r="AT92" i="1"/>
  <c r="BR92" i="1" s="1"/>
  <c r="AS92" i="1"/>
  <c r="BQ92" i="1" s="1"/>
  <c r="AR92" i="1"/>
  <c r="BP92" i="1" s="1"/>
  <c r="AQ92" i="1"/>
  <c r="BO92" i="1" s="1"/>
  <c r="AP92" i="1"/>
  <c r="BN92" i="1" s="1"/>
  <c r="AO92" i="1"/>
  <c r="BM92" i="1" s="1"/>
  <c r="AN92" i="1"/>
  <c r="BL92" i="1" s="1"/>
  <c r="AM92" i="1"/>
  <c r="BK92" i="1" s="1"/>
  <c r="AL92" i="1"/>
  <c r="BJ92" i="1" s="1"/>
  <c r="AK92" i="1"/>
  <c r="BI92" i="1" s="1"/>
  <c r="AJ92" i="1"/>
  <c r="BH92" i="1" s="1"/>
  <c r="AI92" i="1"/>
  <c r="BG92" i="1" s="1"/>
  <c r="AH92" i="1"/>
  <c r="BF92" i="1" s="1"/>
  <c r="AG92" i="1"/>
  <c r="BE92" i="1" s="1"/>
  <c r="BD91" i="1"/>
  <c r="CB91" i="1" s="1"/>
  <c r="BC91" i="1"/>
  <c r="CA91" i="1" s="1"/>
  <c r="BB91" i="1"/>
  <c r="BZ91" i="1" s="1"/>
  <c r="BA91" i="1"/>
  <c r="BY91" i="1" s="1"/>
  <c r="AZ91" i="1"/>
  <c r="BX91" i="1" s="1"/>
  <c r="AY91" i="1"/>
  <c r="BW91" i="1" s="1"/>
  <c r="AX91" i="1"/>
  <c r="BV91" i="1" s="1"/>
  <c r="AW91" i="1"/>
  <c r="BU91" i="1" s="1"/>
  <c r="AV91" i="1"/>
  <c r="BT91" i="1" s="1"/>
  <c r="AU91" i="1"/>
  <c r="BS91" i="1" s="1"/>
  <c r="AT91" i="1"/>
  <c r="BR91" i="1" s="1"/>
  <c r="AS91" i="1"/>
  <c r="BQ91" i="1" s="1"/>
  <c r="AR91" i="1"/>
  <c r="BP91" i="1" s="1"/>
  <c r="AQ91" i="1"/>
  <c r="BO91" i="1" s="1"/>
  <c r="AP91" i="1"/>
  <c r="BN91" i="1" s="1"/>
  <c r="AO91" i="1"/>
  <c r="BM91" i="1" s="1"/>
  <c r="AN91" i="1"/>
  <c r="BL91" i="1" s="1"/>
  <c r="AM91" i="1"/>
  <c r="BK91" i="1" s="1"/>
  <c r="AL91" i="1"/>
  <c r="BJ91" i="1" s="1"/>
  <c r="AK91" i="1"/>
  <c r="BI91" i="1" s="1"/>
  <c r="AJ91" i="1"/>
  <c r="BH91" i="1" s="1"/>
  <c r="AI91" i="1"/>
  <c r="BG91" i="1" s="1"/>
  <c r="AH91" i="1"/>
  <c r="BF91" i="1" s="1"/>
  <c r="AG91" i="1"/>
  <c r="BE91" i="1" s="1"/>
  <c r="BD90" i="1"/>
  <c r="CB90" i="1" s="1"/>
  <c r="BC90" i="1"/>
  <c r="CA90" i="1" s="1"/>
  <c r="BB90" i="1"/>
  <c r="BZ90" i="1" s="1"/>
  <c r="BA90" i="1"/>
  <c r="BY90" i="1" s="1"/>
  <c r="AZ90" i="1"/>
  <c r="BX90" i="1" s="1"/>
  <c r="AY90" i="1"/>
  <c r="BW90" i="1" s="1"/>
  <c r="AX90" i="1"/>
  <c r="BV90" i="1" s="1"/>
  <c r="AW90" i="1"/>
  <c r="BU90" i="1" s="1"/>
  <c r="AV90" i="1"/>
  <c r="BT90" i="1" s="1"/>
  <c r="AU90" i="1"/>
  <c r="BS90" i="1" s="1"/>
  <c r="AT90" i="1"/>
  <c r="BR90" i="1" s="1"/>
  <c r="AS90" i="1"/>
  <c r="BQ90" i="1" s="1"/>
  <c r="AR90" i="1"/>
  <c r="BP90" i="1" s="1"/>
  <c r="AQ90" i="1"/>
  <c r="BO90" i="1" s="1"/>
  <c r="AP90" i="1"/>
  <c r="BN90" i="1" s="1"/>
  <c r="AO90" i="1"/>
  <c r="BM90" i="1" s="1"/>
  <c r="AN90" i="1"/>
  <c r="BL90" i="1" s="1"/>
  <c r="AM90" i="1"/>
  <c r="BK90" i="1" s="1"/>
  <c r="AL90" i="1"/>
  <c r="BJ90" i="1" s="1"/>
  <c r="AK90" i="1"/>
  <c r="BI90" i="1" s="1"/>
  <c r="AJ90" i="1"/>
  <c r="BH90" i="1" s="1"/>
  <c r="AI90" i="1"/>
  <c r="BG90" i="1" s="1"/>
  <c r="AH90" i="1"/>
  <c r="BF90" i="1" s="1"/>
  <c r="AG90" i="1"/>
  <c r="BE90" i="1" s="1"/>
  <c r="BD89" i="1"/>
  <c r="CB89" i="1" s="1"/>
  <c r="BC89" i="1"/>
  <c r="CA89" i="1" s="1"/>
  <c r="BB89" i="1"/>
  <c r="BZ89" i="1" s="1"/>
  <c r="BA89" i="1"/>
  <c r="BY89" i="1" s="1"/>
  <c r="AZ89" i="1"/>
  <c r="BX89" i="1" s="1"/>
  <c r="AY89" i="1"/>
  <c r="BW89" i="1" s="1"/>
  <c r="AX89" i="1"/>
  <c r="BV89" i="1" s="1"/>
  <c r="AW89" i="1"/>
  <c r="BU89" i="1" s="1"/>
  <c r="AV89" i="1"/>
  <c r="BT89" i="1" s="1"/>
  <c r="AU89" i="1"/>
  <c r="BS89" i="1" s="1"/>
  <c r="AT89" i="1"/>
  <c r="BR89" i="1" s="1"/>
  <c r="AS89" i="1"/>
  <c r="BQ89" i="1" s="1"/>
  <c r="AR89" i="1"/>
  <c r="BP89" i="1" s="1"/>
  <c r="AQ89" i="1"/>
  <c r="BO89" i="1" s="1"/>
  <c r="AP89" i="1"/>
  <c r="BN89" i="1" s="1"/>
  <c r="AO89" i="1"/>
  <c r="BM89" i="1" s="1"/>
  <c r="AN89" i="1"/>
  <c r="BL89" i="1" s="1"/>
  <c r="AM89" i="1"/>
  <c r="BK89" i="1" s="1"/>
  <c r="AL89" i="1"/>
  <c r="BJ89" i="1" s="1"/>
  <c r="AK89" i="1"/>
  <c r="BI89" i="1" s="1"/>
  <c r="AJ89" i="1"/>
  <c r="BH89" i="1" s="1"/>
  <c r="AI89" i="1"/>
  <c r="BG89" i="1" s="1"/>
  <c r="AH89" i="1"/>
  <c r="BF89" i="1" s="1"/>
  <c r="AG89" i="1"/>
  <c r="BE89" i="1" s="1"/>
  <c r="BD88" i="1"/>
  <c r="CB88" i="1" s="1"/>
  <c r="BC88" i="1"/>
  <c r="CA88" i="1" s="1"/>
  <c r="BB88" i="1"/>
  <c r="BZ88" i="1" s="1"/>
  <c r="BA88" i="1"/>
  <c r="BY88" i="1" s="1"/>
  <c r="AZ88" i="1"/>
  <c r="BX88" i="1" s="1"/>
  <c r="AY88" i="1"/>
  <c r="BW88" i="1" s="1"/>
  <c r="AX88" i="1"/>
  <c r="BV88" i="1" s="1"/>
  <c r="AW88" i="1"/>
  <c r="BU88" i="1" s="1"/>
  <c r="AV88" i="1"/>
  <c r="BT88" i="1" s="1"/>
  <c r="AU88" i="1"/>
  <c r="BS88" i="1" s="1"/>
  <c r="AT88" i="1"/>
  <c r="BR88" i="1" s="1"/>
  <c r="AS88" i="1"/>
  <c r="BQ88" i="1" s="1"/>
  <c r="AR88" i="1"/>
  <c r="BP88" i="1" s="1"/>
  <c r="AQ88" i="1"/>
  <c r="BO88" i="1" s="1"/>
  <c r="AP88" i="1"/>
  <c r="BN88" i="1" s="1"/>
  <c r="AO88" i="1"/>
  <c r="BM88" i="1" s="1"/>
  <c r="AN88" i="1"/>
  <c r="BL88" i="1" s="1"/>
  <c r="AM88" i="1"/>
  <c r="BK88" i="1" s="1"/>
  <c r="AL88" i="1"/>
  <c r="BJ88" i="1" s="1"/>
  <c r="AK88" i="1"/>
  <c r="BI88" i="1" s="1"/>
  <c r="AJ88" i="1"/>
  <c r="BH88" i="1" s="1"/>
  <c r="AI88" i="1"/>
  <c r="BG88" i="1" s="1"/>
  <c r="AH88" i="1"/>
  <c r="BF88" i="1" s="1"/>
  <c r="AG88" i="1"/>
  <c r="BE88" i="1" s="1"/>
  <c r="BD87" i="1"/>
  <c r="CB87" i="1" s="1"/>
  <c r="BC87" i="1"/>
  <c r="CA87" i="1" s="1"/>
  <c r="BB87" i="1"/>
  <c r="BZ87" i="1" s="1"/>
  <c r="BA87" i="1"/>
  <c r="BY87" i="1" s="1"/>
  <c r="AZ87" i="1"/>
  <c r="BX87" i="1" s="1"/>
  <c r="AY87" i="1"/>
  <c r="BW87" i="1" s="1"/>
  <c r="AX87" i="1"/>
  <c r="BV87" i="1" s="1"/>
  <c r="AW87" i="1"/>
  <c r="BU87" i="1" s="1"/>
  <c r="AV87" i="1"/>
  <c r="BT87" i="1" s="1"/>
  <c r="AU87" i="1"/>
  <c r="BS87" i="1" s="1"/>
  <c r="AT87" i="1"/>
  <c r="BR87" i="1" s="1"/>
  <c r="AS87" i="1"/>
  <c r="BQ87" i="1" s="1"/>
  <c r="AR87" i="1"/>
  <c r="BP87" i="1" s="1"/>
  <c r="AQ87" i="1"/>
  <c r="BO87" i="1" s="1"/>
  <c r="AP87" i="1"/>
  <c r="BN87" i="1" s="1"/>
  <c r="AO87" i="1"/>
  <c r="BM87" i="1" s="1"/>
  <c r="AN87" i="1"/>
  <c r="BL87" i="1" s="1"/>
  <c r="AM87" i="1"/>
  <c r="BK87" i="1" s="1"/>
  <c r="AL87" i="1"/>
  <c r="BJ87" i="1" s="1"/>
  <c r="AK87" i="1"/>
  <c r="BI87" i="1" s="1"/>
  <c r="AJ87" i="1"/>
  <c r="BH87" i="1" s="1"/>
  <c r="AI87" i="1"/>
  <c r="BG87" i="1" s="1"/>
  <c r="AH87" i="1"/>
  <c r="BF87" i="1" s="1"/>
  <c r="AG87" i="1"/>
  <c r="BE87" i="1" s="1"/>
  <c r="BD86" i="1"/>
  <c r="CB86" i="1" s="1"/>
  <c r="BC86" i="1"/>
  <c r="CA86" i="1" s="1"/>
  <c r="BB86" i="1"/>
  <c r="BZ86" i="1" s="1"/>
  <c r="BA86" i="1"/>
  <c r="BY86" i="1" s="1"/>
  <c r="AZ86" i="1"/>
  <c r="BX86" i="1" s="1"/>
  <c r="AY86" i="1"/>
  <c r="BW86" i="1" s="1"/>
  <c r="AX86" i="1"/>
  <c r="BV86" i="1" s="1"/>
  <c r="AW86" i="1"/>
  <c r="BU86" i="1" s="1"/>
  <c r="AV86" i="1"/>
  <c r="BT86" i="1" s="1"/>
  <c r="AU86" i="1"/>
  <c r="BS86" i="1" s="1"/>
  <c r="AT86" i="1"/>
  <c r="BR86" i="1" s="1"/>
  <c r="AS86" i="1"/>
  <c r="BQ86" i="1" s="1"/>
  <c r="AR86" i="1"/>
  <c r="BP86" i="1" s="1"/>
  <c r="AQ86" i="1"/>
  <c r="BO86" i="1" s="1"/>
  <c r="AP86" i="1"/>
  <c r="BN86" i="1" s="1"/>
  <c r="AO86" i="1"/>
  <c r="BM86" i="1" s="1"/>
  <c r="AN86" i="1"/>
  <c r="BL86" i="1" s="1"/>
  <c r="AM86" i="1"/>
  <c r="BK86" i="1" s="1"/>
  <c r="AL86" i="1"/>
  <c r="BJ86" i="1" s="1"/>
  <c r="AK86" i="1"/>
  <c r="BI86" i="1" s="1"/>
  <c r="AJ86" i="1"/>
  <c r="BH86" i="1" s="1"/>
  <c r="AI86" i="1"/>
  <c r="BG86" i="1" s="1"/>
  <c r="AH86" i="1"/>
  <c r="BF86" i="1" s="1"/>
  <c r="AG86" i="1"/>
  <c r="BE86" i="1" s="1"/>
  <c r="BD85" i="1"/>
  <c r="CB85" i="1" s="1"/>
  <c r="BC85" i="1"/>
  <c r="CA85" i="1" s="1"/>
  <c r="BB85" i="1"/>
  <c r="BZ85" i="1" s="1"/>
  <c r="BA85" i="1"/>
  <c r="BY85" i="1" s="1"/>
  <c r="AZ85" i="1"/>
  <c r="BX85" i="1" s="1"/>
  <c r="AY85" i="1"/>
  <c r="BW85" i="1" s="1"/>
  <c r="AX85" i="1"/>
  <c r="BV85" i="1" s="1"/>
  <c r="AW85" i="1"/>
  <c r="BU85" i="1" s="1"/>
  <c r="AV85" i="1"/>
  <c r="BT85" i="1" s="1"/>
  <c r="AU85" i="1"/>
  <c r="BS85" i="1" s="1"/>
  <c r="AT85" i="1"/>
  <c r="BR85" i="1" s="1"/>
  <c r="AS85" i="1"/>
  <c r="BQ85" i="1" s="1"/>
  <c r="AR85" i="1"/>
  <c r="BP85" i="1" s="1"/>
  <c r="AQ85" i="1"/>
  <c r="BO85" i="1" s="1"/>
  <c r="AP85" i="1"/>
  <c r="BN85" i="1" s="1"/>
  <c r="AO85" i="1"/>
  <c r="BM85" i="1" s="1"/>
  <c r="AN85" i="1"/>
  <c r="BL85" i="1" s="1"/>
  <c r="AM85" i="1"/>
  <c r="BK85" i="1" s="1"/>
  <c r="AL85" i="1"/>
  <c r="BJ85" i="1" s="1"/>
  <c r="AK85" i="1"/>
  <c r="BI85" i="1" s="1"/>
  <c r="AJ85" i="1"/>
  <c r="BH85" i="1" s="1"/>
  <c r="AI85" i="1"/>
  <c r="BG85" i="1" s="1"/>
  <c r="AH85" i="1"/>
  <c r="BF85" i="1" s="1"/>
  <c r="AG85" i="1"/>
  <c r="BE85" i="1" s="1"/>
  <c r="BD84" i="1"/>
  <c r="CB84" i="1" s="1"/>
  <c r="BC84" i="1"/>
  <c r="CA84" i="1" s="1"/>
  <c r="BB84" i="1"/>
  <c r="BZ84" i="1" s="1"/>
  <c r="BA84" i="1"/>
  <c r="BY84" i="1" s="1"/>
  <c r="AZ84" i="1"/>
  <c r="BX84" i="1" s="1"/>
  <c r="AY84" i="1"/>
  <c r="BW84" i="1" s="1"/>
  <c r="AX84" i="1"/>
  <c r="BV84" i="1" s="1"/>
  <c r="AW84" i="1"/>
  <c r="BU84" i="1" s="1"/>
  <c r="AV84" i="1"/>
  <c r="BT84" i="1" s="1"/>
  <c r="AU84" i="1"/>
  <c r="BS84" i="1" s="1"/>
  <c r="AT84" i="1"/>
  <c r="BR84" i="1" s="1"/>
  <c r="AS84" i="1"/>
  <c r="BQ84" i="1" s="1"/>
  <c r="AR84" i="1"/>
  <c r="BP84" i="1" s="1"/>
  <c r="AQ84" i="1"/>
  <c r="BO84" i="1" s="1"/>
  <c r="AP84" i="1"/>
  <c r="BN84" i="1" s="1"/>
  <c r="AO84" i="1"/>
  <c r="BM84" i="1" s="1"/>
  <c r="AN84" i="1"/>
  <c r="BL84" i="1" s="1"/>
  <c r="AM84" i="1"/>
  <c r="BK84" i="1" s="1"/>
  <c r="AL84" i="1"/>
  <c r="BJ84" i="1" s="1"/>
  <c r="AK84" i="1"/>
  <c r="BI84" i="1" s="1"/>
  <c r="AJ84" i="1"/>
  <c r="BH84" i="1" s="1"/>
  <c r="AI84" i="1"/>
  <c r="BG84" i="1" s="1"/>
  <c r="AH84" i="1"/>
  <c r="BF84" i="1" s="1"/>
  <c r="AG84" i="1"/>
  <c r="BE84" i="1" s="1"/>
  <c r="BD83" i="1"/>
  <c r="CB83" i="1" s="1"/>
  <c r="BC83" i="1"/>
  <c r="CA83" i="1" s="1"/>
  <c r="BB83" i="1"/>
  <c r="BZ83" i="1" s="1"/>
  <c r="BA83" i="1"/>
  <c r="BY83" i="1" s="1"/>
  <c r="AZ83" i="1"/>
  <c r="BX83" i="1" s="1"/>
  <c r="AY83" i="1"/>
  <c r="BW83" i="1" s="1"/>
  <c r="AX83" i="1"/>
  <c r="BV83" i="1" s="1"/>
  <c r="AW83" i="1"/>
  <c r="BU83" i="1" s="1"/>
  <c r="AV83" i="1"/>
  <c r="BT83" i="1" s="1"/>
  <c r="AU83" i="1"/>
  <c r="BS83" i="1" s="1"/>
  <c r="AT83" i="1"/>
  <c r="BR83" i="1" s="1"/>
  <c r="AS83" i="1"/>
  <c r="BQ83" i="1" s="1"/>
  <c r="AR83" i="1"/>
  <c r="BP83" i="1" s="1"/>
  <c r="AQ83" i="1"/>
  <c r="BO83" i="1" s="1"/>
  <c r="AP83" i="1"/>
  <c r="BN83" i="1" s="1"/>
  <c r="AO83" i="1"/>
  <c r="BM83" i="1" s="1"/>
  <c r="AN83" i="1"/>
  <c r="BL83" i="1" s="1"/>
  <c r="AM83" i="1"/>
  <c r="BK83" i="1" s="1"/>
  <c r="AL83" i="1"/>
  <c r="BJ83" i="1" s="1"/>
  <c r="AK83" i="1"/>
  <c r="BI83" i="1" s="1"/>
  <c r="AJ83" i="1"/>
  <c r="BH83" i="1" s="1"/>
  <c r="AI83" i="1"/>
  <c r="BG83" i="1" s="1"/>
  <c r="AH83" i="1"/>
  <c r="BF83" i="1" s="1"/>
  <c r="AG83" i="1"/>
  <c r="BE83" i="1" s="1"/>
  <c r="BD82" i="1"/>
  <c r="CB82" i="1" s="1"/>
  <c r="BC82" i="1"/>
  <c r="CA82" i="1" s="1"/>
  <c r="BB82" i="1"/>
  <c r="BZ82" i="1" s="1"/>
  <c r="BA82" i="1"/>
  <c r="BY82" i="1" s="1"/>
  <c r="AZ82" i="1"/>
  <c r="BX82" i="1" s="1"/>
  <c r="AY82" i="1"/>
  <c r="BW82" i="1" s="1"/>
  <c r="AX82" i="1"/>
  <c r="BV82" i="1" s="1"/>
  <c r="AW82" i="1"/>
  <c r="BU82" i="1" s="1"/>
  <c r="AV82" i="1"/>
  <c r="BT82" i="1" s="1"/>
  <c r="AU82" i="1"/>
  <c r="BS82" i="1" s="1"/>
  <c r="AT82" i="1"/>
  <c r="BR82" i="1" s="1"/>
  <c r="AS82" i="1"/>
  <c r="BQ82" i="1" s="1"/>
  <c r="AR82" i="1"/>
  <c r="BP82" i="1" s="1"/>
  <c r="AQ82" i="1"/>
  <c r="BO82" i="1" s="1"/>
  <c r="AP82" i="1"/>
  <c r="BN82" i="1" s="1"/>
  <c r="AO82" i="1"/>
  <c r="BM82" i="1" s="1"/>
  <c r="AN82" i="1"/>
  <c r="BL82" i="1" s="1"/>
  <c r="AM82" i="1"/>
  <c r="BK82" i="1" s="1"/>
  <c r="AL82" i="1"/>
  <c r="BJ82" i="1" s="1"/>
  <c r="AK82" i="1"/>
  <c r="BI82" i="1" s="1"/>
  <c r="AJ82" i="1"/>
  <c r="BH82" i="1" s="1"/>
  <c r="AI82" i="1"/>
  <c r="BG82" i="1" s="1"/>
  <c r="AH82" i="1"/>
  <c r="BF82" i="1" s="1"/>
  <c r="AG82" i="1"/>
  <c r="BE82" i="1" s="1"/>
  <c r="BD81" i="1"/>
  <c r="CB81" i="1" s="1"/>
  <c r="BC81" i="1"/>
  <c r="CA81" i="1" s="1"/>
  <c r="BB81" i="1"/>
  <c r="BZ81" i="1" s="1"/>
  <c r="BA81" i="1"/>
  <c r="BY81" i="1" s="1"/>
  <c r="AZ81" i="1"/>
  <c r="BX81" i="1" s="1"/>
  <c r="AY81" i="1"/>
  <c r="BW81" i="1" s="1"/>
  <c r="AX81" i="1"/>
  <c r="BV81" i="1" s="1"/>
  <c r="AW81" i="1"/>
  <c r="BU81" i="1" s="1"/>
  <c r="AV81" i="1"/>
  <c r="BT81" i="1" s="1"/>
  <c r="AU81" i="1"/>
  <c r="BS81" i="1" s="1"/>
  <c r="AT81" i="1"/>
  <c r="BR81" i="1" s="1"/>
  <c r="AS81" i="1"/>
  <c r="BQ81" i="1" s="1"/>
  <c r="AR81" i="1"/>
  <c r="BP81" i="1" s="1"/>
  <c r="AQ81" i="1"/>
  <c r="BO81" i="1" s="1"/>
  <c r="AP81" i="1"/>
  <c r="BN81" i="1" s="1"/>
  <c r="AO81" i="1"/>
  <c r="BM81" i="1" s="1"/>
  <c r="AN81" i="1"/>
  <c r="BL81" i="1" s="1"/>
  <c r="AM81" i="1"/>
  <c r="BK81" i="1" s="1"/>
  <c r="AL81" i="1"/>
  <c r="BJ81" i="1" s="1"/>
  <c r="AK81" i="1"/>
  <c r="BI81" i="1" s="1"/>
  <c r="AJ81" i="1"/>
  <c r="BH81" i="1" s="1"/>
  <c r="AI81" i="1"/>
  <c r="BG81" i="1" s="1"/>
  <c r="AH81" i="1"/>
  <c r="BF81" i="1" s="1"/>
  <c r="BE81" i="1"/>
  <c r="BD80" i="1"/>
  <c r="CB80" i="1" s="1"/>
  <c r="BC80" i="1"/>
  <c r="CA80" i="1" s="1"/>
  <c r="BB80" i="1"/>
  <c r="BZ80" i="1" s="1"/>
  <c r="BA80" i="1"/>
  <c r="BY80" i="1" s="1"/>
  <c r="AZ80" i="1"/>
  <c r="BX80" i="1" s="1"/>
  <c r="AY80" i="1"/>
  <c r="BW80" i="1" s="1"/>
  <c r="AX80" i="1"/>
  <c r="BV80" i="1" s="1"/>
  <c r="AW80" i="1"/>
  <c r="BU80" i="1" s="1"/>
  <c r="AV80" i="1"/>
  <c r="BT80" i="1" s="1"/>
  <c r="AU80" i="1"/>
  <c r="BS80" i="1" s="1"/>
  <c r="AT80" i="1"/>
  <c r="BR80" i="1" s="1"/>
  <c r="AS80" i="1"/>
  <c r="BQ80" i="1" s="1"/>
  <c r="AR80" i="1"/>
  <c r="BP80" i="1" s="1"/>
  <c r="AQ80" i="1"/>
  <c r="BO80" i="1" s="1"/>
  <c r="AP80" i="1"/>
  <c r="BN80" i="1" s="1"/>
  <c r="AO80" i="1"/>
  <c r="BM80" i="1" s="1"/>
  <c r="AN80" i="1"/>
  <c r="BL80" i="1" s="1"/>
  <c r="AM80" i="1"/>
  <c r="BK80" i="1" s="1"/>
  <c r="AL80" i="1"/>
  <c r="BJ80" i="1" s="1"/>
  <c r="AK80" i="1"/>
  <c r="BI80" i="1" s="1"/>
  <c r="AJ80" i="1"/>
  <c r="BH80" i="1" s="1"/>
  <c r="AI80" i="1"/>
  <c r="BG80" i="1" s="1"/>
  <c r="AH80" i="1"/>
  <c r="BF80" i="1" s="1"/>
  <c r="BE80" i="1"/>
  <c r="BD79" i="1"/>
  <c r="CB79" i="1" s="1"/>
  <c r="BC79" i="1"/>
  <c r="CA79" i="1" s="1"/>
  <c r="BB79" i="1"/>
  <c r="BZ79" i="1" s="1"/>
  <c r="BA79" i="1"/>
  <c r="BY79" i="1" s="1"/>
  <c r="AZ79" i="1"/>
  <c r="BX79" i="1" s="1"/>
  <c r="AY79" i="1"/>
  <c r="BW79" i="1" s="1"/>
  <c r="AX79" i="1"/>
  <c r="BV79" i="1" s="1"/>
  <c r="AW79" i="1"/>
  <c r="BU79" i="1" s="1"/>
  <c r="AV79" i="1"/>
  <c r="BT79" i="1" s="1"/>
  <c r="AU79" i="1"/>
  <c r="BS79" i="1" s="1"/>
  <c r="AT79" i="1"/>
  <c r="BR79" i="1" s="1"/>
  <c r="AS79" i="1"/>
  <c r="BQ79" i="1" s="1"/>
  <c r="AR79" i="1"/>
  <c r="BP79" i="1" s="1"/>
  <c r="AQ79" i="1"/>
  <c r="BO79" i="1" s="1"/>
  <c r="AP79" i="1"/>
  <c r="BN79" i="1" s="1"/>
  <c r="AO79" i="1"/>
  <c r="BM79" i="1" s="1"/>
  <c r="AN79" i="1"/>
  <c r="BL79" i="1" s="1"/>
  <c r="AM79" i="1"/>
  <c r="BK79" i="1" s="1"/>
  <c r="AL79" i="1"/>
  <c r="BJ79" i="1" s="1"/>
  <c r="AK79" i="1"/>
  <c r="BI79" i="1" s="1"/>
  <c r="AJ79" i="1"/>
  <c r="BH79" i="1" s="1"/>
  <c r="AI79" i="1"/>
  <c r="BG79" i="1" s="1"/>
  <c r="AH79" i="1"/>
  <c r="BF79" i="1" s="1"/>
  <c r="BE79" i="1"/>
  <c r="BD78" i="1"/>
  <c r="CB78" i="1" s="1"/>
  <c r="BC78" i="1"/>
  <c r="CA78" i="1" s="1"/>
  <c r="BB78" i="1"/>
  <c r="BZ78" i="1" s="1"/>
  <c r="BA78" i="1"/>
  <c r="BY78" i="1" s="1"/>
  <c r="AZ78" i="1"/>
  <c r="BX78" i="1" s="1"/>
  <c r="AY78" i="1"/>
  <c r="BW78" i="1" s="1"/>
  <c r="AX78" i="1"/>
  <c r="BV78" i="1" s="1"/>
  <c r="AW78" i="1"/>
  <c r="BU78" i="1" s="1"/>
  <c r="AV78" i="1"/>
  <c r="BT78" i="1" s="1"/>
  <c r="AU78" i="1"/>
  <c r="BS78" i="1" s="1"/>
  <c r="AT78" i="1"/>
  <c r="BR78" i="1" s="1"/>
  <c r="AS78" i="1"/>
  <c r="BQ78" i="1" s="1"/>
  <c r="AR78" i="1"/>
  <c r="BP78" i="1" s="1"/>
  <c r="AQ78" i="1"/>
  <c r="BO78" i="1" s="1"/>
  <c r="AP78" i="1"/>
  <c r="BN78" i="1" s="1"/>
  <c r="AO78" i="1"/>
  <c r="BM78" i="1" s="1"/>
  <c r="AN78" i="1"/>
  <c r="BL78" i="1" s="1"/>
  <c r="AM78" i="1"/>
  <c r="BK78" i="1" s="1"/>
  <c r="AL78" i="1"/>
  <c r="BJ78" i="1" s="1"/>
  <c r="AK78" i="1"/>
  <c r="BI78" i="1" s="1"/>
  <c r="AJ78" i="1"/>
  <c r="BH78" i="1" s="1"/>
  <c r="AI78" i="1"/>
  <c r="BG78" i="1" s="1"/>
  <c r="AH78" i="1"/>
  <c r="BF78" i="1" s="1"/>
  <c r="BE78" i="1"/>
  <c r="BD77" i="1"/>
  <c r="CB77" i="1" s="1"/>
  <c r="BC77" i="1"/>
  <c r="CA77" i="1" s="1"/>
  <c r="BB77" i="1"/>
  <c r="BZ77" i="1" s="1"/>
  <c r="BA77" i="1"/>
  <c r="BY77" i="1" s="1"/>
  <c r="AZ77" i="1"/>
  <c r="BX77" i="1" s="1"/>
  <c r="AY77" i="1"/>
  <c r="BW77" i="1" s="1"/>
  <c r="AX77" i="1"/>
  <c r="BV77" i="1" s="1"/>
  <c r="AW77" i="1"/>
  <c r="BU77" i="1" s="1"/>
  <c r="AV77" i="1"/>
  <c r="BT77" i="1" s="1"/>
  <c r="AU77" i="1"/>
  <c r="BS77" i="1" s="1"/>
  <c r="AT77" i="1"/>
  <c r="BR77" i="1" s="1"/>
  <c r="AS77" i="1"/>
  <c r="BQ77" i="1" s="1"/>
  <c r="AR77" i="1"/>
  <c r="BP77" i="1" s="1"/>
  <c r="AQ77" i="1"/>
  <c r="BO77" i="1" s="1"/>
  <c r="AP77" i="1"/>
  <c r="BN77" i="1" s="1"/>
  <c r="AO77" i="1"/>
  <c r="BM77" i="1" s="1"/>
  <c r="AN77" i="1"/>
  <c r="BL77" i="1" s="1"/>
  <c r="AM77" i="1"/>
  <c r="BK77" i="1" s="1"/>
  <c r="AL77" i="1"/>
  <c r="BJ77" i="1" s="1"/>
  <c r="AK77" i="1"/>
  <c r="BI77" i="1" s="1"/>
  <c r="AJ77" i="1"/>
  <c r="BH77" i="1" s="1"/>
  <c r="AI77" i="1"/>
  <c r="BG77" i="1" s="1"/>
  <c r="AH77" i="1"/>
  <c r="BF77" i="1" s="1"/>
  <c r="BE77" i="1"/>
  <c r="BD76" i="1"/>
  <c r="CB76" i="1" s="1"/>
  <c r="BC76" i="1"/>
  <c r="CA76" i="1" s="1"/>
  <c r="BB76" i="1"/>
  <c r="BZ76" i="1" s="1"/>
  <c r="BA76" i="1"/>
  <c r="BY76" i="1" s="1"/>
  <c r="AZ76" i="1"/>
  <c r="BX76" i="1" s="1"/>
  <c r="AY76" i="1"/>
  <c r="BW76" i="1" s="1"/>
  <c r="AX76" i="1"/>
  <c r="BV76" i="1" s="1"/>
  <c r="AW76" i="1"/>
  <c r="BU76" i="1" s="1"/>
  <c r="AV76" i="1"/>
  <c r="BT76" i="1" s="1"/>
  <c r="AU76" i="1"/>
  <c r="BS76" i="1" s="1"/>
  <c r="AT76" i="1"/>
  <c r="BR76" i="1" s="1"/>
  <c r="AS76" i="1"/>
  <c r="BQ76" i="1" s="1"/>
  <c r="AR76" i="1"/>
  <c r="BP76" i="1" s="1"/>
  <c r="AQ76" i="1"/>
  <c r="BO76" i="1" s="1"/>
  <c r="AP76" i="1"/>
  <c r="BN76" i="1" s="1"/>
  <c r="AO76" i="1"/>
  <c r="BM76" i="1" s="1"/>
  <c r="AN76" i="1"/>
  <c r="BL76" i="1" s="1"/>
  <c r="AM76" i="1"/>
  <c r="BK76" i="1" s="1"/>
  <c r="AL76" i="1"/>
  <c r="BJ76" i="1" s="1"/>
  <c r="AK76" i="1"/>
  <c r="BI76" i="1" s="1"/>
  <c r="AJ76" i="1"/>
  <c r="BH76" i="1" s="1"/>
  <c r="AI76" i="1"/>
  <c r="BG76" i="1" s="1"/>
  <c r="AH76" i="1"/>
  <c r="BF76" i="1" s="1"/>
  <c r="BE76" i="1"/>
  <c r="BD75" i="1"/>
  <c r="CB75" i="1" s="1"/>
  <c r="BC75" i="1"/>
  <c r="CA75" i="1" s="1"/>
  <c r="BB75" i="1"/>
  <c r="BZ75" i="1" s="1"/>
  <c r="BA75" i="1"/>
  <c r="BY75" i="1" s="1"/>
  <c r="AZ75" i="1"/>
  <c r="BX75" i="1" s="1"/>
  <c r="AY75" i="1"/>
  <c r="BW75" i="1" s="1"/>
  <c r="AX75" i="1"/>
  <c r="BV75" i="1" s="1"/>
  <c r="AW75" i="1"/>
  <c r="BU75" i="1" s="1"/>
  <c r="AV75" i="1"/>
  <c r="BT75" i="1" s="1"/>
  <c r="AU75" i="1"/>
  <c r="BS75" i="1" s="1"/>
  <c r="AT75" i="1"/>
  <c r="BR75" i="1" s="1"/>
  <c r="AS75" i="1"/>
  <c r="BQ75" i="1" s="1"/>
  <c r="AR75" i="1"/>
  <c r="BP75" i="1" s="1"/>
  <c r="AQ75" i="1"/>
  <c r="BO75" i="1" s="1"/>
  <c r="AP75" i="1"/>
  <c r="BN75" i="1" s="1"/>
  <c r="AO75" i="1"/>
  <c r="BM75" i="1" s="1"/>
  <c r="AN75" i="1"/>
  <c r="BL75" i="1" s="1"/>
  <c r="AM75" i="1"/>
  <c r="BK75" i="1" s="1"/>
  <c r="AL75" i="1"/>
  <c r="BJ75" i="1" s="1"/>
  <c r="AK75" i="1"/>
  <c r="BI75" i="1" s="1"/>
  <c r="AJ75" i="1"/>
  <c r="BH75" i="1" s="1"/>
  <c r="AI75" i="1"/>
  <c r="BG75" i="1" s="1"/>
  <c r="AH75" i="1"/>
  <c r="BF75" i="1" s="1"/>
  <c r="BE75" i="1"/>
  <c r="BD74" i="1"/>
  <c r="CB74" i="1" s="1"/>
  <c r="BC74" i="1"/>
  <c r="CA74" i="1" s="1"/>
  <c r="BB74" i="1"/>
  <c r="BZ74" i="1" s="1"/>
  <c r="BA74" i="1"/>
  <c r="BY74" i="1" s="1"/>
  <c r="AZ74" i="1"/>
  <c r="BX74" i="1" s="1"/>
  <c r="AY74" i="1"/>
  <c r="BW74" i="1" s="1"/>
  <c r="AX74" i="1"/>
  <c r="BV74" i="1" s="1"/>
  <c r="AW74" i="1"/>
  <c r="BU74" i="1" s="1"/>
  <c r="AV74" i="1"/>
  <c r="BT74" i="1" s="1"/>
  <c r="AU74" i="1"/>
  <c r="BS74" i="1" s="1"/>
  <c r="AT74" i="1"/>
  <c r="BR74" i="1" s="1"/>
  <c r="AS74" i="1"/>
  <c r="BQ74" i="1" s="1"/>
  <c r="AR74" i="1"/>
  <c r="BP74" i="1" s="1"/>
  <c r="AQ74" i="1"/>
  <c r="BO74" i="1" s="1"/>
  <c r="AP74" i="1"/>
  <c r="BN74" i="1" s="1"/>
  <c r="AO74" i="1"/>
  <c r="BM74" i="1" s="1"/>
  <c r="AN74" i="1"/>
  <c r="BL74" i="1" s="1"/>
  <c r="AM74" i="1"/>
  <c r="BK74" i="1" s="1"/>
  <c r="AL74" i="1"/>
  <c r="BJ74" i="1" s="1"/>
  <c r="AK74" i="1"/>
  <c r="BI74" i="1" s="1"/>
  <c r="AJ74" i="1"/>
  <c r="BH74" i="1" s="1"/>
  <c r="AI74" i="1"/>
  <c r="BG74" i="1" s="1"/>
  <c r="AH74" i="1"/>
  <c r="BF74" i="1" s="1"/>
  <c r="BE74" i="1"/>
  <c r="BD73" i="1"/>
  <c r="CB73" i="1" s="1"/>
  <c r="BC73" i="1"/>
  <c r="CA73" i="1" s="1"/>
  <c r="BB73" i="1"/>
  <c r="BZ73" i="1" s="1"/>
  <c r="BA73" i="1"/>
  <c r="BY73" i="1" s="1"/>
  <c r="AZ73" i="1"/>
  <c r="BX73" i="1" s="1"/>
  <c r="AY73" i="1"/>
  <c r="BW73" i="1" s="1"/>
  <c r="AX73" i="1"/>
  <c r="BV73" i="1" s="1"/>
  <c r="AW73" i="1"/>
  <c r="BU73" i="1" s="1"/>
  <c r="AV73" i="1"/>
  <c r="BT73" i="1" s="1"/>
  <c r="AU73" i="1"/>
  <c r="BS73" i="1" s="1"/>
  <c r="AT73" i="1"/>
  <c r="BR73" i="1" s="1"/>
  <c r="AS73" i="1"/>
  <c r="BQ73" i="1" s="1"/>
  <c r="AR73" i="1"/>
  <c r="BP73" i="1" s="1"/>
  <c r="AQ73" i="1"/>
  <c r="BO73" i="1" s="1"/>
  <c r="AP73" i="1"/>
  <c r="BN73" i="1" s="1"/>
  <c r="AO73" i="1"/>
  <c r="BM73" i="1" s="1"/>
  <c r="AN73" i="1"/>
  <c r="BL73" i="1" s="1"/>
  <c r="AM73" i="1"/>
  <c r="BK73" i="1" s="1"/>
  <c r="AL73" i="1"/>
  <c r="BJ73" i="1" s="1"/>
  <c r="AK73" i="1"/>
  <c r="BI73" i="1" s="1"/>
  <c r="AJ73" i="1"/>
  <c r="BH73" i="1" s="1"/>
  <c r="AI73" i="1"/>
  <c r="BG73" i="1" s="1"/>
  <c r="AH73" i="1"/>
  <c r="BF73" i="1" s="1"/>
  <c r="BE73" i="1"/>
  <c r="BD72" i="1"/>
  <c r="CB72" i="1" s="1"/>
  <c r="BC72" i="1"/>
  <c r="CA72" i="1" s="1"/>
  <c r="BB72" i="1"/>
  <c r="BZ72" i="1" s="1"/>
  <c r="BA72" i="1"/>
  <c r="BY72" i="1" s="1"/>
  <c r="AZ72" i="1"/>
  <c r="BX72" i="1" s="1"/>
  <c r="AY72" i="1"/>
  <c r="BW72" i="1" s="1"/>
  <c r="AX72" i="1"/>
  <c r="BV72" i="1" s="1"/>
  <c r="AW72" i="1"/>
  <c r="BU72" i="1" s="1"/>
  <c r="AV72" i="1"/>
  <c r="BT72" i="1" s="1"/>
  <c r="AU72" i="1"/>
  <c r="BS72" i="1" s="1"/>
  <c r="AT72" i="1"/>
  <c r="BR72" i="1" s="1"/>
  <c r="AS72" i="1"/>
  <c r="BQ72" i="1" s="1"/>
  <c r="AR72" i="1"/>
  <c r="BP72" i="1" s="1"/>
  <c r="AQ72" i="1"/>
  <c r="BO72" i="1" s="1"/>
  <c r="AP72" i="1"/>
  <c r="BN72" i="1" s="1"/>
  <c r="AO72" i="1"/>
  <c r="BM72" i="1" s="1"/>
  <c r="AN72" i="1"/>
  <c r="BL72" i="1" s="1"/>
  <c r="AM72" i="1"/>
  <c r="BK72" i="1" s="1"/>
  <c r="AL72" i="1"/>
  <c r="BJ72" i="1" s="1"/>
  <c r="AK72" i="1"/>
  <c r="BI72" i="1" s="1"/>
  <c r="AJ72" i="1"/>
  <c r="BH72" i="1" s="1"/>
  <c r="AI72" i="1"/>
  <c r="BG72" i="1" s="1"/>
  <c r="AH72" i="1"/>
  <c r="BF72" i="1" s="1"/>
  <c r="BE72" i="1"/>
  <c r="BD71" i="1"/>
  <c r="CB71" i="1" s="1"/>
  <c r="BC71" i="1"/>
  <c r="CA71" i="1" s="1"/>
  <c r="BB71" i="1"/>
  <c r="BZ71" i="1" s="1"/>
  <c r="BA71" i="1"/>
  <c r="BY71" i="1" s="1"/>
  <c r="AZ71" i="1"/>
  <c r="BX71" i="1" s="1"/>
  <c r="AY71" i="1"/>
  <c r="BW71" i="1" s="1"/>
  <c r="AX71" i="1"/>
  <c r="BV71" i="1" s="1"/>
  <c r="AW71" i="1"/>
  <c r="BU71" i="1" s="1"/>
  <c r="AV71" i="1"/>
  <c r="BT71" i="1" s="1"/>
  <c r="AU71" i="1"/>
  <c r="BS71" i="1" s="1"/>
  <c r="AT71" i="1"/>
  <c r="BR71" i="1" s="1"/>
  <c r="AS71" i="1"/>
  <c r="BQ71" i="1" s="1"/>
  <c r="AR71" i="1"/>
  <c r="BP71" i="1" s="1"/>
  <c r="AQ71" i="1"/>
  <c r="BO71" i="1" s="1"/>
  <c r="AP71" i="1"/>
  <c r="BN71" i="1" s="1"/>
  <c r="AO71" i="1"/>
  <c r="BM71" i="1" s="1"/>
  <c r="AN71" i="1"/>
  <c r="BL71" i="1" s="1"/>
  <c r="AM71" i="1"/>
  <c r="BK71" i="1" s="1"/>
  <c r="AL71" i="1"/>
  <c r="BJ71" i="1" s="1"/>
  <c r="AK71" i="1"/>
  <c r="BI71" i="1" s="1"/>
  <c r="AJ71" i="1"/>
  <c r="BH71" i="1" s="1"/>
  <c r="AI71" i="1"/>
  <c r="BG71" i="1" s="1"/>
  <c r="AH71" i="1"/>
  <c r="BF71" i="1" s="1"/>
  <c r="BE71" i="1"/>
  <c r="BD70" i="1"/>
  <c r="CB70" i="1" s="1"/>
  <c r="BC70" i="1"/>
  <c r="CA70" i="1" s="1"/>
  <c r="BB70" i="1"/>
  <c r="BZ70" i="1" s="1"/>
  <c r="BA70" i="1"/>
  <c r="BY70" i="1" s="1"/>
  <c r="AZ70" i="1"/>
  <c r="BX70" i="1" s="1"/>
  <c r="AY70" i="1"/>
  <c r="BW70" i="1" s="1"/>
  <c r="AX70" i="1"/>
  <c r="BV70" i="1" s="1"/>
  <c r="AW70" i="1"/>
  <c r="BU70" i="1" s="1"/>
  <c r="AV70" i="1"/>
  <c r="BT70" i="1" s="1"/>
  <c r="AU70" i="1"/>
  <c r="BS70" i="1" s="1"/>
  <c r="AT70" i="1"/>
  <c r="BR70" i="1" s="1"/>
  <c r="AS70" i="1"/>
  <c r="BQ70" i="1" s="1"/>
  <c r="AR70" i="1"/>
  <c r="BP70" i="1" s="1"/>
  <c r="AQ70" i="1"/>
  <c r="BO70" i="1" s="1"/>
  <c r="AP70" i="1"/>
  <c r="BN70" i="1" s="1"/>
  <c r="AO70" i="1"/>
  <c r="BM70" i="1" s="1"/>
  <c r="AN70" i="1"/>
  <c r="BL70" i="1" s="1"/>
  <c r="AM70" i="1"/>
  <c r="BK70" i="1" s="1"/>
  <c r="AL70" i="1"/>
  <c r="BJ70" i="1" s="1"/>
  <c r="AK70" i="1"/>
  <c r="BI70" i="1" s="1"/>
  <c r="AJ70" i="1"/>
  <c r="BH70" i="1" s="1"/>
  <c r="AI70" i="1"/>
  <c r="BG70" i="1" s="1"/>
  <c r="AH70" i="1"/>
  <c r="BF70" i="1" s="1"/>
  <c r="BE70" i="1"/>
  <c r="BD69" i="1"/>
  <c r="CB69" i="1" s="1"/>
  <c r="BC69" i="1"/>
  <c r="CA69" i="1" s="1"/>
  <c r="BB69" i="1"/>
  <c r="BZ69" i="1" s="1"/>
  <c r="BA69" i="1"/>
  <c r="BY69" i="1" s="1"/>
  <c r="AZ69" i="1"/>
  <c r="BX69" i="1" s="1"/>
  <c r="AY69" i="1"/>
  <c r="BW69" i="1" s="1"/>
  <c r="AX69" i="1"/>
  <c r="BV69" i="1" s="1"/>
  <c r="AW69" i="1"/>
  <c r="BU69" i="1" s="1"/>
  <c r="AV69" i="1"/>
  <c r="BT69" i="1" s="1"/>
  <c r="AU69" i="1"/>
  <c r="BS69" i="1" s="1"/>
  <c r="AT69" i="1"/>
  <c r="BR69" i="1" s="1"/>
  <c r="AS69" i="1"/>
  <c r="BQ69" i="1" s="1"/>
  <c r="AR69" i="1"/>
  <c r="BP69" i="1" s="1"/>
  <c r="AQ69" i="1"/>
  <c r="BO69" i="1" s="1"/>
  <c r="AP69" i="1"/>
  <c r="BN69" i="1" s="1"/>
  <c r="AO69" i="1"/>
  <c r="BM69" i="1" s="1"/>
  <c r="AN69" i="1"/>
  <c r="BL69" i="1" s="1"/>
  <c r="AM69" i="1"/>
  <c r="BK69" i="1" s="1"/>
  <c r="AL69" i="1"/>
  <c r="BJ69" i="1" s="1"/>
  <c r="AK69" i="1"/>
  <c r="BI69" i="1" s="1"/>
  <c r="AJ69" i="1"/>
  <c r="BH69" i="1" s="1"/>
  <c r="AI69" i="1"/>
  <c r="BG69" i="1" s="1"/>
  <c r="AH69" i="1"/>
  <c r="BF69" i="1" s="1"/>
  <c r="BE69" i="1"/>
  <c r="BD68" i="1"/>
  <c r="CB68" i="1" s="1"/>
  <c r="BC68" i="1"/>
  <c r="CA68" i="1" s="1"/>
  <c r="BB68" i="1"/>
  <c r="BZ68" i="1" s="1"/>
  <c r="BA68" i="1"/>
  <c r="BY68" i="1" s="1"/>
  <c r="AZ68" i="1"/>
  <c r="BX68" i="1" s="1"/>
  <c r="AY68" i="1"/>
  <c r="BW68" i="1" s="1"/>
  <c r="AX68" i="1"/>
  <c r="BV68" i="1" s="1"/>
  <c r="AW68" i="1"/>
  <c r="BU68" i="1" s="1"/>
  <c r="AV68" i="1"/>
  <c r="BT68" i="1" s="1"/>
  <c r="AU68" i="1"/>
  <c r="BS68" i="1" s="1"/>
  <c r="AT68" i="1"/>
  <c r="BR68" i="1" s="1"/>
  <c r="AS68" i="1"/>
  <c r="BQ68" i="1" s="1"/>
  <c r="AR68" i="1"/>
  <c r="BP68" i="1" s="1"/>
  <c r="AQ68" i="1"/>
  <c r="BO68" i="1" s="1"/>
  <c r="AP68" i="1"/>
  <c r="BN68" i="1" s="1"/>
  <c r="AO68" i="1"/>
  <c r="BM68" i="1" s="1"/>
  <c r="AN68" i="1"/>
  <c r="BL68" i="1" s="1"/>
  <c r="AM68" i="1"/>
  <c r="BK68" i="1" s="1"/>
  <c r="AL68" i="1"/>
  <c r="BJ68" i="1" s="1"/>
  <c r="AK68" i="1"/>
  <c r="BI68" i="1" s="1"/>
  <c r="AJ68" i="1"/>
  <c r="BH68" i="1" s="1"/>
  <c r="AI68" i="1"/>
  <c r="BG68" i="1" s="1"/>
  <c r="AH68" i="1"/>
  <c r="BF68" i="1" s="1"/>
  <c r="BE68" i="1"/>
  <c r="BD67" i="1"/>
  <c r="CB67" i="1" s="1"/>
  <c r="BC67" i="1"/>
  <c r="CA67" i="1" s="1"/>
  <c r="BB67" i="1"/>
  <c r="BZ67" i="1" s="1"/>
  <c r="BA67" i="1"/>
  <c r="BY67" i="1" s="1"/>
  <c r="AZ67" i="1"/>
  <c r="BX67" i="1" s="1"/>
  <c r="AY67" i="1"/>
  <c r="BW67" i="1" s="1"/>
  <c r="AX67" i="1"/>
  <c r="BV67" i="1" s="1"/>
  <c r="AW67" i="1"/>
  <c r="BU67" i="1" s="1"/>
  <c r="AV67" i="1"/>
  <c r="BT67" i="1" s="1"/>
  <c r="AU67" i="1"/>
  <c r="BS67" i="1" s="1"/>
  <c r="AT67" i="1"/>
  <c r="BR67" i="1" s="1"/>
  <c r="AS67" i="1"/>
  <c r="BQ67" i="1" s="1"/>
  <c r="AR67" i="1"/>
  <c r="BP67" i="1" s="1"/>
  <c r="AQ67" i="1"/>
  <c r="BO67" i="1" s="1"/>
  <c r="AP67" i="1"/>
  <c r="BN67" i="1" s="1"/>
  <c r="AO67" i="1"/>
  <c r="BM67" i="1" s="1"/>
  <c r="AN67" i="1"/>
  <c r="BL67" i="1" s="1"/>
  <c r="AM67" i="1"/>
  <c r="BK67" i="1" s="1"/>
  <c r="AL67" i="1"/>
  <c r="BJ67" i="1" s="1"/>
  <c r="AK67" i="1"/>
  <c r="BI67" i="1" s="1"/>
  <c r="AJ67" i="1"/>
  <c r="BH67" i="1" s="1"/>
  <c r="AI67" i="1"/>
  <c r="BG67" i="1" s="1"/>
  <c r="AH67" i="1"/>
  <c r="BF67" i="1" s="1"/>
  <c r="BE67" i="1"/>
  <c r="BD66" i="1"/>
  <c r="CB66" i="1" s="1"/>
  <c r="BC66" i="1"/>
  <c r="CA66" i="1" s="1"/>
  <c r="BB66" i="1"/>
  <c r="BZ66" i="1" s="1"/>
  <c r="BA66" i="1"/>
  <c r="BY66" i="1" s="1"/>
  <c r="AZ66" i="1"/>
  <c r="BX66" i="1" s="1"/>
  <c r="AY66" i="1"/>
  <c r="BW66" i="1" s="1"/>
  <c r="AX66" i="1"/>
  <c r="BV66" i="1" s="1"/>
  <c r="AW66" i="1"/>
  <c r="BU66" i="1" s="1"/>
  <c r="AV66" i="1"/>
  <c r="BT66" i="1" s="1"/>
  <c r="AU66" i="1"/>
  <c r="BS66" i="1" s="1"/>
  <c r="AT66" i="1"/>
  <c r="BR66" i="1" s="1"/>
  <c r="AS66" i="1"/>
  <c r="BQ66" i="1" s="1"/>
  <c r="AR66" i="1"/>
  <c r="BP66" i="1" s="1"/>
  <c r="AQ66" i="1"/>
  <c r="BO66" i="1" s="1"/>
  <c r="AP66" i="1"/>
  <c r="BN66" i="1" s="1"/>
  <c r="AO66" i="1"/>
  <c r="BM66" i="1" s="1"/>
  <c r="AN66" i="1"/>
  <c r="BL66" i="1" s="1"/>
  <c r="AM66" i="1"/>
  <c r="BK66" i="1" s="1"/>
  <c r="AL66" i="1"/>
  <c r="BJ66" i="1" s="1"/>
  <c r="AK66" i="1"/>
  <c r="BI66" i="1" s="1"/>
  <c r="AJ66" i="1"/>
  <c r="BH66" i="1" s="1"/>
  <c r="AI66" i="1"/>
  <c r="BG66" i="1" s="1"/>
  <c r="AH66" i="1"/>
  <c r="BF66" i="1" s="1"/>
  <c r="BE66" i="1"/>
  <c r="BD65" i="1"/>
  <c r="CB65" i="1" s="1"/>
  <c r="BC65" i="1"/>
  <c r="CA65" i="1" s="1"/>
  <c r="BB65" i="1"/>
  <c r="BZ65" i="1" s="1"/>
  <c r="BA65" i="1"/>
  <c r="BY65" i="1" s="1"/>
  <c r="AZ65" i="1"/>
  <c r="BX65" i="1" s="1"/>
  <c r="AY65" i="1"/>
  <c r="BW65" i="1" s="1"/>
  <c r="AX65" i="1"/>
  <c r="BV65" i="1" s="1"/>
  <c r="AW65" i="1"/>
  <c r="BU65" i="1" s="1"/>
  <c r="AV65" i="1"/>
  <c r="BT65" i="1" s="1"/>
  <c r="AU65" i="1"/>
  <c r="BS65" i="1" s="1"/>
  <c r="AT65" i="1"/>
  <c r="BR65" i="1" s="1"/>
  <c r="AS65" i="1"/>
  <c r="BQ65" i="1" s="1"/>
  <c r="AR65" i="1"/>
  <c r="BP65" i="1" s="1"/>
  <c r="AQ65" i="1"/>
  <c r="BO65" i="1" s="1"/>
  <c r="AP65" i="1"/>
  <c r="BN65" i="1" s="1"/>
  <c r="AO65" i="1"/>
  <c r="BM65" i="1" s="1"/>
  <c r="AN65" i="1"/>
  <c r="BL65" i="1" s="1"/>
  <c r="AM65" i="1"/>
  <c r="BK65" i="1" s="1"/>
  <c r="AL65" i="1"/>
  <c r="BJ65" i="1" s="1"/>
  <c r="AK65" i="1"/>
  <c r="BI65" i="1" s="1"/>
  <c r="AJ65" i="1"/>
  <c r="BH65" i="1" s="1"/>
  <c r="AI65" i="1"/>
  <c r="BG65" i="1" s="1"/>
  <c r="AH65" i="1"/>
  <c r="BF65" i="1" s="1"/>
  <c r="BE65" i="1"/>
  <c r="BD64" i="1"/>
  <c r="CB64" i="1" s="1"/>
  <c r="BC64" i="1"/>
  <c r="CA64" i="1" s="1"/>
  <c r="BB64" i="1"/>
  <c r="BZ64" i="1" s="1"/>
  <c r="BA64" i="1"/>
  <c r="BY64" i="1" s="1"/>
  <c r="AZ64" i="1"/>
  <c r="BX64" i="1" s="1"/>
  <c r="AY64" i="1"/>
  <c r="BW64" i="1" s="1"/>
  <c r="AX64" i="1"/>
  <c r="BV64" i="1" s="1"/>
  <c r="AW64" i="1"/>
  <c r="BU64" i="1" s="1"/>
  <c r="AV64" i="1"/>
  <c r="BT64" i="1" s="1"/>
  <c r="AU64" i="1"/>
  <c r="BS64" i="1" s="1"/>
  <c r="AT64" i="1"/>
  <c r="BR64" i="1" s="1"/>
  <c r="AS64" i="1"/>
  <c r="BQ64" i="1" s="1"/>
  <c r="AR64" i="1"/>
  <c r="BP64" i="1" s="1"/>
  <c r="AQ64" i="1"/>
  <c r="BO64" i="1" s="1"/>
  <c r="AP64" i="1"/>
  <c r="BN64" i="1" s="1"/>
  <c r="AO64" i="1"/>
  <c r="BM64" i="1" s="1"/>
  <c r="AN64" i="1"/>
  <c r="BL64" i="1" s="1"/>
  <c r="AM64" i="1"/>
  <c r="BK64" i="1" s="1"/>
  <c r="AL64" i="1"/>
  <c r="BJ64" i="1" s="1"/>
  <c r="AK64" i="1"/>
  <c r="BI64" i="1" s="1"/>
  <c r="AJ64" i="1"/>
  <c r="BH64" i="1" s="1"/>
  <c r="AI64" i="1"/>
  <c r="BG64" i="1" s="1"/>
  <c r="AH64" i="1"/>
  <c r="BF64" i="1" s="1"/>
  <c r="BE64" i="1"/>
  <c r="BD63" i="1"/>
  <c r="CB63" i="1" s="1"/>
  <c r="BC63" i="1"/>
  <c r="CA63" i="1" s="1"/>
  <c r="BB63" i="1"/>
  <c r="BZ63" i="1" s="1"/>
  <c r="BA63" i="1"/>
  <c r="BY63" i="1" s="1"/>
  <c r="AZ63" i="1"/>
  <c r="BX63" i="1" s="1"/>
  <c r="AY63" i="1"/>
  <c r="BW63" i="1" s="1"/>
  <c r="AX63" i="1"/>
  <c r="BV63" i="1" s="1"/>
  <c r="AW63" i="1"/>
  <c r="BU63" i="1" s="1"/>
  <c r="AV63" i="1"/>
  <c r="BT63" i="1" s="1"/>
  <c r="AU63" i="1"/>
  <c r="BS63" i="1" s="1"/>
  <c r="AT63" i="1"/>
  <c r="BR63" i="1" s="1"/>
  <c r="AS63" i="1"/>
  <c r="BQ63" i="1" s="1"/>
  <c r="AR63" i="1"/>
  <c r="BP63" i="1" s="1"/>
  <c r="AQ63" i="1"/>
  <c r="BO63" i="1" s="1"/>
  <c r="AP63" i="1"/>
  <c r="BN63" i="1" s="1"/>
  <c r="AO63" i="1"/>
  <c r="BM63" i="1" s="1"/>
  <c r="AN63" i="1"/>
  <c r="BL63" i="1" s="1"/>
  <c r="AM63" i="1"/>
  <c r="BK63" i="1" s="1"/>
  <c r="AL63" i="1"/>
  <c r="BJ63" i="1" s="1"/>
  <c r="AK63" i="1"/>
  <c r="BI63" i="1" s="1"/>
  <c r="AJ63" i="1"/>
  <c r="BH63" i="1" s="1"/>
  <c r="AI63" i="1"/>
  <c r="BG63" i="1" s="1"/>
  <c r="AH63" i="1"/>
  <c r="BF63" i="1" s="1"/>
  <c r="BE63" i="1"/>
  <c r="BD62" i="1"/>
  <c r="CB62" i="1" s="1"/>
  <c r="BC62" i="1"/>
  <c r="CA62" i="1" s="1"/>
  <c r="BB62" i="1"/>
  <c r="BZ62" i="1" s="1"/>
  <c r="BA62" i="1"/>
  <c r="BY62" i="1" s="1"/>
  <c r="AZ62" i="1"/>
  <c r="BX62" i="1" s="1"/>
  <c r="AY62" i="1"/>
  <c r="BW62" i="1" s="1"/>
  <c r="AX62" i="1"/>
  <c r="BV62" i="1" s="1"/>
  <c r="AW62" i="1"/>
  <c r="BU62" i="1" s="1"/>
  <c r="AV62" i="1"/>
  <c r="BT62" i="1" s="1"/>
  <c r="AU62" i="1"/>
  <c r="BS62" i="1" s="1"/>
  <c r="AT62" i="1"/>
  <c r="BR62" i="1" s="1"/>
  <c r="AS62" i="1"/>
  <c r="BQ62" i="1" s="1"/>
  <c r="AR62" i="1"/>
  <c r="BP62" i="1" s="1"/>
  <c r="AQ62" i="1"/>
  <c r="BO62" i="1" s="1"/>
  <c r="AP62" i="1"/>
  <c r="BN62" i="1" s="1"/>
  <c r="AO62" i="1"/>
  <c r="BM62" i="1" s="1"/>
  <c r="AN62" i="1"/>
  <c r="BL62" i="1" s="1"/>
  <c r="AM62" i="1"/>
  <c r="BK62" i="1" s="1"/>
  <c r="AL62" i="1"/>
  <c r="BJ62" i="1" s="1"/>
  <c r="AK62" i="1"/>
  <c r="BI62" i="1" s="1"/>
  <c r="AJ62" i="1"/>
  <c r="BH62" i="1" s="1"/>
  <c r="AI62" i="1"/>
  <c r="BG62" i="1" s="1"/>
  <c r="AH62" i="1"/>
  <c r="BF62" i="1" s="1"/>
  <c r="BE62" i="1"/>
  <c r="BD61" i="1"/>
  <c r="CB61" i="1" s="1"/>
  <c r="BC61" i="1"/>
  <c r="CA61" i="1" s="1"/>
  <c r="BB61" i="1"/>
  <c r="BZ61" i="1" s="1"/>
  <c r="BA61" i="1"/>
  <c r="BY61" i="1" s="1"/>
  <c r="AZ61" i="1"/>
  <c r="BX61" i="1" s="1"/>
  <c r="AY61" i="1"/>
  <c r="BW61" i="1" s="1"/>
  <c r="AX61" i="1"/>
  <c r="BV61" i="1" s="1"/>
  <c r="AW61" i="1"/>
  <c r="BU61" i="1" s="1"/>
  <c r="AV61" i="1"/>
  <c r="BT61" i="1" s="1"/>
  <c r="AU61" i="1"/>
  <c r="BS61" i="1" s="1"/>
  <c r="AT61" i="1"/>
  <c r="BR61" i="1" s="1"/>
  <c r="AS61" i="1"/>
  <c r="BQ61" i="1" s="1"/>
  <c r="AR61" i="1"/>
  <c r="BP61" i="1" s="1"/>
  <c r="AQ61" i="1"/>
  <c r="BO61" i="1" s="1"/>
  <c r="AP61" i="1"/>
  <c r="BN61" i="1" s="1"/>
  <c r="AO61" i="1"/>
  <c r="BM61" i="1" s="1"/>
  <c r="AN61" i="1"/>
  <c r="BL61" i="1" s="1"/>
  <c r="AM61" i="1"/>
  <c r="BK61" i="1" s="1"/>
  <c r="AL61" i="1"/>
  <c r="BJ61" i="1" s="1"/>
  <c r="AK61" i="1"/>
  <c r="BI61" i="1" s="1"/>
  <c r="AJ61" i="1"/>
  <c r="BH61" i="1" s="1"/>
  <c r="AI61" i="1"/>
  <c r="BG61" i="1" s="1"/>
  <c r="AH61" i="1"/>
  <c r="BF61" i="1" s="1"/>
  <c r="BE61" i="1"/>
  <c r="BD60" i="1"/>
  <c r="CB60" i="1" s="1"/>
  <c r="BC60" i="1"/>
  <c r="CA60" i="1" s="1"/>
  <c r="BB60" i="1"/>
  <c r="BZ60" i="1" s="1"/>
  <c r="BA60" i="1"/>
  <c r="BY60" i="1" s="1"/>
  <c r="AZ60" i="1"/>
  <c r="BX60" i="1" s="1"/>
  <c r="AY60" i="1"/>
  <c r="BW60" i="1" s="1"/>
  <c r="AX60" i="1"/>
  <c r="BV60" i="1" s="1"/>
  <c r="AW60" i="1"/>
  <c r="BU60" i="1" s="1"/>
  <c r="AV60" i="1"/>
  <c r="BT60" i="1" s="1"/>
  <c r="AU60" i="1"/>
  <c r="BS60" i="1" s="1"/>
  <c r="AT60" i="1"/>
  <c r="BR60" i="1" s="1"/>
  <c r="AS60" i="1"/>
  <c r="BQ60" i="1" s="1"/>
  <c r="AR60" i="1"/>
  <c r="BP60" i="1" s="1"/>
  <c r="AQ60" i="1"/>
  <c r="BO60" i="1" s="1"/>
  <c r="AP60" i="1"/>
  <c r="BN60" i="1" s="1"/>
  <c r="AO60" i="1"/>
  <c r="BM60" i="1" s="1"/>
  <c r="AN60" i="1"/>
  <c r="BL60" i="1" s="1"/>
  <c r="AM60" i="1"/>
  <c r="BK60" i="1" s="1"/>
  <c r="AL60" i="1"/>
  <c r="BJ60" i="1" s="1"/>
  <c r="AK60" i="1"/>
  <c r="BI60" i="1" s="1"/>
  <c r="AJ60" i="1"/>
  <c r="BH60" i="1" s="1"/>
  <c r="AI60" i="1"/>
  <c r="BG60" i="1" s="1"/>
  <c r="AH60" i="1"/>
  <c r="BF60" i="1" s="1"/>
  <c r="BE60" i="1"/>
  <c r="BD59" i="1"/>
  <c r="CB59" i="1" s="1"/>
  <c r="BC59" i="1"/>
  <c r="CA59" i="1" s="1"/>
  <c r="BB59" i="1"/>
  <c r="BZ59" i="1" s="1"/>
  <c r="BA59" i="1"/>
  <c r="BY59" i="1" s="1"/>
  <c r="AZ59" i="1"/>
  <c r="BX59" i="1" s="1"/>
  <c r="AY59" i="1"/>
  <c r="BW59" i="1" s="1"/>
  <c r="AX59" i="1"/>
  <c r="BV59" i="1" s="1"/>
  <c r="AW59" i="1"/>
  <c r="BU59" i="1" s="1"/>
  <c r="AV59" i="1"/>
  <c r="BT59" i="1" s="1"/>
  <c r="AU59" i="1"/>
  <c r="BS59" i="1" s="1"/>
  <c r="AT59" i="1"/>
  <c r="BR59" i="1" s="1"/>
  <c r="AS59" i="1"/>
  <c r="BQ59" i="1" s="1"/>
  <c r="AR59" i="1"/>
  <c r="BP59" i="1" s="1"/>
  <c r="AQ59" i="1"/>
  <c r="BO59" i="1" s="1"/>
  <c r="AP59" i="1"/>
  <c r="BN59" i="1" s="1"/>
  <c r="AO59" i="1"/>
  <c r="BM59" i="1" s="1"/>
  <c r="AN59" i="1"/>
  <c r="BL59" i="1" s="1"/>
  <c r="AM59" i="1"/>
  <c r="BK59" i="1" s="1"/>
  <c r="AL59" i="1"/>
  <c r="BJ59" i="1" s="1"/>
  <c r="AK59" i="1"/>
  <c r="BI59" i="1" s="1"/>
  <c r="AJ59" i="1"/>
  <c r="BH59" i="1" s="1"/>
  <c r="AI59" i="1"/>
  <c r="BG59" i="1" s="1"/>
  <c r="AH59" i="1"/>
  <c r="BF59" i="1" s="1"/>
  <c r="BE59" i="1"/>
  <c r="BD58" i="1"/>
  <c r="CB58" i="1" s="1"/>
  <c r="BC58" i="1"/>
  <c r="CA58" i="1" s="1"/>
  <c r="BB58" i="1"/>
  <c r="BZ58" i="1" s="1"/>
  <c r="BA58" i="1"/>
  <c r="BY58" i="1" s="1"/>
  <c r="AZ58" i="1"/>
  <c r="BX58" i="1" s="1"/>
  <c r="AY58" i="1"/>
  <c r="BW58" i="1" s="1"/>
  <c r="AX58" i="1"/>
  <c r="BV58" i="1" s="1"/>
  <c r="AW58" i="1"/>
  <c r="BU58" i="1" s="1"/>
  <c r="AV58" i="1"/>
  <c r="BT58" i="1" s="1"/>
  <c r="AU58" i="1"/>
  <c r="BS58" i="1" s="1"/>
  <c r="AT58" i="1"/>
  <c r="BR58" i="1" s="1"/>
  <c r="AS58" i="1"/>
  <c r="BQ58" i="1" s="1"/>
  <c r="AR58" i="1"/>
  <c r="BP58" i="1" s="1"/>
  <c r="AQ58" i="1"/>
  <c r="BO58" i="1" s="1"/>
  <c r="AP58" i="1"/>
  <c r="BN58" i="1" s="1"/>
  <c r="AO58" i="1"/>
  <c r="BM58" i="1" s="1"/>
  <c r="AN58" i="1"/>
  <c r="BL58" i="1" s="1"/>
  <c r="AM58" i="1"/>
  <c r="BK58" i="1" s="1"/>
  <c r="AL58" i="1"/>
  <c r="BJ58" i="1" s="1"/>
  <c r="AK58" i="1"/>
  <c r="BI58" i="1" s="1"/>
  <c r="AJ58" i="1"/>
  <c r="BH58" i="1" s="1"/>
  <c r="AI58" i="1"/>
  <c r="BG58" i="1" s="1"/>
  <c r="AH58" i="1"/>
  <c r="BF58" i="1" s="1"/>
  <c r="BE58" i="1"/>
  <c r="BD57" i="1"/>
  <c r="CB57" i="1" s="1"/>
  <c r="BC57" i="1"/>
  <c r="CA57" i="1" s="1"/>
  <c r="BB57" i="1"/>
  <c r="BZ57" i="1" s="1"/>
  <c r="BA57" i="1"/>
  <c r="BY57" i="1" s="1"/>
  <c r="AZ57" i="1"/>
  <c r="BX57" i="1" s="1"/>
  <c r="AY57" i="1"/>
  <c r="BW57" i="1" s="1"/>
  <c r="AX57" i="1"/>
  <c r="BV57" i="1" s="1"/>
  <c r="AW57" i="1"/>
  <c r="BU57" i="1" s="1"/>
  <c r="AV57" i="1"/>
  <c r="BT57" i="1" s="1"/>
  <c r="AU57" i="1"/>
  <c r="BS57" i="1" s="1"/>
  <c r="AT57" i="1"/>
  <c r="BR57" i="1" s="1"/>
  <c r="AS57" i="1"/>
  <c r="BQ57" i="1" s="1"/>
  <c r="AR57" i="1"/>
  <c r="BP57" i="1" s="1"/>
  <c r="AQ57" i="1"/>
  <c r="BO57" i="1" s="1"/>
  <c r="AP57" i="1"/>
  <c r="BN57" i="1" s="1"/>
  <c r="AO57" i="1"/>
  <c r="BM57" i="1" s="1"/>
  <c r="AN57" i="1"/>
  <c r="BL57" i="1" s="1"/>
  <c r="AM57" i="1"/>
  <c r="BK57" i="1" s="1"/>
  <c r="AL57" i="1"/>
  <c r="BJ57" i="1" s="1"/>
  <c r="AK57" i="1"/>
  <c r="BI57" i="1" s="1"/>
  <c r="AJ57" i="1"/>
  <c r="BH57" i="1" s="1"/>
  <c r="AI57" i="1"/>
  <c r="BG57" i="1" s="1"/>
  <c r="AH57" i="1"/>
  <c r="BF57" i="1" s="1"/>
  <c r="BE57" i="1"/>
  <c r="BD56" i="1"/>
  <c r="CB56" i="1" s="1"/>
  <c r="BC56" i="1"/>
  <c r="CA56" i="1" s="1"/>
  <c r="BB56" i="1"/>
  <c r="BZ56" i="1" s="1"/>
  <c r="BA56" i="1"/>
  <c r="BY56" i="1" s="1"/>
  <c r="AZ56" i="1"/>
  <c r="BX56" i="1" s="1"/>
  <c r="AY56" i="1"/>
  <c r="BW56" i="1" s="1"/>
  <c r="AX56" i="1"/>
  <c r="BV56" i="1" s="1"/>
  <c r="AW56" i="1"/>
  <c r="BU56" i="1" s="1"/>
  <c r="AV56" i="1"/>
  <c r="BT56" i="1" s="1"/>
  <c r="AU56" i="1"/>
  <c r="BS56" i="1" s="1"/>
  <c r="AT56" i="1"/>
  <c r="BR56" i="1" s="1"/>
  <c r="AS56" i="1"/>
  <c r="BQ56" i="1" s="1"/>
  <c r="AR56" i="1"/>
  <c r="BP56" i="1" s="1"/>
  <c r="AQ56" i="1"/>
  <c r="BO56" i="1" s="1"/>
  <c r="AP56" i="1"/>
  <c r="BN56" i="1" s="1"/>
  <c r="AO56" i="1"/>
  <c r="BM56" i="1" s="1"/>
  <c r="AN56" i="1"/>
  <c r="BL56" i="1" s="1"/>
  <c r="AM56" i="1"/>
  <c r="BK56" i="1" s="1"/>
  <c r="AL56" i="1"/>
  <c r="BJ56" i="1" s="1"/>
  <c r="AK56" i="1"/>
  <c r="BI56" i="1" s="1"/>
  <c r="AJ56" i="1"/>
  <c r="BH56" i="1" s="1"/>
  <c r="AI56" i="1"/>
  <c r="BG56" i="1" s="1"/>
  <c r="AH56" i="1"/>
  <c r="BF56" i="1" s="1"/>
  <c r="BE56" i="1"/>
  <c r="BD55" i="1"/>
  <c r="CB55" i="1" s="1"/>
  <c r="BC55" i="1"/>
  <c r="CA55" i="1" s="1"/>
  <c r="BB55" i="1"/>
  <c r="BZ55" i="1" s="1"/>
  <c r="BA55" i="1"/>
  <c r="BY55" i="1" s="1"/>
  <c r="AZ55" i="1"/>
  <c r="BX55" i="1" s="1"/>
  <c r="AY55" i="1"/>
  <c r="BW55" i="1" s="1"/>
  <c r="AX55" i="1"/>
  <c r="BV55" i="1" s="1"/>
  <c r="AW55" i="1"/>
  <c r="BU55" i="1" s="1"/>
  <c r="AV55" i="1"/>
  <c r="BT55" i="1" s="1"/>
  <c r="AU55" i="1"/>
  <c r="BS55" i="1" s="1"/>
  <c r="AT55" i="1"/>
  <c r="BR55" i="1" s="1"/>
  <c r="AS55" i="1"/>
  <c r="BQ55" i="1" s="1"/>
  <c r="AR55" i="1"/>
  <c r="BP55" i="1" s="1"/>
  <c r="AQ55" i="1"/>
  <c r="BO55" i="1" s="1"/>
  <c r="AP55" i="1"/>
  <c r="BN55" i="1" s="1"/>
  <c r="AO55" i="1"/>
  <c r="BM55" i="1" s="1"/>
  <c r="AN55" i="1"/>
  <c r="BL55" i="1" s="1"/>
  <c r="AM55" i="1"/>
  <c r="BK55" i="1" s="1"/>
  <c r="AL55" i="1"/>
  <c r="BJ55" i="1" s="1"/>
  <c r="AK55" i="1"/>
  <c r="BI55" i="1" s="1"/>
  <c r="AJ55" i="1"/>
  <c r="BH55" i="1" s="1"/>
  <c r="AI55" i="1"/>
  <c r="BG55" i="1" s="1"/>
  <c r="AH55" i="1"/>
  <c r="BF55" i="1" s="1"/>
  <c r="BE55" i="1"/>
  <c r="BD54" i="1"/>
  <c r="CB54" i="1" s="1"/>
  <c r="BC54" i="1"/>
  <c r="CA54" i="1" s="1"/>
  <c r="BB54" i="1"/>
  <c r="BZ54" i="1" s="1"/>
  <c r="BA54" i="1"/>
  <c r="BY54" i="1" s="1"/>
  <c r="AZ54" i="1"/>
  <c r="BX54" i="1" s="1"/>
  <c r="AY54" i="1"/>
  <c r="BW54" i="1" s="1"/>
  <c r="AX54" i="1"/>
  <c r="BV54" i="1" s="1"/>
  <c r="AW54" i="1"/>
  <c r="BU54" i="1" s="1"/>
  <c r="AV54" i="1"/>
  <c r="BT54" i="1" s="1"/>
  <c r="AU54" i="1"/>
  <c r="BS54" i="1" s="1"/>
  <c r="AT54" i="1"/>
  <c r="BR54" i="1" s="1"/>
  <c r="AS54" i="1"/>
  <c r="BQ54" i="1" s="1"/>
  <c r="AR54" i="1"/>
  <c r="BP54" i="1" s="1"/>
  <c r="AQ54" i="1"/>
  <c r="BO54" i="1" s="1"/>
  <c r="AP54" i="1"/>
  <c r="BN54" i="1" s="1"/>
  <c r="AO54" i="1"/>
  <c r="BM54" i="1" s="1"/>
  <c r="AN54" i="1"/>
  <c r="BL54" i="1" s="1"/>
  <c r="AM54" i="1"/>
  <c r="BK54" i="1" s="1"/>
  <c r="AL54" i="1"/>
  <c r="BJ54" i="1" s="1"/>
  <c r="AK54" i="1"/>
  <c r="BI54" i="1" s="1"/>
  <c r="AJ54" i="1"/>
  <c r="BH54" i="1" s="1"/>
  <c r="AI54" i="1"/>
  <c r="BG54" i="1" s="1"/>
  <c r="AH54" i="1"/>
  <c r="BF54" i="1" s="1"/>
  <c r="BE54" i="1"/>
  <c r="BD53" i="1"/>
  <c r="CB53" i="1" s="1"/>
  <c r="BC53" i="1"/>
  <c r="CA53" i="1" s="1"/>
  <c r="BB53" i="1"/>
  <c r="BZ53" i="1" s="1"/>
  <c r="BA53" i="1"/>
  <c r="BY53" i="1" s="1"/>
  <c r="AZ53" i="1"/>
  <c r="BX53" i="1" s="1"/>
  <c r="AY53" i="1"/>
  <c r="BW53" i="1" s="1"/>
  <c r="AX53" i="1"/>
  <c r="BV53" i="1" s="1"/>
  <c r="AW53" i="1"/>
  <c r="BU53" i="1" s="1"/>
  <c r="AV53" i="1"/>
  <c r="BT53" i="1" s="1"/>
  <c r="AU53" i="1"/>
  <c r="BS53" i="1" s="1"/>
  <c r="AT53" i="1"/>
  <c r="BR53" i="1" s="1"/>
  <c r="AS53" i="1"/>
  <c r="BQ53" i="1" s="1"/>
  <c r="AR53" i="1"/>
  <c r="BP53" i="1" s="1"/>
  <c r="AQ53" i="1"/>
  <c r="BO53" i="1" s="1"/>
  <c r="AP53" i="1"/>
  <c r="BN53" i="1" s="1"/>
  <c r="AO53" i="1"/>
  <c r="BM53" i="1" s="1"/>
  <c r="AN53" i="1"/>
  <c r="BL53" i="1" s="1"/>
  <c r="AM53" i="1"/>
  <c r="BK53" i="1" s="1"/>
  <c r="AL53" i="1"/>
  <c r="BJ53" i="1" s="1"/>
  <c r="AK53" i="1"/>
  <c r="BI53" i="1" s="1"/>
  <c r="AJ53" i="1"/>
  <c r="BH53" i="1" s="1"/>
  <c r="AI53" i="1"/>
  <c r="BG53" i="1" s="1"/>
  <c r="AH53" i="1"/>
  <c r="BF53" i="1" s="1"/>
  <c r="BE53" i="1"/>
  <c r="BD52" i="1"/>
  <c r="CB52" i="1" s="1"/>
  <c r="BC52" i="1"/>
  <c r="CA52" i="1" s="1"/>
  <c r="BB52" i="1"/>
  <c r="BZ52" i="1" s="1"/>
  <c r="BA52" i="1"/>
  <c r="BY52" i="1" s="1"/>
  <c r="AZ52" i="1"/>
  <c r="BX52" i="1" s="1"/>
  <c r="AY52" i="1"/>
  <c r="BW52" i="1" s="1"/>
  <c r="AX52" i="1"/>
  <c r="BV52" i="1" s="1"/>
  <c r="AW52" i="1"/>
  <c r="BU52" i="1" s="1"/>
  <c r="AV52" i="1"/>
  <c r="BT52" i="1" s="1"/>
  <c r="AU52" i="1"/>
  <c r="BS52" i="1" s="1"/>
  <c r="AT52" i="1"/>
  <c r="BR52" i="1" s="1"/>
  <c r="AS52" i="1"/>
  <c r="BQ52" i="1" s="1"/>
  <c r="AR52" i="1"/>
  <c r="BP52" i="1" s="1"/>
  <c r="AQ52" i="1"/>
  <c r="BO52" i="1" s="1"/>
  <c r="AP52" i="1"/>
  <c r="BN52" i="1" s="1"/>
  <c r="AO52" i="1"/>
  <c r="BM52" i="1" s="1"/>
  <c r="AN52" i="1"/>
  <c r="BL52" i="1" s="1"/>
  <c r="AM52" i="1"/>
  <c r="BK52" i="1" s="1"/>
  <c r="AL52" i="1"/>
  <c r="BJ52" i="1" s="1"/>
  <c r="AK52" i="1"/>
  <c r="BI52" i="1" s="1"/>
  <c r="AJ52" i="1"/>
  <c r="BH52" i="1" s="1"/>
  <c r="AI52" i="1"/>
  <c r="BG52" i="1" s="1"/>
  <c r="AH52" i="1"/>
  <c r="BF52" i="1" s="1"/>
  <c r="BE52" i="1"/>
  <c r="BD51" i="1"/>
  <c r="CB51" i="1" s="1"/>
  <c r="BC51" i="1"/>
  <c r="CA51" i="1" s="1"/>
  <c r="BB51" i="1"/>
  <c r="BZ51" i="1" s="1"/>
  <c r="BA51" i="1"/>
  <c r="BY51" i="1" s="1"/>
  <c r="AZ51" i="1"/>
  <c r="BX51" i="1" s="1"/>
  <c r="AY51" i="1"/>
  <c r="BW51" i="1" s="1"/>
  <c r="AX51" i="1"/>
  <c r="BV51" i="1" s="1"/>
  <c r="AW51" i="1"/>
  <c r="BU51" i="1" s="1"/>
  <c r="AV51" i="1"/>
  <c r="BT51" i="1" s="1"/>
  <c r="AU51" i="1"/>
  <c r="BS51" i="1" s="1"/>
  <c r="AT51" i="1"/>
  <c r="BR51" i="1" s="1"/>
  <c r="AS51" i="1"/>
  <c r="BQ51" i="1" s="1"/>
  <c r="AR51" i="1"/>
  <c r="BP51" i="1" s="1"/>
  <c r="AQ51" i="1"/>
  <c r="BO51" i="1" s="1"/>
  <c r="AP51" i="1"/>
  <c r="BN51" i="1" s="1"/>
  <c r="AO51" i="1"/>
  <c r="BM51" i="1" s="1"/>
  <c r="AN51" i="1"/>
  <c r="BL51" i="1" s="1"/>
  <c r="AM51" i="1"/>
  <c r="BK51" i="1" s="1"/>
  <c r="AL51" i="1"/>
  <c r="BJ51" i="1" s="1"/>
  <c r="AK51" i="1"/>
  <c r="BI51" i="1" s="1"/>
  <c r="AJ51" i="1"/>
  <c r="BH51" i="1" s="1"/>
  <c r="AI51" i="1"/>
  <c r="BG51" i="1" s="1"/>
  <c r="AH51" i="1"/>
  <c r="BF51" i="1" s="1"/>
  <c r="BE51" i="1"/>
  <c r="BD50" i="1"/>
  <c r="CB50" i="1" s="1"/>
  <c r="BC50" i="1"/>
  <c r="CA50" i="1" s="1"/>
  <c r="BB50" i="1"/>
  <c r="BZ50" i="1" s="1"/>
  <c r="BA50" i="1"/>
  <c r="BY50" i="1" s="1"/>
  <c r="AZ50" i="1"/>
  <c r="BX50" i="1" s="1"/>
  <c r="AY50" i="1"/>
  <c r="BW50" i="1" s="1"/>
  <c r="AX50" i="1"/>
  <c r="BV50" i="1" s="1"/>
  <c r="AW50" i="1"/>
  <c r="BU50" i="1" s="1"/>
  <c r="AV50" i="1"/>
  <c r="BT50" i="1" s="1"/>
  <c r="AU50" i="1"/>
  <c r="BS50" i="1" s="1"/>
  <c r="AT50" i="1"/>
  <c r="BR50" i="1" s="1"/>
  <c r="AS50" i="1"/>
  <c r="BQ50" i="1" s="1"/>
  <c r="AR50" i="1"/>
  <c r="BP50" i="1" s="1"/>
  <c r="AQ50" i="1"/>
  <c r="BO50" i="1" s="1"/>
  <c r="AP50" i="1"/>
  <c r="BN50" i="1" s="1"/>
  <c r="AO50" i="1"/>
  <c r="BM50" i="1" s="1"/>
  <c r="AN50" i="1"/>
  <c r="BL50" i="1" s="1"/>
  <c r="AM50" i="1"/>
  <c r="BK50" i="1" s="1"/>
  <c r="AL50" i="1"/>
  <c r="BJ50" i="1" s="1"/>
  <c r="AK50" i="1"/>
  <c r="BI50" i="1" s="1"/>
  <c r="AJ50" i="1"/>
  <c r="BH50" i="1" s="1"/>
  <c r="AI50" i="1"/>
  <c r="BG50" i="1" s="1"/>
  <c r="AH50" i="1"/>
  <c r="BF50" i="1" s="1"/>
  <c r="BE50" i="1"/>
  <c r="BD49" i="1"/>
  <c r="CB49" i="1" s="1"/>
  <c r="BC49" i="1"/>
  <c r="CA49" i="1" s="1"/>
  <c r="BB49" i="1"/>
  <c r="BZ49" i="1" s="1"/>
  <c r="BA49" i="1"/>
  <c r="BY49" i="1" s="1"/>
  <c r="AZ49" i="1"/>
  <c r="BX49" i="1" s="1"/>
  <c r="AY49" i="1"/>
  <c r="BW49" i="1" s="1"/>
  <c r="AX49" i="1"/>
  <c r="BV49" i="1" s="1"/>
  <c r="AW49" i="1"/>
  <c r="BU49" i="1" s="1"/>
  <c r="AV49" i="1"/>
  <c r="BT49" i="1" s="1"/>
  <c r="AU49" i="1"/>
  <c r="BS49" i="1" s="1"/>
  <c r="AT49" i="1"/>
  <c r="BR49" i="1" s="1"/>
  <c r="AS49" i="1"/>
  <c r="BQ49" i="1" s="1"/>
  <c r="AR49" i="1"/>
  <c r="BP49" i="1" s="1"/>
  <c r="AQ49" i="1"/>
  <c r="BO49" i="1" s="1"/>
  <c r="AP49" i="1"/>
  <c r="BN49" i="1" s="1"/>
  <c r="AO49" i="1"/>
  <c r="BM49" i="1" s="1"/>
  <c r="AN49" i="1"/>
  <c r="BL49" i="1" s="1"/>
  <c r="AM49" i="1"/>
  <c r="BK49" i="1" s="1"/>
  <c r="AL49" i="1"/>
  <c r="BJ49" i="1" s="1"/>
  <c r="AK49" i="1"/>
  <c r="BI49" i="1" s="1"/>
  <c r="AJ49" i="1"/>
  <c r="BH49" i="1" s="1"/>
  <c r="AI49" i="1"/>
  <c r="BG49" i="1" s="1"/>
  <c r="AH49" i="1"/>
  <c r="BF49" i="1" s="1"/>
  <c r="BE49" i="1"/>
  <c r="BD48" i="1"/>
  <c r="CB48" i="1" s="1"/>
  <c r="BC48" i="1"/>
  <c r="CA48" i="1" s="1"/>
  <c r="BB48" i="1"/>
  <c r="BZ48" i="1" s="1"/>
  <c r="BA48" i="1"/>
  <c r="BY48" i="1" s="1"/>
  <c r="AZ48" i="1"/>
  <c r="BX48" i="1" s="1"/>
  <c r="AY48" i="1"/>
  <c r="BW48" i="1" s="1"/>
  <c r="AX48" i="1"/>
  <c r="BV48" i="1" s="1"/>
  <c r="AW48" i="1"/>
  <c r="BU48" i="1" s="1"/>
  <c r="AV48" i="1"/>
  <c r="BT48" i="1" s="1"/>
  <c r="AU48" i="1"/>
  <c r="BS48" i="1" s="1"/>
  <c r="AT48" i="1"/>
  <c r="BR48" i="1" s="1"/>
  <c r="AS48" i="1"/>
  <c r="BQ48" i="1" s="1"/>
  <c r="AR48" i="1"/>
  <c r="BP48" i="1" s="1"/>
  <c r="AQ48" i="1"/>
  <c r="BO48" i="1" s="1"/>
  <c r="AP48" i="1"/>
  <c r="BN48" i="1" s="1"/>
  <c r="AO48" i="1"/>
  <c r="BM48" i="1" s="1"/>
  <c r="AN48" i="1"/>
  <c r="BL48" i="1" s="1"/>
  <c r="AM48" i="1"/>
  <c r="BK48" i="1" s="1"/>
  <c r="AL48" i="1"/>
  <c r="BJ48" i="1" s="1"/>
  <c r="AK48" i="1"/>
  <c r="BI48" i="1" s="1"/>
  <c r="AJ48" i="1"/>
  <c r="BH48" i="1" s="1"/>
  <c r="AI48" i="1"/>
  <c r="BG48" i="1" s="1"/>
  <c r="AH48" i="1"/>
  <c r="BF48" i="1" s="1"/>
  <c r="BE48" i="1"/>
  <c r="BD47" i="1"/>
  <c r="CB47" i="1" s="1"/>
  <c r="BC47" i="1"/>
  <c r="CA47" i="1" s="1"/>
  <c r="BB47" i="1"/>
  <c r="BZ47" i="1" s="1"/>
  <c r="BA47" i="1"/>
  <c r="BY47" i="1" s="1"/>
  <c r="AZ47" i="1"/>
  <c r="BX47" i="1" s="1"/>
  <c r="AY47" i="1"/>
  <c r="BW47" i="1" s="1"/>
  <c r="AX47" i="1"/>
  <c r="BV47" i="1" s="1"/>
  <c r="AW47" i="1"/>
  <c r="BU47" i="1" s="1"/>
  <c r="AV47" i="1"/>
  <c r="BT47" i="1" s="1"/>
  <c r="AU47" i="1"/>
  <c r="BS47" i="1" s="1"/>
  <c r="AT47" i="1"/>
  <c r="BR47" i="1" s="1"/>
  <c r="AS47" i="1"/>
  <c r="BQ47" i="1" s="1"/>
  <c r="AR47" i="1"/>
  <c r="BP47" i="1" s="1"/>
  <c r="AQ47" i="1"/>
  <c r="BO47" i="1" s="1"/>
  <c r="AP47" i="1"/>
  <c r="BN47" i="1" s="1"/>
  <c r="AO47" i="1"/>
  <c r="BM47" i="1" s="1"/>
  <c r="AN47" i="1"/>
  <c r="BL47" i="1" s="1"/>
  <c r="AM47" i="1"/>
  <c r="BK47" i="1" s="1"/>
  <c r="AL47" i="1"/>
  <c r="BJ47" i="1" s="1"/>
  <c r="AK47" i="1"/>
  <c r="BI47" i="1" s="1"/>
  <c r="AJ47" i="1"/>
  <c r="BH47" i="1" s="1"/>
  <c r="AI47" i="1"/>
  <c r="BG47" i="1" s="1"/>
  <c r="AH47" i="1"/>
  <c r="BF47" i="1" s="1"/>
  <c r="BE47" i="1"/>
  <c r="BD46" i="1"/>
  <c r="CB46" i="1" s="1"/>
  <c r="BC46" i="1"/>
  <c r="CA46" i="1" s="1"/>
  <c r="BB46" i="1"/>
  <c r="BZ46" i="1" s="1"/>
  <c r="BA46" i="1"/>
  <c r="BY46" i="1" s="1"/>
  <c r="AZ46" i="1"/>
  <c r="BX46" i="1" s="1"/>
  <c r="AY46" i="1"/>
  <c r="BW46" i="1" s="1"/>
  <c r="AX46" i="1"/>
  <c r="BV46" i="1" s="1"/>
  <c r="AW46" i="1"/>
  <c r="BU46" i="1" s="1"/>
  <c r="AV46" i="1"/>
  <c r="BT46" i="1" s="1"/>
  <c r="AU46" i="1"/>
  <c r="BS46" i="1" s="1"/>
  <c r="AT46" i="1"/>
  <c r="BR46" i="1" s="1"/>
  <c r="AS46" i="1"/>
  <c r="BQ46" i="1" s="1"/>
  <c r="AR46" i="1"/>
  <c r="BP46" i="1" s="1"/>
  <c r="AQ46" i="1"/>
  <c r="BO46" i="1" s="1"/>
  <c r="AP46" i="1"/>
  <c r="BN46" i="1" s="1"/>
  <c r="AO46" i="1"/>
  <c r="BM46" i="1" s="1"/>
  <c r="AN46" i="1"/>
  <c r="BL46" i="1" s="1"/>
  <c r="AM46" i="1"/>
  <c r="BK46" i="1" s="1"/>
  <c r="AL46" i="1"/>
  <c r="BJ46" i="1" s="1"/>
  <c r="AK46" i="1"/>
  <c r="BI46" i="1" s="1"/>
  <c r="AJ46" i="1"/>
  <c r="BH46" i="1" s="1"/>
  <c r="AI46" i="1"/>
  <c r="BG46" i="1" s="1"/>
  <c r="AH46" i="1"/>
  <c r="BF46" i="1" s="1"/>
  <c r="BE46" i="1"/>
  <c r="BD45" i="1"/>
  <c r="CB45" i="1" s="1"/>
  <c r="BC45" i="1"/>
  <c r="CA45" i="1" s="1"/>
  <c r="BB45" i="1"/>
  <c r="BZ45" i="1" s="1"/>
  <c r="BA45" i="1"/>
  <c r="BY45" i="1" s="1"/>
  <c r="AZ45" i="1"/>
  <c r="BX45" i="1" s="1"/>
  <c r="AY45" i="1"/>
  <c r="BW45" i="1" s="1"/>
  <c r="AX45" i="1"/>
  <c r="BV45" i="1" s="1"/>
  <c r="AW45" i="1"/>
  <c r="BU45" i="1" s="1"/>
  <c r="AV45" i="1"/>
  <c r="BT45" i="1" s="1"/>
  <c r="AU45" i="1"/>
  <c r="BS45" i="1" s="1"/>
  <c r="AT45" i="1"/>
  <c r="BR45" i="1" s="1"/>
  <c r="AS45" i="1"/>
  <c r="BQ45" i="1" s="1"/>
  <c r="AR45" i="1"/>
  <c r="BP45" i="1" s="1"/>
  <c r="AQ45" i="1"/>
  <c r="BO45" i="1" s="1"/>
  <c r="AP45" i="1"/>
  <c r="BN45" i="1" s="1"/>
  <c r="AO45" i="1"/>
  <c r="BM45" i="1" s="1"/>
  <c r="AN45" i="1"/>
  <c r="BL45" i="1" s="1"/>
  <c r="AM45" i="1"/>
  <c r="BK45" i="1" s="1"/>
  <c r="AL45" i="1"/>
  <c r="BJ45" i="1" s="1"/>
  <c r="AK45" i="1"/>
  <c r="BI45" i="1" s="1"/>
  <c r="AJ45" i="1"/>
  <c r="BH45" i="1" s="1"/>
  <c r="AI45" i="1"/>
  <c r="BG45" i="1" s="1"/>
  <c r="AH45" i="1"/>
  <c r="BF45" i="1" s="1"/>
  <c r="BE45" i="1"/>
  <c r="BD44" i="1"/>
  <c r="CB44" i="1" s="1"/>
  <c r="BC44" i="1"/>
  <c r="CA44" i="1" s="1"/>
  <c r="BB44" i="1"/>
  <c r="BZ44" i="1" s="1"/>
  <c r="BA44" i="1"/>
  <c r="BY44" i="1" s="1"/>
  <c r="AZ44" i="1"/>
  <c r="BX44" i="1" s="1"/>
  <c r="AY44" i="1"/>
  <c r="BW44" i="1" s="1"/>
  <c r="AX44" i="1"/>
  <c r="BV44" i="1" s="1"/>
  <c r="AW44" i="1"/>
  <c r="BU44" i="1" s="1"/>
  <c r="AV44" i="1"/>
  <c r="BT44" i="1" s="1"/>
  <c r="AU44" i="1"/>
  <c r="BS44" i="1" s="1"/>
  <c r="AT44" i="1"/>
  <c r="BR44" i="1" s="1"/>
  <c r="AS44" i="1"/>
  <c r="BQ44" i="1" s="1"/>
  <c r="AR44" i="1"/>
  <c r="BP44" i="1" s="1"/>
  <c r="AQ44" i="1"/>
  <c r="BO44" i="1" s="1"/>
  <c r="AP44" i="1"/>
  <c r="BN44" i="1" s="1"/>
  <c r="AO44" i="1"/>
  <c r="BM44" i="1" s="1"/>
  <c r="AN44" i="1"/>
  <c r="BL44" i="1" s="1"/>
  <c r="AM44" i="1"/>
  <c r="BK44" i="1" s="1"/>
  <c r="AL44" i="1"/>
  <c r="BJ44" i="1" s="1"/>
  <c r="AK44" i="1"/>
  <c r="BI44" i="1" s="1"/>
  <c r="AJ44" i="1"/>
  <c r="BH44" i="1" s="1"/>
  <c r="AI44" i="1"/>
  <c r="BG44" i="1" s="1"/>
  <c r="AH44" i="1"/>
  <c r="BF44" i="1" s="1"/>
  <c r="BE44" i="1"/>
  <c r="BD43" i="1"/>
  <c r="CB43" i="1" s="1"/>
  <c r="BC43" i="1"/>
  <c r="CA43" i="1" s="1"/>
  <c r="BB43" i="1"/>
  <c r="BZ43" i="1" s="1"/>
  <c r="BA43" i="1"/>
  <c r="BY43" i="1" s="1"/>
  <c r="AZ43" i="1"/>
  <c r="BX43" i="1" s="1"/>
  <c r="AY43" i="1"/>
  <c r="BW43" i="1" s="1"/>
  <c r="AX43" i="1"/>
  <c r="BV43" i="1" s="1"/>
  <c r="AW43" i="1"/>
  <c r="BU43" i="1" s="1"/>
  <c r="AV43" i="1"/>
  <c r="BT43" i="1" s="1"/>
  <c r="AU43" i="1"/>
  <c r="BS43" i="1" s="1"/>
  <c r="AT43" i="1"/>
  <c r="BR43" i="1" s="1"/>
  <c r="AS43" i="1"/>
  <c r="BQ43" i="1" s="1"/>
  <c r="AR43" i="1"/>
  <c r="BP43" i="1" s="1"/>
  <c r="AQ43" i="1"/>
  <c r="BO43" i="1" s="1"/>
  <c r="AP43" i="1"/>
  <c r="BN43" i="1" s="1"/>
  <c r="AO43" i="1"/>
  <c r="BM43" i="1" s="1"/>
  <c r="AN43" i="1"/>
  <c r="BL43" i="1" s="1"/>
  <c r="AM43" i="1"/>
  <c r="BK43" i="1" s="1"/>
  <c r="AL43" i="1"/>
  <c r="BJ43" i="1" s="1"/>
  <c r="AK43" i="1"/>
  <c r="BI43" i="1" s="1"/>
  <c r="AJ43" i="1"/>
  <c r="BH43" i="1" s="1"/>
  <c r="AI43" i="1"/>
  <c r="BG43" i="1" s="1"/>
  <c r="AH43" i="1"/>
  <c r="BF43" i="1" s="1"/>
  <c r="BE43" i="1"/>
  <c r="BD42" i="1"/>
  <c r="CB42" i="1" s="1"/>
  <c r="BC42" i="1"/>
  <c r="CA42" i="1" s="1"/>
  <c r="BB42" i="1"/>
  <c r="BZ42" i="1" s="1"/>
  <c r="BA42" i="1"/>
  <c r="BY42" i="1" s="1"/>
  <c r="AZ42" i="1"/>
  <c r="BX42" i="1" s="1"/>
  <c r="AY42" i="1"/>
  <c r="BW42" i="1" s="1"/>
  <c r="AX42" i="1"/>
  <c r="BV42" i="1" s="1"/>
  <c r="AW42" i="1"/>
  <c r="BU42" i="1" s="1"/>
  <c r="AV42" i="1"/>
  <c r="BT42" i="1" s="1"/>
  <c r="AU42" i="1"/>
  <c r="BS42" i="1" s="1"/>
  <c r="AT42" i="1"/>
  <c r="BR42" i="1" s="1"/>
  <c r="AS42" i="1"/>
  <c r="BQ42" i="1" s="1"/>
  <c r="AR42" i="1"/>
  <c r="BP42" i="1" s="1"/>
  <c r="AQ42" i="1"/>
  <c r="BO42" i="1" s="1"/>
  <c r="AP42" i="1"/>
  <c r="BN42" i="1" s="1"/>
  <c r="AO42" i="1"/>
  <c r="BM42" i="1" s="1"/>
  <c r="AN42" i="1"/>
  <c r="BL42" i="1" s="1"/>
  <c r="AM42" i="1"/>
  <c r="BK42" i="1" s="1"/>
  <c r="AL42" i="1"/>
  <c r="BJ42" i="1" s="1"/>
  <c r="AK42" i="1"/>
  <c r="BI42" i="1" s="1"/>
  <c r="AJ42" i="1"/>
  <c r="BH42" i="1" s="1"/>
  <c r="AI42" i="1"/>
  <c r="BG42" i="1" s="1"/>
  <c r="AH42" i="1"/>
  <c r="BF42" i="1" s="1"/>
  <c r="BE42" i="1"/>
  <c r="BD41" i="1"/>
  <c r="CB41" i="1" s="1"/>
  <c r="BC41" i="1"/>
  <c r="CA41" i="1" s="1"/>
  <c r="BB41" i="1"/>
  <c r="BZ41" i="1" s="1"/>
  <c r="BA41" i="1"/>
  <c r="BY41" i="1" s="1"/>
  <c r="AZ41" i="1"/>
  <c r="BX41" i="1" s="1"/>
  <c r="AY41" i="1"/>
  <c r="BW41" i="1" s="1"/>
  <c r="AX41" i="1"/>
  <c r="BV41" i="1" s="1"/>
  <c r="AW41" i="1"/>
  <c r="BU41" i="1" s="1"/>
  <c r="AV41" i="1"/>
  <c r="BT41" i="1" s="1"/>
  <c r="AU41" i="1"/>
  <c r="BS41" i="1" s="1"/>
  <c r="AT41" i="1"/>
  <c r="BR41" i="1" s="1"/>
  <c r="AS41" i="1"/>
  <c r="BQ41" i="1" s="1"/>
  <c r="AR41" i="1"/>
  <c r="BP41" i="1" s="1"/>
  <c r="AQ41" i="1"/>
  <c r="BO41" i="1" s="1"/>
  <c r="AP41" i="1"/>
  <c r="BN41" i="1" s="1"/>
  <c r="AO41" i="1"/>
  <c r="BM41" i="1" s="1"/>
  <c r="AN41" i="1"/>
  <c r="BL41" i="1" s="1"/>
  <c r="AM41" i="1"/>
  <c r="BK41" i="1" s="1"/>
  <c r="AL41" i="1"/>
  <c r="BJ41" i="1" s="1"/>
  <c r="AK41" i="1"/>
  <c r="BI41" i="1" s="1"/>
  <c r="AJ41" i="1"/>
  <c r="BH41" i="1" s="1"/>
  <c r="AI41" i="1"/>
  <c r="BG41" i="1" s="1"/>
  <c r="AH41" i="1"/>
  <c r="BF41" i="1" s="1"/>
  <c r="BE41" i="1"/>
  <c r="BD40" i="1"/>
  <c r="CB40" i="1" s="1"/>
  <c r="BC40" i="1"/>
  <c r="CA40" i="1" s="1"/>
  <c r="BB40" i="1"/>
  <c r="BZ40" i="1" s="1"/>
  <c r="BA40" i="1"/>
  <c r="BY40" i="1" s="1"/>
  <c r="AZ40" i="1"/>
  <c r="BX40" i="1" s="1"/>
  <c r="AY40" i="1"/>
  <c r="BW40" i="1" s="1"/>
  <c r="AX40" i="1"/>
  <c r="BV40" i="1" s="1"/>
  <c r="AW40" i="1"/>
  <c r="BU40" i="1" s="1"/>
  <c r="AV40" i="1"/>
  <c r="BT40" i="1" s="1"/>
  <c r="AU40" i="1"/>
  <c r="BS40" i="1" s="1"/>
  <c r="AT40" i="1"/>
  <c r="BR40" i="1" s="1"/>
  <c r="AS40" i="1"/>
  <c r="BQ40" i="1" s="1"/>
  <c r="AR40" i="1"/>
  <c r="BP40" i="1" s="1"/>
  <c r="AQ40" i="1"/>
  <c r="BO40" i="1" s="1"/>
  <c r="AP40" i="1"/>
  <c r="BN40" i="1" s="1"/>
  <c r="AO40" i="1"/>
  <c r="BM40" i="1" s="1"/>
  <c r="AN40" i="1"/>
  <c r="BL40" i="1" s="1"/>
  <c r="AM40" i="1"/>
  <c r="BK40" i="1" s="1"/>
  <c r="AL40" i="1"/>
  <c r="BJ40" i="1" s="1"/>
  <c r="AK40" i="1"/>
  <c r="BI40" i="1" s="1"/>
  <c r="AJ40" i="1"/>
  <c r="BH40" i="1" s="1"/>
  <c r="AI40" i="1"/>
  <c r="BG40" i="1" s="1"/>
  <c r="AH40" i="1"/>
  <c r="BF40" i="1" s="1"/>
  <c r="BE40" i="1"/>
  <c r="BD39" i="1"/>
  <c r="CB39" i="1" s="1"/>
  <c r="BC39" i="1"/>
  <c r="CA39" i="1" s="1"/>
  <c r="BB39" i="1"/>
  <c r="BZ39" i="1" s="1"/>
  <c r="BA39" i="1"/>
  <c r="BY39" i="1" s="1"/>
  <c r="AZ39" i="1"/>
  <c r="BX39" i="1" s="1"/>
  <c r="AY39" i="1"/>
  <c r="BW39" i="1" s="1"/>
  <c r="AX39" i="1"/>
  <c r="BV39" i="1" s="1"/>
  <c r="AW39" i="1"/>
  <c r="BU39" i="1" s="1"/>
  <c r="AV39" i="1"/>
  <c r="BT39" i="1" s="1"/>
  <c r="AU39" i="1"/>
  <c r="BS39" i="1" s="1"/>
  <c r="AT39" i="1"/>
  <c r="BR39" i="1" s="1"/>
  <c r="AS39" i="1"/>
  <c r="BQ39" i="1" s="1"/>
  <c r="AR39" i="1"/>
  <c r="BP39" i="1" s="1"/>
  <c r="AQ39" i="1"/>
  <c r="BO39" i="1" s="1"/>
  <c r="AP39" i="1"/>
  <c r="BN39" i="1" s="1"/>
  <c r="AO39" i="1"/>
  <c r="BM39" i="1" s="1"/>
  <c r="AN39" i="1"/>
  <c r="BL39" i="1" s="1"/>
  <c r="AM39" i="1"/>
  <c r="BK39" i="1" s="1"/>
  <c r="AL39" i="1"/>
  <c r="BJ39" i="1" s="1"/>
  <c r="AK39" i="1"/>
  <c r="BI39" i="1" s="1"/>
  <c r="AJ39" i="1"/>
  <c r="BH39" i="1" s="1"/>
  <c r="AI39" i="1"/>
  <c r="BG39" i="1" s="1"/>
  <c r="AH39" i="1"/>
  <c r="BF39" i="1" s="1"/>
  <c r="BE39" i="1"/>
  <c r="BD38" i="1"/>
  <c r="CB38" i="1" s="1"/>
  <c r="BC38" i="1"/>
  <c r="CA38" i="1" s="1"/>
  <c r="BB38" i="1"/>
  <c r="BZ38" i="1" s="1"/>
  <c r="BA38" i="1"/>
  <c r="BY38" i="1" s="1"/>
  <c r="AZ38" i="1"/>
  <c r="BX38" i="1" s="1"/>
  <c r="AY38" i="1"/>
  <c r="BW38" i="1" s="1"/>
  <c r="AX38" i="1"/>
  <c r="BV38" i="1" s="1"/>
  <c r="AW38" i="1"/>
  <c r="BU38" i="1" s="1"/>
  <c r="AV38" i="1"/>
  <c r="BT38" i="1" s="1"/>
  <c r="AU38" i="1"/>
  <c r="BS38" i="1" s="1"/>
  <c r="AT38" i="1"/>
  <c r="BR38" i="1" s="1"/>
  <c r="AS38" i="1"/>
  <c r="BQ38" i="1" s="1"/>
  <c r="AR38" i="1"/>
  <c r="BP38" i="1" s="1"/>
  <c r="AQ38" i="1"/>
  <c r="BO38" i="1" s="1"/>
  <c r="AP38" i="1"/>
  <c r="BN38" i="1" s="1"/>
  <c r="AO38" i="1"/>
  <c r="BM38" i="1" s="1"/>
  <c r="AN38" i="1"/>
  <c r="BL38" i="1" s="1"/>
  <c r="AM38" i="1"/>
  <c r="BK38" i="1" s="1"/>
  <c r="AL38" i="1"/>
  <c r="BJ38" i="1" s="1"/>
  <c r="AK38" i="1"/>
  <c r="BI38" i="1" s="1"/>
  <c r="AJ38" i="1"/>
  <c r="BH38" i="1" s="1"/>
  <c r="AI38" i="1"/>
  <c r="BG38" i="1" s="1"/>
  <c r="AH38" i="1"/>
  <c r="BF38" i="1" s="1"/>
  <c r="BE38" i="1"/>
  <c r="BD37" i="1"/>
  <c r="CB37" i="1" s="1"/>
  <c r="BC37" i="1"/>
  <c r="CA37" i="1" s="1"/>
  <c r="BB37" i="1"/>
  <c r="BZ37" i="1" s="1"/>
  <c r="BA37" i="1"/>
  <c r="BY37" i="1" s="1"/>
  <c r="AZ37" i="1"/>
  <c r="BX37" i="1" s="1"/>
  <c r="AY37" i="1"/>
  <c r="BW37" i="1" s="1"/>
  <c r="AX37" i="1"/>
  <c r="BV37" i="1" s="1"/>
  <c r="AW37" i="1"/>
  <c r="BU37" i="1" s="1"/>
  <c r="AV37" i="1"/>
  <c r="BT37" i="1" s="1"/>
  <c r="AU37" i="1"/>
  <c r="BS37" i="1" s="1"/>
  <c r="AT37" i="1"/>
  <c r="BR37" i="1" s="1"/>
  <c r="AS37" i="1"/>
  <c r="BQ37" i="1" s="1"/>
  <c r="AR37" i="1"/>
  <c r="BP37" i="1" s="1"/>
  <c r="AQ37" i="1"/>
  <c r="BO37" i="1" s="1"/>
  <c r="AP37" i="1"/>
  <c r="BN37" i="1" s="1"/>
  <c r="AO37" i="1"/>
  <c r="BM37" i="1" s="1"/>
  <c r="AN37" i="1"/>
  <c r="BL37" i="1" s="1"/>
  <c r="AM37" i="1"/>
  <c r="BK37" i="1" s="1"/>
  <c r="AL37" i="1"/>
  <c r="BJ37" i="1" s="1"/>
  <c r="AK37" i="1"/>
  <c r="BI37" i="1" s="1"/>
  <c r="AJ37" i="1"/>
  <c r="BH37" i="1" s="1"/>
  <c r="AI37" i="1"/>
  <c r="BG37" i="1" s="1"/>
  <c r="AH37" i="1"/>
  <c r="BF37" i="1" s="1"/>
  <c r="BE37" i="1"/>
  <c r="BD36" i="1"/>
  <c r="CB36" i="1" s="1"/>
  <c r="BC36" i="1"/>
  <c r="CA36" i="1" s="1"/>
  <c r="BB36" i="1"/>
  <c r="BZ36" i="1" s="1"/>
  <c r="BA36" i="1"/>
  <c r="BY36" i="1" s="1"/>
  <c r="AZ36" i="1"/>
  <c r="BX36" i="1" s="1"/>
  <c r="AY36" i="1"/>
  <c r="BW36" i="1" s="1"/>
  <c r="AX36" i="1"/>
  <c r="BV36" i="1" s="1"/>
  <c r="AW36" i="1"/>
  <c r="BU36" i="1" s="1"/>
  <c r="AV36" i="1"/>
  <c r="BT36" i="1" s="1"/>
  <c r="AU36" i="1"/>
  <c r="BS36" i="1" s="1"/>
  <c r="AT36" i="1"/>
  <c r="BR36" i="1" s="1"/>
  <c r="AS36" i="1"/>
  <c r="BQ36" i="1" s="1"/>
  <c r="AR36" i="1"/>
  <c r="BP36" i="1" s="1"/>
  <c r="AQ36" i="1"/>
  <c r="BO36" i="1" s="1"/>
  <c r="AP36" i="1"/>
  <c r="BN36" i="1" s="1"/>
  <c r="AO36" i="1"/>
  <c r="BM36" i="1" s="1"/>
  <c r="AN36" i="1"/>
  <c r="BL36" i="1" s="1"/>
  <c r="AM36" i="1"/>
  <c r="BK36" i="1" s="1"/>
  <c r="AL36" i="1"/>
  <c r="BJ36" i="1" s="1"/>
  <c r="AK36" i="1"/>
  <c r="BI36" i="1" s="1"/>
  <c r="AJ36" i="1"/>
  <c r="BH36" i="1" s="1"/>
  <c r="AI36" i="1"/>
  <c r="BG36" i="1" s="1"/>
  <c r="AH36" i="1"/>
  <c r="BF36" i="1" s="1"/>
  <c r="BE36" i="1"/>
  <c r="BD35" i="1"/>
  <c r="CB35" i="1" s="1"/>
  <c r="BC35" i="1"/>
  <c r="CA35" i="1" s="1"/>
  <c r="BB35" i="1"/>
  <c r="BZ35" i="1" s="1"/>
  <c r="BA35" i="1"/>
  <c r="BY35" i="1" s="1"/>
  <c r="AZ35" i="1"/>
  <c r="BX35" i="1" s="1"/>
  <c r="AY35" i="1"/>
  <c r="BW35" i="1" s="1"/>
  <c r="AX35" i="1"/>
  <c r="BV35" i="1" s="1"/>
  <c r="AW35" i="1"/>
  <c r="BU35" i="1" s="1"/>
  <c r="AV35" i="1"/>
  <c r="BT35" i="1" s="1"/>
  <c r="AU35" i="1"/>
  <c r="BS35" i="1" s="1"/>
  <c r="AT35" i="1"/>
  <c r="BR35" i="1" s="1"/>
  <c r="AS35" i="1"/>
  <c r="BQ35" i="1" s="1"/>
  <c r="AR35" i="1"/>
  <c r="BP35" i="1" s="1"/>
  <c r="AQ35" i="1"/>
  <c r="BO35" i="1" s="1"/>
  <c r="AP35" i="1"/>
  <c r="BN35" i="1" s="1"/>
  <c r="AO35" i="1"/>
  <c r="BM35" i="1" s="1"/>
  <c r="AN35" i="1"/>
  <c r="BL35" i="1" s="1"/>
  <c r="AM35" i="1"/>
  <c r="BK35" i="1" s="1"/>
  <c r="AL35" i="1"/>
  <c r="BJ35" i="1" s="1"/>
  <c r="AK35" i="1"/>
  <c r="BI35" i="1" s="1"/>
  <c r="AJ35" i="1"/>
  <c r="BH35" i="1" s="1"/>
  <c r="AI35" i="1"/>
  <c r="BG35" i="1" s="1"/>
  <c r="AH35" i="1"/>
  <c r="BF35" i="1" s="1"/>
  <c r="BE35" i="1"/>
  <c r="BD34" i="1"/>
  <c r="CB34" i="1" s="1"/>
  <c r="BC34" i="1"/>
  <c r="CA34" i="1" s="1"/>
  <c r="BB34" i="1"/>
  <c r="BZ34" i="1" s="1"/>
  <c r="BA34" i="1"/>
  <c r="BY34" i="1" s="1"/>
  <c r="AZ34" i="1"/>
  <c r="BX34" i="1" s="1"/>
  <c r="AY34" i="1"/>
  <c r="BW34" i="1" s="1"/>
  <c r="AX34" i="1"/>
  <c r="BV34" i="1" s="1"/>
  <c r="AW34" i="1"/>
  <c r="BU34" i="1" s="1"/>
  <c r="AV34" i="1"/>
  <c r="BT34" i="1" s="1"/>
  <c r="AU34" i="1"/>
  <c r="BS34" i="1" s="1"/>
  <c r="AT34" i="1"/>
  <c r="BR34" i="1" s="1"/>
  <c r="AS34" i="1"/>
  <c r="BQ34" i="1" s="1"/>
  <c r="AR34" i="1"/>
  <c r="BP34" i="1" s="1"/>
  <c r="AQ34" i="1"/>
  <c r="BO34" i="1" s="1"/>
  <c r="AP34" i="1"/>
  <c r="BN34" i="1" s="1"/>
  <c r="AO34" i="1"/>
  <c r="BM34" i="1" s="1"/>
  <c r="AN34" i="1"/>
  <c r="BL34" i="1" s="1"/>
  <c r="AM34" i="1"/>
  <c r="BK34" i="1" s="1"/>
  <c r="AL34" i="1"/>
  <c r="BJ34" i="1" s="1"/>
  <c r="AK34" i="1"/>
  <c r="BI34" i="1" s="1"/>
  <c r="AJ34" i="1"/>
  <c r="BH34" i="1" s="1"/>
  <c r="AI34" i="1"/>
  <c r="BG34" i="1" s="1"/>
  <c r="AH34" i="1"/>
  <c r="BF34" i="1" s="1"/>
  <c r="BE34" i="1"/>
  <c r="BD33" i="1"/>
  <c r="CB33" i="1" s="1"/>
  <c r="BC33" i="1"/>
  <c r="CA33" i="1" s="1"/>
  <c r="BB33" i="1"/>
  <c r="BZ33" i="1" s="1"/>
  <c r="BA33" i="1"/>
  <c r="BY33" i="1" s="1"/>
  <c r="AZ33" i="1"/>
  <c r="BX33" i="1" s="1"/>
  <c r="AY33" i="1"/>
  <c r="BW33" i="1" s="1"/>
  <c r="AX33" i="1"/>
  <c r="BV33" i="1" s="1"/>
  <c r="AW33" i="1"/>
  <c r="BU33" i="1" s="1"/>
  <c r="AV33" i="1"/>
  <c r="BT33" i="1" s="1"/>
  <c r="AU33" i="1"/>
  <c r="BS33" i="1" s="1"/>
  <c r="AT33" i="1"/>
  <c r="BR33" i="1" s="1"/>
  <c r="AS33" i="1"/>
  <c r="BQ33" i="1" s="1"/>
  <c r="AR33" i="1"/>
  <c r="BP33" i="1" s="1"/>
  <c r="AQ33" i="1"/>
  <c r="BO33" i="1" s="1"/>
  <c r="AP33" i="1"/>
  <c r="BN33" i="1" s="1"/>
  <c r="AO33" i="1"/>
  <c r="BM33" i="1" s="1"/>
  <c r="AN33" i="1"/>
  <c r="BL33" i="1" s="1"/>
  <c r="AM33" i="1"/>
  <c r="BK33" i="1" s="1"/>
  <c r="AL33" i="1"/>
  <c r="BJ33" i="1" s="1"/>
  <c r="AK33" i="1"/>
  <c r="BI33" i="1" s="1"/>
  <c r="AJ33" i="1"/>
  <c r="BH33" i="1" s="1"/>
  <c r="AI33" i="1"/>
  <c r="BG33" i="1" s="1"/>
  <c r="AH33" i="1"/>
  <c r="BF33" i="1" s="1"/>
  <c r="BE33" i="1"/>
  <c r="BD32" i="1"/>
  <c r="CB32" i="1" s="1"/>
  <c r="BC32" i="1"/>
  <c r="CA32" i="1" s="1"/>
  <c r="BB32" i="1"/>
  <c r="BZ32" i="1" s="1"/>
  <c r="BA32" i="1"/>
  <c r="BY32" i="1" s="1"/>
  <c r="AZ32" i="1"/>
  <c r="BX32" i="1" s="1"/>
  <c r="AY32" i="1"/>
  <c r="BW32" i="1" s="1"/>
  <c r="AX32" i="1"/>
  <c r="BV32" i="1" s="1"/>
  <c r="AW32" i="1"/>
  <c r="BU32" i="1" s="1"/>
  <c r="AV32" i="1"/>
  <c r="BT32" i="1" s="1"/>
  <c r="AU32" i="1"/>
  <c r="BS32" i="1" s="1"/>
  <c r="AT32" i="1"/>
  <c r="BR32" i="1" s="1"/>
  <c r="AS32" i="1"/>
  <c r="BQ32" i="1" s="1"/>
  <c r="AR32" i="1"/>
  <c r="BP32" i="1" s="1"/>
  <c r="AQ32" i="1"/>
  <c r="BO32" i="1" s="1"/>
  <c r="AP32" i="1"/>
  <c r="BN32" i="1" s="1"/>
  <c r="AO32" i="1"/>
  <c r="BM32" i="1" s="1"/>
  <c r="AN32" i="1"/>
  <c r="BL32" i="1" s="1"/>
  <c r="AM32" i="1"/>
  <c r="BK32" i="1" s="1"/>
  <c r="AL32" i="1"/>
  <c r="BJ32" i="1" s="1"/>
  <c r="AK32" i="1"/>
  <c r="BI32" i="1" s="1"/>
  <c r="AJ32" i="1"/>
  <c r="BH32" i="1" s="1"/>
  <c r="AI32" i="1"/>
  <c r="BG32" i="1" s="1"/>
  <c r="AH32" i="1"/>
  <c r="BF32" i="1" s="1"/>
  <c r="BE32" i="1"/>
  <c r="BD31" i="1"/>
  <c r="CB31" i="1" s="1"/>
  <c r="BC31" i="1"/>
  <c r="CA31" i="1" s="1"/>
  <c r="BB31" i="1"/>
  <c r="BZ31" i="1" s="1"/>
  <c r="BA31" i="1"/>
  <c r="BY31" i="1" s="1"/>
  <c r="AZ31" i="1"/>
  <c r="BX31" i="1" s="1"/>
  <c r="AY31" i="1"/>
  <c r="BW31" i="1" s="1"/>
  <c r="AX31" i="1"/>
  <c r="BV31" i="1" s="1"/>
  <c r="AW31" i="1"/>
  <c r="BU31" i="1" s="1"/>
  <c r="AV31" i="1"/>
  <c r="BT31" i="1" s="1"/>
  <c r="AU31" i="1"/>
  <c r="BS31" i="1" s="1"/>
  <c r="AT31" i="1"/>
  <c r="BR31" i="1" s="1"/>
  <c r="AS31" i="1"/>
  <c r="BQ31" i="1" s="1"/>
  <c r="AR31" i="1"/>
  <c r="BP31" i="1" s="1"/>
  <c r="AQ31" i="1"/>
  <c r="BO31" i="1" s="1"/>
  <c r="AP31" i="1"/>
  <c r="BN31" i="1" s="1"/>
  <c r="AO31" i="1"/>
  <c r="BM31" i="1" s="1"/>
  <c r="AN31" i="1"/>
  <c r="BL31" i="1" s="1"/>
  <c r="AM31" i="1"/>
  <c r="BK31" i="1" s="1"/>
  <c r="AL31" i="1"/>
  <c r="BJ31" i="1" s="1"/>
  <c r="AK31" i="1"/>
  <c r="BI31" i="1" s="1"/>
  <c r="AJ31" i="1"/>
  <c r="BH31" i="1" s="1"/>
  <c r="AI31" i="1"/>
  <c r="BG31" i="1" s="1"/>
  <c r="AH31" i="1"/>
  <c r="BF31" i="1" s="1"/>
  <c r="BE31" i="1"/>
  <c r="BD30" i="1"/>
  <c r="CB30" i="1" s="1"/>
  <c r="BC30" i="1"/>
  <c r="CA30" i="1" s="1"/>
  <c r="BB30" i="1"/>
  <c r="BZ30" i="1" s="1"/>
  <c r="BA30" i="1"/>
  <c r="BY30" i="1" s="1"/>
  <c r="AZ30" i="1"/>
  <c r="BX30" i="1" s="1"/>
  <c r="AY30" i="1"/>
  <c r="BW30" i="1" s="1"/>
  <c r="AX30" i="1"/>
  <c r="BV30" i="1" s="1"/>
  <c r="AW30" i="1"/>
  <c r="BU30" i="1" s="1"/>
  <c r="AV30" i="1"/>
  <c r="BT30" i="1" s="1"/>
  <c r="AU30" i="1"/>
  <c r="BS30" i="1" s="1"/>
  <c r="AT30" i="1"/>
  <c r="BR30" i="1" s="1"/>
  <c r="AS30" i="1"/>
  <c r="BQ30" i="1" s="1"/>
  <c r="AR30" i="1"/>
  <c r="BP30" i="1" s="1"/>
  <c r="AQ30" i="1"/>
  <c r="BO30" i="1" s="1"/>
  <c r="AP30" i="1"/>
  <c r="BN30" i="1" s="1"/>
  <c r="AO30" i="1"/>
  <c r="BM30" i="1" s="1"/>
  <c r="AN30" i="1"/>
  <c r="BL30" i="1" s="1"/>
  <c r="AM30" i="1"/>
  <c r="BK30" i="1" s="1"/>
  <c r="AL30" i="1"/>
  <c r="BJ30" i="1" s="1"/>
  <c r="AK30" i="1"/>
  <c r="BI30" i="1" s="1"/>
  <c r="AJ30" i="1"/>
  <c r="BH30" i="1" s="1"/>
  <c r="AI30" i="1"/>
  <c r="BG30" i="1" s="1"/>
  <c r="AH30" i="1"/>
  <c r="BF30" i="1" s="1"/>
  <c r="BE30" i="1"/>
  <c r="BD29" i="1"/>
  <c r="CB29" i="1" s="1"/>
  <c r="BC29" i="1"/>
  <c r="CA29" i="1" s="1"/>
  <c r="BB29" i="1"/>
  <c r="BZ29" i="1" s="1"/>
  <c r="BA29" i="1"/>
  <c r="BY29" i="1" s="1"/>
  <c r="AZ29" i="1"/>
  <c r="BX29" i="1" s="1"/>
  <c r="AY29" i="1"/>
  <c r="BW29" i="1" s="1"/>
  <c r="AX29" i="1"/>
  <c r="BV29" i="1" s="1"/>
  <c r="AW29" i="1"/>
  <c r="BU29" i="1" s="1"/>
  <c r="AV29" i="1"/>
  <c r="BT29" i="1" s="1"/>
  <c r="AU29" i="1"/>
  <c r="BS29" i="1" s="1"/>
  <c r="AT29" i="1"/>
  <c r="BR29" i="1" s="1"/>
  <c r="AS29" i="1"/>
  <c r="BQ29" i="1" s="1"/>
  <c r="AR29" i="1"/>
  <c r="BP29" i="1" s="1"/>
  <c r="AQ29" i="1"/>
  <c r="BO29" i="1" s="1"/>
  <c r="AP29" i="1"/>
  <c r="BN29" i="1" s="1"/>
  <c r="AO29" i="1"/>
  <c r="BM29" i="1" s="1"/>
  <c r="AN29" i="1"/>
  <c r="BL29" i="1" s="1"/>
  <c r="AM29" i="1"/>
  <c r="BK29" i="1" s="1"/>
  <c r="AL29" i="1"/>
  <c r="BJ29" i="1" s="1"/>
  <c r="AK29" i="1"/>
  <c r="BI29" i="1" s="1"/>
  <c r="AJ29" i="1"/>
  <c r="BH29" i="1" s="1"/>
  <c r="AI29" i="1"/>
  <c r="BG29" i="1" s="1"/>
  <c r="AH29" i="1"/>
  <c r="BF29" i="1" s="1"/>
  <c r="BE29" i="1"/>
  <c r="BD28" i="1"/>
  <c r="CB28" i="1" s="1"/>
  <c r="BC28" i="1"/>
  <c r="CA28" i="1" s="1"/>
  <c r="BB28" i="1"/>
  <c r="BZ28" i="1" s="1"/>
  <c r="BA28" i="1"/>
  <c r="BY28" i="1" s="1"/>
  <c r="AZ28" i="1"/>
  <c r="BX28" i="1" s="1"/>
  <c r="AY28" i="1"/>
  <c r="BW28" i="1" s="1"/>
  <c r="AX28" i="1"/>
  <c r="BV28" i="1" s="1"/>
  <c r="AW28" i="1"/>
  <c r="BU28" i="1" s="1"/>
  <c r="AV28" i="1"/>
  <c r="BT28" i="1" s="1"/>
  <c r="AU28" i="1"/>
  <c r="BS28" i="1" s="1"/>
  <c r="AT28" i="1"/>
  <c r="BR28" i="1" s="1"/>
  <c r="AS28" i="1"/>
  <c r="BQ28" i="1" s="1"/>
  <c r="AR28" i="1"/>
  <c r="BP28" i="1" s="1"/>
  <c r="AQ28" i="1"/>
  <c r="BO28" i="1" s="1"/>
  <c r="AP28" i="1"/>
  <c r="BN28" i="1" s="1"/>
  <c r="AO28" i="1"/>
  <c r="BM28" i="1" s="1"/>
  <c r="AN28" i="1"/>
  <c r="BL28" i="1" s="1"/>
  <c r="AM28" i="1"/>
  <c r="BK28" i="1" s="1"/>
  <c r="AL28" i="1"/>
  <c r="BJ28" i="1" s="1"/>
  <c r="AK28" i="1"/>
  <c r="BI28" i="1" s="1"/>
  <c r="AJ28" i="1"/>
  <c r="BH28" i="1" s="1"/>
  <c r="AI28" i="1"/>
  <c r="BG28" i="1" s="1"/>
  <c r="AH28" i="1"/>
  <c r="BF28" i="1" s="1"/>
  <c r="BE28" i="1"/>
  <c r="BD27" i="1"/>
  <c r="CB27" i="1" s="1"/>
  <c r="BC27" i="1"/>
  <c r="CA27" i="1" s="1"/>
  <c r="BB27" i="1"/>
  <c r="BZ27" i="1" s="1"/>
  <c r="BA27" i="1"/>
  <c r="BY27" i="1" s="1"/>
  <c r="AZ27" i="1"/>
  <c r="BX27" i="1" s="1"/>
  <c r="AY27" i="1"/>
  <c r="BW27" i="1" s="1"/>
  <c r="AX27" i="1"/>
  <c r="BV27" i="1" s="1"/>
  <c r="AW27" i="1"/>
  <c r="BU27" i="1" s="1"/>
  <c r="AV27" i="1"/>
  <c r="BT27" i="1" s="1"/>
  <c r="AU27" i="1"/>
  <c r="BS27" i="1" s="1"/>
  <c r="AT27" i="1"/>
  <c r="BR27" i="1" s="1"/>
  <c r="AS27" i="1"/>
  <c r="BQ27" i="1" s="1"/>
  <c r="AR27" i="1"/>
  <c r="BP27" i="1" s="1"/>
  <c r="AQ27" i="1"/>
  <c r="BO27" i="1" s="1"/>
  <c r="AP27" i="1"/>
  <c r="BN27" i="1" s="1"/>
  <c r="AO27" i="1"/>
  <c r="BM27" i="1" s="1"/>
  <c r="AN27" i="1"/>
  <c r="BL27" i="1" s="1"/>
  <c r="AM27" i="1"/>
  <c r="BK27" i="1" s="1"/>
  <c r="AL27" i="1"/>
  <c r="BJ27" i="1" s="1"/>
  <c r="AK27" i="1"/>
  <c r="BI27" i="1" s="1"/>
  <c r="AJ27" i="1"/>
  <c r="BH27" i="1" s="1"/>
  <c r="AI27" i="1"/>
  <c r="BG27" i="1" s="1"/>
  <c r="AH27" i="1"/>
  <c r="BF27" i="1" s="1"/>
  <c r="BE27" i="1"/>
  <c r="BD26" i="1"/>
  <c r="CB26" i="1" s="1"/>
  <c r="BC26" i="1"/>
  <c r="CA26" i="1" s="1"/>
  <c r="BB26" i="1"/>
  <c r="BZ26" i="1" s="1"/>
  <c r="BA26" i="1"/>
  <c r="BY26" i="1" s="1"/>
  <c r="AZ26" i="1"/>
  <c r="BX26" i="1" s="1"/>
  <c r="AY26" i="1"/>
  <c r="BW26" i="1" s="1"/>
  <c r="AX26" i="1"/>
  <c r="BV26" i="1" s="1"/>
  <c r="AW26" i="1"/>
  <c r="BU26" i="1" s="1"/>
  <c r="AV26" i="1"/>
  <c r="BT26" i="1" s="1"/>
  <c r="AU26" i="1"/>
  <c r="BS26" i="1" s="1"/>
  <c r="AT26" i="1"/>
  <c r="BR26" i="1" s="1"/>
  <c r="AS26" i="1"/>
  <c r="BQ26" i="1" s="1"/>
  <c r="AR26" i="1"/>
  <c r="BP26" i="1" s="1"/>
  <c r="AQ26" i="1"/>
  <c r="BO26" i="1" s="1"/>
  <c r="AP26" i="1"/>
  <c r="BN26" i="1" s="1"/>
  <c r="AO26" i="1"/>
  <c r="BM26" i="1" s="1"/>
  <c r="AN26" i="1"/>
  <c r="BL26" i="1" s="1"/>
  <c r="AM26" i="1"/>
  <c r="BK26" i="1" s="1"/>
  <c r="AL26" i="1"/>
  <c r="BJ26" i="1" s="1"/>
  <c r="AK26" i="1"/>
  <c r="BI26" i="1" s="1"/>
  <c r="AJ26" i="1"/>
  <c r="BH26" i="1" s="1"/>
  <c r="AI26" i="1"/>
  <c r="BG26" i="1" s="1"/>
  <c r="AH26" i="1"/>
  <c r="BF26" i="1" s="1"/>
  <c r="BE26" i="1"/>
  <c r="BD25" i="1"/>
  <c r="CB25" i="1" s="1"/>
  <c r="BC25" i="1"/>
  <c r="CA25" i="1" s="1"/>
  <c r="BB25" i="1"/>
  <c r="BZ25" i="1" s="1"/>
  <c r="BA25" i="1"/>
  <c r="BY25" i="1" s="1"/>
  <c r="AZ25" i="1"/>
  <c r="BX25" i="1" s="1"/>
  <c r="AY25" i="1"/>
  <c r="BW25" i="1" s="1"/>
  <c r="AX25" i="1"/>
  <c r="BV25" i="1" s="1"/>
  <c r="AW25" i="1"/>
  <c r="BU25" i="1" s="1"/>
  <c r="AV25" i="1"/>
  <c r="BT25" i="1" s="1"/>
  <c r="AU25" i="1"/>
  <c r="BS25" i="1" s="1"/>
  <c r="AT25" i="1"/>
  <c r="BR25" i="1" s="1"/>
  <c r="AS25" i="1"/>
  <c r="BQ25" i="1" s="1"/>
  <c r="AR25" i="1"/>
  <c r="BP25" i="1" s="1"/>
  <c r="AQ25" i="1"/>
  <c r="BO25" i="1" s="1"/>
  <c r="AP25" i="1"/>
  <c r="BN25" i="1" s="1"/>
  <c r="AO25" i="1"/>
  <c r="BM25" i="1" s="1"/>
  <c r="AN25" i="1"/>
  <c r="BL25" i="1" s="1"/>
  <c r="AM25" i="1"/>
  <c r="BK25" i="1" s="1"/>
  <c r="AL25" i="1"/>
  <c r="BJ25" i="1" s="1"/>
  <c r="AK25" i="1"/>
  <c r="BI25" i="1" s="1"/>
  <c r="AJ25" i="1"/>
  <c r="BH25" i="1" s="1"/>
  <c r="AI25" i="1"/>
  <c r="BG25" i="1" s="1"/>
  <c r="AH25" i="1"/>
  <c r="BF25" i="1" s="1"/>
  <c r="BE25" i="1"/>
  <c r="BD24" i="1"/>
  <c r="CB24" i="1" s="1"/>
  <c r="BC24" i="1"/>
  <c r="CA24" i="1" s="1"/>
  <c r="BB24" i="1"/>
  <c r="BZ24" i="1" s="1"/>
  <c r="BA24" i="1"/>
  <c r="BY24" i="1" s="1"/>
  <c r="AZ24" i="1"/>
  <c r="BX24" i="1" s="1"/>
  <c r="AY24" i="1"/>
  <c r="BW24" i="1" s="1"/>
  <c r="AX24" i="1"/>
  <c r="BV24" i="1" s="1"/>
  <c r="AW24" i="1"/>
  <c r="BU24" i="1" s="1"/>
  <c r="AV24" i="1"/>
  <c r="BT24" i="1" s="1"/>
  <c r="AU24" i="1"/>
  <c r="BS24" i="1" s="1"/>
  <c r="AT24" i="1"/>
  <c r="BR24" i="1" s="1"/>
  <c r="AS24" i="1"/>
  <c r="BQ24" i="1" s="1"/>
  <c r="AR24" i="1"/>
  <c r="BP24" i="1" s="1"/>
  <c r="AQ24" i="1"/>
  <c r="BO24" i="1" s="1"/>
  <c r="AP24" i="1"/>
  <c r="BN24" i="1" s="1"/>
  <c r="AO24" i="1"/>
  <c r="BM24" i="1" s="1"/>
  <c r="AN24" i="1"/>
  <c r="BL24" i="1" s="1"/>
  <c r="AM24" i="1"/>
  <c r="BK24" i="1" s="1"/>
  <c r="AL24" i="1"/>
  <c r="BJ24" i="1" s="1"/>
  <c r="AK24" i="1"/>
  <c r="BI24" i="1" s="1"/>
  <c r="AJ24" i="1"/>
  <c r="BH24" i="1" s="1"/>
  <c r="AI24" i="1"/>
  <c r="BG24" i="1" s="1"/>
  <c r="AH24" i="1"/>
  <c r="BF24" i="1" s="1"/>
  <c r="BE24" i="1"/>
  <c r="BD23" i="1"/>
  <c r="CB23" i="1" s="1"/>
  <c r="BC23" i="1"/>
  <c r="CA23" i="1" s="1"/>
  <c r="BB23" i="1"/>
  <c r="BZ23" i="1" s="1"/>
  <c r="BA23" i="1"/>
  <c r="BY23" i="1" s="1"/>
  <c r="AZ23" i="1"/>
  <c r="BX23" i="1" s="1"/>
  <c r="AY23" i="1"/>
  <c r="BW23" i="1" s="1"/>
  <c r="AX23" i="1"/>
  <c r="BV23" i="1" s="1"/>
  <c r="AW23" i="1"/>
  <c r="BU23" i="1" s="1"/>
  <c r="AV23" i="1"/>
  <c r="BT23" i="1" s="1"/>
  <c r="AU23" i="1"/>
  <c r="BS23" i="1" s="1"/>
  <c r="AT23" i="1"/>
  <c r="BR23" i="1" s="1"/>
  <c r="AS23" i="1"/>
  <c r="BQ23" i="1" s="1"/>
  <c r="AR23" i="1"/>
  <c r="BP23" i="1" s="1"/>
  <c r="AQ23" i="1"/>
  <c r="BO23" i="1" s="1"/>
  <c r="AP23" i="1"/>
  <c r="BN23" i="1" s="1"/>
  <c r="AO23" i="1"/>
  <c r="BM23" i="1" s="1"/>
  <c r="AN23" i="1"/>
  <c r="BL23" i="1" s="1"/>
  <c r="AM23" i="1"/>
  <c r="BK23" i="1" s="1"/>
  <c r="AL23" i="1"/>
  <c r="BJ23" i="1" s="1"/>
  <c r="AK23" i="1"/>
  <c r="BI23" i="1" s="1"/>
  <c r="AJ23" i="1"/>
  <c r="BH23" i="1" s="1"/>
  <c r="AI23" i="1"/>
  <c r="BG23" i="1" s="1"/>
  <c r="AH23" i="1"/>
  <c r="BF23" i="1" s="1"/>
  <c r="BE23" i="1"/>
  <c r="BD22" i="1"/>
  <c r="CB22" i="1" s="1"/>
  <c r="BC22" i="1"/>
  <c r="CA22" i="1" s="1"/>
  <c r="BB22" i="1"/>
  <c r="BZ22" i="1" s="1"/>
  <c r="BA22" i="1"/>
  <c r="BY22" i="1" s="1"/>
  <c r="AZ22" i="1"/>
  <c r="BX22" i="1" s="1"/>
  <c r="AY22" i="1"/>
  <c r="BW22" i="1" s="1"/>
  <c r="AX22" i="1"/>
  <c r="BV22" i="1" s="1"/>
  <c r="AW22" i="1"/>
  <c r="BU22" i="1" s="1"/>
  <c r="AV22" i="1"/>
  <c r="BT22" i="1" s="1"/>
  <c r="AU22" i="1"/>
  <c r="BS22" i="1" s="1"/>
  <c r="AT22" i="1"/>
  <c r="BR22" i="1" s="1"/>
  <c r="AS22" i="1"/>
  <c r="BQ22" i="1" s="1"/>
  <c r="AR22" i="1"/>
  <c r="BP22" i="1" s="1"/>
  <c r="AQ22" i="1"/>
  <c r="BO22" i="1" s="1"/>
  <c r="AP22" i="1"/>
  <c r="BN22" i="1" s="1"/>
  <c r="AO22" i="1"/>
  <c r="BM22" i="1" s="1"/>
  <c r="AN22" i="1"/>
  <c r="BL22" i="1" s="1"/>
  <c r="AM22" i="1"/>
  <c r="BK22" i="1" s="1"/>
  <c r="AL22" i="1"/>
  <c r="BJ22" i="1" s="1"/>
  <c r="AK22" i="1"/>
  <c r="BI22" i="1" s="1"/>
  <c r="AJ22" i="1"/>
  <c r="BH22" i="1" s="1"/>
  <c r="AI22" i="1"/>
  <c r="BG22" i="1" s="1"/>
  <c r="AH22" i="1"/>
  <c r="BF22" i="1" s="1"/>
  <c r="BE22" i="1"/>
  <c r="BD21" i="1"/>
  <c r="CB21" i="1" s="1"/>
  <c r="BC21" i="1"/>
  <c r="CA21" i="1" s="1"/>
  <c r="BB21" i="1"/>
  <c r="BZ21" i="1" s="1"/>
  <c r="BA21" i="1"/>
  <c r="BY21" i="1" s="1"/>
  <c r="AZ21" i="1"/>
  <c r="BX21" i="1" s="1"/>
  <c r="AY21" i="1"/>
  <c r="BW21" i="1" s="1"/>
  <c r="AX21" i="1"/>
  <c r="BV21" i="1" s="1"/>
  <c r="AW21" i="1"/>
  <c r="BU21" i="1" s="1"/>
  <c r="AV21" i="1"/>
  <c r="BT21" i="1" s="1"/>
  <c r="AU21" i="1"/>
  <c r="BS21" i="1" s="1"/>
  <c r="AT21" i="1"/>
  <c r="BR21" i="1" s="1"/>
  <c r="AS21" i="1"/>
  <c r="BQ21" i="1" s="1"/>
  <c r="AR21" i="1"/>
  <c r="BP21" i="1" s="1"/>
  <c r="AQ21" i="1"/>
  <c r="BO21" i="1" s="1"/>
  <c r="AP21" i="1"/>
  <c r="BN21" i="1" s="1"/>
  <c r="AO21" i="1"/>
  <c r="BM21" i="1" s="1"/>
  <c r="AN21" i="1"/>
  <c r="BL21" i="1" s="1"/>
  <c r="AM21" i="1"/>
  <c r="BK21" i="1" s="1"/>
  <c r="AL21" i="1"/>
  <c r="BJ21" i="1" s="1"/>
  <c r="AK21" i="1"/>
  <c r="BI21" i="1" s="1"/>
  <c r="AJ21" i="1"/>
  <c r="BH21" i="1" s="1"/>
  <c r="AI21" i="1"/>
  <c r="BG21" i="1" s="1"/>
  <c r="AH21" i="1"/>
  <c r="BF21" i="1" s="1"/>
  <c r="BE21" i="1"/>
  <c r="BD20" i="1"/>
  <c r="CB20" i="1" s="1"/>
  <c r="BC20" i="1"/>
  <c r="CA20" i="1" s="1"/>
  <c r="BB20" i="1"/>
  <c r="BZ20" i="1" s="1"/>
  <c r="BA20" i="1"/>
  <c r="BY20" i="1" s="1"/>
  <c r="AZ20" i="1"/>
  <c r="BX20" i="1" s="1"/>
  <c r="AY20" i="1"/>
  <c r="BW20" i="1" s="1"/>
  <c r="AX20" i="1"/>
  <c r="BV20" i="1" s="1"/>
  <c r="AW20" i="1"/>
  <c r="BU20" i="1" s="1"/>
  <c r="AV20" i="1"/>
  <c r="BT20" i="1" s="1"/>
  <c r="AU20" i="1"/>
  <c r="BS20" i="1" s="1"/>
  <c r="AT20" i="1"/>
  <c r="BR20" i="1" s="1"/>
  <c r="AS20" i="1"/>
  <c r="BQ20" i="1" s="1"/>
  <c r="AR20" i="1"/>
  <c r="BP20" i="1" s="1"/>
  <c r="AQ20" i="1"/>
  <c r="BO20" i="1" s="1"/>
  <c r="AP20" i="1"/>
  <c r="BN20" i="1" s="1"/>
  <c r="AO20" i="1"/>
  <c r="BM20" i="1" s="1"/>
  <c r="AN20" i="1"/>
  <c r="BL20" i="1" s="1"/>
  <c r="AM20" i="1"/>
  <c r="BK20" i="1" s="1"/>
  <c r="AL20" i="1"/>
  <c r="BJ20" i="1" s="1"/>
  <c r="AK20" i="1"/>
  <c r="BI20" i="1" s="1"/>
  <c r="AJ20" i="1"/>
  <c r="BH20" i="1" s="1"/>
  <c r="AI20" i="1"/>
  <c r="BG20" i="1" s="1"/>
  <c r="AH20" i="1"/>
  <c r="BF20" i="1" s="1"/>
  <c r="BE20" i="1"/>
  <c r="BD19" i="1"/>
  <c r="CB19" i="1" s="1"/>
  <c r="BC19" i="1"/>
  <c r="CA19" i="1" s="1"/>
  <c r="BB19" i="1"/>
  <c r="BZ19" i="1" s="1"/>
  <c r="BA19" i="1"/>
  <c r="BY19" i="1" s="1"/>
  <c r="AZ19" i="1"/>
  <c r="BX19" i="1" s="1"/>
  <c r="AY19" i="1"/>
  <c r="BW19" i="1" s="1"/>
  <c r="AX19" i="1"/>
  <c r="BV19" i="1" s="1"/>
  <c r="AW19" i="1"/>
  <c r="BU19" i="1" s="1"/>
  <c r="AV19" i="1"/>
  <c r="BT19" i="1" s="1"/>
  <c r="AU19" i="1"/>
  <c r="BS19" i="1" s="1"/>
  <c r="AT19" i="1"/>
  <c r="BR19" i="1" s="1"/>
  <c r="AS19" i="1"/>
  <c r="BQ19" i="1" s="1"/>
  <c r="AR19" i="1"/>
  <c r="BP19" i="1" s="1"/>
  <c r="AQ19" i="1"/>
  <c r="BO19" i="1" s="1"/>
  <c r="AP19" i="1"/>
  <c r="BN19" i="1" s="1"/>
  <c r="AO19" i="1"/>
  <c r="BM19" i="1" s="1"/>
  <c r="AN19" i="1"/>
  <c r="BL19" i="1" s="1"/>
  <c r="AM19" i="1"/>
  <c r="BK19" i="1" s="1"/>
  <c r="AL19" i="1"/>
  <c r="BJ19" i="1" s="1"/>
  <c r="AK19" i="1"/>
  <c r="BI19" i="1" s="1"/>
  <c r="AJ19" i="1"/>
  <c r="BH19" i="1" s="1"/>
  <c r="AI19" i="1"/>
  <c r="BG19" i="1" s="1"/>
  <c r="AH19" i="1"/>
  <c r="BF19" i="1" s="1"/>
  <c r="BE19" i="1"/>
  <c r="BD18" i="1"/>
  <c r="CB18" i="1" s="1"/>
  <c r="BC18" i="1"/>
  <c r="CA18" i="1" s="1"/>
  <c r="BB18" i="1"/>
  <c r="BZ18" i="1" s="1"/>
  <c r="BA18" i="1"/>
  <c r="BY18" i="1" s="1"/>
  <c r="AZ18" i="1"/>
  <c r="BX18" i="1" s="1"/>
  <c r="AY18" i="1"/>
  <c r="BW18" i="1" s="1"/>
  <c r="AX18" i="1"/>
  <c r="BV18" i="1" s="1"/>
  <c r="AW18" i="1"/>
  <c r="BU18" i="1" s="1"/>
  <c r="AV18" i="1"/>
  <c r="BT18" i="1" s="1"/>
  <c r="AU18" i="1"/>
  <c r="BS18" i="1" s="1"/>
  <c r="AT18" i="1"/>
  <c r="BR18" i="1" s="1"/>
  <c r="AS18" i="1"/>
  <c r="BQ18" i="1" s="1"/>
  <c r="AR18" i="1"/>
  <c r="BP18" i="1" s="1"/>
  <c r="AQ18" i="1"/>
  <c r="BO18" i="1" s="1"/>
  <c r="AP18" i="1"/>
  <c r="BN18" i="1" s="1"/>
  <c r="AO18" i="1"/>
  <c r="BM18" i="1" s="1"/>
  <c r="AN18" i="1"/>
  <c r="BL18" i="1" s="1"/>
  <c r="AM18" i="1"/>
  <c r="BK18" i="1" s="1"/>
  <c r="AL18" i="1"/>
  <c r="BJ18" i="1" s="1"/>
  <c r="AK18" i="1"/>
  <c r="BI18" i="1" s="1"/>
  <c r="AJ18" i="1"/>
  <c r="BH18" i="1" s="1"/>
  <c r="AI18" i="1"/>
  <c r="BG18" i="1" s="1"/>
  <c r="AH18" i="1"/>
  <c r="BF18" i="1" s="1"/>
  <c r="BE18" i="1"/>
  <c r="BD17" i="1"/>
  <c r="CB17" i="1" s="1"/>
  <c r="BC17" i="1"/>
  <c r="CA17" i="1" s="1"/>
  <c r="BB17" i="1"/>
  <c r="BZ17" i="1" s="1"/>
  <c r="BA17" i="1"/>
  <c r="BY17" i="1" s="1"/>
  <c r="AZ17" i="1"/>
  <c r="BX17" i="1" s="1"/>
  <c r="AY17" i="1"/>
  <c r="BW17" i="1" s="1"/>
  <c r="AX17" i="1"/>
  <c r="BV17" i="1" s="1"/>
  <c r="AW17" i="1"/>
  <c r="BU17" i="1" s="1"/>
  <c r="AV17" i="1"/>
  <c r="BT17" i="1" s="1"/>
  <c r="AU17" i="1"/>
  <c r="BS17" i="1" s="1"/>
  <c r="AT17" i="1"/>
  <c r="BR17" i="1" s="1"/>
  <c r="AS17" i="1"/>
  <c r="BQ17" i="1" s="1"/>
  <c r="AR17" i="1"/>
  <c r="BP17" i="1" s="1"/>
  <c r="AQ17" i="1"/>
  <c r="BO17" i="1" s="1"/>
  <c r="AP17" i="1"/>
  <c r="BN17" i="1" s="1"/>
  <c r="AO17" i="1"/>
  <c r="BM17" i="1" s="1"/>
  <c r="AN17" i="1"/>
  <c r="BL17" i="1" s="1"/>
  <c r="AM17" i="1"/>
  <c r="BK17" i="1" s="1"/>
  <c r="AL17" i="1"/>
  <c r="BJ17" i="1" s="1"/>
  <c r="AK17" i="1"/>
  <c r="BI17" i="1" s="1"/>
  <c r="AJ17" i="1"/>
  <c r="BH17" i="1" s="1"/>
  <c r="AI17" i="1"/>
  <c r="BG17" i="1" s="1"/>
  <c r="AH17" i="1"/>
  <c r="BF17" i="1" s="1"/>
  <c r="BE17" i="1"/>
  <c r="BD16" i="1"/>
  <c r="CB16" i="1" s="1"/>
  <c r="BC16" i="1"/>
  <c r="CA16" i="1" s="1"/>
  <c r="BB16" i="1"/>
  <c r="BZ16" i="1" s="1"/>
  <c r="BA16" i="1"/>
  <c r="BY16" i="1" s="1"/>
  <c r="AZ16" i="1"/>
  <c r="BX16" i="1" s="1"/>
  <c r="AY16" i="1"/>
  <c r="BW16" i="1" s="1"/>
  <c r="AX16" i="1"/>
  <c r="BV16" i="1" s="1"/>
  <c r="AW16" i="1"/>
  <c r="BU16" i="1" s="1"/>
  <c r="AV16" i="1"/>
  <c r="BT16" i="1" s="1"/>
  <c r="AU16" i="1"/>
  <c r="BS16" i="1" s="1"/>
  <c r="AT16" i="1"/>
  <c r="BR16" i="1" s="1"/>
  <c r="AS16" i="1"/>
  <c r="BQ16" i="1" s="1"/>
  <c r="AR16" i="1"/>
  <c r="BP16" i="1" s="1"/>
  <c r="AQ16" i="1"/>
  <c r="BO16" i="1" s="1"/>
  <c r="AP16" i="1"/>
  <c r="BN16" i="1" s="1"/>
  <c r="AO16" i="1"/>
  <c r="BM16" i="1" s="1"/>
  <c r="AN16" i="1"/>
  <c r="BL16" i="1" s="1"/>
  <c r="AM16" i="1"/>
  <c r="BK16" i="1" s="1"/>
  <c r="AL16" i="1"/>
  <c r="BJ16" i="1" s="1"/>
  <c r="AK16" i="1"/>
  <c r="BI16" i="1" s="1"/>
  <c r="AJ16" i="1"/>
  <c r="BH16" i="1" s="1"/>
  <c r="AI16" i="1"/>
  <c r="BG16" i="1" s="1"/>
  <c r="AH16" i="1"/>
  <c r="BF16" i="1" s="1"/>
  <c r="BE16" i="1"/>
  <c r="BD15" i="1"/>
  <c r="CB15" i="1" s="1"/>
  <c r="BC15" i="1"/>
  <c r="CA15" i="1" s="1"/>
  <c r="BB15" i="1"/>
  <c r="BZ15" i="1" s="1"/>
  <c r="BA15" i="1"/>
  <c r="BY15" i="1" s="1"/>
  <c r="AZ15" i="1"/>
  <c r="BX15" i="1" s="1"/>
  <c r="AY15" i="1"/>
  <c r="BW15" i="1" s="1"/>
  <c r="AX15" i="1"/>
  <c r="BV15" i="1" s="1"/>
  <c r="AW15" i="1"/>
  <c r="BU15" i="1" s="1"/>
  <c r="AV15" i="1"/>
  <c r="BT15" i="1" s="1"/>
  <c r="AU15" i="1"/>
  <c r="BS15" i="1" s="1"/>
  <c r="AT15" i="1"/>
  <c r="BR15" i="1" s="1"/>
  <c r="AS15" i="1"/>
  <c r="BQ15" i="1" s="1"/>
  <c r="AR15" i="1"/>
  <c r="BP15" i="1" s="1"/>
  <c r="AQ15" i="1"/>
  <c r="BO15" i="1" s="1"/>
  <c r="AP15" i="1"/>
  <c r="BN15" i="1" s="1"/>
  <c r="AO15" i="1"/>
  <c r="BM15" i="1" s="1"/>
  <c r="AN15" i="1"/>
  <c r="BL15" i="1" s="1"/>
  <c r="AM15" i="1"/>
  <c r="BK15" i="1" s="1"/>
  <c r="AL15" i="1"/>
  <c r="BJ15" i="1" s="1"/>
  <c r="AK15" i="1"/>
  <c r="BI15" i="1" s="1"/>
  <c r="AJ15" i="1"/>
  <c r="BH15" i="1" s="1"/>
  <c r="AI15" i="1"/>
  <c r="BG15" i="1" s="1"/>
  <c r="AH15" i="1"/>
  <c r="BF15" i="1" s="1"/>
  <c r="BE15" i="1"/>
  <c r="BD14" i="1"/>
  <c r="CB14" i="1" s="1"/>
  <c r="BC14" i="1"/>
  <c r="CA14" i="1" s="1"/>
  <c r="BB14" i="1"/>
  <c r="BZ14" i="1" s="1"/>
  <c r="BA14" i="1"/>
  <c r="BY14" i="1" s="1"/>
  <c r="AZ14" i="1"/>
  <c r="BX14" i="1" s="1"/>
  <c r="AY14" i="1"/>
  <c r="BW14" i="1" s="1"/>
  <c r="AX14" i="1"/>
  <c r="BV14" i="1" s="1"/>
  <c r="AW14" i="1"/>
  <c r="BU14" i="1" s="1"/>
  <c r="AV14" i="1"/>
  <c r="BT14" i="1" s="1"/>
  <c r="AU14" i="1"/>
  <c r="BS14" i="1" s="1"/>
  <c r="AT14" i="1"/>
  <c r="BR14" i="1" s="1"/>
  <c r="AS14" i="1"/>
  <c r="BQ14" i="1" s="1"/>
  <c r="AR14" i="1"/>
  <c r="BP14" i="1" s="1"/>
  <c r="AQ14" i="1"/>
  <c r="BO14" i="1" s="1"/>
  <c r="AP14" i="1"/>
  <c r="BN14" i="1" s="1"/>
  <c r="AO14" i="1"/>
  <c r="BM14" i="1" s="1"/>
  <c r="AN14" i="1"/>
  <c r="BL14" i="1" s="1"/>
  <c r="AM14" i="1"/>
  <c r="BK14" i="1" s="1"/>
  <c r="AL14" i="1"/>
  <c r="BJ14" i="1" s="1"/>
  <c r="AK14" i="1"/>
  <c r="BI14" i="1" s="1"/>
  <c r="AJ14" i="1"/>
  <c r="BH14" i="1" s="1"/>
  <c r="AI14" i="1"/>
  <c r="BG14" i="1" s="1"/>
  <c r="AH14" i="1"/>
  <c r="BF14" i="1" s="1"/>
  <c r="BE14" i="1"/>
  <c r="BD13" i="1"/>
  <c r="CB13" i="1" s="1"/>
  <c r="BC13" i="1"/>
  <c r="CA13" i="1" s="1"/>
  <c r="BB13" i="1"/>
  <c r="BZ13" i="1" s="1"/>
  <c r="BA13" i="1"/>
  <c r="BY13" i="1" s="1"/>
  <c r="AZ13" i="1"/>
  <c r="BX13" i="1" s="1"/>
  <c r="AY13" i="1"/>
  <c r="BW13" i="1" s="1"/>
  <c r="AX13" i="1"/>
  <c r="BV13" i="1" s="1"/>
  <c r="AW13" i="1"/>
  <c r="BU13" i="1" s="1"/>
  <c r="AV13" i="1"/>
  <c r="BT13" i="1" s="1"/>
  <c r="AU13" i="1"/>
  <c r="BS13" i="1" s="1"/>
  <c r="AT13" i="1"/>
  <c r="BR13" i="1" s="1"/>
  <c r="AS13" i="1"/>
  <c r="BQ13" i="1" s="1"/>
  <c r="AR13" i="1"/>
  <c r="BP13" i="1" s="1"/>
  <c r="AQ13" i="1"/>
  <c r="BO13" i="1" s="1"/>
  <c r="AP13" i="1"/>
  <c r="BN13" i="1" s="1"/>
  <c r="AO13" i="1"/>
  <c r="BM13" i="1" s="1"/>
  <c r="AN13" i="1"/>
  <c r="BL13" i="1" s="1"/>
  <c r="AM13" i="1"/>
  <c r="BK13" i="1" s="1"/>
  <c r="AL13" i="1"/>
  <c r="BJ13" i="1" s="1"/>
  <c r="AK13" i="1"/>
  <c r="BI13" i="1" s="1"/>
  <c r="AJ13" i="1"/>
  <c r="BH13" i="1" s="1"/>
  <c r="AI13" i="1"/>
  <c r="BG13" i="1" s="1"/>
  <c r="AH13" i="1"/>
  <c r="BF13" i="1" s="1"/>
  <c r="BE13" i="1"/>
  <c r="BD12" i="1"/>
  <c r="CB12" i="1" s="1"/>
  <c r="BC12" i="1"/>
  <c r="CA12" i="1" s="1"/>
  <c r="BB12" i="1"/>
  <c r="BZ12" i="1" s="1"/>
  <c r="BA12" i="1"/>
  <c r="BY12" i="1" s="1"/>
  <c r="AZ12" i="1"/>
  <c r="BX12" i="1" s="1"/>
  <c r="AY12" i="1"/>
  <c r="BW12" i="1" s="1"/>
  <c r="AX12" i="1"/>
  <c r="BV12" i="1" s="1"/>
  <c r="AW12" i="1"/>
  <c r="BU12" i="1" s="1"/>
  <c r="AV12" i="1"/>
  <c r="BT12" i="1" s="1"/>
  <c r="AU12" i="1"/>
  <c r="BS12" i="1" s="1"/>
  <c r="AT12" i="1"/>
  <c r="BR12" i="1" s="1"/>
  <c r="AS12" i="1"/>
  <c r="BQ12" i="1" s="1"/>
  <c r="AR12" i="1"/>
  <c r="BP12" i="1" s="1"/>
  <c r="AQ12" i="1"/>
  <c r="BO12" i="1" s="1"/>
  <c r="AP12" i="1"/>
  <c r="BN12" i="1" s="1"/>
  <c r="AO12" i="1"/>
  <c r="BM12" i="1" s="1"/>
  <c r="AN12" i="1"/>
  <c r="BL12" i="1" s="1"/>
  <c r="AM12" i="1"/>
  <c r="BK12" i="1" s="1"/>
  <c r="AL12" i="1"/>
  <c r="BJ12" i="1" s="1"/>
  <c r="AK12" i="1"/>
  <c r="BI12" i="1" s="1"/>
  <c r="AJ12" i="1"/>
  <c r="BH12" i="1" s="1"/>
  <c r="AI12" i="1"/>
  <c r="BG12" i="1" s="1"/>
  <c r="AH12" i="1"/>
  <c r="BF12" i="1" s="1"/>
  <c r="BE12" i="1"/>
  <c r="BD11" i="1"/>
  <c r="CB11" i="1" s="1"/>
  <c r="BC11" i="1"/>
  <c r="CA11" i="1" s="1"/>
  <c r="BB11" i="1"/>
  <c r="BZ11" i="1" s="1"/>
  <c r="BA11" i="1"/>
  <c r="BY11" i="1" s="1"/>
  <c r="AZ11" i="1"/>
  <c r="BX11" i="1" s="1"/>
  <c r="AY11" i="1"/>
  <c r="BW11" i="1" s="1"/>
  <c r="AX11" i="1"/>
  <c r="BV11" i="1" s="1"/>
  <c r="AW11" i="1"/>
  <c r="BU11" i="1" s="1"/>
  <c r="AV11" i="1"/>
  <c r="BT11" i="1" s="1"/>
  <c r="AU11" i="1"/>
  <c r="BS11" i="1" s="1"/>
  <c r="AT11" i="1"/>
  <c r="BR11" i="1" s="1"/>
  <c r="AS11" i="1"/>
  <c r="BQ11" i="1" s="1"/>
  <c r="AR11" i="1"/>
  <c r="BP11" i="1" s="1"/>
  <c r="AQ11" i="1"/>
  <c r="BO11" i="1" s="1"/>
  <c r="AP11" i="1"/>
  <c r="BN11" i="1" s="1"/>
  <c r="AO11" i="1"/>
  <c r="BM11" i="1" s="1"/>
  <c r="AN11" i="1"/>
  <c r="BL11" i="1" s="1"/>
  <c r="AM11" i="1"/>
  <c r="BK11" i="1" s="1"/>
  <c r="AL11" i="1"/>
  <c r="BJ11" i="1" s="1"/>
  <c r="AK11" i="1"/>
  <c r="BI11" i="1" s="1"/>
  <c r="AJ11" i="1"/>
  <c r="BH11" i="1" s="1"/>
  <c r="AI11" i="1"/>
  <c r="BG11" i="1" s="1"/>
  <c r="AH11" i="1"/>
  <c r="BF11" i="1" s="1"/>
  <c r="BE11" i="1"/>
  <c r="BD10" i="1"/>
  <c r="CB10" i="1" s="1"/>
  <c r="BC10" i="1"/>
  <c r="CA10" i="1" s="1"/>
  <c r="BB10" i="1"/>
  <c r="BZ10" i="1" s="1"/>
  <c r="BA10" i="1"/>
  <c r="BY10" i="1" s="1"/>
  <c r="AZ10" i="1"/>
  <c r="BX10" i="1" s="1"/>
  <c r="AY10" i="1"/>
  <c r="BW10" i="1" s="1"/>
  <c r="AX10" i="1"/>
  <c r="BV10" i="1" s="1"/>
  <c r="AW10" i="1"/>
  <c r="BU10" i="1" s="1"/>
  <c r="AV10" i="1"/>
  <c r="BT10" i="1" s="1"/>
  <c r="AU10" i="1"/>
  <c r="BS10" i="1" s="1"/>
  <c r="AT10" i="1"/>
  <c r="BR10" i="1" s="1"/>
  <c r="AS10" i="1"/>
  <c r="BQ10" i="1" s="1"/>
  <c r="AR10" i="1"/>
  <c r="BP10" i="1" s="1"/>
  <c r="AQ10" i="1"/>
  <c r="BO10" i="1" s="1"/>
  <c r="AP10" i="1"/>
  <c r="BN10" i="1" s="1"/>
  <c r="AO10" i="1"/>
  <c r="BM10" i="1" s="1"/>
  <c r="AN10" i="1"/>
  <c r="BL10" i="1" s="1"/>
  <c r="AM10" i="1"/>
  <c r="BK10" i="1" s="1"/>
  <c r="AL10" i="1"/>
  <c r="BJ10" i="1" s="1"/>
  <c r="AK10" i="1"/>
  <c r="BI10" i="1" s="1"/>
  <c r="AJ10" i="1"/>
  <c r="BH10" i="1" s="1"/>
  <c r="AI10" i="1"/>
  <c r="BG10" i="1" s="1"/>
  <c r="AH10" i="1"/>
  <c r="BF10" i="1" s="1"/>
  <c r="BE10" i="1"/>
  <c r="BD9" i="1"/>
  <c r="CB9" i="1" s="1"/>
  <c r="BC9" i="1"/>
  <c r="CA9" i="1" s="1"/>
  <c r="BB9" i="1"/>
  <c r="BZ9" i="1" s="1"/>
  <c r="BA9" i="1"/>
  <c r="BY9" i="1" s="1"/>
  <c r="AZ9" i="1"/>
  <c r="BX9" i="1" s="1"/>
  <c r="AY9" i="1"/>
  <c r="BW9" i="1" s="1"/>
  <c r="AX9" i="1"/>
  <c r="BV9" i="1" s="1"/>
  <c r="AW9" i="1"/>
  <c r="BU9" i="1" s="1"/>
  <c r="AV9" i="1"/>
  <c r="BT9" i="1" s="1"/>
  <c r="AU9" i="1"/>
  <c r="BS9" i="1" s="1"/>
  <c r="AT9" i="1"/>
  <c r="BR9" i="1" s="1"/>
  <c r="AS9" i="1"/>
  <c r="BQ9" i="1" s="1"/>
  <c r="AR9" i="1"/>
  <c r="BP9" i="1" s="1"/>
  <c r="AQ9" i="1"/>
  <c r="BO9" i="1" s="1"/>
  <c r="AP9" i="1"/>
  <c r="BN9" i="1" s="1"/>
  <c r="AO9" i="1"/>
  <c r="BM9" i="1" s="1"/>
  <c r="AN9" i="1"/>
  <c r="BL9" i="1" s="1"/>
  <c r="AM9" i="1"/>
  <c r="BK9" i="1" s="1"/>
  <c r="AL9" i="1"/>
  <c r="BJ9" i="1" s="1"/>
  <c r="AK9" i="1"/>
  <c r="BI9" i="1" s="1"/>
  <c r="AJ9" i="1"/>
  <c r="BH9" i="1" s="1"/>
  <c r="AI9" i="1"/>
  <c r="BG9" i="1" s="1"/>
  <c r="AH9" i="1"/>
  <c r="BF9" i="1" s="1"/>
  <c r="BE9" i="1"/>
  <c r="BD8" i="1"/>
  <c r="CB8" i="1" s="1"/>
  <c r="BC8" i="1"/>
  <c r="CA8" i="1" s="1"/>
  <c r="BB8" i="1"/>
  <c r="BZ8" i="1" s="1"/>
  <c r="BA8" i="1"/>
  <c r="BY8" i="1" s="1"/>
  <c r="AZ8" i="1"/>
  <c r="BX8" i="1" s="1"/>
  <c r="AY8" i="1"/>
  <c r="BW8" i="1" s="1"/>
  <c r="AX8" i="1"/>
  <c r="BV8" i="1" s="1"/>
  <c r="AW8" i="1"/>
  <c r="BU8" i="1" s="1"/>
  <c r="AV8" i="1"/>
  <c r="BT8" i="1" s="1"/>
  <c r="AU8" i="1"/>
  <c r="BS8" i="1" s="1"/>
  <c r="AT8" i="1"/>
  <c r="BR8" i="1" s="1"/>
  <c r="AS8" i="1"/>
  <c r="BQ8" i="1" s="1"/>
  <c r="AR8" i="1"/>
  <c r="BP8" i="1" s="1"/>
  <c r="AQ8" i="1"/>
  <c r="BO8" i="1" s="1"/>
  <c r="AP8" i="1"/>
  <c r="BN8" i="1" s="1"/>
  <c r="AO8" i="1"/>
  <c r="BM8" i="1" s="1"/>
  <c r="AN8" i="1"/>
  <c r="BL8" i="1" s="1"/>
  <c r="AM8" i="1"/>
  <c r="BK8" i="1" s="1"/>
  <c r="AL8" i="1"/>
  <c r="BJ8" i="1" s="1"/>
  <c r="AK8" i="1"/>
  <c r="BI8" i="1" s="1"/>
  <c r="AJ8" i="1"/>
  <c r="BH8" i="1" s="1"/>
  <c r="AI8" i="1"/>
  <c r="BG8" i="1" s="1"/>
  <c r="AH8" i="1"/>
  <c r="BF8" i="1" s="1"/>
  <c r="BE8" i="1"/>
  <c r="BD7" i="1"/>
  <c r="CB7" i="1" s="1"/>
  <c r="BC7" i="1"/>
  <c r="CA7" i="1" s="1"/>
  <c r="BB7" i="1"/>
  <c r="BZ7" i="1" s="1"/>
  <c r="BA7" i="1"/>
  <c r="BY7" i="1" s="1"/>
  <c r="AZ7" i="1"/>
  <c r="BX7" i="1" s="1"/>
  <c r="AY7" i="1"/>
  <c r="BW7" i="1" s="1"/>
  <c r="AX7" i="1"/>
  <c r="BV7" i="1" s="1"/>
  <c r="AW7" i="1"/>
  <c r="BU7" i="1" s="1"/>
  <c r="AV7" i="1"/>
  <c r="BT7" i="1" s="1"/>
  <c r="AU7" i="1"/>
  <c r="BS7" i="1" s="1"/>
  <c r="AT7" i="1"/>
  <c r="BR7" i="1" s="1"/>
  <c r="AS7" i="1"/>
  <c r="BQ7" i="1" s="1"/>
  <c r="AR7" i="1"/>
  <c r="BP7" i="1" s="1"/>
  <c r="AQ7" i="1"/>
  <c r="BO7" i="1" s="1"/>
  <c r="AP7" i="1"/>
  <c r="BN7" i="1" s="1"/>
  <c r="AO7" i="1"/>
  <c r="BM7" i="1" s="1"/>
  <c r="AN7" i="1"/>
  <c r="BL7" i="1" s="1"/>
  <c r="AM7" i="1"/>
  <c r="BK7" i="1" s="1"/>
  <c r="AL7" i="1"/>
  <c r="BJ7" i="1" s="1"/>
  <c r="AK7" i="1"/>
  <c r="BI7" i="1" s="1"/>
  <c r="AJ7" i="1"/>
  <c r="BH7" i="1" s="1"/>
  <c r="AI7" i="1"/>
  <c r="BG7" i="1" s="1"/>
  <c r="AH7" i="1"/>
  <c r="BF7" i="1" s="1"/>
  <c r="BE7" i="1"/>
  <c r="BD6" i="1"/>
  <c r="CB6" i="1" s="1"/>
  <c r="BC6" i="1"/>
  <c r="CA6" i="1" s="1"/>
  <c r="BB6" i="1"/>
  <c r="BZ6" i="1" s="1"/>
  <c r="BA6" i="1"/>
  <c r="BY6" i="1" s="1"/>
  <c r="AZ6" i="1"/>
  <c r="BX6" i="1" s="1"/>
  <c r="AY6" i="1"/>
  <c r="BW6" i="1" s="1"/>
  <c r="AX6" i="1"/>
  <c r="BV6" i="1" s="1"/>
  <c r="AW6" i="1"/>
  <c r="BU6" i="1" s="1"/>
  <c r="AV6" i="1"/>
  <c r="BT6" i="1" s="1"/>
  <c r="AU6" i="1"/>
  <c r="BS6" i="1" s="1"/>
  <c r="AT6" i="1"/>
  <c r="BR6" i="1" s="1"/>
  <c r="AS6" i="1"/>
  <c r="BQ6" i="1" s="1"/>
  <c r="AR6" i="1"/>
  <c r="BP6" i="1" s="1"/>
  <c r="AQ6" i="1"/>
  <c r="BO6" i="1" s="1"/>
  <c r="AP6" i="1"/>
  <c r="BN6" i="1" s="1"/>
  <c r="AO6" i="1"/>
  <c r="BM6" i="1" s="1"/>
  <c r="AN6" i="1"/>
  <c r="BL6" i="1" s="1"/>
  <c r="AM6" i="1"/>
  <c r="BK6" i="1" s="1"/>
  <c r="AL6" i="1"/>
  <c r="BJ6" i="1" s="1"/>
  <c r="AK6" i="1"/>
  <c r="BI6" i="1" s="1"/>
  <c r="AJ6" i="1"/>
  <c r="BH6" i="1" s="1"/>
  <c r="AI6" i="1"/>
  <c r="BG6" i="1" s="1"/>
  <c r="AH6" i="1"/>
  <c r="BF6" i="1" s="1"/>
  <c r="BE6" i="1"/>
  <c r="BD5" i="1"/>
  <c r="CB5" i="1" s="1"/>
  <c r="BC5" i="1"/>
  <c r="CA5" i="1" s="1"/>
  <c r="BB5" i="1"/>
  <c r="BZ5" i="1" s="1"/>
  <c r="BA5" i="1"/>
  <c r="BY5" i="1" s="1"/>
  <c r="AZ5" i="1"/>
  <c r="BX5" i="1" s="1"/>
  <c r="AY5" i="1"/>
  <c r="BW5" i="1" s="1"/>
  <c r="AX5" i="1"/>
  <c r="BV5" i="1" s="1"/>
  <c r="AW5" i="1"/>
  <c r="BU5" i="1" s="1"/>
  <c r="AV5" i="1"/>
  <c r="BT5" i="1" s="1"/>
  <c r="AU5" i="1"/>
  <c r="BS5" i="1" s="1"/>
  <c r="AT5" i="1"/>
  <c r="BR5" i="1" s="1"/>
  <c r="AS5" i="1"/>
  <c r="BQ5" i="1" s="1"/>
  <c r="AR5" i="1"/>
  <c r="BP5" i="1" s="1"/>
  <c r="AQ5" i="1"/>
  <c r="BO5" i="1" s="1"/>
  <c r="AP5" i="1"/>
  <c r="BN5" i="1" s="1"/>
  <c r="AO5" i="1"/>
  <c r="BM5" i="1" s="1"/>
  <c r="AN5" i="1"/>
  <c r="BL5" i="1" s="1"/>
  <c r="AM5" i="1"/>
  <c r="BK5" i="1" s="1"/>
  <c r="AL5" i="1"/>
  <c r="BJ5" i="1" s="1"/>
  <c r="AK5" i="1"/>
  <c r="BI5" i="1" s="1"/>
  <c r="AJ5" i="1"/>
  <c r="BH5" i="1" s="1"/>
  <c r="AI5" i="1"/>
  <c r="BG5" i="1" s="1"/>
  <c r="AH5" i="1"/>
  <c r="BF5" i="1" s="1"/>
  <c r="BE5" i="1"/>
  <c r="BD4" i="1"/>
  <c r="CB4" i="1" s="1"/>
  <c r="BC4" i="1"/>
  <c r="CA4" i="1" s="1"/>
  <c r="BB4" i="1"/>
  <c r="BZ4" i="1" s="1"/>
  <c r="BA4" i="1"/>
  <c r="BY4" i="1" s="1"/>
  <c r="AZ4" i="1"/>
  <c r="BX4" i="1" s="1"/>
  <c r="AY4" i="1"/>
  <c r="BW4" i="1" s="1"/>
  <c r="AX4" i="1"/>
  <c r="BV4" i="1" s="1"/>
  <c r="AW4" i="1"/>
  <c r="BU4" i="1" s="1"/>
  <c r="AV4" i="1"/>
  <c r="BT4" i="1" s="1"/>
  <c r="AU4" i="1"/>
  <c r="BS4" i="1" s="1"/>
  <c r="AT4" i="1"/>
  <c r="BR4" i="1" s="1"/>
  <c r="AS4" i="1"/>
  <c r="BQ4" i="1" s="1"/>
  <c r="AR4" i="1"/>
  <c r="BP4" i="1" s="1"/>
  <c r="AQ4" i="1"/>
  <c r="BO4" i="1" s="1"/>
  <c r="AP4" i="1"/>
  <c r="BN4" i="1" s="1"/>
  <c r="AO4" i="1"/>
  <c r="BM4" i="1" s="1"/>
  <c r="AN4" i="1"/>
  <c r="BL4" i="1" s="1"/>
  <c r="AM4" i="1"/>
  <c r="BK4" i="1" s="1"/>
  <c r="AL4" i="1"/>
  <c r="BJ4" i="1" s="1"/>
  <c r="AK4" i="1"/>
  <c r="BI4" i="1" s="1"/>
  <c r="AJ4" i="1"/>
  <c r="BH4" i="1" s="1"/>
  <c r="AI4" i="1"/>
  <c r="BG4" i="1" s="1"/>
  <c r="AH4" i="1"/>
  <c r="BF4" i="1" s="1"/>
  <c r="BE4" i="1"/>
  <c r="BD3" i="1"/>
  <c r="CB3" i="1" s="1"/>
  <c r="BC3" i="1"/>
  <c r="CA3" i="1" s="1"/>
  <c r="BB3" i="1"/>
  <c r="BZ3" i="1" s="1"/>
  <c r="BA3" i="1"/>
  <c r="BY3" i="1" s="1"/>
  <c r="AZ3" i="1"/>
  <c r="BX3" i="1" s="1"/>
  <c r="AY3" i="1"/>
  <c r="BW3" i="1" s="1"/>
  <c r="AX3" i="1"/>
  <c r="BV3" i="1" s="1"/>
  <c r="AW3" i="1"/>
  <c r="BU3" i="1" s="1"/>
  <c r="AV3" i="1"/>
  <c r="BT3" i="1" s="1"/>
  <c r="AU3" i="1"/>
  <c r="BS3" i="1" s="1"/>
  <c r="AT3" i="1"/>
  <c r="BR3" i="1" s="1"/>
  <c r="AS3" i="1"/>
  <c r="BQ3" i="1" s="1"/>
  <c r="AR3" i="1"/>
  <c r="BP3" i="1" s="1"/>
  <c r="AQ3" i="1"/>
  <c r="BO3" i="1" s="1"/>
  <c r="AP3" i="1"/>
  <c r="BN3" i="1" s="1"/>
  <c r="AO3" i="1"/>
  <c r="BM3" i="1" s="1"/>
  <c r="AN3" i="1"/>
  <c r="BL3" i="1" s="1"/>
  <c r="AM3" i="1"/>
  <c r="BK3" i="1" s="1"/>
  <c r="AL3" i="1"/>
  <c r="BJ3" i="1" s="1"/>
  <c r="AK3" i="1"/>
  <c r="BI3" i="1" s="1"/>
  <c r="AJ3" i="1"/>
  <c r="BH3" i="1" s="1"/>
  <c r="AI3" i="1"/>
  <c r="BG3" i="1" s="1"/>
  <c r="AH3" i="1"/>
  <c r="BF3" i="1" s="1"/>
  <c r="BE3" i="1"/>
  <c r="DD960" i="1" l="1"/>
  <c r="DD905" i="1"/>
  <c r="DD862" i="1"/>
  <c r="DD888" i="1"/>
  <c r="DD597" i="1"/>
  <c r="DD547" i="1"/>
  <c r="DD500" i="1"/>
  <c r="DD494" i="1"/>
  <c r="DD993" i="1"/>
  <c r="DD864" i="1"/>
  <c r="DD805" i="1"/>
  <c r="DD666" i="1"/>
  <c r="DD506" i="1"/>
  <c r="DD446" i="1"/>
  <c r="DD952" i="1"/>
  <c r="DD807" i="1"/>
  <c r="DD714" i="1"/>
  <c r="DD668" i="1"/>
  <c r="DD677" i="1"/>
  <c r="DD436" i="1"/>
  <c r="DD372" i="1"/>
  <c r="DD366" i="1"/>
  <c r="DD942" i="1"/>
  <c r="DD899" i="1"/>
  <c r="DD856" i="1"/>
  <c r="DD762" i="1"/>
  <c r="DD551" i="1"/>
  <c r="DD497" i="1"/>
  <c r="DD492" i="1"/>
  <c r="DD377" i="1"/>
  <c r="DD405" i="1"/>
  <c r="DD341" i="1"/>
  <c r="DD305" i="1"/>
  <c r="DD847" i="1"/>
  <c r="DD944" i="1"/>
  <c r="DD817" i="1"/>
  <c r="DD464" i="1"/>
  <c r="DD350" i="1"/>
  <c r="DD985" i="1"/>
  <c r="DD913" i="1"/>
  <c r="DD872" i="1"/>
  <c r="DD859" i="1"/>
  <c r="DD813" i="1"/>
  <c r="DD534" i="1"/>
  <c r="DD404" i="1"/>
  <c r="DD354" i="1"/>
  <c r="DD325" i="1"/>
  <c r="DD303" i="1"/>
  <c r="DD824" i="1"/>
  <c r="DD797" i="1"/>
  <c r="DD706" i="1"/>
  <c r="DD587" i="1"/>
  <c r="DD566" i="1"/>
  <c r="DD444" i="1"/>
  <c r="DD399" i="1"/>
  <c r="DD362" i="1"/>
  <c r="DD875" i="1"/>
  <c r="DD787" i="1"/>
  <c r="DD771" i="1"/>
  <c r="DD572" i="1"/>
  <c r="DD368" i="1"/>
  <c r="DD866" i="1"/>
  <c r="DD845" i="1"/>
  <c r="DD803" i="1"/>
  <c r="DD793" i="1"/>
  <c r="DD764" i="1"/>
  <c r="DD579" i="1"/>
  <c r="DD484" i="1"/>
  <c r="DD379" i="1"/>
  <c r="DD352" i="1"/>
  <c r="DD343" i="1"/>
  <c r="DD332" i="1"/>
  <c r="DD995" i="1"/>
  <c r="DD977" i="1"/>
  <c r="DD779" i="1"/>
  <c r="DD591" i="1"/>
  <c r="DD556" i="1"/>
  <c r="DD470" i="1"/>
  <c r="DD450" i="1"/>
  <c r="DD337" i="1"/>
  <c r="DD334" i="1"/>
  <c r="DD314" i="1"/>
  <c r="DD917" i="1"/>
  <c r="DD910" i="1"/>
  <c r="DD897" i="1"/>
  <c r="DD870" i="1"/>
  <c r="DD801" i="1"/>
  <c r="DD785" i="1"/>
  <c r="DD710" i="1"/>
  <c r="DD629" i="1"/>
  <c r="DD627" i="1"/>
  <c r="DD625" i="1"/>
  <c r="DD623" i="1"/>
  <c r="DD577" i="1"/>
  <c r="DD496" i="1"/>
  <c r="DD490" i="1"/>
  <c r="DD340" i="1"/>
  <c r="DD336" i="1"/>
  <c r="DD968" i="1"/>
  <c r="DD958" i="1"/>
  <c r="DD902" i="1"/>
  <c r="DD744" i="1"/>
  <c r="DD680" i="1"/>
  <c r="DD532" i="1"/>
  <c r="DD555" i="1"/>
  <c r="DD442" i="1"/>
  <c r="DD355" i="1"/>
  <c r="DD342" i="1"/>
  <c r="DD339" i="1"/>
  <c r="DD972" i="1"/>
  <c r="DD939" i="1"/>
  <c r="DD820" i="1"/>
  <c r="DD874" i="1"/>
  <c r="DD861" i="1"/>
  <c r="DD756" i="1"/>
  <c r="DD684" i="1"/>
  <c r="DD630" i="1"/>
  <c r="DD557" i="1"/>
  <c r="DD526" i="1"/>
  <c r="DD514" i="1"/>
  <c r="DD370" i="1"/>
  <c r="DD987" i="1"/>
  <c r="DD962" i="1"/>
  <c r="DD843" i="1"/>
  <c r="DD892" i="1"/>
  <c r="DD688" i="1"/>
  <c r="DD654" i="1"/>
  <c r="DD530" i="1"/>
  <c r="DD434" i="1"/>
  <c r="DD380" i="1"/>
  <c r="DD345" i="1"/>
  <c r="DD330" i="1"/>
  <c r="DD932" i="1"/>
  <c r="DD909" i="1"/>
  <c r="DD877" i="1"/>
  <c r="DD853" i="1"/>
  <c r="DD673" i="1"/>
  <c r="DD573" i="1"/>
  <c r="DD417" i="1"/>
  <c r="DD357" i="1"/>
  <c r="DD287" i="1"/>
  <c r="DD927" i="1"/>
  <c r="DD969" i="1"/>
  <c r="DD894" i="1"/>
  <c r="DD868" i="1"/>
  <c r="DD879" i="1"/>
  <c r="DD855" i="1"/>
  <c r="DD658" i="1"/>
  <c r="DD543" i="1"/>
  <c r="DD468" i="1"/>
  <c r="DD423" i="1"/>
  <c r="DD311" i="1"/>
  <c r="DD889" i="1"/>
  <c r="DD882" i="1"/>
  <c r="DD852" i="1"/>
  <c r="DD869" i="1"/>
  <c r="DD553" i="1"/>
  <c r="DD298" i="1"/>
  <c r="DD328" i="1"/>
  <c r="DD315" i="1"/>
  <c r="DD308" i="1"/>
  <c r="DD304" i="1"/>
  <c r="DD997" i="1"/>
  <c r="DD979" i="1"/>
  <c r="DD938" i="1"/>
  <c r="DD698" i="1"/>
  <c r="DD488" i="1"/>
  <c r="DD460" i="1"/>
  <c r="DD406" i="1"/>
  <c r="DD411" i="1"/>
  <c r="DD403" i="1"/>
  <c r="DD349" i="1"/>
  <c r="DD299" i="1"/>
  <c r="DD948" i="1"/>
  <c r="DD773" i="1"/>
  <c r="DD752" i="1"/>
  <c r="DD809" i="1"/>
  <c r="DD581" i="1"/>
  <c r="DD560" i="1"/>
  <c r="DD601" i="1"/>
  <c r="DD536" i="1"/>
  <c r="DD539" i="1"/>
  <c r="DD527" i="1"/>
  <c r="DD432" i="1"/>
  <c r="DD876" i="1"/>
  <c r="DD552" i="1"/>
  <c r="DD512" i="1"/>
  <c r="DD373" i="1"/>
  <c r="DD940" i="1"/>
  <c r="DD974" i="1"/>
  <c r="DD934" i="1"/>
  <c r="DD964" i="1"/>
  <c r="DD878" i="1"/>
  <c r="DD896" i="1"/>
  <c r="DD834" i="1"/>
  <c r="DD685" i="1"/>
  <c r="DD643" i="1"/>
  <c r="DD585" i="1"/>
  <c r="DD545" i="1"/>
  <c r="DD510" i="1"/>
  <c r="DD466" i="1"/>
  <c r="DD323" i="1"/>
  <c r="DD989" i="1"/>
  <c r="DD954" i="1"/>
  <c r="DD890" i="1"/>
  <c r="DD791" i="1"/>
  <c r="DD520" i="1"/>
  <c r="DD454" i="1"/>
  <c r="DD438" i="1"/>
  <c r="DD419" i="1"/>
  <c r="DD397" i="1"/>
  <c r="DD297" i="1"/>
  <c r="DD956" i="1"/>
  <c r="DD781" i="1"/>
  <c r="DD740" i="1"/>
  <c r="DD632" i="1"/>
  <c r="DD583" i="1"/>
  <c r="DD540" i="1"/>
  <c r="DD400" i="1"/>
  <c r="DD930" i="1"/>
  <c r="DD860" i="1"/>
  <c r="DD871" i="1"/>
  <c r="DD841" i="1"/>
  <c r="DD656" i="1"/>
  <c r="DD595" i="1"/>
  <c r="DD541" i="1"/>
  <c r="DD456" i="1"/>
  <c r="DD430" i="1"/>
  <c r="DD921" i="1"/>
  <c r="DD624" i="1"/>
  <c r="DD589" i="1"/>
  <c r="DD452" i="1"/>
  <c r="DD396" i="1"/>
  <c r="DD413" i="1"/>
  <c r="DD395" i="1"/>
  <c r="DD409" i="1"/>
  <c r="DD376" i="1"/>
  <c r="DD310" i="1"/>
  <c r="DD291" i="1"/>
  <c r="DD999" i="1"/>
  <c r="DD981" i="1"/>
  <c r="DD935" i="1"/>
  <c r="DD906" i="1"/>
  <c r="DD863" i="1"/>
  <c r="DD795" i="1"/>
  <c r="DD660" i="1"/>
  <c r="DD599" i="1"/>
  <c r="DD415" i="1"/>
  <c r="DD329" i="1"/>
  <c r="DD289" i="1"/>
  <c r="DD925" i="1"/>
  <c r="DD903" i="1"/>
  <c r="DD970" i="1"/>
  <c r="DD854" i="1"/>
  <c r="DD844" i="1"/>
  <c r="DD815" i="1"/>
  <c r="DD783" i="1"/>
  <c r="DD669" i="1"/>
  <c r="DD651" i="1"/>
  <c r="DD633" i="1"/>
  <c r="DD626" i="1"/>
  <c r="DD531" i="1"/>
  <c r="DD554" i="1"/>
  <c r="DD486" i="1"/>
  <c r="DD448" i="1"/>
  <c r="DD317" i="1"/>
  <c r="DD306" i="1"/>
  <c r="DD886" i="1"/>
  <c r="DD672" i="1"/>
  <c r="DD664" i="1"/>
  <c r="DD544" i="1"/>
  <c r="DD410" i="1"/>
  <c r="DD369" i="1"/>
  <c r="DD338" i="1"/>
  <c r="DD858" i="1"/>
  <c r="DD676" i="1"/>
  <c r="DD593" i="1"/>
  <c r="DD401" i="1"/>
  <c r="DD364" i="1"/>
  <c r="DD353" i="1"/>
  <c r="DD307" i="1"/>
  <c r="DD301" i="1"/>
  <c r="DD295" i="1"/>
  <c r="DD991" i="1"/>
  <c r="DD919" i="1"/>
  <c r="DD914" i="1"/>
  <c r="DD907" i="1"/>
  <c r="DD946" i="1"/>
  <c r="DD884" i="1"/>
  <c r="DD631" i="1"/>
  <c r="DD548" i="1"/>
  <c r="DD516" i="1"/>
  <c r="DD414" i="1"/>
  <c r="DD335" i="1"/>
  <c r="DD312" i="1"/>
  <c r="DD309" i="1"/>
  <c r="DD293" i="1"/>
  <c r="DD873" i="1"/>
  <c r="DD702" i="1"/>
  <c r="DD550" i="1"/>
  <c r="DD502" i="1"/>
  <c r="DD482" i="1"/>
  <c r="DD458" i="1"/>
  <c r="DD408" i="1"/>
  <c r="DD393" i="1"/>
  <c r="DD358" i="1"/>
  <c r="DD923" i="1"/>
  <c r="DD851" i="1"/>
  <c r="DD950" i="1"/>
  <c r="DD767" i="1"/>
  <c r="DD524" i="1"/>
  <c r="DD462" i="1"/>
  <c r="DD374" i="1"/>
  <c r="DD381" i="1"/>
  <c r="DD313" i="1"/>
  <c r="DD911" i="1"/>
  <c r="DD966" i="1"/>
  <c r="DD931" i="1"/>
  <c r="DD901" i="1"/>
  <c r="DD865" i="1"/>
  <c r="DD811" i="1"/>
  <c r="DD718" i="1"/>
  <c r="DD562" i="1"/>
  <c r="DD528" i="1"/>
  <c r="DD522" i="1"/>
  <c r="DD356" i="1"/>
  <c r="DD327" i="1"/>
  <c r="DD1001" i="1"/>
  <c r="DD983" i="1"/>
  <c r="DD973" i="1"/>
  <c r="DD822" i="1"/>
  <c r="DD880" i="1"/>
  <c r="DD848" i="1"/>
  <c r="DD867" i="1"/>
  <c r="DD478" i="1"/>
  <c r="DD498" i="1"/>
  <c r="DD893" i="1"/>
  <c r="DD885" i="1"/>
  <c r="DD881" i="1"/>
  <c r="DD857" i="1"/>
  <c r="DD789" i="1"/>
  <c r="DD777" i="1"/>
  <c r="DD731" i="1"/>
  <c r="DD775" i="1"/>
  <c r="DD641" i="1"/>
  <c r="DD518" i="1"/>
  <c r="DD440" i="1"/>
  <c r="DD348" i="1"/>
  <c r="DD936" i="1"/>
  <c r="DD915" i="1"/>
  <c r="DD849" i="1"/>
  <c r="DD838" i="1"/>
  <c r="DD830" i="1"/>
  <c r="DD799" i="1"/>
  <c r="DD691" i="1"/>
  <c r="DD662" i="1"/>
  <c r="DD605" i="1"/>
  <c r="DD549" i="1"/>
  <c r="DD501" i="1"/>
  <c r="DD326" i="1"/>
  <c r="CC6" i="1"/>
  <c r="CD6" i="1" s="1"/>
  <c r="CN6" i="1" s="1"/>
  <c r="CC7" i="1"/>
  <c r="CD7" i="1" s="1"/>
  <c r="CI7" i="1" s="1"/>
  <c r="CC8" i="1"/>
  <c r="CD8" i="1" s="1"/>
  <c r="CH8" i="1" s="1"/>
  <c r="CC9" i="1"/>
  <c r="CD9" i="1" s="1"/>
  <c r="CE9" i="1" s="1"/>
  <c r="CC10" i="1"/>
  <c r="CD10" i="1" s="1"/>
  <c r="CE10" i="1" s="1"/>
  <c r="CC11" i="1"/>
  <c r="CD11" i="1" s="1"/>
  <c r="CO11" i="1" s="1"/>
  <c r="CC12" i="1"/>
  <c r="CD12" i="1" s="1"/>
  <c r="CC13" i="1"/>
  <c r="CD13" i="1" s="1"/>
  <c r="CQ13" i="1" s="1"/>
  <c r="CC14" i="1"/>
  <c r="CD14" i="1" s="1"/>
  <c r="CW14" i="1" s="1"/>
  <c r="CC15" i="1"/>
  <c r="CD15" i="1" s="1"/>
  <c r="CE15" i="1" s="1"/>
  <c r="CC16" i="1"/>
  <c r="CD16" i="1" s="1"/>
  <c r="CE16" i="1" s="1"/>
  <c r="CC17" i="1"/>
  <c r="CD17" i="1" s="1"/>
  <c r="CE17" i="1" s="1"/>
  <c r="CC18" i="1"/>
  <c r="CD18" i="1" s="1"/>
  <c r="CC19" i="1"/>
  <c r="CD19" i="1" s="1"/>
  <c r="CQ19" i="1" s="1"/>
  <c r="CC20" i="1"/>
  <c r="CD20" i="1" s="1"/>
  <c r="CW20" i="1" s="1"/>
  <c r="CC21" i="1"/>
  <c r="CD21" i="1" s="1"/>
  <c r="CE21" i="1" s="1"/>
  <c r="CC22" i="1"/>
  <c r="CD22" i="1" s="1"/>
  <c r="CE22" i="1" s="1"/>
  <c r="CC23" i="1"/>
  <c r="CD23" i="1" s="1"/>
  <c r="CE23" i="1" s="1"/>
  <c r="CC24" i="1"/>
  <c r="CD24" i="1" s="1"/>
  <c r="CC25" i="1"/>
  <c r="CD25" i="1" s="1"/>
  <c r="CQ25" i="1" s="1"/>
  <c r="CC26" i="1"/>
  <c r="CD26" i="1" s="1"/>
  <c r="CW26" i="1" s="1"/>
  <c r="CC27" i="1"/>
  <c r="CD27" i="1" s="1"/>
  <c r="CE27" i="1" s="1"/>
  <c r="CC28" i="1"/>
  <c r="CD28" i="1" s="1"/>
  <c r="CE28" i="1" s="1"/>
  <c r="CC29" i="1"/>
  <c r="CD29" i="1" s="1"/>
  <c r="CE29" i="1" s="1"/>
  <c r="CC30" i="1"/>
  <c r="CD30" i="1" s="1"/>
  <c r="CK30" i="1" s="1"/>
  <c r="CC31" i="1"/>
  <c r="CD31" i="1" s="1"/>
  <c r="CQ31" i="1" s="1"/>
  <c r="CC32" i="1"/>
  <c r="CD32" i="1" s="1"/>
  <c r="CW32" i="1" s="1"/>
  <c r="CC33" i="1"/>
  <c r="CD33" i="1" s="1"/>
  <c r="CE33" i="1" s="1"/>
  <c r="CC34" i="1"/>
  <c r="CD34" i="1" s="1"/>
  <c r="CE34" i="1" s="1"/>
  <c r="CC35" i="1"/>
  <c r="CD35" i="1" s="1"/>
  <c r="CC36" i="1"/>
  <c r="CD36" i="1" s="1"/>
  <c r="CK36" i="1" s="1"/>
  <c r="CC37" i="1"/>
  <c r="CD37" i="1" s="1"/>
  <c r="CQ37" i="1" s="1"/>
  <c r="CC38" i="1"/>
  <c r="CD38" i="1" s="1"/>
  <c r="CW38" i="1" s="1"/>
  <c r="CC39" i="1"/>
  <c r="CD39" i="1" s="1"/>
  <c r="CE39" i="1" s="1"/>
  <c r="CC40" i="1"/>
  <c r="CD40" i="1" s="1"/>
  <c r="CE40" i="1" s="1"/>
  <c r="CC41" i="1"/>
  <c r="CD41" i="1" s="1"/>
  <c r="CE41" i="1" s="1"/>
  <c r="CC42" i="1"/>
  <c r="CD42" i="1" s="1"/>
  <c r="CK42" i="1" s="1"/>
  <c r="CC43" i="1"/>
  <c r="CD43" i="1" s="1"/>
  <c r="CQ43" i="1" s="1"/>
  <c r="CC44" i="1"/>
  <c r="CD44" i="1" s="1"/>
  <c r="CW44" i="1" s="1"/>
  <c r="CC45" i="1"/>
  <c r="CD45" i="1" s="1"/>
  <c r="CE45" i="1" s="1"/>
  <c r="CC46" i="1"/>
  <c r="CD46" i="1" s="1"/>
  <c r="CE46" i="1" s="1"/>
  <c r="CC47" i="1"/>
  <c r="CD47" i="1" s="1"/>
  <c r="CE47" i="1" s="1"/>
  <c r="CC48" i="1"/>
  <c r="CD48" i="1" s="1"/>
  <c r="CK48" i="1" s="1"/>
  <c r="CC49" i="1"/>
  <c r="CD49" i="1" s="1"/>
  <c r="CQ49" i="1" s="1"/>
  <c r="CC50" i="1"/>
  <c r="CD50" i="1" s="1"/>
  <c r="CW50" i="1" s="1"/>
  <c r="CC51" i="1"/>
  <c r="CD51" i="1" s="1"/>
  <c r="CE51" i="1" s="1"/>
  <c r="CC52" i="1"/>
  <c r="CD52" i="1" s="1"/>
  <c r="CS52" i="1" s="1"/>
  <c r="CC53" i="1"/>
  <c r="CD53" i="1" s="1"/>
  <c r="CE53" i="1" s="1"/>
  <c r="CC54" i="1"/>
  <c r="CD54" i="1" s="1"/>
  <c r="CK54" i="1" s="1"/>
  <c r="CC55" i="1"/>
  <c r="CD55" i="1" s="1"/>
  <c r="CQ55" i="1" s="1"/>
  <c r="CC56" i="1"/>
  <c r="CD56" i="1" s="1"/>
  <c r="CW56" i="1" s="1"/>
  <c r="CC57" i="1"/>
  <c r="CD57" i="1" s="1"/>
  <c r="CE57" i="1" s="1"/>
  <c r="CC58" i="1"/>
  <c r="CD58" i="1" s="1"/>
  <c r="CE58" i="1" s="1"/>
  <c r="CC59" i="1"/>
  <c r="CD59" i="1" s="1"/>
  <c r="CE59" i="1" s="1"/>
  <c r="CC60" i="1"/>
  <c r="CD60" i="1" s="1"/>
  <c r="CK60" i="1" s="1"/>
  <c r="CC61" i="1"/>
  <c r="CD61" i="1" s="1"/>
  <c r="CQ61" i="1" s="1"/>
  <c r="CC62" i="1"/>
  <c r="CD62" i="1" s="1"/>
  <c r="CU6" i="1"/>
  <c r="CL10" i="1"/>
  <c r="CR11" i="1"/>
  <c r="CF12" i="1"/>
  <c r="CF13" i="1"/>
  <c r="CR14" i="1"/>
  <c r="CX14" i="1"/>
  <c r="CF15" i="1"/>
  <c r="CF16" i="1"/>
  <c r="CX16" i="1"/>
  <c r="CF17" i="1"/>
  <c r="CR17" i="1"/>
  <c r="CX17" i="1"/>
  <c r="CL19" i="1"/>
  <c r="CF20" i="1"/>
  <c r="CX20" i="1"/>
  <c r="CF23" i="1"/>
  <c r="CL23" i="1"/>
  <c r="CX24" i="1"/>
  <c r="CL25" i="1"/>
  <c r="CF26" i="1"/>
  <c r="CX26" i="1"/>
  <c r="CL29" i="1"/>
  <c r="CR29" i="1"/>
  <c r="CX29" i="1"/>
  <c r="CR30" i="1"/>
  <c r="CL31" i="1"/>
  <c r="CL37" i="1"/>
  <c r="CX37" i="1"/>
  <c r="CF42" i="1"/>
  <c r="CX43" i="1"/>
  <c r="CR48" i="1"/>
  <c r="CF50" i="1"/>
  <c r="CL50" i="1"/>
  <c r="CR50" i="1"/>
  <c r="CF55" i="1"/>
  <c r="CX55" i="1"/>
  <c r="CF56" i="1"/>
  <c r="CL56" i="1"/>
  <c r="CR56" i="1"/>
  <c r="CR61" i="1"/>
  <c r="CF62" i="1"/>
  <c r="CL62" i="1"/>
  <c r="CR62" i="1"/>
  <c r="CX62" i="1"/>
  <c r="CI6" i="1"/>
  <c r="CJ6" i="1"/>
  <c r="CP6" i="1"/>
  <c r="CV6" i="1"/>
  <c r="DB6" i="1"/>
  <c r="CS7" i="1"/>
  <c r="CM8" i="1"/>
  <c r="CG9" i="1"/>
  <c r="CY9" i="1"/>
  <c r="CS10" i="1"/>
  <c r="CM11" i="1"/>
  <c r="CG12" i="1"/>
  <c r="CY12" i="1"/>
  <c r="CG14" i="1"/>
  <c r="CM14" i="1"/>
  <c r="CY14" i="1"/>
  <c r="CG15" i="1"/>
  <c r="CM16" i="1"/>
  <c r="CG17" i="1"/>
  <c r="CM17" i="1"/>
  <c r="CS17" i="1"/>
  <c r="CY17" i="1"/>
  <c r="CG18" i="1"/>
  <c r="CY18" i="1"/>
  <c r="CY19" i="1"/>
  <c r="CG20" i="1"/>
  <c r="CS20" i="1"/>
  <c r="CG21" i="1"/>
  <c r="CG22" i="1"/>
  <c r="CY22" i="1"/>
  <c r="CS23" i="1"/>
  <c r="CY23" i="1"/>
  <c r="CG24" i="1"/>
  <c r="CY24" i="1"/>
  <c r="CS25" i="1"/>
  <c r="CM26" i="1"/>
  <c r="CG27" i="1"/>
  <c r="CS28" i="1"/>
  <c r="CG29" i="1"/>
  <c r="CY30" i="1"/>
  <c r="CG31" i="1"/>
  <c r="CS31" i="1"/>
  <c r="CY34" i="1"/>
  <c r="CM35" i="1"/>
  <c r="CG37" i="1"/>
  <c r="CM37" i="1"/>
  <c r="CY37" i="1"/>
  <c r="CM43" i="1"/>
  <c r="CS43" i="1"/>
  <c r="CG45" i="1"/>
  <c r="CG48" i="1"/>
  <c r="CG50" i="1"/>
  <c r="CM50" i="1"/>
  <c r="CS50" i="1"/>
  <c r="CY50" i="1"/>
  <c r="CG54" i="1"/>
  <c r="CG55" i="1"/>
  <c r="CS55" i="1"/>
  <c r="CG56" i="1"/>
  <c r="CM56" i="1"/>
  <c r="CS56" i="1"/>
  <c r="CY56" i="1"/>
  <c r="CG57" i="1"/>
  <c r="CS59" i="1"/>
  <c r="CM61" i="1"/>
  <c r="CM62" i="1"/>
  <c r="CS62" i="1"/>
  <c r="CC3" i="1"/>
  <c r="CD3" i="1" s="1"/>
  <c r="CU3" i="1" s="1"/>
  <c r="CC4" i="1"/>
  <c r="CD4" i="1" s="1"/>
  <c r="CQ4" i="1" s="1"/>
  <c r="CQ6" i="1"/>
  <c r="CH7" i="1"/>
  <c r="CT9" i="1"/>
  <c r="CZ9" i="1"/>
  <c r="CH10" i="1"/>
  <c r="CH11" i="1"/>
  <c r="CZ11" i="1"/>
  <c r="CN12" i="1"/>
  <c r="CH14" i="1"/>
  <c r="CN14" i="1"/>
  <c r="CZ14" i="1"/>
  <c r="CT16" i="1"/>
  <c r="CH17" i="1"/>
  <c r="CN17" i="1"/>
  <c r="CT17" i="1"/>
  <c r="CZ17" i="1"/>
  <c r="CN18" i="1"/>
  <c r="CN20" i="1"/>
  <c r="CT20" i="1"/>
  <c r="CH22" i="1"/>
  <c r="CZ22" i="1"/>
  <c r="CH23" i="1"/>
  <c r="CN23" i="1"/>
  <c r="CT23" i="1"/>
  <c r="CZ23" i="1"/>
  <c r="CN24" i="1"/>
  <c r="CH25" i="1"/>
  <c r="CT26" i="1"/>
  <c r="CZ26" i="1"/>
  <c r="CN28" i="1"/>
  <c r="CH29" i="1"/>
  <c r="CN29" i="1"/>
  <c r="CT29" i="1"/>
  <c r="CZ29" i="1"/>
  <c r="CT30" i="1"/>
  <c r="CN31" i="1"/>
  <c r="CT32" i="1"/>
  <c r="CT33" i="1"/>
  <c r="CZ34" i="1"/>
  <c r="CT35" i="1"/>
  <c r="CT36" i="1"/>
  <c r="CN37" i="1"/>
  <c r="CT38" i="1"/>
  <c r="CH40" i="1"/>
  <c r="CT42" i="1"/>
  <c r="CN43" i="1"/>
  <c r="CT44" i="1"/>
  <c r="CT45" i="1"/>
  <c r="CN48" i="1"/>
  <c r="CH49" i="1"/>
  <c r="CH50" i="1"/>
  <c r="CN50" i="1"/>
  <c r="CT50" i="1"/>
  <c r="CZ50" i="1"/>
  <c r="CH53" i="1"/>
  <c r="CN53" i="1"/>
  <c r="CT53" i="1"/>
  <c r="CH55" i="1"/>
  <c r="CN55" i="1"/>
  <c r="CZ55" i="1"/>
  <c r="CH56" i="1"/>
  <c r="CN56" i="1"/>
  <c r="CT56" i="1"/>
  <c r="CZ56" i="1"/>
  <c r="CZ58" i="1"/>
  <c r="CZ59" i="1"/>
  <c r="CN61" i="1"/>
  <c r="CT61" i="1"/>
  <c r="CH62" i="1"/>
  <c r="CN62" i="1"/>
  <c r="DA6" i="1"/>
  <c r="CL8" i="1"/>
  <c r="CN7" i="1"/>
  <c r="CL6" i="1"/>
  <c r="CM6" i="1"/>
  <c r="CU7" i="1"/>
  <c r="CO8" i="1"/>
  <c r="CI9" i="1"/>
  <c r="CU11" i="1"/>
  <c r="CO12" i="1"/>
  <c r="CU13" i="1"/>
  <c r="CO14" i="1"/>
  <c r="DA15" i="1"/>
  <c r="CU16" i="1"/>
  <c r="CI17" i="1"/>
  <c r="CO17" i="1"/>
  <c r="CU17" i="1"/>
  <c r="DA17" i="1"/>
  <c r="CI18" i="1"/>
  <c r="DA18" i="1"/>
  <c r="CO19" i="1"/>
  <c r="CI20" i="1"/>
  <c r="DA20" i="1"/>
  <c r="DA21" i="1"/>
  <c r="CO22" i="1"/>
  <c r="CI23" i="1"/>
  <c r="CO23" i="1"/>
  <c r="CU23" i="1"/>
  <c r="DA23" i="1"/>
  <c r="CI24" i="1"/>
  <c r="DA24" i="1"/>
  <c r="CI25" i="1"/>
  <c r="CU26" i="1"/>
  <c r="DA26" i="1"/>
  <c r="DA27" i="1"/>
  <c r="CI28" i="1"/>
  <c r="DA28" i="1"/>
  <c r="CI29" i="1"/>
  <c r="CO29" i="1"/>
  <c r="CU29" i="1"/>
  <c r="DA29" i="1"/>
  <c r="CO30" i="1"/>
  <c r="CI31" i="1"/>
  <c r="DA31" i="1"/>
  <c r="CO32" i="1"/>
  <c r="CO33" i="1"/>
  <c r="CI34" i="1"/>
  <c r="CO34" i="1"/>
  <c r="CU34" i="1"/>
  <c r="DA34" i="1"/>
  <c r="CO35" i="1"/>
  <c r="CO36" i="1"/>
  <c r="CI37" i="1"/>
  <c r="DA37" i="1"/>
  <c r="CO38" i="1"/>
  <c r="CO39" i="1"/>
  <c r="CI40" i="1"/>
  <c r="CO40" i="1"/>
  <c r="CU40" i="1"/>
  <c r="CO41" i="1"/>
  <c r="CO42" i="1"/>
  <c r="CI43" i="1"/>
  <c r="DA43" i="1"/>
  <c r="CO44" i="1"/>
  <c r="CI47" i="1"/>
  <c r="CO47" i="1"/>
  <c r="CU47" i="1"/>
  <c r="CO48" i="1"/>
  <c r="CI50" i="1"/>
  <c r="CO50" i="1"/>
  <c r="CU50" i="1"/>
  <c r="DA50" i="1"/>
  <c r="CO53" i="1"/>
  <c r="CU53" i="1"/>
  <c r="DA53" i="1"/>
  <c r="CO55" i="1"/>
  <c r="CU55" i="1"/>
  <c r="CI56" i="1"/>
  <c r="CO56" i="1"/>
  <c r="CU56" i="1"/>
  <c r="DA56" i="1"/>
  <c r="CI59" i="1"/>
  <c r="CO59" i="1"/>
  <c r="CI61" i="1"/>
  <c r="CO61" i="1"/>
  <c r="DA61" i="1"/>
  <c r="CI62" i="1"/>
  <c r="CU62" i="1"/>
  <c r="DA62" i="1"/>
  <c r="CK4" i="1"/>
  <c r="CC5" i="1"/>
  <c r="CD5" i="1" s="1"/>
  <c r="DB5" i="1" s="1"/>
  <c r="CK6" i="1"/>
  <c r="CF6" i="1"/>
  <c r="CX6" i="1"/>
  <c r="CU9" i="1"/>
  <c r="DA12" i="1"/>
  <c r="CV7" i="1"/>
  <c r="CP9" i="1"/>
  <c r="CP10" i="1"/>
  <c r="CJ11" i="1"/>
  <c r="DB11" i="1"/>
  <c r="CV12" i="1"/>
  <c r="CP13" i="1"/>
  <c r="CJ14" i="1"/>
  <c r="DB14" i="1"/>
  <c r="CV16" i="1"/>
  <c r="CJ17" i="1"/>
  <c r="CP17" i="1"/>
  <c r="CV17" i="1"/>
  <c r="DB17" i="1"/>
  <c r="CV18" i="1"/>
  <c r="CV19" i="1"/>
  <c r="CP20" i="1"/>
  <c r="CJ22" i="1"/>
  <c r="DB22" i="1"/>
  <c r="CJ23" i="1"/>
  <c r="CP23" i="1"/>
  <c r="CV23" i="1"/>
  <c r="DB23" i="1"/>
  <c r="CV24" i="1"/>
  <c r="DB25" i="1"/>
  <c r="CJ26" i="1"/>
  <c r="CV26" i="1"/>
  <c r="CP28" i="1"/>
  <c r="CJ29" i="1"/>
  <c r="CP29" i="1"/>
  <c r="CV29" i="1"/>
  <c r="DB29" i="1"/>
  <c r="CP31" i="1"/>
  <c r="CV31" i="1"/>
  <c r="DB32" i="1"/>
  <c r="CV33" i="1"/>
  <c r="CJ34" i="1"/>
  <c r="CP34" i="1"/>
  <c r="CV34" i="1"/>
  <c r="DB34" i="1"/>
  <c r="CJ35" i="1"/>
  <c r="DB35" i="1"/>
  <c r="CJ37" i="1"/>
  <c r="CP37" i="1"/>
  <c r="DB37" i="1"/>
  <c r="DB38" i="1"/>
  <c r="CP39" i="1"/>
  <c r="CJ40" i="1"/>
  <c r="CP40" i="1"/>
  <c r="CV40" i="1"/>
  <c r="DB40" i="1"/>
  <c r="CJ41" i="1"/>
  <c r="DB41" i="1"/>
  <c r="DB42" i="1"/>
  <c r="CJ43" i="1"/>
  <c r="CV43" i="1"/>
  <c r="DB44" i="1"/>
  <c r="CJ45" i="1"/>
  <c r="DB45" i="1"/>
  <c r="CP46" i="1"/>
  <c r="CJ47" i="1"/>
  <c r="CP47" i="1"/>
  <c r="CV47" i="1"/>
  <c r="DB47" i="1"/>
  <c r="DB48" i="1"/>
  <c r="CP49" i="1"/>
  <c r="CJ50" i="1"/>
  <c r="CP50" i="1"/>
  <c r="CV50" i="1"/>
  <c r="DB50" i="1"/>
  <c r="CJ53" i="1"/>
  <c r="CP53" i="1"/>
  <c r="CV53" i="1"/>
  <c r="DB53" i="1"/>
  <c r="CJ55" i="1"/>
  <c r="DB55" i="1"/>
  <c r="CJ56" i="1"/>
  <c r="CP56" i="1"/>
  <c r="CV56" i="1"/>
  <c r="DB56" i="1"/>
  <c r="CV58" i="1"/>
  <c r="DB58" i="1"/>
  <c r="CJ59" i="1"/>
  <c r="CP61" i="1"/>
  <c r="CQ62" i="1"/>
  <c r="CW62" i="1"/>
  <c r="CC66" i="1"/>
  <c r="CD66" i="1" s="1"/>
  <c r="CM66" i="1" s="1"/>
  <c r="CC69" i="1"/>
  <c r="CD69" i="1" s="1"/>
  <c r="CX69" i="1" s="1"/>
  <c r="CC76" i="1"/>
  <c r="CD76" i="1" s="1"/>
  <c r="DA76" i="1" s="1"/>
  <c r="CC81" i="1"/>
  <c r="CD81" i="1" s="1"/>
  <c r="CF81" i="1" s="1"/>
  <c r="CC88" i="1"/>
  <c r="CD88" i="1" s="1"/>
  <c r="CS88" i="1" s="1"/>
  <c r="CC93" i="1"/>
  <c r="CD93" i="1" s="1"/>
  <c r="CJ93" i="1" s="1"/>
  <c r="CC100" i="1"/>
  <c r="CD100" i="1" s="1"/>
  <c r="CG100" i="1" s="1"/>
  <c r="CO62" i="1"/>
  <c r="CC65" i="1"/>
  <c r="CD65" i="1" s="1"/>
  <c r="CJ65" i="1" s="1"/>
  <c r="CC74" i="1"/>
  <c r="CD74" i="1" s="1"/>
  <c r="CS74" i="1" s="1"/>
  <c r="CC79" i="1"/>
  <c r="CD79" i="1" s="1"/>
  <c r="CK79" i="1" s="1"/>
  <c r="CC86" i="1"/>
  <c r="CD86" i="1" s="1"/>
  <c r="CS86" i="1" s="1"/>
  <c r="CC91" i="1"/>
  <c r="CD91" i="1" s="1"/>
  <c r="CJ91" i="1" s="1"/>
  <c r="CC98" i="1"/>
  <c r="CD98" i="1" s="1"/>
  <c r="CS98" i="1" s="1"/>
  <c r="CL100" i="1"/>
  <c r="CC64" i="1"/>
  <c r="CD64" i="1" s="1"/>
  <c r="CM64" i="1" s="1"/>
  <c r="CC72" i="1"/>
  <c r="CD72" i="1" s="1"/>
  <c r="CM72" i="1" s="1"/>
  <c r="CC77" i="1"/>
  <c r="CD77" i="1" s="1"/>
  <c r="DB77" i="1" s="1"/>
  <c r="CC84" i="1"/>
  <c r="CD84" i="1" s="1"/>
  <c r="CM84" i="1" s="1"/>
  <c r="CF86" i="1"/>
  <c r="CX86" i="1"/>
  <c r="CC89" i="1"/>
  <c r="CD89" i="1" s="1"/>
  <c r="CL89" i="1" s="1"/>
  <c r="CG93" i="1"/>
  <c r="CM93" i="1"/>
  <c r="CY93" i="1"/>
  <c r="CC96" i="1"/>
  <c r="CD96" i="1" s="1"/>
  <c r="CM96" i="1" s="1"/>
  <c r="CT62" i="1"/>
  <c r="CZ62" i="1"/>
  <c r="CC63" i="1"/>
  <c r="CD63" i="1" s="1"/>
  <c r="CO63" i="1" s="1"/>
  <c r="CT66" i="1"/>
  <c r="CC70" i="1"/>
  <c r="CD70" i="1" s="1"/>
  <c r="CZ70" i="1" s="1"/>
  <c r="CC75" i="1"/>
  <c r="CD75" i="1" s="1"/>
  <c r="CV75" i="1" s="1"/>
  <c r="CC82" i="1"/>
  <c r="CD82" i="1" s="1"/>
  <c r="CO82" i="1" s="1"/>
  <c r="CC87" i="1"/>
  <c r="CD87" i="1" s="1"/>
  <c r="CV87" i="1" s="1"/>
  <c r="CS91" i="1"/>
  <c r="CT93" i="1"/>
  <c r="CZ93" i="1"/>
  <c r="CC94" i="1"/>
  <c r="CD94" i="1" s="1"/>
  <c r="CV94" i="1" s="1"/>
  <c r="CC99" i="1"/>
  <c r="CD99" i="1" s="1"/>
  <c r="CV99" i="1" s="1"/>
  <c r="CH100" i="1"/>
  <c r="CN100" i="1"/>
  <c r="CK62" i="1"/>
  <c r="CC68" i="1"/>
  <c r="CD68" i="1" s="1"/>
  <c r="CZ68" i="1" s="1"/>
  <c r="CC73" i="1"/>
  <c r="CD73" i="1" s="1"/>
  <c r="CP73" i="1" s="1"/>
  <c r="CS77" i="1"/>
  <c r="CC80" i="1"/>
  <c r="CD80" i="1" s="1"/>
  <c r="CU80" i="1" s="1"/>
  <c r="CR82" i="1"/>
  <c r="CC85" i="1"/>
  <c r="CD85" i="1" s="1"/>
  <c r="CP85" i="1" s="1"/>
  <c r="CH86" i="1"/>
  <c r="CZ86" i="1"/>
  <c r="DA86" i="1"/>
  <c r="CC92" i="1"/>
  <c r="CD92" i="1" s="1"/>
  <c r="CV92" i="1" s="1"/>
  <c r="CU93" i="1"/>
  <c r="DA93" i="1"/>
  <c r="CL94" i="1"/>
  <c r="CC97" i="1"/>
  <c r="CD97" i="1" s="1"/>
  <c r="CP97" i="1" s="1"/>
  <c r="CZ64" i="1"/>
  <c r="CC67" i="1"/>
  <c r="CD67" i="1" s="1"/>
  <c r="CP67" i="1" s="1"/>
  <c r="CC71" i="1"/>
  <c r="CD71" i="1" s="1"/>
  <c r="DB71" i="1" s="1"/>
  <c r="CZ77" i="1"/>
  <c r="CC78" i="1"/>
  <c r="CD78" i="1" s="1"/>
  <c r="CT78" i="1" s="1"/>
  <c r="CC83" i="1"/>
  <c r="CD83" i="1" s="1"/>
  <c r="DB83" i="1" s="1"/>
  <c r="CM87" i="1"/>
  <c r="CC90" i="1"/>
  <c r="CD90" i="1" s="1"/>
  <c r="CG90" i="1" s="1"/>
  <c r="CO91" i="1"/>
  <c r="CC95" i="1"/>
  <c r="CD95" i="1" s="1"/>
  <c r="DB95" i="1" s="1"/>
  <c r="CN96" i="1"/>
  <c r="CT96" i="1"/>
  <c r="CZ96" i="1"/>
  <c r="CM99" i="1"/>
  <c r="CJ100" i="1"/>
  <c r="CP100" i="1"/>
  <c r="CV100" i="1"/>
  <c r="DB100" i="1"/>
  <c r="CC101" i="1"/>
  <c r="CD101" i="1" s="1"/>
  <c r="CY101" i="1" s="1"/>
  <c r="CC102" i="1"/>
  <c r="CD102" i="1" s="1"/>
  <c r="CF102" i="1" s="1"/>
  <c r="CC103" i="1"/>
  <c r="CD103" i="1" s="1"/>
  <c r="CR103" i="1" s="1"/>
  <c r="CC104" i="1"/>
  <c r="CD104" i="1" s="1"/>
  <c r="CY104" i="1" s="1"/>
  <c r="CC105" i="1"/>
  <c r="CD105" i="1" s="1"/>
  <c r="CF105" i="1" s="1"/>
  <c r="CC106" i="1"/>
  <c r="CD106" i="1" s="1"/>
  <c r="CR106" i="1" s="1"/>
  <c r="CC107" i="1"/>
  <c r="CD107" i="1" s="1"/>
  <c r="CY107" i="1" s="1"/>
  <c r="CC108" i="1"/>
  <c r="CD108" i="1" s="1"/>
  <c r="CF108" i="1" s="1"/>
  <c r="CC109" i="1"/>
  <c r="CD109" i="1" s="1"/>
  <c r="CR109" i="1" s="1"/>
  <c r="CC110" i="1"/>
  <c r="CD110" i="1" s="1"/>
  <c r="CY110" i="1" s="1"/>
  <c r="CC111" i="1"/>
  <c r="CD111" i="1" s="1"/>
  <c r="CF111" i="1" s="1"/>
  <c r="CC112" i="1"/>
  <c r="CD112" i="1" s="1"/>
  <c r="CR112" i="1" s="1"/>
  <c r="CC113" i="1"/>
  <c r="CD113" i="1" s="1"/>
  <c r="CY113" i="1" s="1"/>
  <c r="CC114" i="1"/>
  <c r="CD114" i="1" s="1"/>
  <c r="CF114" i="1" s="1"/>
  <c r="CC115" i="1"/>
  <c r="CD115" i="1" s="1"/>
  <c r="CR115" i="1" s="1"/>
  <c r="CC116" i="1"/>
  <c r="CD116" i="1" s="1"/>
  <c r="CY116" i="1" s="1"/>
  <c r="CC117" i="1"/>
  <c r="CD117" i="1" s="1"/>
  <c r="CF117" i="1" s="1"/>
  <c r="CC118" i="1"/>
  <c r="CD118" i="1" s="1"/>
  <c r="CR118" i="1" s="1"/>
  <c r="CC119" i="1"/>
  <c r="CD119" i="1" s="1"/>
  <c r="CY119" i="1" s="1"/>
  <c r="CC120" i="1"/>
  <c r="CD120" i="1" s="1"/>
  <c r="CF120" i="1" s="1"/>
  <c r="CC121" i="1"/>
  <c r="CD121" i="1" s="1"/>
  <c r="CR121" i="1" s="1"/>
  <c r="CC122" i="1"/>
  <c r="CD122" i="1" s="1"/>
  <c r="CY122" i="1" s="1"/>
  <c r="CC123" i="1"/>
  <c r="CD123" i="1" s="1"/>
  <c r="CF123" i="1" s="1"/>
  <c r="CK123" i="1"/>
  <c r="CC124" i="1"/>
  <c r="CD124" i="1" s="1"/>
  <c r="CR124" i="1" s="1"/>
  <c r="CC125" i="1"/>
  <c r="CD125" i="1" s="1"/>
  <c r="CY125" i="1" s="1"/>
  <c r="CC126" i="1"/>
  <c r="CD126" i="1" s="1"/>
  <c r="CF126" i="1" s="1"/>
  <c r="CC127" i="1"/>
  <c r="CD127" i="1" s="1"/>
  <c r="CR127" i="1" s="1"/>
  <c r="CC128" i="1"/>
  <c r="CD128" i="1" s="1"/>
  <c r="CY128" i="1" s="1"/>
  <c r="CC129" i="1"/>
  <c r="CD129" i="1" s="1"/>
  <c r="CF129" i="1" s="1"/>
  <c r="CC130" i="1"/>
  <c r="CD130" i="1" s="1"/>
  <c r="CR130" i="1" s="1"/>
  <c r="CC131" i="1"/>
  <c r="CD131" i="1" s="1"/>
  <c r="CY131" i="1" s="1"/>
  <c r="CC132" i="1"/>
  <c r="CD132" i="1" s="1"/>
  <c r="CF132" i="1" s="1"/>
  <c r="CC133" i="1"/>
  <c r="CD133" i="1" s="1"/>
  <c r="CR133" i="1" s="1"/>
  <c r="CC134" i="1"/>
  <c r="CD134" i="1" s="1"/>
  <c r="CY134" i="1" s="1"/>
  <c r="CC135" i="1"/>
  <c r="CD135" i="1" s="1"/>
  <c r="CF135" i="1" s="1"/>
  <c r="CC136" i="1"/>
  <c r="CD136" i="1" s="1"/>
  <c r="CR136" i="1" s="1"/>
  <c r="CC137" i="1"/>
  <c r="CD137" i="1" s="1"/>
  <c r="CY137" i="1" s="1"/>
  <c r="CC138" i="1"/>
  <c r="CD138" i="1" s="1"/>
  <c r="CF138" i="1" s="1"/>
  <c r="CC139" i="1"/>
  <c r="CD139" i="1" s="1"/>
  <c r="CR139" i="1" s="1"/>
  <c r="CC140" i="1"/>
  <c r="CD140" i="1" s="1"/>
  <c r="CY140" i="1" s="1"/>
  <c r="CC141" i="1"/>
  <c r="CD141" i="1" s="1"/>
  <c r="CF141" i="1" s="1"/>
  <c r="CC142" i="1"/>
  <c r="CD142" i="1" s="1"/>
  <c r="CR142" i="1" s="1"/>
  <c r="CC143" i="1"/>
  <c r="CD143" i="1" s="1"/>
  <c r="CY143" i="1" s="1"/>
  <c r="CC144" i="1"/>
  <c r="CD144" i="1" s="1"/>
  <c r="CF144" i="1" s="1"/>
  <c r="CC145" i="1"/>
  <c r="CD145" i="1" s="1"/>
  <c r="CR145" i="1" s="1"/>
  <c r="CC146" i="1"/>
  <c r="CD146" i="1" s="1"/>
  <c r="CY146" i="1" s="1"/>
  <c r="CC147" i="1"/>
  <c r="CD147" i="1" s="1"/>
  <c r="CF147" i="1" s="1"/>
  <c r="CC148" i="1"/>
  <c r="CD148" i="1" s="1"/>
  <c r="CR148" i="1" s="1"/>
  <c r="CC149" i="1"/>
  <c r="CD149" i="1" s="1"/>
  <c r="CY149" i="1" s="1"/>
  <c r="CC150" i="1"/>
  <c r="CD150" i="1" s="1"/>
  <c r="CF150" i="1" s="1"/>
  <c r="CC151" i="1"/>
  <c r="CD151" i="1" s="1"/>
  <c r="CR151" i="1" s="1"/>
  <c r="CC152" i="1"/>
  <c r="CD152" i="1" s="1"/>
  <c r="CY152" i="1" s="1"/>
  <c r="CC153" i="1"/>
  <c r="CD153" i="1" s="1"/>
  <c r="CF153" i="1" s="1"/>
  <c r="CC154" i="1"/>
  <c r="CD154" i="1" s="1"/>
  <c r="CR154" i="1" s="1"/>
  <c r="CC155" i="1"/>
  <c r="CD155" i="1" s="1"/>
  <c r="CY155" i="1" s="1"/>
  <c r="CC156" i="1"/>
  <c r="CD156" i="1" s="1"/>
  <c r="CF156" i="1" s="1"/>
  <c r="CC157" i="1"/>
  <c r="CD157" i="1" s="1"/>
  <c r="CR157" i="1" s="1"/>
  <c r="CC158" i="1"/>
  <c r="CD158" i="1" s="1"/>
  <c r="CY158" i="1" s="1"/>
  <c r="CC159" i="1"/>
  <c r="CD159" i="1" s="1"/>
  <c r="CF159" i="1" s="1"/>
  <c r="CC160" i="1"/>
  <c r="CD160" i="1" s="1"/>
  <c r="CR160" i="1" s="1"/>
  <c r="CC161" i="1"/>
  <c r="CD161" i="1" s="1"/>
  <c r="CY161" i="1" s="1"/>
  <c r="CC162" i="1"/>
  <c r="CD162" i="1" s="1"/>
  <c r="CF162" i="1" s="1"/>
  <c r="CC163" i="1"/>
  <c r="CD163" i="1" s="1"/>
  <c r="CR163" i="1" s="1"/>
  <c r="CC164" i="1"/>
  <c r="CD164" i="1" s="1"/>
  <c r="CY164" i="1" s="1"/>
  <c r="CC165" i="1"/>
  <c r="CD165" i="1" s="1"/>
  <c r="CF165" i="1" s="1"/>
  <c r="CC166" i="1"/>
  <c r="CD166" i="1" s="1"/>
  <c r="CR166" i="1" s="1"/>
  <c r="CC167" i="1"/>
  <c r="CD167" i="1" s="1"/>
  <c r="CY167" i="1" s="1"/>
  <c r="CC168" i="1"/>
  <c r="CD168" i="1" s="1"/>
  <c r="CF168" i="1" s="1"/>
  <c r="CC169" i="1"/>
  <c r="CD169" i="1" s="1"/>
  <c r="CR169" i="1" s="1"/>
  <c r="CC170" i="1"/>
  <c r="CD170" i="1" s="1"/>
  <c r="CY170" i="1" s="1"/>
  <c r="CC171" i="1"/>
  <c r="CD171" i="1" s="1"/>
  <c r="CF171" i="1" s="1"/>
  <c r="CC172" i="1"/>
  <c r="CD172" i="1" s="1"/>
  <c r="CR172" i="1" s="1"/>
  <c r="CC173" i="1"/>
  <c r="CD173" i="1" s="1"/>
  <c r="CY173" i="1" s="1"/>
  <c r="CC174" i="1"/>
  <c r="CD174" i="1" s="1"/>
  <c r="CF174" i="1" s="1"/>
  <c r="CC175" i="1"/>
  <c r="CD175" i="1" s="1"/>
  <c r="CR175" i="1" s="1"/>
  <c r="CC176" i="1"/>
  <c r="CD176" i="1" s="1"/>
  <c r="CY176" i="1" s="1"/>
  <c r="CC177" i="1"/>
  <c r="CD177" i="1" s="1"/>
  <c r="CF177" i="1" s="1"/>
  <c r="CC178" i="1"/>
  <c r="CD178" i="1" s="1"/>
  <c r="CR178" i="1" s="1"/>
  <c r="CC179" i="1"/>
  <c r="CD179" i="1" s="1"/>
  <c r="CY179" i="1" s="1"/>
  <c r="CC180" i="1"/>
  <c r="CD180" i="1" s="1"/>
  <c r="CF180" i="1" s="1"/>
  <c r="CC181" i="1"/>
  <c r="CD181" i="1" s="1"/>
  <c r="CR181" i="1" s="1"/>
  <c r="CC182" i="1"/>
  <c r="CD182" i="1" s="1"/>
  <c r="CY182" i="1" s="1"/>
  <c r="CC183" i="1"/>
  <c r="CD183" i="1" s="1"/>
  <c r="CF183" i="1" s="1"/>
  <c r="CC184" i="1"/>
  <c r="CD184" i="1" s="1"/>
  <c r="CR184" i="1" s="1"/>
  <c r="CC185" i="1"/>
  <c r="CD185" i="1" s="1"/>
  <c r="CY185" i="1" s="1"/>
  <c r="CC186" i="1"/>
  <c r="CD186" i="1" s="1"/>
  <c r="CF186" i="1" s="1"/>
  <c r="CC187" i="1"/>
  <c r="CD187" i="1" s="1"/>
  <c r="CR187" i="1" s="1"/>
  <c r="CC188" i="1"/>
  <c r="CD188" i="1" s="1"/>
  <c r="CY188" i="1" s="1"/>
  <c r="CC189" i="1"/>
  <c r="CD189" i="1" s="1"/>
  <c r="CF189" i="1" s="1"/>
  <c r="CC190" i="1"/>
  <c r="CD190" i="1" s="1"/>
  <c r="CR190" i="1" s="1"/>
  <c r="CC191" i="1"/>
  <c r="CD191" i="1" s="1"/>
  <c r="CY191" i="1" s="1"/>
  <c r="CC192" i="1"/>
  <c r="CD192" i="1" s="1"/>
  <c r="CF192" i="1" s="1"/>
  <c r="CC193" i="1"/>
  <c r="CD193" i="1" s="1"/>
  <c r="CR193" i="1" s="1"/>
  <c r="CC194" i="1"/>
  <c r="CD194" i="1" s="1"/>
  <c r="CY194" i="1" s="1"/>
  <c r="CC195" i="1"/>
  <c r="CD195" i="1" s="1"/>
  <c r="CF195" i="1" s="1"/>
  <c r="CC196" i="1"/>
  <c r="CD196" i="1" s="1"/>
  <c r="CR196" i="1" s="1"/>
  <c r="CC197" i="1"/>
  <c r="CD197" i="1" s="1"/>
  <c r="CY197" i="1" s="1"/>
  <c r="CC198" i="1"/>
  <c r="CD198" i="1" s="1"/>
  <c r="CF198" i="1" s="1"/>
  <c r="CC199" i="1"/>
  <c r="CD199" i="1" s="1"/>
  <c r="CR199" i="1" s="1"/>
  <c r="CC200" i="1"/>
  <c r="CD200" i="1" s="1"/>
  <c r="CY200" i="1" s="1"/>
  <c r="CC201" i="1"/>
  <c r="CD201" i="1" s="1"/>
  <c r="CF201" i="1" s="1"/>
  <c r="CC202" i="1"/>
  <c r="CD202" i="1" s="1"/>
  <c r="CR202" i="1" s="1"/>
  <c r="CC203" i="1"/>
  <c r="CD203" i="1" s="1"/>
  <c r="CY203" i="1" s="1"/>
  <c r="CC204" i="1"/>
  <c r="CD204" i="1" s="1"/>
  <c r="CF204" i="1" s="1"/>
  <c r="CC205" i="1"/>
  <c r="CD205" i="1" s="1"/>
  <c r="CR205" i="1" s="1"/>
  <c r="CC206" i="1"/>
  <c r="CD206" i="1" s="1"/>
  <c r="CY206" i="1" s="1"/>
  <c r="CC207" i="1"/>
  <c r="CD207" i="1" s="1"/>
  <c r="CF207" i="1" s="1"/>
  <c r="CC208" i="1"/>
  <c r="CD208" i="1" s="1"/>
  <c r="CR208" i="1" s="1"/>
  <c r="CC209" i="1"/>
  <c r="CD209" i="1" s="1"/>
  <c r="CY209" i="1" s="1"/>
  <c r="CC210" i="1"/>
  <c r="CD210" i="1" s="1"/>
  <c r="CF210" i="1" s="1"/>
  <c r="CC211" i="1"/>
  <c r="CD211" i="1" s="1"/>
  <c r="CR211" i="1" s="1"/>
  <c r="CC212" i="1"/>
  <c r="CD212" i="1" s="1"/>
  <c r="CY212" i="1" s="1"/>
  <c r="CC213" i="1"/>
  <c r="CD213" i="1" s="1"/>
  <c r="CF213" i="1" s="1"/>
  <c r="CC214" i="1"/>
  <c r="CD214" i="1" s="1"/>
  <c r="CR214" i="1" s="1"/>
  <c r="CC215" i="1"/>
  <c r="CD215" i="1" s="1"/>
  <c r="CY215" i="1" s="1"/>
  <c r="CC216" i="1"/>
  <c r="CD216" i="1" s="1"/>
  <c r="CF216" i="1" s="1"/>
  <c r="CC217" i="1"/>
  <c r="CD217" i="1" s="1"/>
  <c r="CR217" i="1" s="1"/>
  <c r="CC218" i="1"/>
  <c r="CD218" i="1" s="1"/>
  <c r="CY218" i="1" s="1"/>
  <c r="CC219" i="1"/>
  <c r="CD219" i="1" s="1"/>
  <c r="CF219" i="1" s="1"/>
  <c r="CC220" i="1"/>
  <c r="CD220" i="1" s="1"/>
  <c r="CR220" i="1" s="1"/>
  <c r="CC221" i="1"/>
  <c r="CD221" i="1" s="1"/>
  <c r="CY221" i="1" s="1"/>
  <c r="CC222" i="1"/>
  <c r="CD222" i="1" s="1"/>
  <c r="CF222" i="1" s="1"/>
  <c r="CC223" i="1"/>
  <c r="CD223" i="1" s="1"/>
  <c r="CR223" i="1" s="1"/>
  <c r="CC224" i="1"/>
  <c r="CD224" i="1" s="1"/>
  <c r="CY224" i="1" s="1"/>
  <c r="CC225" i="1"/>
  <c r="CD225" i="1" s="1"/>
  <c r="CF225" i="1" s="1"/>
  <c r="CC226" i="1"/>
  <c r="CD226" i="1" s="1"/>
  <c r="CR226" i="1" s="1"/>
  <c r="CC227" i="1"/>
  <c r="CD227" i="1" s="1"/>
  <c r="CY227" i="1" s="1"/>
  <c r="CC228" i="1"/>
  <c r="CD228" i="1" s="1"/>
  <c r="CF228" i="1" s="1"/>
  <c r="CC229" i="1"/>
  <c r="CD229" i="1" s="1"/>
  <c r="CR229" i="1" s="1"/>
  <c r="CC230" i="1"/>
  <c r="CD230" i="1" s="1"/>
  <c r="CY230" i="1" s="1"/>
  <c r="CC231" i="1"/>
  <c r="CD231" i="1" s="1"/>
  <c r="CF231" i="1" s="1"/>
  <c r="CC232" i="1"/>
  <c r="CD232" i="1" s="1"/>
  <c r="CR232" i="1" s="1"/>
  <c r="CC233" i="1"/>
  <c r="CD233" i="1" s="1"/>
  <c r="CY233" i="1" s="1"/>
  <c r="CC234" i="1"/>
  <c r="CD234" i="1" s="1"/>
  <c r="CF234" i="1" s="1"/>
  <c r="CC235" i="1"/>
  <c r="CD235" i="1" s="1"/>
  <c r="CR235" i="1" s="1"/>
  <c r="CC236" i="1"/>
  <c r="CD236" i="1" s="1"/>
  <c r="CY236" i="1" s="1"/>
  <c r="CC237" i="1"/>
  <c r="CD237" i="1" s="1"/>
  <c r="CF237" i="1" s="1"/>
  <c r="CC238" i="1"/>
  <c r="CD238" i="1" s="1"/>
  <c r="CR238" i="1" s="1"/>
  <c r="CC239" i="1"/>
  <c r="CD239" i="1" s="1"/>
  <c r="CY239" i="1" s="1"/>
  <c r="CC240" i="1"/>
  <c r="CD240" i="1" s="1"/>
  <c r="CF240" i="1" s="1"/>
  <c r="CC241" i="1"/>
  <c r="CD241" i="1" s="1"/>
  <c r="CR241" i="1" s="1"/>
  <c r="CC242" i="1"/>
  <c r="CD242" i="1" s="1"/>
  <c r="CY242" i="1" s="1"/>
  <c r="CC243" i="1"/>
  <c r="CD243" i="1" s="1"/>
  <c r="CF243" i="1" s="1"/>
  <c r="CC244" i="1"/>
  <c r="CD244" i="1" s="1"/>
  <c r="CR244" i="1" s="1"/>
  <c r="CC245" i="1"/>
  <c r="CD245" i="1" s="1"/>
  <c r="CY245" i="1" s="1"/>
  <c r="CC246" i="1"/>
  <c r="CD246" i="1" s="1"/>
  <c r="CF246" i="1" s="1"/>
  <c r="CC247" i="1"/>
  <c r="CD247" i="1" s="1"/>
  <c r="CR247" i="1" s="1"/>
  <c r="CC248" i="1"/>
  <c r="CD248" i="1" s="1"/>
  <c r="CY248" i="1" s="1"/>
  <c r="CC249" i="1"/>
  <c r="CD249" i="1" s="1"/>
  <c r="CF249" i="1" s="1"/>
  <c r="CC250" i="1"/>
  <c r="CD250" i="1" s="1"/>
  <c r="CR250" i="1" s="1"/>
  <c r="CC251" i="1"/>
  <c r="CD251" i="1" s="1"/>
  <c r="CY251" i="1" s="1"/>
  <c r="CC252" i="1"/>
  <c r="CD252" i="1" s="1"/>
  <c r="CF252" i="1" s="1"/>
  <c r="CC253" i="1"/>
  <c r="CD253" i="1" s="1"/>
  <c r="CR253" i="1" s="1"/>
  <c r="CC254" i="1"/>
  <c r="CD254" i="1" s="1"/>
  <c r="CY254" i="1" s="1"/>
  <c r="CC255" i="1"/>
  <c r="CD255" i="1" s="1"/>
  <c r="CF255" i="1" s="1"/>
  <c r="CC256" i="1"/>
  <c r="CD256" i="1" s="1"/>
  <c r="CR256" i="1" s="1"/>
  <c r="CC257" i="1"/>
  <c r="CD257" i="1" s="1"/>
  <c r="CY257" i="1" s="1"/>
  <c r="CC258" i="1"/>
  <c r="CD258" i="1" s="1"/>
  <c r="CF258" i="1" s="1"/>
  <c r="CC259" i="1"/>
  <c r="CD259" i="1" s="1"/>
  <c r="CR259" i="1" s="1"/>
  <c r="CC260" i="1"/>
  <c r="CD260" i="1" s="1"/>
  <c r="CY260" i="1" s="1"/>
  <c r="CC261" i="1"/>
  <c r="CD261" i="1" s="1"/>
  <c r="CF261" i="1" s="1"/>
  <c r="CC262" i="1"/>
  <c r="CD262" i="1" s="1"/>
  <c r="CR262" i="1" s="1"/>
  <c r="CC263" i="1"/>
  <c r="CD263" i="1" s="1"/>
  <c r="CY263" i="1" s="1"/>
  <c r="CC264" i="1"/>
  <c r="CD264" i="1" s="1"/>
  <c r="CF264" i="1" s="1"/>
  <c r="CC265" i="1"/>
  <c r="CD265" i="1" s="1"/>
  <c r="CR265" i="1" s="1"/>
  <c r="CC266" i="1"/>
  <c r="CD266" i="1" s="1"/>
  <c r="CY266" i="1" s="1"/>
  <c r="CC267" i="1"/>
  <c r="CD267" i="1" s="1"/>
  <c r="CF267" i="1" s="1"/>
  <c r="CC268" i="1"/>
  <c r="CD268" i="1" s="1"/>
  <c r="CR268" i="1" s="1"/>
  <c r="CC269" i="1"/>
  <c r="CD269" i="1" s="1"/>
  <c r="CY269" i="1" s="1"/>
  <c r="CC270" i="1"/>
  <c r="CD270" i="1" s="1"/>
  <c r="CF270" i="1" s="1"/>
  <c r="CC271" i="1"/>
  <c r="CD271" i="1" s="1"/>
  <c r="CR271" i="1" s="1"/>
  <c r="CC272" i="1"/>
  <c r="CD272" i="1" s="1"/>
  <c r="CY272" i="1" s="1"/>
  <c r="CC273" i="1"/>
  <c r="CD273" i="1" s="1"/>
  <c r="CF273" i="1" s="1"/>
  <c r="CC274" i="1"/>
  <c r="CD274" i="1" s="1"/>
  <c r="CR274" i="1" s="1"/>
  <c r="CC275" i="1"/>
  <c r="CD275" i="1" s="1"/>
  <c r="CY275" i="1" s="1"/>
  <c r="CC276" i="1"/>
  <c r="CD276" i="1" s="1"/>
  <c r="CF276" i="1" s="1"/>
  <c r="CC277" i="1"/>
  <c r="CD277" i="1" s="1"/>
  <c r="CR277" i="1" s="1"/>
  <c r="CC278" i="1"/>
  <c r="CD278" i="1" s="1"/>
  <c r="CY278" i="1" s="1"/>
  <c r="CC279" i="1"/>
  <c r="CD279" i="1" s="1"/>
  <c r="CF279" i="1" s="1"/>
  <c r="CC280" i="1"/>
  <c r="CD280" i="1" s="1"/>
  <c r="CR280" i="1" s="1"/>
  <c r="CC281" i="1"/>
  <c r="CD281" i="1" s="1"/>
  <c r="CY281" i="1" s="1"/>
  <c r="CC282" i="1"/>
  <c r="CD282" i="1" s="1"/>
  <c r="CF282" i="1" s="1"/>
  <c r="CC283" i="1"/>
  <c r="CD283" i="1" s="1"/>
  <c r="CR283" i="1" s="1"/>
  <c r="CC284" i="1"/>
  <c r="CD284" i="1" s="1"/>
  <c r="CY284" i="1" s="1"/>
  <c r="CC285" i="1"/>
  <c r="CD285" i="1" s="1"/>
  <c r="CF285" i="1" s="1"/>
  <c r="CT77" i="1" l="1"/>
  <c r="CM77" i="1"/>
  <c r="CT58" i="1"/>
  <c r="CZ47" i="1"/>
  <c r="CS39" i="1"/>
  <c r="CS34" i="1"/>
  <c r="CN77" i="1"/>
  <c r="CN58" i="1"/>
  <c r="CT47" i="1"/>
  <c r="CT40" i="1"/>
  <c r="CY53" i="1"/>
  <c r="CY47" i="1"/>
  <c r="CL34" i="1"/>
  <c r="CL22" i="1"/>
  <c r="CH77" i="1"/>
  <c r="DA58" i="1"/>
  <c r="CN47" i="1"/>
  <c r="CN40" i="1"/>
  <c r="CS47" i="1"/>
  <c r="CV76" i="1"/>
  <c r="CZ74" i="1"/>
  <c r="CF34" i="1"/>
  <c r="CT74" i="1"/>
  <c r="CL74" i="1"/>
  <c r="CY51" i="1"/>
  <c r="CM40" i="1"/>
  <c r="CX33" i="1"/>
  <c r="CO81" i="1"/>
  <c r="CN74" i="1"/>
  <c r="CY59" i="1"/>
  <c r="CG51" i="1"/>
  <c r="CG40" i="1"/>
  <c r="CR39" i="1"/>
  <c r="CH65" i="1"/>
  <c r="CH74" i="1"/>
  <c r="DB59" i="1"/>
  <c r="CP58" i="1"/>
  <c r="CP52" i="1"/>
  <c r="CO4" i="1"/>
  <c r="CU58" i="1"/>
  <c r="CI53" i="1"/>
  <c r="CU46" i="1"/>
  <c r="CT59" i="1"/>
  <c r="CH58" i="1"/>
  <c r="CZ52" i="1"/>
  <c r="CH47" i="1"/>
  <c r="CT39" i="1"/>
  <c r="CT34" i="1"/>
  <c r="CM59" i="1"/>
  <c r="CS53" i="1"/>
  <c r="CM47" i="1"/>
  <c r="CM41" i="1"/>
  <c r="CM34" i="1"/>
  <c r="CY29" i="1"/>
  <c r="CM23" i="1"/>
  <c r="CR47" i="1"/>
  <c r="CF33" i="1"/>
  <c r="CF29" i="1"/>
  <c r="CF21" i="1"/>
  <c r="CL17" i="1"/>
  <c r="CE77" i="1"/>
  <c r="CV59" i="1"/>
  <c r="CJ58" i="1"/>
  <c r="DB51" i="1"/>
  <c r="CY4" i="1"/>
  <c r="CR4" i="1"/>
  <c r="DA59" i="1"/>
  <c r="CO58" i="1"/>
  <c r="CU52" i="1"/>
  <c r="CO45" i="1"/>
  <c r="DA40" i="1"/>
  <c r="CN59" i="1"/>
  <c r="CH52" i="1"/>
  <c r="CZ46" i="1"/>
  <c r="CT41" i="1"/>
  <c r="CN34" i="1"/>
  <c r="CG59" i="1"/>
  <c r="CM53" i="1"/>
  <c r="CG47" i="1"/>
  <c r="CY40" i="1"/>
  <c r="CG34" i="1"/>
  <c r="CS29" i="1"/>
  <c r="CG23" i="1"/>
  <c r="CF59" i="1"/>
  <c r="CF51" i="1"/>
  <c r="CF47" i="1"/>
  <c r="CL28" i="1"/>
  <c r="CX23" i="1"/>
  <c r="CG75" i="1"/>
  <c r="DA74" i="1"/>
  <c r="CF70" i="1"/>
  <c r="CO74" i="1"/>
  <c r="CP59" i="1"/>
  <c r="CJ51" i="1"/>
  <c r="CG4" i="1"/>
  <c r="CF4" i="1"/>
  <c r="CU59" i="1"/>
  <c r="CI58" i="1"/>
  <c r="CU51" i="1"/>
  <c r="DA47" i="1"/>
  <c r="CH59" i="1"/>
  <c r="CZ53" i="1"/>
  <c r="CN51" i="1"/>
  <c r="CH46" i="1"/>
  <c r="CZ40" i="1"/>
  <c r="CH34" i="1"/>
  <c r="CG58" i="1"/>
  <c r="CG53" i="1"/>
  <c r="CY45" i="1"/>
  <c r="CS40" i="1"/>
  <c r="CM33" i="1"/>
  <c r="CM29" i="1"/>
  <c r="CX46" i="1"/>
  <c r="CX34" i="1"/>
  <c r="CF27" i="1"/>
  <c r="CR23" i="1"/>
  <c r="CE70" i="1"/>
  <c r="CM75" i="1"/>
  <c r="CY77" i="1"/>
  <c r="CY100" i="1"/>
  <c r="CS46" i="1"/>
  <c r="CF61" i="1"/>
  <c r="CL55" i="1"/>
  <c r="CR43" i="1"/>
  <c r="CF37" i="1"/>
  <c r="CX51" i="1"/>
  <c r="CX40" i="1"/>
  <c r="CR34" i="1"/>
  <c r="CX68" i="1"/>
  <c r="CY75" i="1"/>
  <c r="CL72" i="1"/>
  <c r="CG77" i="1"/>
  <c r="CH76" i="1"/>
  <c r="CN66" i="1"/>
  <c r="CS100" i="1"/>
  <c r="CY58" i="1"/>
  <c r="CR58" i="1"/>
  <c r="CF46" i="1"/>
  <c r="CR40" i="1"/>
  <c r="CW274" i="1"/>
  <c r="CH98" i="1"/>
  <c r="CX70" i="1"/>
  <c r="CZ100" i="1"/>
  <c r="CH66" i="1"/>
  <c r="CX4" i="1"/>
  <c r="CS58" i="1"/>
  <c r="CL58" i="1"/>
  <c r="CL45" i="1"/>
  <c r="CL40" i="1"/>
  <c r="CK214" i="1"/>
  <c r="CE156" i="1"/>
  <c r="CR77" i="1"/>
  <c r="CL70" i="1"/>
  <c r="CT100" i="1"/>
  <c r="CM58" i="1"/>
  <c r="CR53" i="1"/>
  <c r="CF40" i="1"/>
  <c r="CV30" i="1"/>
  <c r="CJ25" i="1"/>
  <c r="CT19" i="1"/>
  <c r="CY48" i="1"/>
  <c r="CS42" i="1"/>
  <c r="CS99" i="1"/>
  <c r="CJ88" i="1"/>
  <c r="CU84" i="1"/>
  <c r="CH88" i="1"/>
  <c r="CP51" i="1"/>
  <c r="CP45" i="1"/>
  <c r="CV39" i="1"/>
  <c r="DB33" i="1"/>
  <c r="CJ30" i="1"/>
  <c r="CV28" i="1"/>
  <c r="CP22" i="1"/>
  <c r="DB19" i="1"/>
  <c r="CJ16" i="1"/>
  <c r="CV13" i="1"/>
  <c r="CP11" i="1"/>
  <c r="CJ8" i="1"/>
  <c r="CI11" i="1"/>
  <c r="CI57" i="1"/>
  <c r="CI51" i="1"/>
  <c r="CU48" i="1"/>
  <c r="CU42" i="1"/>
  <c r="CU36" i="1"/>
  <c r="CU30" i="1"/>
  <c r="CO25" i="1"/>
  <c r="CU19" i="1"/>
  <c r="CI16" i="1"/>
  <c r="DA13" i="1"/>
  <c r="CT48" i="1"/>
  <c r="CH45" i="1"/>
  <c r="CZ42" i="1"/>
  <c r="CH39" i="1"/>
  <c r="CZ36" i="1"/>
  <c r="CH33" i="1"/>
  <c r="CZ30" i="1"/>
  <c r="CN25" i="1"/>
  <c r="CH19" i="1"/>
  <c r="CZ16" i="1"/>
  <c r="CN8" i="1"/>
  <c r="CG60" i="1"/>
  <c r="CM48" i="1"/>
  <c r="CG42" i="1"/>
  <c r="CY39" i="1"/>
  <c r="CS33" i="1"/>
  <c r="CG28" i="1"/>
  <c r="CY25" i="1"/>
  <c r="CM22" i="1"/>
  <c r="CS16" i="1"/>
  <c r="CS8" i="1"/>
  <c r="CL57" i="1"/>
  <c r="CL51" i="1"/>
  <c r="CX48" i="1"/>
  <c r="CL42" i="1"/>
  <c r="CX39" i="1"/>
  <c r="CL33" i="1"/>
  <c r="CX30" i="1"/>
  <c r="CR25" i="1"/>
  <c r="CR19" i="1"/>
  <c r="CL13" i="1"/>
  <c r="CF11" i="1"/>
  <c r="CG99" i="1"/>
  <c r="CT84" i="1"/>
  <c r="CN72" i="1"/>
  <c r="CH64" i="1"/>
  <c r="CO93" i="1"/>
  <c r="CT86" i="1"/>
  <c r="CF82" i="1"/>
  <c r="CO69" i="1"/>
  <c r="CN93" i="1"/>
  <c r="CU86" i="1"/>
  <c r="CK70" i="1"/>
  <c r="DB61" i="1"/>
  <c r="CV57" i="1"/>
  <c r="CV55" i="1"/>
  <c r="CV48" i="1"/>
  <c r="CV42" i="1"/>
  <c r="CJ39" i="1"/>
  <c r="DB36" i="1"/>
  <c r="CP33" i="1"/>
  <c r="CJ31" i="1"/>
  <c r="CJ28" i="1"/>
  <c r="CV25" i="1"/>
  <c r="DB20" i="1"/>
  <c r="CP19" i="1"/>
  <c r="CV14" i="1"/>
  <c r="CJ13" i="1"/>
  <c r="DA8" i="1"/>
  <c r="DA60" i="1"/>
  <c r="CI55" i="1"/>
  <c r="CI48" i="1"/>
  <c r="DA45" i="1"/>
  <c r="CU43" i="1"/>
  <c r="CI42" i="1"/>
  <c r="DA39" i="1"/>
  <c r="CU37" i="1"/>
  <c r="CI36" i="1"/>
  <c r="DA33" i="1"/>
  <c r="CU31" i="1"/>
  <c r="CI30" i="1"/>
  <c r="CU28" i="1"/>
  <c r="CO26" i="1"/>
  <c r="DA22" i="1"/>
  <c r="CU20" i="1"/>
  <c r="CI19" i="1"/>
  <c r="DA14" i="1"/>
  <c r="CO13" i="1"/>
  <c r="CH61" i="1"/>
  <c r="CZ51" i="1"/>
  <c r="CH48" i="1"/>
  <c r="CZ43" i="1"/>
  <c r="CN42" i="1"/>
  <c r="CZ37" i="1"/>
  <c r="CN36" i="1"/>
  <c r="CZ31" i="1"/>
  <c r="CN30" i="1"/>
  <c r="CZ28" i="1"/>
  <c r="CN26" i="1"/>
  <c r="CT22" i="1"/>
  <c r="CH20" i="1"/>
  <c r="CN16" i="1"/>
  <c r="CZ13" i="1"/>
  <c r="CT11" i="1"/>
  <c r="CN9" i="1"/>
  <c r="CY61" i="1"/>
  <c r="CS51" i="1"/>
  <c r="CS45" i="1"/>
  <c r="CG43" i="1"/>
  <c r="CM39" i="1"/>
  <c r="CY36" i="1"/>
  <c r="CG33" i="1"/>
  <c r="CS30" i="1"/>
  <c r="CY26" i="1"/>
  <c r="CM25" i="1"/>
  <c r="CS19" i="1"/>
  <c r="CG16" i="1"/>
  <c r="CY13" i="1"/>
  <c r="CY11" i="1"/>
  <c r="CS9" i="1"/>
  <c r="CG8" i="1"/>
  <c r="CR9" i="1"/>
  <c r="CX58" i="1"/>
  <c r="CX54" i="1"/>
  <c r="CL48" i="1"/>
  <c r="CX45" i="1"/>
  <c r="CL43" i="1"/>
  <c r="CL39" i="1"/>
  <c r="CX36" i="1"/>
  <c r="CX31" i="1"/>
  <c r="CL30" i="1"/>
  <c r="CX28" i="1"/>
  <c r="CR26" i="1"/>
  <c r="CF25" i="1"/>
  <c r="CX22" i="1"/>
  <c r="CR20" i="1"/>
  <c r="CF19" i="1"/>
  <c r="CR16" i="1"/>
  <c r="CL14" i="1"/>
  <c r="CX8" i="1"/>
  <c r="CQ29" i="1"/>
  <c r="CK255" i="1"/>
  <c r="CW238" i="1"/>
  <c r="DB88" i="1"/>
  <c r="CI93" i="1"/>
  <c r="CN86" i="1"/>
  <c r="CH93" i="1"/>
  <c r="CI64" i="1"/>
  <c r="CO86" i="1"/>
  <c r="CV61" i="1"/>
  <c r="CP55" i="1"/>
  <c r="CP48" i="1"/>
  <c r="DB43" i="1"/>
  <c r="CP42" i="1"/>
  <c r="CV36" i="1"/>
  <c r="CJ33" i="1"/>
  <c r="DB30" i="1"/>
  <c r="DB26" i="1"/>
  <c r="CP25" i="1"/>
  <c r="CV20" i="1"/>
  <c r="CJ19" i="1"/>
  <c r="DB16" i="1"/>
  <c r="CP14" i="1"/>
  <c r="CV9" i="1"/>
  <c r="CI8" i="1"/>
  <c r="DA54" i="1"/>
  <c r="DA51" i="1"/>
  <c r="CU45" i="1"/>
  <c r="CO43" i="1"/>
  <c r="CU39" i="1"/>
  <c r="CO37" i="1"/>
  <c r="CU33" i="1"/>
  <c r="CO31" i="1"/>
  <c r="CO28" i="1"/>
  <c r="CI26" i="1"/>
  <c r="CU22" i="1"/>
  <c r="CO20" i="1"/>
  <c r="DA16" i="1"/>
  <c r="CU14" i="1"/>
  <c r="CT51" i="1"/>
  <c r="CZ45" i="1"/>
  <c r="CT43" i="1"/>
  <c r="CH42" i="1"/>
  <c r="CZ39" i="1"/>
  <c r="CT37" i="1"/>
  <c r="CH36" i="1"/>
  <c r="CZ33" i="1"/>
  <c r="CT31" i="1"/>
  <c r="CH30" i="1"/>
  <c r="CT28" i="1"/>
  <c r="CH26" i="1"/>
  <c r="CN22" i="1"/>
  <c r="CZ19" i="1"/>
  <c r="CH16" i="1"/>
  <c r="CT13" i="1"/>
  <c r="CN11" i="1"/>
  <c r="CH9" i="1"/>
  <c r="CS61" i="1"/>
  <c r="CY57" i="1"/>
  <c r="CY55" i="1"/>
  <c r="CM51" i="1"/>
  <c r="CS49" i="1"/>
  <c r="CM45" i="1"/>
  <c r="CY42" i="1"/>
  <c r="CG39" i="1"/>
  <c r="CS36" i="1"/>
  <c r="CY31" i="1"/>
  <c r="CM30" i="1"/>
  <c r="CY28" i="1"/>
  <c r="CS26" i="1"/>
  <c r="CG25" i="1"/>
  <c r="CY20" i="1"/>
  <c r="CM19" i="1"/>
  <c r="CS13" i="1"/>
  <c r="CS11" i="1"/>
  <c r="CM9" i="1"/>
  <c r="CR8" i="1"/>
  <c r="CX61" i="1"/>
  <c r="CF48" i="1"/>
  <c r="CR45" i="1"/>
  <c r="CF43" i="1"/>
  <c r="CF39" i="1"/>
  <c r="CR36" i="1"/>
  <c r="CR31" i="1"/>
  <c r="CF30" i="1"/>
  <c r="CR28" i="1"/>
  <c r="CL26" i="1"/>
  <c r="CR22" i="1"/>
  <c r="CL20" i="1"/>
  <c r="CL16" i="1"/>
  <c r="CF14" i="1"/>
  <c r="CX11" i="1"/>
  <c r="CF8" i="1"/>
  <c r="CQ11" i="1"/>
  <c r="CJ48" i="1"/>
  <c r="CJ42" i="1"/>
  <c r="CP36" i="1"/>
  <c r="DA25" i="1"/>
  <c r="CN13" i="1"/>
  <c r="CZ8" i="1"/>
  <c r="CM36" i="1"/>
  <c r="CM13" i="1"/>
  <c r="CL36" i="1"/>
  <c r="CX13" i="1"/>
  <c r="CV88" i="1"/>
  <c r="CG79" i="1"/>
  <c r="CZ25" i="1"/>
  <c r="CG30" i="1"/>
  <c r="CG19" i="1"/>
  <c r="CX42" i="1"/>
  <c r="CY99" i="1"/>
  <c r="CP88" i="1"/>
  <c r="CS75" i="1"/>
  <c r="CF68" i="1"/>
  <c r="CT91" i="1"/>
  <c r="CR70" i="1"/>
  <c r="CT88" i="1"/>
  <c r="CH69" i="1"/>
  <c r="CS93" i="1"/>
  <c r="CL86" i="1"/>
  <c r="CX88" i="1"/>
  <c r="CJ61" i="1"/>
  <c r="CV51" i="1"/>
  <c r="CV45" i="1"/>
  <c r="CP43" i="1"/>
  <c r="DB39" i="1"/>
  <c r="CV37" i="1"/>
  <c r="CJ36" i="1"/>
  <c r="DB31" i="1"/>
  <c r="CP30" i="1"/>
  <c r="DB28" i="1"/>
  <c r="CP26" i="1"/>
  <c r="CV22" i="1"/>
  <c r="CJ20" i="1"/>
  <c r="CP16" i="1"/>
  <c r="DB13" i="1"/>
  <c r="CV11" i="1"/>
  <c r="DB8" i="1"/>
  <c r="DA11" i="1"/>
  <c r="CF9" i="1"/>
  <c r="CU61" i="1"/>
  <c r="DA57" i="1"/>
  <c r="DA55" i="1"/>
  <c r="CO51" i="1"/>
  <c r="DA48" i="1"/>
  <c r="CI45" i="1"/>
  <c r="DA42" i="1"/>
  <c r="CI39" i="1"/>
  <c r="DA36" i="1"/>
  <c r="CI33" i="1"/>
  <c r="DA30" i="1"/>
  <c r="CU25" i="1"/>
  <c r="CI22" i="1"/>
  <c r="DA19" i="1"/>
  <c r="CO16" i="1"/>
  <c r="CI14" i="1"/>
  <c r="DA9" i="1"/>
  <c r="CZ61" i="1"/>
  <c r="CN57" i="1"/>
  <c r="CT55" i="1"/>
  <c r="CH51" i="1"/>
  <c r="CZ48" i="1"/>
  <c r="CN45" i="1"/>
  <c r="CH43" i="1"/>
  <c r="CN39" i="1"/>
  <c r="CH37" i="1"/>
  <c r="CN33" i="1"/>
  <c r="CH31" i="1"/>
  <c r="CH28" i="1"/>
  <c r="CT25" i="1"/>
  <c r="CZ20" i="1"/>
  <c r="CN19" i="1"/>
  <c r="CT14" i="1"/>
  <c r="CH13" i="1"/>
  <c r="CT8" i="1"/>
  <c r="CL9" i="1"/>
  <c r="CG61" i="1"/>
  <c r="CM55" i="1"/>
  <c r="CS48" i="1"/>
  <c r="CY43" i="1"/>
  <c r="CM42" i="1"/>
  <c r="CS37" i="1"/>
  <c r="CG36" i="1"/>
  <c r="CY33" i="1"/>
  <c r="CM31" i="1"/>
  <c r="CM28" i="1"/>
  <c r="CG26" i="1"/>
  <c r="CS22" i="1"/>
  <c r="CM20" i="1"/>
  <c r="CY16" i="1"/>
  <c r="CS14" i="1"/>
  <c r="CG13" i="1"/>
  <c r="CG11" i="1"/>
  <c r="CY8" i="1"/>
  <c r="CL61" i="1"/>
  <c r="CF58" i="1"/>
  <c r="CR55" i="1"/>
  <c r="CR51" i="1"/>
  <c r="CX49" i="1"/>
  <c r="CF45" i="1"/>
  <c r="CR42" i="1"/>
  <c r="CR37" i="1"/>
  <c r="CF36" i="1"/>
  <c r="CR33" i="1"/>
  <c r="CF31" i="1"/>
  <c r="CF28" i="1"/>
  <c r="CX25" i="1"/>
  <c r="CF22" i="1"/>
  <c r="CX19" i="1"/>
  <c r="CR13" i="1"/>
  <c r="CL11" i="1"/>
  <c r="DA3" i="1"/>
  <c r="CK3" i="1"/>
  <c r="CE241" i="1"/>
  <c r="CK208" i="1"/>
  <c r="CQ147" i="1"/>
  <c r="CE127" i="1"/>
  <c r="CN64" i="1"/>
  <c r="CZ88" i="1"/>
  <c r="CL84" i="1"/>
  <c r="CW70" i="1"/>
  <c r="CF100" i="1"/>
  <c r="CQ93" i="1"/>
  <c r="CL53" i="1"/>
  <c r="CQ174" i="1"/>
  <c r="CK142" i="1"/>
  <c r="CQ64" i="1"/>
  <c r="CR59" i="1"/>
  <c r="CF53" i="1"/>
  <c r="CQ270" i="1"/>
  <c r="CE217" i="1"/>
  <c r="CE208" i="1"/>
  <c r="CN88" i="1"/>
  <c r="DA64" i="1"/>
  <c r="CK64" i="1"/>
  <c r="CE93" i="1"/>
  <c r="CL5" i="1"/>
  <c r="CL59" i="1"/>
  <c r="CX47" i="1"/>
  <c r="CL41" i="1"/>
  <c r="CE35" i="1"/>
  <c r="CL35" i="1"/>
  <c r="CK24" i="1"/>
  <c r="CF24" i="1"/>
  <c r="CK18" i="1"/>
  <c r="CF18" i="1"/>
  <c r="CX18" i="1"/>
  <c r="CK12" i="1"/>
  <c r="CX12" i="1"/>
  <c r="CE270" i="1"/>
  <c r="CQ253" i="1"/>
  <c r="CW176" i="1"/>
  <c r="CE145" i="1"/>
  <c r="CL64" i="1"/>
  <c r="CO100" i="1"/>
  <c r="CR88" i="1"/>
  <c r="CL47" i="1"/>
  <c r="CE52" i="1"/>
  <c r="CL52" i="1"/>
  <c r="CT64" i="1"/>
  <c r="CO96" i="1"/>
  <c r="CF88" i="1"/>
  <c r="CW4" i="1"/>
  <c r="CM69" i="1"/>
  <c r="CK273" i="1"/>
  <c r="CK232" i="1"/>
  <c r="CQ228" i="1"/>
  <c r="CQ154" i="1"/>
  <c r="CW114" i="1"/>
  <c r="CR92" i="1"/>
  <c r="CS87" i="1"/>
  <c r="CH84" i="1"/>
  <c r="CJ76" i="1"/>
  <c r="CT72" i="1"/>
  <c r="CL68" i="1"/>
  <c r="CZ91" i="1"/>
  <c r="CK68" i="1"/>
  <c r="CY91" i="1"/>
  <c r="CO72" i="1"/>
  <c r="DB60" i="1"/>
  <c r="DB57" i="1"/>
  <c r="DB54" i="1"/>
  <c r="CP44" i="1"/>
  <c r="CP41" i="1"/>
  <c r="CP38" i="1"/>
  <c r="CP35" i="1"/>
  <c r="CP32" i="1"/>
  <c r="DB27" i="1"/>
  <c r="DB24" i="1"/>
  <c r="DB21" i="1"/>
  <c r="DB18" i="1"/>
  <c r="DB15" i="1"/>
  <c r="DB12" i="1"/>
  <c r="CT7" i="1"/>
  <c r="CL7" i="1"/>
  <c r="CO60" i="1"/>
  <c r="CO57" i="1"/>
  <c r="CO54" i="1"/>
  <c r="DA52" i="1"/>
  <c r="DA49" i="1"/>
  <c r="DA46" i="1"/>
  <c r="CO27" i="1"/>
  <c r="CO24" i="1"/>
  <c r="CO21" i="1"/>
  <c r="CO18" i="1"/>
  <c r="CO15" i="1"/>
  <c r="CU10" i="1"/>
  <c r="CW3" i="1"/>
  <c r="CT60" i="1"/>
  <c r="CT57" i="1"/>
  <c r="CT54" i="1"/>
  <c r="CH44" i="1"/>
  <c r="CH41" i="1"/>
  <c r="CH38" i="1"/>
  <c r="CH35" i="1"/>
  <c r="CH32" i="1"/>
  <c r="CT27" i="1"/>
  <c r="CT24" i="1"/>
  <c r="CT21" i="1"/>
  <c r="CT18" i="1"/>
  <c r="CT15" i="1"/>
  <c r="CT12" i="1"/>
  <c r="CZ7" i="1"/>
  <c r="CF7" i="1"/>
  <c r="CG52" i="1"/>
  <c r="CG49" i="1"/>
  <c r="CG46" i="1"/>
  <c r="CS44" i="1"/>
  <c r="CS41" i="1"/>
  <c r="CS38" i="1"/>
  <c r="CS35" i="1"/>
  <c r="CS32" i="1"/>
  <c r="CG10" i="1"/>
  <c r="CG7" i="1"/>
  <c r="CX60" i="1"/>
  <c r="CR57" i="1"/>
  <c r="CL54" i="1"/>
  <c r="CR52" i="1"/>
  <c r="CL49" i="1"/>
  <c r="CL46" i="1"/>
  <c r="CR44" i="1"/>
  <c r="CR41" i="1"/>
  <c r="CR38" i="1"/>
  <c r="CR35" i="1"/>
  <c r="CR32" i="1"/>
  <c r="CW52" i="1"/>
  <c r="CV15" i="1"/>
  <c r="CO10" i="1"/>
  <c r="CI54" i="1"/>
  <c r="CU49" i="1"/>
  <c r="CI27" i="1"/>
  <c r="CI21" i="1"/>
  <c r="CI15" i="1"/>
  <c r="CN27" i="1"/>
  <c r="CN21" i="1"/>
  <c r="CN15" i="1"/>
  <c r="CZ10" i="1"/>
  <c r="CY60" i="1"/>
  <c r="CM38" i="1"/>
  <c r="CL44" i="1"/>
  <c r="CV60" i="1"/>
  <c r="CV54" i="1"/>
  <c r="CJ38" i="1"/>
  <c r="CV21" i="1"/>
  <c r="CF10" i="1"/>
  <c r="CN60" i="1"/>
  <c r="CM44" i="1"/>
  <c r="CM32" i="1"/>
  <c r="CY27" i="1"/>
  <c r="CF54" i="1"/>
  <c r="CF49" i="1"/>
  <c r="CL32" i="1"/>
  <c r="CX27" i="1"/>
  <c r="CX21" i="1"/>
  <c r="CX15" i="1"/>
  <c r="CQ280" i="1"/>
  <c r="CQ268" i="1"/>
  <c r="CQ259" i="1"/>
  <c r="CK231" i="1"/>
  <c r="CQ217" i="1"/>
  <c r="CK160" i="1"/>
  <c r="CW156" i="1"/>
  <c r="DA91" i="1"/>
  <c r="CG87" i="1"/>
  <c r="CI79" i="1"/>
  <c r="CH72" i="1"/>
  <c r="CN91" i="1"/>
  <c r="DA69" i="1"/>
  <c r="CO65" i="1"/>
  <c r="CG91" i="1"/>
  <c r="CZ76" i="1"/>
  <c r="CF72" i="1"/>
  <c r="CT69" i="1"/>
  <c r="CK77" i="1"/>
  <c r="CY69" i="1"/>
  <c r="CO88" i="1"/>
  <c r="CR76" i="1"/>
  <c r="CK93" i="1"/>
  <c r="CW69" i="1"/>
  <c r="CP60" i="1"/>
  <c r="CP57" i="1"/>
  <c r="CP54" i="1"/>
  <c r="DB52" i="1"/>
  <c r="DB49" i="1"/>
  <c r="DB46" i="1"/>
  <c r="CP27" i="1"/>
  <c r="CP24" i="1"/>
  <c r="CP21" i="1"/>
  <c r="CP18" i="1"/>
  <c r="CP15" i="1"/>
  <c r="CP12" i="1"/>
  <c r="DB10" i="1"/>
  <c r="CS3" i="1"/>
  <c r="CI3" i="1"/>
  <c r="CO52" i="1"/>
  <c r="CO49" i="1"/>
  <c r="CO46" i="1"/>
  <c r="DA44" i="1"/>
  <c r="DA41" i="1"/>
  <c r="DA38" i="1"/>
  <c r="DA35" i="1"/>
  <c r="DA32" i="1"/>
  <c r="CX3" i="1"/>
  <c r="CH60" i="1"/>
  <c r="CH57" i="1"/>
  <c r="CH54" i="1"/>
  <c r="CT52" i="1"/>
  <c r="CT49" i="1"/>
  <c r="CT46" i="1"/>
  <c r="CH27" i="1"/>
  <c r="CH24" i="1"/>
  <c r="CH21" i="1"/>
  <c r="CH18" i="1"/>
  <c r="CH15" i="1"/>
  <c r="CH12" i="1"/>
  <c r="CT10" i="1"/>
  <c r="CS60" i="1"/>
  <c r="CS57" i="1"/>
  <c r="CS54" i="1"/>
  <c r="CG44" i="1"/>
  <c r="CG41" i="1"/>
  <c r="CG38" i="1"/>
  <c r="CG35" i="1"/>
  <c r="CG32" i="1"/>
  <c r="CS27" i="1"/>
  <c r="CS24" i="1"/>
  <c r="CS21" i="1"/>
  <c r="CS18" i="1"/>
  <c r="CS15" i="1"/>
  <c r="CS12" i="1"/>
  <c r="CR7" i="1"/>
  <c r="CL60" i="1"/>
  <c r="CF57" i="1"/>
  <c r="CF52" i="1"/>
  <c r="CF44" i="1"/>
  <c r="CF41" i="1"/>
  <c r="CF38" i="1"/>
  <c r="CF35" i="1"/>
  <c r="CF32" i="1"/>
  <c r="CR27" i="1"/>
  <c r="CR24" i="1"/>
  <c r="CR21" i="1"/>
  <c r="CR18" i="1"/>
  <c r="CR15" i="1"/>
  <c r="CR12" i="1"/>
  <c r="CQ45" i="1"/>
  <c r="CF92" i="1"/>
  <c r="CZ69" i="1"/>
  <c r="CJ44" i="1"/>
  <c r="CJ32" i="1"/>
  <c r="CV27" i="1"/>
  <c r="CI60" i="1"/>
  <c r="CN54" i="1"/>
  <c r="CZ49" i="1"/>
  <c r="CY54" i="1"/>
  <c r="CY21" i="1"/>
  <c r="CY15" i="1"/>
  <c r="CR60" i="1"/>
  <c r="CL38" i="1"/>
  <c r="CK280" i="1"/>
  <c r="CK268" i="1"/>
  <c r="CK234" i="1"/>
  <c r="CQ226" i="1"/>
  <c r="CQ205" i="1"/>
  <c r="CK201" i="1"/>
  <c r="CQ196" i="1"/>
  <c r="CW112" i="1"/>
  <c r="CE102" i="1"/>
  <c r="CU91" i="1"/>
  <c r="CZ84" i="1"/>
  <c r="CK78" i="1"/>
  <c r="DB76" i="1"/>
  <c r="CX94" i="1"/>
  <c r="CH91" i="1"/>
  <c r="CH79" i="1"/>
  <c r="CU72" i="1"/>
  <c r="CU69" i="1"/>
  <c r="CN65" i="1"/>
  <c r="CO84" i="1"/>
  <c r="CN76" i="1"/>
  <c r="CN69" i="1"/>
  <c r="CS69" i="1"/>
  <c r="CK69" i="1"/>
  <c r="CJ60" i="1"/>
  <c r="CJ57" i="1"/>
  <c r="CJ54" i="1"/>
  <c r="CV52" i="1"/>
  <c r="CV49" i="1"/>
  <c r="CV46" i="1"/>
  <c r="CJ27" i="1"/>
  <c r="CJ24" i="1"/>
  <c r="CJ21" i="1"/>
  <c r="CJ18" i="1"/>
  <c r="CJ15" i="1"/>
  <c r="CJ12" i="1"/>
  <c r="CV10" i="1"/>
  <c r="CG3" i="1"/>
  <c r="CI52" i="1"/>
  <c r="CI49" i="1"/>
  <c r="CI46" i="1"/>
  <c r="CU44" i="1"/>
  <c r="CU41" i="1"/>
  <c r="CU38" i="1"/>
  <c r="CU35" i="1"/>
  <c r="CU32" i="1"/>
  <c r="CU12" i="1"/>
  <c r="CF3" i="1"/>
  <c r="CN52" i="1"/>
  <c r="CN49" i="1"/>
  <c r="CN46" i="1"/>
  <c r="CZ44" i="1"/>
  <c r="CZ41" i="1"/>
  <c r="CZ38" i="1"/>
  <c r="CZ35" i="1"/>
  <c r="CZ32" i="1"/>
  <c r="CN10" i="1"/>
  <c r="CM60" i="1"/>
  <c r="CM57" i="1"/>
  <c r="CM54" i="1"/>
  <c r="CY52" i="1"/>
  <c r="CY49" i="1"/>
  <c r="CY46" i="1"/>
  <c r="CM27" i="1"/>
  <c r="CM24" i="1"/>
  <c r="CM21" i="1"/>
  <c r="CM18" i="1"/>
  <c r="CM15" i="1"/>
  <c r="CM12" i="1"/>
  <c r="CY10" i="1"/>
  <c r="CY7" i="1"/>
  <c r="CF60" i="1"/>
  <c r="CL27" i="1"/>
  <c r="CL24" i="1"/>
  <c r="CL21" i="1"/>
  <c r="CL18" i="1"/>
  <c r="CL15" i="1"/>
  <c r="CL12" i="1"/>
  <c r="CR10" i="1"/>
  <c r="CE268" i="1"/>
  <c r="CQ241" i="1"/>
  <c r="CK219" i="1"/>
  <c r="CK216" i="1"/>
  <c r="CW212" i="1"/>
  <c r="CE205" i="1"/>
  <c r="CQ177" i="1"/>
  <c r="CK162" i="1"/>
  <c r="CW158" i="1"/>
  <c r="CQ145" i="1"/>
  <c r="CK136" i="1"/>
  <c r="CX92" i="1"/>
  <c r="CI91" i="1"/>
  <c r="CY87" i="1"/>
  <c r="CN84" i="1"/>
  <c r="CP76" i="1"/>
  <c r="CZ72" i="1"/>
  <c r="CR68" i="1"/>
  <c r="CF94" i="1"/>
  <c r="CX91" i="1"/>
  <c r="CI69" i="1"/>
  <c r="CF84" i="1"/>
  <c r="CG69" i="1"/>
  <c r="CJ52" i="1"/>
  <c r="CJ49" i="1"/>
  <c r="CJ46" i="1"/>
  <c r="CV44" i="1"/>
  <c r="CV41" i="1"/>
  <c r="CV38" i="1"/>
  <c r="CV35" i="1"/>
  <c r="CV32" i="1"/>
  <c r="CJ10" i="1"/>
  <c r="CJ7" i="1"/>
  <c r="CO7" i="1"/>
  <c r="CL3" i="1"/>
  <c r="CU60" i="1"/>
  <c r="CU57" i="1"/>
  <c r="CU54" i="1"/>
  <c r="CI44" i="1"/>
  <c r="CI41" i="1"/>
  <c r="CI38" i="1"/>
  <c r="CI35" i="1"/>
  <c r="CI32" i="1"/>
  <c r="CU27" i="1"/>
  <c r="CU24" i="1"/>
  <c r="CU21" i="1"/>
  <c r="CU18" i="1"/>
  <c r="CU15" i="1"/>
  <c r="CZ60" i="1"/>
  <c r="CZ57" i="1"/>
  <c r="CZ54" i="1"/>
  <c r="CN44" i="1"/>
  <c r="CN41" i="1"/>
  <c r="CN38" i="1"/>
  <c r="CN35" i="1"/>
  <c r="CN32" i="1"/>
  <c r="CZ27" i="1"/>
  <c r="CZ24" i="1"/>
  <c r="CZ21" i="1"/>
  <c r="CZ18" i="1"/>
  <c r="CZ15" i="1"/>
  <c r="CZ12" i="1"/>
  <c r="CM52" i="1"/>
  <c r="CM49" i="1"/>
  <c r="CM46" i="1"/>
  <c r="CY44" i="1"/>
  <c r="CY41" i="1"/>
  <c r="CY38" i="1"/>
  <c r="CY35" i="1"/>
  <c r="CY32" i="1"/>
  <c r="CM10" i="1"/>
  <c r="CM7" i="1"/>
  <c r="CX10" i="1"/>
  <c r="CX57" i="1"/>
  <c r="CR54" i="1"/>
  <c r="CX52" i="1"/>
  <c r="CR49" i="1"/>
  <c r="CR46" i="1"/>
  <c r="CX41" i="1"/>
  <c r="CX38" i="1"/>
  <c r="CX35" i="1"/>
  <c r="CX32" i="1"/>
  <c r="CQ277" i="1"/>
  <c r="CK252" i="1"/>
  <c r="CW248" i="1"/>
  <c r="CK244" i="1"/>
  <c r="CW230" i="1"/>
  <c r="CE228" i="1"/>
  <c r="CE190" i="1"/>
  <c r="CW170" i="1"/>
  <c r="CW154" i="1"/>
  <c r="CE136" i="1"/>
  <c r="CQ109" i="1"/>
  <c r="CK106" i="1"/>
  <c r="CL92" i="1"/>
  <c r="CU96" i="1"/>
  <c r="CX82" i="1"/>
  <c r="CQ73" i="1"/>
  <c r="CU74" i="1"/>
  <c r="CQ70" i="1"/>
  <c r="CM100" i="1"/>
  <c r="CW77" i="1"/>
  <c r="CR74" i="1"/>
  <c r="CX65" i="1"/>
  <c r="CQ69" i="1"/>
  <c r="CL93" i="1"/>
  <c r="CQ35" i="1"/>
  <c r="CW262" i="1"/>
  <c r="CE244" i="1"/>
  <c r="CE109" i="1"/>
  <c r="CH96" i="1"/>
  <c r="CR80" i="1"/>
  <c r="CR94" i="1"/>
  <c r="CL82" i="1"/>
  <c r="CZ65" i="1"/>
  <c r="CX96" i="1"/>
  <c r="CX84" i="1"/>
  <c r="CT76" i="1"/>
  <c r="CX72" i="1"/>
  <c r="CF74" i="1"/>
  <c r="DA65" i="1"/>
  <c r="CR100" i="1"/>
  <c r="CQ74" i="1"/>
  <c r="CQ23" i="1"/>
  <c r="CE19" i="1"/>
  <c r="CE277" i="1"/>
  <c r="CE280" i="1"/>
  <c r="CW268" i="1"/>
  <c r="CW266" i="1"/>
  <c r="CQ262" i="1"/>
  <c r="CK250" i="1"/>
  <c r="CE235" i="1"/>
  <c r="CQ231" i="1"/>
  <c r="CW228" i="1"/>
  <c r="CW220" i="1"/>
  <c r="CE210" i="1"/>
  <c r="CW206" i="1"/>
  <c r="CQ198" i="1"/>
  <c r="CE196" i="1"/>
  <c r="CW190" i="1"/>
  <c r="CQ187" i="1"/>
  <c r="CE163" i="1"/>
  <c r="CQ159" i="1"/>
  <c r="CE154" i="1"/>
  <c r="CW148" i="1"/>
  <c r="CQ141" i="1"/>
  <c r="CQ136" i="1"/>
  <c r="CQ133" i="1"/>
  <c r="CK129" i="1"/>
  <c r="CQ120" i="1"/>
  <c r="CK111" i="1"/>
  <c r="CK108" i="1"/>
  <c r="CW104" i="1"/>
  <c r="CK97" i="1"/>
  <c r="CQ92" i="1"/>
  <c r="CT65" i="1"/>
  <c r="CR96" i="1"/>
  <c r="CI65" i="1"/>
  <c r="CK74" i="1"/>
  <c r="CE13" i="1"/>
  <c r="CQ190" i="1"/>
  <c r="CF96" i="1"/>
  <c r="CE262" i="1"/>
  <c r="CQ244" i="1"/>
  <c r="CE198" i="1"/>
  <c r="CE133" i="1"/>
  <c r="CE97" i="1"/>
  <c r="CE92" i="1"/>
  <c r="CF73" i="1"/>
  <c r="CX74" i="1"/>
  <c r="DA66" i="1"/>
  <c r="CW278" i="1"/>
  <c r="CQ255" i="1"/>
  <c r="CE253" i="1"/>
  <c r="CQ249" i="1"/>
  <c r="CK246" i="1"/>
  <c r="CK237" i="1"/>
  <c r="CQ234" i="1"/>
  <c r="CQ232" i="1"/>
  <c r="CE226" i="1"/>
  <c r="CQ208" i="1"/>
  <c r="CW198" i="1"/>
  <c r="CW196" i="1"/>
  <c r="CK195" i="1"/>
  <c r="CQ192" i="1"/>
  <c r="CW186" i="1"/>
  <c r="CK183" i="1"/>
  <c r="CK180" i="1"/>
  <c r="CE174" i="1"/>
  <c r="CE162" i="1"/>
  <c r="CE160" i="1"/>
  <c r="CQ151" i="1"/>
  <c r="CQ138" i="1"/>
  <c r="CK126" i="1"/>
  <c r="CK124" i="1"/>
  <c r="CW122" i="1"/>
  <c r="CE120" i="1"/>
  <c r="CQ95" i="1"/>
  <c r="CW83" i="1"/>
  <c r="CE73" i="1"/>
  <c r="CQ75" i="1"/>
  <c r="CR72" i="1"/>
  <c r="CZ66" i="1"/>
  <c r="CW63" i="1"/>
  <c r="CR86" i="1"/>
  <c r="CQ77" i="1"/>
  <c r="CX100" i="1"/>
  <c r="CK91" i="1"/>
  <c r="CL88" i="1"/>
  <c r="CX76" i="1"/>
  <c r="CW76" i="1"/>
  <c r="CE69" i="1"/>
  <c r="CW46" i="1"/>
  <c r="CQ39" i="1"/>
  <c r="CE31" i="1"/>
  <c r="CK11" i="1"/>
  <c r="CQ9" i="1"/>
  <c r="CQ41" i="1"/>
  <c r="CW34" i="1"/>
  <c r="CQ17" i="1"/>
  <c r="CQ282" i="1"/>
  <c r="CE271" i="1"/>
  <c r="CQ267" i="1"/>
  <c r="CW264" i="1"/>
  <c r="CE246" i="1"/>
  <c r="CQ210" i="1"/>
  <c r="CK198" i="1"/>
  <c r="CK196" i="1"/>
  <c r="CW194" i="1"/>
  <c r="CE192" i="1"/>
  <c r="CQ172" i="1"/>
  <c r="CW162" i="1"/>
  <c r="CW160" i="1"/>
  <c r="CK159" i="1"/>
  <c r="CQ156" i="1"/>
  <c r="CW150" i="1"/>
  <c r="CK147" i="1"/>
  <c r="CK144" i="1"/>
  <c r="CE138" i="1"/>
  <c r="CE126" i="1"/>
  <c r="CE124" i="1"/>
  <c r="CW118" i="1"/>
  <c r="CQ115" i="1"/>
  <c r="CQ102" i="1"/>
  <c r="CE95" i="1"/>
  <c r="CL96" i="1"/>
  <c r="CE75" i="1"/>
  <c r="CE91" i="1"/>
  <c r="CK86" i="1"/>
  <c r="CL76" i="1"/>
  <c r="CI66" i="1"/>
  <c r="CW100" i="1"/>
  <c r="CQ88" i="1"/>
  <c r="CW10" i="1"/>
  <c r="CQ285" i="1"/>
  <c r="CK282" i="1"/>
  <c r="CW270" i="1"/>
  <c r="CK267" i="1"/>
  <c r="CQ264" i="1"/>
  <c r="CW242" i="1"/>
  <c r="CE234" i="1"/>
  <c r="CE232" i="1"/>
  <c r="CW226" i="1"/>
  <c r="CQ223" i="1"/>
  <c r="CQ219" i="1"/>
  <c r="CQ213" i="1"/>
  <c r="CW184" i="1"/>
  <c r="CQ181" i="1"/>
  <c r="CK178" i="1"/>
  <c r="CK172" i="1"/>
  <c r="CQ169" i="1"/>
  <c r="CK165" i="1"/>
  <c r="CQ162" i="1"/>
  <c r="CQ160" i="1"/>
  <c r="CW140" i="1"/>
  <c r="CW134" i="1"/>
  <c r="CQ123" i="1"/>
  <c r="CW120" i="1"/>
  <c r="CQ118" i="1"/>
  <c r="CQ111" i="1"/>
  <c r="CQ105" i="1"/>
  <c r="CQ67" i="1"/>
  <c r="CQ99" i="1"/>
  <c r="CQ96" i="1"/>
  <c r="CW84" i="1"/>
  <c r="CF76" i="1"/>
  <c r="CW40" i="1"/>
  <c r="CE25" i="1"/>
  <c r="CE12" i="1"/>
  <c r="CQ10" i="1"/>
  <c r="CW126" i="1"/>
  <c r="CW124" i="1"/>
  <c r="CK65" i="1"/>
  <c r="CE88" i="1"/>
  <c r="CW58" i="1"/>
  <c r="CQ40" i="1"/>
  <c r="CW28" i="1"/>
  <c r="CW11" i="1"/>
  <c r="CK10" i="1"/>
  <c r="CJ9" i="1"/>
  <c r="CW284" i="1"/>
  <c r="CE282" i="1"/>
  <c r="CW276" i="1"/>
  <c r="CK270" i="1"/>
  <c r="CE264" i="1"/>
  <c r="CQ246" i="1"/>
  <c r="CW234" i="1"/>
  <c r="CW232" i="1"/>
  <c r="CE199" i="1"/>
  <c r="CQ195" i="1"/>
  <c r="CW192" i="1"/>
  <c r="CQ183" i="1"/>
  <c r="CE181" i="1"/>
  <c r="CE172" i="1"/>
  <c r="CE169" i="1"/>
  <c r="CQ126" i="1"/>
  <c r="CQ124" i="1"/>
  <c r="CE118" i="1"/>
  <c r="CM91" i="1"/>
  <c r="CQ87" i="1"/>
  <c r="CQ91" i="1"/>
  <c r="CO76" i="1"/>
  <c r="CW282" i="1"/>
  <c r="CW280" i="1"/>
  <c r="CK279" i="1"/>
  <c r="CQ273" i="1"/>
  <c r="CQ265" i="1"/>
  <c r="CK258" i="1"/>
  <c r="CK256" i="1"/>
  <c r="CW254" i="1"/>
  <c r="CQ252" i="1"/>
  <c r="CQ250" i="1"/>
  <c r="CW246" i="1"/>
  <c r="CW244" i="1"/>
  <c r="CK243" i="1"/>
  <c r="CQ237" i="1"/>
  <c r="CQ229" i="1"/>
  <c r="CK222" i="1"/>
  <c r="CK220" i="1"/>
  <c r="CW218" i="1"/>
  <c r="CQ216" i="1"/>
  <c r="CQ214" i="1"/>
  <c r="CW210" i="1"/>
  <c r="CW208" i="1"/>
  <c r="CK207" i="1"/>
  <c r="CQ201" i="1"/>
  <c r="CQ193" i="1"/>
  <c r="CK186" i="1"/>
  <c r="CK184" i="1"/>
  <c r="CW182" i="1"/>
  <c r="CQ180" i="1"/>
  <c r="CQ178" i="1"/>
  <c r="CW174" i="1"/>
  <c r="CW172" i="1"/>
  <c r="CK171" i="1"/>
  <c r="CQ165" i="1"/>
  <c r="CQ157" i="1"/>
  <c r="CK150" i="1"/>
  <c r="CK148" i="1"/>
  <c r="CW146" i="1"/>
  <c r="CQ144" i="1"/>
  <c r="CQ142" i="1"/>
  <c r="CW138" i="1"/>
  <c r="CW136" i="1"/>
  <c r="CK135" i="1"/>
  <c r="CQ129" i="1"/>
  <c r="CQ121" i="1"/>
  <c r="CK114" i="1"/>
  <c r="CK112" i="1"/>
  <c r="CW110" i="1"/>
  <c r="CQ108" i="1"/>
  <c r="CQ106" i="1"/>
  <c r="CW102" i="1"/>
  <c r="CW95" i="1"/>
  <c r="CQ78" i="1"/>
  <c r="DB282" i="1"/>
  <c r="CJ276" i="1"/>
  <c r="CV268" i="1"/>
  <c r="DB261" i="1"/>
  <c r="CP254" i="1"/>
  <c r="DB246" i="1"/>
  <c r="CJ240" i="1"/>
  <c r="CV232" i="1"/>
  <c r="DB225" i="1"/>
  <c r="CP218" i="1"/>
  <c r="DB210" i="1"/>
  <c r="CJ204" i="1"/>
  <c r="CV196" i="1"/>
  <c r="CV190" i="1"/>
  <c r="CV184" i="1"/>
  <c r="CV178" i="1"/>
  <c r="CV172" i="1"/>
  <c r="CV166" i="1"/>
  <c r="CV160" i="1"/>
  <c r="CJ156" i="1"/>
  <c r="DB150" i="1"/>
  <c r="CV145" i="1"/>
  <c r="CP140" i="1"/>
  <c r="CJ135" i="1"/>
  <c r="DB129" i="1"/>
  <c r="CV124" i="1"/>
  <c r="CJ120" i="1"/>
  <c r="DB114" i="1"/>
  <c r="CV109" i="1"/>
  <c r="CP104" i="1"/>
  <c r="CQ97" i="1"/>
  <c r="CP78" i="1"/>
  <c r="CW73" i="1"/>
  <c r="CX67" i="1"/>
  <c r="CU279" i="1"/>
  <c r="CU267" i="1"/>
  <c r="CU255" i="1"/>
  <c r="CU243" i="1"/>
  <c r="CU231" i="1"/>
  <c r="CU219" i="1"/>
  <c r="CU207" i="1"/>
  <c r="CU195" i="1"/>
  <c r="CU183" i="1"/>
  <c r="CU171" i="1"/>
  <c r="CU159" i="1"/>
  <c r="CU147" i="1"/>
  <c r="CU135" i="1"/>
  <c r="CU123" i="1"/>
  <c r="CU111" i="1"/>
  <c r="CE99" i="1"/>
  <c r="CO95" i="1"/>
  <c r="CK82" i="1"/>
  <c r="CN280" i="1"/>
  <c r="CN268" i="1"/>
  <c r="CN256" i="1"/>
  <c r="CN244" i="1"/>
  <c r="CN232" i="1"/>
  <c r="CN220" i="1"/>
  <c r="CN208" i="1"/>
  <c r="CN196" i="1"/>
  <c r="CN184" i="1"/>
  <c r="CN172" i="1"/>
  <c r="CN160" i="1"/>
  <c r="CN148" i="1"/>
  <c r="CN136" i="1"/>
  <c r="CN124" i="1"/>
  <c r="CN112" i="1"/>
  <c r="CE96" i="1"/>
  <c r="CK72" i="1"/>
  <c r="CS277" i="1"/>
  <c r="CS268" i="1"/>
  <c r="CS259" i="1"/>
  <c r="CS250" i="1"/>
  <c r="CS241" i="1"/>
  <c r="CS232" i="1"/>
  <c r="CS223" i="1"/>
  <c r="CS214" i="1"/>
  <c r="CS205" i="1"/>
  <c r="CS196" i="1"/>
  <c r="CS187" i="1"/>
  <c r="CS178" i="1"/>
  <c r="CS169" i="1"/>
  <c r="CS160" i="1"/>
  <c r="CS151" i="1"/>
  <c r="CS142" i="1"/>
  <c r="CS133" i="1"/>
  <c r="CS124" i="1"/>
  <c r="CS115" i="1"/>
  <c r="CS106" i="1"/>
  <c r="CY95" i="1"/>
  <c r="CE86" i="1"/>
  <c r="CE65" i="1"/>
  <c r="CL279" i="1"/>
  <c r="CL270" i="1"/>
  <c r="CL261" i="1"/>
  <c r="CL252" i="1"/>
  <c r="CL243" i="1"/>
  <c r="CL234" i="1"/>
  <c r="CL225" i="1"/>
  <c r="CL216" i="1"/>
  <c r="CL207" i="1"/>
  <c r="CL198" i="1"/>
  <c r="CL189" i="1"/>
  <c r="CL180" i="1"/>
  <c r="CL171" i="1"/>
  <c r="CL162" i="1"/>
  <c r="CL153" i="1"/>
  <c r="CL144" i="1"/>
  <c r="CL135" i="1"/>
  <c r="CL126" i="1"/>
  <c r="CL117" i="1"/>
  <c r="CL108" i="1"/>
  <c r="CR85" i="1"/>
  <c r="CK76" i="1"/>
  <c r="CK66" i="1"/>
  <c r="CR93" i="1"/>
  <c r="DA96" i="1"/>
  <c r="CL75" i="1"/>
  <c r="CE60" i="1"/>
  <c r="CQ58" i="1"/>
  <c r="CE54" i="1"/>
  <c r="CQ52" i="1"/>
  <c r="CE48" i="1"/>
  <c r="CQ46" i="1"/>
  <c r="CE42" i="1"/>
  <c r="CE36" i="1"/>
  <c r="CQ34" i="1"/>
  <c r="CE30" i="1"/>
  <c r="CQ28" i="1"/>
  <c r="CE24" i="1"/>
  <c r="CQ22" i="1"/>
  <c r="CE18" i="1"/>
  <c r="CQ16" i="1"/>
  <c r="CW240" i="1"/>
  <c r="CW204" i="1"/>
  <c r="CW202" i="1"/>
  <c r="CW168" i="1"/>
  <c r="CW166" i="1"/>
  <c r="CW132" i="1"/>
  <c r="CW130" i="1"/>
  <c r="CW71" i="1"/>
  <c r="CJ282" i="1"/>
  <c r="CV274" i="1"/>
  <c r="DB267" i="1"/>
  <c r="CP260" i="1"/>
  <c r="DB252" i="1"/>
  <c r="CJ246" i="1"/>
  <c r="CV238" i="1"/>
  <c r="DB231" i="1"/>
  <c r="CP224" i="1"/>
  <c r="DB216" i="1"/>
  <c r="CJ210" i="1"/>
  <c r="CV202" i="1"/>
  <c r="DB195" i="1"/>
  <c r="DB189" i="1"/>
  <c r="DB183" i="1"/>
  <c r="DB177" i="1"/>
  <c r="DB171" i="1"/>
  <c r="DB165" i="1"/>
  <c r="DB159" i="1"/>
  <c r="CV154" i="1"/>
  <c r="CJ150" i="1"/>
  <c r="DB144" i="1"/>
  <c r="CV139" i="1"/>
  <c r="CP134" i="1"/>
  <c r="CJ129" i="1"/>
  <c r="DB123" i="1"/>
  <c r="CV118" i="1"/>
  <c r="CJ114" i="1"/>
  <c r="DB108" i="1"/>
  <c r="CV103" i="1"/>
  <c r="CI278" i="1"/>
  <c r="CI266" i="1"/>
  <c r="CI254" i="1"/>
  <c r="CI242" i="1"/>
  <c r="CI230" i="1"/>
  <c r="CI218" i="1"/>
  <c r="CI206" i="1"/>
  <c r="CI194" i="1"/>
  <c r="CI182" i="1"/>
  <c r="CI170" i="1"/>
  <c r="CI158" i="1"/>
  <c r="CI146" i="1"/>
  <c r="CI134" i="1"/>
  <c r="CI122" i="1"/>
  <c r="CI110" i="1"/>
  <c r="CW94" i="1"/>
  <c r="CZ278" i="1"/>
  <c r="CZ266" i="1"/>
  <c r="CZ254" i="1"/>
  <c r="CZ242" i="1"/>
  <c r="CZ230" i="1"/>
  <c r="CZ218" i="1"/>
  <c r="CZ206" i="1"/>
  <c r="CZ194" i="1"/>
  <c r="CZ182" i="1"/>
  <c r="CZ170" i="1"/>
  <c r="CZ158" i="1"/>
  <c r="CZ146" i="1"/>
  <c r="CZ134" i="1"/>
  <c r="CZ122" i="1"/>
  <c r="CZ110" i="1"/>
  <c r="CT95" i="1"/>
  <c r="CG285" i="1"/>
  <c r="CG276" i="1"/>
  <c r="CG267" i="1"/>
  <c r="CG258" i="1"/>
  <c r="CG249" i="1"/>
  <c r="CG240" i="1"/>
  <c r="CG231" i="1"/>
  <c r="CG222" i="1"/>
  <c r="CG213" i="1"/>
  <c r="CG204" i="1"/>
  <c r="CG195" i="1"/>
  <c r="CG186" i="1"/>
  <c r="CG177" i="1"/>
  <c r="CG168" i="1"/>
  <c r="CG159" i="1"/>
  <c r="CG150" i="1"/>
  <c r="CG141" i="1"/>
  <c r="CG132" i="1"/>
  <c r="CG123" i="1"/>
  <c r="CG114" i="1"/>
  <c r="CG105" i="1"/>
  <c r="CT92" i="1"/>
  <c r="CI87" i="1"/>
  <c r="DB84" i="1"/>
  <c r="CX73" i="1"/>
  <c r="CX277" i="1"/>
  <c r="CX268" i="1"/>
  <c r="CX259" i="1"/>
  <c r="CX250" i="1"/>
  <c r="CX241" i="1"/>
  <c r="CX232" i="1"/>
  <c r="CX223" i="1"/>
  <c r="CX214" i="1"/>
  <c r="CX205" i="1"/>
  <c r="CX196" i="1"/>
  <c r="CX187" i="1"/>
  <c r="CX178" i="1"/>
  <c r="CX169" i="1"/>
  <c r="CX160" i="1"/>
  <c r="CX151" i="1"/>
  <c r="CX142" i="1"/>
  <c r="CX133" i="1"/>
  <c r="CX124" i="1"/>
  <c r="CX115" i="1"/>
  <c r="CX106" i="1"/>
  <c r="CT99" i="1"/>
  <c r="CT82" i="1"/>
  <c r="CL83" i="1"/>
  <c r="CL69" i="1"/>
  <c r="CW59" i="1"/>
  <c r="CE55" i="1"/>
  <c r="CW53" i="1"/>
  <c r="CE49" i="1"/>
  <c r="CW47" i="1"/>
  <c r="CE43" i="1"/>
  <c r="CW41" i="1"/>
  <c r="CE37" i="1"/>
  <c r="CW35" i="1"/>
  <c r="CK34" i="1"/>
  <c r="CW29" i="1"/>
  <c r="CK28" i="1"/>
  <c r="CW23" i="1"/>
  <c r="CK22" i="1"/>
  <c r="CW17" i="1"/>
  <c r="CK16" i="1"/>
  <c r="CE7" i="1"/>
  <c r="CQ276" i="1"/>
  <c r="CQ274" i="1"/>
  <c r="CE265" i="1"/>
  <c r="CQ261" i="1"/>
  <c r="CE258" i="1"/>
  <c r="CE256" i="1"/>
  <c r="CQ240" i="1"/>
  <c r="CQ238" i="1"/>
  <c r="CE229" i="1"/>
  <c r="CQ225" i="1"/>
  <c r="CE222" i="1"/>
  <c r="CE220" i="1"/>
  <c r="CK210" i="1"/>
  <c r="CQ204" i="1"/>
  <c r="CQ202" i="1"/>
  <c r="CE193" i="1"/>
  <c r="CQ189" i="1"/>
  <c r="CE186" i="1"/>
  <c r="CE184" i="1"/>
  <c r="CK174" i="1"/>
  <c r="CQ168" i="1"/>
  <c r="CQ166" i="1"/>
  <c r="CE157" i="1"/>
  <c r="CQ153" i="1"/>
  <c r="CE150" i="1"/>
  <c r="CE148" i="1"/>
  <c r="CK138" i="1"/>
  <c r="CQ132" i="1"/>
  <c r="CQ130" i="1"/>
  <c r="CE121" i="1"/>
  <c r="CQ117" i="1"/>
  <c r="CE114" i="1"/>
  <c r="CE112" i="1"/>
  <c r="CK102" i="1"/>
  <c r="CK95" i="1"/>
  <c r="CQ71" i="1"/>
  <c r="CV280" i="1"/>
  <c r="DB273" i="1"/>
  <c r="CP266" i="1"/>
  <c r="DB258" i="1"/>
  <c r="CJ252" i="1"/>
  <c r="CV244" i="1"/>
  <c r="DB237" i="1"/>
  <c r="CP230" i="1"/>
  <c r="DB222" i="1"/>
  <c r="CJ216" i="1"/>
  <c r="CV208" i="1"/>
  <c r="DB201" i="1"/>
  <c r="CJ195" i="1"/>
  <c r="CJ189" i="1"/>
  <c r="CJ183" i="1"/>
  <c r="CJ177" i="1"/>
  <c r="CJ171" i="1"/>
  <c r="CJ165" i="1"/>
  <c r="CJ159" i="1"/>
  <c r="DB153" i="1"/>
  <c r="CV148" i="1"/>
  <c r="CJ144" i="1"/>
  <c r="DB138" i="1"/>
  <c r="CV133" i="1"/>
  <c r="CP128" i="1"/>
  <c r="CJ123" i="1"/>
  <c r="DB117" i="1"/>
  <c r="CV112" i="1"/>
  <c r="CJ108" i="1"/>
  <c r="DB102" i="1"/>
  <c r="CW85" i="1"/>
  <c r="CK73" i="1"/>
  <c r="CI68" i="1"/>
  <c r="CU276" i="1"/>
  <c r="CU264" i="1"/>
  <c r="CU252" i="1"/>
  <c r="CU240" i="1"/>
  <c r="CU228" i="1"/>
  <c r="CU216" i="1"/>
  <c r="CU204" i="1"/>
  <c r="CU192" i="1"/>
  <c r="CU180" i="1"/>
  <c r="CU168" i="1"/>
  <c r="CU156" i="1"/>
  <c r="CU144" i="1"/>
  <c r="CU132" i="1"/>
  <c r="CU120" i="1"/>
  <c r="CU108" i="1"/>
  <c r="CQ94" i="1"/>
  <c r="CE82" i="1"/>
  <c r="CN277" i="1"/>
  <c r="CN265" i="1"/>
  <c r="CN253" i="1"/>
  <c r="CN241" i="1"/>
  <c r="CN229" i="1"/>
  <c r="CN217" i="1"/>
  <c r="CN205" i="1"/>
  <c r="CN193" i="1"/>
  <c r="CN181" i="1"/>
  <c r="CN169" i="1"/>
  <c r="CN157" i="1"/>
  <c r="CN145" i="1"/>
  <c r="CN133" i="1"/>
  <c r="CN121" i="1"/>
  <c r="CN109" i="1"/>
  <c r="CJ94" i="1"/>
  <c r="CX71" i="1"/>
  <c r="CS283" i="1"/>
  <c r="CS274" i="1"/>
  <c r="CS265" i="1"/>
  <c r="CS256" i="1"/>
  <c r="CS247" i="1"/>
  <c r="CS238" i="1"/>
  <c r="CS229" i="1"/>
  <c r="CS220" i="1"/>
  <c r="CS211" i="1"/>
  <c r="CS202" i="1"/>
  <c r="CS193" i="1"/>
  <c r="CS184" i="1"/>
  <c r="CS175" i="1"/>
  <c r="CS166" i="1"/>
  <c r="CS157" i="1"/>
  <c r="CS148" i="1"/>
  <c r="CS139" i="1"/>
  <c r="CS130" i="1"/>
  <c r="CS121" i="1"/>
  <c r="CS112" i="1"/>
  <c r="CS103" i="1"/>
  <c r="CF91" i="1"/>
  <c r="CW86" i="1"/>
  <c r="CS83" i="1"/>
  <c r="CV72" i="1"/>
  <c r="CF65" i="1"/>
  <c r="CL285" i="1"/>
  <c r="CL276" i="1"/>
  <c r="CL267" i="1"/>
  <c r="CL258" i="1"/>
  <c r="CL249" i="1"/>
  <c r="CL240" i="1"/>
  <c r="CL231" i="1"/>
  <c r="CL222" i="1"/>
  <c r="CL213" i="1"/>
  <c r="CL204" i="1"/>
  <c r="CL195" i="1"/>
  <c r="CL186" i="1"/>
  <c r="CL177" i="1"/>
  <c r="CL168" i="1"/>
  <c r="CL159" i="1"/>
  <c r="CL150" i="1"/>
  <c r="CL141" i="1"/>
  <c r="CL132" i="1"/>
  <c r="CL123" i="1"/>
  <c r="CL114" i="1"/>
  <c r="CL105" i="1"/>
  <c r="CZ94" i="1"/>
  <c r="CE76" i="1"/>
  <c r="CU65" i="1"/>
  <c r="CU68" i="1"/>
  <c r="CM65" i="1"/>
  <c r="CW60" i="1"/>
  <c r="CQ59" i="1"/>
  <c r="CQ57" i="1"/>
  <c r="CW54" i="1"/>
  <c r="CQ53" i="1"/>
  <c r="CQ51" i="1"/>
  <c r="CW48" i="1"/>
  <c r="CQ47" i="1"/>
  <c r="CW42" i="1"/>
  <c r="CW36" i="1"/>
  <c r="CQ283" i="1"/>
  <c r="CK276" i="1"/>
  <c r="CK274" i="1"/>
  <c r="CW272" i="1"/>
  <c r="CK261" i="1"/>
  <c r="CE259" i="1"/>
  <c r="CE252" i="1"/>
  <c r="CE250" i="1"/>
  <c r="CQ247" i="1"/>
  <c r="CK240" i="1"/>
  <c r="CK238" i="1"/>
  <c r="CW236" i="1"/>
  <c r="CK225" i="1"/>
  <c r="CE223" i="1"/>
  <c r="CE216" i="1"/>
  <c r="CE214" i="1"/>
  <c r="CQ211" i="1"/>
  <c r="CK204" i="1"/>
  <c r="CK202" i="1"/>
  <c r="CW200" i="1"/>
  <c r="CK189" i="1"/>
  <c r="CE187" i="1"/>
  <c r="CE180" i="1"/>
  <c r="CE178" i="1"/>
  <c r="CQ175" i="1"/>
  <c r="CK168" i="1"/>
  <c r="CK166" i="1"/>
  <c r="CW164" i="1"/>
  <c r="CK153" i="1"/>
  <c r="CE151" i="1"/>
  <c r="CE144" i="1"/>
  <c r="CE142" i="1"/>
  <c r="CQ139" i="1"/>
  <c r="CK132" i="1"/>
  <c r="CK130" i="1"/>
  <c r="CW128" i="1"/>
  <c r="CK117" i="1"/>
  <c r="CE115" i="1"/>
  <c r="CE108" i="1"/>
  <c r="CE106" i="1"/>
  <c r="CQ103" i="1"/>
  <c r="CK71" i="1"/>
  <c r="DB279" i="1"/>
  <c r="CP272" i="1"/>
  <c r="DB264" i="1"/>
  <c r="CJ258" i="1"/>
  <c r="CV250" i="1"/>
  <c r="DB243" i="1"/>
  <c r="CP236" i="1"/>
  <c r="DB228" i="1"/>
  <c r="CJ222" i="1"/>
  <c r="CV214" i="1"/>
  <c r="DB207" i="1"/>
  <c r="CP200" i="1"/>
  <c r="CP194" i="1"/>
  <c r="CP188" i="1"/>
  <c r="CP182" i="1"/>
  <c r="CP176" i="1"/>
  <c r="CP170" i="1"/>
  <c r="CP164" i="1"/>
  <c r="CP158" i="1"/>
  <c r="CJ153" i="1"/>
  <c r="DB147" i="1"/>
  <c r="CV142" i="1"/>
  <c r="CJ138" i="1"/>
  <c r="DB132" i="1"/>
  <c r="CV127" i="1"/>
  <c r="CP122" i="1"/>
  <c r="CJ117" i="1"/>
  <c r="DB111" i="1"/>
  <c r="CV106" i="1"/>
  <c r="CJ102" i="1"/>
  <c r="CQ68" i="1"/>
  <c r="CU285" i="1"/>
  <c r="CU273" i="1"/>
  <c r="CU261" i="1"/>
  <c r="CU249" i="1"/>
  <c r="CU237" i="1"/>
  <c r="CU225" i="1"/>
  <c r="CU213" i="1"/>
  <c r="CU201" i="1"/>
  <c r="CU189" i="1"/>
  <c r="CU177" i="1"/>
  <c r="CU165" i="1"/>
  <c r="CU153" i="1"/>
  <c r="CU141" i="1"/>
  <c r="CU129" i="1"/>
  <c r="CU117" i="1"/>
  <c r="CU105" i="1"/>
  <c r="CK94" i="1"/>
  <c r="CE87" i="1"/>
  <c r="CO83" i="1"/>
  <c r="CV68" i="1"/>
  <c r="CN274" i="1"/>
  <c r="CN262" i="1"/>
  <c r="CN250" i="1"/>
  <c r="CN238" i="1"/>
  <c r="CN226" i="1"/>
  <c r="CN214" i="1"/>
  <c r="CN202" i="1"/>
  <c r="CN190" i="1"/>
  <c r="CN178" i="1"/>
  <c r="CN166" i="1"/>
  <c r="CN154" i="1"/>
  <c r="CN142" i="1"/>
  <c r="CN130" i="1"/>
  <c r="CN118" i="1"/>
  <c r="CN106" i="1"/>
  <c r="DA97" i="1"/>
  <c r="CZ83" i="1"/>
  <c r="CV70" i="1"/>
  <c r="CG282" i="1"/>
  <c r="CG273" i="1"/>
  <c r="CG264" i="1"/>
  <c r="CG255" i="1"/>
  <c r="CG246" i="1"/>
  <c r="CG237" i="1"/>
  <c r="CG228" i="1"/>
  <c r="CG219" i="1"/>
  <c r="CG210" i="1"/>
  <c r="CG201" i="1"/>
  <c r="CG192" i="1"/>
  <c r="CG183" i="1"/>
  <c r="CG174" i="1"/>
  <c r="CG165" i="1"/>
  <c r="CG156" i="1"/>
  <c r="CG147" i="1"/>
  <c r="CG138" i="1"/>
  <c r="CG129" i="1"/>
  <c r="CG120" i="1"/>
  <c r="CG111" i="1"/>
  <c r="CG102" i="1"/>
  <c r="CO99" i="1"/>
  <c r="CW91" i="1"/>
  <c r="CQ86" i="1"/>
  <c r="CI74" i="1"/>
  <c r="CM71" i="1"/>
  <c r="CW65" i="1"/>
  <c r="CX283" i="1"/>
  <c r="CX274" i="1"/>
  <c r="CX265" i="1"/>
  <c r="CX256" i="1"/>
  <c r="CX247" i="1"/>
  <c r="CX238" i="1"/>
  <c r="CX229" i="1"/>
  <c r="CX220" i="1"/>
  <c r="CX211" i="1"/>
  <c r="CX202" i="1"/>
  <c r="CX193" i="1"/>
  <c r="CX184" i="1"/>
  <c r="CX175" i="1"/>
  <c r="CX166" i="1"/>
  <c r="CX157" i="1"/>
  <c r="CX148" i="1"/>
  <c r="CX139" i="1"/>
  <c r="CX130" i="1"/>
  <c r="CX121" i="1"/>
  <c r="CX112" i="1"/>
  <c r="CX103" i="1"/>
  <c r="CW93" i="1"/>
  <c r="DA77" i="1"/>
  <c r="CH75" i="1"/>
  <c r="CO66" i="1"/>
  <c r="CE3" i="1"/>
  <c r="CX59" i="1"/>
  <c r="CX56" i="1"/>
  <c r="CX53" i="1"/>
  <c r="CX50" i="1"/>
  <c r="CX44" i="1"/>
  <c r="CQ60" i="1"/>
  <c r="CK59" i="1"/>
  <c r="CK57" i="1"/>
  <c r="CQ54" i="1"/>
  <c r="CK53" i="1"/>
  <c r="CK51" i="1"/>
  <c r="CQ48" i="1"/>
  <c r="CK47" i="1"/>
  <c r="CK45" i="1"/>
  <c r="CQ42" i="1"/>
  <c r="CK41" i="1"/>
  <c r="CK39" i="1"/>
  <c r="CQ36" i="1"/>
  <c r="CK35" i="1"/>
  <c r="CQ33" i="1"/>
  <c r="CW30" i="1"/>
  <c r="CK29" i="1"/>
  <c r="CQ27" i="1"/>
  <c r="CW24" i="1"/>
  <c r="CK23" i="1"/>
  <c r="CQ21" i="1"/>
  <c r="CW18" i="1"/>
  <c r="CK17" i="1"/>
  <c r="CQ15" i="1"/>
  <c r="CW12" i="1"/>
  <c r="CK9" i="1"/>
  <c r="CY6" i="1"/>
  <c r="CW258" i="1"/>
  <c r="CW256" i="1"/>
  <c r="CW222" i="1"/>
  <c r="DB285" i="1"/>
  <c r="CP278" i="1"/>
  <c r="DB270" i="1"/>
  <c r="CJ264" i="1"/>
  <c r="CV256" i="1"/>
  <c r="DB249" i="1"/>
  <c r="CP242" i="1"/>
  <c r="DB234" i="1"/>
  <c r="CJ228" i="1"/>
  <c r="CV220" i="1"/>
  <c r="DB213" i="1"/>
  <c r="CP206" i="1"/>
  <c r="DB198" i="1"/>
  <c r="DB192" i="1"/>
  <c r="DB186" i="1"/>
  <c r="DB180" i="1"/>
  <c r="DB174" i="1"/>
  <c r="DB168" i="1"/>
  <c r="DB162" i="1"/>
  <c r="CV157" i="1"/>
  <c r="CP152" i="1"/>
  <c r="CJ147" i="1"/>
  <c r="DB141" i="1"/>
  <c r="CV136" i="1"/>
  <c r="CJ132" i="1"/>
  <c r="DB126" i="1"/>
  <c r="CV121" i="1"/>
  <c r="CP116" i="1"/>
  <c r="CJ111" i="1"/>
  <c r="DB105" i="1"/>
  <c r="CI284" i="1"/>
  <c r="CI272" i="1"/>
  <c r="CI260" i="1"/>
  <c r="CI248" i="1"/>
  <c r="CI236" i="1"/>
  <c r="CI224" i="1"/>
  <c r="CI212" i="1"/>
  <c r="CI200" i="1"/>
  <c r="CI188" i="1"/>
  <c r="CI176" i="1"/>
  <c r="CI164" i="1"/>
  <c r="CI152" i="1"/>
  <c r="CI140" i="1"/>
  <c r="CI128" i="1"/>
  <c r="CI116" i="1"/>
  <c r="CI104" i="1"/>
  <c r="CW82" i="1"/>
  <c r="CZ284" i="1"/>
  <c r="CZ272" i="1"/>
  <c r="CZ260" i="1"/>
  <c r="CZ248" i="1"/>
  <c r="CZ236" i="1"/>
  <c r="CZ224" i="1"/>
  <c r="CZ212" i="1"/>
  <c r="CZ200" i="1"/>
  <c r="CZ188" i="1"/>
  <c r="CZ176" i="1"/>
  <c r="CZ164" i="1"/>
  <c r="CZ152" i="1"/>
  <c r="CZ140" i="1"/>
  <c r="CZ128" i="1"/>
  <c r="CZ116" i="1"/>
  <c r="CZ104" i="1"/>
  <c r="CP82" i="1"/>
  <c r="CI72" i="1"/>
  <c r="CS280" i="1"/>
  <c r="CS271" i="1"/>
  <c r="CS262" i="1"/>
  <c r="CS253" i="1"/>
  <c r="CS244" i="1"/>
  <c r="CS235" i="1"/>
  <c r="CS226" i="1"/>
  <c r="CS217" i="1"/>
  <c r="CS208" i="1"/>
  <c r="CS199" i="1"/>
  <c r="CS190" i="1"/>
  <c r="CS181" i="1"/>
  <c r="CS172" i="1"/>
  <c r="CS163" i="1"/>
  <c r="CS154" i="1"/>
  <c r="CS145" i="1"/>
  <c r="CS136" i="1"/>
  <c r="CS127" i="1"/>
  <c r="CS118" i="1"/>
  <c r="CS109" i="1"/>
  <c r="CH68" i="1"/>
  <c r="CL282" i="1"/>
  <c r="CL273" i="1"/>
  <c r="CL264" i="1"/>
  <c r="CL255" i="1"/>
  <c r="CL246" i="1"/>
  <c r="CL237" i="1"/>
  <c r="CL228" i="1"/>
  <c r="CL219" i="1"/>
  <c r="CL210" i="1"/>
  <c r="CL201" i="1"/>
  <c r="CL192" i="1"/>
  <c r="CL183" i="1"/>
  <c r="CL174" i="1"/>
  <c r="CL165" i="1"/>
  <c r="CL156" i="1"/>
  <c r="CL147" i="1"/>
  <c r="CL138" i="1"/>
  <c r="CL129" i="1"/>
  <c r="CL120" i="1"/>
  <c r="CL111" i="1"/>
  <c r="CL102" i="1"/>
  <c r="CY73" i="1"/>
  <c r="CK33" i="1"/>
  <c r="CQ30" i="1"/>
  <c r="CK27" i="1"/>
  <c r="CQ24" i="1"/>
  <c r="CK21" i="1"/>
  <c r="CQ18" i="1"/>
  <c r="CK15" i="1"/>
  <c r="CO9" i="1"/>
  <c r="CK285" i="1"/>
  <c r="CE283" i="1"/>
  <c r="CQ279" i="1"/>
  <c r="CE276" i="1"/>
  <c r="CE274" i="1"/>
  <c r="CQ271" i="1"/>
  <c r="CK264" i="1"/>
  <c r="CK262" i="1"/>
  <c r="CW260" i="1"/>
  <c r="CQ258" i="1"/>
  <c r="CQ256" i="1"/>
  <c r="CW252" i="1"/>
  <c r="CW250" i="1"/>
  <c r="CK249" i="1"/>
  <c r="CE247" i="1"/>
  <c r="CQ243" i="1"/>
  <c r="CE240" i="1"/>
  <c r="CE238" i="1"/>
  <c r="CQ235" i="1"/>
  <c r="CK228" i="1"/>
  <c r="CK226" i="1"/>
  <c r="CW224" i="1"/>
  <c r="CQ222" i="1"/>
  <c r="CQ220" i="1"/>
  <c r="CW216" i="1"/>
  <c r="CW214" i="1"/>
  <c r="CK213" i="1"/>
  <c r="CE211" i="1"/>
  <c r="CQ207" i="1"/>
  <c r="CE204" i="1"/>
  <c r="CE202" i="1"/>
  <c r="CQ199" i="1"/>
  <c r="CK192" i="1"/>
  <c r="CK190" i="1"/>
  <c r="CW188" i="1"/>
  <c r="CQ186" i="1"/>
  <c r="CQ184" i="1"/>
  <c r="CW180" i="1"/>
  <c r="CW178" i="1"/>
  <c r="CK177" i="1"/>
  <c r="CE175" i="1"/>
  <c r="CQ171" i="1"/>
  <c r="CE168" i="1"/>
  <c r="CE166" i="1"/>
  <c r="CQ163" i="1"/>
  <c r="CK156" i="1"/>
  <c r="CK154" i="1"/>
  <c r="CW152" i="1"/>
  <c r="CQ150" i="1"/>
  <c r="CQ148" i="1"/>
  <c r="CW144" i="1"/>
  <c r="CW142" i="1"/>
  <c r="CK141" i="1"/>
  <c r="CE139" i="1"/>
  <c r="CQ135" i="1"/>
  <c r="CE132" i="1"/>
  <c r="CE130" i="1"/>
  <c r="CQ127" i="1"/>
  <c r="CK120" i="1"/>
  <c r="CK118" i="1"/>
  <c r="CW116" i="1"/>
  <c r="CQ114" i="1"/>
  <c r="CQ112" i="1"/>
  <c r="CW108" i="1"/>
  <c r="CW106" i="1"/>
  <c r="CK105" i="1"/>
  <c r="CE103" i="1"/>
  <c r="CE71" i="1"/>
  <c r="CK67" i="1"/>
  <c r="CP284" i="1"/>
  <c r="DB276" i="1"/>
  <c r="CJ270" i="1"/>
  <c r="CV262" i="1"/>
  <c r="DB255" i="1"/>
  <c r="CP248" i="1"/>
  <c r="DB240" i="1"/>
  <c r="CJ234" i="1"/>
  <c r="CV226" i="1"/>
  <c r="DB219" i="1"/>
  <c r="CP212" i="1"/>
  <c r="DB204" i="1"/>
  <c r="CJ198" i="1"/>
  <c r="CJ192" i="1"/>
  <c r="CJ186" i="1"/>
  <c r="CJ180" i="1"/>
  <c r="CJ174" i="1"/>
  <c r="CJ168" i="1"/>
  <c r="CJ162" i="1"/>
  <c r="DB156" i="1"/>
  <c r="CV151" i="1"/>
  <c r="CP146" i="1"/>
  <c r="CJ141" i="1"/>
  <c r="DB135" i="1"/>
  <c r="CV130" i="1"/>
  <c r="CJ126" i="1"/>
  <c r="DB120" i="1"/>
  <c r="CV115" i="1"/>
  <c r="CP110" i="1"/>
  <c r="CJ105" i="1"/>
  <c r="CW97" i="1"/>
  <c r="CU282" i="1"/>
  <c r="CU270" i="1"/>
  <c r="CU258" i="1"/>
  <c r="CU246" i="1"/>
  <c r="CU234" i="1"/>
  <c r="CU222" i="1"/>
  <c r="CU210" i="1"/>
  <c r="CU198" i="1"/>
  <c r="CU186" i="1"/>
  <c r="CU174" i="1"/>
  <c r="CU162" i="1"/>
  <c r="CU150" i="1"/>
  <c r="CU138" i="1"/>
  <c r="CU126" i="1"/>
  <c r="CU114" i="1"/>
  <c r="CU102" i="1"/>
  <c r="CE94" i="1"/>
  <c r="CQ82" i="1"/>
  <c r="CO71" i="1"/>
  <c r="CN283" i="1"/>
  <c r="CN271" i="1"/>
  <c r="CN259" i="1"/>
  <c r="CN247" i="1"/>
  <c r="CN235" i="1"/>
  <c r="CN223" i="1"/>
  <c r="CN211" i="1"/>
  <c r="CN199" i="1"/>
  <c r="CN187" i="1"/>
  <c r="CN175" i="1"/>
  <c r="CN163" i="1"/>
  <c r="CN151" i="1"/>
  <c r="CN139" i="1"/>
  <c r="CN127" i="1"/>
  <c r="CN115" i="1"/>
  <c r="CN103" i="1"/>
  <c r="CZ78" i="1"/>
  <c r="CQ72" i="1"/>
  <c r="CG279" i="1"/>
  <c r="CG270" i="1"/>
  <c r="CG261" i="1"/>
  <c r="CG252" i="1"/>
  <c r="CG243" i="1"/>
  <c r="CG234" i="1"/>
  <c r="CG225" i="1"/>
  <c r="CG216" i="1"/>
  <c r="CG207" i="1"/>
  <c r="CG198" i="1"/>
  <c r="CG189" i="1"/>
  <c r="CG180" i="1"/>
  <c r="CG171" i="1"/>
  <c r="CG162" i="1"/>
  <c r="CG153" i="1"/>
  <c r="CG144" i="1"/>
  <c r="CG135" i="1"/>
  <c r="CG126" i="1"/>
  <c r="CG117" i="1"/>
  <c r="CG108" i="1"/>
  <c r="CH97" i="1"/>
  <c r="CX280" i="1"/>
  <c r="CX271" i="1"/>
  <c r="CX262" i="1"/>
  <c r="CX253" i="1"/>
  <c r="CX244" i="1"/>
  <c r="CX235" i="1"/>
  <c r="CX226" i="1"/>
  <c r="CX217" i="1"/>
  <c r="CX208" i="1"/>
  <c r="CX199" i="1"/>
  <c r="CX190" i="1"/>
  <c r="CX181" i="1"/>
  <c r="CX172" i="1"/>
  <c r="CX163" i="1"/>
  <c r="CX154" i="1"/>
  <c r="CX145" i="1"/>
  <c r="CX136" i="1"/>
  <c r="CX127" i="1"/>
  <c r="CX118" i="1"/>
  <c r="CX109" i="1"/>
  <c r="CN87" i="1"/>
  <c r="CQ76" i="1"/>
  <c r="CN70" i="1"/>
  <c r="CQ66" i="1"/>
  <c r="CF95" i="1"/>
  <c r="CE5" i="1"/>
  <c r="CP99" i="1"/>
  <c r="CW22" i="1"/>
  <c r="DD22" i="1" s="1"/>
  <c r="CW16" i="1"/>
  <c r="CK284" i="1"/>
  <c r="CK278" i="1"/>
  <c r="CK272" i="1"/>
  <c r="CK266" i="1"/>
  <c r="CK260" i="1"/>
  <c r="CK254" i="1"/>
  <c r="CK248" i="1"/>
  <c r="CK242" i="1"/>
  <c r="CK236" i="1"/>
  <c r="CK230" i="1"/>
  <c r="CK224" i="1"/>
  <c r="CK218" i="1"/>
  <c r="CK212" i="1"/>
  <c r="CK206" i="1"/>
  <c r="CK200" i="1"/>
  <c r="CK194" i="1"/>
  <c r="CK188" i="1"/>
  <c r="CK182" i="1"/>
  <c r="CK176" i="1"/>
  <c r="CK170" i="1"/>
  <c r="CK164" i="1"/>
  <c r="CK158" i="1"/>
  <c r="CK152" i="1"/>
  <c r="CK146" i="1"/>
  <c r="CK140" i="1"/>
  <c r="CK134" i="1"/>
  <c r="CK128" i="1"/>
  <c r="CK122" i="1"/>
  <c r="CK116" i="1"/>
  <c r="CK110" i="1"/>
  <c r="CK104" i="1"/>
  <c r="CZ89" i="1"/>
  <c r="CK83" i="1"/>
  <c r="CF80" i="1"/>
  <c r="CP285" i="1"/>
  <c r="DB283" i="1"/>
  <c r="CP282" i="1"/>
  <c r="DB280" i="1"/>
  <c r="CP279" i="1"/>
  <c r="DB277" i="1"/>
  <c r="CP276" i="1"/>
  <c r="DB274" i="1"/>
  <c r="CP273" i="1"/>
  <c r="DB271" i="1"/>
  <c r="CP270" i="1"/>
  <c r="DB268" i="1"/>
  <c r="CP267" i="1"/>
  <c r="DB265" i="1"/>
  <c r="CP264" i="1"/>
  <c r="DB262" i="1"/>
  <c r="CP261" i="1"/>
  <c r="DB259" i="1"/>
  <c r="CP258" i="1"/>
  <c r="DB256" i="1"/>
  <c r="CP255" i="1"/>
  <c r="DB253" i="1"/>
  <c r="CP252" i="1"/>
  <c r="DB250" i="1"/>
  <c r="CP249" i="1"/>
  <c r="DB247" i="1"/>
  <c r="CP246" i="1"/>
  <c r="DB244" i="1"/>
  <c r="CP243" i="1"/>
  <c r="DB241" i="1"/>
  <c r="CP240" i="1"/>
  <c r="DB238" i="1"/>
  <c r="CP237" i="1"/>
  <c r="DB235" i="1"/>
  <c r="CP234" i="1"/>
  <c r="DB232" i="1"/>
  <c r="CP231" i="1"/>
  <c r="DB229" i="1"/>
  <c r="CP228" i="1"/>
  <c r="DB226" i="1"/>
  <c r="CP225" i="1"/>
  <c r="DB223" i="1"/>
  <c r="CP222" i="1"/>
  <c r="DB220" i="1"/>
  <c r="CP219" i="1"/>
  <c r="DB217" i="1"/>
  <c r="CP216" i="1"/>
  <c r="DB214" i="1"/>
  <c r="CP213" i="1"/>
  <c r="DB211" i="1"/>
  <c r="CP210" i="1"/>
  <c r="DB208" i="1"/>
  <c r="CP207" i="1"/>
  <c r="DB205" i="1"/>
  <c r="CP204" i="1"/>
  <c r="DB202" i="1"/>
  <c r="CP201" i="1"/>
  <c r="DB199" i="1"/>
  <c r="CP198" i="1"/>
  <c r="DB196" i="1"/>
  <c r="CP195" i="1"/>
  <c r="DB193" i="1"/>
  <c r="CP192" i="1"/>
  <c r="DB190" i="1"/>
  <c r="CP189" i="1"/>
  <c r="DB187" i="1"/>
  <c r="CP186" i="1"/>
  <c r="DB184" i="1"/>
  <c r="CP183" i="1"/>
  <c r="DB181" i="1"/>
  <c r="CP180" i="1"/>
  <c r="DB178" i="1"/>
  <c r="CP177" i="1"/>
  <c r="DB175" i="1"/>
  <c r="CP174" i="1"/>
  <c r="DB172" i="1"/>
  <c r="CP171" i="1"/>
  <c r="DB169" i="1"/>
  <c r="CP168" i="1"/>
  <c r="DB166" i="1"/>
  <c r="CP165" i="1"/>
  <c r="DB163" i="1"/>
  <c r="CP162" i="1"/>
  <c r="DB160" i="1"/>
  <c r="CP159" i="1"/>
  <c r="DB157" i="1"/>
  <c r="CP156" i="1"/>
  <c r="DB154" i="1"/>
  <c r="CP153" i="1"/>
  <c r="DB151" i="1"/>
  <c r="CP150" i="1"/>
  <c r="DB148" i="1"/>
  <c r="CP147" i="1"/>
  <c r="DB145" i="1"/>
  <c r="CP144" i="1"/>
  <c r="DB142" i="1"/>
  <c r="CP141" i="1"/>
  <c r="DB139" i="1"/>
  <c r="CP138" i="1"/>
  <c r="DB136" i="1"/>
  <c r="CP135" i="1"/>
  <c r="DB133" i="1"/>
  <c r="CP132" i="1"/>
  <c r="DB130" i="1"/>
  <c r="CP129" i="1"/>
  <c r="DB127" i="1"/>
  <c r="CP126" i="1"/>
  <c r="DB124" i="1"/>
  <c r="CP123" i="1"/>
  <c r="DB121" i="1"/>
  <c r="CP120" i="1"/>
  <c r="DB118" i="1"/>
  <c r="CP117" i="1"/>
  <c r="DB115" i="1"/>
  <c r="CP114" i="1"/>
  <c r="DB112" i="1"/>
  <c r="CP111" i="1"/>
  <c r="DB109" i="1"/>
  <c r="CP108" i="1"/>
  <c r="DB106" i="1"/>
  <c r="CP105" i="1"/>
  <c r="DB103" i="1"/>
  <c r="CP102" i="1"/>
  <c r="DA98" i="1"/>
  <c r="CS92" i="1"/>
  <c r="CM92" i="1"/>
  <c r="CG92" i="1"/>
  <c r="CY89" i="1"/>
  <c r="CK85" i="1"/>
  <c r="CI80" i="1"/>
  <c r="CX79" i="1"/>
  <c r="CV78" i="1"/>
  <c r="CI285" i="1"/>
  <c r="CU283" i="1"/>
  <c r="CI282" i="1"/>
  <c r="CU280" i="1"/>
  <c r="CI279" i="1"/>
  <c r="CU277" i="1"/>
  <c r="CI276" i="1"/>
  <c r="CU274" i="1"/>
  <c r="CI273" i="1"/>
  <c r="CU271" i="1"/>
  <c r="CI270" i="1"/>
  <c r="CU268" i="1"/>
  <c r="CI267" i="1"/>
  <c r="CU265" i="1"/>
  <c r="CI264" i="1"/>
  <c r="CU262" i="1"/>
  <c r="CI261" i="1"/>
  <c r="CU259" i="1"/>
  <c r="CI258" i="1"/>
  <c r="CU256" i="1"/>
  <c r="CI255" i="1"/>
  <c r="CU253" i="1"/>
  <c r="CI252" i="1"/>
  <c r="CU250" i="1"/>
  <c r="CI249" i="1"/>
  <c r="CU247" i="1"/>
  <c r="CI246" i="1"/>
  <c r="CU244" i="1"/>
  <c r="CI243" i="1"/>
  <c r="CU241" i="1"/>
  <c r="CI240" i="1"/>
  <c r="CU238" i="1"/>
  <c r="CI237" i="1"/>
  <c r="CU235" i="1"/>
  <c r="CI234" i="1"/>
  <c r="CU232" i="1"/>
  <c r="CI231" i="1"/>
  <c r="CU229" i="1"/>
  <c r="CI228" i="1"/>
  <c r="CU226" i="1"/>
  <c r="CI225" i="1"/>
  <c r="CU223" i="1"/>
  <c r="CI222" i="1"/>
  <c r="CU220" i="1"/>
  <c r="CI219" i="1"/>
  <c r="CU217" i="1"/>
  <c r="CI216" i="1"/>
  <c r="CU214" i="1"/>
  <c r="CI213" i="1"/>
  <c r="CU211" i="1"/>
  <c r="CI210" i="1"/>
  <c r="CU208" i="1"/>
  <c r="CI207" i="1"/>
  <c r="CU205" i="1"/>
  <c r="CI204" i="1"/>
  <c r="CU202" i="1"/>
  <c r="CI201" i="1"/>
  <c r="CU199" i="1"/>
  <c r="CI198" i="1"/>
  <c r="CU196" i="1"/>
  <c r="CI195" i="1"/>
  <c r="CU193" i="1"/>
  <c r="CI192" i="1"/>
  <c r="CU190" i="1"/>
  <c r="CI189" i="1"/>
  <c r="CU187" i="1"/>
  <c r="CI186" i="1"/>
  <c r="CU184" i="1"/>
  <c r="CI183" i="1"/>
  <c r="CU181" i="1"/>
  <c r="CI180" i="1"/>
  <c r="CU178" i="1"/>
  <c r="CI177" i="1"/>
  <c r="CU175" i="1"/>
  <c r="CI174" i="1"/>
  <c r="CU172" i="1"/>
  <c r="CI171" i="1"/>
  <c r="CU169" i="1"/>
  <c r="CI168" i="1"/>
  <c r="CU166" i="1"/>
  <c r="CI165" i="1"/>
  <c r="CU163" i="1"/>
  <c r="CI162" i="1"/>
  <c r="CU160" i="1"/>
  <c r="CI159" i="1"/>
  <c r="CU157" i="1"/>
  <c r="CI156" i="1"/>
  <c r="CU154" i="1"/>
  <c r="CI153" i="1"/>
  <c r="CU151" i="1"/>
  <c r="CI150" i="1"/>
  <c r="CU148" i="1"/>
  <c r="CI147" i="1"/>
  <c r="CU145" i="1"/>
  <c r="CI144" i="1"/>
  <c r="CU142" i="1"/>
  <c r="CI141" i="1"/>
  <c r="CU139" i="1"/>
  <c r="CI138" i="1"/>
  <c r="CU136" i="1"/>
  <c r="CI135" i="1"/>
  <c r="CU133" i="1"/>
  <c r="CI132" i="1"/>
  <c r="CU130" i="1"/>
  <c r="CI129" i="1"/>
  <c r="CU127" i="1"/>
  <c r="CI126" i="1"/>
  <c r="CU124" i="1"/>
  <c r="CI123" i="1"/>
  <c r="CU121" i="1"/>
  <c r="CI120" i="1"/>
  <c r="CU118" i="1"/>
  <c r="CI117" i="1"/>
  <c r="CU115" i="1"/>
  <c r="CI114" i="1"/>
  <c r="CU112" i="1"/>
  <c r="CI111" i="1"/>
  <c r="CU109" i="1"/>
  <c r="CI108" i="1"/>
  <c r="CU106" i="1"/>
  <c r="CI105" i="1"/>
  <c r="CU103" i="1"/>
  <c r="CI102" i="1"/>
  <c r="CJ92" i="1"/>
  <c r="CT81" i="1"/>
  <c r="CJ80" i="1"/>
  <c r="CJ68" i="1"/>
  <c r="CK63" i="1"/>
  <c r="CZ285" i="1"/>
  <c r="CN284" i="1"/>
  <c r="CZ282" i="1"/>
  <c r="CN281" i="1"/>
  <c r="CZ279" i="1"/>
  <c r="CN278" i="1"/>
  <c r="CZ276" i="1"/>
  <c r="CN275" i="1"/>
  <c r="CZ273" i="1"/>
  <c r="CN272" i="1"/>
  <c r="CZ270" i="1"/>
  <c r="CN269" i="1"/>
  <c r="CZ267" i="1"/>
  <c r="CN266" i="1"/>
  <c r="CZ264" i="1"/>
  <c r="CN263" i="1"/>
  <c r="CZ261" i="1"/>
  <c r="CN260" i="1"/>
  <c r="CZ258" i="1"/>
  <c r="CN257" i="1"/>
  <c r="CZ255" i="1"/>
  <c r="CN254" i="1"/>
  <c r="CZ252" i="1"/>
  <c r="CN251" i="1"/>
  <c r="CZ249" i="1"/>
  <c r="CN248" i="1"/>
  <c r="CZ246" i="1"/>
  <c r="CN245" i="1"/>
  <c r="CZ243" i="1"/>
  <c r="CN242" i="1"/>
  <c r="CZ240" i="1"/>
  <c r="CN239" i="1"/>
  <c r="CZ237" i="1"/>
  <c r="CN236" i="1"/>
  <c r="CZ234" i="1"/>
  <c r="CN233" i="1"/>
  <c r="CZ231" i="1"/>
  <c r="CN230" i="1"/>
  <c r="CZ228" i="1"/>
  <c r="CN227" i="1"/>
  <c r="CZ225" i="1"/>
  <c r="CN224" i="1"/>
  <c r="CZ222" i="1"/>
  <c r="CN221" i="1"/>
  <c r="CZ219" i="1"/>
  <c r="CN218" i="1"/>
  <c r="CZ216" i="1"/>
  <c r="CN215" i="1"/>
  <c r="CZ213" i="1"/>
  <c r="CN212" i="1"/>
  <c r="CZ210" i="1"/>
  <c r="CN209" i="1"/>
  <c r="CZ207" i="1"/>
  <c r="CN206" i="1"/>
  <c r="CZ204" i="1"/>
  <c r="CN203" i="1"/>
  <c r="CZ201" i="1"/>
  <c r="CN200" i="1"/>
  <c r="CZ198" i="1"/>
  <c r="CN197" i="1"/>
  <c r="CZ195" i="1"/>
  <c r="CN194" i="1"/>
  <c r="CZ192" i="1"/>
  <c r="CN191" i="1"/>
  <c r="CZ189" i="1"/>
  <c r="CN188" i="1"/>
  <c r="CZ186" i="1"/>
  <c r="CN185" i="1"/>
  <c r="CZ183" i="1"/>
  <c r="CN182" i="1"/>
  <c r="CZ180" i="1"/>
  <c r="CN179" i="1"/>
  <c r="CZ177" i="1"/>
  <c r="CN176" i="1"/>
  <c r="CZ174" i="1"/>
  <c r="CN173" i="1"/>
  <c r="CZ171" i="1"/>
  <c r="CN170" i="1"/>
  <c r="CZ168" i="1"/>
  <c r="CN167" i="1"/>
  <c r="CZ165" i="1"/>
  <c r="CN164" i="1"/>
  <c r="CZ162" i="1"/>
  <c r="CN161" i="1"/>
  <c r="CZ159" i="1"/>
  <c r="CN158" i="1"/>
  <c r="CZ156" i="1"/>
  <c r="CN155" i="1"/>
  <c r="CZ153" i="1"/>
  <c r="CN152" i="1"/>
  <c r="CZ150" i="1"/>
  <c r="CN149" i="1"/>
  <c r="CZ147" i="1"/>
  <c r="CN146" i="1"/>
  <c r="CZ144" i="1"/>
  <c r="CN143" i="1"/>
  <c r="CZ141" i="1"/>
  <c r="CN140" i="1"/>
  <c r="CZ138" i="1"/>
  <c r="CN137" i="1"/>
  <c r="CZ135" i="1"/>
  <c r="CN134" i="1"/>
  <c r="CZ132" i="1"/>
  <c r="CN131" i="1"/>
  <c r="CZ129" i="1"/>
  <c r="CN128" i="1"/>
  <c r="CZ126" i="1"/>
  <c r="CN125" i="1"/>
  <c r="CZ123" i="1"/>
  <c r="CN122" i="1"/>
  <c r="CZ120" i="1"/>
  <c r="CN119" i="1"/>
  <c r="CZ117" i="1"/>
  <c r="CN116" i="1"/>
  <c r="CZ114" i="1"/>
  <c r="CN113" i="1"/>
  <c r="CZ111" i="1"/>
  <c r="CN110" i="1"/>
  <c r="CZ108" i="1"/>
  <c r="CN107" i="1"/>
  <c r="CZ105" i="1"/>
  <c r="CN104" i="1"/>
  <c r="CZ102" i="1"/>
  <c r="CN101" i="1"/>
  <c r="CX98" i="1"/>
  <c r="CO97" i="1"/>
  <c r="CH95" i="1"/>
  <c r="CH90" i="1"/>
  <c r="CU85" i="1"/>
  <c r="CK84" i="1"/>
  <c r="CN83" i="1"/>
  <c r="CY81" i="1"/>
  <c r="CN78" i="1"/>
  <c r="DA73" i="1"/>
  <c r="CT71" i="1"/>
  <c r="CJ70" i="1"/>
  <c r="CT67" i="1"/>
  <c r="CS284" i="1"/>
  <c r="CG283" i="1"/>
  <c r="CS281" i="1"/>
  <c r="CG280" i="1"/>
  <c r="CS278" i="1"/>
  <c r="CG277" i="1"/>
  <c r="CS275" i="1"/>
  <c r="CG274" i="1"/>
  <c r="CS272" i="1"/>
  <c r="CG271" i="1"/>
  <c r="CS269" i="1"/>
  <c r="CG268" i="1"/>
  <c r="CS266" i="1"/>
  <c r="CG265" i="1"/>
  <c r="CS263" i="1"/>
  <c r="CG262" i="1"/>
  <c r="CS260" i="1"/>
  <c r="CG259" i="1"/>
  <c r="CS257" i="1"/>
  <c r="CG256" i="1"/>
  <c r="CS254" i="1"/>
  <c r="CG253" i="1"/>
  <c r="CS251" i="1"/>
  <c r="CG250" i="1"/>
  <c r="CS248" i="1"/>
  <c r="CG247" i="1"/>
  <c r="CS245" i="1"/>
  <c r="CG244" i="1"/>
  <c r="CS242" i="1"/>
  <c r="CG241" i="1"/>
  <c r="CS239" i="1"/>
  <c r="CG238" i="1"/>
  <c r="CS236" i="1"/>
  <c r="CG235" i="1"/>
  <c r="CS233" i="1"/>
  <c r="CG232" i="1"/>
  <c r="CS230" i="1"/>
  <c r="CG229" i="1"/>
  <c r="CS227" i="1"/>
  <c r="CG226" i="1"/>
  <c r="CS224" i="1"/>
  <c r="CG223" i="1"/>
  <c r="CS221" i="1"/>
  <c r="CG220" i="1"/>
  <c r="CS218" i="1"/>
  <c r="CG217" i="1"/>
  <c r="CS215" i="1"/>
  <c r="CG214" i="1"/>
  <c r="CS212" i="1"/>
  <c r="CG211" i="1"/>
  <c r="CS209" i="1"/>
  <c r="CG208" i="1"/>
  <c r="CS206" i="1"/>
  <c r="CG205" i="1"/>
  <c r="CS203" i="1"/>
  <c r="CG202" i="1"/>
  <c r="CS200" i="1"/>
  <c r="CG199" i="1"/>
  <c r="CS197" i="1"/>
  <c r="CG196" i="1"/>
  <c r="CS194" i="1"/>
  <c r="CG193" i="1"/>
  <c r="CS191" i="1"/>
  <c r="CG190" i="1"/>
  <c r="CS188" i="1"/>
  <c r="CG187" i="1"/>
  <c r="CS185" i="1"/>
  <c r="CG184" i="1"/>
  <c r="CS182" i="1"/>
  <c r="CG181" i="1"/>
  <c r="CS179" i="1"/>
  <c r="CG178" i="1"/>
  <c r="CS176" i="1"/>
  <c r="CG175" i="1"/>
  <c r="CS173" i="1"/>
  <c r="CG172" i="1"/>
  <c r="CS170" i="1"/>
  <c r="CG169" i="1"/>
  <c r="CS167" i="1"/>
  <c r="CG166" i="1"/>
  <c r="CS164" i="1"/>
  <c r="CG163" i="1"/>
  <c r="CS161" i="1"/>
  <c r="CG160" i="1"/>
  <c r="CS158" i="1"/>
  <c r="CG157" i="1"/>
  <c r="CS155" i="1"/>
  <c r="CG154" i="1"/>
  <c r="CS152" i="1"/>
  <c r="CG151" i="1"/>
  <c r="CS149" i="1"/>
  <c r="CG148" i="1"/>
  <c r="CS146" i="1"/>
  <c r="CG145" i="1"/>
  <c r="CS143" i="1"/>
  <c r="CG142" i="1"/>
  <c r="CS140" i="1"/>
  <c r="CG139" i="1"/>
  <c r="CS137" i="1"/>
  <c r="CG136" i="1"/>
  <c r="CS134" i="1"/>
  <c r="CG133" i="1"/>
  <c r="CS131" i="1"/>
  <c r="CG130" i="1"/>
  <c r="CS128" i="1"/>
  <c r="CG127" i="1"/>
  <c r="CS125" i="1"/>
  <c r="CG124" i="1"/>
  <c r="CS122" i="1"/>
  <c r="CG121" i="1"/>
  <c r="CS119" i="1"/>
  <c r="CG118" i="1"/>
  <c r="CS116" i="1"/>
  <c r="CG115" i="1"/>
  <c r="CS113" i="1"/>
  <c r="CG112" i="1"/>
  <c r="CS110" i="1"/>
  <c r="CG109" i="1"/>
  <c r="CS107" i="1"/>
  <c r="CG106" i="1"/>
  <c r="CS104" i="1"/>
  <c r="CG103" i="1"/>
  <c r="CS101" i="1"/>
  <c r="CI98" i="1"/>
  <c r="CX97" i="1"/>
  <c r="CV96" i="1"/>
  <c r="CM95" i="1"/>
  <c r="CH92" i="1"/>
  <c r="CZ85" i="1"/>
  <c r="CP84" i="1"/>
  <c r="CG83" i="1"/>
  <c r="CF79" i="1"/>
  <c r="CU78" i="1"/>
  <c r="DA75" i="1"/>
  <c r="CT73" i="1"/>
  <c r="CJ72" i="1"/>
  <c r="DA68" i="1"/>
  <c r="CY67" i="1"/>
  <c r="CX284" i="1"/>
  <c r="CL283" i="1"/>
  <c r="CX281" i="1"/>
  <c r="CL280" i="1"/>
  <c r="CX278" i="1"/>
  <c r="CL277" i="1"/>
  <c r="CX275" i="1"/>
  <c r="CL274" i="1"/>
  <c r="CX272" i="1"/>
  <c r="CL271" i="1"/>
  <c r="CX269" i="1"/>
  <c r="CL268" i="1"/>
  <c r="CX266" i="1"/>
  <c r="CL265" i="1"/>
  <c r="CX263" i="1"/>
  <c r="CL262" i="1"/>
  <c r="CX260" i="1"/>
  <c r="CL259" i="1"/>
  <c r="CX257" i="1"/>
  <c r="CL256" i="1"/>
  <c r="CX254" i="1"/>
  <c r="CL253" i="1"/>
  <c r="CX251" i="1"/>
  <c r="CL250" i="1"/>
  <c r="CX248" i="1"/>
  <c r="CL247" i="1"/>
  <c r="CX245" i="1"/>
  <c r="CL244" i="1"/>
  <c r="CX242" i="1"/>
  <c r="CL241" i="1"/>
  <c r="CX239" i="1"/>
  <c r="CL238" i="1"/>
  <c r="CX236" i="1"/>
  <c r="CL235" i="1"/>
  <c r="CX233" i="1"/>
  <c r="CL232" i="1"/>
  <c r="CX230" i="1"/>
  <c r="CL229" i="1"/>
  <c r="CX227" i="1"/>
  <c r="CL226" i="1"/>
  <c r="CX224" i="1"/>
  <c r="CL223" i="1"/>
  <c r="CX221" i="1"/>
  <c r="CL220" i="1"/>
  <c r="CX218" i="1"/>
  <c r="CL217" i="1"/>
  <c r="CX215" i="1"/>
  <c r="CL214" i="1"/>
  <c r="CX212" i="1"/>
  <c r="CL211" i="1"/>
  <c r="CX209" i="1"/>
  <c r="CL208" i="1"/>
  <c r="CX206" i="1"/>
  <c r="CL205" i="1"/>
  <c r="CX203" i="1"/>
  <c r="CL202" i="1"/>
  <c r="CX200" i="1"/>
  <c r="CL199" i="1"/>
  <c r="CX197" i="1"/>
  <c r="CL196" i="1"/>
  <c r="CX194" i="1"/>
  <c r="CL193" i="1"/>
  <c r="CX191" i="1"/>
  <c r="CL190" i="1"/>
  <c r="CX188" i="1"/>
  <c r="CL187" i="1"/>
  <c r="CX185" i="1"/>
  <c r="CL184" i="1"/>
  <c r="CX182" i="1"/>
  <c r="CL181" i="1"/>
  <c r="CX179" i="1"/>
  <c r="CL178" i="1"/>
  <c r="CX176" i="1"/>
  <c r="CL175" i="1"/>
  <c r="CX173" i="1"/>
  <c r="CL172" i="1"/>
  <c r="CX170" i="1"/>
  <c r="CL169" i="1"/>
  <c r="CX167" i="1"/>
  <c r="CL166" i="1"/>
  <c r="CX164" i="1"/>
  <c r="CL163" i="1"/>
  <c r="CX161" i="1"/>
  <c r="CL160" i="1"/>
  <c r="CX158" i="1"/>
  <c r="CL157" i="1"/>
  <c r="CX155" i="1"/>
  <c r="CL154" i="1"/>
  <c r="CX152" i="1"/>
  <c r="CL151" i="1"/>
  <c r="CX149" i="1"/>
  <c r="CL148" i="1"/>
  <c r="CX146" i="1"/>
  <c r="CL145" i="1"/>
  <c r="CX143" i="1"/>
  <c r="CL142" i="1"/>
  <c r="CX140" i="1"/>
  <c r="CL139" i="1"/>
  <c r="CX137" i="1"/>
  <c r="CL136" i="1"/>
  <c r="CX134" i="1"/>
  <c r="CL133" i="1"/>
  <c r="CX131" i="1"/>
  <c r="CL130" i="1"/>
  <c r="CX128" i="1"/>
  <c r="CL127" i="1"/>
  <c r="CX125" i="1"/>
  <c r="CL124" i="1"/>
  <c r="CX122" i="1"/>
  <c r="CL121" i="1"/>
  <c r="CX119" i="1"/>
  <c r="CL118" i="1"/>
  <c r="CX116" i="1"/>
  <c r="CL115" i="1"/>
  <c r="CX113" i="1"/>
  <c r="CL112" i="1"/>
  <c r="CX110" i="1"/>
  <c r="CL109" i="1"/>
  <c r="CX107" i="1"/>
  <c r="CL106" i="1"/>
  <c r="CX104" i="1"/>
  <c r="CL103" i="1"/>
  <c r="CX101" i="1"/>
  <c r="CK100" i="1"/>
  <c r="CH99" i="1"/>
  <c r="CY97" i="1"/>
  <c r="CN94" i="1"/>
  <c r="CU89" i="1"/>
  <c r="CG88" i="1"/>
  <c r="CY88" i="1"/>
  <c r="DB86" i="1"/>
  <c r="CS85" i="1"/>
  <c r="CH82" i="1"/>
  <c r="CX78" i="1"/>
  <c r="CO77" i="1"/>
  <c r="CV74" i="1"/>
  <c r="CM73" i="1"/>
  <c r="CT63" i="1"/>
  <c r="CR99" i="1"/>
  <c r="CF89" i="1"/>
  <c r="DA5" i="1"/>
  <c r="CX87" i="1"/>
  <c r="CX81" i="1"/>
  <c r="CL77" i="1"/>
  <c r="CF67" i="1"/>
  <c r="CV95" i="1"/>
  <c r="CI90" i="1"/>
  <c r="DA84" i="1"/>
  <c r="CL71" i="1"/>
  <c r="CY66" i="1"/>
  <c r="CL63" i="1"/>
  <c r="CK5" i="1"/>
  <c r="CY98" i="1"/>
  <c r="CY96" i="1"/>
  <c r="CI94" i="1"/>
  <c r="CJ83" i="1"/>
  <c r="CV77" i="1"/>
  <c r="DB67" i="1"/>
  <c r="CF66" i="1"/>
  <c r="CJ64" i="1"/>
  <c r="CV5" i="1"/>
  <c r="CJ4" i="1"/>
  <c r="CR91" i="1"/>
  <c r="DA88" i="1"/>
  <c r="DB85" i="1"/>
  <c r="DA82" i="1"/>
  <c r="CJ75" i="1"/>
  <c r="CI67" i="1"/>
  <c r="CY78" i="1"/>
  <c r="CI76" i="1"/>
  <c r="CJ73" i="1"/>
  <c r="CO70" i="1"/>
  <c r="CK61" i="1"/>
  <c r="CW57" i="1"/>
  <c r="CQ56" i="1"/>
  <c r="CK55" i="1"/>
  <c r="CW51" i="1"/>
  <c r="CQ50" i="1"/>
  <c r="CK49" i="1"/>
  <c r="CW45" i="1"/>
  <c r="CQ44" i="1"/>
  <c r="CK43" i="1"/>
  <c r="CW39" i="1"/>
  <c r="CQ38" i="1"/>
  <c r="CK37" i="1"/>
  <c r="CW33" i="1"/>
  <c r="CQ32" i="1"/>
  <c r="CK31" i="1"/>
  <c r="CW27" i="1"/>
  <c r="CQ26" i="1"/>
  <c r="CK25" i="1"/>
  <c r="CW21" i="1"/>
  <c r="CQ20" i="1"/>
  <c r="CK19" i="1"/>
  <c r="CW15" i="1"/>
  <c r="CQ14" i="1"/>
  <c r="CK13" i="1"/>
  <c r="CE11" i="1"/>
  <c r="CW9" i="1"/>
  <c r="CQ8" i="1"/>
  <c r="CK7" i="1"/>
  <c r="CH6" i="1"/>
  <c r="CT4" i="1"/>
  <c r="CH3" i="1"/>
  <c r="CP7" i="1"/>
  <c r="CM4" i="1"/>
  <c r="DA10" i="1"/>
  <c r="CR6" i="1"/>
  <c r="CG6" i="1"/>
  <c r="CQ3" i="1"/>
  <c r="CW281" i="1"/>
  <c r="CW275" i="1"/>
  <c r="CW269" i="1"/>
  <c r="CW263" i="1"/>
  <c r="CW257" i="1"/>
  <c r="CW251" i="1"/>
  <c r="CW245" i="1"/>
  <c r="CW239" i="1"/>
  <c r="CW233" i="1"/>
  <c r="CW227" i="1"/>
  <c r="CW221" i="1"/>
  <c r="CW215" i="1"/>
  <c r="CW209" i="1"/>
  <c r="CW203" i="1"/>
  <c r="CW197" i="1"/>
  <c r="CW191" i="1"/>
  <c r="CW185" i="1"/>
  <c r="CW179" i="1"/>
  <c r="CW173" i="1"/>
  <c r="CW167" i="1"/>
  <c r="CW161" i="1"/>
  <c r="CW155" i="1"/>
  <c r="CW149" i="1"/>
  <c r="CW143" i="1"/>
  <c r="CW137" i="1"/>
  <c r="CW131" i="1"/>
  <c r="CW125" i="1"/>
  <c r="CW119" i="1"/>
  <c r="CW113" i="1"/>
  <c r="CW107" i="1"/>
  <c r="CW101" i="1"/>
  <c r="CW90" i="1"/>
  <c r="CT89" i="1"/>
  <c r="DA79" i="1"/>
  <c r="CJ285" i="1"/>
  <c r="CV283" i="1"/>
  <c r="CJ279" i="1"/>
  <c r="CV277" i="1"/>
  <c r="CJ273" i="1"/>
  <c r="CV271" i="1"/>
  <c r="CJ267" i="1"/>
  <c r="CV265" i="1"/>
  <c r="CJ261" i="1"/>
  <c r="CV259" i="1"/>
  <c r="CJ255" i="1"/>
  <c r="CV253" i="1"/>
  <c r="CJ249" i="1"/>
  <c r="CV247" i="1"/>
  <c r="CJ243" i="1"/>
  <c r="CV241" i="1"/>
  <c r="CJ237" i="1"/>
  <c r="CV235" i="1"/>
  <c r="CJ231" i="1"/>
  <c r="CV229" i="1"/>
  <c r="CJ225" i="1"/>
  <c r="CV223" i="1"/>
  <c r="CJ219" i="1"/>
  <c r="CV217" i="1"/>
  <c r="CJ213" i="1"/>
  <c r="CV211" i="1"/>
  <c r="CJ207" i="1"/>
  <c r="CV205" i="1"/>
  <c r="CJ201" i="1"/>
  <c r="CV199" i="1"/>
  <c r="CV193" i="1"/>
  <c r="CV187" i="1"/>
  <c r="CV181" i="1"/>
  <c r="CV175" i="1"/>
  <c r="CV169" i="1"/>
  <c r="CV163" i="1"/>
  <c r="CZ98" i="1"/>
  <c r="DB90" i="1"/>
  <c r="CS89" i="1"/>
  <c r="CW80" i="1"/>
  <c r="CZ79" i="1"/>
  <c r="DA284" i="1"/>
  <c r="CO283" i="1"/>
  <c r="DA281" i="1"/>
  <c r="CO280" i="1"/>
  <c r="DA278" i="1"/>
  <c r="CO277" i="1"/>
  <c r="DA275" i="1"/>
  <c r="CO274" i="1"/>
  <c r="DA272" i="1"/>
  <c r="CO271" i="1"/>
  <c r="DA269" i="1"/>
  <c r="CO268" i="1"/>
  <c r="DA266" i="1"/>
  <c r="CO265" i="1"/>
  <c r="DA263" i="1"/>
  <c r="CO262" i="1"/>
  <c r="DA260" i="1"/>
  <c r="CO259" i="1"/>
  <c r="DA257" i="1"/>
  <c r="CO256" i="1"/>
  <c r="DA254" i="1"/>
  <c r="CO253" i="1"/>
  <c r="DA251" i="1"/>
  <c r="CO250" i="1"/>
  <c r="DA248" i="1"/>
  <c r="CO247" i="1"/>
  <c r="DA245" i="1"/>
  <c r="CO244" i="1"/>
  <c r="DA242" i="1"/>
  <c r="CO241" i="1"/>
  <c r="DA239" i="1"/>
  <c r="CO238" i="1"/>
  <c r="DA236" i="1"/>
  <c r="CO235" i="1"/>
  <c r="DA233" i="1"/>
  <c r="CO232" i="1"/>
  <c r="DA230" i="1"/>
  <c r="CO229" i="1"/>
  <c r="DA227" i="1"/>
  <c r="CO226" i="1"/>
  <c r="DA224" i="1"/>
  <c r="CO223" i="1"/>
  <c r="DA221" i="1"/>
  <c r="CO220" i="1"/>
  <c r="DA218" i="1"/>
  <c r="CO217" i="1"/>
  <c r="DA215" i="1"/>
  <c r="CO214" i="1"/>
  <c r="DA212" i="1"/>
  <c r="CO211" i="1"/>
  <c r="DA209" i="1"/>
  <c r="CO208" i="1"/>
  <c r="DA206" i="1"/>
  <c r="CO205" i="1"/>
  <c r="DA203" i="1"/>
  <c r="CO202" i="1"/>
  <c r="DA200" i="1"/>
  <c r="CO199" i="1"/>
  <c r="DA197" i="1"/>
  <c r="CO196" i="1"/>
  <c r="DA194" i="1"/>
  <c r="CO193" i="1"/>
  <c r="DA191" i="1"/>
  <c r="CO190" i="1"/>
  <c r="DA188" i="1"/>
  <c r="CO187" i="1"/>
  <c r="DA185" i="1"/>
  <c r="CO184" i="1"/>
  <c r="DA182" i="1"/>
  <c r="CO181" i="1"/>
  <c r="DA179" i="1"/>
  <c r="CO178" i="1"/>
  <c r="DA176" i="1"/>
  <c r="CO175" i="1"/>
  <c r="DA173" i="1"/>
  <c r="CO172" i="1"/>
  <c r="DA170" i="1"/>
  <c r="CO169" i="1"/>
  <c r="DA167" i="1"/>
  <c r="CO166" i="1"/>
  <c r="DA164" i="1"/>
  <c r="CO163" i="1"/>
  <c r="DA161" i="1"/>
  <c r="CO160" i="1"/>
  <c r="DA158" i="1"/>
  <c r="CO157" i="1"/>
  <c r="DA155" i="1"/>
  <c r="CO154" i="1"/>
  <c r="DA152" i="1"/>
  <c r="CO151" i="1"/>
  <c r="DA149" i="1"/>
  <c r="CO148" i="1"/>
  <c r="DA146" i="1"/>
  <c r="CO145" i="1"/>
  <c r="DA143" i="1"/>
  <c r="CO142" i="1"/>
  <c r="DA140" i="1"/>
  <c r="CO139" i="1"/>
  <c r="DA137" i="1"/>
  <c r="CO136" i="1"/>
  <c r="DA134" i="1"/>
  <c r="CO133" i="1"/>
  <c r="DA131" i="1"/>
  <c r="CO130" i="1"/>
  <c r="DA128" i="1"/>
  <c r="CO127" i="1"/>
  <c r="DA125" i="1"/>
  <c r="CO124" i="1"/>
  <c r="DA122" i="1"/>
  <c r="CO121" i="1"/>
  <c r="DA119" i="1"/>
  <c r="CO118" i="1"/>
  <c r="DA116" i="1"/>
  <c r="CO115" i="1"/>
  <c r="DA113" i="1"/>
  <c r="CO112" i="1"/>
  <c r="DA110" i="1"/>
  <c r="CO109" i="1"/>
  <c r="DA107" i="1"/>
  <c r="CO106" i="1"/>
  <c r="DA104" i="1"/>
  <c r="CO103" i="1"/>
  <c r="DA101" i="1"/>
  <c r="CN81" i="1"/>
  <c r="CY79" i="1"/>
  <c r="CR67" i="1"/>
  <c r="CS63" i="1"/>
  <c r="CM63" i="1"/>
  <c r="DB63" i="1"/>
  <c r="CJ63" i="1"/>
  <c r="CY63" i="1"/>
  <c r="CG63" i="1"/>
  <c r="CT285" i="1"/>
  <c r="CH284" i="1"/>
  <c r="CT282" i="1"/>
  <c r="CH281" i="1"/>
  <c r="CT279" i="1"/>
  <c r="CH278" i="1"/>
  <c r="CT276" i="1"/>
  <c r="CH275" i="1"/>
  <c r="CT273" i="1"/>
  <c r="CH272" i="1"/>
  <c r="CT270" i="1"/>
  <c r="CH269" i="1"/>
  <c r="CT267" i="1"/>
  <c r="CH266" i="1"/>
  <c r="CT264" i="1"/>
  <c r="CH263" i="1"/>
  <c r="CT261" i="1"/>
  <c r="CH260" i="1"/>
  <c r="CT258" i="1"/>
  <c r="CH257" i="1"/>
  <c r="CT255" i="1"/>
  <c r="CH254" i="1"/>
  <c r="CT252" i="1"/>
  <c r="CH251" i="1"/>
  <c r="CT249" i="1"/>
  <c r="CH248" i="1"/>
  <c r="CT246" i="1"/>
  <c r="CH245" i="1"/>
  <c r="CT243" i="1"/>
  <c r="CH242" i="1"/>
  <c r="CT240" i="1"/>
  <c r="CH239" i="1"/>
  <c r="CT237" i="1"/>
  <c r="CH236" i="1"/>
  <c r="CT234" i="1"/>
  <c r="CH233" i="1"/>
  <c r="CT231" i="1"/>
  <c r="CH230" i="1"/>
  <c r="CT228" i="1"/>
  <c r="CH227" i="1"/>
  <c r="CT225" i="1"/>
  <c r="CH224" i="1"/>
  <c r="CT222" i="1"/>
  <c r="CH221" i="1"/>
  <c r="CT219" i="1"/>
  <c r="CH218" i="1"/>
  <c r="CT216" i="1"/>
  <c r="CH215" i="1"/>
  <c r="CT213" i="1"/>
  <c r="CH212" i="1"/>
  <c r="CT210" i="1"/>
  <c r="CH209" i="1"/>
  <c r="CT207" i="1"/>
  <c r="CH206" i="1"/>
  <c r="CT204" i="1"/>
  <c r="CH203" i="1"/>
  <c r="CT201" i="1"/>
  <c r="CH200" i="1"/>
  <c r="CT198" i="1"/>
  <c r="CH197" i="1"/>
  <c r="CT195" i="1"/>
  <c r="CH194" i="1"/>
  <c r="CT192" i="1"/>
  <c r="CH191" i="1"/>
  <c r="CT189" i="1"/>
  <c r="CH188" i="1"/>
  <c r="CT186" i="1"/>
  <c r="CH185" i="1"/>
  <c r="CT183" i="1"/>
  <c r="CH182" i="1"/>
  <c r="CT180" i="1"/>
  <c r="CH179" i="1"/>
  <c r="CT177" i="1"/>
  <c r="CH176" i="1"/>
  <c r="CT174" i="1"/>
  <c r="CH173" i="1"/>
  <c r="CT171" i="1"/>
  <c r="CH170" i="1"/>
  <c r="CT168" i="1"/>
  <c r="CH167" i="1"/>
  <c r="CT165" i="1"/>
  <c r="CH164" i="1"/>
  <c r="CT162" i="1"/>
  <c r="CH161" i="1"/>
  <c r="CT159" i="1"/>
  <c r="CH158" i="1"/>
  <c r="CT156" i="1"/>
  <c r="CH155" i="1"/>
  <c r="CT153" i="1"/>
  <c r="CH152" i="1"/>
  <c r="CT150" i="1"/>
  <c r="CH149" i="1"/>
  <c r="CT147" i="1"/>
  <c r="CH146" i="1"/>
  <c r="CT144" i="1"/>
  <c r="CH143" i="1"/>
  <c r="CT141" i="1"/>
  <c r="CH140" i="1"/>
  <c r="CT138" i="1"/>
  <c r="CH137" i="1"/>
  <c r="CT135" i="1"/>
  <c r="CH134" i="1"/>
  <c r="CT132" i="1"/>
  <c r="CH131" i="1"/>
  <c r="CT129" i="1"/>
  <c r="CH128" i="1"/>
  <c r="CT126" i="1"/>
  <c r="CH125" i="1"/>
  <c r="CT123" i="1"/>
  <c r="CH122" i="1"/>
  <c r="CT120" i="1"/>
  <c r="CH119" i="1"/>
  <c r="CT117" i="1"/>
  <c r="CH116" i="1"/>
  <c r="CT114" i="1"/>
  <c r="CH113" i="1"/>
  <c r="CT111" i="1"/>
  <c r="CH110" i="1"/>
  <c r="CT108" i="1"/>
  <c r="CH107" i="1"/>
  <c r="CT105" i="1"/>
  <c r="CH104" i="1"/>
  <c r="CT102" i="1"/>
  <c r="CH101" i="1"/>
  <c r="CR98" i="1"/>
  <c r="CI97" i="1"/>
  <c r="DB94" i="1"/>
  <c r="CW89" i="1"/>
  <c r="CO85" i="1"/>
  <c r="CH83" i="1"/>
  <c r="CS81" i="1"/>
  <c r="CH78" i="1"/>
  <c r="CU73" i="1"/>
  <c r="CN71" i="1"/>
  <c r="CN67" i="1"/>
  <c r="CY285" i="1"/>
  <c r="CM284" i="1"/>
  <c r="CY282" i="1"/>
  <c r="CM281" i="1"/>
  <c r="CY279" i="1"/>
  <c r="CM278" i="1"/>
  <c r="CY276" i="1"/>
  <c r="CM275" i="1"/>
  <c r="CY273" i="1"/>
  <c r="CM272" i="1"/>
  <c r="CY270" i="1"/>
  <c r="CM269" i="1"/>
  <c r="CY267" i="1"/>
  <c r="CM266" i="1"/>
  <c r="CY264" i="1"/>
  <c r="CM263" i="1"/>
  <c r="CY261" i="1"/>
  <c r="CM260" i="1"/>
  <c r="CY258" i="1"/>
  <c r="CM257" i="1"/>
  <c r="CY255" i="1"/>
  <c r="CM254" i="1"/>
  <c r="CY252" i="1"/>
  <c r="CM251" i="1"/>
  <c r="CY249" i="1"/>
  <c r="CM248" i="1"/>
  <c r="CY246" i="1"/>
  <c r="CM245" i="1"/>
  <c r="CY243" i="1"/>
  <c r="CM242" i="1"/>
  <c r="CY240" i="1"/>
  <c r="CM239" i="1"/>
  <c r="CY237" i="1"/>
  <c r="CM236" i="1"/>
  <c r="CY234" i="1"/>
  <c r="CM233" i="1"/>
  <c r="CY231" i="1"/>
  <c r="CM230" i="1"/>
  <c r="CY228" i="1"/>
  <c r="CM227" i="1"/>
  <c r="CY225" i="1"/>
  <c r="CM224" i="1"/>
  <c r="CY222" i="1"/>
  <c r="CM221" i="1"/>
  <c r="CY219" i="1"/>
  <c r="CM218" i="1"/>
  <c r="CY216" i="1"/>
  <c r="CM215" i="1"/>
  <c r="CY213" i="1"/>
  <c r="CM212" i="1"/>
  <c r="CY210" i="1"/>
  <c r="CM209" i="1"/>
  <c r="CY207" i="1"/>
  <c r="CM206" i="1"/>
  <c r="CY204" i="1"/>
  <c r="CM203" i="1"/>
  <c r="CY201" i="1"/>
  <c r="CM200" i="1"/>
  <c r="CY198" i="1"/>
  <c r="CM197" i="1"/>
  <c r="CY195" i="1"/>
  <c r="CM194" i="1"/>
  <c r="CY192" i="1"/>
  <c r="CM191" i="1"/>
  <c r="CY189" i="1"/>
  <c r="CM188" i="1"/>
  <c r="CY186" i="1"/>
  <c r="CM185" i="1"/>
  <c r="CY183" i="1"/>
  <c r="CM182" i="1"/>
  <c r="CY180" i="1"/>
  <c r="CM179" i="1"/>
  <c r="CY177" i="1"/>
  <c r="CM176" i="1"/>
  <c r="CY174" i="1"/>
  <c r="CM173" i="1"/>
  <c r="CY171" i="1"/>
  <c r="CM170" i="1"/>
  <c r="CY168" i="1"/>
  <c r="CM167" i="1"/>
  <c r="CY165" i="1"/>
  <c r="CM164" i="1"/>
  <c r="CY162" i="1"/>
  <c r="CM161" i="1"/>
  <c r="CY159" i="1"/>
  <c r="CM158" i="1"/>
  <c r="CY156" i="1"/>
  <c r="CM155" i="1"/>
  <c r="CY153" i="1"/>
  <c r="CM152" i="1"/>
  <c r="CY150" i="1"/>
  <c r="CM149" i="1"/>
  <c r="CY147" i="1"/>
  <c r="CM146" i="1"/>
  <c r="CY144" i="1"/>
  <c r="CM143" i="1"/>
  <c r="CY141" i="1"/>
  <c r="CM140" i="1"/>
  <c r="CY138" i="1"/>
  <c r="CM137" i="1"/>
  <c r="CY135" i="1"/>
  <c r="CM134" i="1"/>
  <c r="CY132" i="1"/>
  <c r="CM131" i="1"/>
  <c r="CY129" i="1"/>
  <c r="CM128" i="1"/>
  <c r="CY126" i="1"/>
  <c r="CM125" i="1"/>
  <c r="CY123" i="1"/>
  <c r="CM122" i="1"/>
  <c r="CY120" i="1"/>
  <c r="CM119" i="1"/>
  <c r="CY117" i="1"/>
  <c r="CM116" i="1"/>
  <c r="CY114" i="1"/>
  <c r="CM113" i="1"/>
  <c r="CY111" i="1"/>
  <c r="CM110" i="1"/>
  <c r="CY108" i="1"/>
  <c r="CM107" i="1"/>
  <c r="CY105" i="1"/>
  <c r="CM104" i="1"/>
  <c r="CY102" i="1"/>
  <c r="CM101" i="1"/>
  <c r="CW98" i="1"/>
  <c r="CZ97" i="1"/>
  <c r="CP96" i="1"/>
  <c r="CG95" i="1"/>
  <c r="CU90" i="1"/>
  <c r="DA87" i="1"/>
  <c r="CT85" i="1"/>
  <c r="CJ84" i="1"/>
  <c r="DA80" i="1"/>
  <c r="CW79" i="1"/>
  <c r="CU75" i="1"/>
  <c r="CN73" i="1"/>
  <c r="CR71" i="1"/>
  <c r="CS67" i="1"/>
  <c r="CU64" i="1"/>
  <c r="CR284" i="1"/>
  <c r="CF283" i="1"/>
  <c r="CR281" i="1"/>
  <c r="CF280" i="1"/>
  <c r="CR278" i="1"/>
  <c r="CF277" i="1"/>
  <c r="CR275" i="1"/>
  <c r="CF274" i="1"/>
  <c r="CR272" i="1"/>
  <c r="CF271" i="1"/>
  <c r="CR269" i="1"/>
  <c r="CF268" i="1"/>
  <c r="CR266" i="1"/>
  <c r="CF265" i="1"/>
  <c r="CR263" i="1"/>
  <c r="CF262" i="1"/>
  <c r="CR260" i="1"/>
  <c r="CF259" i="1"/>
  <c r="CR257" i="1"/>
  <c r="CF256" i="1"/>
  <c r="CR254" i="1"/>
  <c r="CF253" i="1"/>
  <c r="CR251" i="1"/>
  <c r="CF250" i="1"/>
  <c r="CR248" i="1"/>
  <c r="CF247" i="1"/>
  <c r="CR245" i="1"/>
  <c r="CF244" i="1"/>
  <c r="CR242" i="1"/>
  <c r="CF241" i="1"/>
  <c r="CR239" i="1"/>
  <c r="CF238" i="1"/>
  <c r="CR236" i="1"/>
  <c r="CF235" i="1"/>
  <c r="CR233" i="1"/>
  <c r="CF232" i="1"/>
  <c r="CR230" i="1"/>
  <c r="CF229" i="1"/>
  <c r="CR227" i="1"/>
  <c r="CF226" i="1"/>
  <c r="CR224" i="1"/>
  <c r="CF223" i="1"/>
  <c r="CR221" i="1"/>
  <c r="CF220" i="1"/>
  <c r="CR218" i="1"/>
  <c r="CF217" i="1"/>
  <c r="CR215" i="1"/>
  <c r="CF214" i="1"/>
  <c r="CR212" i="1"/>
  <c r="CF211" i="1"/>
  <c r="CR209" i="1"/>
  <c r="CF208" i="1"/>
  <c r="CR206" i="1"/>
  <c r="CF205" i="1"/>
  <c r="CR203" i="1"/>
  <c r="CF202" i="1"/>
  <c r="CR200" i="1"/>
  <c r="CF199" i="1"/>
  <c r="CR197" i="1"/>
  <c r="CF196" i="1"/>
  <c r="CR194" i="1"/>
  <c r="CF193" i="1"/>
  <c r="CR191" i="1"/>
  <c r="CF190" i="1"/>
  <c r="CR188" i="1"/>
  <c r="CF187" i="1"/>
  <c r="CR185" i="1"/>
  <c r="CF184" i="1"/>
  <c r="CR182" i="1"/>
  <c r="CF181" i="1"/>
  <c r="CR179" i="1"/>
  <c r="CF178" i="1"/>
  <c r="CR176" i="1"/>
  <c r="CF175" i="1"/>
  <c r="CR173" i="1"/>
  <c r="CF172" i="1"/>
  <c r="CR170" i="1"/>
  <c r="CF169" i="1"/>
  <c r="CR167" i="1"/>
  <c r="CF166" i="1"/>
  <c r="CR164" i="1"/>
  <c r="CF163" i="1"/>
  <c r="CR161" i="1"/>
  <c r="CF160" i="1"/>
  <c r="CR158" i="1"/>
  <c r="CF157" i="1"/>
  <c r="CR155" i="1"/>
  <c r="CF154" i="1"/>
  <c r="CR152" i="1"/>
  <c r="CF151" i="1"/>
  <c r="CR149" i="1"/>
  <c r="CF148" i="1"/>
  <c r="CR146" i="1"/>
  <c r="CF145" i="1"/>
  <c r="CR143" i="1"/>
  <c r="CF142" i="1"/>
  <c r="CR140" i="1"/>
  <c r="CF139" i="1"/>
  <c r="CR137" i="1"/>
  <c r="CF136" i="1"/>
  <c r="CR134" i="1"/>
  <c r="CF133" i="1"/>
  <c r="CR131" i="1"/>
  <c r="CF130" i="1"/>
  <c r="CR128" i="1"/>
  <c r="CF127" i="1"/>
  <c r="CR125" i="1"/>
  <c r="CF124" i="1"/>
  <c r="CR122" i="1"/>
  <c r="CF121" i="1"/>
  <c r="CR119" i="1"/>
  <c r="CF118" i="1"/>
  <c r="CR116" i="1"/>
  <c r="CF115" i="1"/>
  <c r="CR113" i="1"/>
  <c r="CF112" i="1"/>
  <c r="CR110" i="1"/>
  <c r="CF109" i="1"/>
  <c r="CR107" i="1"/>
  <c r="CF106" i="1"/>
  <c r="CR104" i="1"/>
  <c r="CF103" i="1"/>
  <c r="CR101" i="1"/>
  <c r="DB98" i="1"/>
  <c r="CS97" i="1"/>
  <c r="CH94" i="1"/>
  <c r="CX90" i="1"/>
  <c r="CO89" i="1"/>
  <c r="CV86" i="1"/>
  <c r="CM85" i="1"/>
  <c r="CW81" i="1"/>
  <c r="CR78" i="1"/>
  <c r="CI77" i="1"/>
  <c r="CZ75" i="1"/>
  <c r="CP74" i="1"/>
  <c r="CG73" i="1"/>
  <c r="CN63" i="1"/>
  <c r="CL99" i="1"/>
  <c r="CY64" i="1"/>
  <c r="CR87" i="1"/>
  <c r="CR81" i="1"/>
  <c r="CF77" i="1"/>
  <c r="CX64" i="1"/>
  <c r="CW5" i="1"/>
  <c r="CO5" i="1"/>
  <c r="CP95" i="1"/>
  <c r="DB89" i="1"/>
  <c r="CY80" i="1"/>
  <c r="CF71" i="1"/>
  <c r="CF63" i="1"/>
  <c r="CU5" i="1"/>
  <c r="CM98" i="1"/>
  <c r="CS96" i="1"/>
  <c r="DB87" i="1"/>
  <c r="CJ81" i="1"/>
  <c r="CP77" i="1"/>
  <c r="CV67" i="1"/>
  <c r="CR65" i="1"/>
  <c r="CP5" i="1"/>
  <c r="DB3" i="1"/>
  <c r="CL91" i="1"/>
  <c r="CU88" i="1"/>
  <c r="CV85" i="1"/>
  <c r="CU82" i="1"/>
  <c r="CV71" i="1"/>
  <c r="CO64" i="1"/>
  <c r="CU4" i="1"/>
  <c r="CS78" i="1"/>
  <c r="CY74" i="1"/>
  <c r="CY72" i="1"/>
  <c r="CI70" i="1"/>
  <c r="CI63" i="1"/>
  <c r="CK56" i="1"/>
  <c r="CK50" i="1"/>
  <c r="CK44" i="1"/>
  <c r="CK38" i="1"/>
  <c r="CK32" i="1"/>
  <c r="CK26" i="1"/>
  <c r="CK20" i="1"/>
  <c r="CK14" i="1"/>
  <c r="CK8" i="1"/>
  <c r="CZ5" i="1"/>
  <c r="CN4" i="1"/>
  <c r="DB9" i="1"/>
  <c r="CS6" i="1"/>
  <c r="CY3" i="1"/>
  <c r="CI10" i="1"/>
  <c r="CX5" i="1"/>
  <c r="CW6" i="1"/>
  <c r="CX9" i="1"/>
  <c r="CE284" i="1"/>
  <c r="CQ281" i="1"/>
  <c r="CE278" i="1"/>
  <c r="CQ275" i="1"/>
  <c r="CE272" i="1"/>
  <c r="CQ269" i="1"/>
  <c r="CE266" i="1"/>
  <c r="CQ263" i="1"/>
  <c r="CE260" i="1"/>
  <c r="CQ257" i="1"/>
  <c r="CE254" i="1"/>
  <c r="CQ251" i="1"/>
  <c r="CE248" i="1"/>
  <c r="CQ245" i="1"/>
  <c r="CE242" i="1"/>
  <c r="CQ239" i="1"/>
  <c r="CE236" i="1"/>
  <c r="CQ233" i="1"/>
  <c r="CE230" i="1"/>
  <c r="CQ227" i="1"/>
  <c r="CE224" i="1"/>
  <c r="CQ221" i="1"/>
  <c r="CE218" i="1"/>
  <c r="CQ215" i="1"/>
  <c r="CE212" i="1"/>
  <c r="CQ209" i="1"/>
  <c r="CE206" i="1"/>
  <c r="CQ203" i="1"/>
  <c r="CE200" i="1"/>
  <c r="CQ197" i="1"/>
  <c r="CE194" i="1"/>
  <c r="CQ191" i="1"/>
  <c r="CE188" i="1"/>
  <c r="CQ185" i="1"/>
  <c r="CE182" i="1"/>
  <c r="CQ179" i="1"/>
  <c r="CE176" i="1"/>
  <c r="CQ173" i="1"/>
  <c r="CE170" i="1"/>
  <c r="CQ167" i="1"/>
  <c r="CE164" i="1"/>
  <c r="CQ161" i="1"/>
  <c r="CE158" i="1"/>
  <c r="CQ155" i="1"/>
  <c r="CE152" i="1"/>
  <c r="CQ149" i="1"/>
  <c r="CE146" i="1"/>
  <c r="CQ143" i="1"/>
  <c r="CE140" i="1"/>
  <c r="CQ137" i="1"/>
  <c r="CE134" i="1"/>
  <c r="CQ131" i="1"/>
  <c r="CE128" i="1"/>
  <c r="CQ125" i="1"/>
  <c r="CE122" i="1"/>
  <c r="CQ119" i="1"/>
  <c r="CE116" i="1"/>
  <c r="CQ113" i="1"/>
  <c r="CE110" i="1"/>
  <c r="CQ107" i="1"/>
  <c r="CE104" i="1"/>
  <c r="CQ101" i="1"/>
  <c r="CQ90" i="1"/>
  <c r="CN89" i="1"/>
  <c r="CE83" i="1"/>
  <c r="CU79" i="1"/>
  <c r="DB284" i="1"/>
  <c r="CP283" i="1"/>
  <c r="DB281" i="1"/>
  <c r="CP280" i="1"/>
  <c r="DB278" i="1"/>
  <c r="CP277" i="1"/>
  <c r="DB275" i="1"/>
  <c r="CP274" i="1"/>
  <c r="DB272" i="1"/>
  <c r="CP271" i="1"/>
  <c r="DB269" i="1"/>
  <c r="CP268" i="1"/>
  <c r="DB266" i="1"/>
  <c r="CP265" i="1"/>
  <c r="DB263" i="1"/>
  <c r="CP262" i="1"/>
  <c r="DB260" i="1"/>
  <c r="CP259" i="1"/>
  <c r="DB257" i="1"/>
  <c r="CP256" i="1"/>
  <c r="DB254" i="1"/>
  <c r="CP253" i="1"/>
  <c r="DB251" i="1"/>
  <c r="CP250" i="1"/>
  <c r="DB248" i="1"/>
  <c r="CP247" i="1"/>
  <c r="DB245" i="1"/>
  <c r="CP244" i="1"/>
  <c r="DB242" i="1"/>
  <c r="CP241" i="1"/>
  <c r="DB239" i="1"/>
  <c r="CP238" i="1"/>
  <c r="DB236" i="1"/>
  <c r="CP235" i="1"/>
  <c r="DB233" i="1"/>
  <c r="CP232" i="1"/>
  <c r="DB230" i="1"/>
  <c r="CP229" i="1"/>
  <c r="DB227" i="1"/>
  <c r="CP226" i="1"/>
  <c r="DB224" i="1"/>
  <c r="CP223" i="1"/>
  <c r="DB221" i="1"/>
  <c r="CP220" i="1"/>
  <c r="DB218" i="1"/>
  <c r="CP217" i="1"/>
  <c r="DB215" i="1"/>
  <c r="CP214" i="1"/>
  <c r="DB212" i="1"/>
  <c r="CP211" i="1"/>
  <c r="DB209" i="1"/>
  <c r="CP208" i="1"/>
  <c r="DB206" i="1"/>
  <c r="CP205" i="1"/>
  <c r="DB203" i="1"/>
  <c r="CP202" i="1"/>
  <c r="DB200" i="1"/>
  <c r="CP199" i="1"/>
  <c r="DB197" i="1"/>
  <c r="CP196" i="1"/>
  <c r="DB194" i="1"/>
  <c r="CP193" i="1"/>
  <c r="DB191" i="1"/>
  <c r="CP190" i="1"/>
  <c r="DB188" i="1"/>
  <c r="CP187" i="1"/>
  <c r="DB185" i="1"/>
  <c r="CP184" i="1"/>
  <c r="DB182" i="1"/>
  <c r="CP181" i="1"/>
  <c r="DB179" i="1"/>
  <c r="CP178" i="1"/>
  <c r="DB176" i="1"/>
  <c r="CP175" i="1"/>
  <c r="DB173" i="1"/>
  <c r="CP172" i="1"/>
  <c r="DB170" i="1"/>
  <c r="CP169" i="1"/>
  <c r="DB167" i="1"/>
  <c r="CP166" i="1"/>
  <c r="DB164" i="1"/>
  <c r="CP163" i="1"/>
  <c r="DB161" i="1"/>
  <c r="CP160" i="1"/>
  <c r="DB158" i="1"/>
  <c r="CP157" i="1"/>
  <c r="DB155" i="1"/>
  <c r="CP154" i="1"/>
  <c r="DB152" i="1"/>
  <c r="CP151" i="1"/>
  <c r="DB149" i="1"/>
  <c r="CP148" i="1"/>
  <c r="DB146" i="1"/>
  <c r="CP145" i="1"/>
  <c r="DB143" i="1"/>
  <c r="CP142" i="1"/>
  <c r="DB140" i="1"/>
  <c r="CP139" i="1"/>
  <c r="DB137" i="1"/>
  <c r="CP136" i="1"/>
  <c r="DB134" i="1"/>
  <c r="CP133" i="1"/>
  <c r="DB131" i="1"/>
  <c r="CP130" i="1"/>
  <c r="DB128" i="1"/>
  <c r="CP127" i="1"/>
  <c r="DB125" i="1"/>
  <c r="CP124" i="1"/>
  <c r="DB122" i="1"/>
  <c r="CP121" i="1"/>
  <c r="DB119" i="1"/>
  <c r="CP118" i="1"/>
  <c r="DB116" i="1"/>
  <c r="CP115" i="1"/>
  <c r="DB113" i="1"/>
  <c r="CP112" i="1"/>
  <c r="DB110" i="1"/>
  <c r="CP109" i="1"/>
  <c r="DB107" i="1"/>
  <c r="CP106" i="1"/>
  <c r="DB104" i="1"/>
  <c r="CP103" i="1"/>
  <c r="DB101" i="1"/>
  <c r="CT98" i="1"/>
  <c r="CI92" i="1"/>
  <c r="CV90" i="1"/>
  <c r="CM89" i="1"/>
  <c r="CE85" i="1"/>
  <c r="DA81" i="1"/>
  <c r="CQ80" i="1"/>
  <c r="CT79" i="1"/>
  <c r="CJ78" i="1"/>
  <c r="CS68" i="1"/>
  <c r="CM68" i="1"/>
  <c r="CG68" i="1"/>
  <c r="CU284" i="1"/>
  <c r="CI283" i="1"/>
  <c r="CU281" i="1"/>
  <c r="CI280" i="1"/>
  <c r="CU278" i="1"/>
  <c r="CI277" i="1"/>
  <c r="CU275" i="1"/>
  <c r="CI274" i="1"/>
  <c r="CU272" i="1"/>
  <c r="CI271" i="1"/>
  <c r="CU269" i="1"/>
  <c r="CI268" i="1"/>
  <c r="CU266" i="1"/>
  <c r="CI265" i="1"/>
  <c r="CU263" i="1"/>
  <c r="CI262" i="1"/>
  <c r="CU260" i="1"/>
  <c r="CI259" i="1"/>
  <c r="CU257" i="1"/>
  <c r="CI256" i="1"/>
  <c r="CU254" i="1"/>
  <c r="CI253" i="1"/>
  <c r="CU251" i="1"/>
  <c r="CI250" i="1"/>
  <c r="CU248" i="1"/>
  <c r="CI247" i="1"/>
  <c r="CU245" i="1"/>
  <c r="CI244" i="1"/>
  <c r="CU242" i="1"/>
  <c r="CI241" i="1"/>
  <c r="CU239" i="1"/>
  <c r="CI238" i="1"/>
  <c r="CU236" i="1"/>
  <c r="CI235" i="1"/>
  <c r="CU233" i="1"/>
  <c r="CI232" i="1"/>
  <c r="CU230" i="1"/>
  <c r="CI229" i="1"/>
  <c r="CU227" i="1"/>
  <c r="CI226" i="1"/>
  <c r="CU224" i="1"/>
  <c r="CI223" i="1"/>
  <c r="CU221" i="1"/>
  <c r="CI220" i="1"/>
  <c r="CU218" i="1"/>
  <c r="CI217" i="1"/>
  <c r="CU215" i="1"/>
  <c r="CI214" i="1"/>
  <c r="CU212" i="1"/>
  <c r="CI211" i="1"/>
  <c r="CU209" i="1"/>
  <c r="CI208" i="1"/>
  <c r="CU206" i="1"/>
  <c r="CI205" i="1"/>
  <c r="CU203" i="1"/>
  <c r="CI202" i="1"/>
  <c r="CU200" i="1"/>
  <c r="CI199" i="1"/>
  <c r="CU197" i="1"/>
  <c r="CI196" i="1"/>
  <c r="CU194" i="1"/>
  <c r="CI193" i="1"/>
  <c r="CU191" i="1"/>
  <c r="CI190" i="1"/>
  <c r="CU188" i="1"/>
  <c r="CI187" i="1"/>
  <c r="CU185" i="1"/>
  <c r="CI184" i="1"/>
  <c r="CU182" i="1"/>
  <c r="CI181" i="1"/>
  <c r="CU179" i="1"/>
  <c r="CI178" i="1"/>
  <c r="CU176" i="1"/>
  <c r="CI175" i="1"/>
  <c r="CU173" i="1"/>
  <c r="CI172" i="1"/>
  <c r="CU170" i="1"/>
  <c r="CI169" i="1"/>
  <c r="CU167" i="1"/>
  <c r="CI166" i="1"/>
  <c r="CU164" i="1"/>
  <c r="CI163" i="1"/>
  <c r="CU161" i="1"/>
  <c r="CI160" i="1"/>
  <c r="CU158" i="1"/>
  <c r="CI157" i="1"/>
  <c r="CU155" i="1"/>
  <c r="CI154" i="1"/>
  <c r="CU152" i="1"/>
  <c r="CI151" i="1"/>
  <c r="CU149" i="1"/>
  <c r="CI148" i="1"/>
  <c r="CU146" i="1"/>
  <c r="CI145" i="1"/>
  <c r="CU143" i="1"/>
  <c r="CI142" i="1"/>
  <c r="CU140" i="1"/>
  <c r="CI139" i="1"/>
  <c r="CU137" i="1"/>
  <c r="CI136" i="1"/>
  <c r="CU134" i="1"/>
  <c r="CI133" i="1"/>
  <c r="CU131" i="1"/>
  <c r="CI130" i="1"/>
  <c r="CU128" i="1"/>
  <c r="CI127" i="1"/>
  <c r="CU125" i="1"/>
  <c r="CI124" i="1"/>
  <c r="CU122" i="1"/>
  <c r="CI121" i="1"/>
  <c r="CU119" i="1"/>
  <c r="CI118" i="1"/>
  <c r="CU116" i="1"/>
  <c r="CI115" i="1"/>
  <c r="CU113" i="1"/>
  <c r="CI112" i="1"/>
  <c r="CU110" i="1"/>
  <c r="CI109" i="1"/>
  <c r="CU107" i="1"/>
  <c r="CI106" i="1"/>
  <c r="CU104" i="1"/>
  <c r="CI103" i="1"/>
  <c r="CU101" i="1"/>
  <c r="CU98" i="1"/>
  <c r="DA95" i="1"/>
  <c r="DA83" i="1"/>
  <c r="CH81" i="1"/>
  <c r="CS79" i="1"/>
  <c r="DA71" i="1"/>
  <c r="DA67" i="1"/>
  <c r="CE63" i="1"/>
  <c r="CN285" i="1"/>
  <c r="CZ283" i="1"/>
  <c r="CN282" i="1"/>
  <c r="CZ280" i="1"/>
  <c r="CN279" i="1"/>
  <c r="CZ277" i="1"/>
  <c r="CN276" i="1"/>
  <c r="CZ274" i="1"/>
  <c r="CN273" i="1"/>
  <c r="CZ271" i="1"/>
  <c r="CN270" i="1"/>
  <c r="CZ268" i="1"/>
  <c r="CN267" i="1"/>
  <c r="CZ265" i="1"/>
  <c r="CN264" i="1"/>
  <c r="CZ262" i="1"/>
  <c r="CN261" i="1"/>
  <c r="CZ259" i="1"/>
  <c r="CN258" i="1"/>
  <c r="CZ256" i="1"/>
  <c r="CN255" i="1"/>
  <c r="CZ253" i="1"/>
  <c r="CN252" i="1"/>
  <c r="CZ250" i="1"/>
  <c r="CN249" i="1"/>
  <c r="CZ247" i="1"/>
  <c r="CN246" i="1"/>
  <c r="CZ244" i="1"/>
  <c r="CN243" i="1"/>
  <c r="CZ241" i="1"/>
  <c r="CN240" i="1"/>
  <c r="CZ238" i="1"/>
  <c r="CN237" i="1"/>
  <c r="CZ235" i="1"/>
  <c r="CN234" i="1"/>
  <c r="CZ232" i="1"/>
  <c r="CN231" i="1"/>
  <c r="CZ229" i="1"/>
  <c r="CN228" i="1"/>
  <c r="CZ226" i="1"/>
  <c r="CN225" i="1"/>
  <c r="CZ223" i="1"/>
  <c r="CN222" i="1"/>
  <c r="CZ220" i="1"/>
  <c r="CN219" i="1"/>
  <c r="CZ217" i="1"/>
  <c r="CN216" i="1"/>
  <c r="CZ214" i="1"/>
  <c r="CN213" i="1"/>
  <c r="CZ211" i="1"/>
  <c r="CN210" i="1"/>
  <c r="CZ208" i="1"/>
  <c r="CN207" i="1"/>
  <c r="CZ205" i="1"/>
  <c r="CN204" i="1"/>
  <c r="CZ202" i="1"/>
  <c r="CN201" i="1"/>
  <c r="CZ199" i="1"/>
  <c r="CN198" i="1"/>
  <c r="CZ196" i="1"/>
  <c r="CN195" i="1"/>
  <c r="CZ193" i="1"/>
  <c r="CN192" i="1"/>
  <c r="CZ190" i="1"/>
  <c r="CN189" i="1"/>
  <c r="CZ187" i="1"/>
  <c r="CN186" i="1"/>
  <c r="CZ184" i="1"/>
  <c r="CN183" i="1"/>
  <c r="CZ181" i="1"/>
  <c r="CN180" i="1"/>
  <c r="CZ178" i="1"/>
  <c r="CN177" i="1"/>
  <c r="CZ175" i="1"/>
  <c r="CN174" i="1"/>
  <c r="CZ172" i="1"/>
  <c r="CN171" i="1"/>
  <c r="CZ169" i="1"/>
  <c r="CN168" i="1"/>
  <c r="CZ166" i="1"/>
  <c r="CN165" i="1"/>
  <c r="CZ163" i="1"/>
  <c r="CN162" i="1"/>
  <c r="CZ160" i="1"/>
  <c r="CN159" i="1"/>
  <c r="CZ157" i="1"/>
  <c r="CN156" i="1"/>
  <c r="CZ154" i="1"/>
  <c r="CN153" i="1"/>
  <c r="CZ151" i="1"/>
  <c r="CN150" i="1"/>
  <c r="CZ148" i="1"/>
  <c r="CN147" i="1"/>
  <c r="CZ145" i="1"/>
  <c r="CN144" i="1"/>
  <c r="CZ142" i="1"/>
  <c r="CN141" i="1"/>
  <c r="CZ139" i="1"/>
  <c r="CN138" i="1"/>
  <c r="CZ136" i="1"/>
  <c r="CN135" i="1"/>
  <c r="CZ133" i="1"/>
  <c r="CN132" i="1"/>
  <c r="CZ130" i="1"/>
  <c r="CN129" i="1"/>
  <c r="CZ127" i="1"/>
  <c r="CN126" i="1"/>
  <c r="CZ124" i="1"/>
  <c r="CN123" i="1"/>
  <c r="CZ121" i="1"/>
  <c r="CN120" i="1"/>
  <c r="CZ118" i="1"/>
  <c r="CN117" i="1"/>
  <c r="CZ115" i="1"/>
  <c r="CN114" i="1"/>
  <c r="CZ112" i="1"/>
  <c r="CN111" i="1"/>
  <c r="CZ109" i="1"/>
  <c r="CN108" i="1"/>
  <c r="CZ106" i="1"/>
  <c r="CN105" i="1"/>
  <c r="CZ103" i="1"/>
  <c r="CN102" i="1"/>
  <c r="CL98" i="1"/>
  <c r="CI96" i="1"/>
  <c r="CX95" i="1"/>
  <c r="CQ89" i="1"/>
  <c r="CI85" i="1"/>
  <c r="CE84" i="1"/>
  <c r="DB82" i="1"/>
  <c r="CM81" i="1"/>
  <c r="CO73" i="1"/>
  <c r="CH71" i="1"/>
  <c r="CH67" i="1"/>
  <c r="CS285" i="1"/>
  <c r="CG284" i="1"/>
  <c r="CS282" i="1"/>
  <c r="CG281" i="1"/>
  <c r="CS279" i="1"/>
  <c r="CG278" i="1"/>
  <c r="CS276" i="1"/>
  <c r="CG275" i="1"/>
  <c r="CS273" i="1"/>
  <c r="CG272" i="1"/>
  <c r="CS270" i="1"/>
  <c r="CG269" i="1"/>
  <c r="CS267" i="1"/>
  <c r="CG266" i="1"/>
  <c r="CS264" i="1"/>
  <c r="CG263" i="1"/>
  <c r="CS261" i="1"/>
  <c r="CG260" i="1"/>
  <c r="CS258" i="1"/>
  <c r="CG257" i="1"/>
  <c r="CS255" i="1"/>
  <c r="CG254" i="1"/>
  <c r="CS252" i="1"/>
  <c r="CG251" i="1"/>
  <c r="CS249" i="1"/>
  <c r="CG248" i="1"/>
  <c r="CS246" i="1"/>
  <c r="CG245" i="1"/>
  <c r="CS243" i="1"/>
  <c r="CG242" i="1"/>
  <c r="CS240" i="1"/>
  <c r="CG239" i="1"/>
  <c r="CS237" i="1"/>
  <c r="CG236" i="1"/>
  <c r="CS234" i="1"/>
  <c r="CG233" i="1"/>
  <c r="CS231" i="1"/>
  <c r="CG230" i="1"/>
  <c r="CS228" i="1"/>
  <c r="CG227" i="1"/>
  <c r="CS225" i="1"/>
  <c r="CG224" i="1"/>
  <c r="CS222" i="1"/>
  <c r="CG221" i="1"/>
  <c r="CS219" i="1"/>
  <c r="CG218" i="1"/>
  <c r="CS216" i="1"/>
  <c r="CG215" i="1"/>
  <c r="CS213" i="1"/>
  <c r="CG212" i="1"/>
  <c r="CS210" i="1"/>
  <c r="CG209" i="1"/>
  <c r="CS207" i="1"/>
  <c r="CG206" i="1"/>
  <c r="CS204" i="1"/>
  <c r="CG203" i="1"/>
  <c r="CS201" i="1"/>
  <c r="CG200" i="1"/>
  <c r="CS198" i="1"/>
  <c r="CG197" i="1"/>
  <c r="CS195" i="1"/>
  <c r="CG194" i="1"/>
  <c r="CS192" i="1"/>
  <c r="CG191" i="1"/>
  <c r="CS189" i="1"/>
  <c r="CG188" i="1"/>
  <c r="CS186" i="1"/>
  <c r="CG185" i="1"/>
  <c r="CS183" i="1"/>
  <c r="CG182" i="1"/>
  <c r="CS180" i="1"/>
  <c r="CG179" i="1"/>
  <c r="CS177" i="1"/>
  <c r="CG176" i="1"/>
  <c r="CS174" i="1"/>
  <c r="CG173" i="1"/>
  <c r="CS171" i="1"/>
  <c r="CG170" i="1"/>
  <c r="CS168" i="1"/>
  <c r="CG167" i="1"/>
  <c r="CS165" i="1"/>
  <c r="CG164" i="1"/>
  <c r="CS162" i="1"/>
  <c r="CG161" i="1"/>
  <c r="CS159" i="1"/>
  <c r="CG158" i="1"/>
  <c r="CS156" i="1"/>
  <c r="CG155" i="1"/>
  <c r="CS153" i="1"/>
  <c r="CG152" i="1"/>
  <c r="CS150" i="1"/>
  <c r="CG149" i="1"/>
  <c r="CS147" i="1"/>
  <c r="CG146" i="1"/>
  <c r="CS144" i="1"/>
  <c r="CG143" i="1"/>
  <c r="CS141" i="1"/>
  <c r="CG140" i="1"/>
  <c r="CS138" i="1"/>
  <c r="CG137" i="1"/>
  <c r="CS135" i="1"/>
  <c r="CG134" i="1"/>
  <c r="CS132" i="1"/>
  <c r="CG131" i="1"/>
  <c r="CS129" i="1"/>
  <c r="CG128" i="1"/>
  <c r="CS126" i="1"/>
  <c r="CG125" i="1"/>
  <c r="CS123" i="1"/>
  <c r="CG122" i="1"/>
  <c r="CS120" i="1"/>
  <c r="CG119" i="1"/>
  <c r="CS117" i="1"/>
  <c r="CG116" i="1"/>
  <c r="CS114" i="1"/>
  <c r="CG113" i="1"/>
  <c r="CS111" i="1"/>
  <c r="CG110" i="1"/>
  <c r="CS108" i="1"/>
  <c r="CG107" i="1"/>
  <c r="CS105" i="1"/>
  <c r="CG104" i="1"/>
  <c r="CS102" i="1"/>
  <c r="CG101" i="1"/>
  <c r="DA99" i="1"/>
  <c r="CQ98" i="1"/>
  <c r="CT97" i="1"/>
  <c r="CJ96" i="1"/>
  <c r="DA92" i="1"/>
  <c r="CU87" i="1"/>
  <c r="CN85" i="1"/>
  <c r="CR83" i="1"/>
  <c r="CZ80" i="1"/>
  <c r="CQ79" i="1"/>
  <c r="CO75" i="1"/>
  <c r="CH73" i="1"/>
  <c r="CY71" i="1"/>
  <c r="CT68" i="1"/>
  <c r="CM67" i="1"/>
  <c r="CR63" i="1"/>
  <c r="CX285" i="1"/>
  <c r="CL284" i="1"/>
  <c r="CX282" i="1"/>
  <c r="CL281" i="1"/>
  <c r="CX279" i="1"/>
  <c r="CL278" i="1"/>
  <c r="CX276" i="1"/>
  <c r="CL275" i="1"/>
  <c r="CX273" i="1"/>
  <c r="CL272" i="1"/>
  <c r="CX270" i="1"/>
  <c r="CL269" i="1"/>
  <c r="CX267" i="1"/>
  <c r="CL266" i="1"/>
  <c r="CX264" i="1"/>
  <c r="CL263" i="1"/>
  <c r="CX261" i="1"/>
  <c r="CL260" i="1"/>
  <c r="CX258" i="1"/>
  <c r="CL257" i="1"/>
  <c r="CX255" i="1"/>
  <c r="CL254" i="1"/>
  <c r="CX252" i="1"/>
  <c r="CL251" i="1"/>
  <c r="CX249" i="1"/>
  <c r="CL248" i="1"/>
  <c r="CX246" i="1"/>
  <c r="CL245" i="1"/>
  <c r="CX243" i="1"/>
  <c r="CL242" i="1"/>
  <c r="CX240" i="1"/>
  <c r="CL239" i="1"/>
  <c r="CX237" i="1"/>
  <c r="CL236" i="1"/>
  <c r="CX234" i="1"/>
  <c r="CL233" i="1"/>
  <c r="CX231" i="1"/>
  <c r="CL230" i="1"/>
  <c r="CX228" i="1"/>
  <c r="CL227" i="1"/>
  <c r="CX225" i="1"/>
  <c r="CL224" i="1"/>
  <c r="CX222" i="1"/>
  <c r="CL221" i="1"/>
  <c r="CX219" i="1"/>
  <c r="CL218" i="1"/>
  <c r="CX216" i="1"/>
  <c r="CL215" i="1"/>
  <c r="CX213" i="1"/>
  <c r="CL212" i="1"/>
  <c r="CX210" i="1"/>
  <c r="CL209" i="1"/>
  <c r="CX207" i="1"/>
  <c r="CL206" i="1"/>
  <c r="CX204" i="1"/>
  <c r="CL203" i="1"/>
  <c r="CX201" i="1"/>
  <c r="CL200" i="1"/>
  <c r="CX198" i="1"/>
  <c r="CL197" i="1"/>
  <c r="CX195" i="1"/>
  <c r="CL194" i="1"/>
  <c r="CX192" i="1"/>
  <c r="CL191" i="1"/>
  <c r="CX189" i="1"/>
  <c r="CL188" i="1"/>
  <c r="CX186" i="1"/>
  <c r="CL185" i="1"/>
  <c r="CX183" i="1"/>
  <c r="CL182" i="1"/>
  <c r="CX180" i="1"/>
  <c r="CL179" i="1"/>
  <c r="CX177" i="1"/>
  <c r="CL176" i="1"/>
  <c r="CX174" i="1"/>
  <c r="CL173" i="1"/>
  <c r="CX171" i="1"/>
  <c r="CL170" i="1"/>
  <c r="CX168" i="1"/>
  <c r="CL167" i="1"/>
  <c r="CX165" i="1"/>
  <c r="CL164" i="1"/>
  <c r="CX162" i="1"/>
  <c r="CL161" i="1"/>
  <c r="CX159" i="1"/>
  <c r="CL158" i="1"/>
  <c r="CX156" i="1"/>
  <c r="CL155" i="1"/>
  <c r="CX153" i="1"/>
  <c r="CL152" i="1"/>
  <c r="CX150" i="1"/>
  <c r="CL149" i="1"/>
  <c r="CX147" i="1"/>
  <c r="CL146" i="1"/>
  <c r="CX144" i="1"/>
  <c r="CL143" i="1"/>
  <c r="CX141" i="1"/>
  <c r="CL140" i="1"/>
  <c r="CX138" i="1"/>
  <c r="CL137" i="1"/>
  <c r="CX135" i="1"/>
  <c r="CL134" i="1"/>
  <c r="CX132" i="1"/>
  <c r="CL131" i="1"/>
  <c r="CX129" i="1"/>
  <c r="CL128" i="1"/>
  <c r="CX126" i="1"/>
  <c r="CL125" i="1"/>
  <c r="CX123" i="1"/>
  <c r="CL122" i="1"/>
  <c r="CX120" i="1"/>
  <c r="CL119" i="1"/>
  <c r="CX117" i="1"/>
  <c r="CL116" i="1"/>
  <c r="CX114" i="1"/>
  <c r="CL113" i="1"/>
  <c r="CX111" i="1"/>
  <c r="CL110" i="1"/>
  <c r="CX108" i="1"/>
  <c r="CL107" i="1"/>
  <c r="CX105" i="1"/>
  <c r="CL104" i="1"/>
  <c r="CX102" i="1"/>
  <c r="CL101" i="1"/>
  <c r="CE100" i="1"/>
  <c r="CV98" i="1"/>
  <c r="CM97" i="1"/>
  <c r="CR90" i="1"/>
  <c r="CI89" i="1"/>
  <c r="CZ87" i="1"/>
  <c r="CP86" i="1"/>
  <c r="CG85" i="1"/>
  <c r="CQ81" i="1"/>
  <c r="CL78" i="1"/>
  <c r="CT75" i="1"/>
  <c r="CJ74" i="1"/>
  <c r="DB66" i="1"/>
  <c r="CJ66" i="1"/>
  <c r="CV66" i="1"/>
  <c r="CS66" i="1"/>
  <c r="CP66" i="1"/>
  <c r="CH63" i="1"/>
  <c r="CF99" i="1"/>
  <c r="CF93" i="1"/>
  <c r="CM88" i="1"/>
  <c r="CS64" i="1"/>
  <c r="CY5" i="1"/>
  <c r="CL87" i="1"/>
  <c r="CL81" i="1"/>
  <c r="CS76" i="1"/>
  <c r="CR64" i="1"/>
  <c r="CR5" i="1"/>
  <c r="CJ95" i="1"/>
  <c r="CV89" i="1"/>
  <c r="CX75" i="1"/>
  <c r="CG66" i="1"/>
  <c r="CE4" i="1"/>
  <c r="CI4" i="1"/>
  <c r="CG98" i="1"/>
  <c r="CG96" i="1"/>
  <c r="CP87" i="1"/>
  <c r="DA78" i="1"/>
  <c r="CJ77" i="1"/>
  <c r="CJ67" i="1"/>
  <c r="CL65" i="1"/>
  <c r="CJ5" i="1"/>
  <c r="CV3" i="1"/>
  <c r="CY90" i="1"/>
  <c r="CI88" i="1"/>
  <c r="CJ85" i="1"/>
  <c r="CP71" i="1"/>
  <c r="CV63" i="1"/>
  <c r="CU92" i="1"/>
  <c r="CM78" i="1"/>
  <c r="CM74" i="1"/>
  <c r="CS72" i="1"/>
  <c r="DB65" i="1"/>
  <c r="CP62" i="1"/>
  <c r="DB62" i="1"/>
  <c r="CJ62" i="1"/>
  <c r="CY62" i="1"/>
  <c r="CG62" i="1"/>
  <c r="CV62" i="1"/>
  <c r="CE61" i="1"/>
  <c r="CT5" i="1"/>
  <c r="CH4" i="1"/>
  <c r="CM3" i="1"/>
  <c r="CF5" i="1"/>
  <c r="CX7" i="1"/>
  <c r="CE285" i="1"/>
  <c r="CW283" i="1"/>
  <c r="CK281" i="1"/>
  <c r="CE279" i="1"/>
  <c r="CW277" i="1"/>
  <c r="CK275" i="1"/>
  <c r="CE273" i="1"/>
  <c r="CW271" i="1"/>
  <c r="CK269" i="1"/>
  <c r="CE267" i="1"/>
  <c r="CW265" i="1"/>
  <c r="CK263" i="1"/>
  <c r="CE261" i="1"/>
  <c r="CW259" i="1"/>
  <c r="CK257" i="1"/>
  <c r="CE255" i="1"/>
  <c r="CW253" i="1"/>
  <c r="CK251" i="1"/>
  <c r="CE249" i="1"/>
  <c r="CW247" i="1"/>
  <c r="CK245" i="1"/>
  <c r="CE243" i="1"/>
  <c r="CW241" i="1"/>
  <c r="CK239" i="1"/>
  <c r="CE237" i="1"/>
  <c r="CW235" i="1"/>
  <c r="CK233" i="1"/>
  <c r="CE231" i="1"/>
  <c r="CW229" i="1"/>
  <c r="CK227" i="1"/>
  <c r="CE225" i="1"/>
  <c r="CW223" i="1"/>
  <c r="CK221" i="1"/>
  <c r="CE219" i="1"/>
  <c r="CW217" i="1"/>
  <c r="CK215" i="1"/>
  <c r="CE213" i="1"/>
  <c r="CW211" i="1"/>
  <c r="CK209" i="1"/>
  <c r="CE207" i="1"/>
  <c r="CW205" i="1"/>
  <c r="CK203" i="1"/>
  <c r="CE201" i="1"/>
  <c r="CW199" i="1"/>
  <c r="CK197" i="1"/>
  <c r="CE195" i="1"/>
  <c r="CW193" i="1"/>
  <c r="CK191" i="1"/>
  <c r="CE189" i="1"/>
  <c r="CW187" i="1"/>
  <c r="CK185" i="1"/>
  <c r="CE183" i="1"/>
  <c r="CW181" i="1"/>
  <c r="CK179" i="1"/>
  <c r="CE177" i="1"/>
  <c r="CW175" i="1"/>
  <c r="CK173" i="1"/>
  <c r="CE171" i="1"/>
  <c r="CW169" i="1"/>
  <c r="CK167" i="1"/>
  <c r="CE165" i="1"/>
  <c r="CW163" i="1"/>
  <c r="CK161" i="1"/>
  <c r="CE159" i="1"/>
  <c r="CW157" i="1"/>
  <c r="CK155" i="1"/>
  <c r="CE153" i="1"/>
  <c r="CW151" i="1"/>
  <c r="CK149" i="1"/>
  <c r="CE147" i="1"/>
  <c r="CW145" i="1"/>
  <c r="CK143" i="1"/>
  <c r="CE141" i="1"/>
  <c r="CW139" i="1"/>
  <c r="CK137" i="1"/>
  <c r="CE135" i="1"/>
  <c r="CW133" i="1"/>
  <c r="CK131" i="1"/>
  <c r="CE129" i="1"/>
  <c r="CW127" i="1"/>
  <c r="CK125" i="1"/>
  <c r="CE123" i="1"/>
  <c r="CW121" i="1"/>
  <c r="CK119" i="1"/>
  <c r="CE117" i="1"/>
  <c r="CW115" i="1"/>
  <c r="CK113" i="1"/>
  <c r="CE111" i="1"/>
  <c r="CW109" i="1"/>
  <c r="CK107" i="1"/>
  <c r="CE105" i="1"/>
  <c r="CW103" i="1"/>
  <c r="CK101" i="1"/>
  <c r="CK90" i="1"/>
  <c r="CH89" i="1"/>
  <c r="CX80" i="1"/>
  <c r="CO79" i="1"/>
  <c r="CE78" i="1"/>
  <c r="CE67" i="1"/>
  <c r="CV284" i="1"/>
  <c r="CJ283" i="1"/>
  <c r="CV281" i="1"/>
  <c r="CJ280" i="1"/>
  <c r="CV278" i="1"/>
  <c r="CJ277" i="1"/>
  <c r="CV275" i="1"/>
  <c r="CJ274" i="1"/>
  <c r="CV272" i="1"/>
  <c r="CJ271" i="1"/>
  <c r="CV269" i="1"/>
  <c r="CJ268" i="1"/>
  <c r="CV266" i="1"/>
  <c r="CJ265" i="1"/>
  <c r="CV263" i="1"/>
  <c r="CJ262" i="1"/>
  <c r="CV260" i="1"/>
  <c r="CJ259" i="1"/>
  <c r="CV257" i="1"/>
  <c r="CJ256" i="1"/>
  <c r="CV254" i="1"/>
  <c r="CJ253" i="1"/>
  <c r="CV251" i="1"/>
  <c r="CJ250" i="1"/>
  <c r="CV248" i="1"/>
  <c r="CJ247" i="1"/>
  <c r="CV245" i="1"/>
  <c r="CJ244" i="1"/>
  <c r="CV242" i="1"/>
  <c r="CJ241" i="1"/>
  <c r="CV239" i="1"/>
  <c r="CJ238" i="1"/>
  <c r="CV236" i="1"/>
  <c r="CJ235" i="1"/>
  <c r="CV233" i="1"/>
  <c r="CJ232" i="1"/>
  <c r="CV230" i="1"/>
  <c r="CJ229" i="1"/>
  <c r="CV227" i="1"/>
  <c r="CJ226" i="1"/>
  <c r="CV224" i="1"/>
  <c r="CJ223" i="1"/>
  <c r="CV221" i="1"/>
  <c r="CJ220" i="1"/>
  <c r="CV218" i="1"/>
  <c r="CJ217" i="1"/>
  <c r="CV215" i="1"/>
  <c r="CJ214" i="1"/>
  <c r="CV212" i="1"/>
  <c r="CJ211" i="1"/>
  <c r="CV209" i="1"/>
  <c r="CJ208" i="1"/>
  <c r="CV206" i="1"/>
  <c r="CJ205" i="1"/>
  <c r="CV203" i="1"/>
  <c r="CJ202" i="1"/>
  <c r="CV200" i="1"/>
  <c r="CJ199" i="1"/>
  <c r="CV197" i="1"/>
  <c r="CJ196" i="1"/>
  <c r="CV194" i="1"/>
  <c r="CJ193" i="1"/>
  <c r="CV191" i="1"/>
  <c r="CJ190" i="1"/>
  <c r="CV188" i="1"/>
  <c r="CJ187" i="1"/>
  <c r="CV185" i="1"/>
  <c r="CJ184" i="1"/>
  <c r="CV182" i="1"/>
  <c r="CJ181" i="1"/>
  <c r="CV179" i="1"/>
  <c r="CJ178" i="1"/>
  <c r="CV176" i="1"/>
  <c r="CJ175" i="1"/>
  <c r="CV173" i="1"/>
  <c r="CJ172" i="1"/>
  <c r="CV170" i="1"/>
  <c r="CJ169" i="1"/>
  <c r="CV167" i="1"/>
  <c r="CJ166" i="1"/>
  <c r="CV164" i="1"/>
  <c r="CJ163" i="1"/>
  <c r="CV161" i="1"/>
  <c r="CJ160" i="1"/>
  <c r="CV158" i="1"/>
  <c r="CJ157" i="1"/>
  <c r="CV155" i="1"/>
  <c r="CJ154" i="1"/>
  <c r="CV152" i="1"/>
  <c r="CJ151" i="1"/>
  <c r="CV149" i="1"/>
  <c r="CJ148" i="1"/>
  <c r="CV146" i="1"/>
  <c r="CJ145" i="1"/>
  <c r="CV143" i="1"/>
  <c r="CJ142" i="1"/>
  <c r="CV140" i="1"/>
  <c r="CJ139" i="1"/>
  <c r="CV137" i="1"/>
  <c r="CJ136" i="1"/>
  <c r="CV134" i="1"/>
  <c r="CJ133" i="1"/>
  <c r="CV131" i="1"/>
  <c r="CJ130" i="1"/>
  <c r="CV128" i="1"/>
  <c r="CJ127" i="1"/>
  <c r="CV125" i="1"/>
  <c r="CJ124" i="1"/>
  <c r="CV122" i="1"/>
  <c r="CJ121" i="1"/>
  <c r="CV119" i="1"/>
  <c r="CJ118" i="1"/>
  <c r="CV116" i="1"/>
  <c r="CJ115" i="1"/>
  <c r="CV113" i="1"/>
  <c r="CJ112" i="1"/>
  <c r="CV110" i="1"/>
  <c r="CJ109" i="1"/>
  <c r="CV107" i="1"/>
  <c r="CJ106" i="1"/>
  <c r="CV104" i="1"/>
  <c r="CJ103" i="1"/>
  <c r="CV101" i="1"/>
  <c r="CN98" i="1"/>
  <c r="CW92" i="1"/>
  <c r="CP90" i="1"/>
  <c r="CG89" i="1"/>
  <c r="CF85" i="1"/>
  <c r="CU81" i="1"/>
  <c r="CK80" i="1"/>
  <c r="CN79" i="1"/>
  <c r="CE68" i="1"/>
  <c r="DA285" i="1"/>
  <c r="CO284" i="1"/>
  <c r="DA282" i="1"/>
  <c r="CO281" i="1"/>
  <c r="DA279" i="1"/>
  <c r="CO278" i="1"/>
  <c r="DA276" i="1"/>
  <c r="CO275" i="1"/>
  <c r="DA273" i="1"/>
  <c r="CO272" i="1"/>
  <c r="DA270" i="1"/>
  <c r="CO269" i="1"/>
  <c r="DA267" i="1"/>
  <c r="CO266" i="1"/>
  <c r="DA264" i="1"/>
  <c r="CO263" i="1"/>
  <c r="DA261" i="1"/>
  <c r="CO260" i="1"/>
  <c r="DA258" i="1"/>
  <c r="CO257" i="1"/>
  <c r="DA255" i="1"/>
  <c r="CO254" i="1"/>
  <c r="DA252" i="1"/>
  <c r="CO251" i="1"/>
  <c r="DA249" i="1"/>
  <c r="CO248" i="1"/>
  <c r="DA246" i="1"/>
  <c r="CO245" i="1"/>
  <c r="DA243" i="1"/>
  <c r="CO242" i="1"/>
  <c r="DA240" i="1"/>
  <c r="CO239" i="1"/>
  <c r="DA237" i="1"/>
  <c r="CO236" i="1"/>
  <c r="DA234" i="1"/>
  <c r="CO233" i="1"/>
  <c r="DA231" i="1"/>
  <c r="CO230" i="1"/>
  <c r="DA228" i="1"/>
  <c r="CO227" i="1"/>
  <c r="DA225" i="1"/>
  <c r="CO224" i="1"/>
  <c r="DA222" i="1"/>
  <c r="CO221" i="1"/>
  <c r="DA219" i="1"/>
  <c r="CO218" i="1"/>
  <c r="DA216" i="1"/>
  <c r="CO215" i="1"/>
  <c r="DA213" i="1"/>
  <c r="CO212" i="1"/>
  <c r="DA210" i="1"/>
  <c r="CO209" i="1"/>
  <c r="DA207" i="1"/>
  <c r="CO206" i="1"/>
  <c r="DA204" i="1"/>
  <c r="CO203" i="1"/>
  <c r="DA201" i="1"/>
  <c r="CO200" i="1"/>
  <c r="DA198" i="1"/>
  <c r="CO197" i="1"/>
  <c r="DA195" i="1"/>
  <c r="CO194" i="1"/>
  <c r="DA192" i="1"/>
  <c r="CO191" i="1"/>
  <c r="DA189" i="1"/>
  <c r="CO188" i="1"/>
  <c r="DA186" i="1"/>
  <c r="CO185" i="1"/>
  <c r="DA183" i="1"/>
  <c r="CO182" i="1"/>
  <c r="DA180" i="1"/>
  <c r="CO179" i="1"/>
  <c r="DA177" i="1"/>
  <c r="CO176" i="1"/>
  <c r="DA174" i="1"/>
  <c r="CO173" i="1"/>
  <c r="DA171" i="1"/>
  <c r="CO170" i="1"/>
  <c r="DA168" i="1"/>
  <c r="CO167" i="1"/>
  <c r="DA165" i="1"/>
  <c r="CO164" i="1"/>
  <c r="DA162" i="1"/>
  <c r="CO161" i="1"/>
  <c r="DA159" i="1"/>
  <c r="CO158" i="1"/>
  <c r="DA156" i="1"/>
  <c r="CO155" i="1"/>
  <c r="DA153" i="1"/>
  <c r="CO152" i="1"/>
  <c r="DA150" i="1"/>
  <c r="CO149" i="1"/>
  <c r="DA147" i="1"/>
  <c r="CO146" i="1"/>
  <c r="DA144" i="1"/>
  <c r="CO143" i="1"/>
  <c r="DA141" i="1"/>
  <c r="CO140" i="1"/>
  <c r="DA138" i="1"/>
  <c r="CO137" i="1"/>
  <c r="DA135" i="1"/>
  <c r="CO134" i="1"/>
  <c r="DA132" i="1"/>
  <c r="CO131" i="1"/>
  <c r="DA129" i="1"/>
  <c r="CO128" i="1"/>
  <c r="DA126" i="1"/>
  <c r="CO125" i="1"/>
  <c r="DA123" i="1"/>
  <c r="CO122" i="1"/>
  <c r="DA120" i="1"/>
  <c r="CO119" i="1"/>
  <c r="DA117" i="1"/>
  <c r="CO116" i="1"/>
  <c r="DA114" i="1"/>
  <c r="CO113" i="1"/>
  <c r="DA111" i="1"/>
  <c r="CO110" i="1"/>
  <c r="DA108" i="1"/>
  <c r="CO107" i="1"/>
  <c r="DA105" i="1"/>
  <c r="CO104" i="1"/>
  <c r="DA102" i="1"/>
  <c r="CO101" i="1"/>
  <c r="CW99" i="1"/>
  <c r="CU95" i="1"/>
  <c r="CY94" i="1"/>
  <c r="CS94" i="1"/>
  <c r="CM94" i="1"/>
  <c r="CG94" i="1"/>
  <c r="DB92" i="1"/>
  <c r="CW87" i="1"/>
  <c r="CU83" i="1"/>
  <c r="CY82" i="1"/>
  <c r="CS82" i="1"/>
  <c r="CM82" i="1"/>
  <c r="CG82" i="1"/>
  <c r="DB80" i="1"/>
  <c r="CM79" i="1"/>
  <c r="CW75" i="1"/>
  <c r="CU71" i="1"/>
  <c r="CY70" i="1"/>
  <c r="CS70" i="1"/>
  <c r="CM70" i="1"/>
  <c r="CG70" i="1"/>
  <c r="DB68" i="1"/>
  <c r="CU67" i="1"/>
  <c r="CH285" i="1"/>
  <c r="CT283" i="1"/>
  <c r="CH282" i="1"/>
  <c r="CT280" i="1"/>
  <c r="CH279" i="1"/>
  <c r="CT277" i="1"/>
  <c r="CH276" i="1"/>
  <c r="CT274" i="1"/>
  <c r="CH273" i="1"/>
  <c r="CT271" i="1"/>
  <c r="CH270" i="1"/>
  <c r="CT268" i="1"/>
  <c r="CH267" i="1"/>
  <c r="CT265" i="1"/>
  <c r="CH264" i="1"/>
  <c r="CT262" i="1"/>
  <c r="CH261" i="1"/>
  <c r="CT259" i="1"/>
  <c r="CH258" i="1"/>
  <c r="CT256" i="1"/>
  <c r="CH255" i="1"/>
  <c r="CT253" i="1"/>
  <c r="CH252" i="1"/>
  <c r="CT250" i="1"/>
  <c r="CH249" i="1"/>
  <c r="CT247" i="1"/>
  <c r="CH246" i="1"/>
  <c r="CT244" i="1"/>
  <c r="CH243" i="1"/>
  <c r="CT241" i="1"/>
  <c r="CH240" i="1"/>
  <c r="CT238" i="1"/>
  <c r="CH237" i="1"/>
  <c r="CT235" i="1"/>
  <c r="CH234" i="1"/>
  <c r="CT232" i="1"/>
  <c r="CH231" i="1"/>
  <c r="CT229" i="1"/>
  <c r="CH228" i="1"/>
  <c r="CT226" i="1"/>
  <c r="CH225" i="1"/>
  <c r="CT223" i="1"/>
  <c r="CH222" i="1"/>
  <c r="CT220" i="1"/>
  <c r="CH219" i="1"/>
  <c r="CT217" i="1"/>
  <c r="CH216" i="1"/>
  <c r="CT214" i="1"/>
  <c r="CH213" i="1"/>
  <c r="CT211" i="1"/>
  <c r="CH210" i="1"/>
  <c r="CT208" i="1"/>
  <c r="CH207" i="1"/>
  <c r="CT205" i="1"/>
  <c r="CH204" i="1"/>
  <c r="CT202" i="1"/>
  <c r="CH201" i="1"/>
  <c r="CT199" i="1"/>
  <c r="CH198" i="1"/>
  <c r="CT196" i="1"/>
  <c r="CH195" i="1"/>
  <c r="CT193" i="1"/>
  <c r="CH192" i="1"/>
  <c r="CT190" i="1"/>
  <c r="CH189" i="1"/>
  <c r="CT187" i="1"/>
  <c r="CH186" i="1"/>
  <c r="CT184" i="1"/>
  <c r="CH183" i="1"/>
  <c r="CT181" i="1"/>
  <c r="CH180" i="1"/>
  <c r="CT178" i="1"/>
  <c r="CH177" i="1"/>
  <c r="CT175" i="1"/>
  <c r="CH174" i="1"/>
  <c r="CT172" i="1"/>
  <c r="CH171" i="1"/>
  <c r="CT169" i="1"/>
  <c r="CH168" i="1"/>
  <c r="CT166" i="1"/>
  <c r="CH165" i="1"/>
  <c r="CT163" i="1"/>
  <c r="CH162" i="1"/>
  <c r="CT160" i="1"/>
  <c r="CH159" i="1"/>
  <c r="CT157" i="1"/>
  <c r="CH156" i="1"/>
  <c r="CT154" i="1"/>
  <c r="CH153" i="1"/>
  <c r="CT151" i="1"/>
  <c r="CH150" i="1"/>
  <c r="CT148" i="1"/>
  <c r="CH147" i="1"/>
  <c r="CT145" i="1"/>
  <c r="CH144" i="1"/>
  <c r="CT142" i="1"/>
  <c r="CH141" i="1"/>
  <c r="CT139" i="1"/>
  <c r="CH138" i="1"/>
  <c r="CT136" i="1"/>
  <c r="CH135" i="1"/>
  <c r="CT133" i="1"/>
  <c r="CH132" i="1"/>
  <c r="CT130" i="1"/>
  <c r="CH129" i="1"/>
  <c r="CT127" i="1"/>
  <c r="CH126" i="1"/>
  <c r="CT124" i="1"/>
  <c r="CH123" i="1"/>
  <c r="CT121" i="1"/>
  <c r="CH120" i="1"/>
  <c r="CT118" i="1"/>
  <c r="CH117" i="1"/>
  <c r="CT115" i="1"/>
  <c r="CH114" i="1"/>
  <c r="CT112" i="1"/>
  <c r="CH111" i="1"/>
  <c r="CT109" i="1"/>
  <c r="CH108" i="1"/>
  <c r="CT106" i="1"/>
  <c r="CH105" i="1"/>
  <c r="CT103" i="1"/>
  <c r="CH102" i="1"/>
  <c r="CF98" i="1"/>
  <c r="CW96" i="1"/>
  <c r="CZ95" i="1"/>
  <c r="CP94" i="1"/>
  <c r="CZ90" i="1"/>
  <c r="CK89" i="1"/>
  <c r="CI84" i="1"/>
  <c r="CX83" i="1"/>
  <c r="CV82" i="1"/>
  <c r="CG81" i="1"/>
  <c r="CI73" i="1"/>
  <c r="CE72" i="1"/>
  <c r="DB70" i="1"/>
  <c r="CE64" i="1"/>
  <c r="CM285" i="1"/>
  <c r="CY283" i="1"/>
  <c r="CM282" i="1"/>
  <c r="CY280" i="1"/>
  <c r="CM279" i="1"/>
  <c r="CY277" i="1"/>
  <c r="CM276" i="1"/>
  <c r="CY274" i="1"/>
  <c r="CM273" i="1"/>
  <c r="CY271" i="1"/>
  <c r="CM270" i="1"/>
  <c r="CY268" i="1"/>
  <c r="CM267" i="1"/>
  <c r="CY265" i="1"/>
  <c r="CM264" i="1"/>
  <c r="CY262" i="1"/>
  <c r="CM261" i="1"/>
  <c r="CY259" i="1"/>
  <c r="CM258" i="1"/>
  <c r="CY256" i="1"/>
  <c r="CM255" i="1"/>
  <c r="CY253" i="1"/>
  <c r="CM252" i="1"/>
  <c r="CY250" i="1"/>
  <c r="CM249" i="1"/>
  <c r="CY247" i="1"/>
  <c r="CM246" i="1"/>
  <c r="CY244" i="1"/>
  <c r="CM243" i="1"/>
  <c r="CY241" i="1"/>
  <c r="CM240" i="1"/>
  <c r="CY238" i="1"/>
  <c r="CM237" i="1"/>
  <c r="CY235" i="1"/>
  <c r="CM234" i="1"/>
  <c r="CY232" i="1"/>
  <c r="CM231" i="1"/>
  <c r="CY229" i="1"/>
  <c r="CM228" i="1"/>
  <c r="CY226" i="1"/>
  <c r="CM225" i="1"/>
  <c r="CY223" i="1"/>
  <c r="CM222" i="1"/>
  <c r="CY220" i="1"/>
  <c r="CM219" i="1"/>
  <c r="CY217" i="1"/>
  <c r="CM216" i="1"/>
  <c r="CY214" i="1"/>
  <c r="CM213" i="1"/>
  <c r="CY211" i="1"/>
  <c r="CM210" i="1"/>
  <c r="CY208" i="1"/>
  <c r="CM207" i="1"/>
  <c r="CY205" i="1"/>
  <c r="CM204" i="1"/>
  <c r="CY202" i="1"/>
  <c r="CM201" i="1"/>
  <c r="CY199" i="1"/>
  <c r="CM198" i="1"/>
  <c r="CY196" i="1"/>
  <c r="CM195" i="1"/>
  <c r="CY193" i="1"/>
  <c r="CM192" i="1"/>
  <c r="CY190" i="1"/>
  <c r="CM189" i="1"/>
  <c r="CY187" i="1"/>
  <c r="CM186" i="1"/>
  <c r="CY184" i="1"/>
  <c r="CM183" i="1"/>
  <c r="CY181" i="1"/>
  <c r="CM180" i="1"/>
  <c r="CY178" i="1"/>
  <c r="CM177" i="1"/>
  <c r="CY175" i="1"/>
  <c r="CM174" i="1"/>
  <c r="CY172" i="1"/>
  <c r="CM171" i="1"/>
  <c r="CY169" i="1"/>
  <c r="CM168" i="1"/>
  <c r="CY166" i="1"/>
  <c r="CM165" i="1"/>
  <c r="CY163" i="1"/>
  <c r="CM162" i="1"/>
  <c r="CY160" i="1"/>
  <c r="CM159" i="1"/>
  <c r="CY157" i="1"/>
  <c r="CM156" i="1"/>
  <c r="CY154" i="1"/>
  <c r="CM153" i="1"/>
  <c r="CY151" i="1"/>
  <c r="CM150" i="1"/>
  <c r="CY148" i="1"/>
  <c r="CM147" i="1"/>
  <c r="CY145" i="1"/>
  <c r="CM144" i="1"/>
  <c r="CY142" i="1"/>
  <c r="CM141" i="1"/>
  <c r="CY139" i="1"/>
  <c r="CM138" i="1"/>
  <c r="CY136" i="1"/>
  <c r="CM135" i="1"/>
  <c r="CY133" i="1"/>
  <c r="CM132" i="1"/>
  <c r="CY130" i="1"/>
  <c r="CM129" i="1"/>
  <c r="CY127" i="1"/>
  <c r="CM126" i="1"/>
  <c r="CY124" i="1"/>
  <c r="CM123" i="1"/>
  <c r="CY121" i="1"/>
  <c r="CM120" i="1"/>
  <c r="CY118" i="1"/>
  <c r="CM117" i="1"/>
  <c r="CY115" i="1"/>
  <c r="CM114" i="1"/>
  <c r="CY112" i="1"/>
  <c r="CM111" i="1"/>
  <c r="CY109" i="1"/>
  <c r="CM108" i="1"/>
  <c r="CY106" i="1"/>
  <c r="CM105" i="1"/>
  <c r="CY103" i="1"/>
  <c r="CM102" i="1"/>
  <c r="CU99" i="1"/>
  <c r="CK98" i="1"/>
  <c r="CN97" i="1"/>
  <c r="CR95" i="1"/>
  <c r="CZ92" i="1"/>
  <c r="CO87" i="1"/>
  <c r="CH85" i="1"/>
  <c r="CY83" i="1"/>
  <c r="CT80" i="1"/>
  <c r="CI75" i="1"/>
  <c r="CE74" i="1"/>
  <c r="DB72" i="1"/>
  <c r="CS71" i="1"/>
  <c r="CN68" i="1"/>
  <c r="CG67" i="1"/>
  <c r="CQ65" i="1"/>
  <c r="CR285" i="1"/>
  <c r="CF284" i="1"/>
  <c r="CR282" i="1"/>
  <c r="CF281" i="1"/>
  <c r="CR279" i="1"/>
  <c r="CF278" i="1"/>
  <c r="CR276" i="1"/>
  <c r="CF275" i="1"/>
  <c r="CR273" i="1"/>
  <c r="CF272" i="1"/>
  <c r="CR270" i="1"/>
  <c r="CF269" i="1"/>
  <c r="CR267" i="1"/>
  <c r="CF266" i="1"/>
  <c r="CR264" i="1"/>
  <c r="CF263" i="1"/>
  <c r="CR261" i="1"/>
  <c r="CF260" i="1"/>
  <c r="CR258" i="1"/>
  <c r="CF257" i="1"/>
  <c r="CR255" i="1"/>
  <c r="CF254" i="1"/>
  <c r="CR252" i="1"/>
  <c r="CF251" i="1"/>
  <c r="CR249" i="1"/>
  <c r="CF248" i="1"/>
  <c r="CR246" i="1"/>
  <c r="CF245" i="1"/>
  <c r="CR243" i="1"/>
  <c r="CF242" i="1"/>
  <c r="CR240" i="1"/>
  <c r="CF239" i="1"/>
  <c r="CR237" i="1"/>
  <c r="CF236" i="1"/>
  <c r="CR234" i="1"/>
  <c r="CF233" i="1"/>
  <c r="CR231" i="1"/>
  <c r="CF230" i="1"/>
  <c r="CR228" i="1"/>
  <c r="CF227" i="1"/>
  <c r="CR225" i="1"/>
  <c r="CF224" i="1"/>
  <c r="CR222" i="1"/>
  <c r="CF221" i="1"/>
  <c r="CR219" i="1"/>
  <c r="CF218" i="1"/>
  <c r="CR216" i="1"/>
  <c r="CF215" i="1"/>
  <c r="CR213" i="1"/>
  <c r="CF212" i="1"/>
  <c r="CR210" i="1"/>
  <c r="CF209" i="1"/>
  <c r="CR207" i="1"/>
  <c r="CF206" i="1"/>
  <c r="CR204" i="1"/>
  <c r="CF203" i="1"/>
  <c r="CR201" i="1"/>
  <c r="CF200" i="1"/>
  <c r="CR198" i="1"/>
  <c r="CF197" i="1"/>
  <c r="CR195" i="1"/>
  <c r="CF194" i="1"/>
  <c r="CR192" i="1"/>
  <c r="CF191" i="1"/>
  <c r="CR189" i="1"/>
  <c r="CF188" i="1"/>
  <c r="CR186" i="1"/>
  <c r="CF185" i="1"/>
  <c r="CR183" i="1"/>
  <c r="CF182" i="1"/>
  <c r="CR180" i="1"/>
  <c r="CF179" i="1"/>
  <c r="CR177" i="1"/>
  <c r="CF176" i="1"/>
  <c r="CR174" i="1"/>
  <c r="CF173" i="1"/>
  <c r="CR171" i="1"/>
  <c r="CF170" i="1"/>
  <c r="CR168" i="1"/>
  <c r="CF167" i="1"/>
  <c r="CR165" i="1"/>
  <c r="CF164" i="1"/>
  <c r="CR162" i="1"/>
  <c r="CF161" i="1"/>
  <c r="CR159" i="1"/>
  <c r="CF158" i="1"/>
  <c r="CR156" i="1"/>
  <c r="CF155" i="1"/>
  <c r="CR153" i="1"/>
  <c r="CF152" i="1"/>
  <c r="CR150" i="1"/>
  <c r="CF149" i="1"/>
  <c r="CR147" i="1"/>
  <c r="CF146" i="1"/>
  <c r="CR144" i="1"/>
  <c r="CF143" i="1"/>
  <c r="CR141" i="1"/>
  <c r="CF140" i="1"/>
  <c r="CR138" i="1"/>
  <c r="CF137" i="1"/>
  <c r="CR135" i="1"/>
  <c r="CF134" i="1"/>
  <c r="CR132" i="1"/>
  <c r="CF131" i="1"/>
  <c r="CR129" i="1"/>
  <c r="CF128" i="1"/>
  <c r="CR126" i="1"/>
  <c r="CF125" i="1"/>
  <c r="CR123" i="1"/>
  <c r="CF122" i="1"/>
  <c r="CR120" i="1"/>
  <c r="CF119" i="1"/>
  <c r="CR117" i="1"/>
  <c r="CF116" i="1"/>
  <c r="CR114" i="1"/>
  <c r="CF113" i="1"/>
  <c r="CR111" i="1"/>
  <c r="CF110" i="1"/>
  <c r="CR108" i="1"/>
  <c r="CF107" i="1"/>
  <c r="CR105" i="1"/>
  <c r="CF104" i="1"/>
  <c r="CR102" i="1"/>
  <c r="CF101" i="1"/>
  <c r="CZ99" i="1"/>
  <c r="CP98" i="1"/>
  <c r="CG97" i="1"/>
  <c r="CL90" i="1"/>
  <c r="CW88" i="1"/>
  <c r="CT87" i="1"/>
  <c r="CJ86" i="1"/>
  <c r="CZ82" i="1"/>
  <c r="CK81" i="1"/>
  <c r="CF78" i="1"/>
  <c r="CN75" i="1"/>
  <c r="CR73" i="1"/>
  <c r="CT70" i="1"/>
  <c r="DB69" i="1"/>
  <c r="CV69" i="1"/>
  <c r="CP69" i="1"/>
  <c r="CE66" i="1"/>
  <c r="CL95" i="1"/>
  <c r="CG64" i="1"/>
  <c r="CM5" i="1"/>
  <c r="CL97" i="1"/>
  <c r="CF87" i="1"/>
  <c r="CM76" i="1"/>
  <c r="CF64" i="1"/>
  <c r="DB99" i="1"/>
  <c r="CP89" i="1"/>
  <c r="CR75" i="1"/>
  <c r="CR69" i="1"/>
  <c r="CS65" i="1"/>
  <c r="DA100" i="1"/>
  <c r="DB97" i="1"/>
  <c r="DA94" i="1"/>
  <c r="CJ87" i="1"/>
  <c r="CO78" i="1"/>
  <c r="CL73" i="1"/>
  <c r="CX66" i="1"/>
  <c r="DB64" i="1"/>
  <c r="DB4" i="1"/>
  <c r="CP3" i="1"/>
  <c r="CS90" i="1"/>
  <c r="CY86" i="1"/>
  <c r="CY84" i="1"/>
  <c r="CI82" i="1"/>
  <c r="CJ71" i="1"/>
  <c r="CP63" i="1"/>
  <c r="CO92" i="1"/>
  <c r="CG78" i="1"/>
  <c r="CG74" i="1"/>
  <c r="CG72" i="1"/>
  <c r="CE62" i="1"/>
  <c r="CK58" i="1"/>
  <c r="CE56" i="1"/>
  <c r="CK52" i="1"/>
  <c r="CE50" i="1"/>
  <c r="CK46" i="1"/>
  <c r="CE44" i="1"/>
  <c r="CK40" i="1"/>
  <c r="CE38" i="1"/>
  <c r="CE32" i="1"/>
  <c r="CE26" i="1"/>
  <c r="CE20" i="1"/>
  <c r="CE14" i="1"/>
  <c r="CE8" i="1"/>
  <c r="CZ6" i="1"/>
  <c r="CN5" i="1"/>
  <c r="CZ3" i="1"/>
  <c r="CV8" i="1"/>
  <c r="CS5" i="1"/>
  <c r="CI13" i="1"/>
  <c r="CU8" i="1"/>
  <c r="CL4" i="1"/>
  <c r="CE6" i="1"/>
  <c r="CO6" i="1"/>
  <c r="CP281" i="1"/>
  <c r="CP275" i="1"/>
  <c r="CP269" i="1"/>
  <c r="CP263" i="1"/>
  <c r="CP257" i="1"/>
  <c r="CP251" i="1"/>
  <c r="CP245" i="1"/>
  <c r="CP239" i="1"/>
  <c r="CP233" i="1"/>
  <c r="CP227" i="1"/>
  <c r="CP221" i="1"/>
  <c r="CP215" i="1"/>
  <c r="CP209" i="1"/>
  <c r="CP203" i="1"/>
  <c r="CP197" i="1"/>
  <c r="CP191" i="1"/>
  <c r="CP185" i="1"/>
  <c r="CP179" i="1"/>
  <c r="CP173" i="1"/>
  <c r="CP167" i="1"/>
  <c r="CP161" i="1"/>
  <c r="CP155" i="1"/>
  <c r="CP149" i="1"/>
  <c r="CP143" i="1"/>
  <c r="CP137" i="1"/>
  <c r="CP131" i="1"/>
  <c r="CP125" i="1"/>
  <c r="CP119" i="1"/>
  <c r="CP113" i="1"/>
  <c r="CP107" i="1"/>
  <c r="CP101" i="1"/>
  <c r="CJ90" i="1"/>
  <c r="CS80" i="1"/>
  <c r="CM80" i="1"/>
  <c r="CG80" i="1"/>
  <c r="CI281" i="1"/>
  <c r="CI275" i="1"/>
  <c r="CI269" i="1"/>
  <c r="CI263" i="1"/>
  <c r="CI257" i="1"/>
  <c r="CI251" i="1"/>
  <c r="CI245" i="1"/>
  <c r="CI239" i="1"/>
  <c r="CI233" i="1"/>
  <c r="CI227" i="1"/>
  <c r="CI221" i="1"/>
  <c r="CI215" i="1"/>
  <c r="CI209" i="1"/>
  <c r="CI203" i="1"/>
  <c r="CI197" i="1"/>
  <c r="CI191" i="1"/>
  <c r="CI185" i="1"/>
  <c r="CI179" i="1"/>
  <c r="CI173" i="1"/>
  <c r="CI167" i="1"/>
  <c r="CI161" i="1"/>
  <c r="CI155" i="1"/>
  <c r="CI149" i="1"/>
  <c r="CI143" i="1"/>
  <c r="CI137" i="1"/>
  <c r="CI131" i="1"/>
  <c r="CI125" i="1"/>
  <c r="CI119" i="1"/>
  <c r="CI113" i="1"/>
  <c r="CI107" i="1"/>
  <c r="CI101" i="1"/>
  <c r="CV80" i="1"/>
  <c r="CZ281" i="1"/>
  <c r="CZ275" i="1"/>
  <c r="CZ269" i="1"/>
  <c r="CZ263" i="1"/>
  <c r="CZ257" i="1"/>
  <c r="CZ251" i="1"/>
  <c r="CZ245" i="1"/>
  <c r="CZ239" i="1"/>
  <c r="CZ233" i="1"/>
  <c r="CZ227" i="1"/>
  <c r="CZ221" i="1"/>
  <c r="CZ215" i="1"/>
  <c r="CZ209" i="1"/>
  <c r="CZ203" i="1"/>
  <c r="CZ197" i="1"/>
  <c r="CZ191" i="1"/>
  <c r="CZ185" i="1"/>
  <c r="CZ179" i="1"/>
  <c r="CZ173" i="1"/>
  <c r="CZ167" i="1"/>
  <c r="CZ161" i="1"/>
  <c r="CZ155" i="1"/>
  <c r="CZ149" i="1"/>
  <c r="CZ143" i="1"/>
  <c r="CZ137" i="1"/>
  <c r="CZ131" i="1"/>
  <c r="CZ125" i="1"/>
  <c r="CZ119" i="1"/>
  <c r="CZ113" i="1"/>
  <c r="CZ107" i="1"/>
  <c r="CZ101" i="1"/>
  <c r="CT90" i="1"/>
  <c r="CN80" i="1"/>
  <c r="DB79" i="1"/>
  <c r="CV79" i="1"/>
  <c r="CP79" i="1"/>
  <c r="CJ98" i="1"/>
  <c r="CF90" i="1"/>
  <c r="DB81" i="1"/>
  <c r="CV81" i="1"/>
  <c r="CP81" i="1"/>
  <c r="CX89" i="1"/>
  <c r="CO80" i="1"/>
  <c r="CJ79" i="1"/>
  <c r="DA90" i="1"/>
  <c r="CJ89" i="1"/>
  <c r="CU100" i="1"/>
  <c r="CV97" i="1"/>
  <c r="CU94" i="1"/>
  <c r="CV83" i="1"/>
  <c r="CI78" i="1"/>
  <c r="DA72" i="1"/>
  <c r="CR66" i="1"/>
  <c r="CV64" i="1"/>
  <c r="CV4" i="1"/>
  <c r="CJ3" i="1"/>
  <c r="DA4" i="1"/>
  <c r="CM90" i="1"/>
  <c r="CM86" i="1"/>
  <c r="CS84" i="1"/>
  <c r="DB75" i="1"/>
  <c r="CJ69" i="1"/>
  <c r="CR79" i="1"/>
  <c r="DB73" i="1"/>
  <c r="DA70" i="1"/>
  <c r="DA63" i="1"/>
  <c r="CW61" i="1"/>
  <c r="CW55" i="1"/>
  <c r="CW49" i="1"/>
  <c r="CW43" i="1"/>
  <c r="CW37" i="1"/>
  <c r="CW31" i="1"/>
  <c r="CW25" i="1"/>
  <c r="CW19" i="1"/>
  <c r="CW13" i="1"/>
  <c r="CQ12" i="1"/>
  <c r="CW7" i="1"/>
  <c r="CT6" i="1"/>
  <c r="CH5" i="1"/>
  <c r="CT3" i="1"/>
  <c r="CP8" i="1"/>
  <c r="CG5" i="1"/>
  <c r="CI12" i="1"/>
  <c r="DA7" i="1"/>
  <c r="CR3" i="1"/>
  <c r="CQ5" i="1"/>
  <c r="CI5" i="1"/>
  <c r="CW285" i="1"/>
  <c r="CQ284" i="1"/>
  <c r="CK283" i="1"/>
  <c r="CE281" i="1"/>
  <c r="CW279" i="1"/>
  <c r="CQ278" i="1"/>
  <c r="CK277" i="1"/>
  <c r="CE275" i="1"/>
  <c r="CW273" i="1"/>
  <c r="CQ272" i="1"/>
  <c r="CK271" i="1"/>
  <c r="CE269" i="1"/>
  <c r="CW267" i="1"/>
  <c r="CQ266" i="1"/>
  <c r="CK265" i="1"/>
  <c r="CE263" i="1"/>
  <c r="CW261" i="1"/>
  <c r="CQ260" i="1"/>
  <c r="CK259" i="1"/>
  <c r="CE257" i="1"/>
  <c r="CW255" i="1"/>
  <c r="CQ254" i="1"/>
  <c r="CK253" i="1"/>
  <c r="CE251" i="1"/>
  <c r="CW249" i="1"/>
  <c r="CQ248" i="1"/>
  <c r="CK247" i="1"/>
  <c r="CE245" i="1"/>
  <c r="CW243" i="1"/>
  <c r="CQ242" i="1"/>
  <c r="CK241" i="1"/>
  <c r="CE239" i="1"/>
  <c r="CW237" i="1"/>
  <c r="CQ236" i="1"/>
  <c r="CK235" i="1"/>
  <c r="CE233" i="1"/>
  <c r="CW231" i="1"/>
  <c r="CQ230" i="1"/>
  <c r="CK229" i="1"/>
  <c r="CE227" i="1"/>
  <c r="CW225" i="1"/>
  <c r="CQ224" i="1"/>
  <c r="CK223" i="1"/>
  <c r="CE221" i="1"/>
  <c r="CW219" i="1"/>
  <c r="CQ218" i="1"/>
  <c r="CK217" i="1"/>
  <c r="CE215" i="1"/>
  <c r="CW213" i="1"/>
  <c r="CQ212" i="1"/>
  <c r="CK211" i="1"/>
  <c r="CE209" i="1"/>
  <c r="CW207" i="1"/>
  <c r="CQ206" i="1"/>
  <c r="CK205" i="1"/>
  <c r="CE203" i="1"/>
  <c r="CW201" i="1"/>
  <c r="CQ200" i="1"/>
  <c r="CK199" i="1"/>
  <c r="CE197" i="1"/>
  <c r="CW195" i="1"/>
  <c r="CQ194" i="1"/>
  <c r="CK193" i="1"/>
  <c r="CE191" i="1"/>
  <c r="CW189" i="1"/>
  <c r="CQ188" i="1"/>
  <c r="CK187" i="1"/>
  <c r="CE185" i="1"/>
  <c r="CW183" i="1"/>
  <c r="CQ182" i="1"/>
  <c r="CK181" i="1"/>
  <c r="CE179" i="1"/>
  <c r="CW177" i="1"/>
  <c r="CQ176" i="1"/>
  <c r="CK175" i="1"/>
  <c r="CE173" i="1"/>
  <c r="CW171" i="1"/>
  <c r="CQ170" i="1"/>
  <c r="CK169" i="1"/>
  <c r="CE167" i="1"/>
  <c r="CW165" i="1"/>
  <c r="CQ164" i="1"/>
  <c r="CK163" i="1"/>
  <c r="CE161" i="1"/>
  <c r="CW159" i="1"/>
  <c r="CQ158" i="1"/>
  <c r="CK157" i="1"/>
  <c r="CE155" i="1"/>
  <c r="CW153" i="1"/>
  <c r="CQ152" i="1"/>
  <c r="CK151" i="1"/>
  <c r="CE149" i="1"/>
  <c r="CW147" i="1"/>
  <c r="CQ146" i="1"/>
  <c r="CK145" i="1"/>
  <c r="CE143" i="1"/>
  <c r="CW141" i="1"/>
  <c r="CQ140" i="1"/>
  <c r="CK139" i="1"/>
  <c r="CE137" i="1"/>
  <c r="CW135" i="1"/>
  <c r="CQ134" i="1"/>
  <c r="CK133" i="1"/>
  <c r="CE131" i="1"/>
  <c r="CW129" i="1"/>
  <c r="CQ128" i="1"/>
  <c r="CK127" i="1"/>
  <c r="CE125" i="1"/>
  <c r="CW123" i="1"/>
  <c r="CQ122" i="1"/>
  <c r="CK121" i="1"/>
  <c r="CE119" i="1"/>
  <c r="CW117" i="1"/>
  <c r="CQ116" i="1"/>
  <c r="CK115" i="1"/>
  <c r="CE113" i="1"/>
  <c r="CW111" i="1"/>
  <c r="CQ110" i="1"/>
  <c r="CK109" i="1"/>
  <c r="CE107" i="1"/>
  <c r="CW105" i="1"/>
  <c r="CQ104" i="1"/>
  <c r="CK103" i="1"/>
  <c r="CE101" i="1"/>
  <c r="CE90" i="1"/>
  <c r="CQ83" i="1"/>
  <c r="CL80" i="1"/>
  <c r="CW78" i="1"/>
  <c r="CW67" i="1"/>
  <c r="CV285" i="1"/>
  <c r="CJ284" i="1"/>
  <c r="CV282" i="1"/>
  <c r="CJ281" i="1"/>
  <c r="CV279" i="1"/>
  <c r="CJ278" i="1"/>
  <c r="CV276" i="1"/>
  <c r="CJ275" i="1"/>
  <c r="CV273" i="1"/>
  <c r="CJ272" i="1"/>
  <c r="CV270" i="1"/>
  <c r="CJ269" i="1"/>
  <c r="CV267" i="1"/>
  <c r="CJ266" i="1"/>
  <c r="CV264" i="1"/>
  <c r="CJ263" i="1"/>
  <c r="CV261" i="1"/>
  <c r="CJ260" i="1"/>
  <c r="CV258" i="1"/>
  <c r="CJ257" i="1"/>
  <c r="CV255" i="1"/>
  <c r="CJ254" i="1"/>
  <c r="CV252" i="1"/>
  <c r="CJ251" i="1"/>
  <c r="CV249" i="1"/>
  <c r="CJ248" i="1"/>
  <c r="CV246" i="1"/>
  <c r="CJ245" i="1"/>
  <c r="CV243" i="1"/>
  <c r="CJ242" i="1"/>
  <c r="CV240" i="1"/>
  <c r="CJ239" i="1"/>
  <c r="CV237" i="1"/>
  <c r="CJ236" i="1"/>
  <c r="CV234" i="1"/>
  <c r="CJ233" i="1"/>
  <c r="CV231" i="1"/>
  <c r="CJ230" i="1"/>
  <c r="CV228" i="1"/>
  <c r="CJ227" i="1"/>
  <c r="CV225" i="1"/>
  <c r="CJ224" i="1"/>
  <c r="CV222" i="1"/>
  <c r="CJ221" i="1"/>
  <c r="CV219" i="1"/>
  <c r="CJ218" i="1"/>
  <c r="CV216" i="1"/>
  <c r="CJ215" i="1"/>
  <c r="CV213" i="1"/>
  <c r="CJ212" i="1"/>
  <c r="CV210" i="1"/>
  <c r="CJ209" i="1"/>
  <c r="CV207" i="1"/>
  <c r="CJ206" i="1"/>
  <c r="CV204" i="1"/>
  <c r="CJ203" i="1"/>
  <c r="CV201" i="1"/>
  <c r="CJ200" i="1"/>
  <c r="CV198" i="1"/>
  <c r="CJ197" i="1"/>
  <c r="CV195" i="1"/>
  <c r="CJ194" i="1"/>
  <c r="CV192" i="1"/>
  <c r="CJ191" i="1"/>
  <c r="CV189" i="1"/>
  <c r="CJ188" i="1"/>
  <c r="CV186" i="1"/>
  <c r="CJ185" i="1"/>
  <c r="CV183" i="1"/>
  <c r="CJ182" i="1"/>
  <c r="CV180" i="1"/>
  <c r="CJ179" i="1"/>
  <c r="CV177" i="1"/>
  <c r="CJ176" i="1"/>
  <c r="CV174" i="1"/>
  <c r="CJ173" i="1"/>
  <c r="CV171" i="1"/>
  <c r="CJ170" i="1"/>
  <c r="CV168" i="1"/>
  <c r="CJ167" i="1"/>
  <c r="CV165" i="1"/>
  <c r="CJ164" i="1"/>
  <c r="CV162" i="1"/>
  <c r="CJ161" i="1"/>
  <c r="CV159" i="1"/>
  <c r="CJ158" i="1"/>
  <c r="CV156" i="1"/>
  <c r="CJ155" i="1"/>
  <c r="CV153" i="1"/>
  <c r="CJ152" i="1"/>
  <c r="CV150" i="1"/>
  <c r="CJ149" i="1"/>
  <c r="CV147" i="1"/>
  <c r="CJ146" i="1"/>
  <c r="CV144" i="1"/>
  <c r="CJ143" i="1"/>
  <c r="CV141" i="1"/>
  <c r="CJ140" i="1"/>
  <c r="CV138" i="1"/>
  <c r="CJ137" i="1"/>
  <c r="CV135" i="1"/>
  <c r="CJ134" i="1"/>
  <c r="CV132" i="1"/>
  <c r="CJ131" i="1"/>
  <c r="CV129" i="1"/>
  <c r="CJ128" i="1"/>
  <c r="CV126" i="1"/>
  <c r="CJ125" i="1"/>
  <c r="CV123" i="1"/>
  <c r="CJ122" i="1"/>
  <c r="CV120" i="1"/>
  <c r="CJ119" i="1"/>
  <c r="CV117" i="1"/>
  <c r="CJ116" i="1"/>
  <c r="CV114" i="1"/>
  <c r="CJ113" i="1"/>
  <c r="CV111" i="1"/>
  <c r="CJ110" i="1"/>
  <c r="CV108" i="1"/>
  <c r="CJ107" i="1"/>
  <c r="CV105" i="1"/>
  <c r="CJ104" i="1"/>
  <c r="CV102" i="1"/>
  <c r="CJ101" i="1"/>
  <c r="CF97" i="1"/>
  <c r="CK92" i="1"/>
  <c r="CR89" i="1"/>
  <c r="CQ85" i="1"/>
  <c r="CI81" i="1"/>
  <c r="CE80" i="1"/>
  <c r="DB78" i="1"/>
  <c r="CW68" i="1"/>
  <c r="CO285" i="1"/>
  <c r="DA283" i="1"/>
  <c r="CO282" i="1"/>
  <c r="DA280" i="1"/>
  <c r="CO279" i="1"/>
  <c r="DA277" i="1"/>
  <c r="CO276" i="1"/>
  <c r="DA274" i="1"/>
  <c r="CO273" i="1"/>
  <c r="DA271" i="1"/>
  <c r="CO270" i="1"/>
  <c r="DA268" i="1"/>
  <c r="CO267" i="1"/>
  <c r="DA265" i="1"/>
  <c r="CO264" i="1"/>
  <c r="DA262" i="1"/>
  <c r="CO261" i="1"/>
  <c r="DA259" i="1"/>
  <c r="CO258" i="1"/>
  <c r="DA256" i="1"/>
  <c r="CO255" i="1"/>
  <c r="DA253" i="1"/>
  <c r="CO252" i="1"/>
  <c r="DA250" i="1"/>
  <c r="CO249" i="1"/>
  <c r="DA247" i="1"/>
  <c r="CO246" i="1"/>
  <c r="DA244" i="1"/>
  <c r="CO243" i="1"/>
  <c r="DA241" i="1"/>
  <c r="CO240" i="1"/>
  <c r="DA238" i="1"/>
  <c r="CO237" i="1"/>
  <c r="DA235" i="1"/>
  <c r="CO234" i="1"/>
  <c r="DA232" i="1"/>
  <c r="CO231" i="1"/>
  <c r="DA229" i="1"/>
  <c r="CO228" i="1"/>
  <c r="DA226" i="1"/>
  <c r="CO225" i="1"/>
  <c r="DA223" i="1"/>
  <c r="CO222" i="1"/>
  <c r="DA220" i="1"/>
  <c r="CO219" i="1"/>
  <c r="DA217" i="1"/>
  <c r="CO216" i="1"/>
  <c r="DA214" i="1"/>
  <c r="CO213" i="1"/>
  <c r="DA211" i="1"/>
  <c r="CO210" i="1"/>
  <c r="DA208" i="1"/>
  <c r="CO207" i="1"/>
  <c r="DA205" i="1"/>
  <c r="CO204" i="1"/>
  <c r="DA202" i="1"/>
  <c r="CO201" i="1"/>
  <c r="DA199" i="1"/>
  <c r="CO198" i="1"/>
  <c r="DA196" i="1"/>
  <c r="CO195" i="1"/>
  <c r="DA193" i="1"/>
  <c r="CO192" i="1"/>
  <c r="DA190" i="1"/>
  <c r="CO189" i="1"/>
  <c r="DA187" i="1"/>
  <c r="CO186" i="1"/>
  <c r="DA184" i="1"/>
  <c r="CO183" i="1"/>
  <c r="DA181" i="1"/>
  <c r="CO180" i="1"/>
  <c r="DA178" i="1"/>
  <c r="CO177" i="1"/>
  <c r="DA175" i="1"/>
  <c r="CO174" i="1"/>
  <c r="DA172" i="1"/>
  <c r="CO171" i="1"/>
  <c r="DA169" i="1"/>
  <c r="CO168" i="1"/>
  <c r="DA166" i="1"/>
  <c r="CO165" i="1"/>
  <c r="DA163" i="1"/>
  <c r="CO162" i="1"/>
  <c r="DA160" i="1"/>
  <c r="CO159" i="1"/>
  <c r="DA157" i="1"/>
  <c r="CO156" i="1"/>
  <c r="DA154" i="1"/>
  <c r="CO153" i="1"/>
  <c r="DA151" i="1"/>
  <c r="CO150" i="1"/>
  <c r="DA148" i="1"/>
  <c r="CO147" i="1"/>
  <c r="DA145" i="1"/>
  <c r="CO144" i="1"/>
  <c r="DA142" i="1"/>
  <c r="CO141" i="1"/>
  <c r="DA139" i="1"/>
  <c r="CO138" i="1"/>
  <c r="DA136" i="1"/>
  <c r="CO135" i="1"/>
  <c r="DA133" i="1"/>
  <c r="CO132" i="1"/>
  <c r="DA130" i="1"/>
  <c r="CO129" i="1"/>
  <c r="DA127" i="1"/>
  <c r="CO126" i="1"/>
  <c r="DA124" i="1"/>
  <c r="CO123" i="1"/>
  <c r="DA121" i="1"/>
  <c r="CO120" i="1"/>
  <c r="DA118" i="1"/>
  <c r="CO117" i="1"/>
  <c r="DA115" i="1"/>
  <c r="CO114" i="1"/>
  <c r="DA112" i="1"/>
  <c r="CO111" i="1"/>
  <c r="DA109" i="1"/>
  <c r="CO108" i="1"/>
  <c r="DA106" i="1"/>
  <c r="CO105" i="1"/>
  <c r="DA103" i="1"/>
  <c r="CO102" i="1"/>
  <c r="CK99" i="1"/>
  <c r="CI95" i="1"/>
  <c r="CP92" i="1"/>
  <c r="CK87" i="1"/>
  <c r="CR84" i="1"/>
  <c r="CI83" i="1"/>
  <c r="CZ81" i="1"/>
  <c r="CP80" i="1"/>
  <c r="CK75" i="1"/>
  <c r="CI71" i="1"/>
  <c r="CP68" i="1"/>
  <c r="CQ63" i="1"/>
  <c r="CT284" i="1"/>
  <c r="CH283" i="1"/>
  <c r="CT281" i="1"/>
  <c r="CH280" i="1"/>
  <c r="CT278" i="1"/>
  <c r="CH277" i="1"/>
  <c r="CT275" i="1"/>
  <c r="CH274" i="1"/>
  <c r="CT272" i="1"/>
  <c r="CH271" i="1"/>
  <c r="CT269" i="1"/>
  <c r="CH268" i="1"/>
  <c r="CT266" i="1"/>
  <c r="CH265" i="1"/>
  <c r="CT263" i="1"/>
  <c r="CH262" i="1"/>
  <c r="CT260" i="1"/>
  <c r="CH259" i="1"/>
  <c r="CT257" i="1"/>
  <c r="CH256" i="1"/>
  <c r="CT254" i="1"/>
  <c r="CH253" i="1"/>
  <c r="CT251" i="1"/>
  <c r="CH250" i="1"/>
  <c r="CT248" i="1"/>
  <c r="CH247" i="1"/>
  <c r="CT245" i="1"/>
  <c r="CH244" i="1"/>
  <c r="CT242" i="1"/>
  <c r="CH241" i="1"/>
  <c r="CT239" i="1"/>
  <c r="CH238" i="1"/>
  <c r="CT236" i="1"/>
  <c r="CH235" i="1"/>
  <c r="CT233" i="1"/>
  <c r="CH232" i="1"/>
  <c r="CT230" i="1"/>
  <c r="CH229" i="1"/>
  <c r="CT227" i="1"/>
  <c r="CH226" i="1"/>
  <c r="CT224" i="1"/>
  <c r="CH223" i="1"/>
  <c r="CT221" i="1"/>
  <c r="CH220" i="1"/>
  <c r="CT218" i="1"/>
  <c r="CH217" i="1"/>
  <c r="CT215" i="1"/>
  <c r="CH214" i="1"/>
  <c r="CT212" i="1"/>
  <c r="CH211" i="1"/>
  <c r="CT209" i="1"/>
  <c r="CH208" i="1"/>
  <c r="CT206" i="1"/>
  <c r="CH205" i="1"/>
  <c r="CT203" i="1"/>
  <c r="CH202" i="1"/>
  <c r="CT200" i="1"/>
  <c r="CH199" i="1"/>
  <c r="CT197" i="1"/>
  <c r="CH196" i="1"/>
  <c r="CT194" i="1"/>
  <c r="CH193" i="1"/>
  <c r="CT191" i="1"/>
  <c r="CH190" i="1"/>
  <c r="CT188" i="1"/>
  <c r="CH187" i="1"/>
  <c r="CT185" i="1"/>
  <c r="CH184" i="1"/>
  <c r="CT182" i="1"/>
  <c r="CH181" i="1"/>
  <c r="CT179" i="1"/>
  <c r="CH178" i="1"/>
  <c r="CT176" i="1"/>
  <c r="CH175" i="1"/>
  <c r="CT173" i="1"/>
  <c r="CH172" i="1"/>
  <c r="CT170" i="1"/>
  <c r="CH169" i="1"/>
  <c r="CT167" i="1"/>
  <c r="CH166" i="1"/>
  <c r="CT164" i="1"/>
  <c r="CH163" i="1"/>
  <c r="CT161" i="1"/>
  <c r="CH160" i="1"/>
  <c r="CT158" i="1"/>
  <c r="CH157" i="1"/>
  <c r="CT155" i="1"/>
  <c r="CH154" i="1"/>
  <c r="CT152" i="1"/>
  <c r="CH151" i="1"/>
  <c r="CT149" i="1"/>
  <c r="CH148" i="1"/>
  <c r="CT146" i="1"/>
  <c r="CH145" i="1"/>
  <c r="CT143" i="1"/>
  <c r="CH142" i="1"/>
  <c r="CT140" i="1"/>
  <c r="CH139" i="1"/>
  <c r="CT137" i="1"/>
  <c r="CH136" i="1"/>
  <c r="CT134" i="1"/>
  <c r="CH133" i="1"/>
  <c r="CT131" i="1"/>
  <c r="CH130" i="1"/>
  <c r="CT128" i="1"/>
  <c r="CH127" i="1"/>
  <c r="CT125" i="1"/>
  <c r="CH124" i="1"/>
  <c r="CT122" i="1"/>
  <c r="CH121" i="1"/>
  <c r="CT119" i="1"/>
  <c r="CH118" i="1"/>
  <c r="CT116" i="1"/>
  <c r="CH115" i="1"/>
  <c r="CT113" i="1"/>
  <c r="CH112" i="1"/>
  <c r="CT110" i="1"/>
  <c r="CH109" i="1"/>
  <c r="CT107" i="1"/>
  <c r="CH106" i="1"/>
  <c r="CT104" i="1"/>
  <c r="CH103" i="1"/>
  <c r="CT101" i="1"/>
  <c r="CO98" i="1"/>
  <c r="CU97" i="1"/>
  <c r="CK96" i="1"/>
  <c r="CN95" i="1"/>
  <c r="CN90" i="1"/>
  <c r="CE89" i="1"/>
  <c r="DA85" i="1"/>
  <c r="CQ84" i="1"/>
  <c r="CT83" i="1"/>
  <c r="CJ82" i="1"/>
  <c r="CW72" i="1"/>
  <c r="CZ71" i="1"/>
  <c r="CP70" i="1"/>
  <c r="CZ67" i="1"/>
  <c r="CW64" i="1"/>
  <c r="CM283" i="1"/>
  <c r="CM280" i="1"/>
  <c r="CM277" i="1"/>
  <c r="CM274" i="1"/>
  <c r="CM271" i="1"/>
  <c r="CM268" i="1"/>
  <c r="CM265" i="1"/>
  <c r="CM262" i="1"/>
  <c r="CM259" i="1"/>
  <c r="CM256" i="1"/>
  <c r="CM253" i="1"/>
  <c r="CM250" i="1"/>
  <c r="CM247" i="1"/>
  <c r="CM244" i="1"/>
  <c r="CM241" i="1"/>
  <c r="CM238" i="1"/>
  <c r="CM235" i="1"/>
  <c r="CM232" i="1"/>
  <c r="CM229" i="1"/>
  <c r="CM226" i="1"/>
  <c r="CM223" i="1"/>
  <c r="CM220" i="1"/>
  <c r="CM217" i="1"/>
  <c r="CM214" i="1"/>
  <c r="CM211" i="1"/>
  <c r="CM208" i="1"/>
  <c r="CM205" i="1"/>
  <c r="CM202" i="1"/>
  <c r="CM199" i="1"/>
  <c r="CM196" i="1"/>
  <c r="CM193" i="1"/>
  <c r="CM190" i="1"/>
  <c r="CM187" i="1"/>
  <c r="CM184" i="1"/>
  <c r="CM181" i="1"/>
  <c r="CM178" i="1"/>
  <c r="CM175" i="1"/>
  <c r="CM172" i="1"/>
  <c r="CM169" i="1"/>
  <c r="CM166" i="1"/>
  <c r="CM163" i="1"/>
  <c r="CM160" i="1"/>
  <c r="CM157" i="1"/>
  <c r="CM154" i="1"/>
  <c r="CM151" i="1"/>
  <c r="CM148" i="1"/>
  <c r="CM145" i="1"/>
  <c r="CM142" i="1"/>
  <c r="CM139" i="1"/>
  <c r="CM136" i="1"/>
  <c r="CM133" i="1"/>
  <c r="CM130" i="1"/>
  <c r="CM127" i="1"/>
  <c r="CM124" i="1"/>
  <c r="CM121" i="1"/>
  <c r="CM118" i="1"/>
  <c r="CM115" i="1"/>
  <c r="CM112" i="1"/>
  <c r="CM109" i="1"/>
  <c r="CM106" i="1"/>
  <c r="CM103" i="1"/>
  <c r="CI99" i="1"/>
  <c r="CE98" i="1"/>
  <c r="DB96" i="1"/>
  <c r="CS95" i="1"/>
  <c r="CN92" i="1"/>
  <c r="DB91" i="1"/>
  <c r="CV91" i="1"/>
  <c r="CP91" i="1"/>
  <c r="CI86" i="1"/>
  <c r="CX85" i="1"/>
  <c r="CV84" i="1"/>
  <c r="CM83" i="1"/>
  <c r="CH80" i="1"/>
  <c r="CE79" i="1"/>
  <c r="CW74" i="1"/>
  <c r="CZ73" i="1"/>
  <c r="CP72" i="1"/>
  <c r="CG71" i="1"/>
  <c r="CL67" i="1"/>
  <c r="CY65" i="1"/>
  <c r="CG65" i="1"/>
  <c r="CV65" i="1"/>
  <c r="CP65" i="1"/>
  <c r="CQ100" i="1"/>
  <c r="CN99" i="1"/>
  <c r="CR97" i="1"/>
  <c r="CT94" i="1"/>
  <c r="DB93" i="1"/>
  <c r="CV93" i="1"/>
  <c r="CP93" i="1"/>
  <c r="DA89" i="1"/>
  <c r="CK88" i="1"/>
  <c r="CH87" i="1"/>
  <c r="CY85" i="1"/>
  <c r="CN82" i="1"/>
  <c r="CE81" i="1"/>
  <c r="CU77" i="1"/>
  <c r="CG76" i="1"/>
  <c r="CY76" i="1"/>
  <c r="DB74" i="1"/>
  <c r="CS73" i="1"/>
  <c r="CH70" i="1"/>
  <c r="CW66" i="1"/>
  <c r="CZ63" i="1"/>
  <c r="CX99" i="1"/>
  <c r="CX93" i="1"/>
  <c r="CU66" i="1"/>
  <c r="CY92" i="1"/>
  <c r="CF83" i="1"/>
  <c r="CX77" i="1"/>
  <c r="CO68" i="1"/>
  <c r="CJ99" i="1"/>
  <c r="CO90" i="1"/>
  <c r="CL85" i="1"/>
  <c r="CF75" i="1"/>
  <c r="CF69" i="1"/>
  <c r="CX63" i="1"/>
  <c r="CI100" i="1"/>
  <c r="CJ97" i="1"/>
  <c r="CO94" i="1"/>
  <c r="CP83" i="1"/>
  <c r="CY68" i="1"/>
  <c r="CL66" i="1"/>
  <c r="CP64" i="1"/>
  <c r="CP4" i="1"/>
  <c r="CO3" i="1"/>
  <c r="CG86" i="1"/>
  <c r="CG84" i="1"/>
  <c r="CP75" i="1"/>
  <c r="CO67" i="1"/>
  <c r="CL79" i="1"/>
  <c r="CU76" i="1"/>
  <c r="CV73" i="1"/>
  <c r="CU70" i="1"/>
  <c r="CU63" i="1"/>
  <c r="CW8" i="1"/>
  <c r="CQ7" i="1"/>
  <c r="CZ4" i="1"/>
  <c r="CN3" i="1"/>
  <c r="DB7" i="1"/>
  <c r="CS4" i="1"/>
  <c r="DD35" i="1" l="1"/>
  <c r="DD39" i="1"/>
  <c r="DD25" i="1"/>
  <c r="DD17" i="1"/>
  <c r="DD29" i="1"/>
  <c r="DD42" i="1"/>
  <c r="DD47" i="1"/>
  <c r="DD60" i="1"/>
  <c r="DD37" i="1"/>
  <c r="DD96" i="1"/>
  <c r="DD88" i="1"/>
  <c r="DD118" i="1"/>
  <c r="DD136" i="1"/>
  <c r="DD154" i="1"/>
  <c r="DD163" i="1"/>
  <c r="DD244" i="1"/>
  <c r="DD71" i="1"/>
  <c r="DD58" i="1"/>
  <c r="DD28" i="1"/>
  <c r="DD18" i="1"/>
  <c r="DD30" i="1"/>
  <c r="DD53" i="1"/>
  <c r="DD57" i="1"/>
  <c r="DD23" i="1"/>
  <c r="DD41" i="1"/>
  <c r="DD59" i="1"/>
  <c r="DD54" i="1"/>
  <c r="AJ10" i="3"/>
  <c r="AJ19" i="3"/>
  <c r="DD55" i="1"/>
  <c r="AW19" i="3"/>
  <c r="DD106" i="1"/>
  <c r="DD142" i="1"/>
  <c r="DD160" i="1"/>
  <c r="DD169" i="1"/>
  <c r="DD36" i="1"/>
  <c r="DD210" i="1"/>
  <c r="DD33" i="1"/>
  <c r="DD45" i="1"/>
  <c r="C46" i="3"/>
  <c r="DD108" i="1"/>
  <c r="DD126" i="1"/>
  <c r="DD144" i="1"/>
  <c r="DD75" i="1"/>
  <c r="DD94" i="1"/>
  <c r="DD27" i="1"/>
  <c r="DD51" i="1"/>
  <c r="DD24" i="1"/>
  <c r="C17" i="3"/>
  <c r="C41" i="3"/>
  <c r="DD82" i="1"/>
  <c r="AC10" i="3"/>
  <c r="C70" i="3"/>
  <c r="DD69" i="1"/>
  <c r="DD92" i="1"/>
  <c r="DD31" i="1"/>
  <c r="DD70" i="1"/>
  <c r="DD120" i="1"/>
  <c r="C10" i="3"/>
  <c r="DD73" i="1"/>
  <c r="DD7" i="1"/>
  <c r="DD9" i="1"/>
  <c r="DD91" i="1"/>
  <c r="BJ10" i="3"/>
  <c r="BW10" i="3"/>
  <c r="DD139" i="1"/>
  <c r="DD150" i="1"/>
  <c r="C28" i="3"/>
  <c r="Z10" i="3"/>
  <c r="J10" i="3"/>
  <c r="C19" i="3"/>
  <c r="DD162" i="1"/>
  <c r="DD228" i="1"/>
  <c r="DD76" i="1"/>
  <c r="DD190" i="1"/>
  <c r="DD112" i="1"/>
  <c r="DD148" i="1"/>
  <c r="DD12" i="1"/>
  <c r="DD87" i="1"/>
  <c r="BM10" i="3"/>
  <c r="BT19" i="3"/>
  <c r="DD172" i="1"/>
  <c r="DD181" i="1"/>
  <c r="DD199" i="1"/>
  <c r="DD226" i="1"/>
  <c r="DD253" i="1"/>
  <c r="DD21" i="1"/>
  <c r="DD234" i="1"/>
  <c r="C47" i="3"/>
  <c r="AT10" i="3"/>
  <c r="AC19" i="3"/>
  <c r="C40" i="3"/>
  <c r="DD114" i="1"/>
  <c r="DD198" i="1"/>
  <c r="DD3" i="1"/>
  <c r="DD192" i="1"/>
  <c r="C34" i="3"/>
  <c r="M10" i="3"/>
  <c r="DD43" i="1"/>
  <c r="C58" i="3"/>
  <c r="DD132" i="1"/>
  <c r="DD19" i="1"/>
  <c r="DD97" i="1"/>
  <c r="DD115" i="1"/>
  <c r="DD124" i="1"/>
  <c r="DD133" i="1"/>
  <c r="DD151" i="1"/>
  <c r="DD232" i="1"/>
  <c r="DD5" i="1"/>
  <c r="DD103" i="1"/>
  <c r="DD121" i="1"/>
  <c r="DD40" i="1"/>
  <c r="DD95" i="1"/>
  <c r="DD130" i="1"/>
  <c r="C21" i="3"/>
  <c r="C51" i="3"/>
  <c r="DD48" i="1"/>
  <c r="AW10" i="3"/>
  <c r="AM10" i="3"/>
  <c r="C20" i="3"/>
  <c r="CB20" i="3"/>
  <c r="BV20" i="3"/>
  <c r="BP20" i="3"/>
  <c r="BJ20" i="3"/>
  <c r="BD20" i="3"/>
  <c r="AX20" i="3"/>
  <c r="AR20" i="3"/>
  <c r="AL20" i="3"/>
  <c r="AF20" i="3"/>
  <c r="Z20" i="3"/>
  <c r="T20" i="3"/>
  <c r="N20" i="3"/>
  <c r="H20" i="3"/>
  <c r="CA20" i="3"/>
  <c r="BU20" i="3"/>
  <c r="BO20" i="3"/>
  <c r="BI20" i="3"/>
  <c r="BC20" i="3"/>
  <c r="AW20" i="3"/>
  <c r="AQ20" i="3"/>
  <c r="AK20" i="3"/>
  <c r="AE20" i="3"/>
  <c r="Y20" i="3"/>
  <c r="S20" i="3"/>
  <c r="M20" i="3"/>
  <c r="G20" i="3"/>
  <c r="BZ20" i="3"/>
  <c r="BT20" i="3"/>
  <c r="BN20" i="3"/>
  <c r="BH20" i="3"/>
  <c r="BB20" i="3"/>
  <c r="AV20" i="3"/>
  <c r="AP20" i="3"/>
  <c r="AJ20" i="3"/>
  <c r="AD20" i="3"/>
  <c r="X20" i="3"/>
  <c r="R20" i="3"/>
  <c r="L20" i="3"/>
  <c r="F20" i="3"/>
  <c r="BY20" i="3"/>
  <c r="BS20" i="3"/>
  <c r="BM20" i="3"/>
  <c r="BG20" i="3"/>
  <c r="BA20" i="3"/>
  <c r="AU20" i="3"/>
  <c r="AO20" i="3"/>
  <c r="AI20" i="3"/>
  <c r="AC20" i="3"/>
  <c r="W20" i="3"/>
  <c r="Q20" i="3"/>
  <c r="K20" i="3"/>
  <c r="E20" i="3"/>
  <c r="BX20" i="3"/>
  <c r="BR20" i="3"/>
  <c r="BL20" i="3"/>
  <c r="BF20" i="3"/>
  <c r="AZ20" i="3"/>
  <c r="AT20" i="3"/>
  <c r="AN20" i="3"/>
  <c r="AH20" i="3"/>
  <c r="AB20" i="3"/>
  <c r="V20" i="3"/>
  <c r="P20" i="3"/>
  <c r="J20" i="3"/>
  <c r="D20" i="3"/>
  <c r="BW20" i="3"/>
  <c r="BQ20" i="3"/>
  <c r="BK20" i="3"/>
  <c r="BE20" i="3"/>
  <c r="AY20" i="3"/>
  <c r="AS20" i="3"/>
  <c r="AM20" i="3"/>
  <c r="AG20" i="3"/>
  <c r="AA20" i="3"/>
  <c r="U20" i="3"/>
  <c r="O20" i="3"/>
  <c r="I20" i="3"/>
  <c r="C74" i="3"/>
  <c r="BW74" i="3"/>
  <c r="BQ74" i="3"/>
  <c r="BK74" i="3"/>
  <c r="BE74" i="3"/>
  <c r="AY74" i="3"/>
  <c r="AS74" i="3"/>
  <c r="AM74" i="3"/>
  <c r="AG74" i="3"/>
  <c r="AA74" i="3"/>
  <c r="U74" i="3"/>
  <c r="O74" i="3"/>
  <c r="I74" i="3"/>
  <c r="CB74" i="3"/>
  <c r="BV74" i="3"/>
  <c r="BP74" i="3"/>
  <c r="BJ74" i="3"/>
  <c r="BD74" i="3"/>
  <c r="AX74" i="3"/>
  <c r="AR74" i="3"/>
  <c r="AL74" i="3"/>
  <c r="AF74" i="3"/>
  <c r="Z74" i="3"/>
  <c r="T74" i="3"/>
  <c r="N74" i="3"/>
  <c r="H74" i="3"/>
  <c r="CA74" i="3"/>
  <c r="BU74" i="3"/>
  <c r="BO74" i="3"/>
  <c r="BI74" i="3"/>
  <c r="BC74" i="3"/>
  <c r="AW74" i="3"/>
  <c r="AQ74" i="3"/>
  <c r="AK74" i="3"/>
  <c r="AE74" i="3"/>
  <c r="Y74" i="3"/>
  <c r="S74" i="3"/>
  <c r="M74" i="3"/>
  <c r="G74" i="3"/>
  <c r="BZ74" i="3"/>
  <c r="BT74" i="3"/>
  <c r="BN74" i="3"/>
  <c r="BH74" i="3"/>
  <c r="BB74" i="3"/>
  <c r="AV74" i="3"/>
  <c r="AP74" i="3"/>
  <c r="AJ74" i="3"/>
  <c r="AD74" i="3"/>
  <c r="X74" i="3"/>
  <c r="R74" i="3"/>
  <c r="L74" i="3"/>
  <c r="F74" i="3"/>
  <c r="BY74" i="3"/>
  <c r="BS74" i="3"/>
  <c r="BM74" i="3"/>
  <c r="BG74" i="3"/>
  <c r="BA74" i="3"/>
  <c r="AU74" i="3"/>
  <c r="AO74" i="3"/>
  <c r="AI74" i="3"/>
  <c r="AC74" i="3"/>
  <c r="W74" i="3"/>
  <c r="Q74" i="3"/>
  <c r="K74" i="3"/>
  <c r="E74" i="3"/>
  <c r="BX74" i="3"/>
  <c r="BR74" i="3"/>
  <c r="BL74" i="3"/>
  <c r="BF74" i="3"/>
  <c r="AZ74" i="3"/>
  <c r="AT74" i="3"/>
  <c r="AN74" i="3"/>
  <c r="AH74" i="3"/>
  <c r="AB74" i="3"/>
  <c r="V74" i="3"/>
  <c r="P74" i="3"/>
  <c r="J74" i="3"/>
  <c r="D74" i="3"/>
  <c r="DD272" i="1"/>
  <c r="C49" i="3"/>
  <c r="BY49" i="3"/>
  <c r="BS49" i="3"/>
  <c r="BM49" i="3"/>
  <c r="BG49" i="3"/>
  <c r="BA49" i="3"/>
  <c r="AU49" i="3"/>
  <c r="AO49" i="3"/>
  <c r="AI49" i="3"/>
  <c r="AC49" i="3"/>
  <c r="W49" i="3"/>
  <c r="Q49" i="3"/>
  <c r="K49" i="3"/>
  <c r="E49" i="3"/>
  <c r="BX49" i="3"/>
  <c r="BR49" i="3"/>
  <c r="BL49" i="3"/>
  <c r="BF49" i="3"/>
  <c r="AZ49" i="3"/>
  <c r="AT49" i="3"/>
  <c r="AN49" i="3"/>
  <c r="AH49" i="3"/>
  <c r="AB49" i="3"/>
  <c r="V49" i="3"/>
  <c r="P49" i="3"/>
  <c r="J49" i="3"/>
  <c r="D49" i="3"/>
  <c r="BW49" i="3"/>
  <c r="BQ49" i="3"/>
  <c r="BK49" i="3"/>
  <c r="BE49" i="3"/>
  <c r="AY49" i="3"/>
  <c r="AS49" i="3"/>
  <c r="AM49" i="3"/>
  <c r="AG49" i="3"/>
  <c r="AA49" i="3"/>
  <c r="U49" i="3"/>
  <c r="O49" i="3"/>
  <c r="I49" i="3"/>
  <c r="CB49" i="3"/>
  <c r="BV49" i="3"/>
  <c r="BP49" i="3"/>
  <c r="BJ49" i="3"/>
  <c r="BD49" i="3"/>
  <c r="AX49" i="3"/>
  <c r="AR49" i="3"/>
  <c r="AL49" i="3"/>
  <c r="AF49" i="3"/>
  <c r="Z49" i="3"/>
  <c r="T49" i="3"/>
  <c r="N49" i="3"/>
  <c r="H49" i="3"/>
  <c r="CA49" i="3"/>
  <c r="BU49" i="3"/>
  <c r="BO49" i="3"/>
  <c r="BI49" i="3"/>
  <c r="BC49" i="3"/>
  <c r="AW49" i="3"/>
  <c r="AQ49" i="3"/>
  <c r="AK49" i="3"/>
  <c r="AE49" i="3"/>
  <c r="Y49" i="3"/>
  <c r="S49" i="3"/>
  <c r="M49" i="3"/>
  <c r="G49" i="3"/>
  <c r="BZ49" i="3"/>
  <c r="BT49" i="3"/>
  <c r="BN49" i="3"/>
  <c r="BH49" i="3"/>
  <c r="BB49" i="3"/>
  <c r="AV49" i="3"/>
  <c r="AP49" i="3"/>
  <c r="AJ49" i="3"/>
  <c r="AD49" i="3"/>
  <c r="X49" i="3"/>
  <c r="R49" i="3"/>
  <c r="L49" i="3"/>
  <c r="F49" i="3"/>
  <c r="C80" i="3"/>
  <c r="BW80" i="3"/>
  <c r="BQ80" i="3"/>
  <c r="BK80" i="3"/>
  <c r="BE80" i="3"/>
  <c r="AY80" i="3"/>
  <c r="AS80" i="3"/>
  <c r="AM80" i="3"/>
  <c r="AG80" i="3"/>
  <c r="AA80" i="3"/>
  <c r="U80" i="3"/>
  <c r="O80" i="3"/>
  <c r="I80" i="3"/>
  <c r="CB80" i="3"/>
  <c r="BV80" i="3"/>
  <c r="BP80" i="3"/>
  <c r="BJ80" i="3"/>
  <c r="BD80" i="3"/>
  <c r="AX80" i="3"/>
  <c r="AR80" i="3"/>
  <c r="AL80" i="3"/>
  <c r="AF80" i="3"/>
  <c r="Z80" i="3"/>
  <c r="T80" i="3"/>
  <c r="N80" i="3"/>
  <c r="H80" i="3"/>
  <c r="CA80" i="3"/>
  <c r="BU80" i="3"/>
  <c r="BO80" i="3"/>
  <c r="BI80" i="3"/>
  <c r="BC80" i="3"/>
  <c r="AW80" i="3"/>
  <c r="AQ80" i="3"/>
  <c r="AK80" i="3"/>
  <c r="AE80" i="3"/>
  <c r="Y80" i="3"/>
  <c r="S80" i="3"/>
  <c r="M80" i="3"/>
  <c r="G80" i="3"/>
  <c r="BZ80" i="3"/>
  <c r="BT80" i="3"/>
  <c r="BN80" i="3"/>
  <c r="BH80" i="3"/>
  <c r="BB80" i="3"/>
  <c r="AV80" i="3"/>
  <c r="AP80" i="3"/>
  <c r="AJ80" i="3"/>
  <c r="AD80" i="3"/>
  <c r="X80" i="3"/>
  <c r="R80" i="3"/>
  <c r="L80" i="3"/>
  <c r="F80" i="3"/>
  <c r="BY80" i="3"/>
  <c r="BS80" i="3"/>
  <c r="BM80" i="3"/>
  <c r="BG80" i="3"/>
  <c r="BA80" i="3"/>
  <c r="AU80" i="3"/>
  <c r="AO80" i="3"/>
  <c r="AI80" i="3"/>
  <c r="AC80" i="3"/>
  <c r="W80" i="3"/>
  <c r="Q80" i="3"/>
  <c r="K80" i="3"/>
  <c r="E80" i="3"/>
  <c r="BX80" i="3"/>
  <c r="BR80" i="3"/>
  <c r="BL80" i="3"/>
  <c r="BF80" i="3"/>
  <c r="AZ80" i="3"/>
  <c r="AT80" i="3"/>
  <c r="AN80" i="3"/>
  <c r="AH80" i="3"/>
  <c r="AB80" i="3"/>
  <c r="V80" i="3"/>
  <c r="P80" i="3"/>
  <c r="J80" i="3"/>
  <c r="D80" i="3"/>
  <c r="C32" i="3"/>
  <c r="CB32" i="3"/>
  <c r="BV32" i="3"/>
  <c r="BP32" i="3"/>
  <c r="BJ32" i="3"/>
  <c r="BD32" i="3"/>
  <c r="AX32" i="3"/>
  <c r="AR32" i="3"/>
  <c r="AL32" i="3"/>
  <c r="AF32" i="3"/>
  <c r="Z32" i="3"/>
  <c r="T32" i="3"/>
  <c r="N32" i="3"/>
  <c r="H32" i="3"/>
  <c r="CA32" i="3"/>
  <c r="BU32" i="3"/>
  <c r="BO32" i="3"/>
  <c r="BI32" i="3"/>
  <c r="BC32" i="3"/>
  <c r="AW32" i="3"/>
  <c r="AQ32" i="3"/>
  <c r="AK32" i="3"/>
  <c r="AE32" i="3"/>
  <c r="Y32" i="3"/>
  <c r="S32" i="3"/>
  <c r="M32" i="3"/>
  <c r="G32" i="3"/>
  <c r="BZ32" i="3"/>
  <c r="BT32" i="3"/>
  <c r="BN32" i="3"/>
  <c r="BH32" i="3"/>
  <c r="BB32" i="3"/>
  <c r="AV32" i="3"/>
  <c r="AP32" i="3"/>
  <c r="AJ32" i="3"/>
  <c r="AD32" i="3"/>
  <c r="X32" i="3"/>
  <c r="R32" i="3"/>
  <c r="L32" i="3"/>
  <c r="F32" i="3"/>
  <c r="BY32" i="3"/>
  <c r="BS32" i="3"/>
  <c r="BM32" i="3"/>
  <c r="BG32" i="3"/>
  <c r="BA32" i="3"/>
  <c r="AU32" i="3"/>
  <c r="AO32" i="3"/>
  <c r="AI32" i="3"/>
  <c r="AC32" i="3"/>
  <c r="W32" i="3"/>
  <c r="Q32" i="3"/>
  <c r="K32" i="3"/>
  <c r="E32" i="3"/>
  <c r="BX32" i="3"/>
  <c r="BR32" i="3"/>
  <c r="BL32" i="3"/>
  <c r="BF32" i="3"/>
  <c r="AZ32" i="3"/>
  <c r="AT32" i="3"/>
  <c r="AN32" i="3"/>
  <c r="AH32" i="3"/>
  <c r="AB32" i="3"/>
  <c r="V32" i="3"/>
  <c r="P32" i="3"/>
  <c r="J32" i="3"/>
  <c r="D32" i="3"/>
  <c r="BW32" i="3"/>
  <c r="BQ32" i="3"/>
  <c r="BK32" i="3"/>
  <c r="BE32" i="3"/>
  <c r="AY32" i="3"/>
  <c r="AS32" i="3"/>
  <c r="AM32" i="3"/>
  <c r="AG32" i="3"/>
  <c r="AA32" i="3"/>
  <c r="U32" i="3"/>
  <c r="O32" i="3"/>
  <c r="I32" i="3"/>
  <c r="C66" i="3"/>
  <c r="CA66" i="3"/>
  <c r="BU66" i="3"/>
  <c r="BO66" i="3"/>
  <c r="BI66" i="3"/>
  <c r="BC66" i="3"/>
  <c r="AW66" i="3"/>
  <c r="AQ66" i="3"/>
  <c r="AK66" i="3"/>
  <c r="AE66" i="3"/>
  <c r="Y66" i="3"/>
  <c r="S66" i="3"/>
  <c r="M66" i="3"/>
  <c r="G66" i="3"/>
  <c r="BZ66" i="3"/>
  <c r="BT66" i="3"/>
  <c r="BN66" i="3"/>
  <c r="BH66" i="3"/>
  <c r="BB66" i="3"/>
  <c r="AV66" i="3"/>
  <c r="AP66" i="3"/>
  <c r="AJ66" i="3"/>
  <c r="AD66" i="3"/>
  <c r="X66" i="3"/>
  <c r="R66" i="3"/>
  <c r="L66" i="3"/>
  <c r="F66" i="3"/>
  <c r="BY66" i="3"/>
  <c r="BS66" i="3"/>
  <c r="BM66" i="3"/>
  <c r="BG66" i="3"/>
  <c r="BA66" i="3"/>
  <c r="AU66" i="3"/>
  <c r="AO66" i="3"/>
  <c r="AI66" i="3"/>
  <c r="AC66" i="3"/>
  <c r="W66" i="3"/>
  <c r="Q66" i="3"/>
  <c r="K66" i="3"/>
  <c r="E66" i="3"/>
  <c r="BX66" i="3"/>
  <c r="BR66" i="3"/>
  <c r="BL66" i="3"/>
  <c r="BF66" i="3"/>
  <c r="AZ66" i="3"/>
  <c r="AT66" i="3"/>
  <c r="AN66" i="3"/>
  <c r="AH66" i="3"/>
  <c r="AB66" i="3"/>
  <c r="V66" i="3"/>
  <c r="P66" i="3"/>
  <c r="J66" i="3"/>
  <c r="D66" i="3"/>
  <c r="BW66" i="3"/>
  <c r="BQ66" i="3"/>
  <c r="BK66" i="3"/>
  <c r="BE66" i="3"/>
  <c r="AY66" i="3"/>
  <c r="AS66" i="3"/>
  <c r="AM66" i="3"/>
  <c r="AG66" i="3"/>
  <c r="AA66" i="3"/>
  <c r="U66" i="3"/>
  <c r="O66" i="3"/>
  <c r="I66" i="3"/>
  <c r="CB66" i="3"/>
  <c r="BV66" i="3"/>
  <c r="BP66" i="3"/>
  <c r="BJ66" i="3"/>
  <c r="BD66" i="3"/>
  <c r="AX66" i="3"/>
  <c r="AR66" i="3"/>
  <c r="AL66" i="3"/>
  <c r="AF66" i="3"/>
  <c r="Z66" i="3"/>
  <c r="T66" i="3"/>
  <c r="N66" i="3"/>
  <c r="H66" i="3"/>
  <c r="DD13" i="1"/>
  <c r="DD49" i="1"/>
  <c r="DD260" i="1"/>
  <c r="DD278" i="1"/>
  <c r="DD52" i="1"/>
  <c r="C5" i="3"/>
  <c r="CB5" i="3"/>
  <c r="BV5" i="3"/>
  <c r="BP5" i="3"/>
  <c r="BJ5" i="3"/>
  <c r="BD5" i="3"/>
  <c r="AX5" i="3"/>
  <c r="AR5" i="3"/>
  <c r="AL5" i="3"/>
  <c r="AF5" i="3"/>
  <c r="Z5" i="3"/>
  <c r="T5" i="3"/>
  <c r="N5" i="3"/>
  <c r="H5" i="3"/>
  <c r="CA5" i="3"/>
  <c r="BU5" i="3"/>
  <c r="BO5" i="3"/>
  <c r="BI5" i="3"/>
  <c r="BC5" i="3"/>
  <c r="AW5" i="3"/>
  <c r="AQ5" i="3"/>
  <c r="AK5" i="3"/>
  <c r="AE5" i="3"/>
  <c r="Y5" i="3"/>
  <c r="S5" i="3"/>
  <c r="M5" i="3"/>
  <c r="G5" i="3"/>
  <c r="BZ5" i="3"/>
  <c r="BT5" i="3"/>
  <c r="BN5" i="3"/>
  <c r="BH5" i="3"/>
  <c r="BB5" i="3"/>
  <c r="AV5" i="3"/>
  <c r="AP5" i="3"/>
  <c r="AJ5" i="3"/>
  <c r="AD5" i="3"/>
  <c r="X5" i="3"/>
  <c r="R5" i="3"/>
  <c r="L5" i="3"/>
  <c r="F5" i="3"/>
  <c r="BY5" i="3"/>
  <c r="BS5" i="3"/>
  <c r="BM5" i="3"/>
  <c r="BG5" i="3"/>
  <c r="BA5" i="3"/>
  <c r="AU5" i="3"/>
  <c r="AO5" i="3"/>
  <c r="AI5" i="3"/>
  <c r="AC5" i="3"/>
  <c r="W5" i="3"/>
  <c r="Q5" i="3"/>
  <c r="K5" i="3"/>
  <c r="E5" i="3"/>
  <c r="BX5" i="3"/>
  <c r="BR5" i="3"/>
  <c r="BL5" i="3"/>
  <c r="BF5" i="3"/>
  <c r="AZ5" i="3"/>
  <c r="AT5" i="3"/>
  <c r="AN5" i="3"/>
  <c r="AH5" i="3"/>
  <c r="AB5" i="3"/>
  <c r="V5" i="3"/>
  <c r="P5" i="3"/>
  <c r="J5" i="3"/>
  <c r="D5" i="3"/>
  <c r="BW5" i="3"/>
  <c r="BQ5" i="3"/>
  <c r="BK5" i="3"/>
  <c r="BE5" i="3"/>
  <c r="AY5" i="3"/>
  <c r="AS5" i="3"/>
  <c r="AM5" i="3"/>
  <c r="AG5" i="3"/>
  <c r="AA5" i="3"/>
  <c r="U5" i="3"/>
  <c r="O5" i="3"/>
  <c r="I5" i="3"/>
  <c r="C37" i="3"/>
  <c r="BY37" i="3"/>
  <c r="BS37" i="3"/>
  <c r="BM37" i="3"/>
  <c r="BG37" i="3"/>
  <c r="BA37" i="3"/>
  <c r="AU37" i="3"/>
  <c r="AO37" i="3"/>
  <c r="AI37" i="3"/>
  <c r="AC37" i="3"/>
  <c r="W37" i="3"/>
  <c r="Q37" i="3"/>
  <c r="K37" i="3"/>
  <c r="E37" i="3"/>
  <c r="BX37" i="3"/>
  <c r="BR37" i="3"/>
  <c r="BL37" i="3"/>
  <c r="BF37" i="3"/>
  <c r="AZ37" i="3"/>
  <c r="AT37" i="3"/>
  <c r="AN37" i="3"/>
  <c r="AH37" i="3"/>
  <c r="AB37" i="3"/>
  <c r="V37" i="3"/>
  <c r="P37" i="3"/>
  <c r="J37" i="3"/>
  <c r="D37" i="3"/>
  <c r="BW37" i="3"/>
  <c r="BQ37" i="3"/>
  <c r="BK37" i="3"/>
  <c r="BE37" i="3"/>
  <c r="AY37" i="3"/>
  <c r="AS37" i="3"/>
  <c r="AM37" i="3"/>
  <c r="AG37" i="3"/>
  <c r="AA37" i="3"/>
  <c r="U37" i="3"/>
  <c r="O37" i="3"/>
  <c r="I37" i="3"/>
  <c r="CB37" i="3"/>
  <c r="BV37" i="3"/>
  <c r="BP37" i="3"/>
  <c r="BJ37" i="3"/>
  <c r="BD37" i="3"/>
  <c r="AX37" i="3"/>
  <c r="AR37" i="3"/>
  <c r="AL37" i="3"/>
  <c r="AF37" i="3"/>
  <c r="Z37" i="3"/>
  <c r="T37" i="3"/>
  <c r="N37" i="3"/>
  <c r="H37" i="3"/>
  <c r="CA37" i="3"/>
  <c r="BU37" i="3"/>
  <c r="BO37" i="3"/>
  <c r="BI37" i="3"/>
  <c r="BC37" i="3"/>
  <c r="AW37" i="3"/>
  <c r="AQ37" i="3"/>
  <c r="AK37" i="3"/>
  <c r="AE37" i="3"/>
  <c r="Y37" i="3"/>
  <c r="S37" i="3"/>
  <c r="M37" i="3"/>
  <c r="G37" i="3"/>
  <c r="BZ37" i="3"/>
  <c r="BT37" i="3"/>
  <c r="BN37" i="3"/>
  <c r="BH37" i="3"/>
  <c r="BB37" i="3"/>
  <c r="AV37" i="3"/>
  <c r="AP37" i="3"/>
  <c r="AJ37" i="3"/>
  <c r="AD37" i="3"/>
  <c r="X37" i="3"/>
  <c r="R37" i="3"/>
  <c r="L37" i="3"/>
  <c r="F37" i="3"/>
  <c r="C55" i="3"/>
  <c r="BY55" i="3"/>
  <c r="BS55" i="3"/>
  <c r="BM55" i="3"/>
  <c r="BG55" i="3"/>
  <c r="BA55" i="3"/>
  <c r="AU55" i="3"/>
  <c r="AO55" i="3"/>
  <c r="AI55" i="3"/>
  <c r="AC55" i="3"/>
  <c r="W55" i="3"/>
  <c r="Q55" i="3"/>
  <c r="K55" i="3"/>
  <c r="E55" i="3"/>
  <c r="BX55" i="3"/>
  <c r="BR55" i="3"/>
  <c r="BL55" i="3"/>
  <c r="BF55" i="3"/>
  <c r="AZ55" i="3"/>
  <c r="AT55" i="3"/>
  <c r="AN55" i="3"/>
  <c r="AH55" i="3"/>
  <c r="AB55" i="3"/>
  <c r="V55" i="3"/>
  <c r="P55" i="3"/>
  <c r="J55" i="3"/>
  <c r="D55" i="3"/>
  <c r="BW55" i="3"/>
  <c r="BQ55" i="3"/>
  <c r="BK55" i="3"/>
  <c r="BE55" i="3"/>
  <c r="AY55" i="3"/>
  <c r="AS55" i="3"/>
  <c r="AM55" i="3"/>
  <c r="AG55" i="3"/>
  <c r="AA55" i="3"/>
  <c r="U55" i="3"/>
  <c r="O55" i="3"/>
  <c r="I55" i="3"/>
  <c r="CB55" i="3"/>
  <c r="BV55" i="3"/>
  <c r="BP55" i="3"/>
  <c r="BJ55" i="3"/>
  <c r="BD55" i="3"/>
  <c r="AX55" i="3"/>
  <c r="AR55" i="3"/>
  <c r="AL55" i="3"/>
  <c r="AF55" i="3"/>
  <c r="Z55" i="3"/>
  <c r="T55" i="3"/>
  <c r="N55" i="3"/>
  <c r="H55" i="3"/>
  <c r="CA55" i="3"/>
  <c r="BU55" i="3"/>
  <c r="BO55" i="3"/>
  <c r="BI55" i="3"/>
  <c r="BC55" i="3"/>
  <c r="AW55" i="3"/>
  <c r="AQ55" i="3"/>
  <c r="AK55" i="3"/>
  <c r="AE55" i="3"/>
  <c r="Y55" i="3"/>
  <c r="S55" i="3"/>
  <c r="M55" i="3"/>
  <c r="G55" i="3"/>
  <c r="BZ55" i="3"/>
  <c r="BT55" i="3"/>
  <c r="BN55" i="3"/>
  <c r="BH55" i="3"/>
  <c r="BB55" i="3"/>
  <c r="AV55" i="3"/>
  <c r="AP55" i="3"/>
  <c r="AJ55" i="3"/>
  <c r="AD55" i="3"/>
  <c r="X55" i="3"/>
  <c r="R55" i="3"/>
  <c r="L55" i="3"/>
  <c r="F55" i="3"/>
  <c r="DD156" i="1"/>
  <c r="C54" i="3"/>
  <c r="CA54" i="3"/>
  <c r="BU54" i="3"/>
  <c r="BO54" i="3"/>
  <c r="BI54" i="3"/>
  <c r="BC54" i="3"/>
  <c r="AW54" i="3"/>
  <c r="AQ54" i="3"/>
  <c r="AK54" i="3"/>
  <c r="AE54" i="3"/>
  <c r="Y54" i="3"/>
  <c r="S54" i="3"/>
  <c r="M54" i="3"/>
  <c r="G54" i="3"/>
  <c r="BZ54" i="3"/>
  <c r="BT54" i="3"/>
  <c r="BN54" i="3"/>
  <c r="BH54" i="3"/>
  <c r="BB54" i="3"/>
  <c r="AV54" i="3"/>
  <c r="AP54" i="3"/>
  <c r="AJ54" i="3"/>
  <c r="AD54" i="3"/>
  <c r="X54" i="3"/>
  <c r="R54" i="3"/>
  <c r="L54" i="3"/>
  <c r="F54" i="3"/>
  <c r="BY54" i="3"/>
  <c r="BS54" i="3"/>
  <c r="BM54" i="3"/>
  <c r="BG54" i="3"/>
  <c r="BA54" i="3"/>
  <c r="AU54" i="3"/>
  <c r="AO54" i="3"/>
  <c r="AI54" i="3"/>
  <c r="AC54" i="3"/>
  <c r="W54" i="3"/>
  <c r="Q54" i="3"/>
  <c r="K54" i="3"/>
  <c r="E54" i="3"/>
  <c r="BX54" i="3"/>
  <c r="BR54" i="3"/>
  <c r="BL54" i="3"/>
  <c r="BF54" i="3"/>
  <c r="AZ54" i="3"/>
  <c r="AT54" i="3"/>
  <c r="AN54" i="3"/>
  <c r="AH54" i="3"/>
  <c r="AB54" i="3"/>
  <c r="V54" i="3"/>
  <c r="P54" i="3"/>
  <c r="J54" i="3"/>
  <c r="D54" i="3"/>
  <c r="BW54" i="3"/>
  <c r="BQ54" i="3"/>
  <c r="BK54" i="3"/>
  <c r="BE54" i="3"/>
  <c r="AY54" i="3"/>
  <c r="AS54" i="3"/>
  <c r="AM54" i="3"/>
  <c r="AG54" i="3"/>
  <c r="AA54" i="3"/>
  <c r="U54" i="3"/>
  <c r="O54" i="3"/>
  <c r="I54" i="3"/>
  <c r="CB54" i="3"/>
  <c r="BV54" i="3"/>
  <c r="BP54" i="3"/>
  <c r="BJ54" i="3"/>
  <c r="BD54" i="3"/>
  <c r="AX54" i="3"/>
  <c r="AR54" i="3"/>
  <c r="AL54" i="3"/>
  <c r="AF54" i="3"/>
  <c r="Z54" i="3"/>
  <c r="T54" i="3"/>
  <c r="N54" i="3"/>
  <c r="H54" i="3"/>
  <c r="DD205" i="1"/>
  <c r="E10" i="3"/>
  <c r="AO10" i="3"/>
  <c r="BY10" i="3"/>
  <c r="L10" i="3"/>
  <c r="AV10" i="3"/>
  <c r="Y10" i="3"/>
  <c r="BI10" i="3"/>
  <c r="AL10" i="3"/>
  <c r="BV10" i="3"/>
  <c r="O10" i="3"/>
  <c r="AY10" i="3"/>
  <c r="V10" i="3"/>
  <c r="BF10" i="3"/>
  <c r="E19" i="3"/>
  <c r="AO19" i="3"/>
  <c r="BY19" i="3"/>
  <c r="L19" i="3"/>
  <c r="AV19" i="3"/>
  <c r="Y19" i="3"/>
  <c r="BI19" i="3"/>
  <c r="AL19" i="3"/>
  <c r="BV19" i="3"/>
  <c r="O19" i="3"/>
  <c r="AY19" i="3"/>
  <c r="V19" i="3"/>
  <c r="BF19" i="3"/>
  <c r="E28" i="3"/>
  <c r="AO28" i="3"/>
  <c r="BY28" i="3"/>
  <c r="L28" i="3"/>
  <c r="AV28" i="3"/>
  <c r="Y28" i="3"/>
  <c r="BI28" i="3"/>
  <c r="AL28" i="3"/>
  <c r="BV28" i="3"/>
  <c r="O28" i="3"/>
  <c r="AY28" i="3"/>
  <c r="V28" i="3"/>
  <c r="BF28" i="3"/>
  <c r="F40" i="3"/>
  <c r="AP40" i="3"/>
  <c r="BZ40" i="3"/>
  <c r="S40" i="3"/>
  <c r="BC40" i="3"/>
  <c r="AF40" i="3"/>
  <c r="BP40" i="3"/>
  <c r="I40" i="3"/>
  <c r="AS40" i="3"/>
  <c r="P40" i="3"/>
  <c r="AZ40" i="3"/>
  <c r="W40" i="3"/>
  <c r="BG40" i="3"/>
  <c r="D47" i="3"/>
  <c r="AN47" i="3"/>
  <c r="BX47" i="3"/>
  <c r="K47" i="3"/>
  <c r="AU47" i="3"/>
  <c r="R47" i="3"/>
  <c r="BB47" i="3"/>
  <c r="AE47" i="3"/>
  <c r="BO47" i="3"/>
  <c r="H47" i="3"/>
  <c r="AR47" i="3"/>
  <c r="CB47" i="3"/>
  <c r="U47" i="3"/>
  <c r="BE47" i="3"/>
  <c r="F58" i="3"/>
  <c r="AP58" i="3"/>
  <c r="BZ58" i="3"/>
  <c r="S58" i="3"/>
  <c r="BC58" i="3"/>
  <c r="AF58" i="3"/>
  <c r="BP58" i="3"/>
  <c r="I58" i="3"/>
  <c r="AS58" i="3"/>
  <c r="P58" i="3"/>
  <c r="AZ58" i="3"/>
  <c r="W58" i="3"/>
  <c r="BG58" i="3"/>
  <c r="AK15" i="3"/>
  <c r="BU15" i="3"/>
  <c r="N15" i="3"/>
  <c r="AX15" i="3"/>
  <c r="AA15" i="3"/>
  <c r="BK15" i="3"/>
  <c r="AH15" i="3"/>
  <c r="BR15" i="3"/>
  <c r="E15" i="3"/>
  <c r="AO15" i="3"/>
  <c r="BY15" i="3"/>
  <c r="L15" i="3"/>
  <c r="AV15" i="3"/>
  <c r="C15" i="3"/>
  <c r="V53" i="3"/>
  <c r="BF53" i="3"/>
  <c r="AC53" i="3"/>
  <c r="BM53" i="3"/>
  <c r="AJ53" i="3"/>
  <c r="BT53" i="3"/>
  <c r="M53" i="3"/>
  <c r="AW53" i="3"/>
  <c r="Z53" i="3"/>
  <c r="BJ53" i="3"/>
  <c r="AM53" i="3"/>
  <c r="BW53" i="3"/>
  <c r="C12" i="3"/>
  <c r="BZ12" i="3"/>
  <c r="BT12" i="3"/>
  <c r="BN12" i="3"/>
  <c r="BH12" i="3"/>
  <c r="BB12" i="3"/>
  <c r="AV12" i="3"/>
  <c r="AP12" i="3"/>
  <c r="AJ12" i="3"/>
  <c r="AD12" i="3"/>
  <c r="X12" i="3"/>
  <c r="R12" i="3"/>
  <c r="L12" i="3"/>
  <c r="F12" i="3"/>
  <c r="BY12" i="3"/>
  <c r="BS12" i="3"/>
  <c r="BM12" i="3"/>
  <c r="BG12" i="3"/>
  <c r="BA12" i="3"/>
  <c r="AU12" i="3"/>
  <c r="AO12" i="3"/>
  <c r="AI12" i="3"/>
  <c r="AC12" i="3"/>
  <c r="W12" i="3"/>
  <c r="Q12" i="3"/>
  <c r="K12" i="3"/>
  <c r="E12" i="3"/>
  <c r="BX12" i="3"/>
  <c r="BR12" i="3"/>
  <c r="BL12" i="3"/>
  <c r="BF12" i="3"/>
  <c r="AZ12" i="3"/>
  <c r="AT12" i="3"/>
  <c r="AN12" i="3"/>
  <c r="AH12" i="3"/>
  <c r="AB12" i="3"/>
  <c r="V12" i="3"/>
  <c r="P12" i="3"/>
  <c r="J12" i="3"/>
  <c r="D12" i="3"/>
  <c r="BW12" i="3"/>
  <c r="BQ12" i="3"/>
  <c r="BK12" i="3"/>
  <c r="BE12" i="3"/>
  <c r="AY12" i="3"/>
  <c r="AS12" i="3"/>
  <c r="AM12" i="3"/>
  <c r="AG12" i="3"/>
  <c r="AA12" i="3"/>
  <c r="U12" i="3"/>
  <c r="O12" i="3"/>
  <c r="I12" i="3"/>
  <c r="CB12" i="3"/>
  <c r="BV12" i="3"/>
  <c r="BP12" i="3"/>
  <c r="BJ12" i="3"/>
  <c r="BD12" i="3"/>
  <c r="AX12" i="3"/>
  <c r="AR12" i="3"/>
  <c r="AL12" i="3"/>
  <c r="AF12" i="3"/>
  <c r="Z12" i="3"/>
  <c r="T12" i="3"/>
  <c r="N12" i="3"/>
  <c r="H12" i="3"/>
  <c r="CA12" i="3"/>
  <c r="BU12" i="3"/>
  <c r="BO12" i="3"/>
  <c r="BI12" i="3"/>
  <c r="BC12" i="3"/>
  <c r="AW12" i="3"/>
  <c r="AQ12" i="3"/>
  <c r="AK12" i="3"/>
  <c r="AE12" i="3"/>
  <c r="Y12" i="3"/>
  <c r="S12" i="3"/>
  <c r="M12" i="3"/>
  <c r="G12" i="3"/>
  <c r="AI16" i="3"/>
  <c r="BS16" i="3"/>
  <c r="F16" i="3"/>
  <c r="AP16" i="3"/>
  <c r="BZ16" i="3"/>
  <c r="S16" i="3"/>
  <c r="BC16" i="3"/>
  <c r="AF16" i="3"/>
  <c r="BP16" i="3"/>
  <c r="I16" i="3"/>
  <c r="AS16" i="3"/>
  <c r="P16" i="3"/>
  <c r="AZ16" i="3"/>
  <c r="C16" i="3"/>
  <c r="AG29" i="3"/>
  <c r="BQ29" i="3"/>
  <c r="D29" i="3"/>
  <c r="AN29" i="3"/>
  <c r="BX29" i="3"/>
  <c r="K29" i="3"/>
  <c r="AU29" i="3"/>
  <c r="R29" i="3"/>
  <c r="BB29" i="3"/>
  <c r="AE29" i="3"/>
  <c r="BO29" i="3"/>
  <c r="H29" i="3"/>
  <c r="AR29" i="3"/>
  <c r="CB29" i="3"/>
  <c r="AE33" i="3"/>
  <c r="BO33" i="3"/>
  <c r="AF33" i="3"/>
  <c r="BP33" i="3"/>
  <c r="AG33" i="3"/>
  <c r="BQ33" i="3"/>
  <c r="AB33" i="3"/>
  <c r="BL33" i="3"/>
  <c r="W33" i="3"/>
  <c r="BG33" i="3"/>
  <c r="X33" i="3"/>
  <c r="BH33" i="3"/>
  <c r="Z45" i="3"/>
  <c r="BJ45" i="3"/>
  <c r="AM45" i="3"/>
  <c r="BW45" i="3"/>
  <c r="J45" i="3"/>
  <c r="AT45" i="3"/>
  <c r="Q45" i="3"/>
  <c r="BA45" i="3"/>
  <c r="X45" i="3"/>
  <c r="BH45" i="3"/>
  <c r="AK45" i="3"/>
  <c r="BU45" i="3"/>
  <c r="V59" i="3"/>
  <c r="BF59" i="3"/>
  <c r="AC59" i="3"/>
  <c r="BM59" i="3"/>
  <c r="AJ59" i="3"/>
  <c r="BT59" i="3"/>
  <c r="M59" i="3"/>
  <c r="AW59" i="3"/>
  <c r="Z59" i="3"/>
  <c r="BJ59" i="3"/>
  <c r="AM59" i="3"/>
  <c r="BW59" i="3"/>
  <c r="P77" i="3"/>
  <c r="AZ77" i="3"/>
  <c r="W77" i="3"/>
  <c r="BG77" i="3"/>
  <c r="AD77" i="3"/>
  <c r="BN77" i="3"/>
  <c r="G77" i="3"/>
  <c r="AQ77" i="3"/>
  <c r="CA77" i="3"/>
  <c r="T77" i="3"/>
  <c r="BD77" i="3"/>
  <c r="AG77" i="3"/>
  <c r="BQ77" i="3"/>
  <c r="I17" i="3"/>
  <c r="AS17" i="3"/>
  <c r="P17" i="3"/>
  <c r="AZ17" i="3"/>
  <c r="W17" i="3"/>
  <c r="BG17" i="3"/>
  <c r="AD17" i="3"/>
  <c r="BN17" i="3"/>
  <c r="G17" i="3"/>
  <c r="AQ17" i="3"/>
  <c r="CA17" i="3"/>
  <c r="T17" i="3"/>
  <c r="BD17" i="3"/>
  <c r="G21" i="3"/>
  <c r="AQ21" i="3"/>
  <c r="CA21" i="3"/>
  <c r="T21" i="3"/>
  <c r="BD21" i="3"/>
  <c r="AG21" i="3"/>
  <c r="BQ21" i="3"/>
  <c r="D21" i="3"/>
  <c r="AN21" i="3"/>
  <c r="BX21" i="3"/>
  <c r="K21" i="3"/>
  <c r="AU21" i="3"/>
  <c r="R21" i="3"/>
  <c r="BB21" i="3"/>
  <c r="J34" i="3"/>
  <c r="AE34" i="3"/>
  <c r="AZ34" i="3"/>
  <c r="BU34" i="3"/>
  <c r="G34" i="3"/>
  <c r="L34" i="3"/>
  <c r="AV34" i="3"/>
  <c r="AL34" i="3"/>
  <c r="BV34" i="3"/>
  <c r="O34" i="3"/>
  <c r="AY34" i="3"/>
  <c r="W34" i="3"/>
  <c r="BG34" i="3"/>
  <c r="D41" i="3"/>
  <c r="AN41" i="3"/>
  <c r="BX41" i="3"/>
  <c r="K41" i="3"/>
  <c r="AU41" i="3"/>
  <c r="R41" i="3"/>
  <c r="BB41" i="3"/>
  <c r="AE41" i="3"/>
  <c r="BO41" i="3"/>
  <c r="H41" i="3"/>
  <c r="AR41" i="3"/>
  <c r="CB41" i="3"/>
  <c r="U41" i="3"/>
  <c r="BE41" i="3"/>
  <c r="C75" i="3"/>
  <c r="CA75" i="3"/>
  <c r="BU75" i="3"/>
  <c r="BO75" i="3"/>
  <c r="BI75" i="3"/>
  <c r="BC75" i="3"/>
  <c r="AW75" i="3"/>
  <c r="AQ75" i="3"/>
  <c r="AK75" i="3"/>
  <c r="AE75" i="3"/>
  <c r="Y75" i="3"/>
  <c r="S75" i="3"/>
  <c r="M75" i="3"/>
  <c r="G75" i="3"/>
  <c r="BZ75" i="3"/>
  <c r="BT75" i="3"/>
  <c r="BN75" i="3"/>
  <c r="BH75" i="3"/>
  <c r="BB75" i="3"/>
  <c r="AV75" i="3"/>
  <c r="AP75" i="3"/>
  <c r="AJ75" i="3"/>
  <c r="AD75" i="3"/>
  <c r="X75" i="3"/>
  <c r="R75" i="3"/>
  <c r="L75" i="3"/>
  <c r="F75" i="3"/>
  <c r="BY75" i="3"/>
  <c r="BS75" i="3"/>
  <c r="BM75" i="3"/>
  <c r="BG75" i="3"/>
  <c r="BA75" i="3"/>
  <c r="AU75" i="3"/>
  <c r="AO75" i="3"/>
  <c r="AI75" i="3"/>
  <c r="AC75" i="3"/>
  <c r="W75" i="3"/>
  <c r="Q75" i="3"/>
  <c r="K75" i="3"/>
  <c r="E75" i="3"/>
  <c r="BX75" i="3"/>
  <c r="BR75" i="3"/>
  <c r="BL75" i="3"/>
  <c r="BF75" i="3"/>
  <c r="AZ75" i="3"/>
  <c r="AT75" i="3"/>
  <c r="AN75" i="3"/>
  <c r="AH75" i="3"/>
  <c r="AB75" i="3"/>
  <c r="V75" i="3"/>
  <c r="P75" i="3"/>
  <c r="J75" i="3"/>
  <c r="D75" i="3"/>
  <c r="BW75" i="3"/>
  <c r="BQ75" i="3"/>
  <c r="BK75" i="3"/>
  <c r="BE75" i="3"/>
  <c r="AY75" i="3"/>
  <c r="AS75" i="3"/>
  <c r="AM75" i="3"/>
  <c r="AG75" i="3"/>
  <c r="AA75" i="3"/>
  <c r="U75" i="3"/>
  <c r="O75" i="3"/>
  <c r="I75" i="3"/>
  <c r="CB75" i="3"/>
  <c r="BV75" i="3"/>
  <c r="BP75" i="3"/>
  <c r="BJ75" i="3"/>
  <c r="BD75" i="3"/>
  <c r="AX75" i="3"/>
  <c r="AR75" i="3"/>
  <c r="AL75" i="3"/>
  <c r="AF75" i="3"/>
  <c r="Z75" i="3"/>
  <c r="T75" i="3"/>
  <c r="N75" i="3"/>
  <c r="H75" i="3"/>
  <c r="Y9" i="3"/>
  <c r="BI9" i="3"/>
  <c r="AL9" i="3"/>
  <c r="BV9" i="3"/>
  <c r="O9" i="3"/>
  <c r="AY9" i="3"/>
  <c r="V9" i="3"/>
  <c r="BF9" i="3"/>
  <c r="AC9" i="3"/>
  <c r="BM9" i="3"/>
  <c r="AJ9" i="3"/>
  <c r="BT9" i="3"/>
  <c r="W13" i="3"/>
  <c r="BG13" i="3"/>
  <c r="AD13" i="3"/>
  <c r="BN13" i="3"/>
  <c r="G13" i="3"/>
  <c r="AQ13" i="3"/>
  <c r="CA13" i="3"/>
  <c r="T13" i="3"/>
  <c r="BD13" i="3"/>
  <c r="AG13" i="3"/>
  <c r="BQ13" i="3"/>
  <c r="D13" i="3"/>
  <c r="AN13" i="3"/>
  <c r="BX13" i="3"/>
  <c r="Q22" i="3"/>
  <c r="BA22" i="3"/>
  <c r="X22" i="3"/>
  <c r="BH22" i="3"/>
  <c r="AK22" i="3"/>
  <c r="BU22" i="3"/>
  <c r="N22" i="3"/>
  <c r="AX22" i="3"/>
  <c r="AA22" i="3"/>
  <c r="BK22" i="3"/>
  <c r="AH22" i="3"/>
  <c r="BR22" i="3"/>
  <c r="N39" i="3"/>
  <c r="AX39" i="3"/>
  <c r="AA39" i="3"/>
  <c r="BK39" i="3"/>
  <c r="AH39" i="3"/>
  <c r="BR39" i="3"/>
  <c r="E39" i="3"/>
  <c r="AO39" i="3"/>
  <c r="BY39" i="3"/>
  <c r="L39" i="3"/>
  <c r="AV39" i="3"/>
  <c r="Y39" i="3"/>
  <c r="BI39" i="3"/>
  <c r="F46" i="3"/>
  <c r="AP46" i="3"/>
  <c r="BZ46" i="3"/>
  <c r="S46" i="3"/>
  <c r="BC46" i="3"/>
  <c r="AF46" i="3"/>
  <c r="BP46" i="3"/>
  <c r="I46" i="3"/>
  <c r="AS46" i="3"/>
  <c r="P46" i="3"/>
  <c r="AZ46" i="3"/>
  <c r="W46" i="3"/>
  <c r="BG46" i="3"/>
  <c r="H51" i="3"/>
  <c r="AR51" i="3"/>
  <c r="CB51" i="3"/>
  <c r="U51" i="3"/>
  <c r="BE51" i="3"/>
  <c r="AB51" i="3"/>
  <c r="BL51" i="3"/>
  <c r="AI51" i="3"/>
  <c r="BS51" i="3"/>
  <c r="F51" i="3"/>
  <c r="AP51" i="3"/>
  <c r="BZ51" i="3"/>
  <c r="S51" i="3"/>
  <c r="BC51" i="3"/>
  <c r="F70" i="3"/>
  <c r="AP70" i="3"/>
  <c r="BZ70" i="3"/>
  <c r="S70" i="3"/>
  <c r="BC70" i="3"/>
  <c r="AF70" i="3"/>
  <c r="BP70" i="3"/>
  <c r="I70" i="3"/>
  <c r="AS70" i="3"/>
  <c r="P70" i="3"/>
  <c r="AZ70" i="3"/>
  <c r="W70" i="3"/>
  <c r="BG70" i="3"/>
  <c r="DD268" i="1"/>
  <c r="U23" i="3"/>
  <c r="BE23" i="3"/>
  <c r="AB23" i="3"/>
  <c r="BL23" i="3"/>
  <c r="AI23" i="3"/>
  <c r="BS23" i="3"/>
  <c r="F23" i="3"/>
  <c r="AP23" i="3"/>
  <c r="BZ23" i="3"/>
  <c r="S23" i="3"/>
  <c r="BC23" i="3"/>
  <c r="AF23" i="3"/>
  <c r="BP23" i="3"/>
  <c r="S27" i="3"/>
  <c r="BC27" i="3"/>
  <c r="AF27" i="3"/>
  <c r="BP27" i="3"/>
  <c r="I27" i="3"/>
  <c r="AS27" i="3"/>
  <c r="P27" i="3"/>
  <c r="AZ27" i="3"/>
  <c r="W27" i="3"/>
  <c r="BG27" i="3"/>
  <c r="AD27" i="3"/>
  <c r="BN27" i="3"/>
  <c r="J35" i="3"/>
  <c r="AT35" i="3"/>
  <c r="Q35" i="3"/>
  <c r="BA35" i="3"/>
  <c r="X35" i="3"/>
  <c r="BH35" i="3"/>
  <c r="AK35" i="3"/>
  <c r="BU35" i="3"/>
  <c r="N35" i="3"/>
  <c r="AX35" i="3"/>
  <c r="AA35" i="3"/>
  <c r="BK35" i="3"/>
  <c r="AJ52" i="3"/>
  <c r="BT52" i="3"/>
  <c r="M52" i="3"/>
  <c r="AW52" i="3"/>
  <c r="Z52" i="3"/>
  <c r="BJ52" i="3"/>
  <c r="AM52" i="3"/>
  <c r="BW52" i="3"/>
  <c r="J52" i="3"/>
  <c r="AT52" i="3"/>
  <c r="Q52" i="3"/>
  <c r="BA52" i="3"/>
  <c r="C52" i="3"/>
  <c r="AL57" i="3"/>
  <c r="BV57" i="3"/>
  <c r="O57" i="3"/>
  <c r="AY57" i="3"/>
  <c r="V57" i="3"/>
  <c r="BF57" i="3"/>
  <c r="AC57" i="3"/>
  <c r="BM57" i="3"/>
  <c r="AJ57" i="3"/>
  <c r="BT57" i="3"/>
  <c r="M57" i="3"/>
  <c r="AW57" i="3"/>
  <c r="C57" i="3"/>
  <c r="C78" i="3"/>
  <c r="CA78" i="3"/>
  <c r="BU78" i="3"/>
  <c r="BO78" i="3"/>
  <c r="BI78" i="3"/>
  <c r="BC78" i="3"/>
  <c r="AW78" i="3"/>
  <c r="AQ78" i="3"/>
  <c r="AK78" i="3"/>
  <c r="AE78" i="3"/>
  <c r="Y78" i="3"/>
  <c r="S78" i="3"/>
  <c r="M78" i="3"/>
  <c r="G78" i="3"/>
  <c r="BZ78" i="3"/>
  <c r="BT78" i="3"/>
  <c r="BN78" i="3"/>
  <c r="BH78" i="3"/>
  <c r="BB78" i="3"/>
  <c r="AV78" i="3"/>
  <c r="AP78" i="3"/>
  <c r="AJ78" i="3"/>
  <c r="AD78" i="3"/>
  <c r="X78" i="3"/>
  <c r="R78" i="3"/>
  <c r="L78" i="3"/>
  <c r="F78" i="3"/>
  <c r="BY78" i="3"/>
  <c r="BS78" i="3"/>
  <c r="BM78" i="3"/>
  <c r="BG78" i="3"/>
  <c r="BA78" i="3"/>
  <c r="AU78" i="3"/>
  <c r="AO78" i="3"/>
  <c r="AI78" i="3"/>
  <c r="AC78" i="3"/>
  <c r="W78" i="3"/>
  <c r="Q78" i="3"/>
  <c r="K78" i="3"/>
  <c r="E78" i="3"/>
  <c r="BX78" i="3"/>
  <c r="BR78" i="3"/>
  <c r="BL78" i="3"/>
  <c r="BF78" i="3"/>
  <c r="AZ78" i="3"/>
  <c r="AT78" i="3"/>
  <c r="AN78" i="3"/>
  <c r="AH78" i="3"/>
  <c r="AB78" i="3"/>
  <c r="V78" i="3"/>
  <c r="P78" i="3"/>
  <c r="J78" i="3"/>
  <c r="D78" i="3"/>
  <c r="BW78" i="3"/>
  <c r="BQ78" i="3"/>
  <c r="BK78" i="3"/>
  <c r="BE78" i="3"/>
  <c r="AY78" i="3"/>
  <c r="AS78" i="3"/>
  <c r="AM78" i="3"/>
  <c r="AG78" i="3"/>
  <c r="AA78" i="3"/>
  <c r="U78" i="3"/>
  <c r="O78" i="3"/>
  <c r="I78" i="3"/>
  <c r="CB78" i="3"/>
  <c r="BV78" i="3"/>
  <c r="BP78" i="3"/>
  <c r="BJ78" i="3"/>
  <c r="BD78" i="3"/>
  <c r="AX78" i="3"/>
  <c r="AR78" i="3"/>
  <c r="AL78" i="3"/>
  <c r="AF78" i="3"/>
  <c r="Z78" i="3"/>
  <c r="T78" i="3"/>
  <c r="N78" i="3"/>
  <c r="H78" i="3"/>
  <c r="DD86" i="1"/>
  <c r="C68" i="3"/>
  <c r="BW68" i="3"/>
  <c r="BQ68" i="3"/>
  <c r="BK68" i="3"/>
  <c r="BE68" i="3"/>
  <c r="AY68" i="3"/>
  <c r="AS68" i="3"/>
  <c r="AM68" i="3"/>
  <c r="AG68" i="3"/>
  <c r="AA68" i="3"/>
  <c r="U68" i="3"/>
  <c r="O68" i="3"/>
  <c r="I68" i="3"/>
  <c r="CB68" i="3"/>
  <c r="BV68" i="3"/>
  <c r="BP68" i="3"/>
  <c r="BJ68" i="3"/>
  <c r="BD68" i="3"/>
  <c r="AX68" i="3"/>
  <c r="AR68" i="3"/>
  <c r="AL68" i="3"/>
  <c r="AF68" i="3"/>
  <c r="Z68" i="3"/>
  <c r="T68" i="3"/>
  <c r="N68" i="3"/>
  <c r="H68" i="3"/>
  <c r="CA68" i="3"/>
  <c r="BU68" i="3"/>
  <c r="BO68" i="3"/>
  <c r="BI68" i="3"/>
  <c r="BC68" i="3"/>
  <c r="AW68" i="3"/>
  <c r="AQ68" i="3"/>
  <c r="AK68" i="3"/>
  <c r="AE68" i="3"/>
  <c r="Y68" i="3"/>
  <c r="S68" i="3"/>
  <c r="M68" i="3"/>
  <c r="G68" i="3"/>
  <c r="BZ68" i="3"/>
  <c r="BT68" i="3"/>
  <c r="BN68" i="3"/>
  <c r="BH68" i="3"/>
  <c r="BB68" i="3"/>
  <c r="AV68" i="3"/>
  <c r="AP68" i="3"/>
  <c r="AJ68" i="3"/>
  <c r="AD68" i="3"/>
  <c r="X68" i="3"/>
  <c r="R68" i="3"/>
  <c r="L68" i="3"/>
  <c r="F68" i="3"/>
  <c r="BY68" i="3"/>
  <c r="BS68" i="3"/>
  <c r="BM68" i="3"/>
  <c r="BG68" i="3"/>
  <c r="BA68" i="3"/>
  <c r="AU68" i="3"/>
  <c r="AO68" i="3"/>
  <c r="AI68" i="3"/>
  <c r="AC68" i="3"/>
  <c r="W68" i="3"/>
  <c r="Q68" i="3"/>
  <c r="K68" i="3"/>
  <c r="E68" i="3"/>
  <c r="BX68" i="3"/>
  <c r="BR68" i="3"/>
  <c r="BL68" i="3"/>
  <c r="BF68" i="3"/>
  <c r="AZ68" i="3"/>
  <c r="AT68" i="3"/>
  <c r="AN68" i="3"/>
  <c r="AH68" i="3"/>
  <c r="AB68" i="3"/>
  <c r="V68" i="3"/>
  <c r="P68" i="3"/>
  <c r="J68" i="3"/>
  <c r="D68" i="3"/>
  <c r="DD77" i="1"/>
  <c r="DD15" i="1"/>
  <c r="DD174" i="1"/>
  <c r="C18" i="3"/>
  <c r="BZ18" i="3"/>
  <c r="BT18" i="3"/>
  <c r="BN18" i="3"/>
  <c r="BH18" i="3"/>
  <c r="BB18" i="3"/>
  <c r="AV18" i="3"/>
  <c r="AP18" i="3"/>
  <c r="AJ18" i="3"/>
  <c r="AD18" i="3"/>
  <c r="X18" i="3"/>
  <c r="R18" i="3"/>
  <c r="L18" i="3"/>
  <c r="F18" i="3"/>
  <c r="BY18" i="3"/>
  <c r="BS18" i="3"/>
  <c r="BM18" i="3"/>
  <c r="BG18" i="3"/>
  <c r="BA18" i="3"/>
  <c r="AU18" i="3"/>
  <c r="AO18" i="3"/>
  <c r="AI18" i="3"/>
  <c r="AC18" i="3"/>
  <c r="W18" i="3"/>
  <c r="Q18" i="3"/>
  <c r="K18" i="3"/>
  <c r="E18" i="3"/>
  <c r="BX18" i="3"/>
  <c r="BR18" i="3"/>
  <c r="BL18" i="3"/>
  <c r="BF18" i="3"/>
  <c r="AZ18" i="3"/>
  <c r="AT18" i="3"/>
  <c r="AN18" i="3"/>
  <c r="AH18" i="3"/>
  <c r="AB18" i="3"/>
  <c r="V18" i="3"/>
  <c r="P18" i="3"/>
  <c r="J18" i="3"/>
  <c r="D18" i="3"/>
  <c r="BW18" i="3"/>
  <c r="BQ18" i="3"/>
  <c r="BK18" i="3"/>
  <c r="BE18" i="3"/>
  <c r="AY18" i="3"/>
  <c r="AS18" i="3"/>
  <c r="AM18" i="3"/>
  <c r="AG18" i="3"/>
  <c r="AA18" i="3"/>
  <c r="U18" i="3"/>
  <c r="O18" i="3"/>
  <c r="I18" i="3"/>
  <c r="CB18" i="3"/>
  <c r="BV18" i="3"/>
  <c r="BP18" i="3"/>
  <c r="BJ18" i="3"/>
  <c r="BD18" i="3"/>
  <c r="AX18" i="3"/>
  <c r="AR18" i="3"/>
  <c r="AL18" i="3"/>
  <c r="AF18" i="3"/>
  <c r="Z18" i="3"/>
  <c r="T18" i="3"/>
  <c r="N18" i="3"/>
  <c r="H18" i="3"/>
  <c r="CA18" i="3"/>
  <c r="BU18" i="3"/>
  <c r="BO18" i="3"/>
  <c r="BI18" i="3"/>
  <c r="BC18" i="3"/>
  <c r="AW18" i="3"/>
  <c r="AQ18" i="3"/>
  <c r="AK18" i="3"/>
  <c r="AE18" i="3"/>
  <c r="Y18" i="3"/>
  <c r="S18" i="3"/>
  <c r="M18" i="3"/>
  <c r="G18" i="3"/>
  <c r="C36" i="3"/>
  <c r="CA36" i="3"/>
  <c r="BU36" i="3"/>
  <c r="BO36" i="3"/>
  <c r="BI36" i="3"/>
  <c r="BC36" i="3"/>
  <c r="AW36" i="3"/>
  <c r="AQ36" i="3"/>
  <c r="AK36" i="3"/>
  <c r="AE36" i="3"/>
  <c r="Y36" i="3"/>
  <c r="S36" i="3"/>
  <c r="M36" i="3"/>
  <c r="G36" i="3"/>
  <c r="BZ36" i="3"/>
  <c r="BT36" i="3"/>
  <c r="BN36" i="3"/>
  <c r="BH36" i="3"/>
  <c r="BB36" i="3"/>
  <c r="AV36" i="3"/>
  <c r="AP36" i="3"/>
  <c r="AJ36" i="3"/>
  <c r="AD36" i="3"/>
  <c r="X36" i="3"/>
  <c r="R36" i="3"/>
  <c r="L36" i="3"/>
  <c r="F36" i="3"/>
  <c r="BY36" i="3"/>
  <c r="BS36" i="3"/>
  <c r="BM36" i="3"/>
  <c r="BG36" i="3"/>
  <c r="BA36" i="3"/>
  <c r="AU36" i="3"/>
  <c r="AO36" i="3"/>
  <c r="AI36" i="3"/>
  <c r="AC36" i="3"/>
  <c r="W36" i="3"/>
  <c r="Q36" i="3"/>
  <c r="K36" i="3"/>
  <c r="E36" i="3"/>
  <c r="BX36" i="3"/>
  <c r="BR36" i="3"/>
  <c r="BL36" i="3"/>
  <c r="BF36" i="3"/>
  <c r="AZ36" i="3"/>
  <c r="AT36" i="3"/>
  <c r="AN36" i="3"/>
  <c r="AH36" i="3"/>
  <c r="AB36" i="3"/>
  <c r="V36" i="3"/>
  <c r="P36" i="3"/>
  <c r="J36" i="3"/>
  <c r="D36" i="3"/>
  <c r="BW36" i="3"/>
  <c r="BQ36" i="3"/>
  <c r="BK36" i="3"/>
  <c r="BE36" i="3"/>
  <c r="AY36" i="3"/>
  <c r="AS36" i="3"/>
  <c r="AM36" i="3"/>
  <c r="AG36" i="3"/>
  <c r="AA36" i="3"/>
  <c r="U36" i="3"/>
  <c r="O36" i="3"/>
  <c r="I36" i="3"/>
  <c r="CB36" i="3"/>
  <c r="BV36" i="3"/>
  <c r="BP36" i="3"/>
  <c r="BJ36" i="3"/>
  <c r="BD36" i="3"/>
  <c r="AX36" i="3"/>
  <c r="AR36" i="3"/>
  <c r="AL36" i="3"/>
  <c r="AF36" i="3"/>
  <c r="Z36" i="3"/>
  <c r="T36" i="3"/>
  <c r="N36" i="3"/>
  <c r="H36" i="3"/>
  <c r="DD241" i="1"/>
  <c r="K10" i="3"/>
  <c r="AU10" i="3"/>
  <c r="R10" i="3"/>
  <c r="BB10" i="3"/>
  <c r="AE10" i="3"/>
  <c r="BO10" i="3"/>
  <c r="H10" i="3"/>
  <c r="AR10" i="3"/>
  <c r="CB10" i="3"/>
  <c r="U10" i="3"/>
  <c r="BE10" i="3"/>
  <c r="AB10" i="3"/>
  <c r="BL10" i="3"/>
  <c r="K19" i="3"/>
  <c r="AU19" i="3"/>
  <c r="R19" i="3"/>
  <c r="BB19" i="3"/>
  <c r="AE19" i="3"/>
  <c r="BO19" i="3"/>
  <c r="H19" i="3"/>
  <c r="AR19" i="3"/>
  <c r="CB19" i="3"/>
  <c r="U19" i="3"/>
  <c r="BE19" i="3"/>
  <c r="AB19" i="3"/>
  <c r="BL19" i="3"/>
  <c r="K28" i="3"/>
  <c r="AU28" i="3"/>
  <c r="R28" i="3"/>
  <c r="BB28" i="3"/>
  <c r="AE28" i="3"/>
  <c r="BO28" i="3"/>
  <c r="H28" i="3"/>
  <c r="AR28" i="3"/>
  <c r="CB28" i="3"/>
  <c r="U28" i="3"/>
  <c r="BE28" i="3"/>
  <c r="AB28" i="3"/>
  <c r="BL28" i="3"/>
  <c r="L40" i="3"/>
  <c r="AV40" i="3"/>
  <c r="Y40" i="3"/>
  <c r="BI40" i="3"/>
  <c r="AL40" i="3"/>
  <c r="BV40" i="3"/>
  <c r="O40" i="3"/>
  <c r="AY40" i="3"/>
  <c r="V40" i="3"/>
  <c r="BF40" i="3"/>
  <c r="AC40" i="3"/>
  <c r="BM40" i="3"/>
  <c r="J47" i="3"/>
  <c r="AT47" i="3"/>
  <c r="Q47" i="3"/>
  <c r="BA47" i="3"/>
  <c r="X47" i="3"/>
  <c r="BH47" i="3"/>
  <c r="AK47" i="3"/>
  <c r="BU47" i="3"/>
  <c r="N47" i="3"/>
  <c r="AX47" i="3"/>
  <c r="AA47" i="3"/>
  <c r="BK47" i="3"/>
  <c r="L58" i="3"/>
  <c r="AV58" i="3"/>
  <c r="Y58" i="3"/>
  <c r="BI58" i="3"/>
  <c r="AL58" i="3"/>
  <c r="BV58" i="3"/>
  <c r="O58" i="3"/>
  <c r="AY58" i="3"/>
  <c r="V58" i="3"/>
  <c r="BF58" i="3"/>
  <c r="AC58" i="3"/>
  <c r="BM58" i="3"/>
  <c r="G15" i="3"/>
  <c r="AQ15" i="3"/>
  <c r="CA15" i="3"/>
  <c r="T15" i="3"/>
  <c r="BD15" i="3"/>
  <c r="AG15" i="3"/>
  <c r="BQ15" i="3"/>
  <c r="D15" i="3"/>
  <c r="AN15" i="3"/>
  <c r="BX15" i="3"/>
  <c r="K15" i="3"/>
  <c r="AU15" i="3"/>
  <c r="R15" i="3"/>
  <c r="BB15" i="3"/>
  <c r="AB53" i="3"/>
  <c r="BL53" i="3"/>
  <c r="AI53" i="3"/>
  <c r="BS53" i="3"/>
  <c r="F53" i="3"/>
  <c r="AP53" i="3"/>
  <c r="BZ53" i="3"/>
  <c r="S53" i="3"/>
  <c r="BC53" i="3"/>
  <c r="AF53" i="3"/>
  <c r="BP53" i="3"/>
  <c r="I53" i="3"/>
  <c r="AS53" i="3"/>
  <c r="E16" i="3"/>
  <c r="AO16" i="3"/>
  <c r="BY16" i="3"/>
  <c r="L16" i="3"/>
  <c r="AV16" i="3"/>
  <c r="Y16" i="3"/>
  <c r="BI16" i="3"/>
  <c r="AL16" i="3"/>
  <c r="BV16" i="3"/>
  <c r="O16" i="3"/>
  <c r="AY16" i="3"/>
  <c r="V16" i="3"/>
  <c r="BF16" i="3"/>
  <c r="C25" i="3"/>
  <c r="BX25" i="3"/>
  <c r="BR25" i="3"/>
  <c r="BL25" i="3"/>
  <c r="BF25" i="3"/>
  <c r="AZ25" i="3"/>
  <c r="AT25" i="3"/>
  <c r="AN25" i="3"/>
  <c r="AH25" i="3"/>
  <c r="AB25" i="3"/>
  <c r="V25" i="3"/>
  <c r="P25" i="3"/>
  <c r="J25" i="3"/>
  <c r="D25" i="3"/>
  <c r="BW25" i="3"/>
  <c r="BQ25" i="3"/>
  <c r="BK25" i="3"/>
  <c r="BE25" i="3"/>
  <c r="AY25" i="3"/>
  <c r="AS25" i="3"/>
  <c r="AM25" i="3"/>
  <c r="AG25" i="3"/>
  <c r="AA25" i="3"/>
  <c r="U25" i="3"/>
  <c r="O25" i="3"/>
  <c r="I25" i="3"/>
  <c r="CB25" i="3"/>
  <c r="BV25" i="3"/>
  <c r="BP25" i="3"/>
  <c r="BJ25" i="3"/>
  <c r="BD25" i="3"/>
  <c r="AX25" i="3"/>
  <c r="AR25" i="3"/>
  <c r="AL25" i="3"/>
  <c r="AF25" i="3"/>
  <c r="Z25" i="3"/>
  <c r="T25" i="3"/>
  <c r="N25" i="3"/>
  <c r="H25" i="3"/>
  <c r="CA25" i="3"/>
  <c r="BU25" i="3"/>
  <c r="BO25" i="3"/>
  <c r="BI25" i="3"/>
  <c r="BC25" i="3"/>
  <c r="AW25" i="3"/>
  <c r="AQ25" i="3"/>
  <c r="AK25" i="3"/>
  <c r="AE25" i="3"/>
  <c r="Y25" i="3"/>
  <c r="S25" i="3"/>
  <c r="M25" i="3"/>
  <c r="G25" i="3"/>
  <c r="BZ25" i="3"/>
  <c r="BT25" i="3"/>
  <c r="BN25" i="3"/>
  <c r="BH25" i="3"/>
  <c r="BB25" i="3"/>
  <c r="AV25" i="3"/>
  <c r="AP25" i="3"/>
  <c r="AJ25" i="3"/>
  <c r="AD25" i="3"/>
  <c r="X25" i="3"/>
  <c r="R25" i="3"/>
  <c r="L25" i="3"/>
  <c r="F25" i="3"/>
  <c r="BY25" i="3"/>
  <c r="BS25" i="3"/>
  <c r="BM25" i="3"/>
  <c r="BG25" i="3"/>
  <c r="BA25" i="3"/>
  <c r="AU25" i="3"/>
  <c r="AO25" i="3"/>
  <c r="AI25" i="3"/>
  <c r="AC25" i="3"/>
  <c r="W25" i="3"/>
  <c r="Q25" i="3"/>
  <c r="K25" i="3"/>
  <c r="E25" i="3"/>
  <c r="AM29" i="3"/>
  <c r="BW29" i="3"/>
  <c r="J29" i="3"/>
  <c r="AT29" i="3"/>
  <c r="Q29" i="3"/>
  <c r="BA29" i="3"/>
  <c r="X29" i="3"/>
  <c r="BH29" i="3"/>
  <c r="AK29" i="3"/>
  <c r="BU29" i="3"/>
  <c r="N29" i="3"/>
  <c r="AX29" i="3"/>
  <c r="C29" i="3"/>
  <c r="AK33" i="3"/>
  <c r="BU33" i="3"/>
  <c r="AL33" i="3"/>
  <c r="BV33" i="3"/>
  <c r="AM33" i="3"/>
  <c r="BW33" i="3"/>
  <c r="AH33" i="3"/>
  <c r="BR33" i="3"/>
  <c r="AC33" i="3"/>
  <c r="BM33" i="3"/>
  <c r="AD33" i="3"/>
  <c r="BN33" i="3"/>
  <c r="C33" i="3"/>
  <c r="AF45" i="3"/>
  <c r="BP45" i="3"/>
  <c r="I45" i="3"/>
  <c r="AS45" i="3"/>
  <c r="P45" i="3"/>
  <c r="AZ45" i="3"/>
  <c r="W45" i="3"/>
  <c r="BG45" i="3"/>
  <c r="AD45" i="3"/>
  <c r="BN45" i="3"/>
  <c r="G45" i="3"/>
  <c r="AQ45" i="3"/>
  <c r="CA45" i="3"/>
  <c r="AB59" i="3"/>
  <c r="BL59" i="3"/>
  <c r="AI59" i="3"/>
  <c r="BS59" i="3"/>
  <c r="F59" i="3"/>
  <c r="AP59" i="3"/>
  <c r="BZ59" i="3"/>
  <c r="S59" i="3"/>
  <c r="BC59" i="3"/>
  <c r="AF59" i="3"/>
  <c r="BP59" i="3"/>
  <c r="I59" i="3"/>
  <c r="AS59" i="3"/>
  <c r="V77" i="3"/>
  <c r="BF77" i="3"/>
  <c r="AC77" i="3"/>
  <c r="BM77" i="3"/>
  <c r="AJ77" i="3"/>
  <c r="BT77" i="3"/>
  <c r="M77" i="3"/>
  <c r="AW77" i="3"/>
  <c r="Z77" i="3"/>
  <c r="BJ77" i="3"/>
  <c r="AM77" i="3"/>
  <c r="BW77" i="3"/>
  <c r="O17" i="3"/>
  <c r="AY17" i="3"/>
  <c r="V17" i="3"/>
  <c r="BF17" i="3"/>
  <c r="AC17" i="3"/>
  <c r="BM17" i="3"/>
  <c r="AJ17" i="3"/>
  <c r="BT17" i="3"/>
  <c r="M17" i="3"/>
  <c r="AW17" i="3"/>
  <c r="Z17" i="3"/>
  <c r="BJ17" i="3"/>
  <c r="M21" i="3"/>
  <c r="AW21" i="3"/>
  <c r="Z21" i="3"/>
  <c r="BJ21" i="3"/>
  <c r="AM21" i="3"/>
  <c r="BW21" i="3"/>
  <c r="J21" i="3"/>
  <c r="AT21" i="3"/>
  <c r="Q21" i="3"/>
  <c r="BA21" i="3"/>
  <c r="X21" i="3"/>
  <c r="BH21" i="3"/>
  <c r="AB34" i="3"/>
  <c r="AW34" i="3"/>
  <c r="BR34" i="3"/>
  <c r="D34" i="3"/>
  <c r="Y34" i="3"/>
  <c r="R34" i="3"/>
  <c r="BB34" i="3"/>
  <c r="H34" i="3"/>
  <c r="AR34" i="3"/>
  <c r="CB34" i="3"/>
  <c r="U34" i="3"/>
  <c r="BE34" i="3"/>
  <c r="AC34" i="3"/>
  <c r="BM34" i="3"/>
  <c r="J41" i="3"/>
  <c r="AT41" i="3"/>
  <c r="Q41" i="3"/>
  <c r="BA41" i="3"/>
  <c r="X41" i="3"/>
  <c r="BH41" i="3"/>
  <c r="AK41" i="3"/>
  <c r="BU41" i="3"/>
  <c r="N41" i="3"/>
  <c r="AX41" i="3"/>
  <c r="AA41" i="3"/>
  <c r="BK41" i="3"/>
  <c r="DD271" i="1"/>
  <c r="AE9" i="3"/>
  <c r="BO9" i="3"/>
  <c r="H9" i="3"/>
  <c r="AR9" i="3"/>
  <c r="CB9" i="3"/>
  <c r="U9" i="3"/>
  <c r="BE9" i="3"/>
  <c r="AB9" i="3"/>
  <c r="BL9" i="3"/>
  <c r="AI9" i="3"/>
  <c r="BS9" i="3"/>
  <c r="F9" i="3"/>
  <c r="AP9" i="3"/>
  <c r="BZ9" i="3"/>
  <c r="AC13" i="3"/>
  <c r="BM13" i="3"/>
  <c r="AJ13" i="3"/>
  <c r="BT13" i="3"/>
  <c r="M13" i="3"/>
  <c r="AW13" i="3"/>
  <c r="Z13" i="3"/>
  <c r="BJ13" i="3"/>
  <c r="AM13" i="3"/>
  <c r="BW13" i="3"/>
  <c r="J13" i="3"/>
  <c r="AT13" i="3"/>
  <c r="W22" i="3"/>
  <c r="BG22" i="3"/>
  <c r="AD22" i="3"/>
  <c r="BN22" i="3"/>
  <c r="G22" i="3"/>
  <c r="AQ22" i="3"/>
  <c r="CA22" i="3"/>
  <c r="T22" i="3"/>
  <c r="BD22" i="3"/>
  <c r="AG22" i="3"/>
  <c r="BQ22" i="3"/>
  <c r="D22" i="3"/>
  <c r="AN22" i="3"/>
  <c r="BX22" i="3"/>
  <c r="T39" i="3"/>
  <c r="BD39" i="3"/>
  <c r="AG39" i="3"/>
  <c r="BQ39" i="3"/>
  <c r="D39" i="3"/>
  <c r="AN39" i="3"/>
  <c r="BX39" i="3"/>
  <c r="K39" i="3"/>
  <c r="AU39" i="3"/>
  <c r="R39" i="3"/>
  <c r="BB39" i="3"/>
  <c r="AE39" i="3"/>
  <c r="BO39" i="3"/>
  <c r="L46" i="3"/>
  <c r="AV46" i="3"/>
  <c r="Y46" i="3"/>
  <c r="BI46" i="3"/>
  <c r="AL46" i="3"/>
  <c r="BV46" i="3"/>
  <c r="O46" i="3"/>
  <c r="AY46" i="3"/>
  <c r="V46" i="3"/>
  <c r="BF46" i="3"/>
  <c r="AC46" i="3"/>
  <c r="BM46" i="3"/>
  <c r="N51" i="3"/>
  <c r="AX51" i="3"/>
  <c r="AA51" i="3"/>
  <c r="BK51" i="3"/>
  <c r="AH51" i="3"/>
  <c r="BR51" i="3"/>
  <c r="E51" i="3"/>
  <c r="AO51" i="3"/>
  <c r="BY51" i="3"/>
  <c r="L51" i="3"/>
  <c r="AV51" i="3"/>
  <c r="Y51" i="3"/>
  <c r="BI51" i="3"/>
  <c r="L70" i="3"/>
  <c r="AV70" i="3"/>
  <c r="Y70" i="3"/>
  <c r="BI70" i="3"/>
  <c r="AL70" i="3"/>
  <c r="BV70" i="3"/>
  <c r="O70" i="3"/>
  <c r="AY70" i="3"/>
  <c r="V70" i="3"/>
  <c r="BF70" i="3"/>
  <c r="AC70" i="3"/>
  <c r="BM70" i="3"/>
  <c r="DD270" i="1"/>
  <c r="AA23" i="3"/>
  <c r="BK23" i="3"/>
  <c r="AH23" i="3"/>
  <c r="BR23" i="3"/>
  <c r="E23" i="3"/>
  <c r="AO23" i="3"/>
  <c r="BY23" i="3"/>
  <c r="L23" i="3"/>
  <c r="AV23" i="3"/>
  <c r="Y23" i="3"/>
  <c r="BI23" i="3"/>
  <c r="AL23" i="3"/>
  <c r="BV23" i="3"/>
  <c r="Y27" i="3"/>
  <c r="BI27" i="3"/>
  <c r="AL27" i="3"/>
  <c r="BV27" i="3"/>
  <c r="O27" i="3"/>
  <c r="AY27" i="3"/>
  <c r="V27" i="3"/>
  <c r="BF27" i="3"/>
  <c r="AC27" i="3"/>
  <c r="BM27" i="3"/>
  <c r="AJ27" i="3"/>
  <c r="BT27" i="3"/>
  <c r="P35" i="3"/>
  <c r="AZ35" i="3"/>
  <c r="W35" i="3"/>
  <c r="BG35" i="3"/>
  <c r="AD35" i="3"/>
  <c r="BN35" i="3"/>
  <c r="G35" i="3"/>
  <c r="AQ35" i="3"/>
  <c r="CA35" i="3"/>
  <c r="T35" i="3"/>
  <c r="BD35" i="3"/>
  <c r="AG35" i="3"/>
  <c r="BQ35" i="3"/>
  <c r="F52" i="3"/>
  <c r="AP52" i="3"/>
  <c r="BZ52" i="3"/>
  <c r="S52" i="3"/>
  <c r="BC52" i="3"/>
  <c r="AF52" i="3"/>
  <c r="BP52" i="3"/>
  <c r="I52" i="3"/>
  <c r="AS52" i="3"/>
  <c r="P52" i="3"/>
  <c r="AZ52" i="3"/>
  <c r="W52" i="3"/>
  <c r="BG52" i="3"/>
  <c r="H57" i="3"/>
  <c r="AR57" i="3"/>
  <c r="CB57" i="3"/>
  <c r="U57" i="3"/>
  <c r="BE57" i="3"/>
  <c r="AB57" i="3"/>
  <c r="BL57" i="3"/>
  <c r="AI57" i="3"/>
  <c r="BS57" i="3"/>
  <c r="F57" i="3"/>
  <c r="AP57" i="3"/>
  <c r="BZ57" i="3"/>
  <c r="S57" i="3"/>
  <c r="BC57" i="3"/>
  <c r="C69" i="3"/>
  <c r="CA69" i="3"/>
  <c r="BU69" i="3"/>
  <c r="BO69" i="3"/>
  <c r="BI69" i="3"/>
  <c r="BC69" i="3"/>
  <c r="AW69" i="3"/>
  <c r="AQ69" i="3"/>
  <c r="AK69" i="3"/>
  <c r="AE69" i="3"/>
  <c r="Y69" i="3"/>
  <c r="S69" i="3"/>
  <c r="M69" i="3"/>
  <c r="G69" i="3"/>
  <c r="BZ69" i="3"/>
  <c r="BT69" i="3"/>
  <c r="BN69" i="3"/>
  <c r="BH69" i="3"/>
  <c r="BB69" i="3"/>
  <c r="AV69" i="3"/>
  <c r="AP69" i="3"/>
  <c r="AJ69" i="3"/>
  <c r="AD69" i="3"/>
  <c r="X69" i="3"/>
  <c r="R69" i="3"/>
  <c r="L69" i="3"/>
  <c r="F69" i="3"/>
  <c r="BY69" i="3"/>
  <c r="BS69" i="3"/>
  <c r="BM69" i="3"/>
  <c r="BG69" i="3"/>
  <c r="BA69" i="3"/>
  <c r="AU69" i="3"/>
  <c r="AO69" i="3"/>
  <c r="AI69" i="3"/>
  <c r="AC69" i="3"/>
  <c r="W69" i="3"/>
  <c r="Q69" i="3"/>
  <c r="K69" i="3"/>
  <c r="E69" i="3"/>
  <c r="BX69" i="3"/>
  <c r="BR69" i="3"/>
  <c r="BL69" i="3"/>
  <c r="BF69" i="3"/>
  <c r="AZ69" i="3"/>
  <c r="AT69" i="3"/>
  <c r="AN69" i="3"/>
  <c r="AH69" i="3"/>
  <c r="AB69" i="3"/>
  <c r="V69" i="3"/>
  <c r="P69" i="3"/>
  <c r="J69" i="3"/>
  <c r="D69" i="3"/>
  <c r="BW69" i="3"/>
  <c r="BQ69" i="3"/>
  <c r="BK69" i="3"/>
  <c r="BE69" i="3"/>
  <c r="AY69" i="3"/>
  <c r="AS69" i="3"/>
  <c r="AM69" i="3"/>
  <c r="AG69" i="3"/>
  <c r="AA69" i="3"/>
  <c r="U69" i="3"/>
  <c r="O69" i="3"/>
  <c r="I69" i="3"/>
  <c r="CB69" i="3"/>
  <c r="BV69" i="3"/>
  <c r="BP69" i="3"/>
  <c r="BJ69" i="3"/>
  <c r="BD69" i="3"/>
  <c r="AX69" i="3"/>
  <c r="AR69" i="3"/>
  <c r="AL69" i="3"/>
  <c r="AF69" i="3"/>
  <c r="Z69" i="3"/>
  <c r="T69" i="3"/>
  <c r="N69" i="3"/>
  <c r="H69" i="3"/>
  <c r="C73" i="3"/>
  <c r="BY73" i="3"/>
  <c r="BS73" i="3"/>
  <c r="BM73" i="3"/>
  <c r="BG73" i="3"/>
  <c r="BA73" i="3"/>
  <c r="AU73" i="3"/>
  <c r="AO73" i="3"/>
  <c r="AI73" i="3"/>
  <c r="AC73" i="3"/>
  <c r="W73" i="3"/>
  <c r="Q73" i="3"/>
  <c r="K73" i="3"/>
  <c r="E73" i="3"/>
  <c r="BX73" i="3"/>
  <c r="BR73" i="3"/>
  <c r="BL73" i="3"/>
  <c r="BF73" i="3"/>
  <c r="AZ73" i="3"/>
  <c r="AT73" i="3"/>
  <c r="AN73" i="3"/>
  <c r="AH73" i="3"/>
  <c r="AB73" i="3"/>
  <c r="V73" i="3"/>
  <c r="P73" i="3"/>
  <c r="J73" i="3"/>
  <c r="D73" i="3"/>
  <c r="BW73" i="3"/>
  <c r="BQ73" i="3"/>
  <c r="BK73" i="3"/>
  <c r="BE73" i="3"/>
  <c r="AY73" i="3"/>
  <c r="AS73" i="3"/>
  <c r="AM73" i="3"/>
  <c r="AG73" i="3"/>
  <c r="AA73" i="3"/>
  <c r="U73" i="3"/>
  <c r="O73" i="3"/>
  <c r="I73" i="3"/>
  <c r="CB73" i="3"/>
  <c r="BV73" i="3"/>
  <c r="BP73" i="3"/>
  <c r="BJ73" i="3"/>
  <c r="BD73" i="3"/>
  <c r="AX73" i="3"/>
  <c r="AR73" i="3"/>
  <c r="AL73" i="3"/>
  <c r="AF73" i="3"/>
  <c r="Z73" i="3"/>
  <c r="T73" i="3"/>
  <c r="N73" i="3"/>
  <c r="H73" i="3"/>
  <c r="CA73" i="3"/>
  <c r="BU73" i="3"/>
  <c r="BO73" i="3"/>
  <c r="BI73" i="3"/>
  <c r="BC73" i="3"/>
  <c r="AW73" i="3"/>
  <c r="AQ73" i="3"/>
  <c r="AK73" i="3"/>
  <c r="AE73" i="3"/>
  <c r="Y73" i="3"/>
  <c r="S73" i="3"/>
  <c r="M73" i="3"/>
  <c r="G73" i="3"/>
  <c r="BZ73" i="3"/>
  <c r="BT73" i="3"/>
  <c r="BN73" i="3"/>
  <c r="BH73" i="3"/>
  <c r="BB73" i="3"/>
  <c r="AV73" i="3"/>
  <c r="AP73" i="3"/>
  <c r="AJ73" i="3"/>
  <c r="AD73" i="3"/>
  <c r="X73" i="3"/>
  <c r="R73" i="3"/>
  <c r="L73" i="3"/>
  <c r="F73" i="3"/>
  <c r="C38" i="3"/>
  <c r="BW38" i="3"/>
  <c r="BQ38" i="3"/>
  <c r="BK38" i="3"/>
  <c r="BE38" i="3"/>
  <c r="AY38" i="3"/>
  <c r="AS38" i="3"/>
  <c r="AM38" i="3"/>
  <c r="AG38" i="3"/>
  <c r="AA38" i="3"/>
  <c r="U38" i="3"/>
  <c r="O38" i="3"/>
  <c r="I38" i="3"/>
  <c r="CB38" i="3"/>
  <c r="BV38" i="3"/>
  <c r="BP38" i="3"/>
  <c r="BJ38" i="3"/>
  <c r="BD38" i="3"/>
  <c r="AX38" i="3"/>
  <c r="AR38" i="3"/>
  <c r="AL38" i="3"/>
  <c r="AF38" i="3"/>
  <c r="Z38" i="3"/>
  <c r="T38" i="3"/>
  <c r="N38" i="3"/>
  <c r="H38" i="3"/>
  <c r="CA38" i="3"/>
  <c r="BU38" i="3"/>
  <c r="BO38" i="3"/>
  <c r="BI38" i="3"/>
  <c r="BC38" i="3"/>
  <c r="AW38" i="3"/>
  <c r="AQ38" i="3"/>
  <c r="AK38" i="3"/>
  <c r="AE38" i="3"/>
  <c r="Y38" i="3"/>
  <c r="S38" i="3"/>
  <c r="M38" i="3"/>
  <c r="G38" i="3"/>
  <c r="BZ38" i="3"/>
  <c r="BT38" i="3"/>
  <c r="BN38" i="3"/>
  <c r="BH38" i="3"/>
  <c r="BB38" i="3"/>
  <c r="AV38" i="3"/>
  <c r="AP38" i="3"/>
  <c r="AJ38" i="3"/>
  <c r="AD38" i="3"/>
  <c r="X38" i="3"/>
  <c r="R38" i="3"/>
  <c r="L38" i="3"/>
  <c r="F38" i="3"/>
  <c r="BY38" i="3"/>
  <c r="BS38" i="3"/>
  <c r="BM38" i="3"/>
  <c r="BG38" i="3"/>
  <c r="BA38" i="3"/>
  <c r="AU38" i="3"/>
  <c r="AO38" i="3"/>
  <c r="AI38" i="3"/>
  <c r="AC38" i="3"/>
  <c r="W38" i="3"/>
  <c r="Q38" i="3"/>
  <c r="K38" i="3"/>
  <c r="E38" i="3"/>
  <c r="BX38" i="3"/>
  <c r="BR38" i="3"/>
  <c r="BL38" i="3"/>
  <c r="BF38" i="3"/>
  <c r="AZ38" i="3"/>
  <c r="AT38" i="3"/>
  <c r="AN38" i="3"/>
  <c r="AH38" i="3"/>
  <c r="AB38" i="3"/>
  <c r="V38" i="3"/>
  <c r="P38" i="3"/>
  <c r="J38" i="3"/>
  <c r="D38" i="3"/>
  <c r="C8" i="3"/>
  <c r="CB8" i="3"/>
  <c r="BV8" i="3"/>
  <c r="BP8" i="3"/>
  <c r="BJ8" i="3"/>
  <c r="BD8" i="3"/>
  <c r="AX8" i="3"/>
  <c r="AR8" i="3"/>
  <c r="AL8" i="3"/>
  <c r="AF8" i="3"/>
  <c r="Z8" i="3"/>
  <c r="T8" i="3"/>
  <c r="N8" i="3"/>
  <c r="H8" i="3"/>
  <c r="CA8" i="3"/>
  <c r="BU8" i="3"/>
  <c r="BO8" i="3"/>
  <c r="BI8" i="3"/>
  <c r="BC8" i="3"/>
  <c r="AW8" i="3"/>
  <c r="AQ8" i="3"/>
  <c r="AK8" i="3"/>
  <c r="AE8" i="3"/>
  <c r="Y8" i="3"/>
  <c r="S8" i="3"/>
  <c r="M8" i="3"/>
  <c r="G8" i="3"/>
  <c r="BZ8" i="3"/>
  <c r="BT8" i="3"/>
  <c r="BN8" i="3"/>
  <c r="BH8" i="3"/>
  <c r="BB8" i="3"/>
  <c r="AV8" i="3"/>
  <c r="AP8" i="3"/>
  <c r="AJ8" i="3"/>
  <c r="AD8" i="3"/>
  <c r="X8" i="3"/>
  <c r="R8" i="3"/>
  <c r="L8" i="3"/>
  <c r="F8" i="3"/>
  <c r="BY8" i="3"/>
  <c r="BS8" i="3"/>
  <c r="BM8" i="3"/>
  <c r="BG8" i="3"/>
  <c r="BA8" i="3"/>
  <c r="AU8" i="3"/>
  <c r="AO8" i="3"/>
  <c r="AI8" i="3"/>
  <c r="AC8" i="3"/>
  <c r="W8" i="3"/>
  <c r="Q8" i="3"/>
  <c r="K8" i="3"/>
  <c r="E8" i="3"/>
  <c r="BX8" i="3"/>
  <c r="BR8" i="3"/>
  <c r="BL8" i="3"/>
  <c r="BF8" i="3"/>
  <c r="AZ8" i="3"/>
  <c r="AT8" i="3"/>
  <c r="AN8" i="3"/>
  <c r="AH8" i="3"/>
  <c r="AB8" i="3"/>
  <c r="V8" i="3"/>
  <c r="P8" i="3"/>
  <c r="J8" i="3"/>
  <c r="D8" i="3"/>
  <c r="BW8" i="3"/>
  <c r="BQ8" i="3"/>
  <c r="BK8" i="3"/>
  <c r="BE8" i="3"/>
  <c r="AY8" i="3"/>
  <c r="AS8" i="3"/>
  <c r="AM8" i="3"/>
  <c r="AG8" i="3"/>
  <c r="AA8" i="3"/>
  <c r="U8" i="3"/>
  <c r="O8" i="3"/>
  <c r="I8" i="3"/>
  <c r="DD267" i="1"/>
  <c r="DD279" i="1"/>
  <c r="C61" i="3"/>
  <c r="BY61" i="3"/>
  <c r="BS61" i="3"/>
  <c r="BM61" i="3"/>
  <c r="BG61" i="3"/>
  <c r="BA61" i="3"/>
  <c r="AU61" i="3"/>
  <c r="AO61" i="3"/>
  <c r="AI61" i="3"/>
  <c r="AC61" i="3"/>
  <c r="W61" i="3"/>
  <c r="Q61" i="3"/>
  <c r="K61" i="3"/>
  <c r="E61" i="3"/>
  <c r="BX61" i="3"/>
  <c r="BR61" i="3"/>
  <c r="BL61" i="3"/>
  <c r="BF61" i="3"/>
  <c r="AZ61" i="3"/>
  <c r="AT61" i="3"/>
  <c r="AN61" i="3"/>
  <c r="AH61" i="3"/>
  <c r="AB61" i="3"/>
  <c r="V61" i="3"/>
  <c r="P61" i="3"/>
  <c r="J61" i="3"/>
  <c r="D61" i="3"/>
  <c r="BW61" i="3"/>
  <c r="BQ61" i="3"/>
  <c r="BK61" i="3"/>
  <c r="BE61" i="3"/>
  <c r="AY61" i="3"/>
  <c r="AS61" i="3"/>
  <c r="AM61" i="3"/>
  <c r="AG61" i="3"/>
  <c r="AA61" i="3"/>
  <c r="U61" i="3"/>
  <c r="O61" i="3"/>
  <c r="I61" i="3"/>
  <c r="CB61" i="3"/>
  <c r="BV61" i="3"/>
  <c r="BP61" i="3"/>
  <c r="BJ61" i="3"/>
  <c r="BD61" i="3"/>
  <c r="AX61" i="3"/>
  <c r="AR61" i="3"/>
  <c r="AL61" i="3"/>
  <c r="AF61" i="3"/>
  <c r="Z61" i="3"/>
  <c r="T61" i="3"/>
  <c r="N61" i="3"/>
  <c r="H61" i="3"/>
  <c r="CA61" i="3"/>
  <c r="BU61" i="3"/>
  <c r="BO61" i="3"/>
  <c r="BI61" i="3"/>
  <c r="BC61" i="3"/>
  <c r="AW61" i="3"/>
  <c r="AQ61" i="3"/>
  <c r="AK61" i="3"/>
  <c r="AE61" i="3"/>
  <c r="Y61" i="3"/>
  <c r="S61" i="3"/>
  <c r="M61" i="3"/>
  <c r="G61" i="3"/>
  <c r="BZ61" i="3"/>
  <c r="BT61" i="3"/>
  <c r="BN61" i="3"/>
  <c r="BH61" i="3"/>
  <c r="BB61" i="3"/>
  <c r="AV61" i="3"/>
  <c r="AP61" i="3"/>
  <c r="AJ61" i="3"/>
  <c r="AD61" i="3"/>
  <c r="X61" i="3"/>
  <c r="R61" i="3"/>
  <c r="L61" i="3"/>
  <c r="F61" i="3"/>
  <c r="C63" i="3"/>
  <c r="CA63" i="3"/>
  <c r="BU63" i="3"/>
  <c r="BO63" i="3"/>
  <c r="BI63" i="3"/>
  <c r="BC63" i="3"/>
  <c r="AW63" i="3"/>
  <c r="AQ63" i="3"/>
  <c r="AK63" i="3"/>
  <c r="AE63" i="3"/>
  <c r="Y63" i="3"/>
  <c r="S63" i="3"/>
  <c r="M63" i="3"/>
  <c r="G63" i="3"/>
  <c r="BZ63" i="3"/>
  <c r="BT63" i="3"/>
  <c r="BN63" i="3"/>
  <c r="BH63" i="3"/>
  <c r="BB63" i="3"/>
  <c r="AV63" i="3"/>
  <c r="AP63" i="3"/>
  <c r="AJ63" i="3"/>
  <c r="AD63" i="3"/>
  <c r="X63" i="3"/>
  <c r="R63" i="3"/>
  <c r="L63" i="3"/>
  <c r="F63" i="3"/>
  <c r="BY63" i="3"/>
  <c r="BS63" i="3"/>
  <c r="BM63" i="3"/>
  <c r="BG63" i="3"/>
  <c r="BA63" i="3"/>
  <c r="AU63" i="3"/>
  <c r="AO63" i="3"/>
  <c r="AI63" i="3"/>
  <c r="AC63" i="3"/>
  <c r="W63" i="3"/>
  <c r="Q63" i="3"/>
  <c r="K63" i="3"/>
  <c r="E63" i="3"/>
  <c r="BX63" i="3"/>
  <c r="BR63" i="3"/>
  <c r="BL63" i="3"/>
  <c r="BF63" i="3"/>
  <c r="AZ63" i="3"/>
  <c r="AT63" i="3"/>
  <c r="AN63" i="3"/>
  <c r="AH63" i="3"/>
  <c r="AB63" i="3"/>
  <c r="V63" i="3"/>
  <c r="P63" i="3"/>
  <c r="J63" i="3"/>
  <c r="D63" i="3"/>
  <c r="BW63" i="3"/>
  <c r="BQ63" i="3"/>
  <c r="BK63" i="3"/>
  <c r="BE63" i="3"/>
  <c r="AY63" i="3"/>
  <c r="AS63" i="3"/>
  <c r="AM63" i="3"/>
  <c r="AG63" i="3"/>
  <c r="AA63" i="3"/>
  <c r="U63" i="3"/>
  <c r="O63" i="3"/>
  <c r="I63" i="3"/>
  <c r="CB63" i="3"/>
  <c r="BV63" i="3"/>
  <c r="BP63" i="3"/>
  <c r="BJ63" i="3"/>
  <c r="BD63" i="3"/>
  <c r="AX63" i="3"/>
  <c r="AR63" i="3"/>
  <c r="AL63" i="3"/>
  <c r="AF63" i="3"/>
  <c r="Z63" i="3"/>
  <c r="T63" i="3"/>
  <c r="N63" i="3"/>
  <c r="H63" i="3"/>
  <c r="DD266" i="1"/>
  <c r="DD284" i="1"/>
  <c r="DD99" i="1"/>
  <c r="DD109" i="1"/>
  <c r="DD127" i="1"/>
  <c r="DD145" i="1"/>
  <c r="DD102" i="1"/>
  <c r="DD138" i="1"/>
  <c r="DD16" i="1"/>
  <c r="DD274" i="1"/>
  <c r="DD246" i="1"/>
  <c r="DD259" i="1"/>
  <c r="DD265" i="1"/>
  <c r="C43" i="3"/>
  <c r="BY43" i="3"/>
  <c r="BS43" i="3"/>
  <c r="BM43" i="3"/>
  <c r="BG43" i="3"/>
  <c r="BA43" i="3"/>
  <c r="AU43" i="3"/>
  <c r="AO43" i="3"/>
  <c r="AI43" i="3"/>
  <c r="AC43" i="3"/>
  <c r="W43" i="3"/>
  <c r="Q43" i="3"/>
  <c r="K43" i="3"/>
  <c r="E43" i="3"/>
  <c r="BX43" i="3"/>
  <c r="BR43" i="3"/>
  <c r="BL43" i="3"/>
  <c r="BF43" i="3"/>
  <c r="AZ43" i="3"/>
  <c r="AT43" i="3"/>
  <c r="AN43" i="3"/>
  <c r="AH43" i="3"/>
  <c r="AB43" i="3"/>
  <c r="V43" i="3"/>
  <c r="P43" i="3"/>
  <c r="J43" i="3"/>
  <c r="D43" i="3"/>
  <c r="BW43" i="3"/>
  <c r="BQ43" i="3"/>
  <c r="BK43" i="3"/>
  <c r="BE43" i="3"/>
  <c r="AY43" i="3"/>
  <c r="AS43" i="3"/>
  <c r="AM43" i="3"/>
  <c r="AG43" i="3"/>
  <c r="AA43" i="3"/>
  <c r="U43" i="3"/>
  <c r="O43" i="3"/>
  <c r="I43" i="3"/>
  <c r="CB43" i="3"/>
  <c r="BV43" i="3"/>
  <c r="BP43" i="3"/>
  <c r="BJ43" i="3"/>
  <c r="BD43" i="3"/>
  <c r="AX43" i="3"/>
  <c r="AR43" i="3"/>
  <c r="AL43" i="3"/>
  <c r="AF43" i="3"/>
  <c r="Z43" i="3"/>
  <c r="T43" i="3"/>
  <c r="N43" i="3"/>
  <c r="H43" i="3"/>
  <c r="CA43" i="3"/>
  <c r="BU43" i="3"/>
  <c r="BO43" i="3"/>
  <c r="BI43" i="3"/>
  <c r="BC43" i="3"/>
  <c r="AW43" i="3"/>
  <c r="AQ43" i="3"/>
  <c r="AK43" i="3"/>
  <c r="AE43" i="3"/>
  <c r="Y43" i="3"/>
  <c r="S43" i="3"/>
  <c r="M43" i="3"/>
  <c r="G43" i="3"/>
  <c r="BZ43" i="3"/>
  <c r="BT43" i="3"/>
  <c r="BN43" i="3"/>
  <c r="BH43" i="3"/>
  <c r="BB43" i="3"/>
  <c r="AV43" i="3"/>
  <c r="AP43" i="3"/>
  <c r="AJ43" i="3"/>
  <c r="AD43" i="3"/>
  <c r="X43" i="3"/>
  <c r="R43" i="3"/>
  <c r="L43" i="3"/>
  <c r="F43" i="3"/>
  <c r="C42" i="3"/>
  <c r="CA42" i="3"/>
  <c r="BU42" i="3"/>
  <c r="BO42" i="3"/>
  <c r="BI42" i="3"/>
  <c r="BC42" i="3"/>
  <c r="AW42" i="3"/>
  <c r="AQ42" i="3"/>
  <c r="AK42" i="3"/>
  <c r="AE42" i="3"/>
  <c r="Y42" i="3"/>
  <c r="S42" i="3"/>
  <c r="M42" i="3"/>
  <c r="G42" i="3"/>
  <c r="BZ42" i="3"/>
  <c r="BT42" i="3"/>
  <c r="BN42" i="3"/>
  <c r="BH42" i="3"/>
  <c r="BB42" i="3"/>
  <c r="AV42" i="3"/>
  <c r="AP42" i="3"/>
  <c r="AJ42" i="3"/>
  <c r="AD42" i="3"/>
  <c r="X42" i="3"/>
  <c r="R42" i="3"/>
  <c r="L42" i="3"/>
  <c r="F42" i="3"/>
  <c r="BY42" i="3"/>
  <c r="BS42" i="3"/>
  <c r="BM42" i="3"/>
  <c r="BG42" i="3"/>
  <c r="BA42" i="3"/>
  <c r="AU42" i="3"/>
  <c r="AO42" i="3"/>
  <c r="AI42" i="3"/>
  <c r="AC42" i="3"/>
  <c r="W42" i="3"/>
  <c r="Q42" i="3"/>
  <c r="K42" i="3"/>
  <c r="E42" i="3"/>
  <c r="BX42" i="3"/>
  <c r="BR42" i="3"/>
  <c r="BL42" i="3"/>
  <c r="BF42" i="3"/>
  <c r="AZ42" i="3"/>
  <c r="AT42" i="3"/>
  <c r="AN42" i="3"/>
  <c r="AH42" i="3"/>
  <c r="AB42" i="3"/>
  <c r="V42" i="3"/>
  <c r="P42" i="3"/>
  <c r="J42" i="3"/>
  <c r="D42" i="3"/>
  <c r="BW42" i="3"/>
  <c r="BQ42" i="3"/>
  <c r="BK42" i="3"/>
  <c r="BE42" i="3"/>
  <c r="AY42" i="3"/>
  <c r="AS42" i="3"/>
  <c r="AM42" i="3"/>
  <c r="AG42" i="3"/>
  <c r="AA42" i="3"/>
  <c r="U42" i="3"/>
  <c r="O42" i="3"/>
  <c r="I42" i="3"/>
  <c r="CB42" i="3"/>
  <c r="BV42" i="3"/>
  <c r="BP42" i="3"/>
  <c r="BJ42" i="3"/>
  <c r="BD42" i="3"/>
  <c r="AX42" i="3"/>
  <c r="AR42" i="3"/>
  <c r="AL42" i="3"/>
  <c r="AF42" i="3"/>
  <c r="Z42" i="3"/>
  <c r="T42" i="3"/>
  <c r="N42" i="3"/>
  <c r="H42" i="3"/>
  <c r="C60" i="3"/>
  <c r="CA60" i="3"/>
  <c r="BU60" i="3"/>
  <c r="BO60" i="3"/>
  <c r="BI60" i="3"/>
  <c r="BC60" i="3"/>
  <c r="AW60" i="3"/>
  <c r="AQ60" i="3"/>
  <c r="AK60" i="3"/>
  <c r="AE60" i="3"/>
  <c r="Y60" i="3"/>
  <c r="S60" i="3"/>
  <c r="M60" i="3"/>
  <c r="G60" i="3"/>
  <c r="BZ60" i="3"/>
  <c r="BT60" i="3"/>
  <c r="BN60" i="3"/>
  <c r="BH60" i="3"/>
  <c r="BB60" i="3"/>
  <c r="AV60" i="3"/>
  <c r="AP60" i="3"/>
  <c r="AJ60" i="3"/>
  <c r="AD60" i="3"/>
  <c r="X60" i="3"/>
  <c r="R60" i="3"/>
  <c r="L60" i="3"/>
  <c r="F60" i="3"/>
  <c r="BY60" i="3"/>
  <c r="BS60" i="3"/>
  <c r="BM60" i="3"/>
  <c r="BG60" i="3"/>
  <c r="BA60" i="3"/>
  <c r="AU60" i="3"/>
  <c r="AO60" i="3"/>
  <c r="AI60" i="3"/>
  <c r="AC60" i="3"/>
  <c r="W60" i="3"/>
  <c r="Q60" i="3"/>
  <c r="K60" i="3"/>
  <c r="E60" i="3"/>
  <c r="BX60" i="3"/>
  <c r="BR60" i="3"/>
  <c r="BL60" i="3"/>
  <c r="BF60" i="3"/>
  <c r="AZ60" i="3"/>
  <c r="AT60" i="3"/>
  <c r="AN60" i="3"/>
  <c r="AH60" i="3"/>
  <c r="AB60" i="3"/>
  <c r="V60" i="3"/>
  <c r="P60" i="3"/>
  <c r="J60" i="3"/>
  <c r="D60" i="3"/>
  <c r="BW60" i="3"/>
  <c r="BQ60" i="3"/>
  <c r="BK60" i="3"/>
  <c r="BE60" i="3"/>
  <c r="AY60" i="3"/>
  <c r="AS60" i="3"/>
  <c r="AM60" i="3"/>
  <c r="AG60" i="3"/>
  <c r="AA60" i="3"/>
  <c r="U60" i="3"/>
  <c r="O60" i="3"/>
  <c r="I60" i="3"/>
  <c r="CB60" i="3"/>
  <c r="BV60" i="3"/>
  <c r="BP60" i="3"/>
  <c r="BJ60" i="3"/>
  <c r="BD60" i="3"/>
  <c r="AX60" i="3"/>
  <c r="AR60" i="3"/>
  <c r="AL60" i="3"/>
  <c r="AF60" i="3"/>
  <c r="Z60" i="3"/>
  <c r="T60" i="3"/>
  <c r="N60" i="3"/>
  <c r="H60" i="3"/>
  <c r="Q10" i="3"/>
  <c r="BA10" i="3"/>
  <c r="X10" i="3"/>
  <c r="BH10" i="3"/>
  <c r="AK10" i="3"/>
  <c r="BU10" i="3"/>
  <c r="N10" i="3"/>
  <c r="AX10" i="3"/>
  <c r="AA10" i="3"/>
  <c r="BK10" i="3"/>
  <c r="AH10" i="3"/>
  <c r="BR10" i="3"/>
  <c r="Q19" i="3"/>
  <c r="BA19" i="3"/>
  <c r="X19" i="3"/>
  <c r="BH19" i="3"/>
  <c r="AK19" i="3"/>
  <c r="BU19" i="3"/>
  <c r="N19" i="3"/>
  <c r="AX19" i="3"/>
  <c r="AA19" i="3"/>
  <c r="BK19" i="3"/>
  <c r="AH19" i="3"/>
  <c r="BR19" i="3"/>
  <c r="Q28" i="3"/>
  <c r="BA28" i="3"/>
  <c r="X28" i="3"/>
  <c r="BH28" i="3"/>
  <c r="AK28" i="3"/>
  <c r="BU28" i="3"/>
  <c r="N28" i="3"/>
  <c r="AX28" i="3"/>
  <c r="AA28" i="3"/>
  <c r="BK28" i="3"/>
  <c r="AH28" i="3"/>
  <c r="BR28" i="3"/>
  <c r="R40" i="3"/>
  <c r="BB40" i="3"/>
  <c r="AE40" i="3"/>
  <c r="BO40" i="3"/>
  <c r="H40" i="3"/>
  <c r="AR40" i="3"/>
  <c r="CB40" i="3"/>
  <c r="U40" i="3"/>
  <c r="BE40" i="3"/>
  <c r="AB40" i="3"/>
  <c r="BL40" i="3"/>
  <c r="AI40" i="3"/>
  <c r="BS40" i="3"/>
  <c r="P47" i="3"/>
  <c r="AZ47" i="3"/>
  <c r="W47" i="3"/>
  <c r="BG47" i="3"/>
  <c r="AD47" i="3"/>
  <c r="BN47" i="3"/>
  <c r="G47" i="3"/>
  <c r="AQ47" i="3"/>
  <c r="CA47" i="3"/>
  <c r="T47" i="3"/>
  <c r="BD47" i="3"/>
  <c r="AG47" i="3"/>
  <c r="BQ47" i="3"/>
  <c r="R58" i="3"/>
  <c r="BB58" i="3"/>
  <c r="AE58" i="3"/>
  <c r="BO58" i="3"/>
  <c r="H58" i="3"/>
  <c r="AR58" i="3"/>
  <c r="CB58" i="3"/>
  <c r="U58" i="3"/>
  <c r="BE58" i="3"/>
  <c r="AB58" i="3"/>
  <c r="BL58" i="3"/>
  <c r="AI58" i="3"/>
  <c r="BS58" i="3"/>
  <c r="DD282" i="1"/>
  <c r="M15" i="3"/>
  <c r="AW15" i="3"/>
  <c r="Z15" i="3"/>
  <c r="BJ15" i="3"/>
  <c r="AM15" i="3"/>
  <c r="BW15" i="3"/>
  <c r="J15" i="3"/>
  <c r="AT15" i="3"/>
  <c r="Q15" i="3"/>
  <c r="BA15" i="3"/>
  <c r="X15" i="3"/>
  <c r="BH15" i="3"/>
  <c r="AH53" i="3"/>
  <c r="BR53" i="3"/>
  <c r="E53" i="3"/>
  <c r="AO53" i="3"/>
  <c r="BY53" i="3"/>
  <c r="L53" i="3"/>
  <c r="AV53" i="3"/>
  <c r="Y53" i="3"/>
  <c r="BI53" i="3"/>
  <c r="AL53" i="3"/>
  <c r="BV53" i="3"/>
  <c r="O53" i="3"/>
  <c r="AY53" i="3"/>
  <c r="C53" i="3"/>
  <c r="DD262" i="1"/>
  <c r="K16" i="3"/>
  <c r="AU16" i="3"/>
  <c r="R16" i="3"/>
  <c r="BB16" i="3"/>
  <c r="AE16" i="3"/>
  <c r="BO16" i="3"/>
  <c r="H16" i="3"/>
  <c r="AR16" i="3"/>
  <c r="CB16" i="3"/>
  <c r="U16" i="3"/>
  <c r="BE16" i="3"/>
  <c r="AB16" i="3"/>
  <c r="BL16" i="3"/>
  <c r="I29" i="3"/>
  <c r="AS29" i="3"/>
  <c r="P29" i="3"/>
  <c r="AZ29" i="3"/>
  <c r="W29" i="3"/>
  <c r="BG29" i="3"/>
  <c r="AD29" i="3"/>
  <c r="BN29" i="3"/>
  <c r="G29" i="3"/>
  <c r="AQ29" i="3"/>
  <c r="CA29" i="3"/>
  <c r="T29" i="3"/>
  <c r="BD29" i="3"/>
  <c r="G33" i="3"/>
  <c r="AQ33" i="3"/>
  <c r="CA33" i="3"/>
  <c r="H33" i="3"/>
  <c r="AR33" i="3"/>
  <c r="CB33" i="3"/>
  <c r="I33" i="3"/>
  <c r="AS33" i="3"/>
  <c r="D33" i="3"/>
  <c r="AN33" i="3"/>
  <c r="BX33" i="3"/>
  <c r="AI33" i="3"/>
  <c r="BS33" i="3"/>
  <c r="AJ33" i="3"/>
  <c r="BT33" i="3"/>
  <c r="AL45" i="3"/>
  <c r="BV45" i="3"/>
  <c r="O45" i="3"/>
  <c r="AY45" i="3"/>
  <c r="V45" i="3"/>
  <c r="BF45" i="3"/>
  <c r="AC45" i="3"/>
  <c r="BM45" i="3"/>
  <c r="AJ45" i="3"/>
  <c r="BT45" i="3"/>
  <c r="M45" i="3"/>
  <c r="AW45" i="3"/>
  <c r="C45" i="3"/>
  <c r="AH59" i="3"/>
  <c r="BR59" i="3"/>
  <c r="E59" i="3"/>
  <c r="AO59" i="3"/>
  <c r="BY59" i="3"/>
  <c r="L59" i="3"/>
  <c r="AV59" i="3"/>
  <c r="Y59" i="3"/>
  <c r="BI59" i="3"/>
  <c r="AL59" i="3"/>
  <c r="BV59" i="3"/>
  <c r="O59" i="3"/>
  <c r="AY59" i="3"/>
  <c r="C59" i="3"/>
  <c r="AB77" i="3"/>
  <c r="BL77" i="3"/>
  <c r="AI77" i="3"/>
  <c r="BS77" i="3"/>
  <c r="F77" i="3"/>
  <c r="AP77" i="3"/>
  <c r="BZ77" i="3"/>
  <c r="S77" i="3"/>
  <c r="BC77" i="3"/>
  <c r="AF77" i="3"/>
  <c r="BP77" i="3"/>
  <c r="I77" i="3"/>
  <c r="AS77" i="3"/>
  <c r="U17" i="3"/>
  <c r="BE17" i="3"/>
  <c r="AB17" i="3"/>
  <c r="BL17" i="3"/>
  <c r="AI17" i="3"/>
  <c r="BS17" i="3"/>
  <c r="F17" i="3"/>
  <c r="AP17" i="3"/>
  <c r="BZ17" i="3"/>
  <c r="S17" i="3"/>
  <c r="BC17" i="3"/>
  <c r="AF17" i="3"/>
  <c r="BP17" i="3"/>
  <c r="S21" i="3"/>
  <c r="BC21" i="3"/>
  <c r="AF21" i="3"/>
  <c r="BP21" i="3"/>
  <c r="I21" i="3"/>
  <c r="AS21" i="3"/>
  <c r="P21" i="3"/>
  <c r="AZ21" i="3"/>
  <c r="W21" i="3"/>
  <c r="BG21" i="3"/>
  <c r="AD21" i="3"/>
  <c r="BN21" i="3"/>
  <c r="AT34" i="3"/>
  <c r="BO34" i="3"/>
  <c r="V34" i="3"/>
  <c r="AQ34" i="3"/>
  <c r="X34" i="3"/>
  <c r="BH34" i="3"/>
  <c r="N34" i="3"/>
  <c r="AX34" i="3"/>
  <c r="AA34" i="3"/>
  <c r="BK34" i="3"/>
  <c r="AI34" i="3"/>
  <c r="BS34" i="3"/>
  <c r="P41" i="3"/>
  <c r="AZ41" i="3"/>
  <c r="W41" i="3"/>
  <c r="BG41" i="3"/>
  <c r="AD41" i="3"/>
  <c r="BN41" i="3"/>
  <c r="G41" i="3"/>
  <c r="AQ41" i="3"/>
  <c r="CA41" i="3"/>
  <c r="T41" i="3"/>
  <c r="BD41" i="3"/>
  <c r="AG41" i="3"/>
  <c r="BQ41" i="3"/>
  <c r="AK9" i="3"/>
  <c r="BU9" i="3"/>
  <c r="N9" i="3"/>
  <c r="AX9" i="3"/>
  <c r="AA9" i="3"/>
  <c r="BK9" i="3"/>
  <c r="AH9" i="3"/>
  <c r="BR9" i="3"/>
  <c r="E9" i="3"/>
  <c r="AO9" i="3"/>
  <c r="BY9" i="3"/>
  <c r="L9" i="3"/>
  <c r="AV9" i="3"/>
  <c r="C9" i="3"/>
  <c r="AI13" i="3"/>
  <c r="BS13" i="3"/>
  <c r="F13" i="3"/>
  <c r="AP13" i="3"/>
  <c r="BZ13" i="3"/>
  <c r="S13" i="3"/>
  <c r="BC13" i="3"/>
  <c r="AF13" i="3"/>
  <c r="BP13" i="3"/>
  <c r="I13" i="3"/>
  <c r="AS13" i="3"/>
  <c r="P13" i="3"/>
  <c r="AZ13" i="3"/>
  <c r="C13" i="3"/>
  <c r="AC22" i="3"/>
  <c r="BM22" i="3"/>
  <c r="AJ22" i="3"/>
  <c r="BT22" i="3"/>
  <c r="M22" i="3"/>
  <c r="AW22" i="3"/>
  <c r="Z22" i="3"/>
  <c r="BJ22" i="3"/>
  <c r="AM22" i="3"/>
  <c r="BW22" i="3"/>
  <c r="J22" i="3"/>
  <c r="AT22" i="3"/>
  <c r="Z39" i="3"/>
  <c r="BJ39" i="3"/>
  <c r="AM39" i="3"/>
  <c r="BW39" i="3"/>
  <c r="J39" i="3"/>
  <c r="AT39" i="3"/>
  <c r="Q39" i="3"/>
  <c r="BA39" i="3"/>
  <c r="X39" i="3"/>
  <c r="BH39" i="3"/>
  <c r="AK39" i="3"/>
  <c r="BU39" i="3"/>
  <c r="R46" i="3"/>
  <c r="BB46" i="3"/>
  <c r="AE46" i="3"/>
  <c r="BO46" i="3"/>
  <c r="H46" i="3"/>
  <c r="AR46" i="3"/>
  <c r="CB46" i="3"/>
  <c r="U46" i="3"/>
  <c r="BE46" i="3"/>
  <c r="AB46" i="3"/>
  <c r="BL46" i="3"/>
  <c r="AI46" i="3"/>
  <c r="BS46" i="3"/>
  <c r="T51" i="3"/>
  <c r="BD51" i="3"/>
  <c r="AG51" i="3"/>
  <c r="BQ51" i="3"/>
  <c r="D51" i="3"/>
  <c r="AN51" i="3"/>
  <c r="BX51" i="3"/>
  <c r="K51" i="3"/>
  <c r="AU51" i="3"/>
  <c r="R51" i="3"/>
  <c r="BB51" i="3"/>
  <c r="AE51" i="3"/>
  <c r="BO51" i="3"/>
  <c r="R70" i="3"/>
  <c r="BB70" i="3"/>
  <c r="AE70" i="3"/>
  <c r="BO70" i="3"/>
  <c r="H70" i="3"/>
  <c r="AR70" i="3"/>
  <c r="CB70" i="3"/>
  <c r="U70" i="3"/>
  <c r="BE70" i="3"/>
  <c r="AB70" i="3"/>
  <c r="BL70" i="3"/>
  <c r="AI70" i="3"/>
  <c r="BS70" i="3"/>
  <c r="AG23" i="3"/>
  <c r="BQ23" i="3"/>
  <c r="D23" i="3"/>
  <c r="AN23" i="3"/>
  <c r="BX23" i="3"/>
  <c r="K23" i="3"/>
  <c r="AU23" i="3"/>
  <c r="R23" i="3"/>
  <c r="BB23" i="3"/>
  <c r="AE23" i="3"/>
  <c r="BO23" i="3"/>
  <c r="H23" i="3"/>
  <c r="AR23" i="3"/>
  <c r="CB23" i="3"/>
  <c r="AE27" i="3"/>
  <c r="BO27" i="3"/>
  <c r="H27" i="3"/>
  <c r="AR27" i="3"/>
  <c r="CB27" i="3"/>
  <c r="U27" i="3"/>
  <c r="BE27" i="3"/>
  <c r="AB27" i="3"/>
  <c r="BL27" i="3"/>
  <c r="AI27" i="3"/>
  <c r="BS27" i="3"/>
  <c r="F27" i="3"/>
  <c r="AP27" i="3"/>
  <c r="BZ27" i="3"/>
  <c r="V35" i="3"/>
  <c r="BF35" i="3"/>
  <c r="AC35" i="3"/>
  <c r="BM35" i="3"/>
  <c r="AJ35" i="3"/>
  <c r="BT35" i="3"/>
  <c r="M35" i="3"/>
  <c r="AW35" i="3"/>
  <c r="Z35" i="3"/>
  <c r="BJ35" i="3"/>
  <c r="AM35" i="3"/>
  <c r="BW35" i="3"/>
  <c r="L52" i="3"/>
  <c r="AV52" i="3"/>
  <c r="Y52" i="3"/>
  <c r="BI52" i="3"/>
  <c r="AL52" i="3"/>
  <c r="BV52" i="3"/>
  <c r="O52" i="3"/>
  <c r="AY52" i="3"/>
  <c r="V52" i="3"/>
  <c r="BF52" i="3"/>
  <c r="AC52" i="3"/>
  <c r="BM52" i="3"/>
  <c r="N57" i="3"/>
  <c r="AX57" i="3"/>
  <c r="AA57" i="3"/>
  <c r="BK57" i="3"/>
  <c r="AH57" i="3"/>
  <c r="BR57" i="3"/>
  <c r="E57" i="3"/>
  <c r="AO57" i="3"/>
  <c r="BY57" i="3"/>
  <c r="L57" i="3"/>
  <c r="AV57" i="3"/>
  <c r="Y57" i="3"/>
  <c r="BI57" i="3"/>
  <c r="DD269" i="1"/>
  <c r="C56" i="3"/>
  <c r="BW56" i="3"/>
  <c r="BQ56" i="3"/>
  <c r="BK56" i="3"/>
  <c r="BE56" i="3"/>
  <c r="AY56" i="3"/>
  <c r="AS56" i="3"/>
  <c r="AM56" i="3"/>
  <c r="AG56" i="3"/>
  <c r="AA56" i="3"/>
  <c r="U56" i="3"/>
  <c r="O56" i="3"/>
  <c r="I56" i="3"/>
  <c r="CB56" i="3"/>
  <c r="BV56" i="3"/>
  <c r="BP56" i="3"/>
  <c r="BJ56" i="3"/>
  <c r="BD56" i="3"/>
  <c r="AX56" i="3"/>
  <c r="AR56" i="3"/>
  <c r="AL56" i="3"/>
  <c r="AF56" i="3"/>
  <c r="Z56" i="3"/>
  <c r="T56" i="3"/>
  <c r="N56" i="3"/>
  <c r="H56" i="3"/>
  <c r="CA56" i="3"/>
  <c r="BU56" i="3"/>
  <c r="BO56" i="3"/>
  <c r="BI56" i="3"/>
  <c r="BC56" i="3"/>
  <c r="AW56" i="3"/>
  <c r="AQ56" i="3"/>
  <c r="AK56" i="3"/>
  <c r="AE56" i="3"/>
  <c r="Y56" i="3"/>
  <c r="S56" i="3"/>
  <c r="M56" i="3"/>
  <c r="G56" i="3"/>
  <c r="BZ56" i="3"/>
  <c r="BT56" i="3"/>
  <c r="BN56" i="3"/>
  <c r="BH56" i="3"/>
  <c r="BB56" i="3"/>
  <c r="AV56" i="3"/>
  <c r="AP56" i="3"/>
  <c r="AJ56" i="3"/>
  <c r="AD56" i="3"/>
  <c r="X56" i="3"/>
  <c r="R56" i="3"/>
  <c r="L56" i="3"/>
  <c r="F56" i="3"/>
  <c r="BY56" i="3"/>
  <c r="BS56" i="3"/>
  <c r="BM56" i="3"/>
  <c r="BG56" i="3"/>
  <c r="BA56" i="3"/>
  <c r="AU56" i="3"/>
  <c r="AO56" i="3"/>
  <c r="AI56" i="3"/>
  <c r="AC56" i="3"/>
  <c r="W56" i="3"/>
  <c r="Q56" i="3"/>
  <c r="K56" i="3"/>
  <c r="E56" i="3"/>
  <c r="BX56" i="3"/>
  <c r="BR56" i="3"/>
  <c r="BL56" i="3"/>
  <c r="BF56" i="3"/>
  <c r="AZ56" i="3"/>
  <c r="AT56" i="3"/>
  <c r="AN56" i="3"/>
  <c r="AH56" i="3"/>
  <c r="AB56" i="3"/>
  <c r="V56" i="3"/>
  <c r="P56" i="3"/>
  <c r="J56" i="3"/>
  <c r="D56" i="3"/>
  <c r="C72" i="3"/>
  <c r="CA72" i="3"/>
  <c r="BU72" i="3"/>
  <c r="BO72" i="3"/>
  <c r="BI72" i="3"/>
  <c r="BC72" i="3"/>
  <c r="AW72" i="3"/>
  <c r="AQ72" i="3"/>
  <c r="AK72" i="3"/>
  <c r="AE72" i="3"/>
  <c r="Y72" i="3"/>
  <c r="S72" i="3"/>
  <c r="M72" i="3"/>
  <c r="G72" i="3"/>
  <c r="BZ72" i="3"/>
  <c r="BT72" i="3"/>
  <c r="BN72" i="3"/>
  <c r="BH72" i="3"/>
  <c r="BB72" i="3"/>
  <c r="AV72" i="3"/>
  <c r="AP72" i="3"/>
  <c r="AJ72" i="3"/>
  <c r="AD72" i="3"/>
  <c r="X72" i="3"/>
  <c r="R72" i="3"/>
  <c r="L72" i="3"/>
  <c r="F72" i="3"/>
  <c r="BY72" i="3"/>
  <c r="BS72" i="3"/>
  <c r="BM72" i="3"/>
  <c r="BG72" i="3"/>
  <c r="BA72" i="3"/>
  <c r="AU72" i="3"/>
  <c r="AO72" i="3"/>
  <c r="AI72" i="3"/>
  <c r="AC72" i="3"/>
  <c r="W72" i="3"/>
  <c r="Q72" i="3"/>
  <c r="K72" i="3"/>
  <c r="E72" i="3"/>
  <c r="BX72" i="3"/>
  <c r="BR72" i="3"/>
  <c r="BL72" i="3"/>
  <c r="BF72" i="3"/>
  <c r="AZ72" i="3"/>
  <c r="AT72" i="3"/>
  <c r="AN72" i="3"/>
  <c r="AH72" i="3"/>
  <c r="AB72" i="3"/>
  <c r="V72" i="3"/>
  <c r="P72" i="3"/>
  <c r="J72" i="3"/>
  <c r="D72" i="3"/>
  <c r="BW72" i="3"/>
  <c r="BQ72" i="3"/>
  <c r="BK72" i="3"/>
  <c r="BE72" i="3"/>
  <c r="AY72" i="3"/>
  <c r="AS72" i="3"/>
  <c r="AM72" i="3"/>
  <c r="AG72" i="3"/>
  <c r="AA72" i="3"/>
  <c r="U72" i="3"/>
  <c r="O72" i="3"/>
  <c r="I72" i="3"/>
  <c r="CB72" i="3"/>
  <c r="BV72" i="3"/>
  <c r="BP72" i="3"/>
  <c r="BJ72" i="3"/>
  <c r="BD72" i="3"/>
  <c r="AX72" i="3"/>
  <c r="AR72" i="3"/>
  <c r="AL72" i="3"/>
  <c r="AF72" i="3"/>
  <c r="Z72" i="3"/>
  <c r="T72" i="3"/>
  <c r="N72" i="3"/>
  <c r="H72" i="3"/>
  <c r="C81" i="3"/>
  <c r="CA81" i="3"/>
  <c r="BU81" i="3"/>
  <c r="BO81" i="3"/>
  <c r="BI81" i="3"/>
  <c r="BC81" i="3"/>
  <c r="AW81" i="3"/>
  <c r="AQ81" i="3"/>
  <c r="AK81" i="3"/>
  <c r="AE81" i="3"/>
  <c r="Y81" i="3"/>
  <c r="S81" i="3"/>
  <c r="M81" i="3"/>
  <c r="G81" i="3"/>
  <c r="BZ81" i="3"/>
  <c r="BT81" i="3"/>
  <c r="BN81" i="3"/>
  <c r="BH81" i="3"/>
  <c r="BB81" i="3"/>
  <c r="AV81" i="3"/>
  <c r="AP81" i="3"/>
  <c r="AJ81" i="3"/>
  <c r="AD81" i="3"/>
  <c r="X81" i="3"/>
  <c r="R81" i="3"/>
  <c r="L81" i="3"/>
  <c r="F81" i="3"/>
  <c r="BY81" i="3"/>
  <c r="BS81" i="3"/>
  <c r="BM81" i="3"/>
  <c r="BG81" i="3"/>
  <c r="BA81" i="3"/>
  <c r="AU81" i="3"/>
  <c r="AO81" i="3"/>
  <c r="AI81" i="3"/>
  <c r="AC81" i="3"/>
  <c r="W81" i="3"/>
  <c r="Q81" i="3"/>
  <c r="K81" i="3"/>
  <c r="E81" i="3"/>
  <c r="BX81" i="3"/>
  <c r="BR81" i="3"/>
  <c r="BL81" i="3"/>
  <c r="BF81" i="3"/>
  <c r="AZ81" i="3"/>
  <c r="AT81" i="3"/>
  <c r="AN81" i="3"/>
  <c r="AH81" i="3"/>
  <c r="AB81" i="3"/>
  <c r="V81" i="3"/>
  <c r="P81" i="3"/>
  <c r="J81" i="3"/>
  <c r="D81" i="3"/>
  <c r="BW81" i="3"/>
  <c r="BQ81" i="3"/>
  <c r="BK81" i="3"/>
  <c r="BE81" i="3"/>
  <c r="AY81" i="3"/>
  <c r="AS81" i="3"/>
  <c r="AM81" i="3"/>
  <c r="AG81" i="3"/>
  <c r="AA81" i="3"/>
  <c r="U81" i="3"/>
  <c r="O81" i="3"/>
  <c r="I81" i="3"/>
  <c r="CB81" i="3"/>
  <c r="BV81" i="3"/>
  <c r="BP81" i="3"/>
  <c r="BJ81" i="3"/>
  <c r="BD81" i="3"/>
  <c r="AX81" i="3"/>
  <c r="AR81" i="3"/>
  <c r="AL81" i="3"/>
  <c r="AF81" i="3"/>
  <c r="Z81" i="3"/>
  <c r="T81" i="3"/>
  <c r="N81" i="3"/>
  <c r="H81" i="3"/>
  <c r="C79" i="3"/>
  <c r="BY79" i="3"/>
  <c r="BS79" i="3"/>
  <c r="BM79" i="3"/>
  <c r="BG79" i="3"/>
  <c r="BA79" i="3"/>
  <c r="AU79" i="3"/>
  <c r="AO79" i="3"/>
  <c r="AI79" i="3"/>
  <c r="AC79" i="3"/>
  <c r="W79" i="3"/>
  <c r="Q79" i="3"/>
  <c r="K79" i="3"/>
  <c r="E79" i="3"/>
  <c r="BX79" i="3"/>
  <c r="BR79" i="3"/>
  <c r="BL79" i="3"/>
  <c r="BF79" i="3"/>
  <c r="AZ79" i="3"/>
  <c r="AT79" i="3"/>
  <c r="AN79" i="3"/>
  <c r="AH79" i="3"/>
  <c r="AB79" i="3"/>
  <c r="V79" i="3"/>
  <c r="P79" i="3"/>
  <c r="J79" i="3"/>
  <c r="D79" i="3"/>
  <c r="BW79" i="3"/>
  <c r="BQ79" i="3"/>
  <c r="BK79" i="3"/>
  <c r="BE79" i="3"/>
  <c r="AY79" i="3"/>
  <c r="AS79" i="3"/>
  <c r="AM79" i="3"/>
  <c r="AG79" i="3"/>
  <c r="AA79" i="3"/>
  <c r="U79" i="3"/>
  <c r="O79" i="3"/>
  <c r="I79" i="3"/>
  <c r="CB79" i="3"/>
  <c r="BV79" i="3"/>
  <c r="BP79" i="3"/>
  <c r="BJ79" i="3"/>
  <c r="BD79" i="3"/>
  <c r="AX79" i="3"/>
  <c r="AR79" i="3"/>
  <c r="AL79" i="3"/>
  <c r="AF79" i="3"/>
  <c r="Z79" i="3"/>
  <c r="T79" i="3"/>
  <c r="N79" i="3"/>
  <c r="H79" i="3"/>
  <c r="CA79" i="3"/>
  <c r="BU79" i="3"/>
  <c r="BO79" i="3"/>
  <c r="BI79" i="3"/>
  <c r="BC79" i="3"/>
  <c r="AW79" i="3"/>
  <c r="AQ79" i="3"/>
  <c r="AK79" i="3"/>
  <c r="AE79" i="3"/>
  <c r="Y79" i="3"/>
  <c r="S79" i="3"/>
  <c r="M79" i="3"/>
  <c r="G79" i="3"/>
  <c r="BZ79" i="3"/>
  <c r="BT79" i="3"/>
  <c r="BN79" i="3"/>
  <c r="BH79" i="3"/>
  <c r="BB79" i="3"/>
  <c r="AV79" i="3"/>
  <c r="AP79" i="3"/>
  <c r="AJ79" i="3"/>
  <c r="AD79" i="3"/>
  <c r="X79" i="3"/>
  <c r="R79" i="3"/>
  <c r="L79" i="3"/>
  <c r="F79" i="3"/>
  <c r="DD263" i="1"/>
  <c r="DD281" i="1"/>
  <c r="C14" i="3"/>
  <c r="CB14" i="3"/>
  <c r="BV14" i="3"/>
  <c r="BP14" i="3"/>
  <c r="BJ14" i="3"/>
  <c r="BD14" i="3"/>
  <c r="AX14" i="3"/>
  <c r="AR14" i="3"/>
  <c r="AL14" i="3"/>
  <c r="AF14" i="3"/>
  <c r="Z14" i="3"/>
  <c r="T14" i="3"/>
  <c r="N14" i="3"/>
  <c r="H14" i="3"/>
  <c r="CA14" i="3"/>
  <c r="BU14" i="3"/>
  <c r="BO14" i="3"/>
  <c r="BI14" i="3"/>
  <c r="BC14" i="3"/>
  <c r="AW14" i="3"/>
  <c r="AQ14" i="3"/>
  <c r="AK14" i="3"/>
  <c r="AE14" i="3"/>
  <c r="Y14" i="3"/>
  <c r="S14" i="3"/>
  <c r="M14" i="3"/>
  <c r="G14" i="3"/>
  <c r="BZ14" i="3"/>
  <c r="BT14" i="3"/>
  <c r="BN14" i="3"/>
  <c r="BH14" i="3"/>
  <c r="BB14" i="3"/>
  <c r="AV14" i="3"/>
  <c r="AP14" i="3"/>
  <c r="AJ14" i="3"/>
  <c r="AD14" i="3"/>
  <c r="X14" i="3"/>
  <c r="R14" i="3"/>
  <c r="L14" i="3"/>
  <c r="F14" i="3"/>
  <c r="BY14" i="3"/>
  <c r="BS14" i="3"/>
  <c r="BM14" i="3"/>
  <c r="BG14" i="3"/>
  <c r="BA14" i="3"/>
  <c r="AU14" i="3"/>
  <c r="AO14" i="3"/>
  <c r="AI14" i="3"/>
  <c r="AC14" i="3"/>
  <c r="W14" i="3"/>
  <c r="Q14" i="3"/>
  <c r="K14" i="3"/>
  <c r="E14" i="3"/>
  <c r="BX14" i="3"/>
  <c r="BR14" i="3"/>
  <c r="BL14" i="3"/>
  <c r="BF14" i="3"/>
  <c r="AZ14" i="3"/>
  <c r="AT14" i="3"/>
  <c r="AN14" i="3"/>
  <c r="AH14" i="3"/>
  <c r="AB14" i="3"/>
  <c r="V14" i="3"/>
  <c r="P14" i="3"/>
  <c r="J14" i="3"/>
  <c r="D14" i="3"/>
  <c r="BW14" i="3"/>
  <c r="BQ14" i="3"/>
  <c r="BK14" i="3"/>
  <c r="BE14" i="3"/>
  <c r="AY14" i="3"/>
  <c r="AS14" i="3"/>
  <c r="AM14" i="3"/>
  <c r="AG14" i="3"/>
  <c r="AA14" i="3"/>
  <c r="U14" i="3"/>
  <c r="O14" i="3"/>
  <c r="I14" i="3"/>
  <c r="C44" i="3"/>
  <c r="BW44" i="3"/>
  <c r="BQ44" i="3"/>
  <c r="BK44" i="3"/>
  <c r="BE44" i="3"/>
  <c r="AY44" i="3"/>
  <c r="AS44" i="3"/>
  <c r="AM44" i="3"/>
  <c r="AG44" i="3"/>
  <c r="AA44" i="3"/>
  <c r="U44" i="3"/>
  <c r="O44" i="3"/>
  <c r="I44" i="3"/>
  <c r="CB44" i="3"/>
  <c r="BV44" i="3"/>
  <c r="BP44" i="3"/>
  <c r="BJ44" i="3"/>
  <c r="BD44" i="3"/>
  <c r="AX44" i="3"/>
  <c r="AR44" i="3"/>
  <c r="AL44" i="3"/>
  <c r="AF44" i="3"/>
  <c r="Z44" i="3"/>
  <c r="T44" i="3"/>
  <c r="N44" i="3"/>
  <c r="H44" i="3"/>
  <c r="CA44" i="3"/>
  <c r="BU44" i="3"/>
  <c r="BO44" i="3"/>
  <c r="BI44" i="3"/>
  <c r="BC44" i="3"/>
  <c r="AW44" i="3"/>
  <c r="AQ44" i="3"/>
  <c r="AK44" i="3"/>
  <c r="AE44" i="3"/>
  <c r="Y44" i="3"/>
  <c r="S44" i="3"/>
  <c r="M44" i="3"/>
  <c r="G44" i="3"/>
  <c r="BZ44" i="3"/>
  <c r="BT44" i="3"/>
  <c r="BN44" i="3"/>
  <c r="BH44" i="3"/>
  <c r="BB44" i="3"/>
  <c r="AV44" i="3"/>
  <c r="AP44" i="3"/>
  <c r="AJ44" i="3"/>
  <c r="AD44" i="3"/>
  <c r="X44" i="3"/>
  <c r="R44" i="3"/>
  <c r="L44" i="3"/>
  <c r="F44" i="3"/>
  <c r="BY44" i="3"/>
  <c r="BS44" i="3"/>
  <c r="BM44" i="3"/>
  <c r="BG44" i="3"/>
  <c r="BA44" i="3"/>
  <c r="AU44" i="3"/>
  <c r="AO44" i="3"/>
  <c r="AI44" i="3"/>
  <c r="AC44" i="3"/>
  <c r="W44" i="3"/>
  <c r="Q44" i="3"/>
  <c r="K44" i="3"/>
  <c r="E44" i="3"/>
  <c r="BX44" i="3"/>
  <c r="BR44" i="3"/>
  <c r="BL44" i="3"/>
  <c r="BF44" i="3"/>
  <c r="AZ44" i="3"/>
  <c r="AT44" i="3"/>
  <c r="AN44" i="3"/>
  <c r="AH44" i="3"/>
  <c r="AB44" i="3"/>
  <c r="V44" i="3"/>
  <c r="P44" i="3"/>
  <c r="J44" i="3"/>
  <c r="D44" i="3"/>
  <c r="C62" i="3"/>
  <c r="BW62" i="3"/>
  <c r="BQ62" i="3"/>
  <c r="BK62" i="3"/>
  <c r="BE62" i="3"/>
  <c r="AY62" i="3"/>
  <c r="AS62" i="3"/>
  <c r="AM62" i="3"/>
  <c r="AG62" i="3"/>
  <c r="AA62" i="3"/>
  <c r="U62" i="3"/>
  <c r="O62" i="3"/>
  <c r="I62" i="3"/>
  <c r="CB62" i="3"/>
  <c r="BV62" i="3"/>
  <c r="BP62" i="3"/>
  <c r="BJ62" i="3"/>
  <c r="BD62" i="3"/>
  <c r="AX62" i="3"/>
  <c r="AR62" i="3"/>
  <c r="AL62" i="3"/>
  <c r="AF62" i="3"/>
  <c r="Z62" i="3"/>
  <c r="T62" i="3"/>
  <c r="N62" i="3"/>
  <c r="H62" i="3"/>
  <c r="CA62" i="3"/>
  <c r="BU62" i="3"/>
  <c r="BO62" i="3"/>
  <c r="BI62" i="3"/>
  <c r="BC62" i="3"/>
  <c r="AW62" i="3"/>
  <c r="AQ62" i="3"/>
  <c r="AK62" i="3"/>
  <c r="AE62" i="3"/>
  <c r="Y62" i="3"/>
  <c r="S62" i="3"/>
  <c r="M62" i="3"/>
  <c r="G62" i="3"/>
  <c r="BZ62" i="3"/>
  <c r="BT62" i="3"/>
  <c r="BN62" i="3"/>
  <c r="BH62" i="3"/>
  <c r="BB62" i="3"/>
  <c r="AV62" i="3"/>
  <c r="AP62" i="3"/>
  <c r="AJ62" i="3"/>
  <c r="AD62" i="3"/>
  <c r="X62" i="3"/>
  <c r="R62" i="3"/>
  <c r="L62" i="3"/>
  <c r="F62" i="3"/>
  <c r="BY62" i="3"/>
  <c r="BS62" i="3"/>
  <c r="BM62" i="3"/>
  <c r="BG62" i="3"/>
  <c r="BA62" i="3"/>
  <c r="AU62" i="3"/>
  <c r="AO62" i="3"/>
  <c r="AI62" i="3"/>
  <c r="AC62" i="3"/>
  <c r="W62" i="3"/>
  <c r="Q62" i="3"/>
  <c r="K62" i="3"/>
  <c r="E62" i="3"/>
  <c r="BX62" i="3"/>
  <c r="BR62" i="3"/>
  <c r="BL62" i="3"/>
  <c r="BF62" i="3"/>
  <c r="AZ62" i="3"/>
  <c r="AT62" i="3"/>
  <c r="AN62" i="3"/>
  <c r="AH62" i="3"/>
  <c r="AB62" i="3"/>
  <c r="V62" i="3"/>
  <c r="P62" i="3"/>
  <c r="J62" i="3"/>
  <c r="D62" i="3"/>
  <c r="C67" i="3"/>
  <c r="BY67" i="3"/>
  <c r="BS67" i="3"/>
  <c r="BM67" i="3"/>
  <c r="BG67" i="3"/>
  <c r="BA67" i="3"/>
  <c r="AU67" i="3"/>
  <c r="AO67" i="3"/>
  <c r="AI67" i="3"/>
  <c r="AC67" i="3"/>
  <c r="W67" i="3"/>
  <c r="Q67" i="3"/>
  <c r="K67" i="3"/>
  <c r="E67" i="3"/>
  <c r="BX67" i="3"/>
  <c r="BR67" i="3"/>
  <c r="BL67" i="3"/>
  <c r="BF67" i="3"/>
  <c r="AZ67" i="3"/>
  <c r="AT67" i="3"/>
  <c r="AN67" i="3"/>
  <c r="AH67" i="3"/>
  <c r="AB67" i="3"/>
  <c r="V67" i="3"/>
  <c r="P67" i="3"/>
  <c r="J67" i="3"/>
  <c r="D67" i="3"/>
  <c r="BW67" i="3"/>
  <c r="BQ67" i="3"/>
  <c r="BK67" i="3"/>
  <c r="BE67" i="3"/>
  <c r="AY67" i="3"/>
  <c r="AS67" i="3"/>
  <c r="AM67" i="3"/>
  <c r="AG67" i="3"/>
  <c r="AA67" i="3"/>
  <c r="U67" i="3"/>
  <c r="O67" i="3"/>
  <c r="I67" i="3"/>
  <c r="CB67" i="3"/>
  <c r="BV67" i="3"/>
  <c r="BP67" i="3"/>
  <c r="BJ67" i="3"/>
  <c r="BD67" i="3"/>
  <c r="AX67" i="3"/>
  <c r="AR67" i="3"/>
  <c r="AL67" i="3"/>
  <c r="AF67" i="3"/>
  <c r="Z67" i="3"/>
  <c r="T67" i="3"/>
  <c r="N67" i="3"/>
  <c r="H67" i="3"/>
  <c r="CA67" i="3"/>
  <c r="BU67" i="3"/>
  <c r="BO67" i="3"/>
  <c r="BI67" i="3"/>
  <c r="BC67" i="3"/>
  <c r="AW67" i="3"/>
  <c r="AQ67" i="3"/>
  <c r="AK67" i="3"/>
  <c r="AE67" i="3"/>
  <c r="Y67" i="3"/>
  <c r="S67" i="3"/>
  <c r="M67" i="3"/>
  <c r="G67" i="3"/>
  <c r="BZ67" i="3"/>
  <c r="BT67" i="3"/>
  <c r="BN67" i="3"/>
  <c r="BH67" i="3"/>
  <c r="BB67" i="3"/>
  <c r="AV67" i="3"/>
  <c r="AP67" i="3"/>
  <c r="AJ67" i="3"/>
  <c r="AD67" i="3"/>
  <c r="X67" i="3"/>
  <c r="R67" i="3"/>
  <c r="L67" i="3"/>
  <c r="F67" i="3"/>
  <c r="DD10" i="1"/>
  <c r="DD276" i="1"/>
  <c r="DD208" i="1"/>
  <c r="C7" i="3"/>
  <c r="BX7" i="3"/>
  <c r="BR7" i="3"/>
  <c r="BL7" i="3"/>
  <c r="BF7" i="3"/>
  <c r="AZ7" i="3"/>
  <c r="AT7" i="3"/>
  <c r="AN7" i="3"/>
  <c r="AH7" i="3"/>
  <c r="AB7" i="3"/>
  <c r="V7" i="3"/>
  <c r="P7" i="3"/>
  <c r="J7" i="3"/>
  <c r="D7" i="3"/>
  <c r="BW7" i="3"/>
  <c r="BQ7" i="3"/>
  <c r="BK7" i="3"/>
  <c r="BE7" i="3"/>
  <c r="AY7" i="3"/>
  <c r="AS7" i="3"/>
  <c r="AM7" i="3"/>
  <c r="AG7" i="3"/>
  <c r="AA7" i="3"/>
  <c r="U7" i="3"/>
  <c r="O7" i="3"/>
  <c r="I7" i="3"/>
  <c r="CB7" i="3"/>
  <c r="BV7" i="3"/>
  <c r="BP7" i="3"/>
  <c r="BJ7" i="3"/>
  <c r="BD7" i="3"/>
  <c r="AX7" i="3"/>
  <c r="AR7" i="3"/>
  <c r="AL7" i="3"/>
  <c r="AF7" i="3"/>
  <c r="Z7" i="3"/>
  <c r="T7" i="3"/>
  <c r="N7" i="3"/>
  <c r="H7" i="3"/>
  <c r="CA7" i="3"/>
  <c r="BU7" i="3"/>
  <c r="BO7" i="3"/>
  <c r="BI7" i="3"/>
  <c r="BC7" i="3"/>
  <c r="AW7" i="3"/>
  <c r="AQ7" i="3"/>
  <c r="AK7" i="3"/>
  <c r="AE7" i="3"/>
  <c r="Y7" i="3"/>
  <c r="S7" i="3"/>
  <c r="M7" i="3"/>
  <c r="G7" i="3"/>
  <c r="BZ7" i="3"/>
  <c r="BT7" i="3"/>
  <c r="BN7" i="3"/>
  <c r="BH7" i="3"/>
  <c r="BB7" i="3"/>
  <c r="AV7" i="3"/>
  <c r="AP7" i="3"/>
  <c r="AJ7" i="3"/>
  <c r="AD7" i="3"/>
  <c r="X7" i="3"/>
  <c r="R7" i="3"/>
  <c r="L7" i="3"/>
  <c r="F7" i="3"/>
  <c r="BY7" i="3"/>
  <c r="BS7" i="3"/>
  <c r="BM7" i="3"/>
  <c r="BG7" i="3"/>
  <c r="BA7" i="3"/>
  <c r="AU7" i="3"/>
  <c r="AO7" i="3"/>
  <c r="AI7" i="3"/>
  <c r="AC7" i="3"/>
  <c r="W7" i="3"/>
  <c r="Q7" i="3"/>
  <c r="K7" i="3"/>
  <c r="E7" i="3"/>
  <c r="C24" i="3"/>
  <c r="BZ24" i="3"/>
  <c r="BT24" i="3"/>
  <c r="BN24" i="3"/>
  <c r="BH24" i="3"/>
  <c r="BB24" i="3"/>
  <c r="AV24" i="3"/>
  <c r="AP24" i="3"/>
  <c r="AJ24" i="3"/>
  <c r="AD24" i="3"/>
  <c r="X24" i="3"/>
  <c r="R24" i="3"/>
  <c r="L24" i="3"/>
  <c r="F24" i="3"/>
  <c r="BY24" i="3"/>
  <c r="BS24" i="3"/>
  <c r="BM24" i="3"/>
  <c r="BG24" i="3"/>
  <c r="BA24" i="3"/>
  <c r="AU24" i="3"/>
  <c r="AO24" i="3"/>
  <c r="AI24" i="3"/>
  <c r="AC24" i="3"/>
  <c r="W24" i="3"/>
  <c r="Q24" i="3"/>
  <c r="K24" i="3"/>
  <c r="E24" i="3"/>
  <c r="BX24" i="3"/>
  <c r="BR24" i="3"/>
  <c r="BL24" i="3"/>
  <c r="BF24" i="3"/>
  <c r="AZ24" i="3"/>
  <c r="AT24" i="3"/>
  <c r="AN24" i="3"/>
  <c r="AH24" i="3"/>
  <c r="AB24" i="3"/>
  <c r="V24" i="3"/>
  <c r="P24" i="3"/>
  <c r="J24" i="3"/>
  <c r="D24" i="3"/>
  <c r="BW24" i="3"/>
  <c r="BQ24" i="3"/>
  <c r="BK24" i="3"/>
  <c r="BE24" i="3"/>
  <c r="AY24" i="3"/>
  <c r="AS24" i="3"/>
  <c r="AM24" i="3"/>
  <c r="AG24" i="3"/>
  <c r="AA24" i="3"/>
  <c r="U24" i="3"/>
  <c r="O24" i="3"/>
  <c r="I24" i="3"/>
  <c r="CB24" i="3"/>
  <c r="BV24" i="3"/>
  <c r="BP24" i="3"/>
  <c r="BJ24" i="3"/>
  <c r="BD24" i="3"/>
  <c r="AX24" i="3"/>
  <c r="AR24" i="3"/>
  <c r="AL24" i="3"/>
  <c r="AF24" i="3"/>
  <c r="Z24" i="3"/>
  <c r="T24" i="3"/>
  <c r="N24" i="3"/>
  <c r="H24" i="3"/>
  <c r="CA24" i="3"/>
  <c r="BU24" i="3"/>
  <c r="BO24" i="3"/>
  <c r="BI24" i="3"/>
  <c r="BC24" i="3"/>
  <c r="AW24" i="3"/>
  <c r="AQ24" i="3"/>
  <c r="AK24" i="3"/>
  <c r="AE24" i="3"/>
  <c r="Y24" i="3"/>
  <c r="S24" i="3"/>
  <c r="M24" i="3"/>
  <c r="G24" i="3"/>
  <c r="DD196" i="1"/>
  <c r="W10" i="3"/>
  <c r="BG10" i="3"/>
  <c r="AD10" i="3"/>
  <c r="BN10" i="3"/>
  <c r="G10" i="3"/>
  <c r="AQ10" i="3"/>
  <c r="CA10" i="3"/>
  <c r="T10" i="3"/>
  <c r="BD10" i="3"/>
  <c r="AG10" i="3"/>
  <c r="BQ10" i="3"/>
  <c r="D10" i="3"/>
  <c r="AN10" i="3"/>
  <c r="BX10" i="3"/>
  <c r="W19" i="3"/>
  <c r="BG19" i="3"/>
  <c r="AD19" i="3"/>
  <c r="BN19" i="3"/>
  <c r="G19" i="3"/>
  <c r="AQ19" i="3"/>
  <c r="CA19" i="3"/>
  <c r="T19" i="3"/>
  <c r="BD19" i="3"/>
  <c r="AG19" i="3"/>
  <c r="BQ19" i="3"/>
  <c r="D19" i="3"/>
  <c r="AN19" i="3"/>
  <c r="BX19" i="3"/>
  <c r="W28" i="3"/>
  <c r="BG28" i="3"/>
  <c r="AD28" i="3"/>
  <c r="BN28" i="3"/>
  <c r="G28" i="3"/>
  <c r="AQ28" i="3"/>
  <c r="CA28" i="3"/>
  <c r="T28" i="3"/>
  <c r="BD28" i="3"/>
  <c r="AG28" i="3"/>
  <c r="BQ28" i="3"/>
  <c r="D28" i="3"/>
  <c r="AN28" i="3"/>
  <c r="BX28" i="3"/>
  <c r="X40" i="3"/>
  <c r="BH40" i="3"/>
  <c r="AK40" i="3"/>
  <c r="BU40" i="3"/>
  <c r="N40" i="3"/>
  <c r="AX40" i="3"/>
  <c r="AA40" i="3"/>
  <c r="BK40" i="3"/>
  <c r="AH40" i="3"/>
  <c r="BR40" i="3"/>
  <c r="E40" i="3"/>
  <c r="AO40" i="3"/>
  <c r="BY40" i="3"/>
  <c r="V47" i="3"/>
  <c r="BF47" i="3"/>
  <c r="AC47" i="3"/>
  <c r="BM47" i="3"/>
  <c r="AJ47" i="3"/>
  <c r="BT47" i="3"/>
  <c r="M47" i="3"/>
  <c r="AW47" i="3"/>
  <c r="Z47" i="3"/>
  <c r="BJ47" i="3"/>
  <c r="AM47" i="3"/>
  <c r="BW47" i="3"/>
  <c r="X58" i="3"/>
  <c r="BH58" i="3"/>
  <c r="AK58" i="3"/>
  <c r="BU58" i="3"/>
  <c r="N58" i="3"/>
  <c r="AX58" i="3"/>
  <c r="AA58" i="3"/>
  <c r="BK58" i="3"/>
  <c r="AH58" i="3"/>
  <c r="BR58" i="3"/>
  <c r="E58" i="3"/>
  <c r="AO58" i="3"/>
  <c r="BY58" i="3"/>
  <c r="S15" i="3"/>
  <c r="BC15" i="3"/>
  <c r="AF15" i="3"/>
  <c r="BP15" i="3"/>
  <c r="I15" i="3"/>
  <c r="AS15" i="3"/>
  <c r="P15" i="3"/>
  <c r="AZ15" i="3"/>
  <c r="W15" i="3"/>
  <c r="BG15" i="3"/>
  <c r="AD15" i="3"/>
  <c r="BN15" i="3"/>
  <c r="D53" i="3"/>
  <c r="AN53" i="3"/>
  <c r="BX53" i="3"/>
  <c r="K53" i="3"/>
  <c r="AU53" i="3"/>
  <c r="R53" i="3"/>
  <c r="BB53" i="3"/>
  <c r="AE53" i="3"/>
  <c r="BO53" i="3"/>
  <c r="H53" i="3"/>
  <c r="AR53" i="3"/>
  <c r="CB53" i="3"/>
  <c r="U53" i="3"/>
  <c r="BE53" i="3"/>
  <c r="DD277" i="1"/>
  <c r="Q16" i="3"/>
  <c r="BA16" i="3"/>
  <c r="X16" i="3"/>
  <c r="BH16" i="3"/>
  <c r="AK16" i="3"/>
  <c r="BU16" i="3"/>
  <c r="N16" i="3"/>
  <c r="AX16" i="3"/>
  <c r="AA16" i="3"/>
  <c r="BK16" i="3"/>
  <c r="AH16" i="3"/>
  <c r="BR16" i="3"/>
  <c r="O29" i="3"/>
  <c r="AY29" i="3"/>
  <c r="V29" i="3"/>
  <c r="BF29" i="3"/>
  <c r="AC29" i="3"/>
  <c r="BM29" i="3"/>
  <c r="AJ29" i="3"/>
  <c r="BT29" i="3"/>
  <c r="M29" i="3"/>
  <c r="AW29" i="3"/>
  <c r="Z29" i="3"/>
  <c r="BJ29" i="3"/>
  <c r="M33" i="3"/>
  <c r="AW33" i="3"/>
  <c r="N33" i="3"/>
  <c r="AX33" i="3"/>
  <c r="O33" i="3"/>
  <c r="AY33" i="3"/>
  <c r="J33" i="3"/>
  <c r="AT33" i="3"/>
  <c r="E33" i="3"/>
  <c r="AO33" i="3"/>
  <c r="BY33" i="3"/>
  <c r="F33" i="3"/>
  <c r="AP33" i="3"/>
  <c r="BZ33" i="3"/>
  <c r="H45" i="3"/>
  <c r="AR45" i="3"/>
  <c r="CB45" i="3"/>
  <c r="U45" i="3"/>
  <c r="BE45" i="3"/>
  <c r="AB45" i="3"/>
  <c r="BL45" i="3"/>
  <c r="AI45" i="3"/>
  <c r="BS45" i="3"/>
  <c r="F45" i="3"/>
  <c r="AP45" i="3"/>
  <c r="BZ45" i="3"/>
  <c r="S45" i="3"/>
  <c r="BC45" i="3"/>
  <c r="D59" i="3"/>
  <c r="AN59" i="3"/>
  <c r="BX59" i="3"/>
  <c r="K59" i="3"/>
  <c r="AU59" i="3"/>
  <c r="R59" i="3"/>
  <c r="BB59" i="3"/>
  <c r="AE59" i="3"/>
  <c r="BO59" i="3"/>
  <c r="H59" i="3"/>
  <c r="AR59" i="3"/>
  <c r="CB59" i="3"/>
  <c r="U59" i="3"/>
  <c r="BE59" i="3"/>
  <c r="AH77" i="3"/>
  <c r="BR77" i="3"/>
  <c r="E77" i="3"/>
  <c r="AO77" i="3"/>
  <c r="BY77" i="3"/>
  <c r="L77" i="3"/>
  <c r="AV77" i="3"/>
  <c r="Y77" i="3"/>
  <c r="BI77" i="3"/>
  <c r="AL77" i="3"/>
  <c r="BV77" i="3"/>
  <c r="O77" i="3"/>
  <c r="AY77" i="3"/>
  <c r="C77" i="3"/>
  <c r="AA17" i="3"/>
  <c r="BK17" i="3"/>
  <c r="AH17" i="3"/>
  <c r="BR17" i="3"/>
  <c r="E17" i="3"/>
  <c r="AO17" i="3"/>
  <c r="BY17" i="3"/>
  <c r="L17" i="3"/>
  <c r="AV17" i="3"/>
  <c r="Y17" i="3"/>
  <c r="BI17" i="3"/>
  <c r="AL17" i="3"/>
  <c r="BV17" i="3"/>
  <c r="Y21" i="3"/>
  <c r="BI21" i="3"/>
  <c r="AL21" i="3"/>
  <c r="BV21" i="3"/>
  <c r="O21" i="3"/>
  <c r="AY21" i="3"/>
  <c r="V21" i="3"/>
  <c r="BF21" i="3"/>
  <c r="AC21" i="3"/>
  <c r="BM21" i="3"/>
  <c r="AJ21" i="3"/>
  <c r="BT21" i="3"/>
  <c r="BL34" i="3"/>
  <c r="S34" i="3"/>
  <c r="AN34" i="3"/>
  <c r="BI34" i="3"/>
  <c r="AD34" i="3"/>
  <c r="BN34" i="3"/>
  <c r="T34" i="3"/>
  <c r="BD34" i="3"/>
  <c r="AG34" i="3"/>
  <c r="BQ34" i="3"/>
  <c r="E34" i="3"/>
  <c r="AO34" i="3"/>
  <c r="BY34" i="3"/>
  <c r="V41" i="3"/>
  <c r="BF41" i="3"/>
  <c r="AC41" i="3"/>
  <c r="BM41" i="3"/>
  <c r="AJ41" i="3"/>
  <c r="BT41" i="3"/>
  <c r="M41" i="3"/>
  <c r="AW41" i="3"/>
  <c r="Z41" i="3"/>
  <c r="BJ41" i="3"/>
  <c r="AM41" i="3"/>
  <c r="BW41" i="3"/>
  <c r="G9" i="3"/>
  <c r="AQ9" i="3"/>
  <c r="CA9" i="3"/>
  <c r="T9" i="3"/>
  <c r="BD9" i="3"/>
  <c r="AG9" i="3"/>
  <c r="BQ9" i="3"/>
  <c r="D9" i="3"/>
  <c r="AN9" i="3"/>
  <c r="BX9" i="3"/>
  <c r="K9" i="3"/>
  <c r="AU9" i="3"/>
  <c r="R9" i="3"/>
  <c r="BB9" i="3"/>
  <c r="E13" i="3"/>
  <c r="AO13" i="3"/>
  <c r="BY13" i="3"/>
  <c r="L13" i="3"/>
  <c r="AV13" i="3"/>
  <c r="Y13" i="3"/>
  <c r="BI13" i="3"/>
  <c r="AL13" i="3"/>
  <c r="BV13" i="3"/>
  <c r="O13" i="3"/>
  <c r="AY13" i="3"/>
  <c r="V13" i="3"/>
  <c r="BF13" i="3"/>
  <c r="AI22" i="3"/>
  <c r="BS22" i="3"/>
  <c r="F22" i="3"/>
  <c r="AP22" i="3"/>
  <c r="BZ22" i="3"/>
  <c r="S22" i="3"/>
  <c r="BC22" i="3"/>
  <c r="AF22" i="3"/>
  <c r="BP22" i="3"/>
  <c r="I22" i="3"/>
  <c r="AS22" i="3"/>
  <c r="P22" i="3"/>
  <c r="AZ22" i="3"/>
  <c r="C22" i="3"/>
  <c r="AF39" i="3"/>
  <c r="BP39" i="3"/>
  <c r="I39" i="3"/>
  <c r="AS39" i="3"/>
  <c r="P39" i="3"/>
  <c r="AZ39" i="3"/>
  <c r="W39" i="3"/>
  <c r="BG39" i="3"/>
  <c r="AD39" i="3"/>
  <c r="BN39" i="3"/>
  <c r="G39" i="3"/>
  <c r="AQ39" i="3"/>
  <c r="CA39" i="3"/>
  <c r="X46" i="3"/>
  <c r="BH46" i="3"/>
  <c r="AK46" i="3"/>
  <c r="BU46" i="3"/>
  <c r="N46" i="3"/>
  <c r="AX46" i="3"/>
  <c r="AA46" i="3"/>
  <c r="BK46" i="3"/>
  <c r="AH46" i="3"/>
  <c r="BR46" i="3"/>
  <c r="E46" i="3"/>
  <c r="AO46" i="3"/>
  <c r="BY46" i="3"/>
  <c r="Z51" i="3"/>
  <c r="BJ51" i="3"/>
  <c r="AM51" i="3"/>
  <c r="BW51" i="3"/>
  <c r="J51" i="3"/>
  <c r="AT51" i="3"/>
  <c r="Q51" i="3"/>
  <c r="BA51" i="3"/>
  <c r="X51" i="3"/>
  <c r="BH51" i="3"/>
  <c r="AK51" i="3"/>
  <c r="BU51" i="3"/>
  <c r="X70" i="3"/>
  <c r="BH70" i="3"/>
  <c r="AK70" i="3"/>
  <c r="BU70" i="3"/>
  <c r="N70" i="3"/>
  <c r="AX70" i="3"/>
  <c r="AA70" i="3"/>
  <c r="BK70" i="3"/>
  <c r="AH70" i="3"/>
  <c r="BR70" i="3"/>
  <c r="E70" i="3"/>
  <c r="AO70" i="3"/>
  <c r="BY70" i="3"/>
  <c r="AM23" i="3"/>
  <c r="BW23" i="3"/>
  <c r="J23" i="3"/>
  <c r="AT23" i="3"/>
  <c r="Q23" i="3"/>
  <c r="BA23" i="3"/>
  <c r="X23" i="3"/>
  <c r="BH23" i="3"/>
  <c r="AK23" i="3"/>
  <c r="BU23" i="3"/>
  <c r="N23" i="3"/>
  <c r="AX23" i="3"/>
  <c r="C23" i="3"/>
  <c r="AK27" i="3"/>
  <c r="BU27" i="3"/>
  <c r="N27" i="3"/>
  <c r="AX27" i="3"/>
  <c r="AA27" i="3"/>
  <c r="BK27" i="3"/>
  <c r="AH27" i="3"/>
  <c r="BR27" i="3"/>
  <c r="E27" i="3"/>
  <c r="AO27" i="3"/>
  <c r="BY27" i="3"/>
  <c r="L27" i="3"/>
  <c r="AV27" i="3"/>
  <c r="C27" i="3"/>
  <c r="AB35" i="3"/>
  <c r="BL35" i="3"/>
  <c r="AI35" i="3"/>
  <c r="BS35" i="3"/>
  <c r="F35" i="3"/>
  <c r="AP35" i="3"/>
  <c r="BZ35" i="3"/>
  <c r="S35" i="3"/>
  <c r="BC35" i="3"/>
  <c r="AF35" i="3"/>
  <c r="BP35" i="3"/>
  <c r="I35" i="3"/>
  <c r="AS35" i="3"/>
  <c r="R52" i="3"/>
  <c r="BB52" i="3"/>
  <c r="AE52" i="3"/>
  <c r="BO52" i="3"/>
  <c r="H52" i="3"/>
  <c r="AR52" i="3"/>
  <c r="CB52" i="3"/>
  <c r="U52" i="3"/>
  <c r="BE52" i="3"/>
  <c r="AB52" i="3"/>
  <c r="BL52" i="3"/>
  <c r="AI52" i="3"/>
  <c r="BS52" i="3"/>
  <c r="T57" i="3"/>
  <c r="BD57" i="3"/>
  <c r="AG57" i="3"/>
  <c r="BQ57" i="3"/>
  <c r="D57" i="3"/>
  <c r="AN57" i="3"/>
  <c r="BX57" i="3"/>
  <c r="K57" i="3"/>
  <c r="AU57" i="3"/>
  <c r="R57" i="3"/>
  <c r="BB57" i="3"/>
  <c r="AE57" i="3"/>
  <c r="BO57" i="3"/>
  <c r="C3" i="3"/>
  <c r="B4" i="3"/>
  <c r="B3" i="3"/>
  <c r="B79" i="3"/>
  <c r="B73" i="3"/>
  <c r="B67" i="3"/>
  <c r="B61" i="3"/>
  <c r="B55" i="3"/>
  <c r="B49" i="3"/>
  <c r="B43" i="3"/>
  <c r="B37" i="3"/>
  <c r="B31" i="3"/>
  <c r="B25" i="3"/>
  <c r="B19" i="3"/>
  <c r="B13" i="3"/>
  <c r="B7" i="3"/>
  <c r="CB3" i="3"/>
  <c r="BV3" i="3"/>
  <c r="BP3" i="3"/>
  <c r="BJ3" i="3"/>
  <c r="BD3" i="3"/>
  <c r="AX3" i="3"/>
  <c r="AR3" i="3"/>
  <c r="AL3" i="3"/>
  <c r="AF3" i="3"/>
  <c r="Z3" i="3"/>
  <c r="T3" i="3"/>
  <c r="N3" i="3"/>
  <c r="H3" i="3"/>
  <c r="BU3" i="3"/>
  <c r="BC3" i="3"/>
  <c r="AK3" i="3"/>
  <c r="S3" i="3"/>
  <c r="AZ3" i="3"/>
  <c r="V3" i="3"/>
  <c r="B78" i="3"/>
  <c r="B72" i="3"/>
  <c r="B66" i="3"/>
  <c r="B60" i="3"/>
  <c r="B54" i="3"/>
  <c r="B48" i="3"/>
  <c r="B42" i="3"/>
  <c r="B36" i="3"/>
  <c r="B30" i="3"/>
  <c r="B24" i="3"/>
  <c r="B18" i="3"/>
  <c r="B12" i="3"/>
  <c r="B6" i="3"/>
  <c r="CA3" i="3"/>
  <c r="BI3" i="3"/>
  <c r="AQ3" i="3"/>
  <c r="Y3" i="3"/>
  <c r="G3" i="3"/>
  <c r="BR3" i="3"/>
  <c r="AH3" i="3"/>
  <c r="B77" i="3"/>
  <c r="B71" i="3"/>
  <c r="B65" i="3"/>
  <c r="B59" i="3"/>
  <c r="B53" i="3"/>
  <c r="B47" i="3"/>
  <c r="B41" i="3"/>
  <c r="B35" i="3"/>
  <c r="B29" i="3"/>
  <c r="B23" i="3"/>
  <c r="B17" i="3"/>
  <c r="B11" i="3"/>
  <c r="B5" i="3"/>
  <c r="BZ3" i="3"/>
  <c r="BT3" i="3"/>
  <c r="BN3" i="3"/>
  <c r="BH3" i="3"/>
  <c r="BB3" i="3"/>
  <c r="AV3" i="3"/>
  <c r="AP3" i="3"/>
  <c r="AJ3" i="3"/>
  <c r="AD3" i="3"/>
  <c r="X3" i="3"/>
  <c r="R3" i="3"/>
  <c r="L3" i="3"/>
  <c r="F3" i="3"/>
  <c r="BX3" i="3"/>
  <c r="AN3" i="3"/>
  <c r="D3" i="3"/>
  <c r="B76" i="3"/>
  <c r="B70" i="3"/>
  <c r="B64" i="3"/>
  <c r="B58" i="3"/>
  <c r="B52" i="3"/>
  <c r="B46" i="3"/>
  <c r="B40" i="3"/>
  <c r="B34" i="3"/>
  <c r="B28" i="3"/>
  <c r="B22" i="3"/>
  <c r="B16" i="3"/>
  <c r="B10" i="3"/>
  <c r="BY3" i="3"/>
  <c r="BS3" i="3"/>
  <c r="BM3" i="3"/>
  <c r="BG3" i="3"/>
  <c r="BA3" i="3"/>
  <c r="AU3" i="3"/>
  <c r="AO3" i="3"/>
  <c r="AI3" i="3"/>
  <c r="AC3" i="3"/>
  <c r="W3" i="3"/>
  <c r="Q3" i="3"/>
  <c r="K3" i="3"/>
  <c r="E3" i="3"/>
  <c r="AT3" i="3"/>
  <c r="J3" i="3"/>
  <c r="B81" i="3"/>
  <c r="B75" i="3"/>
  <c r="B69" i="3"/>
  <c r="B63" i="3"/>
  <c r="B57" i="3"/>
  <c r="B51" i="3"/>
  <c r="B45" i="3"/>
  <c r="B39" i="3"/>
  <c r="B33" i="3"/>
  <c r="B27" i="3"/>
  <c r="B21" i="3"/>
  <c r="B15" i="3"/>
  <c r="B9" i="3"/>
  <c r="BF3" i="3"/>
  <c r="P3" i="3"/>
  <c r="B80" i="3"/>
  <c r="B74" i="3"/>
  <c r="B68" i="3"/>
  <c r="B62" i="3"/>
  <c r="B56" i="3"/>
  <c r="B50" i="3"/>
  <c r="B44" i="3"/>
  <c r="B38" i="3"/>
  <c r="B32" i="3"/>
  <c r="B26" i="3"/>
  <c r="B20" i="3"/>
  <c r="B14" i="3"/>
  <c r="B8" i="3"/>
  <c r="BW3" i="3"/>
  <c r="BQ3" i="3"/>
  <c r="BK3" i="3"/>
  <c r="BE3" i="3"/>
  <c r="AY3" i="3"/>
  <c r="AS3" i="3"/>
  <c r="AM3" i="3"/>
  <c r="AG3" i="3"/>
  <c r="AA3" i="3"/>
  <c r="U3" i="3"/>
  <c r="O3" i="3"/>
  <c r="I3" i="3"/>
  <c r="BO3" i="3"/>
  <c r="AW3" i="3"/>
  <c r="AE3" i="3"/>
  <c r="M3" i="3"/>
  <c r="BL3" i="3"/>
  <c r="AB3" i="3"/>
  <c r="BT10" i="3"/>
  <c r="BM19" i="3"/>
  <c r="M19" i="3"/>
  <c r="Z19" i="3"/>
  <c r="BJ19" i="3"/>
  <c r="AM19" i="3"/>
  <c r="BW19" i="3"/>
  <c r="J19" i="3"/>
  <c r="AT19" i="3"/>
  <c r="AC28" i="3"/>
  <c r="BM28" i="3"/>
  <c r="AJ28" i="3"/>
  <c r="BT28" i="3"/>
  <c r="M28" i="3"/>
  <c r="AW28" i="3"/>
  <c r="Z28" i="3"/>
  <c r="BJ28" i="3"/>
  <c r="AM28" i="3"/>
  <c r="BW28" i="3"/>
  <c r="J28" i="3"/>
  <c r="AT28" i="3"/>
  <c r="AD40" i="3"/>
  <c r="BN40" i="3"/>
  <c r="G40" i="3"/>
  <c r="AQ40" i="3"/>
  <c r="CA40" i="3"/>
  <c r="T40" i="3"/>
  <c r="BD40" i="3"/>
  <c r="AG40" i="3"/>
  <c r="BQ40" i="3"/>
  <c r="D40" i="3"/>
  <c r="AN40" i="3"/>
  <c r="BX40" i="3"/>
  <c r="K40" i="3"/>
  <c r="AU40" i="3"/>
  <c r="AB47" i="3"/>
  <c r="BL47" i="3"/>
  <c r="AI47" i="3"/>
  <c r="BS47" i="3"/>
  <c r="F47" i="3"/>
  <c r="AP47" i="3"/>
  <c r="BZ47" i="3"/>
  <c r="S47" i="3"/>
  <c r="BC47" i="3"/>
  <c r="AF47" i="3"/>
  <c r="BP47" i="3"/>
  <c r="I47" i="3"/>
  <c r="AS47" i="3"/>
  <c r="AD58" i="3"/>
  <c r="BN58" i="3"/>
  <c r="G58" i="3"/>
  <c r="AQ58" i="3"/>
  <c r="CA58" i="3"/>
  <c r="T58" i="3"/>
  <c r="BD58" i="3"/>
  <c r="AG58" i="3"/>
  <c r="BQ58" i="3"/>
  <c r="D58" i="3"/>
  <c r="AN58" i="3"/>
  <c r="BX58" i="3"/>
  <c r="K58" i="3"/>
  <c r="AU58" i="3"/>
  <c r="Y15" i="3"/>
  <c r="BI15" i="3"/>
  <c r="AL15" i="3"/>
  <c r="BV15" i="3"/>
  <c r="O15" i="3"/>
  <c r="AY15" i="3"/>
  <c r="V15" i="3"/>
  <c r="BF15" i="3"/>
  <c r="AC15" i="3"/>
  <c r="BM15" i="3"/>
  <c r="AJ15" i="3"/>
  <c r="BT15" i="3"/>
  <c r="J53" i="3"/>
  <c r="AT53" i="3"/>
  <c r="Q53" i="3"/>
  <c r="BA53" i="3"/>
  <c r="X53" i="3"/>
  <c r="BH53" i="3"/>
  <c r="AK53" i="3"/>
  <c r="BU53" i="3"/>
  <c r="N53" i="3"/>
  <c r="AX53" i="3"/>
  <c r="AA53" i="3"/>
  <c r="BK53" i="3"/>
  <c r="DD280" i="1"/>
  <c r="W16" i="3"/>
  <c r="BG16" i="3"/>
  <c r="AD16" i="3"/>
  <c r="BN16" i="3"/>
  <c r="G16" i="3"/>
  <c r="AQ16" i="3"/>
  <c r="CA16" i="3"/>
  <c r="T16" i="3"/>
  <c r="BD16" i="3"/>
  <c r="AG16" i="3"/>
  <c r="BQ16" i="3"/>
  <c r="D16" i="3"/>
  <c r="AN16" i="3"/>
  <c r="BX16" i="3"/>
  <c r="U29" i="3"/>
  <c r="BE29" i="3"/>
  <c r="AB29" i="3"/>
  <c r="BL29" i="3"/>
  <c r="AI29" i="3"/>
  <c r="BS29" i="3"/>
  <c r="F29" i="3"/>
  <c r="AP29" i="3"/>
  <c r="BZ29" i="3"/>
  <c r="S29" i="3"/>
  <c r="BC29" i="3"/>
  <c r="AF29" i="3"/>
  <c r="BP29" i="3"/>
  <c r="S33" i="3"/>
  <c r="BC33" i="3"/>
  <c r="T33" i="3"/>
  <c r="BD33" i="3"/>
  <c r="U33" i="3"/>
  <c r="BE33" i="3"/>
  <c r="P33" i="3"/>
  <c r="AZ33" i="3"/>
  <c r="K33" i="3"/>
  <c r="AU33" i="3"/>
  <c r="L33" i="3"/>
  <c r="AV33" i="3"/>
  <c r="N45" i="3"/>
  <c r="AX45" i="3"/>
  <c r="AA45" i="3"/>
  <c r="BK45" i="3"/>
  <c r="AH45" i="3"/>
  <c r="BR45" i="3"/>
  <c r="E45" i="3"/>
  <c r="AO45" i="3"/>
  <c r="BY45" i="3"/>
  <c r="L45" i="3"/>
  <c r="AV45" i="3"/>
  <c r="Y45" i="3"/>
  <c r="BI45" i="3"/>
  <c r="J59" i="3"/>
  <c r="AT59" i="3"/>
  <c r="Q59" i="3"/>
  <c r="BA59" i="3"/>
  <c r="X59" i="3"/>
  <c r="BH59" i="3"/>
  <c r="AK59" i="3"/>
  <c r="BU59" i="3"/>
  <c r="N59" i="3"/>
  <c r="AX59" i="3"/>
  <c r="AA59" i="3"/>
  <c r="BK59" i="3"/>
  <c r="D77" i="3"/>
  <c r="AN77" i="3"/>
  <c r="BX77" i="3"/>
  <c r="K77" i="3"/>
  <c r="AU77" i="3"/>
  <c r="R77" i="3"/>
  <c r="BB77" i="3"/>
  <c r="AE77" i="3"/>
  <c r="BO77" i="3"/>
  <c r="H77" i="3"/>
  <c r="AR77" i="3"/>
  <c r="CB77" i="3"/>
  <c r="U77" i="3"/>
  <c r="BE77" i="3"/>
  <c r="AG17" i="3"/>
  <c r="BQ17" i="3"/>
  <c r="D17" i="3"/>
  <c r="AN17" i="3"/>
  <c r="BX17" i="3"/>
  <c r="K17" i="3"/>
  <c r="AU17" i="3"/>
  <c r="R17" i="3"/>
  <c r="BB17" i="3"/>
  <c r="AE17" i="3"/>
  <c r="BO17" i="3"/>
  <c r="H17" i="3"/>
  <c r="AR17" i="3"/>
  <c r="CB17" i="3"/>
  <c r="AE21" i="3"/>
  <c r="BO21" i="3"/>
  <c r="H21" i="3"/>
  <c r="AR21" i="3"/>
  <c r="CB21" i="3"/>
  <c r="U21" i="3"/>
  <c r="BE21" i="3"/>
  <c r="AB21" i="3"/>
  <c r="BL21" i="3"/>
  <c r="AI21" i="3"/>
  <c r="BS21" i="3"/>
  <c r="F21" i="3"/>
  <c r="AP21" i="3"/>
  <c r="BZ21" i="3"/>
  <c r="P34" i="3"/>
  <c r="AK34" i="3"/>
  <c r="BF34" i="3"/>
  <c r="CA34" i="3"/>
  <c r="AJ34" i="3"/>
  <c r="BT34" i="3"/>
  <c r="Z34" i="3"/>
  <c r="BJ34" i="3"/>
  <c r="AM34" i="3"/>
  <c r="BW34" i="3"/>
  <c r="K34" i="3"/>
  <c r="AU34" i="3"/>
  <c r="AB41" i="3"/>
  <c r="BL41" i="3"/>
  <c r="AI41" i="3"/>
  <c r="BS41" i="3"/>
  <c r="F41" i="3"/>
  <c r="AP41" i="3"/>
  <c r="BZ41" i="3"/>
  <c r="S41" i="3"/>
  <c r="BC41" i="3"/>
  <c r="AF41" i="3"/>
  <c r="BP41" i="3"/>
  <c r="I41" i="3"/>
  <c r="AS41" i="3"/>
  <c r="M9" i="3"/>
  <c r="AW9" i="3"/>
  <c r="Z9" i="3"/>
  <c r="BJ9" i="3"/>
  <c r="AM9" i="3"/>
  <c r="BW9" i="3"/>
  <c r="J9" i="3"/>
  <c r="AT9" i="3"/>
  <c r="Q9" i="3"/>
  <c r="BA9" i="3"/>
  <c r="X9" i="3"/>
  <c r="BH9" i="3"/>
  <c r="K13" i="3"/>
  <c r="AU13" i="3"/>
  <c r="R13" i="3"/>
  <c r="BB13" i="3"/>
  <c r="AE13" i="3"/>
  <c r="BO13" i="3"/>
  <c r="H13" i="3"/>
  <c r="AR13" i="3"/>
  <c r="CB13" i="3"/>
  <c r="U13" i="3"/>
  <c r="BE13" i="3"/>
  <c r="AB13" i="3"/>
  <c r="BL13" i="3"/>
  <c r="E22" i="3"/>
  <c r="AO22" i="3"/>
  <c r="BY22" i="3"/>
  <c r="L22" i="3"/>
  <c r="AV22" i="3"/>
  <c r="Y22" i="3"/>
  <c r="BI22" i="3"/>
  <c r="AL22" i="3"/>
  <c r="BV22" i="3"/>
  <c r="O22" i="3"/>
  <c r="AY22" i="3"/>
  <c r="V22" i="3"/>
  <c r="BF22" i="3"/>
  <c r="AL39" i="3"/>
  <c r="BV39" i="3"/>
  <c r="O39" i="3"/>
  <c r="AY39" i="3"/>
  <c r="V39" i="3"/>
  <c r="BF39" i="3"/>
  <c r="AC39" i="3"/>
  <c r="BM39" i="3"/>
  <c r="AJ39" i="3"/>
  <c r="BT39" i="3"/>
  <c r="M39" i="3"/>
  <c r="AW39" i="3"/>
  <c r="C39" i="3"/>
  <c r="AD46" i="3"/>
  <c r="BN46" i="3"/>
  <c r="G46" i="3"/>
  <c r="AQ46" i="3"/>
  <c r="CA46" i="3"/>
  <c r="T46" i="3"/>
  <c r="BD46" i="3"/>
  <c r="AG46" i="3"/>
  <c r="BQ46" i="3"/>
  <c r="D46" i="3"/>
  <c r="AN46" i="3"/>
  <c r="BX46" i="3"/>
  <c r="K46" i="3"/>
  <c r="AU46" i="3"/>
  <c r="AF51" i="3"/>
  <c r="BP51" i="3"/>
  <c r="I51" i="3"/>
  <c r="AS51" i="3"/>
  <c r="P51" i="3"/>
  <c r="AZ51" i="3"/>
  <c r="W51" i="3"/>
  <c r="BG51" i="3"/>
  <c r="AD51" i="3"/>
  <c r="BN51" i="3"/>
  <c r="G51" i="3"/>
  <c r="AQ51" i="3"/>
  <c r="CA51" i="3"/>
  <c r="AD70" i="3"/>
  <c r="BN70" i="3"/>
  <c r="G70" i="3"/>
  <c r="AQ70" i="3"/>
  <c r="CA70" i="3"/>
  <c r="T70" i="3"/>
  <c r="BD70" i="3"/>
  <c r="AG70" i="3"/>
  <c r="BQ70" i="3"/>
  <c r="D70" i="3"/>
  <c r="AN70" i="3"/>
  <c r="BX70" i="3"/>
  <c r="K70" i="3"/>
  <c r="AU70" i="3"/>
  <c r="I23" i="3"/>
  <c r="AS23" i="3"/>
  <c r="P23" i="3"/>
  <c r="AZ23" i="3"/>
  <c r="W23" i="3"/>
  <c r="BG23" i="3"/>
  <c r="AD23" i="3"/>
  <c r="BN23" i="3"/>
  <c r="G23" i="3"/>
  <c r="AQ23" i="3"/>
  <c r="CA23" i="3"/>
  <c r="T23" i="3"/>
  <c r="BD23" i="3"/>
  <c r="G27" i="3"/>
  <c r="AQ27" i="3"/>
  <c r="CA27" i="3"/>
  <c r="T27" i="3"/>
  <c r="BD27" i="3"/>
  <c r="AG27" i="3"/>
  <c r="BQ27" i="3"/>
  <c r="D27" i="3"/>
  <c r="AN27" i="3"/>
  <c r="BX27" i="3"/>
  <c r="K27" i="3"/>
  <c r="AU27" i="3"/>
  <c r="R27" i="3"/>
  <c r="BB27" i="3"/>
  <c r="C31" i="3"/>
  <c r="BX31" i="3"/>
  <c r="BR31" i="3"/>
  <c r="BL31" i="3"/>
  <c r="BF31" i="3"/>
  <c r="AZ31" i="3"/>
  <c r="AT31" i="3"/>
  <c r="AN31" i="3"/>
  <c r="AH31" i="3"/>
  <c r="AB31" i="3"/>
  <c r="V31" i="3"/>
  <c r="P31" i="3"/>
  <c r="J31" i="3"/>
  <c r="D31" i="3"/>
  <c r="BW31" i="3"/>
  <c r="BQ31" i="3"/>
  <c r="BK31" i="3"/>
  <c r="BE31" i="3"/>
  <c r="AY31" i="3"/>
  <c r="AS31" i="3"/>
  <c r="AM31" i="3"/>
  <c r="AG31" i="3"/>
  <c r="AA31" i="3"/>
  <c r="U31" i="3"/>
  <c r="O31" i="3"/>
  <c r="I31" i="3"/>
  <c r="CB31" i="3"/>
  <c r="BV31" i="3"/>
  <c r="BP31" i="3"/>
  <c r="BJ31" i="3"/>
  <c r="BD31" i="3"/>
  <c r="AX31" i="3"/>
  <c r="AR31" i="3"/>
  <c r="AL31" i="3"/>
  <c r="AF31" i="3"/>
  <c r="Z31" i="3"/>
  <c r="T31" i="3"/>
  <c r="N31" i="3"/>
  <c r="H31" i="3"/>
  <c r="CA31" i="3"/>
  <c r="BU31" i="3"/>
  <c r="BO31" i="3"/>
  <c r="BI31" i="3"/>
  <c r="BC31" i="3"/>
  <c r="AW31" i="3"/>
  <c r="AQ31" i="3"/>
  <c r="AK31" i="3"/>
  <c r="AE31" i="3"/>
  <c r="Y31" i="3"/>
  <c r="S31" i="3"/>
  <c r="M31" i="3"/>
  <c r="G31" i="3"/>
  <c r="BZ31" i="3"/>
  <c r="BT31" i="3"/>
  <c r="BN31" i="3"/>
  <c r="BH31" i="3"/>
  <c r="BB31" i="3"/>
  <c r="AV31" i="3"/>
  <c r="AP31" i="3"/>
  <c r="AJ31" i="3"/>
  <c r="AD31" i="3"/>
  <c r="X31" i="3"/>
  <c r="R31" i="3"/>
  <c r="L31" i="3"/>
  <c r="F31" i="3"/>
  <c r="BY31" i="3"/>
  <c r="BS31" i="3"/>
  <c r="BM31" i="3"/>
  <c r="BG31" i="3"/>
  <c r="BA31" i="3"/>
  <c r="AU31" i="3"/>
  <c r="AO31" i="3"/>
  <c r="AI31" i="3"/>
  <c r="AC31" i="3"/>
  <c r="W31" i="3"/>
  <c r="Q31" i="3"/>
  <c r="K31" i="3"/>
  <c r="E31" i="3"/>
  <c r="AH35" i="3"/>
  <c r="BR35" i="3"/>
  <c r="E35" i="3"/>
  <c r="AO35" i="3"/>
  <c r="BY35" i="3"/>
  <c r="L35" i="3"/>
  <c r="AV35" i="3"/>
  <c r="Y35" i="3"/>
  <c r="BI35" i="3"/>
  <c r="AL35" i="3"/>
  <c r="BV35" i="3"/>
  <c r="O35" i="3"/>
  <c r="AY35" i="3"/>
  <c r="C35" i="3"/>
  <c r="X52" i="3"/>
  <c r="BH52" i="3"/>
  <c r="AK52" i="3"/>
  <c r="BU52" i="3"/>
  <c r="N52" i="3"/>
  <c r="AX52" i="3"/>
  <c r="AA52" i="3"/>
  <c r="BK52" i="3"/>
  <c r="AH52" i="3"/>
  <c r="BR52" i="3"/>
  <c r="E52" i="3"/>
  <c r="AO52" i="3"/>
  <c r="BY52" i="3"/>
  <c r="Z57" i="3"/>
  <c r="BJ57" i="3"/>
  <c r="AM57" i="3"/>
  <c r="BW57" i="3"/>
  <c r="J57" i="3"/>
  <c r="AT57" i="3"/>
  <c r="Q57" i="3"/>
  <c r="BA57" i="3"/>
  <c r="X57" i="3"/>
  <c r="BH57" i="3"/>
  <c r="AK57" i="3"/>
  <c r="BU57" i="3"/>
  <c r="C48" i="3"/>
  <c r="CA48" i="3"/>
  <c r="BU48" i="3"/>
  <c r="BO48" i="3"/>
  <c r="BI48" i="3"/>
  <c r="BC48" i="3"/>
  <c r="AW48" i="3"/>
  <c r="AQ48" i="3"/>
  <c r="AK48" i="3"/>
  <c r="AE48" i="3"/>
  <c r="Y48" i="3"/>
  <c r="S48" i="3"/>
  <c r="M48" i="3"/>
  <c r="G48" i="3"/>
  <c r="BZ48" i="3"/>
  <c r="BT48" i="3"/>
  <c r="BN48" i="3"/>
  <c r="BH48" i="3"/>
  <c r="BB48" i="3"/>
  <c r="AV48" i="3"/>
  <c r="AP48" i="3"/>
  <c r="AJ48" i="3"/>
  <c r="AD48" i="3"/>
  <c r="X48" i="3"/>
  <c r="R48" i="3"/>
  <c r="L48" i="3"/>
  <c r="F48" i="3"/>
  <c r="BY48" i="3"/>
  <c r="BS48" i="3"/>
  <c r="BM48" i="3"/>
  <c r="BG48" i="3"/>
  <c r="BA48" i="3"/>
  <c r="AU48" i="3"/>
  <c r="AO48" i="3"/>
  <c r="AI48" i="3"/>
  <c r="AC48" i="3"/>
  <c r="W48" i="3"/>
  <c r="Q48" i="3"/>
  <c r="K48" i="3"/>
  <c r="E48" i="3"/>
  <c r="BX48" i="3"/>
  <c r="BR48" i="3"/>
  <c r="BL48" i="3"/>
  <c r="BF48" i="3"/>
  <c r="AZ48" i="3"/>
  <c r="AT48" i="3"/>
  <c r="AN48" i="3"/>
  <c r="AH48" i="3"/>
  <c r="AB48" i="3"/>
  <c r="V48" i="3"/>
  <c r="P48" i="3"/>
  <c r="J48" i="3"/>
  <c r="D48" i="3"/>
  <c r="BW48" i="3"/>
  <c r="BQ48" i="3"/>
  <c r="BK48" i="3"/>
  <c r="BE48" i="3"/>
  <c r="AY48" i="3"/>
  <c r="AS48" i="3"/>
  <c r="AM48" i="3"/>
  <c r="AG48" i="3"/>
  <c r="AA48" i="3"/>
  <c r="U48" i="3"/>
  <c r="O48" i="3"/>
  <c r="I48" i="3"/>
  <c r="CB48" i="3"/>
  <c r="BV48" i="3"/>
  <c r="BP48" i="3"/>
  <c r="BJ48" i="3"/>
  <c r="BD48" i="3"/>
  <c r="AX48" i="3"/>
  <c r="AR48" i="3"/>
  <c r="AL48" i="3"/>
  <c r="AF48" i="3"/>
  <c r="Z48" i="3"/>
  <c r="T48" i="3"/>
  <c r="N48" i="3"/>
  <c r="H48" i="3"/>
  <c r="C65" i="3"/>
  <c r="BW65" i="3"/>
  <c r="BQ65" i="3"/>
  <c r="BK65" i="3"/>
  <c r="BE65" i="3"/>
  <c r="AY65" i="3"/>
  <c r="AS65" i="3"/>
  <c r="AM65" i="3"/>
  <c r="AG65" i="3"/>
  <c r="AA65" i="3"/>
  <c r="U65" i="3"/>
  <c r="O65" i="3"/>
  <c r="I65" i="3"/>
  <c r="CB65" i="3"/>
  <c r="BV65" i="3"/>
  <c r="BP65" i="3"/>
  <c r="BJ65" i="3"/>
  <c r="BD65" i="3"/>
  <c r="AX65" i="3"/>
  <c r="AR65" i="3"/>
  <c r="AL65" i="3"/>
  <c r="AF65" i="3"/>
  <c r="Z65" i="3"/>
  <c r="T65" i="3"/>
  <c r="N65" i="3"/>
  <c r="H65" i="3"/>
  <c r="CA65" i="3"/>
  <c r="BU65" i="3"/>
  <c r="BO65" i="3"/>
  <c r="BI65" i="3"/>
  <c r="BC65" i="3"/>
  <c r="AW65" i="3"/>
  <c r="AQ65" i="3"/>
  <c r="AK65" i="3"/>
  <c r="AE65" i="3"/>
  <c r="Y65" i="3"/>
  <c r="S65" i="3"/>
  <c r="M65" i="3"/>
  <c r="G65" i="3"/>
  <c r="BZ65" i="3"/>
  <c r="BT65" i="3"/>
  <c r="BN65" i="3"/>
  <c r="BH65" i="3"/>
  <c r="BB65" i="3"/>
  <c r="AV65" i="3"/>
  <c r="AP65" i="3"/>
  <c r="AJ65" i="3"/>
  <c r="AD65" i="3"/>
  <c r="X65" i="3"/>
  <c r="R65" i="3"/>
  <c r="L65" i="3"/>
  <c r="F65" i="3"/>
  <c r="BY65" i="3"/>
  <c r="BS65" i="3"/>
  <c r="BM65" i="3"/>
  <c r="BG65" i="3"/>
  <c r="BA65" i="3"/>
  <c r="AU65" i="3"/>
  <c r="AO65" i="3"/>
  <c r="AI65" i="3"/>
  <c r="AC65" i="3"/>
  <c r="W65" i="3"/>
  <c r="Q65" i="3"/>
  <c r="K65" i="3"/>
  <c r="E65" i="3"/>
  <c r="BX65" i="3"/>
  <c r="BR65" i="3"/>
  <c r="BL65" i="3"/>
  <c r="BF65" i="3"/>
  <c r="AZ65" i="3"/>
  <c r="AT65" i="3"/>
  <c r="AN65" i="3"/>
  <c r="AH65" i="3"/>
  <c r="AB65" i="3"/>
  <c r="V65" i="3"/>
  <c r="P65" i="3"/>
  <c r="J65" i="3"/>
  <c r="D65" i="3"/>
  <c r="DD275" i="1"/>
  <c r="C6" i="3"/>
  <c r="BZ6" i="3"/>
  <c r="BT6" i="3"/>
  <c r="BN6" i="3"/>
  <c r="BH6" i="3"/>
  <c r="BB6" i="3"/>
  <c r="AV6" i="3"/>
  <c r="AP6" i="3"/>
  <c r="AJ6" i="3"/>
  <c r="AD6" i="3"/>
  <c r="X6" i="3"/>
  <c r="R6" i="3"/>
  <c r="L6" i="3"/>
  <c r="F6" i="3"/>
  <c r="BY6" i="3"/>
  <c r="BS6" i="3"/>
  <c r="BM6" i="3"/>
  <c r="BG6" i="3"/>
  <c r="BA6" i="3"/>
  <c r="AU6" i="3"/>
  <c r="AO6" i="3"/>
  <c r="AI6" i="3"/>
  <c r="AC6" i="3"/>
  <c r="W6" i="3"/>
  <c r="Q6" i="3"/>
  <c r="K6" i="3"/>
  <c r="E6" i="3"/>
  <c r="BX6" i="3"/>
  <c r="BR6" i="3"/>
  <c r="BL6" i="3"/>
  <c r="BF6" i="3"/>
  <c r="AZ6" i="3"/>
  <c r="AT6" i="3"/>
  <c r="AN6" i="3"/>
  <c r="AH6" i="3"/>
  <c r="AB6" i="3"/>
  <c r="V6" i="3"/>
  <c r="P6" i="3"/>
  <c r="J6" i="3"/>
  <c r="D6" i="3"/>
  <c r="BW6" i="3"/>
  <c r="BQ6" i="3"/>
  <c r="BK6" i="3"/>
  <c r="BE6" i="3"/>
  <c r="AY6" i="3"/>
  <c r="AS6" i="3"/>
  <c r="AM6" i="3"/>
  <c r="AG6" i="3"/>
  <c r="AA6" i="3"/>
  <c r="U6" i="3"/>
  <c r="O6" i="3"/>
  <c r="I6" i="3"/>
  <c r="CB6" i="3"/>
  <c r="BV6" i="3"/>
  <c r="BP6" i="3"/>
  <c r="BJ6" i="3"/>
  <c r="BD6" i="3"/>
  <c r="AX6" i="3"/>
  <c r="AR6" i="3"/>
  <c r="AL6" i="3"/>
  <c r="AF6" i="3"/>
  <c r="Z6" i="3"/>
  <c r="T6" i="3"/>
  <c r="N6" i="3"/>
  <c r="H6" i="3"/>
  <c r="CA6" i="3"/>
  <c r="BU6" i="3"/>
  <c r="BO6" i="3"/>
  <c r="BI6" i="3"/>
  <c r="BC6" i="3"/>
  <c r="AW6" i="3"/>
  <c r="AQ6" i="3"/>
  <c r="AK6" i="3"/>
  <c r="AE6" i="3"/>
  <c r="Y6" i="3"/>
  <c r="S6" i="3"/>
  <c r="M6" i="3"/>
  <c r="G6" i="3"/>
  <c r="C26" i="3"/>
  <c r="CB26" i="3"/>
  <c r="BV26" i="3"/>
  <c r="BP26" i="3"/>
  <c r="BJ26" i="3"/>
  <c r="BD26" i="3"/>
  <c r="AX26" i="3"/>
  <c r="AR26" i="3"/>
  <c r="AL26" i="3"/>
  <c r="AF26" i="3"/>
  <c r="Z26" i="3"/>
  <c r="T26" i="3"/>
  <c r="N26" i="3"/>
  <c r="H26" i="3"/>
  <c r="CA26" i="3"/>
  <c r="BU26" i="3"/>
  <c r="BO26" i="3"/>
  <c r="BI26" i="3"/>
  <c r="BC26" i="3"/>
  <c r="AW26" i="3"/>
  <c r="AQ26" i="3"/>
  <c r="AK26" i="3"/>
  <c r="AE26" i="3"/>
  <c r="Y26" i="3"/>
  <c r="S26" i="3"/>
  <c r="M26" i="3"/>
  <c r="G26" i="3"/>
  <c r="BZ26" i="3"/>
  <c r="BT26" i="3"/>
  <c r="BN26" i="3"/>
  <c r="BH26" i="3"/>
  <c r="BB26" i="3"/>
  <c r="AV26" i="3"/>
  <c r="AP26" i="3"/>
  <c r="AJ26" i="3"/>
  <c r="AD26" i="3"/>
  <c r="X26" i="3"/>
  <c r="R26" i="3"/>
  <c r="L26" i="3"/>
  <c r="F26" i="3"/>
  <c r="BY26" i="3"/>
  <c r="BS26" i="3"/>
  <c r="BM26" i="3"/>
  <c r="BG26" i="3"/>
  <c r="BA26" i="3"/>
  <c r="AU26" i="3"/>
  <c r="AO26" i="3"/>
  <c r="AI26" i="3"/>
  <c r="AC26" i="3"/>
  <c r="W26" i="3"/>
  <c r="Q26" i="3"/>
  <c r="K26" i="3"/>
  <c r="E26" i="3"/>
  <c r="BX26" i="3"/>
  <c r="BR26" i="3"/>
  <c r="BL26" i="3"/>
  <c r="BF26" i="3"/>
  <c r="AZ26" i="3"/>
  <c r="AT26" i="3"/>
  <c r="AN26" i="3"/>
  <c r="AH26" i="3"/>
  <c r="AB26" i="3"/>
  <c r="V26" i="3"/>
  <c r="P26" i="3"/>
  <c r="J26" i="3"/>
  <c r="D26" i="3"/>
  <c r="BW26" i="3"/>
  <c r="BQ26" i="3"/>
  <c r="BK26" i="3"/>
  <c r="BE26" i="3"/>
  <c r="AY26" i="3"/>
  <c r="AS26" i="3"/>
  <c r="AM26" i="3"/>
  <c r="AG26" i="3"/>
  <c r="AA26" i="3"/>
  <c r="U26" i="3"/>
  <c r="O26" i="3"/>
  <c r="I26" i="3"/>
  <c r="C50" i="3"/>
  <c r="BW50" i="3"/>
  <c r="BQ50" i="3"/>
  <c r="BK50" i="3"/>
  <c r="BE50" i="3"/>
  <c r="AY50" i="3"/>
  <c r="AS50" i="3"/>
  <c r="AM50" i="3"/>
  <c r="AG50" i="3"/>
  <c r="AA50" i="3"/>
  <c r="U50" i="3"/>
  <c r="O50" i="3"/>
  <c r="I50" i="3"/>
  <c r="CB50" i="3"/>
  <c r="BV50" i="3"/>
  <c r="BP50" i="3"/>
  <c r="BJ50" i="3"/>
  <c r="BD50" i="3"/>
  <c r="AX50" i="3"/>
  <c r="AR50" i="3"/>
  <c r="AL50" i="3"/>
  <c r="AF50" i="3"/>
  <c r="Z50" i="3"/>
  <c r="T50" i="3"/>
  <c r="N50" i="3"/>
  <c r="H50" i="3"/>
  <c r="CA50" i="3"/>
  <c r="BU50" i="3"/>
  <c r="BO50" i="3"/>
  <c r="BI50" i="3"/>
  <c r="BC50" i="3"/>
  <c r="AW50" i="3"/>
  <c r="AQ50" i="3"/>
  <c r="AK50" i="3"/>
  <c r="AE50" i="3"/>
  <c r="Y50" i="3"/>
  <c r="S50" i="3"/>
  <c r="M50" i="3"/>
  <c r="G50" i="3"/>
  <c r="BZ50" i="3"/>
  <c r="BT50" i="3"/>
  <c r="BN50" i="3"/>
  <c r="BH50" i="3"/>
  <c r="BB50" i="3"/>
  <c r="AV50" i="3"/>
  <c r="AP50" i="3"/>
  <c r="AJ50" i="3"/>
  <c r="AD50" i="3"/>
  <c r="X50" i="3"/>
  <c r="R50" i="3"/>
  <c r="L50" i="3"/>
  <c r="F50" i="3"/>
  <c r="BY50" i="3"/>
  <c r="BS50" i="3"/>
  <c r="BM50" i="3"/>
  <c r="BG50" i="3"/>
  <c r="BA50" i="3"/>
  <c r="AU50" i="3"/>
  <c r="AO50" i="3"/>
  <c r="AI50" i="3"/>
  <c r="AC50" i="3"/>
  <c r="W50" i="3"/>
  <c r="Q50" i="3"/>
  <c r="K50" i="3"/>
  <c r="E50" i="3"/>
  <c r="BX50" i="3"/>
  <c r="BR50" i="3"/>
  <c r="BL50" i="3"/>
  <c r="BF50" i="3"/>
  <c r="AZ50" i="3"/>
  <c r="AT50" i="3"/>
  <c r="AN50" i="3"/>
  <c r="AH50" i="3"/>
  <c r="AB50" i="3"/>
  <c r="V50" i="3"/>
  <c r="P50" i="3"/>
  <c r="J50" i="3"/>
  <c r="D50" i="3"/>
  <c r="C64" i="3"/>
  <c r="BY64" i="3"/>
  <c r="BS64" i="3"/>
  <c r="BM64" i="3"/>
  <c r="BG64" i="3"/>
  <c r="BA64" i="3"/>
  <c r="AU64" i="3"/>
  <c r="AO64" i="3"/>
  <c r="AI64" i="3"/>
  <c r="AC64" i="3"/>
  <c r="W64" i="3"/>
  <c r="Q64" i="3"/>
  <c r="K64" i="3"/>
  <c r="E64" i="3"/>
  <c r="BX64" i="3"/>
  <c r="BR64" i="3"/>
  <c r="BL64" i="3"/>
  <c r="BF64" i="3"/>
  <c r="AZ64" i="3"/>
  <c r="AT64" i="3"/>
  <c r="AN64" i="3"/>
  <c r="AH64" i="3"/>
  <c r="AB64" i="3"/>
  <c r="V64" i="3"/>
  <c r="P64" i="3"/>
  <c r="J64" i="3"/>
  <c r="D64" i="3"/>
  <c r="BW64" i="3"/>
  <c r="BQ64" i="3"/>
  <c r="BK64" i="3"/>
  <c r="BE64" i="3"/>
  <c r="AY64" i="3"/>
  <c r="AS64" i="3"/>
  <c r="AM64" i="3"/>
  <c r="AG64" i="3"/>
  <c r="AA64" i="3"/>
  <c r="U64" i="3"/>
  <c r="O64" i="3"/>
  <c r="I64" i="3"/>
  <c r="CB64" i="3"/>
  <c r="BV64" i="3"/>
  <c r="BP64" i="3"/>
  <c r="BJ64" i="3"/>
  <c r="BD64" i="3"/>
  <c r="AX64" i="3"/>
  <c r="AR64" i="3"/>
  <c r="AL64" i="3"/>
  <c r="AF64" i="3"/>
  <c r="Z64" i="3"/>
  <c r="T64" i="3"/>
  <c r="N64" i="3"/>
  <c r="H64" i="3"/>
  <c r="CA64" i="3"/>
  <c r="BU64" i="3"/>
  <c r="BO64" i="3"/>
  <c r="BI64" i="3"/>
  <c r="BC64" i="3"/>
  <c r="AW64" i="3"/>
  <c r="AQ64" i="3"/>
  <c r="AK64" i="3"/>
  <c r="AE64" i="3"/>
  <c r="Y64" i="3"/>
  <c r="S64" i="3"/>
  <c r="M64" i="3"/>
  <c r="G64" i="3"/>
  <c r="BZ64" i="3"/>
  <c r="BT64" i="3"/>
  <c r="BN64" i="3"/>
  <c r="BH64" i="3"/>
  <c r="BB64" i="3"/>
  <c r="AV64" i="3"/>
  <c r="AP64" i="3"/>
  <c r="AJ64" i="3"/>
  <c r="AD64" i="3"/>
  <c r="X64" i="3"/>
  <c r="R64" i="3"/>
  <c r="L64" i="3"/>
  <c r="F64" i="3"/>
  <c r="DD261" i="1"/>
  <c r="DD273" i="1"/>
  <c r="DD285" i="1"/>
  <c r="C4" i="3"/>
  <c r="BX4" i="3"/>
  <c r="BR4" i="3"/>
  <c r="BL4" i="3"/>
  <c r="BF4" i="3"/>
  <c r="AZ4" i="3"/>
  <c r="AT4" i="3"/>
  <c r="AN4" i="3"/>
  <c r="AH4" i="3"/>
  <c r="AB4" i="3"/>
  <c r="V4" i="3"/>
  <c r="P4" i="3"/>
  <c r="J4" i="3"/>
  <c r="D4" i="3"/>
  <c r="BW4" i="3"/>
  <c r="BQ4" i="3"/>
  <c r="BK4" i="3"/>
  <c r="BE4" i="3"/>
  <c r="AY4" i="3"/>
  <c r="AS4" i="3"/>
  <c r="AM4" i="3"/>
  <c r="AG4" i="3"/>
  <c r="AA4" i="3"/>
  <c r="U4" i="3"/>
  <c r="O4" i="3"/>
  <c r="I4" i="3"/>
  <c r="CB4" i="3"/>
  <c r="BV4" i="3"/>
  <c r="BP4" i="3"/>
  <c r="BJ4" i="3"/>
  <c r="BD4" i="3"/>
  <c r="AX4" i="3"/>
  <c r="AR4" i="3"/>
  <c r="AL4" i="3"/>
  <c r="AF4" i="3"/>
  <c r="Z4" i="3"/>
  <c r="T4" i="3"/>
  <c r="N4" i="3"/>
  <c r="H4" i="3"/>
  <c r="CA4" i="3"/>
  <c r="BU4" i="3"/>
  <c r="BO4" i="3"/>
  <c r="BI4" i="3"/>
  <c r="BC4" i="3"/>
  <c r="AW4" i="3"/>
  <c r="AQ4" i="3"/>
  <c r="AK4" i="3"/>
  <c r="AE4" i="3"/>
  <c r="Y4" i="3"/>
  <c r="S4" i="3"/>
  <c r="M4" i="3"/>
  <c r="G4" i="3"/>
  <c r="BZ4" i="3"/>
  <c r="BT4" i="3"/>
  <c r="BN4" i="3"/>
  <c r="BH4" i="3"/>
  <c r="BB4" i="3"/>
  <c r="AV4" i="3"/>
  <c r="AP4" i="3"/>
  <c r="AJ4" i="3"/>
  <c r="AD4" i="3"/>
  <c r="X4" i="3"/>
  <c r="R4" i="3"/>
  <c r="L4" i="3"/>
  <c r="F4" i="3"/>
  <c r="BY4" i="3"/>
  <c r="BS4" i="3"/>
  <c r="BM4" i="3"/>
  <c r="BG4" i="3"/>
  <c r="BA4" i="3"/>
  <c r="AU4" i="3"/>
  <c r="AO4" i="3"/>
  <c r="AI4" i="3"/>
  <c r="AC4" i="3"/>
  <c r="W4" i="3"/>
  <c r="Q4" i="3"/>
  <c r="K4" i="3"/>
  <c r="E4" i="3"/>
  <c r="C11" i="3"/>
  <c r="CB11" i="3"/>
  <c r="BV11" i="3"/>
  <c r="BP11" i="3"/>
  <c r="BJ11" i="3"/>
  <c r="BD11" i="3"/>
  <c r="AX11" i="3"/>
  <c r="AR11" i="3"/>
  <c r="AL11" i="3"/>
  <c r="AF11" i="3"/>
  <c r="Z11" i="3"/>
  <c r="T11" i="3"/>
  <c r="N11" i="3"/>
  <c r="H11" i="3"/>
  <c r="CA11" i="3"/>
  <c r="BU11" i="3"/>
  <c r="BO11" i="3"/>
  <c r="BI11" i="3"/>
  <c r="BC11" i="3"/>
  <c r="AW11" i="3"/>
  <c r="AQ11" i="3"/>
  <c r="AK11" i="3"/>
  <c r="AE11" i="3"/>
  <c r="Y11" i="3"/>
  <c r="S11" i="3"/>
  <c r="M11" i="3"/>
  <c r="G11" i="3"/>
  <c r="BZ11" i="3"/>
  <c r="BT11" i="3"/>
  <c r="BN11" i="3"/>
  <c r="BH11" i="3"/>
  <c r="BB11" i="3"/>
  <c r="AV11" i="3"/>
  <c r="AP11" i="3"/>
  <c r="AJ11" i="3"/>
  <c r="AD11" i="3"/>
  <c r="X11" i="3"/>
  <c r="R11" i="3"/>
  <c r="L11" i="3"/>
  <c r="F11" i="3"/>
  <c r="BY11" i="3"/>
  <c r="BS11" i="3"/>
  <c r="BM11" i="3"/>
  <c r="BG11" i="3"/>
  <c r="BA11" i="3"/>
  <c r="AU11" i="3"/>
  <c r="AO11" i="3"/>
  <c r="AI11" i="3"/>
  <c r="AC11" i="3"/>
  <c r="W11" i="3"/>
  <c r="Q11" i="3"/>
  <c r="K11" i="3"/>
  <c r="E11" i="3"/>
  <c r="BX11" i="3"/>
  <c r="BR11" i="3"/>
  <c r="BL11" i="3"/>
  <c r="BF11" i="3"/>
  <c r="AZ11" i="3"/>
  <c r="AT11" i="3"/>
  <c r="AN11" i="3"/>
  <c r="AH11" i="3"/>
  <c r="AB11" i="3"/>
  <c r="V11" i="3"/>
  <c r="P11" i="3"/>
  <c r="J11" i="3"/>
  <c r="D11" i="3"/>
  <c r="BW11" i="3"/>
  <c r="BQ11" i="3"/>
  <c r="BK11" i="3"/>
  <c r="BE11" i="3"/>
  <c r="AY11" i="3"/>
  <c r="AS11" i="3"/>
  <c r="AM11" i="3"/>
  <c r="AG11" i="3"/>
  <c r="AA11" i="3"/>
  <c r="U11" i="3"/>
  <c r="O11" i="3"/>
  <c r="I11" i="3"/>
  <c r="DD93" i="1"/>
  <c r="DD65" i="1"/>
  <c r="DD34" i="1"/>
  <c r="DD46" i="1"/>
  <c r="C71" i="3"/>
  <c r="BW71" i="3"/>
  <c r="BQ71" i="3"/>
  <c r="BK71" i="3"/>
  <c r="BE71" i="3"/>
  <c r="AY71" i="3"/>
  <c r="AS71" i="3"/>
  <c r="AM71" i="3"/>
  <c r="AG71" i="3"/>
  <c r="AA71" i="3"/>
  <c r="U71" i="3"/>
  <c r="O71" i="3"/>
  <c r="I71" i="3"/>
  <c r="CB71" i="3"/>
  <c r="BV71" i="3"/>
  <c r="BP71" i="3"/>
  <c r="BJ71" i="3"/>
  <c r="BD71" i="3"/>
  <c r="AX71" i="3"/>
  <c r="AR71" i="3"/>
  <c r="AL71" i="3"/>
  <c r="AF71" i="3"/>
  <c r="Z71" i="3"/>
  <c r="T71" i="3"/>
  <c r="N71" i="3"/>
  <c r="H71" i="3"/>
  <c r="CA71" i="3"/>
  <c r="BU71" i="3"/>
  <c r="BO71" i="3"/>
  <c r="BI71" i="3"/>
  <c r="BC71" i="3"/>
  <c r="AW71" i="3"/>
  <c r="AQ71" i="3"/>
  <c r="AK71" i="3"/>
  <c r="AE71" i="3"/>
  <c r="Y71" i="3"/>
  <c r="S71" i="3"/>
  <c r="M71" i="3"/>
  <c r="G71" i="3"/>
  <c r="BZ71" i="3"/>
  <c r="BT71" i="3"/>
  <c r="BN71" i="3"/>
  <c r="BH71" i="3"/>
  <c r="BB71" i="3"/>
  <c r="AV71" i="3"/>
  <c r="AP71" i="3"/>
  <c r="AJ71" i="3"/>
  <c r="AD71" i="3"/>
  <c r="X71" i="3"/>
  <c r="R71" i="3"/>
  <c r="L71" i="3"/>
  <c r="F71" i="3"/>
  <c r="BY71" i="3"/>
  <c r="BS71" i="3"/>
  <c r="BM71" i="3"/>
  <c r="BG71" i="3"/>
  <c r="BA71" i="3"/>
  <c r="AU71" i="3"/>
  <c r="AO71" i="3"/>
  <c r="AI71" i="3"/>
  <c r="AC71" i="3"/>
  <c r="W71" i="3"/>
  <c r="Q71" i="3"/>
  <c r="K71" i="3"/>
  <c r="E71" i="3"/>
  <c r="BX71" i="3"/>
  <c r="BR71" i="3"/>
  <c r="BL71" i="3"/>
  <c r="BF71" i="3"/>
  <c r="AZ71" i="3"/>
  <c r="AT71" i="3"/>
  <c r="AN71" i="3"/>
  <c r="AH71" i="3"/>
  <c r="AB71" i="3"/>
  <c r="V71" i="3"/>
  <c r="P71" i="3"/>
  <c r="J71" i="3"/>
  <c r="D71" i="3"/>
  <c r="DD283" i="1"/>
  <c r="DD217" i="1"/>
  <c r="C76" i="3"/>
  <c r="BY76" i="3"/>
  <c r="BS76" i="3"/>
  <c r="BM76" i="3"/>
  <c r="BG76" i="3"/>
  <c r="BA76" i="3"/>
  <c r="AU76" i="3"/>
  <c r="AO76" i="3"/>
  <c r="AI76" i="3"/>
  <c r="AC76" i="3"/>
  <c r="W76" i="3"/>
  <c r="Q76" i="3"/>
  <c r="K76" i="3"/>
  <c r="E76" i="3"/>
  <c r="BX76" i="3"/>
  <c r="BR76" i="3"/>
  <c r="BL76" i="3"/>
  <c r="BF76" i="3"/>
  <c r="AZ76" i="3"/>
  <c r="AT76" i="3"/>
  <c r="AN76" i="3"/>
  <c r="AH76" i="3"/>
  <c r="AB76" i="3"/>
  <c r="V76" i="3"/>
  <c r="P76" i="3"/>
  <c r="J76" i="3"/>
  <c r="D76" i="3"/>
  <c r="BW76" i="3"/>
  <c r="BQ76" i="3"/>
  <c r="BK76" i="3"/>
  <c r="BE76" i="3"/>
  <c r="AY76" i="3"/>
  <c r="AS76" i="3"/>
  <c r="AM76" i="3"/>
  <c r="AG76" i="3"/>
  <c r="AA76" i="3"/>
  <c r="U76" i="3"/>
  <c r="O76" i="3"/>
  <c r="I76" i="3"/>
  <c r="CB76" i="3"/>
  <c r="BV76" i="3"/>
  <c r="BP76" i="3"/>
  <c r="BJ76" i="3"/>
  <c r="BD76" i="3"/>
  <c r="AX76" i="3"/>
  <c r="AR76" i="3"/>
  <c r="AL76" i="3"/>
  <c r="AF76" i="3"/>
  <c r="Z76" i="3"/>
  <c r="T76" i="3"/>
  <c r="N76" i="3"/>
  <c r="H76" i="3"/>
  <c r="CA76" i="3"/>
  <c r="BU76" i="3"/>
  <c r="BO76" i="3"/>
  <c r="BI76" i="3"/>
  <c r="BC76" i="3"/>
  <c r="AW76" i="3"/>
  <c r="AQ76" i="3"/>
  <c r="AK76" i="3"/>
  <c r="AE76" i="3"/>
  <c r="Y76" i="3"/>
  <c r="S76" i="3"/>
  <c r="M76" i="3"/>
  <c r="G76" i="3"/>
  <c r="BZ76" i="3"/>
  <c r="BT76" i="3"/>
  <c r="BN76" i="3"/>
  <c r="BH76" i="3"/>
  <c r="BB76" i="3"/>
  <c r="AV76" i="3"/>
  <c r="AP76" i="3"/>
  <c r="AJ76" i="3"/>
  <c r="AD76" i="3"/>
  <c r="X76" i="3"/>
  <c r="R76" i="3"/>
  <c r="L76" i="3"/>
  <c r="F76" i="3"/>
  <c r="DD235" i="1"/>
  <c r="C30" i="3"/>
  <c r="BZ30" i="3"/>
  <c r="BT30" i="3"/>
  <c r="BN30" i="3"/>
  <c r="BH30" i="3"/>
  <c r="BB30" i="3"/>
  <c r="AV30" i="3"/>
  <c r="AP30" i="3"/>
  <c r="AJ30" i="3"/>
  <c r="AD30" i="3"/>
  <c r="X30" i="3"/>
  <c r="R30" i="3"/>
  <c r="L30" i="3"/>
  <c r="F30" i="3"/>
  <c r="BY30" i="3"/>
  <c r="BS30" i="3"/>
  <c r="BM30" i="3"/>
  <c r="BG30" i="3"/>
  <c r="BA30" i="3"/>
  <c r="AU30" i="3"/>
  <c r="AO30" i="3"/>
  <c r="AI30" i="3"/>
  <c r="AC30" i="3"/>
  <c r="W30" i="3"/>
  <c r="Q30" i="3"/>
  <c r="K30" i="3"/>
  <c r="E30" i="3"/>
  <c r="BX30" i="3"/>
  <c r="BR30" i="3"/>
  <c r="BL30" i="3"/>
  <c r="BF30" i="3"/>
  <c r="AZ30" i="3"/>
  <c r="AT30" i="3"/>
  <c r="AN30" i="3"/>
  <c r="AH30" i="3"/>
  <c r="AB30" i="3"/>
  <c r="V30" i="3"/>
  <c r="P30" i="3"/>
  <c r="J30" i="3"/>
  <c r="D30" i="3"/>
  <c r="BW30" i="3"/>
  <c r="BQ30" i="3"/>
  <c r="BK30" i="3"/>
  <c r="BE30" i="3"/>
  <c r="AY30" i="3"/>
  <c r="AS30" i="3"/>
  <c r="AM30" i="3"/>
  <c r="AG30" i="3"/>
  <c r="AA30" i="3"/>
  <c r="U30" i="3"/>
  <c r="O30" i="3"/>
  <c r="I30" i="3"/>
  <c r="CB30" i="3"/>
  <c r="BV30" i="3"/>
  <c r="BP30" i="3"/>
  <c r="BJ30" i="3"/>
  <c r="BD30" i="3"/>
  <c r="AX30" i="3"/>
  <c r="AR30" i="3"/>
  <c r="AL30" i="3"/>
  <c r="AF30" i="3"/>
  <c r="Z30" i="3"/>
  <c r="T30" i="3"/>
  <c r="N30" i="3"/>
  <c r="H30" i="3"/>
  <c r="CA30" i="3"/>
  <c r="BU30" i="3"/>
  <c r="BO30" i="3"/>
  <c r="BI30" i="3"/>
  <c r="BC30" i="3"/>
  <c r="AW30" i="3"/>
  <c r="AQ30" i="3"/>
  <c r="AK30" i="3"/>
  <c r="AE30" i="3"/>
  <c r="Y30" i="3"/>
  <c r="S30" i="3"/>
  <c r="M30" i="3"/>
  <c r="G30" i="3"/>
  <c r="AI10" i="3"/>
  <c r="BS10" i="3"/>
  <c r="F10" i="3"/>
  <c r="AP10" i="3"/>
  <c r="BZ10" i="3"/>
  <c r="S10" i="3"/>
  <c r="BC10" i="3"/>
  <c r="AF10" i="3"/>
  <c r="BP10" i="3"/>
  <c r="I10" i="3"/>
  <c r="AS10" i="3"/>
  <c r="P10" i="3"/>
  <c r="AZ10" i="3"/>
  <c r="AI19" i="3"/>
  <c r="BS19" i="3"/>
  <c r="F19" i="3"/>
  <c r="AP19" i="3"/>
  <c r="BZ19" i="3"/>
  <c r="S19" i="3"/>
  <c r="BC19" i="3"/>
  <c r="AF19" i="3"/>
  <c r="BP19" i="3"/>
  <c r="I19" i="3"/>
  <c r="AS19" i="3"/>
  <c r="P19" i="3"/>
  <c r="AZ19" i="3"/>
  <c r="AI28" i="3"/>
  <c r="BS28" i="3"/>
  <c r="F28" i="3"/>
  <c r="AP28" i="3"/>
  <c r="BZ28" i="3"/>
  <c r="S28" i="3"/>
  <c r="BC28" i="3"/>
  <c r="AF28" i="3"/>
  <c r="BP28" i="3"/>
  <c r="I28" i="3"/>
  <c r="AS28" i="3"/>
  <c r="P28" i="3"/>
  <c r="AZ28" i="3"/>
  <c r="AJ40" i="3"/>
  <c r="BT40" i="3"/>
  <c r="M40" i="3"/>
  <c r="AW40" i="3"/>
  <c r="Z40" i="3"/>
  <c r="BJ40" i="3"/>
  <c r="AM40" i="3"/>
  <c r="BW40" i="3"/>
  <c r="J40" i="3"/>
  <c r="AT40" i="3"/>
  <c r="Q40" i="3"/>
  <c r="BA40" i="3"/>
  <c r="AH47" i="3"/>
  <c r="BR47" i="3"/>
  <c r="E47" i="3"/>
  <c r="AO47" i="3"/>
  <c r="BY47" i="3"/>
  <c r="L47" i="3"/>
  <c r="AV47" i="3"/>
  <c r="Y47" i="3"/>
  <c r="BI47" i="3"/>
  <c r="AL47" i="3"/>
  <c r="BV47" i="3"/>
  <c r="O47" i="3"/>
  <c r="AY47" i="3"/>
  <c r="AJ58" i="3"/>
  <c r="BT58" i="3"/>
  <c r="M58" i="3"/>
  <c r="AW58" i="3"/>
  <c r="Z58" i="3"/>
  <c r="BJ58" i="3"/>
  <c r="AM58" i="3"/>
  <c r="BW58" i="3"/>
  <c r="J58" i="3"/>
  <c r="AT58" i="3"/>
  <c r="Q58" i="3"/>
  <c r="BA58" i="3"/>
  <c r="DD264" i="1"/>
  <c r="AE15" i="3"/>
  <c r="BO15" i="3"/>
  <c r="H15" i="3"/>
  <c r="AR15" i="3"/>
  <c r="CB15" i="3"/>
  <c r="U15" i="3"/>
  <c r="BE15" i="3"/>
  <c r="AB15" i="3"/>
  <c r="BL15" i="3"/>
  <c r="AI15" i="3"/>
  <c r="BS15" i="3"/>
  <c r="F15" i="3"/>
  <c r="AP15" i="3"/>
  <c r="BZ15" i="3"/>
  <c r="P53" i="3"/>
  <c r="AZ53" i="3"/>
  <c r="W53" i="3"/>
  <c r="BG53" i="3"/>
  <c r="AD53" i="3"/>
  <c r="BN53" i="3"/>
  <c r="G53" i="3"/>
  <c r="AQ53" i="3"/>
  <c r="CA53" i="3"/>
  <c r="T53" i="3"/>
  <c r="BD53" i="3"/>
  <c r="AG53" i="3"/>
  <c r="BQ53" i="3"/>
  <c r="AC16" i="3"/>
  <c r="BM16" i="3"/>
  <c r="AJ16" i="3"/>
  <c r="BT16" i="3"/>
  <c r="M16" i="3"/>
  <c r="AW16" i="3"/>
  <c r="Z16" i="3"/>
  <c r="BJ16" i="3"/>
  <c r="AM16" i="3"/>
  <c r="BW16" i="3"/>
  <c r="J16" i="3"/>
  <c r="AT16" i="3"/>
  <c r="AA29" i="3"/>
  <c r="BK29" i="3"/>
  <c r="AH29" i="3"/>
  <c r="BR29" i="3"/>
  <c r="E29" i="3"/>
  <c r="AO29" i="3"/>
  <c r="BY29" i="3"/>
  <c r="L29" i="3"/>
  <c r="AV29" i="3"/>
  <c r="Y29" i="3"/>
  <c r="BI29" i="3"/>
  <c r="AL29" i="3"/>
  <c r="BV29" i="3"/>
  <c r="Y33" i="3"/>
  <c r="BI33" i="3"/>
  <c r="Z33" i="3"/>
  <c r="BJ33" i="3"/>
  <c r="AA33" i="3"/>
  <c r="BK33" i="3"/>
  <c r="V33" i="3"/>
  <c r="BF33" i="3"/>
  <c r="Q33" i="3"/>
  <c r="BA33" i="3"/>
  <c r="R33" i="3"/>
  <c r="BB33" i="3"/>
  <c r="T45" i="3"/>
  <c r="BD45" i="3"/>
  <c r="AG45" i="3"/>
  <c r="BQ45" i="3"/>
  <c r="D45" i="3"/>
  <c r="AN45" i="3"/>
  <c r="BX45" i="3"/>
  <c r="K45" i="3"/>
  <c r="AU45" i="3"/>
  <c r="R45" i="3"/>
  <c r="BB45" i="3"/>
  <c r="AE45" i="3"/>
  <c r="BO45" i="3"/>
  <c r="P59" i="3"/>
  <c r="AZ59" i="3"/>
  <c r="W59" i="3"/>
  <c r="BG59" i="3"/>
  <c r="AD59" i="3"/>
  <c r="BN59" i="3"/>
  <c r="G59" i="3"/>
  <c r="AQ59" i="3"/>
  <c r="CA59" i="3"/>
  <c r="T59" i="3"/>
  <c r="BD59" i="3"/>
  <c r="AG59" i="3"/>
  <c r="BQ59" i="3"/>
  <c r="J77" i="3"/>
  <c r="AT77" i="3"/>
  <c r="Q77" i="3"/>
  <c r="BA77" i="3"/>
  <c r="X77" i="3"/>
  <c r="BH77" i="3"/>
  <c r="AK77" i="3"/>
  <c r="BU77" i="3"/>
  <c r="N77" i="3"/>
  <c r="AX77" i="3"/>
  <c r="AA77" i="3"/>
  <c r="BK77" i="3"/>
  <c r="AM17" i="3"/>
  <c r="BW17" i="3"/>
  <c r="J17" i="3"/>
  <c r="AT17" i="3"/>
  <c r="Q17" i="3"/>
  <c r="BA17" i="3"/>
  <c r="X17" i="3"/>
  <c r="BH17" i="3"/>
  <c r="AK17" i="3"/>
  <c r="BU17" i="3"/>
  <c r="N17" i="3"/>
  <c r="AX17" i="3"/>
  <c r="AK21" i="3"/>
  <c r="BU21" i="3"/>
  <c r="N21" i="3"/>
  <c r="AX21" i="3"/>
  <c r="AA21" i="3"/>
  <c r="BK21" i="3"/>
  <c r="AH21" i="3"/>
  <c r="BR21" i="3"/>
  <c r="E21" i="3"/>
  <c r="AO21" i="3"/>
  <c r="BY21" i="3"/>
  <c r="L21" i="3"/>
  <c r="AV21" i="3"/>
  <c r="M34" i="3"/>
  <c r="AH34" i="3"/>
  <c r="BC34" i="3"/>
  <c r="BX34" i="3"/>
  <c r="F34" i="3"/>
  <c r="AP34" i="3"/>
  <c r="BZ34" i="3"/>
  <c r="AF34" i="3"/>
  <c r="BP34" i="3"/>
  <c r="I34" i="3"/>
  <c r="AS34" i="3"/>
  <c r="Q34" i="3"/>
  <c r="BA34" i="3"/>
  <c r="AH41" i="3"/>
  <c r="BR41" i="3"/>
  <c r="E41" i="3"/>
  <c r="AO41" i="3"/>
  <c r="BY41" i="3"/>
  <c r="L41" i="3"/>
  <c r="AV41" i="3"/>
  <c r="Y41" i="3"/>
  <c r="BI41" i="3"/>
  <c r="AL41" i="3"/>
  <c r="BV41" i="3"/>
  <c r="O41" i="3"/>
  <c r="AY41" i="3"/>
  <c r="S9" i="3"/>
  <c r="BC9" i="3"/>
  <c r="AF9" i="3"/>
  <c r="BP9" i="3"/>
  <c r="I9" i="3"/>
  <c r="AS9" i="3"/>
  <c r="P9" i="3"/>
  <c r="AZ9" i="3"/>
  <c r="W9" i="3"/>
  <c r="BG9" i="3"/>
  <c r="AD9" i="3"/>
  <c r="BN9" i="3"/>
  <c r="Q13" i="3"/>
  <c r="BA13" i="3"/>
  <c r="X13" i="3"/>
  <c r="BH13" i="3"/>
  <c r="AK13" i="3"/>
  <c r="BU13" i="3"/>
  <c r="N13" i="3"/>
  <c r="AX13" i="3"/>
  <c r="AA13" i="3"/>
  <c r="BK13" i="3"/>
  <c r="AH13" i="3"/>
  <c r="BR13" i="3"/>
  <c r="K22" i="3"/>
  <c r="AU22" i="3"/>
  <c r="R22" i="3"/>
  <c r="BB22" i="3"/>
  <c r="AE22" i="3"/>
  <c r="BO22" i="3"/>
  <c r="H22" i="3"/>
  <c r="AR22" i="3"/>
  <c r="CB22" i="3"/>
  <c r="U22" i="3"/>
  <c r="BE22" i="3"/>
  <c r="AB22" i="3"/>
  <c r="BL22" i="3"/>
  <c r="H39" i="3"/>
  <c r="AR39" i="3"/>
  <c r="CB39" i="3"/>
  <c r="U39" i="3"/>
  <c r="BE39" i="3"/>
  <c r="AB39" i="3"/>
  <c r="BL39" i="3"/>
  <c r="AI39" i="3"/>
  <c r="BS39" i="3"/>
  <c r="F39" i="3"/>
  <c r="AP39" i="3"/>
  <c r="BZ39" i="3"/>
  <c r="S39" i="3"/>
  <c r="BC39" i="3"/>
  <c r="AJ46" i="3"/>
  <c r="BT46" i="3"/>
  <c r="M46" i="3"/>
  <c r="AW46" i="3"/>
  <c r="Z46" i="3"/>
  <c r="BJ46" i="3"/>
  <c r="AM46" i="3"/>
  <c r="BW46" i="3"/>
  <c r="J46" i="3"/>
  <c r="AT46" i="3"/>
  <c r="Q46" i="3"/>
  <c r="BA46" i="3"/>
  <c r="AL51" i="3"/>
  <c r="BV51" i="3"/>
  <c r="O51" i="3"/>
  <c r="AY51" i="3"/>
  <c r="V51" i="3"/>
  <c r="BF51" i="3"/>
  <c r="AC51" i="3"/>
  <c r="BM51" i="3"/>
  <c r="AJ51" i="3"/>
  <c r="BT51" i="3"/>
  <c r="M51" i="3"/>
  <c r="AW51" i="3"/>
  <c r="AJ70" i="3"/>
  <c r="BT70" i="3"/>
  <c r="M70" i="3"/>
  <c r="AW70" i="3"/>
  <c r="Z70" i="3"/>
  <c r="BJ70" i="3"/>
  <c r="AM70" i="3"/>
  <c r="BW70" i="3"/>
  <c r="J70" i="3"/>
  <c r="AT70" i="3"/>
  <c r="Q70" i="3"/>
  <c r="BA70" i="3"/>
  <c r="O23" i="3"/>
  <c r="AY23" i="3"/>
  <c r="V23" i="3"/>
  <c r="BF23" i="3"/>
  <c r="AC23" i="3"/>
  <c r="BM23" i="3"/>
  <c r="AJ23" i="3"/>
  <c r="BT23" i="3"/>
  <c r="M23" i="3"/>
  <c r="AW23" i="3"/>
  <c r="Z23" i="3"/>
  <c r="BJ23" i="3"/>
  <c r="M27" i="3"/>
  <c r="AW27" i="3"/>
  <c r="Z27" i="3"/>
  <c r="BJ27" i="3"/>
  <c r="AM27" i="3"/>
  <c r="BW27" i="3"/>
  <c r="J27" i="3"/>
  <c r="AT27" i="3"/>
  <c r="Q27" i="3"/>
  <c r="BA27" i="3"/>
  <c r="X27" i="3"/>
  <c r="BH27" i="3"/>
  <c r="D35" i="3"/>
  <c r="AN35" i="3"/>
  <c r="BX35" i="3"/>
  <c r="K35" i="3"/>
  <c r="AU35" i="3"/>
  <c r="R35" i="3"/>
  <c r="BB35" i="3"/>
  <c r="AE35" i="3"/>
  <c r="BO35" i="3"/>
  <c r="H35" i="3"/>
  <c r="AR35" i="3"/>
  <c r="CB35" i="3"/>
  <c r="U35" i="3"/>
  <c r="BE35" i="3"/>
  <c r="AD52" i="3"/>
  <c r="BN52" i="3"/>
  <c r="G52" i="3"/>
  <c r="AQ52" i="3"/>
  <c r="CA52" i="3"/>
  <c r="T52" i="3"/>
  <c r="BD52" i="3"/>
  <c r="AG52" i="3"/>
  <c r="BQ52" i="3"/>
  <c r="D52" i="3"/>
  <c r="AN52" i="3"/>
  <c r="BX52" i="3"/>
  <c r="K52" i="3"/>
  <c r="AU52" i="3"/>
  <c r="AF57" i="3"/>
  <c r="BP57" i="3"/>
  <c r="I57" i="3"/>
  <c r="AS57" i="3"/>
  <c r="P57" i="3"/>
  <c r="AZ57" i="3"/>
  <c r="W57" i="3"/>
  <c r="BG57" i="3"/>
  <c r="AD57" i="3"/>
  <c r="BN57" i="3"/>
  <c r="G57" i="3"/>
  <c r="AQ57" i="3"/>
  <c r="CA57" i="3"/>
  <c r="DD175" i="1"/>
  <c r="DD240" i="1"/>
  <c r="DD178" i="1"/>
  <c r="DD229" i="1"/>
  <c r="DD211" i="1"/>
  <c r="DD180" i="1"/>
  <c r="DD247" i="1"/>
  <c r="DD187" i="1"/>
  <c r="DD214" i="1"/>
  <c r="DD184" i="1"/>
  <c r="DD166" i="1"/>
  <c r="DD216" i="1"/>
  <c r="DD186" i="1"/>
  <c r="DD220" i="1"/>
  <c r="DD256" i="1"/>
  <c r="DD168" i="1"/>
  <c r="DD202" i="1"/>
  <c r="DD223" i="1"/>
  <c r="DD250" i="1"/>
  <c r="DD157" i="1"/>
  <c r="DD222" i="1"/>
  <c r="DD258" i="1"/>
  <c r="DD204" i="1"/>
  <c r="DD238" i="1"/>
  <c r="DD252" i="1"/>
  <c r="DD193" i="1"/>
  <c r="DD14" i="1"/>
  <c r="DD44" i="1"/>
  <c r="DD62" i="1"/>
  <c r="DD67" i="1"/>
  <c r="DD113" i="1"/>
  <c r="DD131" i="1"/>
  <c r="DD149" i="1"/>
  <c r="DD167" i="1"/>
  <c r="DD185" i="1"/>
  <c r="DD203" i="1"/>
  <c r="DD221" i="1"/>
  <c r="DD239" i="1"/>
  <c r="DD257" i="1"/>
  <c r="DD20" i="1"/>
  <c r="DD74" i="1"/>
  <c r="DD78" i="1"/>
  <c r="DD83" i="1"/>
  <c r="DD110" i="1"/>
  <c r="DD128" i="1"/>
  <c r="DD146" i="1"/>
  <c r="DD164" i="1"/>
  <c r="DD182" i="1"/>
  <c r="DD200" i="1"/>
  <c r="DD218" i="1"/>
  <c r="DD236" i="1"/>
  <c r="DD254" i="1"/>
  <c r="DD89" i="1"/>
  <c r="DD80" i="1"/>
  <c r="DD6" i="1"/>
  <c r="DD26" i="1"/>
  <c r="DD50" i="1"/>
  <c r="DD64" i="1"/>
  <c r="DD105" i="1"/>
  <c r="DD117" i="1"/>
  <c r="DD129" i="1"/>
  <c r="DD141" i="1"/>
  <c r="DD153" i="1"/>
  <c r="DD165" i="1"/>
  <c r="DD177" i="1"/>
  <c r="DD189" i="1"/>
  <c r="DD201" i="1"/>
  <c r="DD213" i="1"/>
  <c r="DD225" i="1"/>
  <c r="DD237" i="1"/>
  <c r="DD249" i="1"/>
  <c r="DD4" i="1"/>
  <c r="DD107" i="1"/>
  <c r="DD125" i="1"/>
  <c r="DD143" i="1"/>
  <c r="DD161" i="1"/>
  <c r="DD179" i="1"/>
  <c r="DD197" i="1"/>
  <c r="DD215" i="1"/>
  <c r="DD233" i="1"/>
  <c r="DD251" i="1"/>
  <c r="DD32" i="1"/>
  <c r="DD66" i="1"/>
  <c r="DD116" i="1"/>
  <c r="DD134" i="1"/>
  <c r="DD152" i="1"/>
  <c r="DD170" i="1"/>
  <c r="DD188" i="1"/>
  <c r="DD206" i="1"/>
  <c r="DD224" i="1"/>
  <c r="DD242" i="1"/>
  <c r="DD90" i="1"/>
  <c r="DD38" i="1"/>
  <c r="DD56" i="1"/>
  <c r="DD72" i="1"/>
  <c r="DD68" i="1"/>
  <c r="DD100" i="1"/>
  <c r="DD84" i="1"/>
  <c r="DD81" i="1"/>
  <c r="DD79" i="1"/>
  <c r="DD98" i="1"/>
  <c r="DD101" i="1"/>
  <c r="DD119" i="1"/>
  <c r="DD137" i="1"/>
  <c r="DD155" i="1"/>
  <c r="DD173" i="1"/>
  <c r="DD191" i="1"/>
  <c r="DD209" i="1"/>
  <c r="DD227" i="1"/>
  <c r="DD245" i="1"/>
  <c r="DD8" i="1"/>
  <c r="DD111" i="1"/>
  <c r="DD123" i="1"/>
  <c r="DD135" i="1"/>
  <c r="DD147" i="1"/>
  <c r="DD159" i="1"/>
  <c r="DD171" i="1"/>
  <c r="DD183" i="1"/>
  <c r="DD195" i="1"/>
  <c r="DD207" i="1"/>
  <c r="DD219" i="1"/>
  <c r="DD231" i="1"/>
  <c r="DD243" i="1"/>
  <c r="DD255" i="1"/>
  <c r="DD61" i="1"/>
  <c r="DD63" i="1"/>
  <c r="DD85" i="1"/>
  <c r="DD104" i="1"/>
  <c r="DD122" i="1"/>
  <c r="DD140" i="1"/>
  <c r="DD158" i="1"/>
  <c r="DD176" i="1"/>
  <c r="DD194" i="1"/>
  <c r="DD212" i="1"/>
  <c r="DD230" i="1"/>
  <c r="DD248" i="1"/>
  <c r="DD11" i="1"/>
</calcChain>
</file>

<file path=xl/sharedStrings.xml><?xml version="1.0" encoding="utf-8"?>
<sst xmlns="http://schemas.openxmlformats.org/spreadsheetml/2006/main" count="480" uniqueCount="195">
  <si>
    <t>Data</t>
  </si>
  <si>
    <t>Modified Data (LLD = Avg. Crustal Abd.)</t>
  </si>
  <si>
    <t>log of average crustal abundance normalised data</t>
  </si>
  <si>
    <t>Scaled log normalised data</t>
  </si>
  <si>
    <t>CHECK</t>
  </si>
  <si>
    <t>SAMPLE</t>
  </si>
  <si>
    <t>DEPOSIT</t>
  </si>
  <si>
    <t>CLASS</t>
  </si>
  <si>
    <t>SUBCLASS</t>
  </si>
  <si>
    <t>Fe</t>
  </si>
  <si>
    <t>Co</t>
  </si>
  <si>
    <t>Ni</t>
  </si>
  <si>
    <t>Re</t>
  </si>
  <si>
    <t>Pd</t>
  </si>
  <si>
    <t>Pt</t>
  </si>
  <si>
    <t>Cu</t>
  </si>
  <si>
    <t>Ag</t>
  </si>
  <si>
    <t>Au</t>
  </si>
  <si>
    <t>Zn</t>
  </si>
  <si>
    <t>Cd</t>
  </si>
  <si>
    <t>In</t>
  </si>
  <si>
    <t>Tl</t>
  </si>
  <si>
    <t>Pb</t>
  </si>
  <si>
    <t>Hg</t>
  </si>
  <si>
    <t>As</t>
  </si>
  <si>
    <t>Sb</t>
  </si>
  <si>
    <t>Bi</t>
  </si>
  <si>
    <t>Te</t>
  </si>
  <si>
    <t>Mo</t>
  </si>
  <si>
    <t>W</t>
  </si>
  <si>
    <t>Sn</t>
  </si>
  <si>
    <t>La</t>
  </si>
  <si>
    <t>U</t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</si>
  <si>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N_Re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</si>
  <si>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N_Pd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</si>
  <si>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N_Pt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</si>
  <si>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N_Ag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</si>
  <si>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N_Au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</si>
  <si>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N_Cd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</si>
  <si>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N_In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</si>
  <si>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N_Tl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</si>
  <si>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N_Hg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</si>
  <si>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N_Sb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</si>
  <si>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N_Bi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</si>
  <si>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N_Te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</si>
  <si>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N_Mo</t>
    </r>
  </si>
  <si>
    <r>
      <t>log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>N_W</t>
    </r>
  </si>
  <si>
    <t>SUMSQ</t>
  </si>
  <si>
    <t>CONSTANT</t>
  </si>
  <si>
    <r>
      <t>log</t>
    </r>
    <r>
      <rPr>
        <vertAlign val="subscript"/>
        <sz val="10"/>
        <rFont val="Arial"/>
        <family val="2"/>
      </rPr>
      <t>1.6</t>
    </r>
    <r>
      <rPr>
        <sz val="11"/>
        <color theme="1"/>
        <rFont val="Calibri"/>
        <family val="2"/>
        <scheme val="minor"/>
      </rPr>
      <t>N_Fe</t>
    </r>
  </si>
  <si>
    <r>
      <t>log</t>
    </r>
    <r>
      <rPr>
        <vertAlign val="subscript"/>
        <sz val="10"/>
        <rFont val="Arial"/>
        <family val="2"/>
      </rPr>
      <t>5.77</t>
    </r>
    <r>
      <rPr>
        <sz val="11"/>
        <color theme="1"/>
        <rFont val="Calibri"/>
        <family val="2"/>
        <scheme val="minor"/>
      </rPr>
      <t>N_Co</t>
    </r>
  </si>
  <si>
    <r>
      <t>log</t>
    </r>
    <r>
      <rPr>
        <vertAlign val="subscript"/>
        <sz val="10"/>
        <rFont val="Arial"/>
        <family val="2"/>
      </rPr>
      <t>5.07</t>
    </r>
    <r>
      <rPr>
        <sz val="11"/>
        <color theme="1"/>
        <rFont val="Calibri"/>
        <family val="2"/>
        <scheme val="minor"/>
      </rPr>
      <t>N_Ni</t>
    </r>
  </si>
  <si>
    <r>
      <t>log</t>
    </r>
    <r>
      <rPr>
        <vertAlign val="subscript"/>
        <sz val="10"/>
        <rFont val="Arial"/>
        <family val="2"/>
      </rPr>
      <t>5.77</t>
    </r>
    <r>
      <rPr>
        <sz val="11"/>
        <color theme="1"/>
        <rFont val="Calibri"/>
        <family val="2"/>
        <scheme val="minor"/>
      </rPr>
      <t>N_Cu</t>
    </r>
  </si>
  <si>
    <r>
      <t>log</t>
    </r>
    <r>
      <rPr>
        <vertAlign val="subscript"/>
        <sz val="10"/>
        <rFont val="Arial"/>
        <family val="2"/>
      </rPr>
      <t>4.9</t>
    </r>
    <r>
      <rPr>
        <sz val="11"/>
        <color theme="1"/>
        <rFont val="Calibri"/>
        <family val="2"/>
        <scheme val="minor"/>
      </rPr>
      <t>N_Zn</t>
    </r>
  </si>
  <si>
    <r>
      <t>log</t>
    </r>
    <r>
      <rPr>
        <vertAlign val="subscript"/>
        <sz val="10"/>
        <rFont val="Arial"/>
        <family val="2"/>
      </rPr>
      <t>6.71</t>
    </r>
    <r>
      <rPr>
        <sz val="11"/>
        <color theme="1"/>
        <rFont val="Calibri"/>
        <family val="2"/>
        <scheme val="minor"/>
      </rPr>
      <t>N_Pb</t>
    </r>
  </si>
  <si>
    <r>
      <t>log</t>
    </r>
    <r>
      <rPr>
        <vertAlign val="subscript"/>
        <sz val="10"/>
        <rFont val="Arial"/>
        <family val="2"/>
      </rPr>
      <t>8.58</t>
    </r>
    <r>
      <rPr>
        <sz val="11"/>
        <color theme="1"/>
        <rFont val="Calibri"/>
        <family val="2"/>
        <scheme val="minor"/>
      </rPr>
      <t>N_As</t>
    </r>
  </si>
  <si>
    <r>
      <t>log</t>
    </r>
    <r>
      <rPr>
        <vertAlign val="subscript"/>
        <sz val="10"/>
        <rFont val="Arial"/>
        <family val="2"/>
      </rPr>
      <t>9.15</t>
    </r>
    <r>
      <rPr>
        <sz val="11"/>
        <color theme="1"/>
        <rFont val="Calibri"/>
        <family val="2"/>
        <scheme val="minor"/>
      </rPr>
      <t>N_Sn</t>
    </r>
  </si>
  <si>
    <r>
      <t>log</t>
    </r>
    <r>
      <rPr>
        <vertAlign val="subscript"/>
        <sz val="10"/>
        <rFont val="Arial"/>
        <family val="2"/>
      </rPr>
      <t>6.07</t>
    </r>
    <r>
      <rPr>
        <sz val="11"/>
        <color theme="1"/>
        <rFont val="Calibri"/>
        <family val="2"/>
        <scheme val="minor"/>
      </rPr>
      <t>N_La</t>
    </r>
  </si>
  <si>
    <r>
      <t>log</t>
    </r>
    <r>
      <rPr>
        <vertAlign val="subscript"/>
        <sz val="10"/>
        <rFont val="Arial"/>
        <family val="2"/>
      </rPr>
      <t>9.57</t>
    </r>
    <r>
      <rPr>
        <sz val="11"/>
        <color theme="1"/>
        <rFont val="Calibri"/>
        <family val="2"/>
        <scheme val="minor"/>
      </rPr>
      <t>N_U</t>
    </r>
  </si>
  <si>
    <t>ELEMENT</t>
  </si>
  <si>
    <t>Rudnick &amp; Gao (2005)</t>
  </si>
  <si>
    <t>The formula in the top right hand cell is =SQRT(SUMXMY2(Data!$CE$3:$DB$3,Data!$CE3:$DB3))</t>
  </si>
  <si>
    <r>
      <t xml:space="preserve">This forumula can be copied and pasted down the entire length of column 1 </t>
    </r>
    <r>
      <rPr>
        <b/>
        <u/>
        <sz val="11"/>
        <color theme="1"/>
        <rFont val="Calibri"/>
        <family val="2"/>
        <scheme val="minor"/>
      </rPr>
      <t>AND</t>
    </r>
    <r>
      <rPr>
        <sz val="11"/>
        <color theme="1"/>
        <rFont val="Calibri"/>
        <family val="2"/>
        <scheme val="minor"/>
      </rPr>
      <t xml:space="preserve"> then copied and </t>
    </r>
    <r>
      <rPr>
        <i/>
        <sz val="11"/>
        <color theme="1"/>
        <rFont val="Calibri"/>
        <family val="2"/>
        <scheme val="minor"/>
      </rPr>
      <t>Paste Special - Transpose</t>
    </r>
    <r>
      <rPr>
        <sz val="11"/>
        <color theme="1"/>
        <rFont val="Calibri"/>
        <family val="2"/>
        <scheme val="minor"/>
      </rPr>
      <t xml:space="preserve"> to create all of Row 1</t>
    </r>
  </si>
  <si>
    <t>Replace "Data!$CE$3:$DB$3" with "Data!$CE3:$DB3"</t>
  </si>
  <si>
    <t>Copy Row 1 and paste all the way down to complete the matrix</t>
  </si>
  <si>
    <t>Replace "E1" with "E$1",  replace "E2" with "E$2" etc , all the way to E9 for each cell in Row 1</t>
  </si>
  <si>
    <r>
      <t xml:space="preserve">Repeat for "B1" through to "B9"  (that's another 9 </t>
    </r>
    <r>
      <rPr>
        <i/>
        <sz val="11"/>
        <color theme="1"/>
        <rFont val="Calibri"/>
        <family val="2"/>
        <scheme val="minor"/>
      </rPr>
      <t>Replace All</t>
    </r>
    <r>
      <rPr>
        <sz val="11"/>
        <color theme="1"/>
        <rFont val="Calibri"/>
        <family val="2"/>
        <scheme val="minor"/>
      </rPr>
      <t xml:space="preserve"> routines)</t>
    </r>
  </si>
  <si>
    <t>CODE</t>
  </si>
  <si>
    <t>RID</t>
  </si>
  <si>
    <t>Orogenic - Intrusion Related Au</t>
  </si>
  <si>
    <t>Orogenic Au</t>
  </si>
  <si>
    <t>Kensington</t>
  </si>
  <si>
    <t>KEN</t>
  </si>
  <si>
    <t>Brewer</t>
  </si>
  <si>
    <t>BRW</t>
  </si>
  <si>
    <t>Intrusion Related Au</t>
  </si>
  <si>
    <t>STW</t>
  </si>
  <si>
    <t>FTK</t>
  </si>
  <si>
    <t>HAI</t>
  </si>
  <si>
    <t>HWL</t>
  </si>
  <si>
    <t>MAY</t>
  </si>
  <si>
    <t>WAL</t>
  </si>
  <si>
    <t>Astoria</t>
  </si>
  <si>
    <t>AST</t>
  </si>
  <si>
    <t>CRX</t>
  </si>
  <si>
    <t>REN</t>
  </si>
  <si>
    <t>Luziania</t>
  </si>
  <si>
    <t>LUZ</t>
  </si>
  <si>
    <t>Telfer</t>
  </si>
  <si>
    <t>TEL</t>
  </si>
  <si>
    <t>PDT</t>
  </si>
  <si>
    <t>GMK</t>
  </si>
  <si>
    <t>DLT</t>
  </si>
  <si>
    <t>GFA</t>
  </si>
  <si>
    <t>Chalice</t>
  </si>
  <si>
    <t>CHL</t>
  </si>
  <si>
    <t>WIL</t>
  </si>
  <si>
    <t>WGA</t>
  </si>
  <si>
    <t>BBL</t>
  </si>
  <si>
    <t>H50</t>
  </si>
  <si>
    <t>Lawlers</t>
  </si>
  <si>
    <t>NWH</t>
  </si>
  <si>
    <t>Redeemer</t>
  </si>
  <si>
    <t>RDM</t>
  </si>
  <si>
    <t>Macraes</t>
  </si>
  <si>
    <t>MCR</t>
  </si>
  <si>
    <t>HBL</t>
  </si>
  <si>
    <t>SNR</t>
  </si>
  <si>
    <t>Lindsays</t>
  </si>
  <si>
    <t>LND</t>
  </si>
  <si>
    <t>3MH</t>
  </si>
  <si>
    <t>PRY</t>
  </si>
  <si>
    <t>JUP</t>
  </si>
  <si>
    <t>KNE</t>
  </si>
  <si>
    <t>NLB</t>
  </si>
  <si>
    <t>MDM</t>
  </si>
  <si>
    <t>Sheba</t>
  </si>
  <si>
    <t>SHB</t>
  </si>
  <si>
    <t>KBL</t>
  </si>
  <si>
    <t>HNT</t>
  </si>
  <si>
    <t>MVL</t>
  </si>
  <si>
    <t>MKP</t>
  </si>
  <si>
    <t>RDL</t>
  </si>
  <si>
    <t>Junction</t>
  </si>
  <si>
    <t>JCT</t>
  </si>
  <si>
    <t>GSM</t>
  </si>
  <si>
    <t>LFD</t>
  </si>
  <si>
    <t>Youanmi</t>
  </si>
  <si>
    <t>YOU</t>
  </si>
  <si>
    <t>Ridgeway1</t>
  </si>
  <si>
    <t>Ridgeway2</t>
  </si>
  <si>
    <t>Stawell1</t>
  </si>
  <si>
    <t>Stawell2</t>
  </si>
  <si>
    <t>Fort_Knox1</t>
  </si>
  <si>
    <t>Fort_Knox2</t>
  </si>
  <si>
    <t>Haile1</t>
  </si>
  <si>
    <t>Haile2</t>
  </si>
  <si>
    <t>Hemlo_Williams</t>
  </si>
  <si>
    <t>Maybell1</t>
  </si>
  <si>
    <t>Maybell2</t>
  </si>
  <si>
    <t>Wallaby1</t>
  </si>
  <si>
    <t>Wallaby2</t>
  </si>
  <si>
    <t>Crixas1</t>
  </si>
  <si>
    <t>Crixas2</t>
  </si>
  <si>
    <t>Crixas3</t>
  </si>
  <si>
    <t>Renco1</t>
  </si>
  <si>
    <t>Renco2</t>
  </si>
  <si>
    <t>Paddington1</t>
  </si>
  <si>
    <t>Paddington2</t>
  </si>
  <si>
    <t>Golden_Mile1</t>
  </si>
  <si>
    <t>Darlot1</t>
  </si>
  <si>
    <t>Darlot2</t>
  </si>
  <si>
    <t>Griffins_Find1</t>
  </si>
  <si>
    <t>Griffins_Find2</t>
  </si>
  <si>
    <t>Wiluna1</t>
  </si>
  <si>
    <t>Wiluna2</t>
  </si>
  <si>
    <t>Wiluna3</t>
  </si>
  <si>
    <t>Warronga_Agnew</t>
  </si>
  <si>
    <t>Big_Bell1</t>
  </si>
  <si>
    <t>Big_Bell2</t>
  </si>
  <si>
    <t>Hill_50_1</t>
  </si>
  <si>
    <t>Hill_50_2</t>
  </si>
  <si>
    <t>Harbour_lights1</t>
  </si>
  <si>
    <t>Harbour_lights2</t>
  </si>
  <si>
    <t>Sunrise_Dam1</t>
  </si>
  <si>
    <t>Sunrise_Dam2</t>
  </si>
  <si>
    <t>Three_Mile_Hill1</t>
  </si>
  <si>
    <t>Three_Mile_Hill2</t>
  </si>
  <si>
    <t>Three_Mile_Hill3</t>
  </si>
  <si>
    <t>Porphyry1</t>
  </si>
  <si>
    <t>Porphyry2</t>
  </si>
  <si>
    <t>Jupiter1</t>
  </si>
  <si>
    <t>Jupiter2</t>
  </si>
  <si>
    <t>Golden_Mile2</t>
  </si>
  <si>
    <t>Karonie1</t>
  </si>
  <si>
    <t>Karonie2</t>
  </si>
  <si>
    <t>Karonie3</t>
  </si>
  <si>
    <t>Nathans_Labouchere</t>
  </si>
  <si>
    <t>Micky_Doolan_Meekatharra</t>
  </si>
  <si>
    <t>Golden_Mile5</t>
  </si>
  <si>
    <t>Golden_Mile3</t>
  </si>
  <si>
    <t>Golden_Mile4</t>
  </si>
  <si>
    <t>Kanowna_Belle</t>
  </si>
  <si>
    <t>Hunt1</t>
  </si>
  <si>
    <t>Marvel_Loch</t>
  </si>
  <si>
    <t>Meekatharra_Prohibition</t>
  </si>
  <si>
    <t>Randalls1</t>
  </si>
  <si>
    <t>Randalls2</t>
  </si>
  <si>
    <t>Griffins_Find3</t>
  </si>
  <si>
    <t>Hunt2</t>
  </si>
  <si>
    <t>Granny_Smith</t>
  </si>
  <si>
    <t>Lancefield1</t>
  </si>
  <si>
    <t>Lancefield2</t>
  </si>
  <si>
    <t>Hunt3</t>
  </si>
  <si>
    <t>WIluna4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</si>
</sst>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vertAlign val="subscript"/>
      <sz val="10"/>
      <name val="Arial"/>
      <family val="2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2" fontId="0" fillId="0" borderId="0" xfId="0" applyNumberFormat="1" applyFill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0" xfId="0" applyNumberFormat="1" applyFill="1" applyBorder="1" applyAlignment="1" applyProtection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1" fillId="6" borderId="0" xfId="0" applyFont="1" applyFill="1" applyBorder="1"/>
    <xf numFmtId="0" fontId="0" fillId="6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Fill="1"/>
    <xf numFmtId="164" fontId="0" fillId="0" borderId="0" xfId="0" applyNumberFormat="1" applyFill="1" applyAlignment="1">
      <alignment horizontal="center"/>
    </xf>
    <xf numFmtId="164" fontId="0" fillId="0" borderId="0" xfId="0" applyNumberFormat="1" applyFill="1" applyBorder="1"/>
    <xf numFmtId="164" fontId="0" fillId="0" borderId="0" xfId="0" applyNumberFormat="1" applyFill="1" applyAlignment="1">
      <alignment textRotation="90"/>
    </xf>
    <xf numFmtId="164" fontId="0" fillId="0" borderId="0" xfId="0" applyNumberFormat="1" applyFill="1" applyBorder="1" applyAlignment="1">
      <alignment textRotation="90"/>
    </xf>
    <xf numFmtId="164" fontId="0" fillId="0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1" fillId="4" borderId="0" xfId="0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Font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002"/>
  <sheetViews>
    <sheetView tabSelected="1" workbookViewId="0">
      <pane xSplit="3" ySplit="2" topLeftCell="AI3" activePane="bottomRight" state="frozen"/>
      <selection pane="topRight" activeCell="D1" sqref="D1"/>
      <selection pane="bottomLeft" activeCell="A3" sqref="A3"/>
      <selection pane="bottomRight" activeCell="C3" sqref="C3:C81"/>
    </sheetView>
  </sheetViews>
  <sheetFormatPr defaultRowHeight="15" x14ac:dyDescent="0.25"/>
  <cols>
    <col min="3" max="3" width="14.42578125" style="1" customWidth="1"/>
    <col min="4" max="4" width="11.140625" customWidth="1"/>
    <col min="5" max="5" width="12.140625" customWidth="1"/>
    <col min="6" max="6" width="45.7109375" customWidth="1"/>
    <col min="8" max="8" width="10.42578125" customWidth="1"/>
    <col min="9" max="56" width="5.28515625" customWidth="1"/>
    <col min="57" max="80" width="10.42578125" customWidth="1"/>
    <col min="81" max="82" width="5.28515625" customWidth="1"/>
    <col min="83" max="106" width="5.28515625" style="5" customWidth="1"/>
    <col min="259" max="259" width="14.42578125" customWidth="1"/>
    <col min="260" max="260" width="11.140625" customWidth="1"/>
    <col min="261" max="261" width="12.140625" customWidth="1"/>
    <col min="262" max="262" width="45.7109375" customWidth="1"/>
    <col min="515" max="515" width="14.42578125" customWidth="1"/>
    <col min="516" max="516" width="11.140625" customWidth="1"/>
    <col min="517" max="517" width="12.140625" customWidth="1"/>
    <col min="518" max="518" width="45.7109375" customWidth="1"/>
    <col min="771" max="771" width="14.42578125" customWidth="1"/>
    <col min="772" max="772" width="11.140625" customWidth="1"/>
    <col min="773" max="773" width="12.140625" customWidth="1"/>
    <col min="774" max="774" width="45.7109375" customWidth="1"/>
    <col min="1027" max="1027" width="14.42578125" customWidth="1"/>
    <col min="1028" max="1028" width="11.140625" customWidth="1"/>
    <col min="1029" max="1029" width="12.140625" customWidth="1"/>
    <col min="1030" max="1030" width="45.7109375" customWidth="1"/>
    <col min="1283" max="1283" width="14.42578125" customWidth="1"/>
    <col min="1284" max="1284" width="11.140625" customWidth="1"/>
    <col min="1285" max="1285" width="12.140625" customWidth="1"/>
    <col min="1286" max="1286" width="45.7109375" customWidth="1"/>
    <col min="1539" max="1539" width="14.42578125" customWidth="1"/>
    <col min="1540" max="1540" width="11.140625" customWidth="1"/>
    <col min="1541" max="1541" width="12.140625" customWidth="1"/>
    <col min="1542" max="1542" width="45.7109375" customWidth="1"/>
    <col min="1795" max="1795" width="14.42578125" customWidth="1"/>
    <col min="1796" max="1796" width="11.140625" customWidth="1"/>
    <col min="1797" max="1797" width="12.140625" customWidth="1"/>
    <col min="1798" max="1798" width="45.7109375" customWidth="1"/>
    <col min="2051" max="2051" width="14.42578125" customWidth="1"/>
    <col min="2052" max="2052" width="11.140625" customWidth="1"/>
    <col min="2053" max="2053" width="12.140625" customWidth="1"/>
    <col min="2054" max="2054" width="45.7109375" customWidth="1"/>
    <col min="2307" max="2307" width="14.42578125" customWidth="1"/>
    <col min="2308" max="2308" width="11.140625" customWidth="1"/>
    <col min="2309" max="2309" width="12.140625" customWidth="1"/>
    <col min="2310" max="2310" width="45.7109375" customWidth="1"/>
    <col min="2563" max="2563" width="14.42578125" customWidth="1"/>
    <col min="2564" max="2564" width="11.140625" customWidth="1"/>
    <col min="2565" max="2565" width="12.140625" customWidth="1"/>
    <col min="2566" max="2566" width="45.7109375" customWidth="1"/>
    <col min="2819" max="2819" width="14.42578125" customWidth="1"/>
    <col min="2820" max="2820" width="11.140625" customWidth="1"/>
    <col min="2821" max="2821" width="12.140625" customWidth="1"/>
    <col min="2822" max="2822" width="45.7109375" customWidth="1"/>
    <col min="3075" max="3075" width="14.42578125" customWidth="1"/>
    <col min="3076" max="3076" width="11.140625" customWidth="1"/>
    <col min="3077" max="3077" width="12.140625" customWidth="1"/>
    <col min="3078" max="3078" width="45.7109375" customWidth="1"/>
    <col min="3331" max="3331" width="14.42578125" customWidth="1"/>
    <col min="3332" max="3332" width="11.140625" customWidth="1"/>
    <col min="3333" max="3333" width="12.140625" customWidth="1"/>
    <col min="3334" max="3334" width="45.7109375" customWidth="1"/>
    <col min="3587" max="3587" width="14.42578125" customWidth="1"/>
    <col min="3588" max="3588" width="11.140625" customWidth="1"/>
    <col min="3589" max="3589" width="12.140625" customWidth="1"/>
    <col min="3590" max="3590" width="45.7109375" customWidth="1"/>
    <col min="3843" max="3843" width="14.42578125" customWidth="1"/>
    <col min="3844" max="3844" width="11.140625" customWidth="1"/>
    <col min="3845" max="3845" width="12.140625" customWidth="1"/>
    <col min="3846" max="3846" width="45.7109375" customWidth="1"/>
    <col min="4099" max="4099" width="14.42578125" customWidth="1"/>
    <col min="4100" max="4100" width="11.140625" customWidth="1"/>
    <col min="4101" max="4101" width="12.140625" customWidth="1"/>
    <col min="4102" max="4102" width="45.7109375" customWidth="1"/>
    <col min="4355" max="4355" width="14.42578125" customWidth="1"/>
    <col min="4356" max="4356" width="11.140625" customWidth="1"/>
    <col min="4357" max="4357" width="12.140625" customWidth="1"/>
    <col min="4358" max="4358" width="45.7109375" customWidth="1"/>
    <col min="4611" max="4611" width="14.42578125" customWidth="1"/>
    <col min="4612" max="4612" width="11.140625" customWidth="1"/>
    <col min="4613" max="4613" width="12.140625" customWidth="1"/>
    <col min="4614" max="4614" width="45.7109375" customWidth="1"/>
    <col min="4867" max="4867" width="14.42578125" customWidth="1"/>
    <col min="4868" max="4868" width="11.140625" customWidth="1"/>
    <col min="4869" max="4869" width="12.140625" customWidth="1"/>
    <col min="4870" max="4870" width="45.7109375" customWidth="1"/>
    <col min="5123" max="5123" width="14.42578125" customWidth="1"/>
    <col min="5124" max="5124" width="11.140625" customWidth="1"/>
    <col min="5125" max="5125" width="12.140625" customWidth="1"/>
    <col min="5126" max="5126" width="45.7109375" customWidth="1"/>
    <col min="5379" max="5379" width="14.42578125" customWidth="1"/>
    <col min="5380" max="5380" width="11.140625" customWidth="1"/>
    <col min="5381" max="5381" width="12.140625" customWidth="1"/>
    <col min="5382" max="5382" width="45.7109375" customWidth="1"/>
    <col min="5635" max="5635" width="14.42578125" customWidth="1"/>
    <col min="5636" max="5636" width="11.140625" customWidth="1"/>
    <col min="5637" max="5637" width="12.140625" customWidth="1"/>
    <col min="5638" max="5638" width="45.7109375" customWidth="1"/>
    <col min="5891" max="5891" width="14.42578125" customWidth="1"/>
    <col min="5892" max="5892" width="11.140625" customWidth="1"/>
    <col min="5893" max="5893" width="12.140625" customWidth="1"/>
    <col min="5894" max="5894" width="45.7109375" customWidth="1"/>
    <col min="6147" max="6147" width="14.42578125" customWidth="1"/>
    <col min="6148" max="6148" width="11.140625" customWidth="1"/>
    <col min="6149" max="6149" width="12.140625" customWidth="1"/>
    <col min="6150" max="6150" width="45.7109375" customWidth="1"/>
    <col min="6403" max="6403" width="14.42578125" customWidth="1"/>
    <col min="6404" max="6404" width="11.140625" customWidth="1"/>
    <col min="6405" max="6405" width="12.140625" customWidth="1"/>
    <col min="6406" max="6406" width="45.7109375" customWidth="1"/>
    <col min="6659" max="6659" width="14.42578125" customWidth="1"/>
    <col min="6660" max="6660" width="11.140625" customWidth="1"/>
    <col min="6661" max="6661" width="12.140625" customWidth="1"/>
    <col min="6662" max="6662" width="45.7109375" customWidth="1"/>
    <col min="6915" max="6915" width="14.42578125" customWidth="1"/>
    <col min="6916" max="6916" width="11.140625" customWidth="1"/>
    <col min="6917" max="6917" width="12.140625" customWidth="1"/>
    <col min="6918" max="6918" width="45.7109375" customWidth="1"/>
    <col min="7171" max="7171" width="14.42578125" customWidth="1"/>
    <col min="7172" max="7172" width="11.140625" customWidth="1"/>
    <col min="7173" max="7173" width="12.140625" customWidth="1"/>
    <col min="7174" max="7174" width="45.7109375" customWidth="1"/>
    <col min="7427" max="7427" width="14.42578125" customWidth="1"/>
    <col min="7428" max="7428" width="11.140625" customWidth="1"/>
    <col min="7429" max="7429" width="12.140625" customWidth="1"/>
    <col min="7430" max="7430" width="45.7109375" customWidth="1"/>
    <col min="7683" max="7683" width="14.42578125" customWidth="1"/>
    <col min="7684" max="7684" width="11.140625" customWidth="1"/>
    <col min="7685" max="7685" width="12.140625" customWidth="1"/>
    <col min="7686" max="7686" width="45.7109375" customWidth="1"/>
    <col min="7939" max="7939" width="14.42578125" customWidth="1"/>
    <col min="7940" max="7940" width="11.140625" customWidth="1"/>
    <col min="7941" max="7941" width="12.140625" customWidth="1"/>
    <col min="7942" max="7942" width="45.7109375" customWidth="1"/>
    <col min="8195" max="8195" width="14.42578125" customWidth="1"/>
    <col min="8196" max="8196" width="11.140625" customWidth="1"/>
    <col min="8197" max="8197" width="12.140625" customWidth="1"/>
    <col min="8198" max="8198" width="45.7109375" customWidth="1"/>
    <col min="8451" max="8451" width="14.42578125" customWidth="1"/>
    <col min="8452" max="8452" width="11.140625" customWidth="1"/>
    <col min="8453" max="8453" width="12.140625" customWidth="1"/>
    <col min="8454" max="8454" width="45.7109375" customWidth="1"/>
    <col min="8707" max="8707" width="14.42578125" customWidth="1"/>
    <col min="8708" max="8708" width="11.140625" customWidth="1"/>
    <col min="8709" max="8709" width="12.140625" customWidth="1"/>
    <col min="8710" max="8710" width="45.7109375" customWidth="1"/>
    <col min="8963" max="8963" width="14.42578125" customWidth="1"/>
    <col min="8964" max="8964" width="11.140625" customWidth="1"/>
    <col min="8965" max="8965" width="12.140625" customWidth="1"/>
    <col min="8966" max="8966" width="45.7109375" customWidth="1"/>
    <col min="9219" max="9219" width="14.42578125" customWidth="1"/>
    <col min="9220" max="9220" width="11.140625" customWidth="1"/>
    <col min="9221" max="9221" width="12.140625" customWidth="1"/>
    <col min="9222" max="9222" width="45.7109375" customWidth="1"/>
    <col min="9475" max="9475" width="14.42578125" customWidth="1"/>
    <col min="9476" max="9476" width="11.140625" customWidth="1"/>
    <col min="9477" max="9477" width="12.140625" customWidth="1"/>
    <col min="9478" max="9478" width="45.7109375" customWidth="1"/>
    <col min="9731" max="9731" width="14.42578125" customWidth="1"/>
    <col min="9732" max="9732" width="11.140625" customWidth="1"/>
    <col min="9733" max="9733" width="12.140625" customWidth="1"/>
    <col min="9734" max="9734" width="45.7109375" customWidth="1"/>
    <col min="9987" max="9987" width="14.42578125" customWidth="1"/>
    <col min="9988" max="9988" width="11.140625" customWidth="1"/>
    <col min="9989" max="9989" width="12.140625" customWidth="1"/>
    <col min="9990" max="9990" width="45.7109375" customWidth="1"/>
    <col min="10243" max="10243" width="14.42578125" customWidth="1"/>
    <col min="10244" max="10244" width="11.140625" customWidth="1"/>
    <col min="10245" max="10245" width="12.140625" customWidth="1"/>
    <col min="10246" max="10246" width="45.7109375" customWidth="1"/>
    <col min="10499" max="10499" width="14.42578125" customWidth="1"/>
    <col min="10500" max="10500" width="11.140625" customWidth="1"/>
    <col min="10501" max="10501" width="12.140625" customWidth="1"/>
    <col min="10502" max="10502" width="45.7109375" customWidth="1"/>
    <col min="10755" max="10755" width="14.42578125" customWidth="1"/>
    <col min="10756" max="10756" width="11.140625" customWidth="1"/>
    <col min="10757" max="10757" width="12.140625" customWidth="1"/>
    <col min="10758" max="10758" width="45.7109375" customWidth="1"/>
    <col min="11011" max="11011" width="14.42578125" customWidth="1"/>
    <col min="11012" max="11012" width="11.140625" customWidth="1"/>
    <col min="11013" max="11013" width="12.140625" customWidth="1"/>
    <col min="11014" max="11014" width="45.7109375" customWidth="1"/>
    <col min="11267" max="11267" width="14.42578125" customWidth="1"/>
    <col min="11268" max="11268" width="11.140625" customWidth="1"/>
    <col min="11269" max="11269" width="12.140625" customWidth="1"/>
    <col min="11270" max="11270" width="45.7109375" customWidth="1"/>
    <col min="11523" max="11523" width="14.42578125" customWidth="1"/>
    <col min="11524" max="11524" width="11.140625" customWidth="1"/>
    <col min="11525" max="11525" width="12.140625" customWidth="1"/>
    <col min="11526" max="11526" width="45.7109375" customWidth="1"/>
    <col min="11779" max="11779" width="14.42578125" customWidth="1"/>
    <col min="11780" max="11780" width="11.140625" customWidth="1"/>
    <col min="11781" max="11781" width="12.140625" customWidth="1"/>
    <col min="11782" max="11782" width="45.7109375" customWidth="1"/>
    <col min="12035" max="12035" width="14.42578125" customWidth="1"/>
    <col min="12036" max="12036" width="11.140625" customWidth="1"/>
    <col min="12037" max="12037" width="12.140625" customWidth="1"/>
    <col min="12038" max="12038" width="45.7109375" customWidth="1"/>
    <col min="12291" max="12291" width="14.42578125" customWidth="1"/>
    <col min="12292" max="12292" width="11.140625" customWidth="1"/>
    <col min="12293" max="12293" width="12.140625" customWidth="1"/>
    <col min="12294" max="12294" width="45.7109375" customWidth="1"/>
    <col min="12547" max="12547" width="14.42578125" customWidth="1"/>
    <col min="12548" max="12548" width="11.140625" customWidth="1"/>
    <col min="12549" max="12549" width="12.140625" customWidth="1"/>
    <col min="12550" max="12550" width="45.7109375" customWidth="1"/>
    <col min="12803" max="12803" width="14.42578125" customWidth="1"/>
    <col min="12804" max="12804" width="11.140625" customWidth="1"/>
    <col min="12805" max="12805" width="12.140625" customWidth="1"/>
    <col min="12806" max="12806" width="45.7109375" customWidth="1"/>
    <col min="13059" max="13059" width="14.42578125" customWidth="1"/>
    <col min="13060" max="13060" width="11.140625" customWidth="1"/>
    <col min="13061" max="13061" width="12.140625" customWidth="1"/>
    <col min="13062" max="13062" width="45.7109375" customWidth="1"/>
    <col min="13315" max="13315" width="14.42578125" customWidth="1"/>
    <col min="13316" max="13316" width="11.140625" customWidth="1"/>
    <col min="13317" max="13317" width="12.140625" customWidth="1"/>
    <col min="13318" max="13318" width="45.7109375" customWidth="1"/>
    <col min="13571" max="13571" width="14.42578125" customWidth="1"/>
    <col min="13572" max="13572" width="11.140625" customWidth="1"/>
    <col min="13573" max="13573" width="12.140625" customWidth="1"/>
    <col min="13574" max="13574" width="45.7109375" customWidth="1"/>
    <col min="13827" max="13827" width="14.42578125" customWidth="1"/>
    <col min="13828" max="13828" width="11.140625" customWidth="1"/>
    <col min="13829" max="13829" width="12.140625" customWidth="1"/>
    <col min="13830" max="13830" width="45.7109375" customWidth="1"/>
    <col min="14083" max="14083" width="14.42578125" customWidth="1"/>
    <col min="14084" max="14084" width="11.140625" customWidth="1"/>
    <col min="14085" max="14085" width="12.140625" customWidth="1"/>
    <col min="14086" max="14086" width="45.7109375" customWidth="1"/>
    <col min="14339" max="14339" width="14.42578125" customWidth="1"/>
    <col min="14340" max="14340" width="11.140625" customWidth="1"/>
    <col min="14341" max="14341" width="12.140625" customWidth="1"/>
    <col min="14342" max="14342" width="45.7109375" customWidth="1"/>
    <col min="14595" max="14595" width="14.42578125" customWidth="1"/>
    <col min="14596" max="14596" width="11.140625" customWidth="1"/>
    <col min="14597" max="14597" width="12.140625" customWidth="1"/>
    <col min="14598" max="14598" width="45.7109375" customWidth="1"/>
    <col min="14851" max="14851" width="14.42578125" customWidth="1"/>
    <col min="14852" max="14852" width="11.140625" customWidth="1"/>
    <col min="14853" max="14853" width="12.140625" customWidth="1"/>
    <col min="14854" max="14854" width="45.7109375" customWidth="1"/>
    <col min="15107" max="15107" width="14.42578125" customWidth="1"/>
    <col min="15108" max="15108" width="11.140625" customWidth="1"/>
    <col min="15109" max="15109" width="12.140625" customWidth="1"/>
    <col min="15110" max="15110" width="45.7109375" customWidth="1"/>
    <col min="15363" max="15363" width="14.42578125" customWidth="1"/>
    <col min="15364" max="15364" width="11.140625" customWidth="1"/>
    <col min="15365" max="15365" width="12.140625" customWidth="1"/>
    <col min="15366" max="15366" width="45.7109375" customWidth="1"/>
    <col min="15619" max="15619" width="14.42578125" customWidth="1"/>
    <col min="15620" max="15620" width="11.140625" customWidth="1"/>
    <col min="15621" max="15621" width="12.140625" customWidth="1"/>
    <col min="15622" max="15622" width="45.7109375" customWidth="1"/>
    <col min="15875" max="15875" width="14.42578125" customWidth="1"/>
    <col min="15876" max="15876" width="11.140625" customWidth="1"/>
    <col min="15877" max="15877" width="12.140625" customWidth="1"/>
    <col min="15878" max="15878" width="45.7109375" customWidth="1"/>
    <col min="16131" max="16131" width="14.42578125" customWidth="1"/>
    <col min="16132" max="16132" width="11.140625" customWidth="1"/>
    <col min="16133" max="16133" width="12.140625" customWidth="1"/>
    <col min="16134" max="16134" width="45.7109375" customWidth="1"/>
  </cols>
  <sheetData>
    <row r="1" spans="1:108" ht="23.25" customHeight="1" x14ac:dyDescent="0.25">
      <c r="I1" s="22" t="s">
        <v>0</v>
      </c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3" t="s">
        <v>1</v>
      </c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4" t="s">
        <v>2</v>
      </c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E1" s="25" t="s">
        <v>3</v>
      </c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D1" t="s">
        <v>4</v>
      </c>
    </row>
    <row r="2" spans="1:108" s="6" customFormat="1" ht="15.75" x14ac:dyDescent="0.3">
      <c r="A2" s="6" t="s">
        <v>5</v>
      </c>
      <c r="B2" s="6" t="s">
        <v>67</v>
      </c>
      <c r="C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  <c r="R2" s="6" t="s">
        <v>18</v>
      </c>
      <c r="S2" s="6" t="s">
        <v>19</v>
      </c>
      <c r="T2" s="6" t="s">
        <v>20</v>
      </c>
      <c r="U2" s="6" t="s">
        <v>21</v>
      </c>
      <c r="V2" s="6" t="s">
        <v>22</v>
      </c>
      <c r="W2" s="6" t="s">
        <v>23</v>
      </c>
      <c r="X2" s="6" t="s">
        <v>24</v>
      </c>
      <c r="Y2" s="6" t="s">
        <v>25</v>
      </c>
      <c r="Z2" s="6" t="s">
        <v>26</v>
      </c>
      <c r="AA2" s="6" t="s">
        <v>27</v>
      </c>
      <c r="AB2" s="6" t="s">
        <v>28</v>
      </c>
      <c r="AC2" s="6" t="s">
        <v>29</v>
      </c>
      <c r="AD2" s="6" t="s">
        <v>30</v>
      </c>
      <c r="AE2" s="6" t="s">
        <v>31</v>
      </c>
      <c r="AF2" s="6" t="s">
        <v>32</v>
      </c>
      <c r="AG2" s="6" t="s">
        <v>9</v>
      </c>
      <c r="AH2" s="6" t="s">
        <v>10</v>
      </c>
      <c r="AI2" s="6" t="s">
        <v>11</v>
      </c>
      <c r="AJ2" s="6" t="s">
        <v>12</v>
      </c>
      <c r="AK2" s="6" t="s">
        <v>13</v>
      </c>
      <c r="AL2" s="6" t="s">
        <v>14</v>
      </c>
      <c r="AM2" s="6" t="s">
        <v>15</v>
      </c>
      <c r="AN2" s="6" t="s">
        <v>16</v>
      </c>
      <c r="AO2" s="6" t="s">
        <v>17</v>
      </c>
      <c r="AP2" s="6" t="s">
        <v>18</v>
      </c>
      <c r="AQ2" s="6" t="s">
        <v>19</v>
      </c>
      <c r="AR2" s="6" t="s">
        <v>20</v>
      </c>
      <c r="AS2" s="6" t="s">
        <v>21</v>
      </c>
      <c r="AT2" s="6" t="s">
        <v>22</v>
      </c>
      <c r="AU2" s="6" t="s">
        <v>23</v>
      </c>
      <c r="AV2" s="6" t="s">
        <v>24</v>
      </c>
      <c r="AW2" s="6" t="s">
        <v>25</v>
      </c>
      <c r="AX2" s="6" t="s">
        <v>26</v>
      </c>
      <c r="AY2" s="6" t="s">
        <v>27</v>
      </c>
      <c r="AZ2" s="6" t="s">
        <v>28</v>
      </c>
      <c r="BA2" s="6" t="s">
        <v>29</v>
      </c>
      <c r="BB2" s="6" t="s">
        <v>30</v>
      </c>
      <c r="BC2" s="6" t="s">
        <v>31</v>
      </c>
      <c r="BD2" s="6" t="s">
        <v>32</v>
      </c>
      <c r="BE2" s="6" t="s">
        <v>49</v>
      </c>
      <c r="BF2" s="6" t="s">
        <v>50</v>
      </c>
      <c r="BG2" s="7" t="s">
        <v>51</v>
      </c>
      <c r="BH2" s="7" t="s">
        <v>33</v>
      </c>
      <c r="BI2" s="7" t="s">
        <v>34</v>
      </c>
      <c r="BJ2" s="7" t="s">
        <v>35</v>
      </c>
      <c r="BK2" s="7" t="s">
        <v>52</v>
      </c>
      <c r="BL2" s="7" t="s">
        <v>36</v>
      </c>
      <c r="BM2" s="7" t="s">
        <v>37</v>
      </c>
      <c r="BN2" s="7" t="s">
        <v>53</v>
      </c>
      <c r="BO2" s="7" t="s">
        <v>38</v>
      </c>
      <c r="BP2" s="7" t="s">
        <v>39</v>
      </c>
      <c r="BQ2" s="7" t="s">
        <v>40</v>
      </c>
      <c r="BR2" s="7" t="s">
        <v>54</v>
      </c>
      <c r="BS2" s="7" t="s">
        <v>41</v>
      </c>
      <c r="BT2" s="7" t="s">
        <v>55</v>
      </c>
      <c r="BU2" s="7" t="s">
        <v>42</v>
      </c>
      <c r="BV2" s="7" t="s">
        <v>43</v>
      </c>
      <c r="BW2" s="7" t="s">
        <v>44</v>
      </c>
      <c r="BX2" s="7" t="s">
        <v>45</v>
      </c>
      <c r="BY2" s="7" t="s">
        <v>46</v>
      </c>
      <c r="BZ2" s="7" t="s">
        <v>56</v>
      </c>
      <c r="CA2" s="7" t="s">
        <v>57</v>
      </c>
      <c r="CB2" s="7" t="s">
        <v>58</v>
      </c>
      <c r="CC2" s="7" t="s">
        <v>47</v>
      </c>
      <c r="CD2" s="7" t="s">
        <v>48</v>
      </c>
      <c r="CE2" s="8" t="s">
        <v>9</v>
      </c>
      <c r="CF2" s="8" t="s">
        <v>10</v>
      </c>
      <c r="CG2" s="8" t="s">
        <v>11</v>
      </c>
      <c r="CH2" s="8" t="s">
        <v>12</v>
      </c>
      <c r="CI2" s="8" t="s">
        <v>13</v>
      </c>
      <c r="CJ2" s="8" t="s">
        <v>14</v>
      </c>
      <c r="CK2" s="8" t="s">
        <v>15</v>
      </c>
      <c r="CL2" s="8" t="s">
        <v>16</v>
      </c>
      <c r="CM2" s="8" t="s">
        <v>17</v>
      </c>
      <c r="CN2" s="8" t="s">
        <v>18</v>
      </c>
      <c r="CO2" s="8" t="s">
        <v>19</v>
      </c>
      <c r="CP2" s="8" t="s">
        <v>20</v>
      </c>
      <c r="CQ2" s="8" t="s">
        <v>21</v>
      </c>
      <c r="CR2" s="8" t="s">
        <v>22</v>
      </c>
      <c r="CS2" s="8" t="s">
        <v>23</v>
      </c>
      <c r="CT2" s="8" t="s">
        <v>24</v>
      </c>
      <c r="CU2" s="8" t="s">
        <v>25</v>
      </c>
      <c r="CV2" s="8" t="s">
        <v>26</v>
      </c>
      <c r="CW2" s="8" t="s">
        <v>27</v>
      </c>
      <c r="CX2" s="8" t="s">
        <v>28</v>
      </c>
      <c r="CY2" s="8" t="s">
        <v>29</v>
      </c>
      <c r="CZ2" s="8" t="s">
        <v>30</v>
      </c>
      <c r="DA2" s="8" t="s">
        <v>31</v>
      </c>
      <c r="DB2" s="8" t="s">
        <v>32</v>
      </c>
    </row>
    <row r="3" spans="1:108" s="3" customFormat="1" x14ac:dyDescent="0.25">
      <c r="A3">
        <v>700083</v>
      </c>
      <c r="B3" s="26" t="s">
        <v>68</v>
      </c>
      <c r="C3" s="26" t="s">
        <v>129</v>
      </c>
      <c r="D3" s="27"/>
      <c r="E3" s="26"/>
      <c r="F3" s="26"/>
      <c r="G3" s="28" t="s">
        <v>69</v>
      </c>
      <c r="H3" s="26" t="s">
        <v>70</v>
      </c>
      <c r="I3">
        <v>91100</v>
      </c>
      <c r="J3">
        <v>49</v>
      </c>
      <c r="K3">
        <v>30</v>
      </c>
      <c r="L3">
        <v>0.04</v>
      </c>
      <c r="M3">
        <v>-1E-3</v>
      </c>
      <c r="N3">
        <v>-1E-3</v>
      </c>
      <c r="O3">
        <v>2760</v>
      </c>
      <c r="P3">
        <v>0.6</v>
      </c>
      <c r="Q3">
        <v>1.82</v>
      </c>
      <c r="R3">
        <v>15</v>
      </c>
      <c r="S3">
        <v>1.75</v>
      </c>
      <c r="T3">
        <v>0.12</v>
      </c>
      <c r="U3">
        <v>0.3</v>
      </c>
      <c r="V3">
        <v>35</v>
      </c>
      <c r="W3">
        <v>4.92</v>
      </c>
      <c r="X3">
        <v>671</v>
      </c>
      <c r="Y3">
        <v>52</v>
      </c>
      <c r="Z3">
        <v>20.5</v>
      </c>
      <c r="AA3">
        <v>97</v>
      </c>
      <c r="AB3">
        <v>63.9</v>
      </c>
      <c r="AC3">
        <v>10</v>
      </c>
      <c r="AD3">
        <v>95</v>
      </c>
      <c r="AE3">
        <v>19.8</v>
      </c>
      <c r="AF3">
        <v>0.9</v>
      </c>
      <c r="AG3" s="2">
        <f>IF(I3&gt;'Average Crustal Abundance'!B$2,Data!I3,'Average Crustal Abundance'!B$2)</f>
        <v>91100</v>
      </c>
      <c r="AH3" s="2">
        <f>IF(J3&gt;'Average Crustal Abundance'!C$2,Data!J3,'Average Crustal Abundance'!C$2)</f>
        <v>49</v>
      </c>
      <c r="AI3" s="2">
        <f>IF(K3&gt;'Average Crustal Abundance'!D$2,Data!K3,'Average Crustal Abundance'!D$2)</f>
        <v>59</v>
      </c>
      <c r="AJ3" s="2">
        <f>IF(L3&gt;'Average Crustal Abundance'!E$2,Data!L3,'Average Crustal Abundance'!E$2)</f>
        <v>0.188</v>
      </c>
      <c r="AK3" s="2">
        <f>IF(M3&gt;'Average Crustal Abundance'!F$2,Data!M3,'Average Crustal Abundance'!F$2)</f>
        <v>1.5E-3</v>
      </c>
      <c r="AL3" s="2">
        <f>IF(N3&gt;'Average Crustal Abundance'!G$2,Data!N3,'Average Crustal Abundance'!G$2)</f>
        <v>1.5E-3</v>
      </c>
      <c r="AM3" s="2">
        <f>IF(O3&gt;'Average Crustal Abundance'!H$2,Data!O3,'Average Crustal Abundance'!H$2)</f>
        <v>2760</v>
      </c>
      <c r="AN3" s="2">
        <f>IF(P3&gt;'Average Crustal Abundance'!I$2,Data!P3,'Average Crustal Abundance'!I$2)</f>
        <v>0.6</v>
      </c>
      <c r="AO3" s="2">
        <f>IF(Q3&gt;'Average Crustal Abundance'!J$2,Data!Q3,'Average Crustal Abundance'!J$2)</f>
        <v>1.82</v>
      </c>
      <c r="AP3" s="2">
        <f>IF(R3&gt;'Average Crustal Abundance'!K$2,Data!R3,'Average Crustal Abundance'!K$2)</f>
        <v>72</v>
      </c>
      <c r="AQ3" s="2">
        <f>IF(S3&gt;'Average Crustal Abundance'!L$2,Data!S3,'Average Crustal Abundance'!L$2)</f>
        <v>1.75</v>
      </c>
      <c r="AR3" s="2">
        <f>IF(T3&gt;'Average Crustal Abundance'!M$2,Data!T3,'Average Crustal Abundance'!M$2)</f>
        <v>0.12</v>
      </c>
      <c r="AS3" s="2">
        <f>IF(U3&gt;'Average Crustal Abundance'!N$2,Data!U3,'Average Crustal Abundance'!N$2)</f>
        <v>0.5</v>
      </c>
      <c r="AT3" s="2">
        <f>IF(V3&gt;'Average Crustal Abundance'!O$2,Data!V3,'Average Crustal Abundance'!O$2)</f>
        <v>35</v>
      </c>
      <c r="AU3" s="2">
        <f>IF(W3&gt;'Average Crustal Abundance'!P$2,Data!W3,'Average Crustal Abundance'!P$2)</f>
        <v>4.92</v>
      </c>
      <c r="AV3" s="2">
        <f>IF(X3&gt;'Average Crustal Abundance'!Q$2,Data!X3,'Average Crustal Abundance'!Q$2)</f>
        <v>671</v>
      </c>
      <c r="AW3" s="2">
        <f>IF(Y3&gt;'Average Crustal Abundance'!R$2,Data!Y3,'Average Crustal Abundance'!R$2)</f>
        <v>52</v>
      </c>
      <c r="AX3" s="2">
        <f>IF(Z3&gt;'Average Crustal Abundance'!S$2,Data!Z3,'Average Crustal Abundance'!S$2)</f>
        <v>20.5</v>
      </c>
      <c r="AY3" s="2">
        <f>IF(AA3&gt;'Average Crustal Abundance'!T$2,Data!AA3,'Average Crustal Abundance'!T$2)</f>
        <v>97</v>
      </c>
      <c r="AZ3" s="2">
        <f>IF(AB3&gt;'Average Crustal Abundance'!U$2,Data!AB3,'Average Crustal Abundance'!U$2)</f>
        <v>63.9</v>
      </c>
      <c r="BA3" s="2">
        <f>IF(AC3&gt;'Average Crustal Abundance'!V$2,Data!AC3,'Average Crustal Abundance'!V$2)</f>
        <v>10</v>
      </c>
      <c r="BB3" s="2">
        <f>IF(AD3&gt;'Average Crustal Abundance'!W$2,Data!AD3,'Average Crustal Abundance'!W$2)</f>
        <v>95</v>
      </c>
      <c r="BC3" s="2">
        <f>IF(AE3&gt;'Average Crustal Abundance'!X$2,Data!AE3,'Average Crustal Abundance'!X$2)</f>
        <v>20</v>
      </c>
      <c r="BD3" s="2">
        <f>IF(AF3&gt;'Average Crustal Abundance'!Y$2,Data!AF3,'Average Crustal Abundance'!Y$2)</f>
        <v>1.3</v>
      </c>
      <c r="BE3" s="3">
        <f>LOG((AG3/'Average Crustal Abundance'!B$2),1.636)</f>
        <v>1.131275804624077</v>
      </c>
      <c r="BF3" s="3">
        <f>LOG((AH3/'Average Crustal Abundance'!C$2),5.77)</f>
        <v>0.34004274885777408</v>
      </c>
      <c r="BG3" s="3">
        <f>LOG((AI3/'Average Crustal Abundance'!D$2),5.07)</f>
        <v>0</v>
      </c>
      <c r="BH3" s="3">
        <f>IF(LOG((AJ3/'Average Crustal Abundance'!E$2))&lt;6,LOG((AJ3/'Average Crustal Abundance'!E$2)),6)</f>
        <v>0</v>
      </c>
      <c r="BI3" s="3">
        <f>IF(LOG((AK3/'Average Crustal Abundance'!F$2))&lt;6,LOG((AK3/'Average Crustal Abundance'!F$2)),6)</f>
        <v>0</v>
      </c>
      <c r="BJ3" s="3">
        <f>IF(LOG((AL3/'Average Crustal Abundance'!G$2))&lt;6,LOG((AL3/'Average Crustal Abundance'!G$2)),6)</f>
        <v>0</v>
      </c>
      <c r="BK3" s="3">
        <f>LOG((AM3/'Average Crustal Abundance'!H$2),5.77)</f>
        <v>2.6400540889166311</v>
      </c>
      <c r="BL3" s="3">
        <f>IF(LOG((AN3/'Average Crustal Abundance'!I$2))&lt;6,LOG((AN3/'Average Crustal Abundance'!I$2)),6)</f>
        <v>1.0299632233774432</v>
      </c>
      <c r="BM3" s="3">
        <f>IF(LOG((AO3/'Average Crustal Abundance'!J$2))&lt;6,LOG((AO3/'Average Crustal Abundance'!J$2)),6)</f>
        <v>3.1461280356782382</v>
      </c>
      <c r="BN3" s="3">
        <f>LOG((AP3/'Average Crustal Abundance'!K$2),4.9)</f>
        <v>0</v>
      </c>
      <c r="BO3" s="3">
        <f>IF(LOG((AQ3/'Average Crustal Abundance'!L$2))&lt;6,LOG((AQ3/'Average Crustal Abundance'!L$2)),6)</f>
        <v>1.3399480616943509</v>
      </c>
      <c r="BP3" s="3">
        <f>IF(LOG((AR3/'Average Crustal Abundance'!M$2))&lt;6,LOG((AR3/'Average Crustal Abundance'!M$2)),6)</f>
        <v>0.36317790241282571</v>
      </c>
      <c r="BQ3" s="3">
        <f>IF(LOG((AS3/'Average Crustal Abundance'!N$2))&lt;6,LOG((AS3/'Average Crustal Abundance'!N$2)),6)</f>
        <v>0</v>
      </c>
      <c r="BR3" s="3">
        <f>LOG((AT3/'Average Crustal Abundance'!O$2),6.71)</f>
        <v>0.60803394963681123</v>
      </c>
      <c r="BS3" s="3">
        <f>IF(LOG((AU3/'Average Crustal Abundance'!P$2))&lt;6,LOG((AU3/'Average Crustal Abundance'!P$2)),6)</f>
        <v>2.214843848047698</v>
      </c>
      <c r="BT3" s="3">
        <f>LOG((AV3/'Average Crustal Abundance'!Q$2),8.58)</f>
        <v>2.6018378001635929</v>
      </c>
      <c r="BU3" s="3">
        <f>IF(LOG((AW3/'Average Crustal Abundance'!R$2))&lt;6,LOG((AW3/'Average Crustal Abundance'!R$2)),6)</f>
        <v>2.4149733479708178</v>
      </c>
      <c r="BV3" s="3">
        <f>IF(LOG((AX3/'Average Crustal Abundance'!S$2))&lt;6,LOG((AX3/'Average Crustal Abundance'!S$2)),6)</f>
        <v>2.0564813559524482</v>
      </c>
      <c r="BW3" s="3">
        <f>IF(LOG((AY3/'Average Crustal Abundance'!T$2))&lt;6,LOG((AY3/'Average Crustal Abundance'!T$2)),6)</f>
        <v>4.9867717342662452</v>
      </c>
      <c r="BX3" s="3">
        <f>IF(LOG((AZ3/'Average Crustal Abundance'!U$2))&lt;6,LOG((AZ3/'Average Crustal Abundance'!U$2)),6)</f>
        <v>1.9024108711664567</v>
      </c>
      <c r="BY3" s="3">
        <f>IF(LOG((BA3/'Average Crustal Abundance'!V$2))&lt;6,LOG((BA3/'Average Crustal Abundance'!V$2)),6)</f>
        <v>1</v>
      </c>
      <c r="BZ3" s="3">
        <f>LOG((BB3/'Average Crustal Abundance'!W$2),9.15)</f>
        <v>1.8173875055312771</v>
      </c>
      <c r="CA3" s="3">
        <f>LOG((BC3/'Average Crustal Abundance'!X$2),6.07)</f>
        <v>0</v>
      </c>
      <c r="CB3" s="3">
        <f>LOG((BD3/'Average Crustal Abundance'!Y$2),9.57)</f>
        <v>0</v>
      </c>
      <c r="CC3" s="3">
        <f>SUMSQ(BE3:CB3)</f>
        <v>76.14757159477962</v>
      </c>
      <c r="CD3" s="3">
        <f>10/SQRT(CC3)</f>
        <v>1.1459666291551218</v>
      </c>
      <c r="CE3" s="4">
        <f t="shared" ref="CE3:DB13" si="0">BE3*$CD3</f>
        <v>1.2964043204698017</v>
      </c>
      <c r="CF3" s="4">
        <f t="shared" si="0"/>
        <v>0.38967764267718502</v>
      </c>
      <c r="CG3" s="4">
        <f t="shared" si="0"/>
        <v>0</v>
      </c>
      <c r="CH3" s="4">
        <f t="shared" si="0"/>
        <v>0</v>
      </c>
      <c r="CI3" s="4">
        <f t="shared" si="0"/>
        <v>0</v>
      </c>
      <c r="CJ3" s="4">
        <f t="shared" si="0"/>
        <v>0</v>
      </c>
      <c r="CK3" s="4">
        <f t="shared" si="0"/>
        <v>3.0254138850629881</v>
      </c>
      <c r="CL3" s="4">
        <f t="shared" si="0"/>
        <v>1.1803034832475923</v>
      </c>
      <c r="CM3" s="4">
        <f t="shared" si="0"/>
        <v>3.6053577399366152</v>
      </c>
      <c r="CN3" s="4">
        <f t="shared" si="0"/>
        <v>0</v>
      </c>
      <c r="CO3" s="4">
        <f t="shared" si="0"/>
        <v>1.5355357635028144</v>
      </c>
      <c r="CP3" s="4">
        <f t="shared" si="0"/>
        <v>0.41618975661165369</v>
      </c>
      <c r="CQ3" s="4">
        <f t="shared" si="0"/>
        <v>0</v>
      </c>
      <c r="CR3" s="4">
        <f t="shared" si="0"/>
        <v>0.69678661567717171</v>
      </c>
      <c r="CS3" s="4">
        <f t="shared" si="0"/>
        <v>2.5381371386521794</v>
      </c>
      <c r="CT3" s="4">
        <f t="shared" si="0"/>
        <v>2.9816192934618502</v>
      </c>
      <c r="CU3" s="4">
        <f t="shared" si="0"/>
        <v>2.767478867073577</v>
      </c>
      <c r="CV3" s="4">
        <f t="shared" si="0"/>
        <v>2.3566590074011811</v>
      </c>
      <c r="CW3" s="4">
        <f t="shared" si="0"/>
        <v>5.71467399468313</v>
      </c>
      <c r="CX3" s="4">
        <f t="shared" si="0"/>
        <v>2.1800993732986833</v>
      </c>
      <c r="CY3" s="4">
        <f t="shared" si="0"/>
        <v>1.1459666291551218</v>
      </c>
      <c r="CZ3" s="4">
        <f t="shared" si="0"/>
        <v>2.0826654335823132</v>
      </c>
      <c r="DA3" s="4">
        <f t="shared" si="0"/>
        <v>0</v>
      </c>
      <c r="DB3" s="4">
        <f t="shared" si="0"/>
        <v>0</v>
      </c>
      <c r="DD3" s="3">
        <f>SUMSQ(CE3:DB3)</f>
        <v>99.999999999999972</v>
      </c>
    </row>
    <row r="4" spans="1:108" s="3" customFormat="1" x14ac:dyDescent="0.25">
      <c r="A4">
        <v>700084</v>
      </c>
      <c r="B4" s="26" t="s">
        <v>68</v>
      </c>
      <c r="C4" s="26" t="s">
        <v>130</v>
      </c>
      <c r="D4" s="27"/>
      <c r="E4" s="26"/>
      <c r="F4" s="26"/>
      <c r="G4" s="28" t="s">
        <v>69</v>
      </c>
      <c r="H4" s="26" t="s">
        <v>70</v>
      </c>
      <c r="I4">
        <v>28200</v>
      </c>
      <c r="J4">
        <v>8</v>
      </c>
      <c r="K4">
        <v>16</v>
      </c>
      <c r="L4">
        <v>-0.01</v>
      </c>
      <c r="M4">
        <v>-1E-3</v>
      </c>
      <c r="N4">
        <v>-1E-3</v>
      </c>
      <c r="O4">
        <v>70</v>
      </c>
      <c r="P4">
        <v>1</v>
      </c>
      <c r="Q4">
        <v>0.28799999999999998</v>
      </c>
      <c r="R4">
        <v>50</v>
      </c>
      <c r="S4">
        <v>0.15</v>
      </c>
      <c r="T4">
        <v>0.08</v>
      </c>
      <c r="U4">
        <v>0.7</v>
      </c>
      <c r="V4">
        <v>12</v>
      </c>
      <c r="W4">
        <v>0.51</v>
      </c>
      <c r="X4">
        <v>45</v>
      </c>
      <c r="Y4">
        <v>1.6</v>
      </c>
      <c r="Z4">
        <v>1.6</v>
      </c>
      <c r="AA4">
        <v>0.2</v>
      </c>
      <c r="AB4">
        <v>9.6999999999999993</v>
      </c>
      <c r="AC4">
        <v>10</v>
      </c>
      <c r="AD4">
        <v>5</v>
      </c>
      <c r="AE4">
        <v>14.3</v>
      </c>
      <c r="AF4">
        <v>0.9</v>
      </c>
      <c r="AG4" s="2">
        <f>IF(I4&gt;'Average Crustal Abundance'!B$2,Data!I4,'Average Crustal Abundance'!B$2)</f>
        <v>52200</v>
      </c>
      <c r="AH4" s="2">
        <f>IF(J4&gt;'Average Crustal Abundance'!C$2,Data!J4,'Average Crustal Abundance'!C$2)</f>
        <v>27</v>
      </c>
      <c r="AI4" s="2">
        <f>IF(K4&gt;'Average Crustal Abundance'!D$2,Data!K4,'Average Crustal Abundance'!D$2)</f>
        <v>59</v>
      </c>
      <c r="AJ4" s="2">
        <f>IF(L4&gt;'Average Crustal Abundance'!E$2,Data!L4,'Average Crustal Abundance'!E$2)</f>
        <v>0.188</v>
      </c>
      <c r="AK4" s="2">
        <f>IF(M4&gt;'Average Crustal Abundance'!F$2,Data!M4,'Average Crustal Abundance'!F$2)</f>
        <v>1.5E-3</v>
      </c>
      <c r="AL4" s="2">
        <f>IF(N4&gt;'Average Crustal Abundance'!G$2,Data!N4,'Average Crustal Abundance'!G$2)</f>
        <v>1.5E-3</v>
      </c>
      <c r="AM4" s="2">
        <f>IF(O4&gt;'Average Crustal Abundance'!H$2,Data!O4,'Average Crustal Abundance'!H$2)</f>
        <v>70</v>
      </c>
      <c r="AN4" s="2">
        <f>IF(P4&gt;'Average Crustal Abundance'!I$2,Data!P4,'Average Crustal Abundance'!I$2)</f>
        <v>1</v>
      </c>
      <c r="AO4" s="2">
        <f>IF(Q4&gt;'Average Crustal Abundance'!J$2,Data!Q4,'Average Crustal Abundance'!J$2)</f>
        <v>0.28799999999999998</v>
      </c>
      <c r="AP4" s="2">
        <f>IF(R4&gt;'Average Crustal Abundance'!K$2,Data!R4,'Average Crustal Abundance'!K$2)</f>
        <v>72</v>
      </c>
      <c r="AQ4" s="2">
        <f>IF(S4&gt;'Average Crustal Abundance'!L$2,Data!S4,'Average Crustal Abundance'!L$2)</f>
        <v>0.15</v>
      </c>
      <c r="AR4" s="2">
        <f>IF(T4&gt;'Average Crustal Abundance'!M$2,Data!T4,'Average Crustal Abundance'!M$2)</f>
        <v>0.08</v>
      </c>
      <c r="AS4" s="2">
        <f>IF(U4&gt;'Average Crustal Abundance'!N$2,Data!U4,'Average Crustal Abundance'!N$2)</f>
        <v>0.7</v>
      </c>
      <c r="AT4" s="2">
        <f>IF(V4&gt;'Average Crustal Abundance'!O$2,Data!V4,'Average Crustal Abundance'!O$2)</f>
        <v>12</v>
      </c>
      <c r="AU4" s="2">
        <f>IF(W4&gt;'Average Crustal Abundance'!P$2,Data!W4,'Average Crustal Abundance'!P$2)</f>
        <v>0.51</v>
      </c>
      <c r="AV4" s="2">
        <f>IF(X4&gt;'Average Crustal Abundance'!Q$2,Data!X4,'Average Crustal Abundance'!Q$2)</f>
        <v>45</v>
      </c>
      <c r="AW4" s="2">
        <f>IF(Y4&gt;'Average Crustal Abundance'!R$2,Data!Y4,'Average Crustal Abundance'!R$2)</f>
        <v>1.6</v>
      </c>
      <c r="AX4" s="2">
        <f>IF(Z4&gt;'Average Crustal Abundance'!S$2,Data!Z4,'Average Crustal Abundance'!S$2)</f>
        <v>1.6</v>
      </c>
      <c r="AY4" s="2">
        <f>IF(AA4&gt;'Average Crustal Abundance'!T$2,Data!AA4,'Average Crustal Abundance'!T$2)</f>
        <v>0.2</v>
      </c>
      <c r="AZ4" s="2">
        <f>IF(AB4&gt;'Average Crustal Abundance'!U$2,Data!AB4,'Average Crustal Abundance'!U$2)</f>
        <v>9.6999999999999993</v>
      </c>
      <c r="BA4" s="2">
        <f>IF(AC4&gt;'Average Crustal Abundance'!V$2,Data!AC4,'Average Crustal Abundance'!V$2)</f>
        <v>10</v>
      </c>
      <c r="BB4" s="2">
        <f>IF(AD4&gt;'Average Crustal Abundance'!W$2,Data!AD4,'Average Crustal Abundance'!W$2)</f>
        <v>5</v>
      </c>
      <c r="BC4" s="2">
        <f>IF(AE4&gt;'Average Crustal Abundance'!X$2,Data!AE4,'Average Crustal Abundance'!X$2)</f>
        <v>20</v>
      </c>
      <c r="BD4" s="2">
        <f>IF(AF4&gt;'Average Crustal Abundance'!Y$2,Data!AF4,'Average Crustal Abundance'!Y$2)</f>
        <v>1.3</v>
      </c>
      <c r="BE4" s="3">
        <f>LOG((AG4/'Average Crustal Abundance'!B$2),1.636)</f>
        <v>0</v>
      </c>
      <c r="BF4" s="3">
        <f>LOG((AH4/'Average Crustal Abundance'!C$2),5.77)</f>
        <v>0</v>
      </c>
      <c r="BG4" s="3">
        <f>LOG((AI4/'Average Crustal Abundance'!D$2),5.07)</f>
        <v>0</v>
      </c>
      <c r="BH4" s="3">
        <f>IF(LOG((AJ4/'Average Crustal Abundance'!E$2))&lt;6,LOG((AJ4/'Average Crustal Abundance'!E$2)),6)</f>
        <v>0</v>
      </c>
      <c r="BI4" s="3">
        <f>IF(LOG((AK4/'Average Crustal Abundance'!F$2))&lt;6,LOG((AK4/'Average Crustal Abundance'!F$2)),6)</f>
        <v>0</v>
      </c>
      <c r="BJ4" s="3">
        <f>IF(LOG((AL4/'Average Crustal Abundance'!G$2))&lt;6,LOG((AL4/'Average Crustal Abundance'!G$2)),6)</f>
        <v>0</v>
      </c>
      <c r="BK4" s="3">
        <f>LOG((AM4/'Average Crustal Abundance'!H$2),5.77)</f>
        <v>0.54354627236509712</v>
      </c>
      <c r="BL4" s="3">
        <f>IF(LOG((AN4/'Average Crustal Abundance'!I$2))&lt;6,LOG((AN4/'Average Crustal Abundance'!I$2)),6)</f>
        <v>1.2518119729937995</v>
      </c>
      <c r="BM4" s="3">
        <f>IF(LOG((AO4/'Average Crustal Abundance'!J$2))&lt;6,LOG((AO4/'Average Crustal Abundance'!J$2)),6)</f>
        <v>2.3454491354523941</v>
      </c>
      <c r="BN4" s="3">
        <f>LOG((AP4/'Average Crustal Abundance'!K$2),4.9)</f>
        <v>0</v>
      </c>
      <c r="BO4" s="3">
        <f>IF(LOG((AQ4/'Average Crustal Abundance'!L$2))&lt;6,LOG((AQ4/'Average Crustal Abundance'!L$2)),6)</f>
        <v>0.27300127206373764</v>
      </c>
      <c r="BP4" s="3">
        <f>IF(LOG((AR4/'Average Crustal Abundance'!M$2))&lt;6,LOG((AR4/'Average Crustal Abundance'!M$2)),6)</f>
        <v>0.18708664335714445</v>
      </c>
      <c r="BQ4" s="3">
        <f>IF(LOG((AS4/'Average Crustal Abundance'!N$2))&lt;6,LOG((AS4/'Average Crustal Abundance'!N$2)),6)</f>
        <v>0.14612803567823801</v>
      </c>
      <c r="BR4" s="3">
        <f>LOG((AT4/'Average Crustal Abundance'!O$2),6.71)</f>
        <v>4.5708880510083746E-2</v>
      </c>
      <c r="BS4" s="3">
        <f>IF(LOG((AU4/'Average Crustal Abundance'!P$2))&lt;6,LOG((AU4/'Average Crustal Abundance'!P$2)),6)</f>
        <v>1.2304489213782739</v>
      </c>
      <c r="BT4" s="3">
        <f>LOG((AV4/'Average Crustal Abundance'!Q$2),8.58)</f>
        <v>1.3447130147815722</v>
      </c>
      <c r="BU4" s="3">
        <f>IF(LOG((AW4/'Average Crustal Abundance'!R$2))&lt;6,LOG((AW4/'Average Crustal Abundance'!R$2)),6)</f>
        <v>0.90308998699194354</v>
      </c>
      <c r="BV4" s="3">
        <f>IF(LOG((AX4/'Average Crustal Abundance'!S$2))&lt;6,LOG((AX4/'Average Crustal Abundance'!S$2)),6)</f>
        <v>0.94884747755261878</v>
      </c>
      <c r="BW4" s="3">
        <f>IF(LOG((AY4/'Average Crustal Abundance'!T$2))&lt;6,LOG((AY4/'Average Crustal Abundance'!T$2)),6)</f>
        <v>2.3010299956639813</v>
      </c>
      <c r="BX4" s="3">
        <f>IF(LOG((AZ4/'Average Crustal Abundance'!U$2))&lt;6,LOG((AZ4/'Average Crustal Abundance'!U$2)),6)</f>
        <v>1.0836817472743012</v>
      </c>
      <c r="BY4" s="3">
        <f>IF(LOG((BA4/'Average Crustal Abundance'!V$2))&lt;6,LOG((BA4/'Average Crustal Abundance'!V$2)),6)</f>
        <v>1</v>
      </c>
      <c r="BZ4" s="3">
        <f>LOG((BB4/'Average Crustal Abundance'!W$2),9.15)</f>
        <v>0.48732140978525607</v>
      </c>
      <c r="CA4" s="3">
        <f>LOG((BC4/'Average Crustal Abundance'!X$2),6.07)</f>
        <v>0</v>
      </c>
      <c r="CB4" s="3">
        <f>LOG((BD4/'Average Crustal Abundance'!Y$2),9.57)</f>
        <v>0</v>
      </c>
      <c r="CC4" s="3">
        <f t="shared" ref="CC4:CC67" si="1">SUMSQ(BE4:CB4)</f>
        <v>20.241309251429662</v>
      </c>
      <c r="CD4" s="3">
        <f t="shared" ref="CD4:CD67" si="2">10/SQRT(CC4)</f>
        <v>2.2226992344003098</v>
      </c>
      <c r="CE4" s="4">
        <f t="shared" si="0"/>
        <v>0</v>
      </c>
      <c r="CF4" s="4">
        <f t="shared" si="0"/>
        <v>0</v>
      </c>
      <c r="CG4" s="4">
        <f t="shared" si="0"/>
        <v>0</v>
      </c>
      <c r="CH4" s="4">
        <f t="shared" si="0"/>
        <v>0</v>
      </c>
      <c r="CI4" s="4">
        <f t="shared" si="0"/>
        <v>0</v>
      </c>
      <c r="CJ4" s="4">
        <f t="shared" si="0"/>
        <v>0</v>
      </c>
      <c r="CK4" s="4">
        <f t="shared" si="0"/>
        <v>1.2081398834470436</v>
      </c>
      <c r="CL4" s="4">
        <f t="shared" si="0"/>
        <v>2.7824015139864597</v>
      </c>
      <c r="CM4" s="4">
        <f t="shared" si="0"/>
        <v>5.2132279976949052</v>
      </c>
      <c r="CN4" s="4">
        <f t="shared" si="0"/>
        <v>0</v>
      </c>
      <c r="CO4" s="4">
        <f t="shared" si="0"/>
        <v>0.60679971840638036</v>
      </c>
      <c r="CP4" s="4">
        <f t="shared" si="0"/>
        <v>0.41583733895644875</v>
      </c>
      <c r="CQ4" s="4">
        <f t="shared" si="0"/>
        <v>0.32479867302644078</v>
      </c>
      <c r="CR4" s="4">
        <f t="shared" si="0"/>
        <v>0.10159709371505839</v>
      </c>
      <c r="CS4" s="4">
        <f t="shared" si="0"/>
        <v>2.7349178755161763</v>
      </c>
      <c r="CT4" s="4">
        <f t="shared" si="0"/>
        <v>2.9888925884431332</v>
      </c>
      <c r="CU4" s="4">
        <f t="shared" si="0"/>
        <v>2.0072974226815785</v>
      </c>
      <c r="CV4" s="4">
        <f t="shared" si="0"/>
        <v>2.1090025619188708</v>
      </c>
      <c r="CW4" s="4">
        <f t="shared" si="0"/>
        <v>5.114497609694479</v>
      </c>
      <c r="CX4" s="4">
        <f t="shared" si="0"/>
        <v>2.4086985900001792</v>
      </c>
      <c r="CY4" s="4">
        <f t="shared" si="0"/>
        <v>2.2226992344003098</v>
      </c>
      <c r="CZ4" s="4">
        <f t="shared" si="0"/>
        <v>1.0831689244365683</v>
      </c>
      <c r="DA4" s="4">
        <f t="shared" si="0"/>
        <v>0</v>
      </c>
      <c r="DB4" s="4">
        <f t="shared" si="0"/>
        <v>0</v>
      </c>
      <c r="DD4" s="3">
        <f t="shared" ref="DD4:DD67" si="3">SUMSQ(CE4:DB4)</f>
        <v>99.999999999999986</v>
      </c>
    </row>
    <row r="5" spans="1:108" s="3" customFormat="1" x14ac:dyDescent="0.25">
      <c r="A5">
        <v>700086</v>
      </c>
      <c r="B5" s="26" t="s">
        <v>72</v>
      </c>
      <c r="C5" s="26" t="s">
        <v>71</v>
      </c>
      <c r="D5" s="27"/>
      <c r="E5" s="26"/>
      <c r="F5" s="26"/>
      <c r="G5" s="28" t="s">
        <v>69</v>
      </c>
      <c r="H5" s="26" t="s">
        <v>70</v>
      </c>
      <c r="I5">
        <v>62700</v>
      </c>
      <c r="J5">
        <v>14</v>
      </c>
      <c r="K5">
        <v>2</v>
      </c>
      <c r="L5">
        <v>-0.01</v>
      </c>
      <c r="M5">
        <v>-1E-3</v>
      </c>
      <c r="N5">
        <v>-1E-3</v>
      </c>
      <c r="O5">
        <v>45</v>
      </c>
      <c r="P5">
        <v>0.15</v>
      </c>
      <c r="Q5">
        <v>2.44</v>
      </c>
      <c r="R5">
        <v>55</v>
      </c>
      <c r="S5">
        <v>-0.05</v>
      </c>
      <c r="T5">
        <v>0.04</v>
      </c>
      <c r="U5">
        <v>0.1</v>
      </c>
      <c r="V5">
        <v>7</v>
      </c>
      <c r="W5">
        <v>0.13</v>
      </c>
      <c r="X5">
        <v>7</v>
      </c>
      <c r="Y5">
        <v>0.8</v>
      </c>
      <c r="Z5">
        <v>0.5</v>
      </c>
      <c r="AA5">
        <v>3.2</v>
      </c>
      <c r="AB5">
        <v>4.8</v>
      </c>
      <c r="AC5">
        <v>20</v>
      </c>
      <c r="AD5">
        <v>-1</v>
      </c>
      <c r="AE5">
        <v>7.4</v>
      </c>
      <c r="AF5">
        <v>0.6</v>
      </c>
      <c r="AG5" s="2">
        <f>IF(I5&gt;'Average Crustal Abundance'!B$2,Data!I5,'Average Crustal Abundance'!B$2)</f>
        <v>62700</v>
      </c>
      <c r="AH5" s="2">
        <f>IF(J5&gt;'Average Crustal Abundance'!C$2,Data!J5,'Average Crustal Abundance'!C$2)</f>
        <v>27</v>
      </c>
      <c r="AI5" s="2">
        <f>IF(K5&gt;'Average Crustal Abundance'!D$2,Data!K5,'Average Crustal Abundance'!D$2)</f>
        <v>59</v>
      </c>
      <c r="AJ5" s="2">
        <f>IF(L5&gt;'Average Crustal Abundance'!E$2,Data!L5,'Average Crustal Abundance'!E$2)</f>
        <v>0.188</v>
      </c>
      <c r="AK5" s="2">
        <f>IF(M5&gt;'Average Crustal Abundance'!F$2,Data!M5,'Average Crustal Abundance'!F$2)</f>
        <v>1.5E-3</v>
      </c>
      <c r="AL5" s="2">
        <f>IF(N5&gt;'Average Crustal Abundance'!G$2,Data!N5,'Average Crustal Abundance'!G$2)</f>
        <v>1.5E-3</v>
      </c>
      <c r="AM5" s="2">
        <f>IF(O5&gt;'Average Crustal Abundance'!H$2,Data!O5,'Average Crustal Abundance'!H$2)</f>
        <v>45</v>
      </c>
      <c r="AN5" s="2">
        <f>IF(P5&gt;'Average Crustal Abundance'!I$2,Data!P5,'Average Crustal Abundance'!I$2)</f>
        <v>0.15</v>
      </c>
      <c r="AO5" s="2">
        <f>IF(Q5&gt;'Average Crustal Abundance'!J$2,Data!Q5,'Average Crustal Abundance'!J$2)</f>
        <v>2.44</v>
      </c>
      <c r="AP5" s="2">
        <f>IF(R5&gt;'Average Crustal Abundance'!K$2,Data!R5,'Average Crustal Abundance'!K$2)</f>
        <v>72</v>
      </c>
      <c r="AQ5" s="2">
        <f>IF(S5&gt;'Average Crustal Abundance'!L$2,Data!S5,'Average Crustal Abundance'!L$2)</f>
        <v>0.08</v>
      </c>
      <c r="AR5" s="2">
        <f>IF(T5&gt;'Average Crustal Abundance'!M$2,Data!T5,'Average Crustal Abundance'!M$2)</f>
        <v>5.1999999999999998E-2</v>
      </c>
      <c r="AS5" s="2">
        <f>IF(U5&gt;'Average Crustal Abundance'!N$2,Data!U5,'Average Crustal Abundance'!N$2)</f>
        <v>0.5</v>
      </c>
      <c r="AT5" s="2">
        <f>IF(V5&gt;'Average Crustal Abundance'!O$2,Data!V5,'Average Crustal Abundance'!O$2)</f>
        <v>11</v>
      </c>
      <c r="AU5" s="2">
        <f>IF(W5&gt;'Average Crustal Abundance'!P$2,Data!W5,'Average Crustal Abundance'!P$2)</f>
        <v>0.13</v>
      </c>
      <c r="AV5" s="2">
        <f>IF(X5&gt;'Average Crustal Abundance'!Q$2,Data!X5,'Average Crustal Abundance'!Q$2)</f>
        <v>7</v>
      </c>
      <c r="AW5" s="2">
        <f>IF(Y5&gt;'Average Crustal Abundance'!R$2,Data!Y5,'Average Crustal Abundance'!R$2)</f>
        <v>0.8</v>
      </c>
      <c r="AX5" s="2">
        <f>IF(Z5&gt;'Average Crustal Abundance'!S$2,Data!Z5,'Average Crustal Abundance'!S$2)</f>
        <v>0.5</v>
      </c>
      <c r="AY5" s="2">
        <f>IF(AA5&gt;'Average Crustal Abundance'!T$2,Data!AA5,'Average Crustal Abundance'!T$2)</f>
        <v>3.2</v>
      </c>
      <c r="AZ5" s="2">
        <f>IF(AB5&gt;'Average Crustal Abundance'!U$2,Data!AB5,'Average Crustal Abundance'!U$2)</f>
        <v>4.8</v>
      </c>
      <c r="BA5" s="2">
        <f>IF(AC5&gt;'Average Crustal Abundance'!V$2,Data!AC5,'Average Crustal Abundance'!V$2)</f>
        <v>20</v>
      </c>
      <c r="BB5" s="2">
        <f>IF(AD5&gt;'Average Crustal Abundance'!W$2,Data!AD5,'Average Crustal Abundance'!W$2)</f>
        <v>1.7</v>
      </c>
      <c r="BC5" s="2">
        <f>IF(AE5&gt;'Average Crustal Abundance'!X$2,Data!AE5,'Average Crustal Abundance'!X$2)</f>
        <v>20</v>
      </c>
      <c r="BD5" s="2">
        <f>IF(AF5&gt;'Average Crustal Abundance'!Y$2,Data!AF5,'Average Crustal Abundance'!Y$2)</f>
        <v>1.3</v>
      </c>
      <c r="BE5" s="3">
        <f>LOG((AG5/'Average Crustal Abundance'!B$2),1.636)</f>
        <v>0.37232579942370458</v>
      </c>
      <c r="BF5" s="3">
        <f>LOG((AH5/'Average Crustal Abundance'!C$2),5.77)</f>
        <v>0</v>
      </c>
      <c r="BG5" s="3">
        <f>LOG((AI5/'Average Crustal Abundance'!D$2),5.07)</f>
        <v>0</v>
      </c>
      <c r="BH5" s="3">
        <f>IF(LOG((AJ5/'Average Crustal Abundance'!E$2))&lt;6,LOG((AJ5/'Average Crustal Abundance'!E$2)),6)</f>
        <v>0</v>
      </c>
      <c r="BI5" s="3">
        <f>IF(LOG((AK5/'Average Crustal Abundance'!F$2))&lt;6,LOG((AK5/'Average Crustal Abundance'!F$2)),6)</f>
        <v>0</v>
      </c>
      <c r="BJ5" s="3">
        <f>IF(LOG((AL5/'Average Crustal Abundance'!G$2))&lt;6,LOG((AL5/'Average Crustal Abundance'!G$2)),6)</f>
        <v>0</v>
      </c>
      <c r="BK5" s="3">
        <f>LOG((AM5/'Average Crustal Abundance'!H$2),5.77)</f>
        <v>0.29145533237137639</v>
      </c>
      <c r="BL5" s="3">
        <f>IF(LOG((AN5/'Average Crustal Abundance'!I$2))&lt;6,LOG((AN5/'Average Crustal Abundance'!I$2)),6)</f>
        <v>0.42790323204948078</v>
      </c>
      <c r="BM5" s="3">
        <f>IF(LOG((AO5/'Average Crustal Abundance'!J$2))&lt;6,LOG((AO5/'Average Crustal Abundance'!J$2)),6)</f>
        <v>3.2734464740318927</v>
      </c>
      <c r="BN5" s="3">
        <f>LOG((AP5/'Average Crustal Abundance'!K$2),4.9)</f>
        <v>0</v>
      </c>
      <c r="BO5" s="3">
        <f>IF(LOG((AQ5/'Average Crustal Abundance'!L$2))&lt;6,LOG((AQ5/'Average Crustal Abundance'!L$2)),6)</f>
        <v>0</v>
      </c>
      <c r="BP5" s="3">
        <f>IF(LOG((AR5/'Average Crustal Abundance'!M$2))&lt;6,LOG((AR5/'Average Crustal Abundance'!M$2)),6)</f>
        <v>0</v>
      </c>
      <c r="BQ5" s="3">
        <f>IF(LOG((AS5/'Average Crustal Abundance'!N$2))&lt;6,LOG((AS5/'Average Crustal Abundance'!N$2)),6)</f>
        <v>0</v>
      </c>
      <c r="BR5" s="3">
        <f>LOG((AT5/'Average Crustal Abundance'!O$2),6.71)</f>
        <v>0</v>
      </c>
      <c r="BS5" s="3">
        <f>IF(LOG((AU5/'Average Crustal Abundance'!P$2))&lt;6,LOG((AU5/'Average Crustal Abundance'!P$2)),6)</f>
        <v>0.63682209758717434</v>
      </c>
      <c r="BT5" s="3">
        <f>LOG((AV5/'Average Crustal Abundance'!Q$2),8.58)</f>
        <v>0.47901887595355458</v>
      </c>
      <c r="BU5" s="3">
        <f>IF(LOG((AW5/'Average Crustal Abundance'!R$2))&lt;6,LOG((AW5/'Average Crustal Abundance'!R$2)),6)</f>
        <v>0.6020599913279624</v>
      </c>
      <c r="BV5" s="3">
        <f>IF(LOG((AX5/'Average Crustal Abundance'!S$2))&lt;6,LOG((AX5/'Average Crustal Abundance'!S$2)),6)</f>
        <v>0.44369749923271273</v>
      </c>
      <c r="BW5" s="3">
        <f>IF(LOG((AY5/'Average Crustal Abundance'!T$2))&lt;6,LOG((AY5/'Average Crustal Abundance'!T$2)),6)</f>
        <v>3.5051499783199058</v>
      </c>
      <c r="BX5" s="3">
        <f>IF(LOG((AZ5/'Average Crustal Abundance'!U$2))&lt;6,LOG((AZ5/'Average Crustal Abundance'!U$2)),6)</f>
        <v>0.77815125038364352</v>
      </c>
      <c r="BY5" s="3">
        <f>IF(LOG((BA5/'Average Crustal Abundance'!V$2))&lt;6,LOG((BA5/'Average Crustal Abundance'!V$2)),6)</f>
        <v>1.3010299956639813</v>
      </c>
      <c r="BZ5" s="3">
        <f>LOG((BB5/'Average Crustal Abundance'!W$2),9.15)</f>
        <v>0</v>
      </c>
      <c r="CA5" s="3">
        <f>LOG((BC5/'Average Crustal Abundance'!X$2),6.07)</f>
        <v>0</v>
      </c>
      <c r="CB5" s="3">
        <f>LOG((BD5/'Average Crustal Abundance'!Y$2),9.57)</f>
        <v>0</v>
      </c>
      <c r="CC5" s="3">
        <f t="shared" si="1"/>
        <v>26.900745666119843</v>
      </c>
      <c r="CD5" s="3">
        <f t="shared" si="2"/>
        <v>1.9280479957065919</v>
      </c>
      <c r="CE5" s="4">
        <f t="shared" si="0"/>
        <v>0.71786201132872818</v>
      </c>
      <c r="CF5" s="4">
        <f t="shared" si="0"/>
        <v>0</v>
      </c>
      <c r="CG5" s="4">
        <f t="shared" si="0"/>
        <v>0</v>
      </c>
      <c r="CH5" s="4">
        <f t="shared" si="0"/>
        <v>0</v>
      </c>
      <c r="CI5" s="4">
        <f t="shared" si="0"/>
        <v>0</v>
      </c>
      <c r="CJ5" s="4">
        <f t="shared" si="0"/>
        <v>0</v>
      </c>
      <c r="CK5" s="4">
        <f t="shared" si="0"/>
        <v>0.56193986941663077</v>
      </c>
      <c r="CL5" s="4">
        <f t="shared" si="0"/>
        <v>0.82501796890937407</v>
      </c>
      <c r="CM5" s="4">
        <f t="shared" si="0"/>
        <v>6.3113619133100007</v>
      </c>
      <c r="CN5" s="4">
        <f t="shared" si="0"/>
        <v>0</v>
      </c>
      <c r="CO5" s="4">
        <f t="shared" si="0"/>
        <v>0</v>
      </c>
      <c r="CP5" s="4">
        <f t="shared" si="0"/>
        <v>0</v>
      </c>
      <c r="CQ5" s="4">
        <f t="shared" si="0"/>
        <v>0</v>
      </c>
      <c r="CR5" s="4">
        <f t="shared" si="0"/>
        <v>0</v>
      </c>
      <c r="CS5" s="4">
        <f t="shared" si="0"/>
        <v>1.2278235688746191</v>
      </c>
      <c r="CT5" s="4">
        <f t="shared" si="0"/>
        <v>0.9235713836878755</v>
      </c>
      <c r="CU5" s="4">
        <f t="shared" si="0"/>
        <v>1.1608005595750059</v>
      </c>
      <c r="CV5" s="4">
        <f t="shared" si="0"/>
        <v>0.85547007409565889</v>
      </c>
      <c r="CW5" s="4">
        <f t="shared" si="0"/>
        <v>6.7580973903506987</v>
      </c>
      <c r="CX5" s="4">
        <f t="shared" si="0"/>
        <v>1.5003129586587622</v>
      </c>
      <c r="CY5" s="4">
        <f t="shared" si="0"/>
        <v>2.5084482754940951</v>
      </c>
      <c r="CZ5" s="4">
        <f t="shared" si="0"/>
        <v>0</v>
      </c>
      <c r="DA5" s="4">
        <f t="shared" si="0"/>
        <v>0</v>
      </c>
      <c r="DB5" s="4">
        <f t="shared" si="0"/>
        <v>0</v>
      </c>
      <c r="DD5" s="3">
        <f t="shared" si="3"/>
        <v>99.999999999999972</v>
      </c>
    </row>
    <row r="6" spans="1:108" s="3" customFormat="1" x14ac:dyDescent="0.25">
      <c r="A6">
        <v>700087</v>
      </c>
      <c r="B6" s="26" t="s">
        <v>74</v>
      </c>
      <c r="C6" s="29" t="s">
        <v>73</v>
      </c>
      <c r="D6" s="27"/>
      <c r="E6" s="26"/>
      <c r="F6" s="26"/>
      <c r="G6" s="28" t="s">
        <v>69</v>
      </c>
      <c r="H6" s="26" t="s">
        <v>75</v>
      </c>
      <c r="I6">
        <v>117000</v>
      </c>
      <c r="J6">
        <v>74</v>
      </c>
      <c r="K6">
        <v>56</v>
      </c>
      <c r="L6">
        <v>0.01</v>
      </c>
      <c r="M6">
        <v>-1E-3</v>
      </c>
      <c r="N6">
        <v>-1E-3</v>
      </c>
      <c r="O6">
        <v>870</v>
      </c>
      <c r="P6">
        <v>1.1499999999999999</v>
      </c>
      <c r="Q6">
        <v>1.78</v>
      </c>
      <c r="R6">
        <v>5</v>
      </c>
      <c r="S6">
        <v>0.25</v>
      </c>
      <c r="T6">
        <v>0.16</v>
      </c>
      <c r="U6">
        <v>-0.1</v>
      </c>
      <c r="V6">
        <v>10</v>
      </c>
      <c r="W6">
        <v>3.43</v>
      </c>
      <c r="X6">
        <v>48</v>
      </c>
      <c r="Y6">
        <v>16</v>
      </c>
      <c r="Z6">
        <v>89.7</v>
      </c>
      <c r="AA6">
        <v>69</v>
      </c>
      <c r="AB6">
        <v>14.2</v>
      </c>
      <c r="AC6">
        <v>20</v>
      </c>
      <c r="AD6">
        <v>1260</v>
      </c>
      <c r="AE6">
        <v>4.2</v>
      </c>
      <c r="AF6">
        <v>0.4</v>
      </c>
      <c r="AG6" s="2">
        <f>IF(I6&gt;'Average Crustal Abundance'!B$2,Data!I6,'Average Crustal Abundance'!B$2)</f>
        <v>117000</v>
      </c>
      <c r="AH6" s="2">
        <f>IF(J6&gt;'Average Crustal Abundance'!C$2,Data!J6,'Average Crustal Abundance'!C$2)</f>
        <v>74</v>
      </c>
      <c r="AI6" s="2">
        <f>IF(K6&gt;'Average Crustal Abundance'!D$2,Data!K6,'Average Crustal Abundance'!D$2)</f>
        <v>59</v>
      </c>
      <c r="AJ6" s="2">
        <f>IF(L6&gt;'Average Crustal Abundance'!E$2,Data!L6,'Average Crustal Abundance'!E$2)</f>
        <v>0.188</v>
      </c>
      <c r="AK6" s="2">
        <f>IF(M6&gt;'Average Crustal Abundance'!F$2,Data!M6,'Average Crustal Abundance'!F$2)</f>
        <v>1.5E-3</v>
      </c>
      <c r="AL6" s="2">
        <f>IF(N6&gt;'Average Crustal Abundance'!G$2,Data!N6,'Average Crustal Abundance'!G$2)</f>
        <v>1.5E-3</v>
      </c>
      <c r="AM6" s="2">
        <f>IF(O6&gt;'Average Crustal Abundance'!H$2,Data!O6,'Average Crustal Abundance'!H$2)</f>
        <v>870</v>
      </c>
      <c r="AN6" s="2">
        <f>IF(P6&gt;'Average Crustal Abundance'!I$2,Data!P6,'Average Crustal Abundance'!I$2)</f>
        <v>1.1499999999999999</v>
      </c>
      <c r="AO6" s="2">
        <f>IF(Q6&gt;'Average Crustal Abundance'!J$2,Data!Q6,'Average Crustal Abundance'!J$2)</f>
        <v>1.78</v>
      </c>
      <c r="AP6" s="2">
        <f>IF(R6&gt;'Average Crustal Abundance'!K$2,Data!R6,'Average Crustal Abundance'!K$2)</f>
        <v>72</v>
      </c>
      <c r="AQ6" s="2">
        <f>IF(S6&gt;'Average Crustal Abundance'!L$2,Data!S6,'Average Crustal Abundance'!L$2)</f>
        <v>0.25</v>
      </c>
      <c r="AR6" s="2">
        <f>IF(T6&gt;'Average Crustal Abundance'!M$2,Data!T6,'Average Crustal Abundance'!M$2)</f>
        <v>0.16</v>
      </c>
      <c r="AS6" s="2">
        <f>IF(U6&gt;'Average Crustal Abundance'!N$2,Data!U6,'Average Crustal Abundance'!N$2)</f>
        <v>0.5</v>
      </c>
      <c r="AT6" s="2">
        <f>IF(V6&gt;'Average Crustal Abundance'!O$2,Data!V6,'Average Crustal Abundance'!O$2)</f>
        <v>11</v>
      </c>
      <c r="AU6" s="2">
        <f>IF(W6&gt;'Average Crustal Abundance'!P$2,Data!W6,'Average Crustal Abundance'!P$2)</f>
        <v>3.43</v>
      </c>
      <c r="AV6" s="2">
        <f>IF(X6&gt;'Average Crustal Abundance'!Q$2,Data!X6,'Average Crustal Abundance'!Q$2)</f>
        <v>48</v>
      </c>
      <c r="AW6" s="2">
        <f>IF(Y6&gt;'Average Crustal Abundance'!R$2,Data!Y6,'Average Crustal Abundance'!R$2)</f>
        <v>16</v>
      </c>
      <c r="AX6" s="2">
        <f>IF(Z6&gt;'Average Crustal Abundance'!S$2,Data!Z6,'Average Crustal Abundance'!S$2)</f>
        <v>89.7</v>
      </c>
      <c r="AY6" s="2">
        <f>IF(AA6&gt;'Average Crustal Abundance'!T$2,Data!AA6,'Average Crustal Abundance'!T$2)</f>
        <v>69</v>
      </c>
      <c r="AZ6" s="2">
        <f>IF(AB6&gt;'Average Crustal Abundance'!U$2,Data!AB6,'Average Crustal Abundance'!U$2)</f>
        <v>14.2</v>
      </c>
      <c r="BA6" s="2">
        <f>IF(AC6&gt;'Average Crustal Abundance'!V$2,Data!AC6,'Average Crustal Abundance'!V$2)</f>
        <v>20</v>
      </c>
      <c r="BB6" s="2">
        <f>IF(AD6&gt;'Average Crustal Abundance'!W$2,Data!AD6,'Average Crustal Abundance'!W$2)</f>
        <v>1260</v>
      </c>
      <c r="BC6" s="2">
        <f>IF(AE6&gt;'Average Crustal Abundance'!X$2,Data!AE6,'Average Crustal Abundance'!X$2)</f>
        <v>20</v>
      </c>
      <c r="BD6" s="2">
        <f>IF(AF6&gt;'Average Crustal Abundance'!Y$2,Data!AF6,'Average Crustal Abundance'!Y$2)</f>
        <v>1.3</v>
      </c>
      <c r="BE6" s="3">
        <f>LOG((AG6/'Average Crustal Abundance'!B$2),1.636)</f>
        <v>1.6395825110461066</v>
      </c>
      <c r="BF6" s="3">
        <f>LOG((AH6/'Average Crustal Abundance'!C$2),5.77)</f>
        <v>0.57525206135577001</v>
      </c>
      <c r="BG6" s="3">
        <f>LOG((AI6/'Average Crustal Abundance'!D$2),5.07)</f>
        <v>0</v>
      </c>
      <c r="BH6" s="3">
        <f>IF(LOG((AJ6/'Average Crustal Abundance'!E$2))&lt;6,LOG((AJ6/'Average Crustal Abundance'!E$2)),6)</f>
        <v>0</v>
      </c>
      <c r="BI6" s="3">
        <f>IF(LOG((AK6/'Average Crustal Abundance'!F$2))&lt;6,LOG((AK6/'Average Crustal Abundance'!F$2)),6)</f>
        <v>0</v>
      </c>
      <c r="BJ6" s="3">
        <f>IF(LOG((AL6/'Average Crustal Abundance'!G$2))&lt;6,LOG((AL6/'Average Crustal Abundance'!G$2)),6)</f>
        <v>0</v>
      </c>
      <c r="BK6" s="3">
        <f>LOG((AM6/'Average Crustal Abundance'!H$2),5.77)</f>
        <v>1.9813497255082551</v>
      </c>
      <c r="BL6" s="3">
        <f>IF(LOG((AN6/'Average Crustal Abundance'!I$2))&lt;6,LOG((AN6/'Average Crustal Abundance'!I$2)),6)</f>
        <v>1.3125098133474113</v>
      </c>
      <c r="BM6" s="3">
        <f>IF(LOG((AO6/'Average Crustal Abundance'!J$2))&lt;6,LOG((AO6/'Average Crustal Abundance'!J$2)),6)</f>
        <v>3.1364766500020571</v>
      </c>
      <c r="BN6" s="3">
        <f>LOG((AP6/'Average Crustal Abundance'!K$2),4.9)</f>
        <v>0</v>
      </c>
      <c r="BO6" s="3">
        <f>IF(LOG((AQ6/'Average Crustal Abundance'!L$2))&lt;6,LOG((AQ6/'Average Crustal Abundance'!L$2)),6)</f>
        <v>0.49485002168009401</v>
      </c>
      <c r="BP6" s="3">
        <f>IF(LOG((AR6/'Average Crustal Abundance'!M$2))&lt;6,LOG((AR6/'Average Crustal Abundance'!M$2)),6)</f>
        <v>0.48811663902112562</v>
      </c>
      <c r="BQ6" s="3">
        <f>IF(LOG((AS6/'Average Crustal Abundance'!N$2))&lt;6,LOG((AS6/'Average Crustal Abundance'!N$2)),6)</f>
        <v>0</v>
      </c>
      <c r="BR6" s="3">
        <f>LOG((AT6/'Average Crustal Abundance'!O$2),6.71)</f>
        <v>0</v>
      </c>
      <c r="BS6" s="3">
        <f>IF(LOG((AU6/'Average Crustal Abundance'!P$2))&lt;6,LOG((AU6/'Average Crustal Abundance'!P$2)),6)</f>
        <v>2.0581728653231082</v>
      </c>
      <c r="BT6" s="3">
        <f>LOG((AV6/'Average Crustal Abundance'!Q$2),8.58)</f>
        <v>1.3747388372701013</v>
      </c>
      <c r="BU6" s="3">
        <f>IF(LOG((AW6/'Average Crustal Abundance'!R$2))&lt;6,LOG((AW6/'Average Crustal Abundance'!R$2)),6)</f>
        <v>1.9030899869919435</v>
      </c>
      <c r="BV6" s="3">
        <f>IF(LOG((AX6/'Average Crustal Abundance'!S$2))&lt;6,LOG((AX6/'Average Crustal Abundance'!S$2)),6)</f>
        <v>2.6975199379407861</v>
      </c>
      <c r="BW6" s="3">
        <f>IF(LOG((AY6/'Average Crustal Abundance'!T$2))&lt;6,LOG((AY6/'Average Crustal Abundance'!T$2)),6)</f>
        <v>4.8388490907372557</v>
      </c>
      <c r="BX6" s="3">
        <f>IF(LOG((AZ6/'Average Crustal Abundance'!U$2))&lt;6,LOG((AZ6/'Average Crustal Abundance'!U$2)),6)</f>
        <v>1.2491983573911127</v>
      </c>
      <c r="BY6" s="3">
        <f>IF(LOG((BA6/'Average Crustal Abundance'!V$2))&lt;6,LOG((BA6/'Average Crustal Abundance'!V$2)),6)</f>
        <v>1.3010299956639813</v>
      </c>
      <c r="BZ6" s="3">
        <f>LOG((BB6/'Average Crustal Abundance'!W$2),9.15)</f>
        <v>2.9850828543823642</v>
      </c>
      <c r="CA6" s="3">
        <f>LOG((BC6/'Average Crustal Abundance'!X$2),6.07)</f>
        <v>0</v>
      </c>
      <c r="CB6" s="3">
        <f>LOG((BD6/'Average Crustal Abundance'!Y$2),9.57)</f>
        <v>0</v>
      </c>
      <c r="CC6" s="3">
        <f t="shared" si="1"/>
        <v>71.59089814739194</v>
      </c>
      <c r="CD6" s="3">
        <f t="shared" si="2"/>
        <v>1.1818737709022533</v>
      </c>
      <c r="CE6" s="4">
        <f t="shared" si="0"/>
        <v>1.9377795650354475</v>
      </c>
      <c r="CF6" s="4">
        <f t="shared" si="0"/>
        <v>0.67987532297383824</v>
      </c>
      <c r="CG6" s="4">
        <f t="shared" si="0"/>
        <v>0</v>
      </c>
      <c r="CH6" s="4">
        <f t="shared" si="0"/>
        <v>0</v>
      </c>
      <c r="CI6" s="4">
        <f t="shared" si="0"/>
        <v>0</v>
      </c>
      <c r="CJ6" s="4">
        <f t="shared" si="0"/>
        <v>0</v>
      </c>
      <c r="CK6" s="4">
        <f t="shared" si="0"/>
        <v>2.3417052715625859</v>
      </c>
      <c r="CL6" s="4">
        <f t="shared" si="0"/>
        <v>1.5512209224471176</v>
      </c>
      <c r="CM6" s="4">
        <f t="shared" si="0"/>
        <v>3.7069194856847982</v>
      </c>
      <c r="CN6" s="4">
        <f t="shared" si="0"/>
        <v>0</v>
      </c>
      <c r="CO6" s="4">
        <f t="shared" si="0"/>
        <v>0.58485026115411454</v>
      </c>
      <c r="CP6" s="4">
        <f t="shared" si="0"/>
        <v>0.57689225280003176</v>
      </c>
      <c r="CQ6" s="4">
        <f t="shared" si="0"/>
        <v>0</v>
      </c>
      <c r="CR6" s="4">
        <f t="shared" si="0"/>
        <v>0</v>
      </c>
      <c r="CS6" s="4">
        <f t="shared" si="0"/>
        <v>2.4325005255081176</v>
      </c>
      <c r="CT6" s="4">
        <f t="shared" si="0"/>
        <v>1.6247677736101938</v>
      </c>
      <c r="CU6" s="4">
        <f t="shared" si="0"/>
        <v>2.2492121392924886</v>
      </c>
      <c r="CV6" s="4">
        <f t="shared" si="0"/>
        <v>3.1881280611380891</v>
      </c>
      <c r="CW6" s="4">
        <f t="shared" si="0"/>
        <v>5.71890882169658</v>
      </c>
      <c r="CX6" s="4">
        <f t="shared" si="0"/>
        <v>1.4763947732547351</v>
      </c>
      <c r="CY6" s="4">
        <f t="shared" si="0"/>
        <v>1.5376532270323318</v>
      </c>
      <c r="CZ6" s="4">
        <f t="shared" si="0"/>
        <v>3.5279911295645467</v>
      </c>
      <c r="DA6" s="4">
        <f t="shared" si="0"/>
        <v>0</v>
      </c>
      <c r="DB6" s="4">
        <f t="shared" si="0"/>
        <v>0</v>
      </c>
      <c r="DD6" s="3">
        <f t="shared" si="3"/>
        <v>100.00000000000004</v>
      </c>
    </row>
    <row r="7" spans="1:108" s="3" customFormat="1" x14ac:dyDescent="0.25">
      <c r="A7">
        <v>700088</v>
      </c>
      <c r="B7" s="26" t="s">
        <v>76</v>
      </c>
      <c r="C7" s="29" t="s">
        <v>131</v>
      </c>
      <c r="D7" s="27"/>
      <c r="E7" s="26"/>
      <c r="F7" s="26"/>
      <c r="G7" s="28" t="s">
        <v>69</v>
      </c>
      <c r="H7" s="26" t="s">
        <v>70</v>
      </c>
      <c r="I7">
        <v>33400</v>
      </c>
      <c r="J7">
        <v>8</v>
      </c>
      <c r="K7">
        <v>50</v>
      </c>
      <c r="L7">
        <v>0.01</v>
      </c>
      <c r="M7">
        <v>3.0000000000000001E-3</v>
      </c>
      <c r="N7">
        <v>-1E-3</v>
      </c>
      <c r="O7">
        <v>610</v>
      </c>
      <c r="P7">
        <v>2</v>
      </c>
      <c r="Q7">
        <v>60.5</v>
      </c>
      <c r="R7">
        <v>550</v>
      </c>
      <c r="S7">
        <v>2.5499999999999998</v>
      </c>
      <c r="T7">
        <v>0.04</v>
      </c>
      <c r="U7">
        <v>0.7</v>
      </c>
      <c r="V7">
        <v>1000</v>
      </c>
      <c r="W7">
        <v>0.13</v>
      </c>
      <c r="X7">
        <v>1660</v>
      </c>
      <c r="Y7">
        <v>20</v>
      </c>
      <c r="Z7">
        <v>5.5</v>
      </c>
      <c r="AA7">
        <v>0.1</v>
      </c>
      <c r="AB7">
        <v>5.5</v>
      </c>
      <c r="AC7">
        <v>15</v>
      </c>
      <c r="AD7">
        <v>25</v>
      </c>
      <c r="AE7">
        <v>9.6999999999999993</v>
      </c>
      <c r="AF7">
        <v>3.8</v>
      </c>
      <c r="AG7" s="2">
        <f>IF(I7&gt;'Average Crustal Abundance'!B$2,Data!I7,'Average Crustal Abundance'!B$2)</f>
        <v>52200</v>
      </c>
      <c r="AH7" s="2">
        <f>IF(J7&gt;'Average Crustal Abundance'!C$2,Data!J7,'Average Crustal Abundance'!C$2)</f>
        <v>27</v>
      </c>
      <c r="AI7" s="2">
        <f>IF(K7&gt;'Average Crustal Abundance'!D$2,Data!K7,'Average Crustal Abundance'!D$2)</f>
        <v>59</v>
      </c>
      <c r="AJ7" s="2">
        <f>IF(L7&gt;'Average Crustal Abundance'!E$2,Data!L7,'Average Crustal Abundance'!E$2)</f>
        <v>0.188</v>
      </c>
      <c r="AK7" s="2">
        <f>IF(M7&gt;'Average Crustal Abundance'!F$2,Data!M7,'Average Crustal Abundance'!F$2)</f>
        <v>3.0000000000000001E-3</v>
      </c>
      <c r="AL7" s="2">
        <f>IF(N7&gt;'Average Crustal Abundance'!G$2,Data!N7,'Average Crustal Abundance'!G$2)</f>
        <v>1.5E-3</v>
      </c>
      <c r="AM7" s="2">
        <f>IF(O7&gt;'Average Crustal Abundance'!H$2,Data!O7,'Average Crustal Abundance'!H$2)</f>
        <v>610</v>
      </c>
      <c r="AN7" s="2">
        <f>IF(P7&gt;'Average Crustal Abundance'!I$2,Data!P7,'Average Crustal Abundance'!I$2)</f>
        <v>2</v>
      </c>
      <c r="AO7" s="2">
        <f>IF(Q7&gt;'Average Crustal Abundance'!J$2,Data!Q7,'Average Crustal Abundance'!J$2)</f>
        <v>60.5</v>
      </c>
      <c r="AP7" s="2">
        <f>IF(R7&gt;'Average Crustal Abundance'!K$2,Data!R7,'Average Crustal Abundance'!K$2)</f>
        <v>550</v>
      </c>
      <c r="AQ7" s="2">
        <f>IF(S7&gt;'Average Crustal Abundance'!L$2,Data!S7,'Average Crustal Abundance'!L$2)</f>
        <v>2.5499999999999998</v>
      </c>
      <c r="AR7" s="2">
        <f>IF(T7&gt;'Average Crustal Abundance'!M$2,Data!T7,'Average Crustal Abundance'!M$2)</f>
        <v>5.1999999999999998E-2</v>
      </c>
      <c r="AS7" s="2">
        <f>IF(U7&gt;'Average Crustal Abundance'!N$2,Data!U7,'Average Crustal Abundance'!N$2)</f>
        <v>0.7</v>
      </c>
      <c r="AT7" s="2">
        <f>IF(V7&gt;'Average Crustal Abundance'!O$2,Data!V7,'Average Crustal Abundance'!O$2)</f>
        <v>1000</v>
      </c>
      <c r="AU7" s="2">
        <f>IF(W7&gt;'Average Crustal Abundance'!P$2,Data!W7,'Average Crustal Abundance'!P$2)</f>
        <v>0.13</v>
      </c>
      <c r="AV7" s="2">
        <f>IF(X7&gt;'Average Crustal Abundance'!Q$2,Data!X7,'Average Crustal Abundance'!Q$2)</f>
        <v>1660</v>
      </c>
      <c r="AW7" s="2">
        <f>IF(Y7&gt;'Average Crustal Abundance'!R$2,Data!Y7,'Average Crustal Abundance'!R$2)</f>
        <v>20</v>
      </c>
      <c r="AX7" s="2">
        <f>IF(Z7&gt;'Average Crustal Abundance'!S$2,Data!Z7,'Average Crustal Abundance'!S$2)</f>
        <v>5.5</v>
      </c>
      <c r="AY7" s="2">
        <f>IF(AA7&gt;'Average Crustal Abundance'!T$2,Data!AA7,'Average Crustal Abundance'!T$2)</f>
        <v>0.1</v>
      </c>
      <c r="AZ7" s="2">
        <f>IF(AB7&gt;'Average Crustal Abundance'!U$2,Data!AB7,'Average Crustal Abundance'!U$2)</f>
        <v>5.5</v>
      </c>
      <c r="BA7" s="2">
        <f>IF(AC7&gt;'Average Crustal Abundance'!V$2,Data!AC7,'Average Crustal Abundance'!V$2)</f>
        <v>15</v>
      </c>
      <c r="BB7" s="2">
        <f>IF(AD7&gt;'Average Crustal Abundance'!W$2,Data!AD7,'Average Crustal Abundance'!W$2)</f>
        <v>25</v>
      </c>
      <c r="BC7" s="2">
        <f>IF(AE7&gt;'Average Crustal Abundance'!X$2,Data!AE7,'Average Crustal Abundance'!X$2)</f>
        <v>20</v>
      </c>
      <c r="BD7" s="2">
        <f>IF(AF7&gt;'Average Crustal Abundance'!Y$2,Data!AF7,'Average Crustal Abundance'!Y$2)</f>
        <v>3.8</v>
      </c>
      <c r="BE7" s="3">
        <f>LOG((AG7/'Average Crustal Abundance'!B$2),1.636)</f>
        <v>0</v>
      </c>
      <c r="BF7" s="3">
        <f>LOG((AH7/'Average Crustal Abundance'!C$2),5.77)</f>
        <v>0</v>
      </c>
      <c r="BG7" s="3">
        <f>LOG((AI7/'Average Crustal Abundance'!D$2),5.07)</f>
        <v>0</v>
      </c>
      <c r="BH7" s="3">
        <f>IF(LOG((AJ7/'Average Crustal Abundance'!E$2))&lt;6,LOG((AJ7/'Average Crustal Abundance'!E$2)),6)</f>
        <v>0</v>
      </c>
      <c r="BI7" s="3">
        <f>IF(LOG((AK7/'Average Crustal Abundance'!F$2))&lt;6,LOG((AK7/'Average Crustal Abundance'!F$2)),6)</f>
        <v>0.3010299956639812</v>
      </c>
      <c r="BJ7" s="3">
        <f>IF(LOG((AL7/'Average Crustal Abundance'!G$2))&lt;6,LOG((AL7/'Average Crustal Abundance'!G$2)),6)</f>
        <v>0</v>
      </c>
      <c r="BK7" s="3">
        <f>LOG((AM7/'Average Crustal Abundance'!H$2),5.77)</f>
        <v>1.7787823094882906</v>
      </c>
      <c r="BL7" s="3">
        <f>IF(LOG((AN7/'Average Crustal Abundance'!I$2))&lt;6,LOG((AN7/'Average Crustal Abundance'!I$2)),6)</f>
        <v>1.5528419686577808</v>
      </c>
      <c r="BM7" s="3">
        <f>IF(LOG((AO7/'Average Crustal Abundance'!J$2))&lt;6,LOG((AO7/'Average Crustal Abundance'!J$2)),6)</f>
        <v>4.6678120223456325</v>
      </c>
      <c r="BN7" s="3">
        <f>LOG((AP7/'Average Crustal Abundance'!K$2),4.9)</f>
        <v>1.2793903335795462</v>
      </c>
      <c r="BO7" s="3">
        <f>IF(LOG((AQ7/'Average Crustal Abundance'!L$2))&lt;6,LOG((AQ7/'Average Crustal Abundance'!L$2)),6)</f>
        <v>1.5034501934420115</v>
      </c>
      <c r="BP7" s="3">
        <f>IF(LOG((AR7/'Average Crustal Abundance'!M$2))&lt;6,LOG((AR7/'Average Crustal Abundance'!M$2)),6)</f>
        <v>0</v>
      </c>
      <c r="BQ7" s="3">
        <f>IF(LOG((AS7/'Average Crustal Abundance'!N$2))&lt;6,LOG((AS7/'Average Crustal Abundance'!N$2)),6)</f>
        <v>0.14612803567823801</v>
      </c>
      <c r="BR7" s="3">
        <f>LOG((AT7/'Average Crustal Abundance'!O$2),6.71)</f>
        <v>2.369122973015676</v>
      </c>
      <c r="BS7" s="3">
        <f>IF(LOG((AU7/'Average Crustal Abundance'!P$2))&lt;6,LOG((AU7/'Average Crustal Abundance'!P$2)),6)</f>
        <v>0.63682209758717434</v>
      </c>
      <c r="BT7" s="3">
        <f>LOG((AV7/'Average Crustal Abundance'!Q$2),8.58)</f>
        <v>3.0232528242263745</v>
      </c>
      <c r="BU7" s="3">
        <f>IF(LOG((AW7/'Average Crustal Abundance'!R$2))&lt;6,LOG((AW7/'Average Crustal Abundance'!R$2)),6)</f>
        <v>2</v>
      </c>
      <c r="BV7" s="3">
        <f>IF(LOG((AX7/'Average Crustal Abundance'!S$2))&lt;6,LOG((AX7/'Average Crustal Abundance'!S$2)),6)</f>
        <v>1.4850901843909379</v>
      </c>
      <c r="BW7" s="3">
        <f>IF(LOG((AY7/'Average Crustal Abundance'!T$2))&lt;6,LOG((AY7/'Average Crustal Abundance'!T$2)),6)</f>
        <v>2</v>
      </c>
      <c r="BX7" s="3">
        <f>IF(LOG((AZ7/'Average Crustal Abundance'!U$2))&lt;6,LOG((AZ7/'Average Crustal Abundance'!U$2)),6)</f>
        <v>0.83727270250230024</v>
      </c>
      <c r="BY7" s="3">
        <f>IF(LOG((BA7/'Average Crustal Abundance'!V$2))&lt;6,LOG((BA7/'Average Crustal Abundance'!V$2)),6)</f>
        <v>1.1760912590556813</v>
      </c>
      <c r="BZ7" s="3">
        <f>LOG((BB7/'Average Crustal Abundance'!W$2),9.15)</f>
        <v>1.2143389556346398</v>
      </c>
      <c r="CA7" s="3">
        <f>LOG((BC7/'Average Crustal Abundance'!X$2),6.07)</f>
        <v>0</v>
      </c>
      <c r="CB7" s="3">
        <f>LOG((BD7/'Average Crustal Abundance'!Y$2),9.57)</f>
        <v>0.47490526556926405</v>
      </c>
      <c r="CC7" s="3">
        <f t="shared" si="1"/>
        <v>60.521235209679077</v>
      </c>
      <c r="CD7" s="3">
        <f t="shared" si="2"/>
        <v>1.2854231241839935</v>
      </c>
      <c r="CE7" s="4">
        <f t="shared" si="0"/>
        <v>0</v>
      </c>
      <c r="CF7" s="4">
        <f t="shared" si="0"/>
        <v>0</v>
      </c>
      <c r="CG7" s="4">
        <f t="shared" si="0"/>
        <v>0</v>
      </c>
      <c r="CH7" s="4">
        <f t="shared" si="0"/>
        <v>0</v>
      </c>
      <c r="CI7" s="4">
        <f t="shared" si="0"/>
        <v>0.38695091749948873</v>
      </c>
      <c r="CJ7" s="4">
        <f t="shared" si="0"/>
        <v>0</v>
      </c>
      <c r="CK7" s="4">
        <f t="shared" si="0"/>
        <v>2.2864879135056579</v>
      </c>
      <c r="CL7" s="4">
        <f t="shared" si="0"/>
        <v>1.9960589747161075</v>
      </c>
      <c r="CM7" s="4">
        <f t="shared" si="0"/>
        <v>6.0001135128671281</v>
      </c>
      <c r="CN7" s="4">
        <f t="shared" si="0"/>
        <v>1.6445579196406219</v>
      </c>
      <c r="CO7" s="4">
        <f t="shared" si="0"/>
        <v>1.9325696447092597</v>
      </c>
      <c r="CP7" s="4">
        <f t="shared" si="0"/>
        <v>0</v>
      </c>
      <c r="CQ7" s="4">
        <f t="shared" si="0"/>
        <v>0.18783635615239078</v>
      </c>
      <c r="CR7" s="4">
        <f t="shared" si="0"/>
        <v>3.0453254535498813</v>
      </c>
      <c r="CS7" s="4">
        <f t="shared" si="0"/>
        <v>0.8185858502299096</v>
      </c>
      <c r="CT7" s="4">
        <f t="shared" si="0"/>
        <v>3.886159090515148</v>
      </c>
      <c r="CU7" s="4">
        <f t="shared" si="0"/>
        <v>2.570846248367987</v>
      </c>
      <c r="CV7" s="4">
        <f t="shared" si="0"/>
        <v>1.9089692645147824</v>
      </c>
      <c r="CW7" s="4">
        <f t="shared" si="0"/>
        <v>2.570846248367987</v>
      </c>
      <c r="CX7" s="4">
        <f t="shared" si="0"/>
        <v>1.076249693044482</v>
      </c>
      <c r="CY7" s="4">
        <f t="shared" si="0"/>
        <v>1.5117749005408403</v>
      </c>
      <c r="CZ7" s="4">
        <f t="shared" si="0"/>
        <v>1.5609393741702067</v>
      </c>
      <c r="DA7" s="4">
        <f t="shared" si="0"/>
        <v>0</v>
      </c>
      <c r="DB7" s="4">
        <f t="shared" si="0"/>
        <v>0.61045421015947254</v>
      </c>
      <c r="DD7" s="3">
        <f t="shared" si="3"/>
        <v>100.00000000000003</v>
      </c>
    </row>
    <row r="8" spans="1:108" s="3" customFormat="1" x14ac:dyDescent="0.25">
      <c r="A8">
        <v>700089</v>
      </c>
      <c r="B8" s="26" t="s">
        <v>76</v>
      </c>
      <c r="C8" s="29" t="s">
        <v>132</v>
      </c>
      <c r="D8" s="27"/>
      <c r="E8" s="26"/>
      <c r="F8" s="26"/>
      <c r="G8" s="28" t="s">
        <v>69</v>
      </c>
      <c r="H8" s="26" t="s">
        <v>70</v>
      </c>
      <c r="I8">
        <v>209000</v>
      </c>
      <c r="J8">
        <v>47</v>
      </c>
      <c r="K8">
        <v>106</v>
      </c>
      <c r="L8">
        <v>0.02</v>
      </c>
      <c r="M8">
        <v>3.0000000000000001E-3</v>
      </c>
      <c r="N8">
        <v>3.0000000000000001E-3</v>
      </c>
      <c r="O8">
        <v>80</v>
      </c>
      <c r="P8">
        <v>4.5</v>
      </c>
      <c r="Q8">
        <v>58.1</v>
      </c>
      <c r="R8">
        <v>60</v>
      </c>
      <c r="S8">
        <v>0.15</v>
      </c>
      <c r="T8">
        <v>0.06</v>
      </c>
      <c r="U8">
        <v>0.1</v>
      </c>
      <c r="V8">
        <v>22</v>
      </c>
      <c r="W8">
        <v>0.16</v>
      </c>
      <c r="X8">
        <v>142000</v>
      </c>
      <c r="Y8">
        <v>92</v>
      </c>
      <c r="Z8">
        <v>2</v>
      </c>
      <c r="AA8">
        <v>9</v>
      </c>
      <c r="AB8">
        <v>6.4</v>
      </c>
      <c r="AC8">
        <v>15</v>
      </c>
      <c r="AD8">
        <v>1</v>
      </c>
      <c r="AE8">
        <v>15.4</v>
      </c>
      <c r="AF8">
        <v>2.1</v>
      </c>
      <c r="AG8" s="2">
        <f>IF(I8&gt;'Average Crustal Abundance'!B$2,Data!I8,'Average Crustal Abundance'!B$2)</f>
        <v>209000</v>
      </c>
      <c r="AH8" s="2">
        <f>IF(J8&gt;'Average Crustal Abundance'!C$2,Data!J8,'Average Crustal Abundance'!C$2)</f>
        <v>47</v>
      </c>
      <c r="AI8" s="2">
        <f>IF(K8&gt;'Average Crustal Abundance'!D$2,Data!K8,'Average Crustal Abundance'!D$2)</f>
        <v>106</v>
      </c>
      <c r="AJ8" s="2">
        <f>IF(L8&gt;'Average Crustal Abundance'!E$2,Data!L8,'Average Crustal Abundance'!E$2)</f>
        <v>0.188</v>
      </c>
      <c r="AK8" s="2">
        <f>IF(M8&gt;'Average Crustal Abundance'!F$2,Data!M8,'Average Crustal Abundance'!F$2)</f>
        <v>3.0000000000000001E-3</v>
      </c>
      <c r="AL8" s="2">
        <f>IF(N8&gt;'Average Crustal Abundance'!G$2,Data!N8,'Average Crustal Abundance'!G$2)</f>
        <v>3.0000000000000001E-3</v>
      </c>
      <c r="AM8" s="2">
        <f>IF(O8&gt;'Average Crustal Abundance'!H$2,Data!O8,'Average Crustal Abundance'!H$2)</f>
        <v>80</v>
      </c>
      <c r="AN8" s="2">
        <f>IF(P8&gt;'Average Crustal Abundance'!I$2,Data!P8,'Average Crustal Abundance'!I$2)</f>
        <v>4.5</v>
      </c>
      <c r="AO8" s="2">
        <f>IF(Q8&gt;'Average Crustal Abundance'!J$2,Data!Q8,'Average Crustal Abundance'!J$2)</f>
        <v>58.1</v>
      </c>
      <c r="AP8" s="2">
        <f>IF(R8&gt;'Average Crustal Abundance'!K$2,Data!R8,'Average Crustal Abundance'!K$2)</f>
        <v>72</v>
      </c>
      <c r="AQ8" s="2">
        <f>IF(S8&gt;'Average Crustal Abundance'!L$2,Data!S8,'Average Crustal Abundance'!L$2)</f>
        <v>0.15</v>
      </c>
      <c r="AR8" s="2">
        <f>IF(T8&gt;'Average Crustal Abundance'!M$2,Data!T8,'Average Crustal Abundance'!M$2)</f>
        <v>0.06</v>
      </c>
      <c r="AS8" s="2">
        <f>IF(U8&gt;'Average Crustal Abundance'!N$2,Data!U8,'Average Crustal Abundance'!N$2)</f>
        <v>0.5</v>
      </c>
      <c r="AT8" s="2">
        <f>IF(V8&gt;'Average Crustal Abundance'!O$2,Data!V8,'Average Crustal Abundance'!O$2)</f>
        <v>22</v>
      </c>
      <c r="AU8" s="2">
        <f>IF(W8&gt;'Average Crustal Abundance'!P$2,Data!W8,'Average Crustal Abundance'!P$2)</f>
        <v>0.16</v>
      </c>
      <c r="AV8" s="2">
        <f>IF(X8&gt;'Average Crustal Abundance'!Q$2,Data!X8,'Average Crustal Abundance'!Q$2)</f>
        <v>142000</v>
      </c>
      <c r="AW8" s="2">
        <f>IF(Y8&gt;'Average Crustal Abundance'!R$2,Data!Y8,'Average Crustal Abundance'!R$2)</f>
        <v>92</v>
      </c>
      <c r="AX8" s="2">
        <f>IF(Z8&gt;'Average Crustal Abundance'!S$2,Data!Z8,'Average Crustal Abundance'!S$2)</f>
        <v>2</v>
      </c>
      <c r="AY8" s="2">
        <f>IF(AA8&gt;'Average Crustal Abundance'!T$2,Data!AA8,'Average Crustal Abundance'!T$2)</f>
        <v>9</v>
      </c>
      <c r="AZ8" s="2">
        <f>IF(AB8&gt;'Average Crustal Abundance'!U$2,Data!AB8,'Average Crustal Abundance'!U$2)</f>
        <v>6.4</v>
      </c>
      <c r="BA8" s="2">
        <f>IF(AC8&gt;'Average Crustal Abundance'!V$2,Data!AC8,'Average Crustal Abundance'!V$2)</f>
        <v>15</v>
      </c>
      <c r="BB8" s="2">
        <f>IF(AD8&gt;'Average Crustal Abundance'!W$2,Data!AD8,'Average Crustal Abundance'!W$2)</f>
        <v>1.7</v>
      </c>
      <c r="BC8" s="2">
        <f>IF(AE8&gt;'Average Crustal Abundance'!X$2,Data!AE8,'Average Crustal Abundance'!X$2)</f>
        <v>20</v>
      </c>
      <c r="BD8" s="2">
        <f>IF(AF8&gt;'Average Crustal Abundance'!Y$2,Data!AF8,'Average Crustal Abundance'!Y$2)</f>
        <v>2.1</v>
      </c>
      <c r="BE8" s="3">
        <f>LOG((AG8/'Average Crustal Abundance'!B$2),1.636)</f>
        <v>2.8181611238202975</v>
      </c>
      <c r="BF8" s="3">
        <f>LOG((AH8/'Average Crustal Abundance'!C$2),5.77)</f>
        <v>0.31626608415036117</v>
      </c>
      <c r="BG8" s="3">
        <f>LOG((AI8/'Average Crustal Abundance'!D$2),5.07)</f>
        <v>0.36092337718178485</v>
      </c>
      <c r="BH8" s="3">
        <f>IF(LOG((AJ8/'Average Crustal Abundance'!E$2))&lt;6,LOG((AJ8/'Average Crustal Abundance'!E$2)),6)</f>
        <v>0</v>
      </c>
      <c r="BI8" s="3">
        <f>IF(LOG((AK8/'Average Crustal Abundance'!F$2))&lt;6,LOG((AK8/'Average Crustal Abundance'!F$2)),6)</f>
        <v>0.3010299956639812</v>
      </c>
      <c r="BJ8" s="3">
        <f>IF(LOG((AL8/'Average Crustal Abundance'!G$2))&lt;6,LOG((AL8/'Average Crustal Abundance'!G$2)),6)</f>
        <v>0.3010299956639812</v>
      </c>
      <c r="BK8" s="3">
        <f>LOG((AM8/'Average Crustal Abundance'!H$2),5.77)</f>
        <v>0.61973359463071154</v>
      </c>
      <c r="BL8" s="3">
        <f>IF(LOG((AN8/'Average Crustal Abundance'!I$2))&lt;6,LOG((AN8/'Average Crustal Abundance'!I$2)),6)</f>
        <v>1.9050244867691433</v>
      </c>
      <c r="BM8" s="3">
        <f>IF(LOG((AO8/'Average Crustal Abundance'!J$2))&lt;6,LOG((AO8/'Average Crustal Abundance'!J$2)),6)</f>
        <v>4.6502327800834937</v>
      </c>
      <c r="BN8" s="3">
        <f>LOG((AP8/'Average Crustal Abundance'!K$2),4.9)</f>
        <v>0</v>
      </c>
      <c r="BO8" s="3">
        <f>IF(LOG((AQ8/'Average Crustal Abundance'!L$2))&lt;6,LOG((AQ8/'Average Crustal Abundance'!L$2)),6)</f>
        <v>0.27300127206373764</v>
      </c>
      <c r="BP8" s="3">
        <f>IF(LOG((AR8/'Average Crustal Abundance'!M$2))&lt;6,LOG((AR8/'Average Crustal Abundance'!M$2)),6)</f>
        <v>6.2147906748844517E-2</v>
      </c>
      <c r="BQ8" s="3">
        <f>IF(LOG((AS8/'Average Crustal Abundance'!N$2))&lt;6,LOG((AS8/'Average Crustal Abundance'!N$2)),6)</f>
        <v>0</v>
      </c>
      <c r="BR8" s="3">
        <f>LOG((AT8/'Average Crustal Abundance'!O$2),6.71)</f>
        <v>0.36412458632728067</v>
      </c>
      <c r="BS8" s="3">
        <f>IF(LOG((AU8/'Average Crustal Abundance'!P$2))&lt;6,LOG((AU8/'Average Crustal Abundance'!P$2)),6)</f>
        <v>0.72699872793626241</v>
      </c>
      <c r="BT8" s="3">
        <f>LOG((AV8/'Average Crustal Abundance'!Q$2),8.58)</f>
        <v>5.0931045313619503</v>
      </c>
      <c r="BU8" s="3">
        <f>IF(LOG((AW8/'Average Crustal Abundance'!R$2))&lt;6,LOG((AW8/'Average Crustal Abundance'!R$2)),6)</f>
        <v>2.6627578316815739</v>
      </c>
      <c r="BV8" s="3">
        <f>IF(LOG((AX8/'Average Crustal Abundance'!S$2))&lt;6,LOG((AX8/'Average Crustal Abundance'!S$2)),6)</f>
        <v>1.045757490560675</v>
      </c>
      <c r="BW8" s="3">
        <f>IF(LOG((AY8/'Average Crustal Abundance'!T$2))&lt;6,LOG((AY8/'Average Crustal Abundance'!T$2)),6)</f>
        <v>3.9542425094393248</v>
      </c>
      <c r="BX8" s="3">
        <f>IF(LOG((AZ8/'Average Crustal Abundance'!U$2))&lt;6,LOG((AZ8/'Average Crustal Abundance'!U$2)),6)</f>
        <v>0.90308998699194354</v>
      </c>
      <c r="BY8" s="3">
        <f>IF(LOG((BA8/'Average Crustal Abundance'!V$2))&lt;6,LOG((BA8/'Average Crustal Abundance'!V$2)),6)</f>
        <v>1.1760912590556813</v>
      </c>
      <c r="BZ8" s="3">
        <f>LOG((BB8/'Average Crustal Abundance'!W$2),9.15)</f>
        <v>0</v>
      </c>
      <c r="CA8" s="3">
        <f>LOG((BC8/'Average Crustal Abundance'!X$2),6.07)</f>
        <v>0</v>
      </c>
      <c r="CB8" s="3">
        <f>LOG((BD8/'Average Crustal Abundance'!Y$2),9.57)</f>
        <v>0.21232888948127476</v>
      </c>
      <c r="CC8" s="3">
        <f t="shared" si="1"/>
        <v>86.734400332311324</v>
      </c>
      <c r="CD8" s="3">
        <f t="shared" si="2"/>
        <v>1.0737528013944617</v>
      </c>
      <c r="CE8" s="4">
        <f t="shared" si="0"/>
        <v>3.0260084014830091</v>
      </c>
      <c r="CF8" s="4">
        <f t="shared" si="0"/>
        <v>0.33959159384250687</v>
      </c>
      <c r="CG8" s="4">
        <f t="shared" si="0"/>
        <v>0.38754248733769142</v>
      </c>
      <c r="CH8" s="4">
        <f t="shared" si="0"/>
        <v>0</v>
      </c>
      <c r="CI8" s="4">
        <f t="shared" si="0"/>
        <v>0.32323180114796246</v>
      </c>
      <c r="CJ8" s="4">
        <f t="shared" si="0"/>
        <v>0.32323180114796246</v>
      </c>
      <c r="CK8" s="4">
        <f t="shared" si="0"/>
        <v>0.66544068335298623</v>
      </c>
      <c r="CL8" s="4">
        <f t="shared" si="0"/>
        <v>2.0455253793934141</v>
      </c>
      <c r="CM8" s="4">
        <f t="shared" si="0"/>
        <v>4.9932004747510073</v>
      </c>
      <c r="CN8" s="4">
        <f t="shared" si="0"/>
        <v>0</v>
      </c>
      <c r="CO8" s="4">
        <f t="shared" si="0"/>
        <v>0.29313588066268992</v>
      </c>
      <c r="CP8" s="4">
        <f t="shared" si="0"/>
        <v>6.6731488972373576E-2</v>
      </c>
      <c r="CQ8" s="4">
        <f t="shared" si="0"/>
        <v>0</v>
      </c>
      <c r="CR8" s="4">
        <f t="shared" si="0"/>
        <v>0.39097979462551713</v>
      </c>
      <c r="CS8" s="4">
        <f t="shared" si="0"/>
        <v>0.78061692073177191</v>
      </c>
      <c r="CT8" s="4">
        <f t="shared" si="0"/>
        <v>5.4687352583447213</v>
      </c>
      <c r="CU8" s="4">
        <f t="shared" si="0"/>
        <v>2.8591436812031326</v>
      </c>
      <c r="CV8" s="4">
        <f t="shared" si="0"/>
        <v>1.1228850350687671</v>
      </c>
      <c r="CW8" s="4">
        <f t="shared" si="0"/>
        <v>4.245878971903541</v>
      </c>
      <c r="CX8" s="4">
        <f t="shared" si="0"/>
        <v>0.96969540344388738</v>
      </c>
      <c r="CY8" s="4">
        <f t="shared" si="0"/>
        <v>1.2628312841065774</v>
      </c>
      <c r="CZ8" s="4">
        <f t="shared" si="0"/>
        <v>0</v>
      </c>
      <c r="DA8" s="4">
        <f t="shared" si="0"/>
        <v>0</v>
      </c>
      <c r="DB8" s="4">
        <f t="shared" si="0"/>
        <v>0.22798873989749383</v>
      </c>
      <c r="DD8" s="3">
        <f t="shared" si="3"/>
        <v>99.999999999999986</v>
      </c>
    </row>
    <row r="9" spans="1:108" s="3" customFormat="1" x14ac:dyDescent="0.25">
      <c r="A9">
        <v>700091</v>
      </c>
      <c r="B9" s="26" t="s">
        <v>77</v>
      </c>
      <c r="C9" s="26" t="s">
        <v>133</v>
      </c>
      <c r="D9" s="27"/>
      <c r="E9" s="26"/>
      <c r="F9" s="26"/>
      <c r="G9" s="28" t="s">
        <v>69</v>
      </c>
      <c r="H9" s="26" t="s">
        <v>75</v>
      </c>
      <c r="I9">
        <v>19400</v>
      </c>
      <c r="J9">
        <v>2</v>
      </c>
      <c r="K9">
        <v>-2</v>
      </c>
      <c r="L9">
        <v>0.96</v>
      </c>
      <c r="M9">
        <v>-1E-3</v>
      </c>
      <c r="N9">
        <v>-1E-3</v>
      </c>
      <c r="O9">
        <v>-5</v>
      </c>
      <c r="P9">
        <v>0.45</v>
      </c>
      <c r="Q9">
        <v>8.06</v>
      </c>
      <c r="R9">
        <v>50</v>
      </c>
      <c r="S9">
        <v>0.05</v>
      </c>
      <c r="T9">
        <v>0.08</v>
      </c>
      <c r="U9">
        <v>1.3</v>
      </c>
      <c r="V9">
        <v>71</v>
      </c>
      <c r="W9">
        <v>0.11</v>
      </c>
      <c r="X9">
        <v>120</v>
      </c>
      <c r="Y9">
        <v>8</v>
      </c>
      <c r="Z9">
        <v>359</v>
      </c>
      <c r="AA9">
        <v>4.5999999999999996</v>
      </c>
      <c r="AB9">
        <v>32900</v>
      </c>
      <c r="AC9">
        <v>30</v>
      </c>
      <c r="AD9">
        <v>5</v>
      </c>
      <c r="AE9">
        <v>38.4</v>
      </c>
      <c r="AF9">
        <v>13.5</v>
      </c>
      <c r="AG9" s="2">
        <f>IF(I9&gt;'Average Crustal Abundance'!B$2,Data!I9,'Average Crustal Abundance'!B$2)</f>
        <v>52200</v>
      </c>
      <c r="AH9" s="2">
        <f>IF(J9&gt;'Average Crustal Abundance'!C$2,Data!J9,'Average Crustal Abundance'!C$2)</f>
        <v>27</v>
      </c>
      <c r="AI9" s="2">
        <f>IF(K9&gt;'Average Crustal Abundance'!D$2,Data!K9,'Average Crustal Abundance'!D$2)</f>
        <v>59</v>
      </c>
      <c r="AJ9" s="2">
        <f>IF(L9&gt;'Average Crustal Abundance'!E$2,Data!L9,'Average Crustal Abundance'!E$2)</f>
        <v>0.96</v>
      </c>
      <c r="AK9" s="2">
        <f>IF(M9&gt;'Average Crustal Abundance'!F$2,Data!M9,'Average Crustal Abundance'!F$2)</f>
        <v>1.5E-3</v>
      </c>
      <c r="AL9" s="2">
        <f>IF(N9&gt;'Average Crustal Abundance'!G$2,Data!N9,'Average Crustal Abundance'!G$2)</f>
        <v>1.5E-3</v>
      </c>
      <c r="AM9" s="2">
        <f>IF(O9&gt;'Average Crustal Abundance'!H$2,Data!O9,'Average Crustal Abundance'!H$2)</f>
        <v>27</v>
      </c>
      <c r="AN9" s="2">
        <f>IF(P9&gt;'Average Crustal Abundance'!I$2,Data!P9,'Average Crustal Abundance'!I$2)</f>
        <v>0.45</v>
      </c>
      <c r="AO9" s="2">
        <f>IF(Q9&gt;'Average Crustal Abundance'!J$2,Data!Q9,'Average Crustal Abundance'!J$2)</f>
        <v>8.06</v>
      </c>
      <c r="AP9" s="2">
        <f>IF(R9&gt;'Average Crustal Abundance'!K$2,Data!R9,'Average Crustal Abundance'!K$2)</f>
        <v>72</v>
      </c>
      <c r="AQ9" s="2">
        <f>IF(S9&gt;'Average Crustal Abundance'!L$2,Data!S9,'Average Crustal Abundance'!L$2)</f>
        <v>0.08</v>
      </c>
      <c r="AR9" s="2">
        <f>IF(T9&gt;'Average Crustal Abundance'!M$2,Data!T9,'Average Crustal Abundance'!M$2)</f>
        <v>0.08</v>
      </c>
      <c r="AS9" s="2">
        <f>IF(U9&gt;'Average Crustal Abundance'!N$2,Data!U9,'Average Crustal Abundance'!N$2)</f>
        <v>1.3</v>
      </c>
      <c r="AT9" s="2">
        <f>IF(V9&gt;'Average Crustal Abundance'!O$2,Data!V9,'Average Crustal Abundance'!O$2)</f>
        <v>71</v>
      </c>
      <c r="AU9" s="2">
        <f>IF(W9&gt;'Average Crustal Abundance'!P$2,Data!W9,'Average Crustal Abundance'!P$2)</f>
        <v>0.11</v>
      </c>
      <c r="AV9" s="2">
        <f>IF(X9&gt;'Average Crustal Abundance'!Q$2,Data!X9,'Average Crustal Abundance'!Q$2)</f>
        <v>120</v>
      </c>
      <c r="AW9" s="2">
        <f>IF(Y9&gt;'Average Crustal Abundance'!R$2,Data!Y9,'Average Crustal Abundance'!R$2)</f>
        <v>8</v>
      </c>
      <c r="AX9" s="2">
        <f>IF(Z9&gt;'Average Crustal Abundance'!S$2,Data!Z9,'Average Crustal Abundance'!S$2)</f>
        <v>359</v>
      </c>
      <c r="AY9" s="2">
        <f>IF(AA9&gt;'Average Crustal Abundance'!T$2,Data!AA9,'Average Crustal Abundance'!T$2)</f>
        <v>4.5999999999999996</v>
      </c>
      <c r="AZ9" s="2">
        <f>IF(AB9&gt;'Average Crustal Abundance'!U$2,Data!AB9,'Average Crustal Abundance'!U$2)</f>
        <v>32900</v>
      </c>
      <c r="BA9" s="2">
        <f>IF(AC9&gt;'Average Crustal Abundance'!V$2,Data!AC9,'Average Crustal Abundance'!V$2)</f>
        <v>30</v>
      </c>
      <c r="BB9" s="2">
        <f>IF(AD9&gt;'Average Crustal Abundance'!W$2,Data!AD9,'Average Crustal Abundance'!W$2)</f>
        <v>5</v>
      </c>
      <c r="BC9" s="2">
        <f>IF(AE9&gt;'Average Crustal Abundance'!X$2,Data!AE9,'Average Crustal Abundance'!X$2)</f>
        <v>38.4</v>
      </c>
      <c r="BD9" s="2">
        <f>IF(AF9&gt;'Average Crustal Abundance'!Y$2,Data!AF9,'Average Crustal Abundance'!Y$2)</f>
        <v>13.5</v>
      </c>
      <c r="BE9" s="3">
        <f>LOG((AG9/'Average Crustal Abundance'!B$2),1.636)</f>
        <v>0</v>
      </c>
      <c r="BF9" s="3">
        <f>LOG((AH9/'Average Crustal Abundance'!C$2),5.77)</f>
        <v>0</v>
      </c>
      <c r="BG9" s="3">
        <f>LOG((AI9/'Average Crustal Abundance'!D$2),5.07)</f>
        <v>0</v>
      </c>
      <c r="BH9" s="3">
        <f>IF(LOG((AJ9/'Average Crustal Abundance'!E$2))&lt;6,LOG((AJ9/'Average Crustal Abundance'!E$2)),6)</f>
        <v>0.70811338377588851</v>
      </c>
      <c r="BI9" s="3">
        <f>IF(LOG((AK9/'Average Crustal Abundance'!F$2))&lt;6,LOG((AK9/'Average Crustal Abundance'!F$2)),6)</f>
        <v>0</v>
      </c>
      <c r="BJ9" s="3">
        <f>IF(LOG((AL9/'Average Crustal Abundance'!G$2))&lt;6,LOG((AL9/'Average Crustal Abundance'!G$2)),6)</f>
        <v>0</v>
      </c>
      <c r="BK9" s="3">
        <f>LOG((AM9/'Average Crustal Abundance'!H$2),5.77)</f>
        <v>0</v>
      </c>
      <c r="BL9" s="3">
        <f>IF(LOG((AN9/'Average Crustal Abundance'!I$2))&lt;6,LOG((AN9/'Average Crustal Abundance'!I$2)),6)</f>
        <v>0.90502448676914327</v>
      </c>
      <c r="BM9" s="3">
        <f>IF(LOG((AO9/'Average Crustal Abundance'!J$2))&lt;6,LOG((AO9/'Average Crustal Abundance'!J$2)),6)</f>
        <v>3.7923916894982539</v>
      </c>
      <c r="BN9" s="3">
        <f>LOG((AP9/'Average Crustal Abundance'!K$2),4.9)</f>
        <v>0</v>
      </c>
      <c r="BO9" s="3">
        <f>IF(LOG((AQ9/'Average Crustal Abundance'!L$2))&lt;6,LOG((AQ9/'Average Crustal Abundance'!L$2)),6)</f>
        <v>0</v>
      </c>
      <c r="BP9" s="3">
        <f>IF(LOG((AR9/'Average Crustal Abundance'!M$2))&lt;6,LOG((AR9/'Average Crustal Abundance'!M$2)),6)</f>
        <v>0.18708664335714445</v>
      </c>
      <c r="BQ9" s="3">
        <f>IF(LOG((AS9/'Average Crustal Abundance'!N$2))&lt;6,LOG((AS9/'Average Crustal Abundance'!N$2)),6)</f>
        <v>0.41497334797081797</v>
      </c>
      <c r="BR9" s="3">
        <f>LOG((AT9/'Average Crustal Abundance'!O$2),6.71)</f>
        <v>0.97961001884320731</v>
      </c>
      <c r="BS9" s="3">
        <f>IF(LOG((AU9/'Average Crustal Abundance'!P$2))&lt;6,LOG((AU9/'Average Crustal Abundance'!P$2)),6)</f>
        <v>0.56427143043856265</v>
      </c>
      <c r="BT9" s="3">
        <f>LOG((AV9/'Average Crustal Abundance'!Q$2),8.58)</f>
        <v>1.8010328145444159</v>
      </c>
      <c r="BU9" s="3">
        <f>IF(LOG((AW9/'Average Crustal Abundance'!R$2))&lt;6,LOG((AW9/'Average Crustal Abundance'!R$2)),6)</f>
        <v>1.6020599913279623</v>
      </c>
      <c r="BV9" s="3">
        <f>IF(LOG((AX9/'Average Crustal Abundance'!S$2))&lt;6,LOG((AX9/'Average Crustal Abundance'!S$2)),6)</f>
        <v>3.2998219434750129</v>
      </c>
      <c r="BW9" s="3">
        <f>IF(LOG((AY9/'Average Crustal Abundance'!T$2))&lt;6,LOG((AY9/'Average Crustal Abundance'!T$2)),6)</f>
        <v>3.6627578316815739</v>
      </c>
      <c r="BX9" s="3">
        <f>IF(LOG((AZ9/'Average Crustal Abundance'!U$2))&lt;6,LOG((AZ9/'Average Crustal Abundance'!U$2)),6)</f>
        <v>4.6141059109580311</v>
      </c>
      <c r="BY9" s="3">
        <f>IF(LOG((BA9/'Average Crustal Abundance'!V$2))&lt;6,LOG((BA9/'Average Crustal Abundance'!V$2)),6)</f>
        <v>1.4771212547196624</v>
      </c>
      <c r="BZ9" s="3">
        <f>LOG((BB9/'Average Crustal Abundance'!W$2),9.15)</f>
        <v>0.48732140978525607</v>
      </c>
      <c r="CA9" s="3">
        <f>LOG((BC9/'Average Crustal Abundance'!X$2),6.07)</f>
        <v>0.36172793597747033</v>
      </c>
      <c r="CB9" s="3">
        <f>LOG((BD9/'Average Crustal Abundance'!Y$2),9.57)</f>
        <v>1.0361688720923663</v>
      </c>
      <c r="CC9" s="3">
        <f t="shared" si="1"/>
        <v>72.216741893726294</v>
      </c>
      <c r="CD9" s="3">
        <f t="shared" si="2"/>
        <v>1.1767414581127935</v>
      </c>
      <c r="CE9" s="4">
        <f t="shared" si="0"/>
        <v>0</v>
      </c>
      <c r="CF9" s="4">
        <f t="shared" si="0"/>
        <v>0</v>
      </c>
      <c r="CG9" s="4">
        <f t="shared" si="0"/>
        <v>0</v>
      </c>
      <c r="CH9" s="4">
        <f t="shared" si="0"/>
        <v>0.83326637573362317</v>
      </c>
      <c r="CI9" s="4">
        <f t="shared" si="0"/>
        <v>0</v>
      </c>
      <c r="CJ9" s="4">
        <f t="shared" si="0"/>
        <v>0</v>
      </c>
      <c r="CK9" s="4">
        <f t="shared" si="0"/>
        <v>0</v>
      </c>
      <c r="CL9" s="4">
        <f t="shared" si="0"/>
        <v>1.0649798341885042</v>
      </c>
      <c r="CM9" s="4">
        <f t="shared" si="0"/>
        <v>4.4626645264350158</v>
      </c>
      <c r="CN9" s="4">
        <f t="shared" si="0"/>
        <v>0</v>
      </c>
      <c r="CO9" s="4">
        <f t="shared" si="0"/>
        <v>0</v>
      </c>
      <c r="CP9" s="4">
        <f t="shared" si="0"/>
        <v>0.22015260949751433</v>
      </c>
      <c r="CQ9" s="4">
        <f t="shared" si="0"/>
        <v>0.48831634256912798</v>
      </c>
      <c r="CR9" s="4">
        <f t="shared" si="0"/>
        <v>1.1527477219554569</v>
      </c>
      <c r="CS9" s="4">
        <f t="shared" si="0"/>
        <v>0.66400158582566593</v>
      </c>
      <c r="CT9" s="4">
        <f t="shared" si="0"/>
        <v>2.1193499802959845</v>
      </c>
      <c r="CU9" s="4">
        <f t="shared" si="0"/>
        <v>1.8852104101794356</v>
      </c>
      <c r="CV9" s="4">
        <f t="shared" si="0"/>
        <v>3.8830372852773789</v>
      </c>
      <c r="CW9" s="4">
        <f t="shared" si="0"/>
        <v>4.3101189915670295</v>
      </c>
      <c r="CX9" s="4">
        <f t="shared" si="0"/>
        <v>5.4296097175476126</v>
      </c>
      <c r="CY9" s="4">
        <f t="shared" si="0"/>
        <v>1.7381898190882146</v>
      </c>
      <c r="CZ9" s="4">
        <f t="shared" si="0"/>
        <v>0.5734513063202844</v>
      </c>
      <c r="DA9" s="4">
        <f t="shared" si="0"/>
        <v>0.42566025882225966</v>
      </c>
      <c r="DB9" s="4">
        <f t="shared" si="0"/>
        <v>1.2193028693970598</v>
      </c>
      <c r="DD9" s="3">
        <f t="shared" si="3"/>
        <v>100.00000000000001</v>
      </c>
    </row>
    <row r="10" spans="1:108" s="3" customFormat="1" x14ac:dyDescent="0.25">
      <c r="A10">
        <v>700092</v>
      </c>
      <c r="B10" s="26" t="s">
        <v>77</v>
      </c>
      <c r="C10" s="26" t="s">
        <v>134</v>
      </c>
      <c r="D10" s="27"/>
      <c r="E10" s="26"/>
      <c r="F10" s="26"/>
      <c r="G10" s="28" t="s">
        <v>69</v>
      </c>
      <c r="H10" s="26" t="s">
        <v>75</v>
      </c>
      <c r="I10">
        <v>15300</v>
      </c>
      <c r="J10">
        <v>2</v>
      </c>
      <c r="K10">
        <v>2</v>
      </c>
      <c r="L10">
        <v>-0.01</v>
      </c>
      <c r="M10">
        <v>-1E-3</v>
      </c>
      <c r="N10">
        <v>-1E-3</v>
      </c>
      <c r="O10">
        <v>-5</v>
      </c>
      <c r="P10">
        <v>0.25</v>
      </c>
      <c r="Q10">
        <v>6.6</v>
      </c>
      <c r="R10">
        <v>40</v>
      </c>
      <c r="S10">
        <v>0.25</v>
      </c>
      <c r="T10">
        <v>-0.02</v>
      </c>
      <c r="U10">
        <v>0.8</v>
      </c>
      <c r="V10">
        <v>30</v>
      </c>
      <c r="W10">
        <v>7.0000000000000007E-2</v>
      </c>
      <c r="X10">
        <v>20</v>
      </c>
      <c r="Y10">
        <v>0.8</v>
      </c>
      <c r="Z10">
        <v>125</v>
      </c>
      <c r="AA10">
        <v>3</v>
      </c>
      <c r="AB10">
        <v>15.2</v>
      </c>
      <c r="AC10">
        <v>10</v>
      </c>
      <c r="AD10">
        <v>5</v>
      </c>
      <c r="AE10">
        <v>30.8</v>
      </c>
      <c r="AF10">
        <v>2.1</v>
      </c>
      <c r="AG10" s="2">
        <f>IF(I10&gt;'Average Crustal Abundance'!B$2,Data!I10,'Average Crustal Abundance'!B$2)</f>
        <v>52200</v>
      </c>
      <c r="AH10" s="2">
        <f>IF(J10&gt;'Average Crustal Abundance'!C$2,Data!J10,'Average Crustal Abundance'!C$2)</f>
        <v>27</v>
      </c>
      <c r="AI10" s="2">
        <f>IF(K10&gt;'Average Crustal Abundance'!D$2,Data!K10,'Average Crustal Abundance'!D$2)</f>
        <v>59</v>
      </c>
      <c r="AJ10" s="2">
        <f>IF(L10&gt;'Average Crustal Abundance'!E$2,Data!L10,'Average Crustal Abundance'!E$2)</f>
        <v>0.188</v>
      </c>
      <c r="AK10" s="2">
        <f>IF(M10&gt;'Average Crustal Abundance'!F$2,Data!M10,'Average Crustal Abundance'!F$2)</f>
        <v>1.5E-3</v>
      </c>
      <c r="AL10" s="2">
        <f>IF(N10&gt;'Average Crustal Abundance'!G$2,Data!N10,'Average Crustal Abundance'!G$2)</f>
        <v>1.5E-3</v>
      </c>
      <c r="AM10" s="2">
        <f>IF(O10&gt;'Average Crustal Abundance'!H$2,Data!O10,'Average Crustal Abundance'!H$2)</f>
        <v>27</v>
      </c>
      <c r="AN10" s="2">
        <f>IF(P10&gt;'Average Crustal Abundance'!I$2,Data!P10,'Average Crustal Abundance'!I$2)</f>
        <v>0.25</v>
      </c>
      <c r="AO10" s="2">
        <f>IF(Q10&gt;'Average Crustal Abundance'!J$2,Data!Q10,'Average Crustal Abundance'!J$2)</f>
        <v>6.6</v>
      </c>
      <c r="AP10" s="2">
        <f>IF(R10&gt;'Average Crustal Abundance'!K$2,Data!R10,'Average Crustal Abundance'!K$2)</f>
        <v>72</v>
      </c>
      <c r="AQ10" s="2">
        <f>IF(S10&gt;'Average Crustal Abundance'!L$2,Data!S10,'Average Crustal Abundance'!L$2)</f>
        <v>0.25</v>
      </c>
      <c r="AR10" s="2">
        <f>IF(T10&gt;'Average Crustal Abundance'!M$2,Data!T10,'Average Crustal Abundance'!M$2)</f>
        <v>5.1999999999999998E-2</v>
      </c>
      <c r="AS10" s="2">
        <f>IF(U10&gt;'Average Crustal Abundance'!N$2,Data!U10,'Average Crustal Abundance'!N$2)</f>
        <v>0.8</v>
      </c>
      <c r="AT10" s="2">
        <f>IF(V10&gt;'Average Crustal Abundance'!O$2,Data!V10,'Average Crustal Abundance'!O$2)</f>
        <v>30</v>
      </c>
      <c r="AU10" s="2">
        <f>IF(W10&gt;'Average Crustal Abundance'!P$2,Data!W10,'Average Crustal Abundance'!P$2)</f>
        <v>7.0000000000000007E-2</v>
      </c>
      <c r="AV10" s="2">
        <f>IF(X10&gt;'Average Crustal Abundance'!Q$2,Data!X10,'Average Crustal Abundance'!Q$2)</f>
        <v>20</v>
      </c>
      <c r="AW10" s="2">
        <f>IF(Y10&gt;'Average Crustal Abundance'!R$2,Data!Y10,'Average Crustal Abundance'!R$2)</f>
        <v>0.8</v>
      </c>
      <c r="AX10" s="2">
        <f>IF(Z10&gt;'Average Crustal Abundance'!S$2,Data!Z10,'Average Crustal Abundance'!S$2)</f>
        <v>125</v>
      </c>
      <c r="AY10" s="2">
        <f>IF(AA10&gt;'Average Crustal Abundance'!T$2,Data!AA10,'Average Crustal Abundance'!T$2)</f>
        <v>3</v>
      </c>
      <c r="AZ10" s="2">
        <f>IF(AB10&gt;'Average Crustal Abundance'!U$2,Data!AB10,'Average Crustal Abundance'!U$2)</f>
        <v>15.2</v>
      </c>
      <c r="BA10" s="2">
        <f>IF(AC10&gt;'Average Crustal Abundance'!V$2,Data!AC10,'Average Crustal Abundance'!V$2)</f>
        <v>10</v>
      </c>
      <c r="BB10" s="2">
        <f>IF(AD10&gt;'Average Crustal Abundance'!W$2,Data!AD10,'Average Crustal Abundance'!W$2)</f>
        <v>5</v>
      </c>
      <c r="BC10" s="2">
        <f>IF(AE10&gt;'Average Crustal Abundance'!X$2,Data!AE10,'Average Crustal Abundance'!X$2)</f>
        <v>30.8</v>
      </c>
      <c r="BD10" s="2">
        <f>IF(AF10&gt;'Average Crustal Abundance'!Y$2,Data!AF10,'Average Crustal Abundance'!Y$2)</f>
        <v>2.1</v>
      </c>
      <c r="BE10" s="3">
        <f>LOG((AG10/'Average Crustal Abundance'!B$2),1.636)</f>
        <v>0</v>
      </c>
      <c r="BF10" s="3">
        <f>LOG((AH10/'Average Crustal Abundance'!C$2),5.77)</f>
        <v>0</v>
      </c>
      <c r="BG10" s="3">
        <f>LOG((AI10/'Average Crustal Abundance'!D$2),5.07)</f>
        <v>0</v>
      </c>
      <c r="BH10" s="3">
        <f>IF(LOG((AJ10/'Average Crustal Abundance'!E$2))&lt;6,LOG((AJ10/'Average Crustal Abundance'!E$2)),6)</f>
        <v>0</v>
      </c>
      <c r="BI10" s="3">
        <f>IF(LOG((AK10/'Average Crustal Abundance'!F$2))&lt;6,LOG((AK10/'Average Crustal Abundance'!F$2)),6)</f>
        <v>0</v>
      </c>
      <c r="BJ10" s="3">
        <f>IF(LOG((AL10/'Average Crustal Abundance'!G$2))&lt;6,LOG((AL10/'Average Crustal Abundance'!G$2)),6)</f>
        <v>0</v>
      </c>
      <c r="BK10" s="3">
        <f>LOG((AM10/'Average Crustal Abundance'!H$2),5.77)</f>
        <v>0</v>
      </c>
      <c r="BL10" s="3">
        <f>IF(LOG((AN10/'Average Crustal Abundance'!I$2))&lt;6,LOG((AN10/'Average Crustal Abundance'!I$2)),6)</f>
        <v>0.64975198166583725</v>
      </c>
      <c r="BM10" s="3">
        <f>IF(LOG((AO10/'Average Crustal Abundance'!J$2))&lt;6,LOG((AO10/'Average Crustal Abundance'!J$2)),6)</f>
        <v>3.7056005832350318</v>
      </c>
      <c r="BN10" s="3">
        <f>LOG((AP10/'Average Crustal Abundance'!K$2),4.9)</f>
        <v>0</v>
      </c>
      <c r="BO10" s="3">
        <f>IF(LOG((AQ10/'Average Crustal Abundance'!L$2))&lt;6,LOG((AQ10/'Average Crustal Abundance'!L$2)),6)</f>
        <v>0.49485002168009401</v>
      </c>
      <c r="BP10" s="3">
        <f>IF(LOG((AR10/'Average Crustal Abundance'!M$2))&lt;6,LOG((AR10/'Average Crustal Abundance'!M$2)),6)</f>
        <v>0</v>
      </c>
      <c r="BQ10" s="3">
        <f>IF(LOG((AS10/'Average Crustal Abundance'!N$2))&lt;6,LOG((AS10/'Average Crustal Abundance'!N$2)),6)</f>
        <v>0.20411998265592479</v>
      </c>
      <c r="BR10" s="3">
        <f>LOG((AT10/'Average Crustal Abundance'!O$2),6.71)</f>
        <v>0.52705540121535477</v>
      </c>
      <c r="BS10" s="3">
        <f>IF(LOG((AU10/'Average Crustal Abundance'!P$2))&lt;6,LOG((AU10/'Average Crustal Abundance'!P$2)),6)</f>
        <v>0.36797678529459443</v>
      </c>
      <c r="BT10" s="3">
        <f>LOG((AV10/'Average Crustal Abundance'!Q$2),8.58)</f>
        <v>0.96743683470311104</v>
      </c>
      <c r="BU10" s="3">
        <f>IF(LOG((AW10/'Average Crustal Abundance'!R$2))&lt;6,LOG((AW10/'Average Crustal Abundance'!R$2)),6)</f>
        <v>0.6020599913279624</v>
      </c>
      <c r="BV10" s="3">
        <f>IF(LOG((AX10/'Average Crustal Abundance'!S$2))&lt;6,LOG((AX10/'Average Crustal Abundance'!S$2)),6)</f>
        <v>2.8416375079047502</v>
      </c>
      <c r="BW10" s="3">
        <f>IF(LOG((AY10/'Average Crustal Abundance'!T$2))&lt;6,LOG((AY10/'Average Crustal Abundance'!T$2)),6)</f>
        <v>3.4771212547196626</v>
      </c>
      <c r="BX10" s="3">
        <f>IF(LOG((AZ10/'Average Crustal Abundance'!U$2))&lt;6,LOG((AZ10/'Average Crustal Abundance'!U$2)),6)</f>
        <v>1.2787536009528289</v>
      </c>
      <c r="BY10" s="3">
        <f>IF(LOG((BA10/'Average Crustal Abundance'!V$2))&lt;6,LOG((BA10/'Average Crustal Abundance'!V$2)),6)</f>
        <v>1</v>
      </c>
      <c r="BZ10" s="3">
        <f>LOG((BB10/'Average Crustal Abundance'!W$2),9.15)</f>
        <v>0.48732140978525607</v>
      </c>
      <c r="CA10" s="3">
        <f>LOG((BC10/'Average Crustal Abundance'!X$2),6.07)</f>
        <v>0.23943236537163426</v>
      </c>
      <c r="CB10" s="3">
        <f>LOG((BD10/'Average Crustal Abundance'!Y$2),9.57)</f>
        <v>0.21232888948127476</v>
      </c>
      <c r="CC10" s="3">
        <f t="shared" si="1"/>
        <v>39.29217969382605</v>
      </c>
      <c r="CD10" s="3">
        <f t="shared" si="2"/>
        <v>1.5953168019821962</v>
      </c>
      <c r="CE10" s="4">
        <f t="shared" si="0"/>
        <v>0</v>
      </c>
      <c r="CF10" s="4">
        <f t="shared" si="0"/>
        <v>0</v>
      </c>
      <c r="CG10" s="4">
        <f t="shared" si="0"/>
        <v>0</v>
      </c>
      <c r="CH10" s="4">
        <f t="shared" si="0"/>
        <v>0</v>
      </c>
      <c r="CI10" s="4">
        <f t="shared" si="0"/>
        <v>0</v>
      </c>
      <c r="CJ10" s="4">
        <f t="shared" si="0"/>
        <v>0</v>
      </c>
      <c r="CK10" s="4">
        <f t="shared" si="0"/>
        <v>0</v>
      </c>
      <c r="CL10" s="4">
        <f t="shared" si="0"/>
        <v>1.0365602534727381</v>
      </c>
      <c r="CM10" s="4">
        <f t="shared" si="0"/>
        <v>5.9116068718698722</v>
      </c>
      <c r="CN10" s="4">
        <f t="shared" si="0"/>
        <v>0</v>
      </c>
      <c r="CO10" s="4">
        <f t="shared" si="0"/>
        <v>0.78944255404750796</v>
      </c>
      <c r="CP10" s="4">
        <f t="shared" si="0"/>
        <v>0</v>
      </c>
      <c r="CQ10" s="4">
        <f t="shared" si="0"/>
        <v>0.3256360379513113</v>
      </c>
      <c r="CR10" s="4">
        <f t="shared" si="0"/>
        <v>0.84082033713432303</v>
      </c>
      <c r="CS10" s="4">
        <f t="shared" si="0"/>
        <v>0.5870395483198616</v>
      </c>
      <c r="CT10" s="4">
        <f t="shared" si="0"/>
        <v>1.5433682372583457</v>
      </c>
      <c r="CU10" s="4">
        <f t="shared" si="0"/>
        <v>0.9604764199667537</v>
      </c>
      <c r="CV10" s="4">
        <f t="shared" si="0"/>
        <v>4.5333120615032634</v>
      </c>
      <c r="CW10" s="4">
        <f t="shared" si="0"/>
        <v>5.5471099601836933</v>
      </c>
      <c r="CX10" s="4">
        <f t="shared" si="0"/>
        <v>2.0400171051952842</v>
      </c>
      <c r="CY10" s="4">
        <f t="shared" si="0"/>
        <v>1.5953168019821962</v>
      </c>
      <c r="CZ10" s="4">
        <f t="shared" si="0"/>
        <v>0.77743203299607</v>
      </c>
      <c r="DA10" s="4">
        <f t="shared" si="0"/>
        <v>0.38197047541570828</v>
      </c>
      <c r="DB10" s="4">
        <f t="shared" si="0"/>
        <v>0.33873184493569841</v>
      </c>
      <c r="DD10" s="3">
        <f t="shared" si="3"/>
        <v>99.999999999999986</v>
      </c>
    </row>
    <row r="11" spans="1:108" s="3" customFormat="1" x14ac:dyDescent="0.25">
      <c r="A11">
        <v>700093</v>
      </c>
      <c r="B11" s="26" t="s">
        <v>78</v>
      </c>
      <c r="C11" s="26" t="s">
        <v>135</v>
      </c>
      <c r="D11" s="27"/>
      <c r="E11" s="26"/>
      <c r="F11" s="30"/>
      <c r="G11" s="28" t="s">
        <v>69</v>
      </c>
      <c r="H11" s="26" t="s">
        <v>70</v>
      </c>
      <c r="I11">
        <v>130000</v>
      </c>
      <c r="J11">
        <v>3</v>
      </c>
      <c r="K11">
        <v>6</v>
      </c>
      <c r="L11">
        <v>0.01</v>
      </c>
      <c r="M11">
        <v>-1E-3</v>
      </c>
      <c r="N11">
        <v>-1E-3</v>
      </c>
      <c r="O11">
        <v>5</v>
      </c>
      <c r="P11">
        <v>1</v>
      </c>
      <c r="Q11">
        <v>0.23300000000000001</v>
      </c>
      <c r="R11">
        <v>15</v>
      </c>
      <c r="S11">
        <v>0.1</v>
      </c>
      <c r="T11">
        <v>-0.02</v>
      </c>
      <c r="U11">
        <v>0.8</v>
      </c>
      <c r="V11">
        <v>10</v>
      </c>
      <c r="W11">
        <v>0.09</v>
      </c>
      <c r="X11">
        <v>58</v>
      </c>
      <c r="Y11">
        <v>0.56000000000000005</v>
      </c>
      <c r="Z11">
        <v>0.4</v>
      </c>
      <c r="AA11">
        <v>1</v>
      </c>
      <c r="AB11">
        <v>5</v>
      </c>
      <c r="AC11">
        <v>5</v>
      </c>
      <c r="AD11">
        <v>-1</v>
      </c>
      <c r="AE11">
        <v>7</v>
      </c>
      <c r="AF11">
        <v>0.3</v>
      </c>
      <c r="AG11" s="2">
        <f>IF(I11&gt;'Average Crustal Abundance'!B$2,Data!I11,'Average Crustal Abundance'!B$2)</f>
        <v>130000</v>
      </c>
      <c r="AH11" s="2">
        <f>IF(J11&gt;'Average Crustal Abundance'!C$2,Data!J11,'Average Crustal Abundance'!C$2)</f>
        <v>27</v>
      </c>
      <c r="AI11" s="2">
        <f>IF(K11&gt;'Average Crustal Abundance'!D$2,Data!K11,'Average Crustal Abundance'!D$2)</f>
        <v>59</v>
      </c>
      <c r="AJ11" s="2">
        <f>IF(L11&gt;'Average Crustal Abundance'!E$2,Data!L11,'Average Crustal Abundance'!E$2)</f>
        <v>0.188</v>
      </c>
      <c r="AK11" s="2">
        <f>IF(M11&gt;'Average Crustal Abundance'!F$2,Data!M11,'Average Crustal Abundance'!F$2)</f>
        <v>1.5E-3</v>
      </c>
      <c r="AL11" s="2">
        <f>IF(N11&gt;'Average Crustal Abundance'!G$2,Data!N11,'Average Crustal Abundance'!G$2)</f>
        <v>1.5E-3</v>
      </c>
      <c r="AM11" s="2">
        <f>IF(O11&gt;'Average Crustal Abundance'!H$2,Data!O11,'Average Crustal Abundance'!H$2)</f>
        <v>27</v>
      </c>
      <c r="AN11" s="2">
        <f>IF(P11&gt;'Average Crustal Abundance'!I$2,Data!P11,'Average Crustal Abundance'!I$2)</f>
        <v>1</v>
      </c>
      <c r="AO11" s="2">
        <f>IF(Q11&gt;'Average Crustal Abundance'!J$2,Data!Q11,'Average Crustal Abundance'!J$2)</f>
        <v>0.23300000000000001</v>
      </c>
      <c r="AP11" s="2">
        <f>IF(R11&gt;'Average Crustal Abundance'!K$2,Data!R11,'Average Crustal Abundance'!K$2)</f>
        <v>72</v>
      </c>
      <c r="AQ11" s="2">
        <f>IF(S11&gt;'Average Crustal Abundance'!L$2,Data!S11,'Average Crustal Abundance'!L$2)</f>
        <v>0.1</v>
      </c>
      <c r="AR11" s="2">
        <f>IF(T11&gt;'Average Crustal Abundance'!M$2,Data!T11,'Average Crustal Abundance'!M$2)</f>
        <v>5.1999999999999998E-2</v>
      </c>
      <c r="AS11" s="2">
        <f>IF(U11&gt;'Average Crustal Abundance'!N$2,Data!U11,'Average Crustal Abundance'!N$2)</f>
        <v>0.8</v>
      </c>
      <c r="AT11" s="2">
        <f>IF(V11&gt;'Average Crustal Abundance'!O$2,Data!V11,'Average Crustal Abundance'!O$2)</f>
        <v>11</v>
      </c>
      <c r="AU11" s="2">
        <f>IF(W11&gt;'Average Crustal Abundance'!P$2,Data!W11,'Average Crustal Abundance'!P$2)</f>
        <v>0.09</v>
      </c>
      <c r="AV11" s="2">
        <f>IF(X11&gt;'Average Crustal Abundance'!Q$2,Data!X11,'Average Crustal Abundance'!Q$2)</f>
        <v>58</v>
      </c>
      <c r="AW11" s="2">
        <f>IF(Y11&gt;'Average Crustal Abundance'!R$2,Data!Y11,'Average Crustal Abundance'!R$2)</f>
        <v>0.56000000000000005</v>
      </c>
      <c r="AX11" s="2">
        <f>IF(Z11&gt;'Average Crustal Abundance'!S$2,Data!Z11,'Average Crustal Abundance'!S$2)</f>
        <v>0.4</v>
      </c>
      <c r="AY11" s="2">
        <f>IF(AA11&gt;'Average Crustal Abundance'!T$2,Data!AA11,'Average Crustal Abundance'!T$2)</f>
        <v>1</v>
      </c>
      <c r="AZ11" s="2">
        <f>IF(AB11&gt;'Average Crustal Abundance'!U$2,Data!AB11,'Average Crustal Abundance'!U$2)</f>
        <v>5</v>
      </c>
      <c r="BA11" s="2">
        <f>IF(AC11&gt;'Average Crustal Abundance'!V$2,Data!AC11,'Average Crustal Abundance'!V$2)</f>
        <v>5</v>
      </c>
      <c r="BB11" s="2">
        <f>IF(AD11&gt;'Average Crustal Abundance'!W$2,Data!AD11,'Average Crustal Abundance'!W$2)</f>
        <v>1.7</v>
      </c>
      <c r="BC11" s="2">
        <f>IF(AE11&gt;'Average Crustal Abundance'!X$2,Data!AE11,'Average Crustal Abundance'!X$2)</f>
        <v>20</v>
      </c>
      <c r="BD11" s="2">
        <f>IF(AF11&gt;'Average Crustal Abundance'!Y$2,Data!AF11,'Average Crustal Abundance'!Y$2)</f>
        <v>1.3</v>
      </c>
      <c r="BE11" s="3">
        <f>LOG((AG11/'Average Crustal Abundance'!B$2),1.636)</f>
        <v>1.8536192983112696</v>
      </c>
      <c r="BF11" s="3">
        <f>LOG((AH11/'Average Crustal Abundance'!C$2),5.77)</f>
        <v>0</v>
      </c>
      <c r="BG11" s="3">
        <f>LOG((AI11/'Average Crustal Abundance'!D$2),5.07)</f>
        <v>0</v>
      </c>
      <c r="BH11" s="3">
        <f>IF(LOG((AJ11/'Average Crustal Abundance'!E$2))&lt;6,LOG((AJ11/'Average Crustal Abundance'!E$2)),6)</f>
        <v>0</v>
      </c>
      <c r="BI11" s="3">
        <f>IF(LOG((AK11/'Average Crustal Abundance'!F$2))&lt;6,LOG((AK11/'Average Crustal Abundance'!F$2)),6)</f>
        <v>0</v>
      </c>
      <c r="BJ11" s="3">
        <f>IF(LOG((AL11/'Average Crustal Abundance'!G$2))&lt;6,LOG((AL11/'Average Crustal Abundance'!G$2)),6)</f>
        <v>0</v>
      </c>
      <c r="BK11" s="3">
        <f>LOG((AM11/'Average Crustal Abundance'!H$2),5.77)</f>
        <v>0</v>
      </c>
      <c r="BL11" s="3">
        <f>IF(LOG((AN11/'Average Crustal Abundance'!I$2))&lt;6,LOG((AN11/'Average Crustal Abundance'!I$2)),6)</f>
        <v>1.2518119729937995</v>
      </c>
      <c r="BM11" s="3">
        <f>IF(LOG((AO11/'Average Crustal Abundance'!J$2))&lt;6,LOG((AO11/'Average Crustal Abundance'!J$2)),6)</f>
        <v>2.2534125687191824</v>
      </c>
      <c r="BN11" s="3">
        <f>LOG((AP11/'Average Crustal Abundance'!K$2),4.9)</f>
        <v>0</v>
      </c>
      <c r="BO11" s="3">
        <f>IF(LOG((AQ11/'Average Crustal Abundance'!L$2))&lt;6,LOG((AQ11/'Average Crustal Abundance'!L$2)),6)</f>
        <v>9.691001300805642E-2</v>
      </c>
      <c r="BP11" s="3">
        <f>IF(LOG((AR11/'Average Crustal Abundance'!M$2))&lt;6,LOG((AR11/'Average Crustal Abundance'!M$2)),6)</f>
        <v>0</v>
      </c>
      <c r="BQ11" s="3">
        <f>IF(LOG((AS11/'Average Crustal Abundance'!N$2))&lt;6,LOG((AS11/'Average Crustal Abundance'!N$2)),6)</f>
        <v>0.20411998265592479</v>
      </c>
      <c r="BR11" s="3">
        <f>LOG((AT11/'Average Crustal Abundance'!O$2),6.71)</f>
        <v>0</v>
      </c>
      <c r="BS11" s="3">
        <f>IF(LOG((AU11/'Average Crustal Abundance'!P$2))&lt;6,LOG((AU11/'Average Crustal Abundance'!P$2)),6)</f>
        <v>0.47712125471966244</v>
      </c>
      <c r="BT11" s="3">
        <f>LOG((AV11/'Average Crustal Abundance'!Q$2),8.58)</f>
        <v>1.4627815532847519</v>
      </c>
      <c r="BU11" s="3">
        <f>IF(LOG((AW11/'Average Crustal Abundance'!R$2))&lt;6,LOG((AW11/'Average Crustal Abundance'!R$2)),6)</f>
        <v>0.44715803134221926</v>
      </c>
      <c r="BV11" s="3">
        <f>IF(LOG((AX11/'Average Crustal Abundance'!S$2))&lt;6,LOG((AX11/'Average Crustal Abundance'!S$2)),6)</f>
        <v>0.34678748622465633</v>
      </c>
      <c r="BW11" s="3">
        <f>IF(LOG((AY11/'Average Crustal Abundance'!T$2))&lt;6,LOG((AY11/'Average Crustal Abundance'!T$2)),6)</f>
        <v>3</v>
      </c>
      <c r="BX11" s="3">
        <f>IF(LOG((AZ11/'Average Crustal Abundance'!U$2))&lt;6,LOG((AZ11/'Average Crustal Abundance'!U$2)),6)</f>
        <v>0.79588001734407521</v>
      </c>
      <c r="BY11" s="3">
        <f>IF(LOG((BA11/'Average Crustal Abundance'!V$2))&lt;6,LOG((BA11/'Average Crustal Abundance'!V$2)),6)</f>
        <v>0.69897000433601886</v>
      </c>
      <c r="BZ11" s="3">
        <f>LOG((BB11/'Average Crustal Abundance'!W$2),9.15)</f>
        <v>0</v>
      </c>
      <c r="CA11" s="3">
        <f>LOG((BC11/'Average Crustal Abundance'!X$2),6.07)</f>
        <v>0</v>
      </c>
      <c r="CB11" s="3">
        <f>LOG((BD11/'Average Crustal Abundance'!Y$2),9.57)</f>
        <v>0</v>
      </c>
      <c r="CC11" s="3">
        <f t="shared" si="1"/>
        <v>22.941432940505237</v>
      </c>
      <c r="CD11" s="3">
        <f t="shared" si="2"/>
        <v>2.0878040206275865</v>
      </c>
      <c r="CE11" s="4">
        <f t="shared" si="0"/>
        <v>3.8699938237271545</v>
      </c>
      <c r="CF11" s="4">
        <f t="shared" si="0"/>
        <v>0</v>
      </c>
      <c r="CG11" s="4">
        <f t="shared" si="0"/>
        <v>0</v>
      </c>
      <c r="CH11" s="4">
        <f t="shared" si="0"/>
        <v>0</v>
      </c>
      <c r="CI11" s="4">
        <f t="shared" si="0"/>
        <v>0</v>
      </c>
      <c r="CJ11" s="4">
        <f t="shared" si="0"/>
        <v>0</v>
      </c>
      <c r="CK11" s="4">
        <f t="shared" si="0"/>
        <v>0</v>
      </c>
      <c r="CL11" s="4">
        <f t="shared" si="0"/>
        <v>2.6135380702862063</v>
      </c>
      <c r="CM11" s="4">
        <f t="shared" si="0"/>
        <v>4.7046838211046467</v>
      </c>
      <c r="CN11" s="4">
        <f t="shared" si="0"/>
        <v>0</v>
      </c>
      <c r="CO11" s="4">
        <f t="shared" si="0"/>
        <v>0.2023291147972919</v>
      </c>
      <c r="CP11" s="4">
        <f t="shared" si="0"/>
        <v>0</v>
      </c>
      <c r="CQ11" s="4">
        <f t="shared" si="0"/>
        <v>0.42616252047947301</v>
      </c>
      <c r="CR11" s="4">
        <f t="shared" si="0"/>
        <v>0</v>
      </c>
      <c r="CS11" s="4">
        <f t="shared" si="0"/>
        <v>0.9961356739305901</v>
      </c>
      <c r="CT11" s="4">
        <f t="shared" si="0"/>
        <v>3.054001208247771</v>
      </c>
      <c r="CU11" s="4">
        <f t="shared" si="0"/>
        <v>0.93357833569220172</v>
      </c>
      <c r="CV11" s="4">
        <f t="shared" si="0"/>
        <v>0.72402430804317131</v>
      </c>
      <c r="CW11" s="4">
        <f t="shared" si="0"/>
        <v>6.2634120618827591</v>
      </c>
      <c r="CX11" s="4">
        <f t="shared" si="0"/>
        <v>1.6616415001481135</v>
      </c>
      <c r="CY11" s="4">
        <f t="shared" si="0"/>
        <v>1.4593123853508219</v>
      </c>
      <c r="CZ11" s="4">
        <f t="shared" si="0"/>
        <v>0</v>
      </c>
      <c r="DA11" s="4">
        <f t="shared" si="0"/>
        <v>0</v>
      </c>
      <c r="DB11" s="4">
        <f t="shared" si="0"/>
        <v>0</v>
      </c>
      <c r="DD11" s="3">
        <f t="shared" si="3"/>
        <v>99.999999999999986</v>
      </c>
    </row>
    <row r="12" spans="1:108" s="3" customFormat="1" x14ac:dyDescent="0.25">
      <c r="A12">
        <v>700094</v>
      </c>
      <c r="B12" s="26" t="s">
        <v>78</v>
      </c>
      <c r="C12" s="26" t="s">
        <v>136</v>
      </c>
      <c r="D12" s="27"/>
      <c r="E12" s="26"/>
      <c r="F12" s="30"/>
      <c r="G12" s="28" t="s">
        <v>69</v>
      </c>
      <c r="H12" s="26" t="s">
        <v>70</v>
      </c>
      <c r="I12">
        <v>82000</v>
      </c>
      <c r="J12">
        <v>3</v>
      </c>
      <c r="K12">
        <v>6</v>
      </c>
      <c r="L12">
        <v>0.06</v>
      </c>
      <c r="M12">
        <v>-1E-3</v>
      </c>
      <c r="N12">
        <v>-1E-3</v>
      </c>
      <c r="O12">
        <v>10</v>
      </c>
      <c r="P12">
        <v>9</v>
      </c>
      <c r="Q12">
        <v>3.95</v>
      </c>
      <c r="R12">
        <v>10</v>
      </c>
      <c r="S12">
        <v>-0.05</v>
      </c>
      <c r="T12">
        <v>-0.02</v>
      </c>
      <c r="U12">
        <v>2.4</v>
      </c>
      <c r="V12">
        <v>15</v>
      </c>
      <c r="W12">
        <v>0.14000000000000001</v>
      </c>
      <c r="X12">
        <v>426</v>
      </c>
      <c r="Y12">
        <v>6</v>
      </c>
      <c r="Z12">
        <v>0.5</v>
      </c>
      <c r="AA12">
        <v>10.199999999999999</v>
      </c>
      <c r="AB12">
        <v>561</v>
      </c>
      <c r="AC12">
        <v>5</v>
      </c>
      <c r="AD12">
        <v>-1</v>
      </c>
      <c r="AE12">
        <v>1.8</v>
      </c>
      <c r="AF12">
        <v>0.1</v>
      </c>
      <c r="AG12" s="2">
        <f>IF(I12&gt;'Average Crustal Abundance'!B$2,Data!I12,'Average Crustal Abundance'!B$2)</f>
        <v>82000</v>
      </c>
      <c r="AH12" s="2">
        <f>IF(J12&gt;'Average Crustal Abundance'!C$2,Data!J12,'Average Crustal Abundance'!C$2)</f>
        <v>27</v>
      </c>
      <c r="AI12" s="2">
        <f>IF(K12&gt;'Average Crustal Abundance'!D$2,Data!K12,'Average Crustal Abundance'!D$2)</f>
        <v>59</v>
      </c>
      <c r="AJ12" s="2">
        <f>IF(L12&gt;'Average Crustal Abundance'!E$2,Data!L12,'Average Crustal Abundance'!E$2)</f>
        <v>0.188</v>
      </c>
      <c r="AK12" s="2">
        <f>IF(M12&gt;'Average Crustal Abundance'!F$2,Data!M12,'Average Crustal Abundance'!F$2)</f>
        <v>1.5E-3</v>
      </c>
      <c r="AL12" s="2">
        <f>IF(N12&gt;'Average Crustal Abundance'!G$2,Data!N12,'Average Crustal Abundance'!G$2)</f>
        <v>1.5E-3</v>
      </c>
      <c r="AM12" s="2">
        <f>IF(O12&gt;'Average Crustal Abundance'!H$2,Data!O12,'Average Crustal Abundance'!H$2)</f>
        <v>27</v>
      </c>
      <c r="AN12" s="2">
        <f>IF(P12&gt;'Average Crustal Abundance'!I$2,Data!P12,'Average Crustal Abundance'!I$2)</f>
        <v>9</v>
      </c>
      <c r="AO12" s="2">
        <f>IF(Q12&gt;'Average Crustal Abundance'!J$2,Data!Q12,'Average Crustal Abundance'!J$2)</f>
        <v>3.95</v>
      </c>
      <c r="AP12" s="2">
        <f>IF(R12&gt;'Average Crustal Abundance'!K$2,Data!R12,'Average Crustal Abundance'!K$2)</f>
        <v>72</v>
      </c>
      <c r="AQ12" s="2">
        <f>IF(S12&gt;'Average Crustal Abundance'!L$2,Data!S12,'Average Crustal Abundance'!L$2)</f>
        <v>0.08</v>
      </c>
      <c r="AR12" s="2">
        <f>IF(T12&gt;'Average Crustal Abundance'!M$2,Data!T12,'Average Crustal Abundance'!M$2)</f>
        <v>5.1999999999999998E-2</v>
      </c>
      <c r="AS12" s="2">
        <f>IF(U12&gt;'Average Crustal Abundance'!N$2,Data!U12,'Average Crustal Abundance'!N$2)</f>
        <v>2.4</v>
      </c>
      <c r="AT12" s="2">
        <f>IF(V12&gt;'Average Crustal Abundance'!O$2,Data!V12,'Average Crustal Abundance'!O$2)</f>
        <v>15</v>
      </c>
      <c r="AU12" s="2">
        <f>IF(W12&gt;'Average Crustal Abundance'!P$2,Data!W12,'Average Crustal Abundance'!P$2)</f>
        <v>0.14000000000000001</v>
      </c>
      <c r="AV12" s="2">
        <f>IF(X12&gt;'Average Crustal Abundance'!Q$2,Data!X12,'Average Crustal Abundance'!Q$2)</f>
        <v>426</v>
      </c>
      <c r="AW12" s="2">
        <f>IF(Y12&gt;'Average Crustal Abundance'!R$2,Data!Y12,'Average Crustal Abundance'!R$2)</f>
        <v>6</v>
      </c>
      <c r="AX12" s="2">
        <f>IF(Z12&gt;'Average Crustal Abundance'!S$2,Data!Z12,'Average Crustal Abundance'!S$2)</f>
        <v>0.5</v>
      </c>
      <c r="AY12" s="2">
        <f>IF(AA12&gt;'Average Crustal Abundance'!T$2,Data!AA12,'Average Crustal Abundance'!T$2)</f>
        <v>10.199999999999999</v>
      </c>
      <c r="AZ12" s="2">
        <f>IF(AB12&gt;'Average Crustal Abundance'!U$2,Data!AB12,'Average Crustal Abundance'!U$2)</f>
        <v>561</v>
      </c>
      <c r="BA12" s="2">
        <f>IF(AC12&gt;'Average Crustal Abundance'!V$2,Data!AC12,'Average Crustal Abundance'!V$2)</f>
        <v>5</v>
      </c>
      <c r="BB12" s="2">
        <f>IF(AD12&gt;'Average Crustal Abundance'!W$2,Data!AD12,'Average Crustal Abundance'!W$2)</f>
        <v>1.7</v>
      </c>
      <c r="BC12" s="2">
        <f>IF(AE12&gt;'Average Crustal Abundance'!X$2,Data!AE12,'Average Crustal Abundance'!X$2)</f>
        <v>20</v>
      </c>
      <c r="BD12" s="2">
        <f>IF(AF12&gt;'Average Crustal Abundance'!Y$2,Data!AF12,'Average Crustal Abundance'!Y$2)</f>
        <v>1.3</v>
      </c>
      <c r="BE12" s="3">
        <f>LOG((AG12/'Average Crustal Abundance'!B$2),1.636)</f>
        <v>0.91748677278021318</v>
      </c>
      <c r="BF12" s="3">
        <f>LOG((AH12/'Average Crustal Abundance'!C$2),5.77)</f>
        <v>0</v>
      </c>
      <c r="BG12" s="3">
        <f>LOG((AI12/'Average Crustal Abundance'!D$2),5.07)</f>
        <v>0</v>
      </c>
      <c r="BH12" s="3">
        <f>IF(LOG((AJ12/'Average Crustal Abundance'!E$2))&lt;6,LOG((AJ12/'Average Crustal Abundance'!E$2)),6)</f>
        <v>0</v>
      </c>
      <c r="BI12" s="3">
        <f>IF(LOG((AK12/'Average Crustal Abundance'!F$2))&lt;6,LOG((AK12/'Average Crustal Abundance'!F$2)),6)</f>
        <v>0</v>
      </c>
      <c r="BJ12" s="3">
        <f>IF(LOG((AL12/'Average Crustal Abundance'!G$2))&lt;6,LOG((AL12/'Average Crustal Abundance'!G$2)),6)</f>
        <v>0</v>
      </c>
      <c r="BK12" s="3">
        <f>LOG((AM12/'Average Crustal Abundance'!H$2),5.77)</f>
        <v>0</v>
      </c>
      <c r="BL12" s="3">
        <f>IF(LOG((AN12/'Average Crustal Abundance'!I$2))&lt;6,LOG((AN12/'Average Crustal Abundance'!I$2)),6)</f>
        <v>2.2060544824331245</v>
      </c>
      <c r="BM12" s="3">
        <f>IF(LOG((AO12/'Average Crustal Abundance'!J$2))&lt;6,LOG((AO12/'Average Crustal Abundance'!J$2)),6)</f>
        <v>3.4826537433196236</v>
      </c>
      <c r="BN12" s="3">
        <f>LOG((AP12/'Average Crustal Abundance'!K$2),4.9)</f>
        <v>0</v>
      </c>
      <c r="BO12" s="3">
        <f>IF(LOG((AQ12/'Average Crustal Abundance'!L$2))&lt;6,LOG((AQ12/'Average Crustal Abundance'!L$2)),6)</f>
        <v>0</v>
      </c>
      <c r="BP12" s="3">
        <f>IF(LOG((AR12/'Average Crustal Abundance'!M$2))&lt;6,LOG((AR12/'Average Crustal Abundance'!M$2)),6)</f>
        <v>0</v>
      </c>
      <c r="BQ12" s="3">
        <f>IF(LOG((AS12/'Average Crustal Abundance'!N$2))&lt;6,LOG((AS12/'Average Crustal Abundance'!N$2)),6)</f>
        <v>0.68124123737558717</v>
      </c>
      <c r="BR12" s="3">
        <f>LOG((AT12/'Average Crustal Abundance'!O$2),6.71)</f>
        <v>0.16293081488807412</v>
      </c>
      <c r="BS12" s="3">
        <f>IF(LOG((AU12/'Average Crustal Abundance'!P$2))&lt;6,LOG((AU12/'Average Crustal Abundance'!P$2)),6)</f>
        <v>0.66900678095857558</v>
      </c>
      <c r="BT12" s="3">
        <f>LOG((AV12/'Average Crustal Abundance'!Q$2),8.58)</f>
        <v>2.390465965073052</v>
      </c>
      <c r="BU12" s="3">
        <f>IF(LOG((AW12/'Average Crustal Abundance'!R$2))&lt;6,LOG((AW12/'Average Crustal Abundance'!R$2)),6)</f>
        <v>1.4771212547196624</v>
      </c>
      <c r="BV12" s="3">
        <f>IF(LOG((AX12/'Average Crustal Abundance'!S$2))&lt;6,LOG((AX12/'Average Crustal Abundance'!S$2)),6)</f>
        <v>0.44369749923271273</v>
      </c>
      <c r="BW12" s="3">
        <f>IF(LOG((AY12/'Average Crustal Abundance'!T$2))&lt;6,LOG((AY12/'Average Crustal Abundance'!T$2)),6)</f>
        <v>4.0086001717619171</v>
      </c>
      <c r="BX12" s="3">
        <f>IF(LOG((AZ12/'Average Crustal Abundance'!U$2))&lt;6,LOG((AZ12/'Average Crustal Abundance'!U$2)),6)</f>
        <v>2.8458728742642179</v>
      </c>
      <c r="BY12" s="3">
        <f>IF(LOG((BA12/'Average Crustal Abundance'!V$2))&lt;6,LOG((BA12/'Average Crustal Abundance'!V$2)),6)</f>
        <v>0.69897000433601886</v>
      </c>
      <c r="BZ12" s="3">
        <f>LOG((BB12/'Average Crustal Abundance'!W$2),9.15)</f>
        <v>0</v>
      </c>
      <c r="CA12" s="3">
        <f>LOG((BC12/'Average Crustal Abundance'!X$2),6.07)</f>
        <v>0</v>
      </c>
      <c r="CB12" s="3">
        <f>LOG((BD12/'Average Crustal Abundance'!Y$2),9.57)</f>
        <v>0</v>
      </c>
      <c r="CC12" s="3">
        <f t="shared" si="1"/>
        <v>51.525050623084425</v>
      </c>
      <c r="CD12" s="3">
        <f t="shared" si="2"/>
        <v>1.3931272473914009</v>
      </c>
      <c r="CE12" s="4">
        <f t="shared" si="0"/>
        <v>1.278175822281318</v>
      </c>
      <c r="CF12" s="4">
        <f t="shared" si="0"/>
        <v>0</v>
      </c>
      <c r="CG12" s="4">
        <f t="shared" si="0"/>
        <v>0</v>
      </c>
      <c r="CH12" s="4">
        <f t="shared" si="0"/>
        <v>0</v>
      </c>
      <c r="CI12" s="4">
        <f t="shared" si="0"/>
        <v>0</v>
      </c>
      <c r="CJ12" s="4">
        <f t="shared" si="0"/>
        <v>0</v>
      </c>
      <c r="CK12" s="4">
        <f t="shared" si="0"/>
        <v>0</v>
      </c>
      <c r="CL12" s="4">
        <f t="shared" si="0"/>
        <v>3.0733146087075203</v>
      </c>
      <c r="CM12" s="4">
        <f t="shared" si="0"/>
        <v>4.8517798230482256</v>
      </c>
      <c r="CN12" s="4">
        <f t="shared" si="0"/>
        <v>0</v>
      </c>
      <c r="CO12" s="4">
        <f t="shared" si="0"/>
        <v>0</v>
      </c>
      <c r="CP12" s="4">
        <f t="shared" si="0"/>
        <v>0</v>
      </c>
      <c r="CQ12" s="4">
        <f t="shared" si="0"/>
        <v>0.94905572983456377</v>
      </c>
      <c r="CR12" s="4">
        <f t="shared" si="0"/>
        <v>0.22698335766026059</v>
      </c>
      <c r="CS12" s="4">
        <f t="shared" si="0"/>
        <v>0.93201157524300227</v>
      </c>
      <c r="CT12" s="4">
        <f t="shared" si="0"/>
        <v>3.3302232699050496</v>
      </c>
      <c r="CU12" s="4">
        <f t="shared" si="0"/>
        <v>2.0578178676509356</v>
      </c>
      <c r="CV12" s="4">
        <f t="shared" si="0"/>
        <v>0.61812707578051729</v>
      </c>
      <c r="CW12" s="4">
        <f t="shared" si="0"/>
        <v>5.5844901231793767</v>
      </c>
      <c r="CX12" s="4">
        <f t="shared" si="0"/>
        <v>3.9646630437495642</v>
      </c>
      <c r="CY12" s="4">
        <f t="shared" si="0"/>
        <v>0.97375415814979349</v>
      </c>
      <c r="CZ12" s="4">
        <f t="shared" si="0"/>
        <v>0</v>
      </c>
      <c r="DA12" s="4">
        <f t="shared" si="0"/>
        <v>0</v>
      </c>
      <c r="DB12" s="4">
        <f t="shared" si="0"/>
        <v>0</v>
      </c>
      <c r="DD12" s="3">
        <f t="shared" si="3"/>
        <v>100.00000000000001</v>
      </c>
    </row>
    <row r="13" spans="1:108" s="3" customFormat="1" x14ac:dyDescent="0.25">
      <c r="A13">
        <v>700098</v>
      </c>
      <c r="B13" s="26" t="s">
        <v>79</v>
      </c>
      <c r="C13" s="30" t="s">
        <v>137</v>
      </c>
      <c r="D13" s="27"/>
      <c r="E13" s="26"/>
      <c r="F13" s="30"/>
      <c r="G13" s="28" t="s">
        <v>69</v>
      </c>
      <c r="H13" s="26" t="s">
        <v>70</v>
      </c>
      <c r="I13">
        <v>109000</v>
      </c>
      <c r="J13">
        <v>6</v>
      </c>
      <c r="K13">
        <v>16</v>
      </c>
      <c r="L13">
        <v>0.05</v>
      </c>
      <c r="M13">
        <v>-1E-3</v>
      </c>
      <c r="N13">
        <v>-1E-3</v>
      </c>
      <c r="O13">
        <v>-5</v>
      </c>
      <c r="P13">
        <v>0.55000000000000004</v>
      </c>
      <c r="Q13">
        <v>2.4</v>
      </c>
      <c r="R13">
        <v>385</v>
      </c>
      <c r="S13">
        <v>0.25</v>
      </c>
      <c r="T13">
        <v>-0.02</v>
      </c>
      <c r="U13">
        <v>17.399999999999999</v>
      </c>
      <c r="V13">
        <v>15</v>
      </c>
      <c r="W13">
        <v>13.5</v>
      </c>
      <c r="X13">
        <v>101</v>
      </c>
      <c r="Y13">
        <v>22</v>
      </c>
      <c r="Z13">
        <v>0.4</v>
      </c>
      <c r="AA13">
        <v>0.2</v>
      </c>
      <c r="AB13">
        <v>4840</v>
      </c>
      <c r="AC13">
        <v>10</v>
      </c>
      <c r="AD13">
        <v>-1</v>
      </c>
      <c r="AE13">
        <v>0.2</v>
      </c>
      <c r="AF13">
        <v>0.2</v>
      </c>
      <c r="AG13" s="2">
        <f>IF(I13&gt;'Average Crustal Abundance'!B$2,Data!I13,'Average Crustal Abundance'!B$2)</f>
        <v>109000</v>
      </c>
      <c r="AH13" s="2">
        <f>IF(J13&gt;'Average Crustal Abundance'!C$2,Data!J13,'Average Crustal Abundance'!C$2)</f>
        <v>27</v>
      </c>
      <c r="AI13" s="2">
        <f>IF(K13&gt;'Average Crustal Abundance'!D$2,Data!K13,'Average Crustal Abundance'!D$2)</f>
        <v>59</v>
      </c>
      <c r="AJ13" s="2">
        <f>IF(L13&gt;'Average Crustal Abundance'!E$2,Data!L13,'Average Crustal Abundance'!E$2)</f>
        <v>0.188</v>
      </c>
      <c r="AK13" s="2">
        <f>IF(M13&gt;'Average Crustal Abundance'!F$2,Data!M13,'Average Crustal Abundance'!F$2)</f>
        <v>1.5E-3</v>
      </c>
      <c r="AL13" s="2">
        <f>IF(N13&gt;'Average Crustal Abundance'!G$2,Data!N13,'Average Crustal Abundance'!G$2)</f>
        <v>1.5E-3</v>
      </c>
      <c r="AM13" s="2">
        <f>IF(O13&gt;'Average Crustal Abundance'!H$2,Data!O13,'Average Crustal Abundance'!H$2)</f>
        <v>27</v>
      </c>
      <c r="AN13" s="2">
        <f>IF(P13&gt;'Average Crustal Abundance'!I$2,Data!P13,'Average Crustal Abundance'!I$2)</f>
        <v>0.55000000000000004</v>
      </c>
      <c r="AO13" s="2">
        <f>IF(Q13&gt;'Average Crustal Abundance'!J$2,Data!Q13,'Average Crustal Abundance'!J$2)</f>
        <v>2.4</v>
      </c>
      <c r="AP13" s="2">
        <f>IF(R13&gt;'Average Crustal Abundance'!K$2,Data!R13,'Average Crustal Abundance'!K$2)</f>
        <v>385</v>
      </c>
      <c r="AQ13" s="2">
        <f>IF(S13&gt;'Average Crustal Abundance'!L$2,Data!S13,'Average Crustal Abundance'!L$2)</f>
        <v>0.25</v>
      </c>
      <c r="AR13" s="2">
        <f>IF(T13&gt;'Average Crustal Abundance'!M$2,Data!T13,'Average Crustal Abundance'!M$2)</f>
        <v>5.1999999999999998E-2</v>
      </c>
      <c r="AS13" s="2">
        <f>IF(U13&gt;'Average Crustal Abundance'!N$2,Data!U13,'Average Crustal Abundance'!N$2)</f>
        <v>17.399999999999999</v>
      </c>
      <c r="AT13" s="2">
        <f>IF(V13&gt;'Average Crustal Abundance'!O$2,Data!V13,'Average Crustal Abundance'!O$2)</f>
        <v>15</v>
      </c>
      <c r="AU13" s="2">
        <f>IF(W13&gt;'Average Crustal Abundance'!P$2,Data!W13,'Average Crustal Abundance'!P$2)</f>
        <v>13.5</v>
      </c>
      <c r="AV13" s="2">
        <f>IF(X13&gt;'Average Crustal Abundance'!Q$2,Data!X13,'Average Crustal Abundance'!Q$2)</f>
        <v>101</v>
      </c>
      <c r="AW13" s="2">
        <f>IF(Y13&gt;'Average Crustal Abundance'!R$2,Data!Y13,'Average Crustal Abundance'!R$2)</f>
        <v>22</v>
      </c>
      <c r="AX13" s="2">
        <f>IF(Z13&gt;'Average Crustal Abundance'!S$2,Data!Z13,'Average Crustal Abundance'!S$2)</f>
        <v>0.4</v>
      </c>
      <c r="AY13" s="2">
        <f>IF(AA13&gt;'Average Crustal Abundance'!T$2,Data!AA13,'Average Crustal Abundance'!T$2)</f>
        <v>0.2</v>
      </c>
      <c r="AZ13" s="2">
        <f>IF(AB13&gt;'Average Crustal Abundance'!U$2,Data!AB13,'Average Crustal Abundance'!U$2)</f>
        <v>4840</v>
      </c>
      <c r="BA13" s="2">
        <f>IF(AC13&gt;'Average Crustal Abundance'!V$2,Data!AC13,'Average Crustal Abundance'!V$2)</f>
        <v>10</v>
      </c>
      <c r="BB13" s="2">
        <f>IF(AD13&gt;'Average Crustal Abundance'!W$2,Data!AD13,'Average Crustal Abundance'!W$2)</f>
        <v>1.7</v>
      </c>
      <c r="BC13" s="2">
        <f>IF(AE13&gt;'Average Crustal Abundance'!X$2,Data!AE13,'Average Crustal Abundance'!X$2)</f>
        <v>20</v>
      </c>
      <c r="BD13" s="2">
        <f>IF(AF13&gt;'Average Crustal Abundance'!Y$2,Data!AF13,'Average Crustal Abundance'!Y$2)</f>
        <v>1.3</v>
      </c>
      <c r="BE13" s="3">
        <f>LOG((AG13/'Average Crustal Abundance'!B$2),1.636)</f>
        <v>1.4957014693502626</v>
      </c>
      <c r="BF13" s="3">
        <f>LOG((AH13/'Average Crustal Abundance'!C$2),5.77)</f>
        <v>0</v>
      </c>
      <c r="BG13" s="3">
        <f>LOG((AI13/'Average Crustal Abundance'!D$2),5.07)</f>
        <v>0</v>
      </c>
      <c r="BH13" s="3">
        <f>IF(LOG((AJ13/'Average Crustal Abundance'!E$2))&lt;6,LOG((AJ13/'Average Crustal Abundance'!E$2)),6)</f>
        <v>0</v>
      </c>
      <c r="BI13" s="3">
        <f>IF(LOG((AK13/'Average Crustal Abundance'!F$2))&lt;6,LOG((AK13/'Average Crustal Abundance'!F$2)),6)</f>
        <v>0</v>
      </c>
      <c r="BJ13" s="3">
        <f>IF(LOG((AL13/'Average Crustal Abundance'!G$2))&lt;6,LOG((AL13/'Average Crustal Abundance'!G$2)),6)</f>
        <v>0</v>
      </c>
      <c r="BK13" s="3">
        <f>LOG((AM13/'Average Crustal Abundance'!H$2),5.77)</f>
        <v>0</v>
      </c>
      <c r="BL13" s="3">
        <f>IF(LOG((AN13/'Average Crustal Abundance'!I$2))&lt;6,LOG((AN13/'Average Crustal Abundance'!I$2)),6)</f>
        <v>0.99217466248804342</v>
      </c>
      <c r="BM13" s="3">
        <f>IF(LOG((AO13/'Average Crustal Abundance'!J$2))&lt;6,LOG((AO13/'Average Crustal Abundance'!J$2)),6)</f>
        <v>3.2662678894047694</v>
      </c>
      <c r="BN13" s="3">
        <f>LOG((AP13/'Average Crustal Abundance'!K$2),4.9)</f>
        <v>1.0549585170740921</v>
      </c>
      <c r="BO13" s="3">
        <f>IF(LOG((AQ13/'Average Crustal Abundance'!L$2))&lt;6,LOG((AQ13/'Average Crustal Abundance'!L$2)),6)</f>
        <v>0.49485002168009401</v>
      </c>
      <c r="BP13" s="3">
        <f>IF(LOG((AR13/'Average Crustal Abundance'!M$2))&lt;6,LOG((AR13/'Average Crustal Abundance'!M$2)),6)</f>
        <v>0</v>
      </c>
      <c r="BQ13" s="3">
        <f>IF(LOG((AS13/'Average Crustal Abundance'!N$2))&lt;6,LOG((AS13/'Average Crustal Abundance'!N$2)),6)</f>
        <v>1.541579243946581</v>
      </c>
      <c r="BR13" s="3">
        <f>LOG((AT13/'Average Crustal Abundance'!O$2),6.71)</f>
        <v>0.16293081488807412</v>
      </c>
      <c r="BS13" s="3">
        <f>IF(LOG((AU13/'Average Crustal Abundance'!P$2))&lt;6,LOG((AU13/'Average Crustal Abundance'!P$2)),6)</f>
        <v>2.6532125137753435</v>
      </c>
      <c r="BT13" s="3">
        <f>LOG((AV13/'Average Crustal Abundance'!Q$2),8.58)</f>
        <v>1.7208390366114537</v>
      </c>
      <c r="BU13" s="3">
        <f>IF(LOG((AW13/'Average Crustal Abundance'!R$2))&lt;6,LOG((AW13/'Average Crustal Abundance'!R$2)),6)</f>
        <v>2.0413926851582249</v>
      </c>
      <c r="BV13" s="3">
        <f>IF(LOG((AX13/'Average Crustal Abundance'!S$2))&lt;6,LOG((AX13/'Average Crustal Abundance'!S$2)),6)</f>
        <v>0.34678748622465633</v>
      </c>
      <c r="BW13" s="3">
        <f>IF(LOG((AY13/'Average Crustal Abundance'!T$2))&lt;6,LOG((AY13/'Average Crustal Abundance'!T$2)),6)</f>
        <v>2.3010299956639813</v>
      </c>
      <c r="BX13" s="3">
        <f>IF(LOG((AZ13/'Average Crustal Abundance'!U$2))&lt;6,LOG((AZ13/'Average Crustal Abundance'!U$2)),6)</f>
        <v>3.781755374652469</v>
      </c>
      <c r="BY13" s="3">
        <f>IF(LOG((BA13/'Average Crustal Abundance'!V$2))&lt;6,LOG((BA13/'Average Crustal Abundance'!V$2)),6)</f>
        <v>1</v>
      </c>
      <c r="BZ13" s="3">
        <f>LOG((BB13/'Average Crustal Abundance'!W$2),9.15)</f>
        <v>0</v>
      </c>
      <c r="CA13" s="3">
        <f>LOG((BC13/'Average Crustal Abundance'!X$2),6.07)</f>
        <v>0</v>
      </c>
      <c r="CB13" s="3">
        <f>LOG((BD13/'Average Crustal Abundance'!Y$2),9.57)</f>
        <v>0</v>
      </c>
      <c r="CC13" s="3">
        <f t="shared" si="1"/>
        <v>52.5356484476251</v>
      </c>
      <c r="CD13" s="3">
        <f t="shared" si="2"/>
        <v>1.3796627902033585</v>
      </c>
      <c r="CE13" s="4">
        <f t="shared" si="0"/>
        <v>2.0635636625150462</v>
      </c>
      <c r="CF13" s="4">
        <f t="shared" si="0"/>
        <v>0</v>
      </c>
      <c r="CG13" s="4">
        <f t="shared" si="0"/>
        <v>0</v>
      </c>
      <c r="CH13" s="4">
        <f t="shared" si="0"/>
        <v>0</v>
      </c>
      <c r="CI13" s="4">
        <f t="shared" si="0"/>
        <v>0</v>
      </c>
      <c r="CJ13" s="4">
        <f t="shared" si="0"/>
        <v>0</v>
      </c>
      <c r="CK13" s="4">
        <f t="shared" si="0"/>
        <v>0</v>
      </c>
      <c r="CL13" s="4">
        <f t="shared" si="0"/>
        <v>1.3688664632173295</v>
      </c>
      <c r="CM13" s="4">
        <f t="shared" si="0"/>
        <v>4.5063482698478188</v>
      </c>
      <c r="CN13" s="4">
        <f t="shared" si="0"/>
        <v>1.4554870112152392</v>
      </c>
      <c r="CO13" s="4">
        <f t="shared" si="0"/>
        <v>0.68272616164335098</v>
      </c>
      <c r="CP13" s="4">
        <f t="shared" si="0"/>
        <v>0</v>
      </c>
      <c r="CQ13" s="4">
        <f t="shared" si="0"/>
        <v>2.1268595210229235</v>
      </c>
      <c r="CR13" s="4">
        <f t="shared" si="0"/>
        <v>0.22478958267858723</v>
      </c>
      <c r="CS13" s="4">
        <f t="shared" si="0"/>
        <v>3.6605385797577572</v>
      </c>
      <c r="CT13" s="4">
        <f t="shared" ref="CT13:DB41" si="4">BT13*$CD13</f>
        <v>2.3741775867422175</v>
      </c>
      <c r="CU13" s="4">
        <f t="shared" si="4"/>
        <v>2.8164335279061228</v>
      </c>
      <c r="CV13" s="4">
        <f t="shared" si="4"/>
        <v>0.47844979085231809</v>
      </c>
      <c r="CW13" s="4">
        <f t="shared" si="4"/>
        <v>3.1746454641593904</v>
      </c>
      <c r="CX13" s="4">
        <f t="shared" si="4"/>
        <v>5.2175471720595725</v>
      </c>
      <c r="CY13" s="4">
        <f t="shared" si="4"/>
        <v>1.3796627902033585</v>
      </c>
      <c r="CZ13" s="4">
        <f t="shared" si="4"/>
        <v>0</v>
      </c>
      <c r="DA13" s="4">
        <f t="shared" si="4"/>
        <v>0</v>
      </c>
      <c r="DB13" s="4">
        <f t="shared" si="4"/>
        <v>0</v>
      </c>
      <c r="DD13" s="3">
        <f t="shared" si="3"/>
        <v>100</v>
      </c>
    </row>
    <row r="14" spans="1:108" s="3" customFormat="1" x14ac:dyDescent="0.25">
      <c r="A14">
        <v>700103</v>
      </c>
      <c r="B14" s="26" t="s">
        <v>80</v>
      </c>
      <c r="C14" s="30" t="s">
        <v>138</v>
      </c>
      <c r="D14" s="27"/>
      <c r="E14" s="26"/>
      <c r="F14" s="26"/>
      <c r="G14" s="28" t="s">
        <v>69</v>
      </c>
      <c r="H14" s="26" t="s">
        <v>70</v>
      </c>
      <c r="I14">
        <v>127000</v>
      </c>
      <c r="J14">
        <v>32</v>
      </c>
      <c r="K14">
        <v>184</v>
      </c>
      <c r="L14">
        <v>0.01</v>
      </c>
      <c r="M14">
        <v>1E-3</v>
      </c>
      <c r="N14">
        <v>1E-3</v>
      </c>
      <c r="O14">
        <v>185</v>
      </c>
      <c r="P14">
        <v>1.5</v>
      </c>
      <c r="Q14">
        <v>0.23599999999999999</v>
      </c>
      <c r="R14">
        <v>65</v>
      </c>
      <c r="S14">
        <v>0.35</v>
      </c>
      <c r="T14">
        <v>0.12</v>
      </c>
      <c r="U14">
        <v>0.3</v>
      </c>
      <c r="V14">
        <v>16</v>
      </c>
      <c r="W14">
        <v>0.1</v>
      </c>
      <c r="X14">
        <v>19</v>
      </c>
      <c r="Y14">
        <v>0.8</v>
      </c>
      <c r="Z14">
        <v>4.7</v>
      </c>
      <c r="AA14">
        <v>0.5</v>
      </c>
      <c r="AB14">
        <v>12.9</v>
      </c>
      <c r="AC14">
        <v>30</v>
      </c>
      <c r="AD14">
        <v>5</v>
      </c>
      <c r="AE14">
        <v>3.9</v>
      </c>
      <c r="AF14">
        <v>0.3</v>
      </c>
      <c r="AG14" s="2">
        <f>IF(I14&gt;'Average Crustal Abundance'!B$2,Data!I14,'Average Crustal Abundance'!B$2)</f>
        <v>127000</v>
      </c>
      <c r="AH14" s="2">
        <f>IF(J14&gt;'Average Crustal Abundance'!C$2,Data!J14,'Average Crustal Abundance'!C$2)</f>
        <v>32</v>
      </c>
      <c r="AI14" s="2">
        <f>IF(K14&gt;'Average Crustal Abundance'!D$2,Data!K14,'Average Crustal Abundance'!D$2)</f>
        <v>184</v>
      </c>
      <c r="AJ14" s="2">
        <f>IF(L14&gt;'Average Crustal Abundance'!E$2,Data!L14,'Average Crustal Abundance'!E$2)</f>
        <v>0.188</v>
      </c>
      <c r="AK14" s="2">
        <f>IF(M14&gt;'Average Crustal Abundance'!F$2,Data!M14,'Average Crustal Abundance'!F$2)</f>
        <v>1.5E-3</v>
      </c>
      <c r="AL14" s="2">
        <f>IF(N14&gt;'Average Crustal Abundance'!G$2,Data!N14,'Average Crustal Abundance'!G$2)</f>
        <v>1.5E-3</v>
      </c>
      <c r="AM14" s="2">
        <f>IF(O14&gt;'Average Crustal Abundance'!H$2,Data!O14,'Average Crustal Abundance'!H$2)</f>
        <v>185</v>
      </c>
      <c r="AN14" s="2">
        <f>IF(P14&gt;'Average Crustal Abundance'!I$2,Data!P14,'Average Crustal Abundance'!I$2)</f>
        <v>1.5</v>
      </c>
      <c r="AO14" s="2">
        <f>IF(Q14&gt;'Average Crustal Abundance'!J$2,Data!Q14,'Average Crustal Abundance'!J$2)</f>
        <v>0.23599999999999999</v>
      </c>
      <c r="AP14" s="2">
        <f>IF(R14&gt;'Average Crustal Abundance'!K$2,Data!R14,'Average Crustal Abundance'!K$2)</f>
        <v>72</v>
      </c>
      <c r="AQ14" s="2">
        <f>IF(S14&gt;'Average Crustal Abundance'!L$2,Data!S14,'Average Crustal Abundance'!L$2)</f>
        <v>0.35</v>
      </c>
      <c r="AR14" s="2">
        <f>IF(T14&gt;'Average Crustal Abundance'!M$2,Data!T14,'Average Crustal Abundance'!M$2)</f>
        <v>0.12</v>
      </c>
      <c r="AS14" s="2">
        <f>IF(U14&gt;'Average Crustal Abundance'!N$2,Data!U14,'Average Crustal Abundance'!N$2)</f>
        <v>0.5</v>
      </c>
      <c r="AT14" s="2">
        <f>IF(V14&gt;'Average Crustal Abundance'!O$2,Data!V14,'Average Crustal Abundance'!O$2)</f>
        <v>16</v>
      </c>
      <c r="AU14" s="2">
        <f>IF(W14&gt;'Average Crustal Abundance'!P$2,Data!W14,'Average Crustal Abundance'!P$2)</f>
        <v>0.1</v>
      </c>
      <c r="AV14" s="2">
        <f>IF(X14&gt;'Average Crustal Abundance'!Q$2,Data!X14,'Average Crustal Abundance'!Q$2)</f>
        <v>19</v>
      </c>
      <c r="AW14" s="2">
        <f>IF(Y14&gt;'Average Crustal Abundance'!R$2,Data!Y14,'Average Crustal Abundance'!R$2)</f>
        <v>0.8</v>
      </c>
      <c r="AX14" s="2">
        <f>IF(Z14&gt;'Average Crustal Abundance'!S$2,Data!Z14,'Average Crustal Abundance'!S$2)</f>
        <v>4.7</v>
      </c>
      <c r="AY14" s="2">
        <f>IF(AA14&gt;'Average Crustal Abundance'!T$2,Data!AA14,'Average Crustal Abundance'!T$2)</f>
        <v>0.5</v>
      </c>
      <c r="AZ14" s="2">
        <f>IF(AB14&gt;'Average Crustal Abundance'!U$2,Data!AB14,'Average Crustal Abundance'!U$2)</f>
        <v>12.9</v>
      </c>
      <c r="BA14" s="2">
        <f>IF(AC14&gt;'Average Crustal Abundance'!V$2,Data!AC14,'Average Crustal Abundance'!V$2)</f>
        <v>30</v>
      </c>
      <c r="BB14" s="2">
        <f>IF(AD14&gt;'Average Crustal Abundance'!W$2,Data!AD14,'Average Crustal Abundance'!W$2)</f>
        <v>5</v>
      </c>
      <c r="BC14" s="2">
        <f>IF(AE14&gt;'Average Crustal Abundance'!X$2,Data!AE14,'Average Crustal Abundance'!X$2)</f>
        <v>20</v>
      </c>
      <c r="BD14" s="2">
        <f>IF(AF14&gt;'Average Crustal Abundance'!Y$2,Data!AF14,'Average Crustal Abundance'!Y$2)</f>
        <v>1.3</v>
      </c>
      <c r="BE14" s="3">
        <f>LOG((AG14/'Average Crustal Abundance'!B$2),1.636)</f>
        <v>1.8061898153609828</v>
      </c>
      <c r="BF14" s="3">
        <f>LOG((AH14/'Average Crustal Abundance'!C$2),5.77)</f>
        <v>9.6937150242610876E-2</v>
      </c>
      <c r="BG14" s="3">
        <f>LOG((AI14/'Average Crustal Abundance'!D$2),5.07)</f>
        <v>0.70065281508948107</v>
      </c>
      <c r="BH14" s="3">
        <f>IF(LOG((AJ14/'Average Crustal Abundance'!E$2))&lt;6,LOG((AJ14/'Average Crustal Abundance'!E$2)),6)</f>
        <v>0</v>
      </c>
      <c r="BI14" s="3">
        <f>IF(LOG((AK14/'Average Crustal Abundance'!F$2))&lt;6,LOG((AK14/'Average Crustal Abundance'!F$2)),6)</f>
        <v>0</v>
      </c>
      <c r="BJ14" s="3">
        <f>IF(LOG((AL14/'Average Crustal Abundance'!G$2))&lt;6,LOG((AL14/'Average Crustal Abundance'!G$2)),6)</f>
        <v>0</v>
      </c>
      <c r="BK14" s="3">
        <f>LOG((AM14/'Average Crustal Abundance'!H$2),5.77)</f>
        <v>1.0980485057438705</v>
      </c>
      <c r="BL14" s="3">
        <f>IF(LOG((AN14/'Average Crustal Abundance'!I$2))&lt;6,LOG((AN14/'Average Crustal Abundance'!I$2)),6)</f>
        <v>1.4279032320494809</v>
      </c>
      <c r="BM14" s="3">
        <f>IF(LOG((AO14/'Average Crustal Abundance'!J$2))&lt;6,LOG((AO14/'Average Crustal Abundance'!J$2)),6)</f>
        <v>2.2589686506632698</v>
      </c>
      <c r="BN14" s="3">
        <f>LOG((AP14/'Average Crustal Abundance'!K$2),4.9)</f>
        <v>0</v>
      </c>
      <c r="BO14" s="3">
        <f>IF(LOG((AQ14/'Average Crustal Abundance'!L$2))&lt;6,LOG((AQ14/'Average Crustal Abundance'!L$2)),6)</f>
        <v>0.64097805735833202</v>
      </c>
      <c r="BP14" s="3">
        <f>IF(LOG((AR14/'Average Crustal Abundance'!M$2))&lt;6,LOG((AR14/'Average Crustal Abundance'!M$2)),6)</f>
        <v>0.36317790241282571</v>
      </c>
      <c r="BQ14" s="3">
        <f>IF(LOG((AS14/'Average Crustal Abundance'!N$2))&lt;6,LOG((AS14/'Average Crustal Abundance'!N$2)),6)</f>
        <v>0</v>
      </c>
      <c r="BR14" s="3">
        <f>LOG((AT14/'Average Crustal Abundance'!O$2),6.71)</f>
        <v>0.19683423824530183</v>
      </c>
      <c r="BS14" s="3">
        <f>IF(LOG((AU14/'Average Crustal Abundance'!P$2))&lt;6,LOG((AU14/'Average Crustal Abundance'!P$2)),6)</f>
        <v>0.52287874528033762</v>
      </c>
      <c r="BT14" s="3">
        <f>LOG((AV14/'Average Crustal Abundance'!Q$2),8.58)</f>
        <v>0.94357320527705857</v>
      </c>
      <c r="BU14" s="3">
        <f>IF(LOG((AW14/'Average Crustal Abundance'!R$2))&lt;6,LOG((AW14/'Average Crustal Abundance'!R$2)),6)</f>
        <v>0.6020599913279624</v>
      </c>
      <c r="BV14" s="3">
        <f>IF(LOG((AX14/'Average Crustal Abundance'!S$2))&lt;6,LOG((AX14/'Average Crustal Abundance'!S$2)),6)</f>
        <v>1.4168253528324115</v>
      </c>
      <c r="BW14" s="3">
        <f>IF(LOG((AY14/'Average Crustal Abundance'!T$2))&lt;6,LOG((AY14/'Average Crustal Abundance'!T$2)),6)</f>
        <v>2.6989700043360187</v>
      </c>
      <c r="BX14" s="3">
        <f>IF(LOG((AZ14/'Average Crustal Abundance'!U$2))&lt;6,LOG((AZ14/'Average Crustal Abundance'!U$2)),6)</f>
        <v>1.2074997233073055</v>
      </c>
      <c r="BY14" s="3">
        <f>IF(LOG((BA14/'Average Crustal Abundance'!V$2))&lt;6,LOG((BA14/'Average Crustal Abundance'!V$2)),6)</f>
        <v>1.4771212547196624</v>
      </c>
      <c r="BZ14" s="3">
        <f>LOG((BB14/'Average Crustal Abundance'!W$2),9.15)</f>
        <v>0.48732140978525607</v>
      </c>
      <c r="CA14" s="3">
        <f>LOG((BC14/'Average Crustal Abundance'!X$2),6.07)</f>
        <v>0</v>
      </c>
      <c r="CB14" s="3">
        <f>LOG((BD14/'Average Crustal Abundance'!Y$2),9.57)</f>
        <v>0</v>
      </c>
      <c r="CC14" s="3">
        <f t="shared" si="1"/>
        <v>27.38715204265004</v>
      </c>
      <c r="CD14" s="3">
        <f t="shared" si="2"/>
        <v>1.9108498544248576</v>
      </c>
      <c r="CE14" s="4">
        <f t="shared" ref="CE14:CS30" si="5">BE14*$CD14</f>
        <v>3.4513575457461942</v>
      </c>
      <c r="CF14" s="4">
        <f t="shared" si="5"/>
        <v>0.18523233942945352</v>
      </c>
      <c r="CG14" s="4">
        <f t="shared" si="5"/>
        <v>1.3388423297161016</v>
      </c>
      <c r="CH14" s="4">
        <f t="shared" si="5"/>
        <v>0</v>
      </c>
      <c r="CI14" s="4">
        <f t="shared" si="5"/>
        <v>0</v>
      </c>
      <c r="CJ14" s="4">
        <f t="shared" si="5"/>
        <v>0</v>
      </c>
      <c r="CK14" s="4">
        <f t="shared" si="5"/>
        <v>2.0982058273521074</v>
      </c>
      <c r="CL14" s="4">
        <f t="shared" si="5"/>
        <v>2.728508683094534</v>
      </c>
      <c r="CM14" s="4">
        <f t="shared" si="5"/>
        <v>4.3165499172702262</v>
      </c>
      <c r="CN14" s="4">
        <f t="shared" si="5"/>
        <v>0</v>
      </c>
      <c r="CO14" s="4">
        <f t="shared" si="5"/>
        <v>1.2248128275926968</v>
      </c>
      <c r="CP14" s="4">
        <f t="shared" si="5"/>
        <v>0.6939784419558731</v>
      </c>
      <c r="CQ14" s="4">
        <f t="shared" si="5"/>
        <v>0</v>
      </c>
      <c r="CR14" s="4">
        <f t="shared" si="5"/>
        <v>0.37612067549686273</v>
      </c>
      <c r="CS14" s="4">
        <f t="shared" si="5"/>
        <v>0.99914277430078535</v>
      </c>
      <c r="CT14" s="4">
        <f t="shared" si="4"/>
        <v>1.8030267219428635</v>
      </c>
      <c r="CU14" s="4">
        <f t="shared" si="4"/>
        <v>1.1504462467840679</v>
      </c>
      <c r="CV14" s="4">
        <f t="shared" si="4"/>
        <v>2.7073405192052609</v>
      </c>
      <c r="CW14" s="4">
        <f t="shared" si="4"/>
        <v>5.1573264398825387</v>
      </c>
      <c r="CX14" s="4">
        <f t="shared" si="4"/>
        <v>2.3073506704998206</v>
      </c>
      <c r="CY14" s="4">
        <f t="shared" si="4"/>
        <v>2.8225569345489299</v>
      </c>
      <c r="CZ14" s="4">
        <f t="shared" si="4"/>
        <v>0.9311980449462729</v>
      </c>
      <c r="DA14" s="4">
        <f t="shared" si="4"/>
        <v>0</v>
      </c>
      <c r="DB14" s="4">
        <f t="shared" si="4"/>
        <v>0</v>
      </c>
      <c r="DD14" s="3">
        <f t="shared" si="3"/>
        <v>100.00000000000003</v>
      </c>
    </row>
    <row r="15" spans="1:108" s="3" customFormat="1" x14ac:dyDescent="0.25">
      <c r="A15">
        <v>700104</v>
      </c>
      <c r="B15" s="26" t="s">
        <v>80</v>
      </c>
      <c r="C15" s="30" t="s">
        <v>139</v>
      </c>
      <c r="D15" s="27"/>
      <c r="E15" s="26"/>
      <c r="F15" s="26"/>
      <c r="G15" s="28" t="s">
        <v>69</v>
      </c>
      <c r="H15" s="26" t="s">
        <v>70</v>
      </c>
      <c r="I15">
        <v>167000</v>
      </c>
      <c r="J15">
        <v>93</v>
      </c>
      <c r="K15">
        <v>158</v>
      </c>
      <c r="L15">
        <v>0.01</v>
      </c>
      <c r="M15">
        <v>1E-3</v>
      </c>
      <c r="N15">
        <v>-1E-3</v>
      </c>
      <c r="O15">
        <v>455</v>
      </c>
      <c r="P15">
        <v>2</v>
      </c>
      <c r="Q15">
        <v>0.46700000000000003</v>
      </c>
      <c r="R15">
        <v>60</v>
      </c>
      <c r="S15">
        <v>0.35</v>
      </c>
      <c r="T15">
        <v>0.14000000000000001</v>
      </c>
      <c r="U15">
        <v>0.5</v>
      </c>
      <c r="V15">
        <v>38</v>
      </c>
      <c r="W15">
        <v>0.11</v>
      </c>
      <c r="X15">
        <v>41</v>
      </c>
      <c r="Y15">
        <v>0.8</v>
      </c>
      <c r="Z15">
        <v>5.4</v>
      </c>
      <c r="AA15">
        <v>0.54</v>
      </c>
      <c r="AB15">
        <v>10.9</v>
      </c>
      <c r="AC15">
        <v>15</v>
      </c>
      <c r="AD15">
        <v>2</v>
      </c>
      <c r="AE15">
        <v>6</v>
      </c>
      <c r="AF15">
        <v>0.2</v>
      </c>
      <c r="AG15" s="2">
        <f>IF(I15&gt;'Average Crustal Abundance'!B$2,Data!I15,'Average Crustal Abundance'!B$2)</f>
        <v>167000</v>
      </c>
      <c r="AH15" s="2">
        <f>IF(J15&gt;'Average Crustal Abundance'!C$2,Data!J15,'Average Crustal Abundance'!C$2)</f>
        <v>93</v>
      </c>
      <c r="AI15" s="2">
        <f>IF(K15&gt;'Average Crustal Abundance'!D$2,Data!K15,'Average Crustal Abundance'!D$2)</f>
        <v>158</v>
      </c>
      <c r="AJ15" s="2">
        <f>IF(L15&gt;'Average Crustal Abundance'!E$2,Data!L15,'Average Crustal Abundance'!E$2)</f>
        <v>0.188</v>
      </c>
      <c r="AK15" s="2">
        <f>IF(M15&gt;'Average Crustal Abundance'!F$2,Data!M15,'Average Crustal Abundance'!F$2)</f>
        <v>1.5E-3</v>
      </c>
      <c r="AL15" s="2">
        <f>IF(N15&gt;'Average Crustal Abundance'!G$2,Data!N15,'Average Crustal Abundance'!G$2)</f>
        <v>1.5E-3</v>
      </c>
      <c r="AM15" s="2">
        <f>IF(O15&gt;'Average Crustal Abundance'!H$2,Data!O15,'Average Crustal Abundance'!H$2)</f>
        <v>455</v>
      </c>
      <c r="AN15" s="2">
        <f>IF(P15&gt;'Average Crustal Abundance'!I$2,Data!P15,'Average Crustal Abundance'!I$2)</f>
        <v>2</v>
      </c>
      <c r="AO15" s="2">
        <f>IF(Q15&gt;'Average Crustal Abundance'!J$2,Data!Q15,'Average Crustal Abundance'!J$2)</f>
        <v>0.46700000000000003</v>
      </c>
      <c r="AP15" s="2">
        <f>IF(R15&gt;'Average Crustal Abundance'!K$2,Data!R15,'Average Crustal Abundance'!K$2)</f>
        <v>72</v>
      </c>
      <c r="AQ15" s="2">
        <f>IF(S15&gt;'Average Crustal Abundance'!L$2,Data!S15,'Average Crustal Abundance'!L$2)</f>
        <v>0.35</v>
      </c>
      <c r="AR15" s="2">
        <f>IF(T15&gt;'Average Crustal Abundance'!M$2,Data!T15,'Average Crustal Abundance'!M$2)</f>
        <v>0.14000000000000001</v>
      </c>
      <c r="AS15" s="2">
        <f>IF(U15&gt;'Average Crustal Abundance'!N$2,Data!U15,'Average Crustal Abundance'!N$2)</f>
        <v>0.5</v>
      </c>
      <c r="AT15" s="2">
        <f>IF(V15&gt;'Average Crustal Abundance'!O$2,Data!V15,'Average Crustal Abundance'!O$2)</f>
        <v>38</v>
      </c>
      <c r="AU15" s="2">
        <f>IF(W15&gt;'Average Crustal Abundance'!P$2,Data!W15,'Average Crustal Abundance'!P$2)</f>
        <v>0.11</v>
      </c>
      <c r="AV15" s="2">
        <f>IF(X15&gt;'Average Crustal Abundance'!Q$2,Data!X15,'Average Crustal Abundance'!Q$2)</f>
        <v>41</v>
      </c>
      <c r="AW15" s="2">
        <f>IF(Y15&gt;'Average Crustal Abundance'!R$2,Data!Y15,'Average Crustal Abundance'!R$2)</f>
        <v>0.8</v>
      </c>
      <c r="AX15" s="2">
        <f>IF(Z15&gt;'Average Crustal Abundance'!S$2,Data!Z15,'Average Crustal Abundance'!S$2)</f>
        <v>5.4</v>
      </c>
      <c r="AY15" s="2">
        <f>IF(AA15&gt;'Average Crustal Abundance'!T$2,Data!AA15,'Average Crustal Abundance'!T$2)</f>
        <v>0.54</v>
      </c>
      <c r="AZ15" s="2">
        <f>IF(AB15&gt;'Average Crustal Abundance'!U$2,Data!AB15,'Average Crustal Abundance'!U$2)</f>
        <v>10.9</v>
      </c>
      <c r="BA15" s="2">
        <f>IF(AC15&gt;'Average Crustal Abundance'!V$2,Data!AC15,'Average Crustal Abundance'!V$2)</f>
        <v>15</v>
      </c>
      <c r="BB15" s="2">
        <f>IF(AD15&gt;'Average Crustal Abundance'!W$2,Data!AD15,'Average Crustal Abundance'!W$2)</f>
        <v>2</v>
      </c>
      <c r="BC15" s="2">
        <f>IF(AE15&gt;'Average Crustal Abundance'!X$2,Data!AE15,'Average Crustal Abundance'!X$2)</f>
        <v>20</v>
      </c>
      <c r="BD15" s="2">
        <f>IF(AF15&gt;'Average Crustal Abundance'!Y$2,Data!AF15,'Average Crustal Abundance'!Y$2)</f>
        <v>1.3</v>
      </c>
      <c r="BE15" s="3">
        <f>LOG((AG15/'Average Crustal Abundance'!B$2),1.636)</f>
        <v>2.3624201222247572</v>
      </c>
      <c r="BF15" s="3">
        <f>LOG((AH15/'Average Crustal Abundance'!C$2),5.77)</f>
        <v>0.70564405110052664</v>
      </c>
      <c r="BG15" s="3">
        <f>LOG((AI15/'Average Crustal Abundance'!D$2),5.07)</f>
        <v>0.60680885889120462</v>
      </c>
      <c r="BH15" s="3">
        <f>IF(LOG((AJ15/'Average Crustal Abundance'!E$2))&lt;6,LOG((AJ15/'Average Crustal Abundance'!E$2)),6)</f>
        <v>0</v>
      </c>
      <c r="BI15" s="3">
        <f>IF(LOG((AK15/'Average Crustal Abundance'!F$2))&lt;6,LOG((AK15/'Average Crustal Abundance'!F$2)),6)</f>
        <v>0</v>
      </c>
      <c r="BJ15" s="3">
        <f>IF(LOG((AL15/'Average Crustal Abundance'!G$2))&lt;6,LOG((AL15/'Average Crustal Abundance'!G$2)),6)</f>
        <v>0</v>
      </c>
      <c r="BK15" s="3">
        <f>LOG((AM15/'Average Crustal Abundance'!H$2),5.77)</f>
        <v>1.61151682869771</v>
      </c>
      <c r="BL15" s="3">
        <f>IF(LOG((AN15/'Average Crustal Abundance'!I$2))&lt;6,LOG((AN15/'Average Crustal Abundance'!I$2)),6)</f>
        <v>1.5528419686577808</v>
      </c>
      <c r="BM15" s="3">
        <f>IF(LOG((AO15/'Average Crustal Abundance'!J$2))&lt;6,LOG((AO15/'Average Crustal Abundance'!J$2)),6)</f>
        <v>2.5553735282592753</v>
      </c>
      <c r="BN15" s="3">
        <f>LOG((AP15/'Average Crustal Abundance'!K$2),4.9)</f>
        <v>0</v>
      </c>
      <c r="BO15" s="3">
        <f>IF(LOG((AQ15/'Average Crustal Abundance'!L$2))&lt;6,LOG((AQ15/'Average Crustal Abundance'!L$2)),6)</f>
        <v>0.64097805735833202</v>
      </c>
      <c r="BP15" s="3">
        <f>IF(LOG((AR15/'Average Crustal Abundance'!M$2))&lt;6,LOG((AR15/'Average Crustal Abundance'!M$2)),6)</f>
        <v>0.43012469204343889</v>
      </c>
      <c r="BQ15" s="3">
        <f>IF(LOG((AS15/'Average Crustal Abundance'!N$2))&lt;6,LOG((AS15/'Average Crustal Abundance'!N$2)),6)</f>
        <v>0</v>
      </c>
      <c r="BR15" s="3">
        <f>LOG((AT15/'Average Crustal Abundance'!O$2),6.71)</f>
        <v>0.65123532784437943</v>
      </c>
      <c r="BS15" s="3">
        <f>IF(LOG((AU15/'Average Crustal Abundance'!P$2))&lt;6,LOG((AU15/'Average Crustal Abundance'!P$2)),6)</f>
        <v>0.56427143043856265</v>
      </c>
      <c r="BT15" s="3">
        <f>LOG((AV15/'Average Crustal Abundance'!Q$2),8.58)</f>
        <v>1.3014037404273611</v>
      </c>
      <c r="BU15" s="3">
        <f>IF(LOG((AW15/'Average Crustal Abundance'!R$2))&lt;6,LOG((AW15/'Average Crustal Abundance'!R$2)),6)</f>
        <v>0.6020599913279624</v>
      </c>
      <c r="BV15" s="3">
        <f>IF(LOG((AX15/'Average Crustal Abundance'!S$2))&lt;6,LOG((AX15/'Average Crustal Abundance'!S$2)),6)</f>
        <v>1.4771212547196624</v>
      </c>
      <c r="BW15" s="3">
        <f>IF(LOG((AY15/'Average Crustal Abundance'!T$2))&lt;6,LOG((AY15/'Average Crustal Abundance'!T$2)),6)</f>
        <v>2.7323937598229686</v>
      </c>
      <c r="BX15" s="3">
        <f>IF(LOG((AZ15/'Average Crustal Abundance'!U$2))&lt;6,LOG((AZ15/'Average Crustal Abundance'!U$2)),6)</f>
        <v>1.13433651094868</v>
      </c>
      <c r="BY15" s="3">
        <f>IF(LOG((BA15/'Average Crustal Abundance'!V$2))&lt;6,LOG((BA15/'Average Crustal Abundance'!V$2)),6)</f>
        <v>1.1760912590556813</v>
      </c>
      <c r="BZ15" s="3">
        <f>LOG((BB15/'Average Crustal Abundance'!W$2),9.15)</f>
        <v>7.3413278241250116E-2</v>
      </c>
      <c r="CA15" s="3">
        <f>LOG((BC15/'Average Crustal Abundance'!X$2),6.07)</f>
        <v>0</v>
      </c>
      <c r="CB15" s="3">
        <f>LOG((BD15/'Average Crustal Abundance'!Y$2),9.57)</f>
        <v>0</v>
      </c>
      <c r="CC15" s="3">
        <f t="shared" si="1"/>
        <v>33.703077977606853</v>
      </c>
      <c r="CD15" s="3">
        <f t="shared" si="2"/>
        <v>1.7225237451207893</v>
      </c>
      <c r="CE15" s="4">
        <f t="shared" si="5"/>
        <v>4.0693247564833017</v>
      </c>
      <c r="CF15" s="4">
        <f t="shared" si="5"/>
        <v>1.2154886336238848</v>
      </c>
      <c r="CG15" s="4">
        <f t="shared" si="5"/>
        <v>1.0452426681897504</v>
      </c>
      <c r="CH15" s="4">
        <f t="shared" si="5"/>
        <v>0</v>
      </c>
      <c r="CI15" s="4">
        <f t="shared" si="5"/>
        <v>0</v>
      </c>
      <c r="CJ15" s="4">
        <f t="shared" si="5"/>
        <v>0</v>
      </c>
      <c r="CK15" s="4">
        <f t="shared" si="5"/>
        <v>2.7758760030935568</v>
      </c>
      <c r="CL15" s="4">
        <f t="shared" si="5"/>
        <v>2.6748071634331398</v>
      </c>
      <c r="CM15" s="4">
        <f t="shared" si="5"/>
        <v>4.4016915800796923</v>
      </c>
      <c r="CN15" s="4">
        <f t="shared" si="5"/>
        <v>0</v>
      </c>
      <c r="CO15" s="4">
        <f t="shared" si="5"/>
        <v>1.1040999239011222</v>
      </c>
      <c r="CP15" s="4">
        <f t="shared" si="5"/>
        <v>0.74089999540759055</v>
      </c>
      <c r="CQ15" s="4">
        <f t="shared" si="5"/>
        <v>0</v>
      </c>
      <c r="CR15" s="4">
        <f t="shared" si="5"/>
        <v>1.1217683158734655</v>
      </c>
      <c r="CS15" s="4">
        <f t="shared" si="5"/>
        <v>0.97197093762369791</v>
      </c>
      <c r="CT15" s="4">
        <f t="shared" si="4"/>
        <v>2.2416988448751414</v>
      </c>
      <c r="CU15" s="4">
        <f t="shared" si="4"/>
        <v>1.0370626310496318</v>
      </c>
      <c r="CV15" s="4">
        <f t="shared" si="4"/>
        <v>2.5443764356772323</v>
      </c>
      <c r="CW15" s="4">
        <f t="shared" si="4"/>
        <v>4.7066131323149341</v>
      </c>
      <c r="CX15" s="4">
        <f t="shared" si="4"/>
        <v>1.9539215750665695</v>
      </c>
      <c r="CY15" s="4">
        <f t="shared" si="4"/>
        <v>2.0258451201524168</v>
      </c>
      <c r="CZ15" s="4">
        <f t="shared" si="4"/>
        <v>0.1264561149777127</v>
      </c>
      <c r="DA15" s="4">
        <f t="shared" si="4"/>
        <v>0</v>
      </c>
      <c r="DB15" s="4">
        <f t="shared" si="4"/>
        <v>0</v>
      </c>
      <c r="DD15" s="3">
        <f t="shared" si="3"/>
        <v>99.999999999999972</v>
      </c>
    </row>
    <row r="16" spans="1:108" s="3" customFormat="1" x14ac:dyDescent="0.25">
      <c r="A16">
        <v>700105</v>
      </c>
      <c r="B16" s="26" t="s">
        <v>81</v>
      </c>
      <c r="C16" s="30" t="s">
        <v>140</v>
      </c>
      <c r="D16" s="27"/>
      <c r="E16" s="26"/>
      <c r="F16" s="26"/>
      <c r="G16" s="28" t="s">
        <v>69</v>
      </c>
      <c r="H16" s="26" t="s">
        <v>70</v>
      </c>
      <c r="I16">
        <v>39000</v>
      </c>
      <c r="J16">
        <v>18</v>
      </c>
      <c r="K16">
        <v>74</v>
      </c>
      <c r="L16">
        <v>0.01</v>
      </c>
      <c r="M16">
        <v>-1E-3</v>
      </c>
      <c r="N16">
        <v>-1E-3</v>
      </c>
      <c r="O16">
        <v>30</v>
      </c>
      <c r="P16">
        <v>-0.05</v>
      </c>
      <c r="Q16">
        <v>4.16</v>
      </c>
      <c r="R16">
        <v>55</v>
      </c>
      <c r="S16">
        <v>0.15</v>
      </c>
      <c r="T16">
        <v>0.02</v>
      </c>
      <c r="U16">
        <v>0.2</v>
      </c>
      <c r="V16">
        <v>9</v>
      </c>
      <c r="W16">
        <v>0.14000000000000001</v>
      </c>
      <c r="X16">
        <v>23</v>
      </c>
      <c r="Y16">
        <v>20</v>
      </c>
      <c r="Z16">
        <v>0.3</v>
      </c>
      <c r="AA16">
        <v>0.64</v>
      </c>
      <c r="AB16">
        <v>3.1</v>
      </c>
      <c r="AC16">
        <v>155</v>
      </c>
      <c r="AD16">
        <v>-1</v>
      </c>
      <c r="AE16">
        <v>13.8</v>
      </c>
      <c r="AF16">
        <v>0.8</v>
      </c>
      <c r="AG16" s="2">
        <f>IF(I16&gt;'Average Crustal Abundance'!B$2,Data!I16,'Average Crustal Abundance'!B$2)</f>
        <v>52200</v>
      </c>
      <c r="AH16" s="2">
        <f>IF(J16&gt;'Average Crustal Abundance'!C$2,Data!J16,'Average Crustal Abundance'!C$2)</f>
        <v>27</v>
      </c>
      <c r="AI16" s="2">
        <f>IF(K16&gt;'Average Crustal Abundance'!D$2,Data!K16,'Average Crustal Abundance'!D$2)</f>
        <v>74</v>
      </c>
      <c r="AJ16" s="2">
        <f>IF(L16&gt;'Average Crustal Abundance'!E$2,Data!L16,'Average Crustal Abundance'!E$2)</f>
        <v>0.188</v>
      </c>
      <c r="AK16" s="2">
        <f>IF(M16&gt;'Average Crustal Abundance'!F$2,Data!M16,'Average Crustal Abundance'!F$2)</f>
        <v>1.5E-3</v>
      </c>
      <c r="AL16" s="2">
        <f>IF(N16&gt;'Average Crustal Abundance'!G$2,Data!N16,'Average Crustal Abundance'!G$2)</f>
        <v>1.5E-3</v>
      </c>
      <c r="AM16" s="2">
        <f>IF(O16&gt;'Average Crustal Abundance'!H$2,Data!O16,'Average Crustal Abundance'!H$2)</f>
        <v>30</v>
      </c>
      <c r="AN16" s="2">
        <f>IF(P16&gt;'Average Crustal Abundance'!I$2,Data!P16,'Average Crustal Abundance'!I$2)</f>
        <v>5.6000000000000001E-2</v>
      </c>
      <c r="AO16" s="2">
        <f>IF(Q16&gt;'Average Crustal Abundance'!J$2,Data!Q16,'Average Crustal Abundance'!J$2)</f>
        <v>4.16</v>
      </c>
      <c r="AP16" s="2">
        <f>IF(R16&gt;'Average Crustal Abundance'!K$2,Data!R16,'Average Crustal Abundance'!K$2)</f>
        <v>72</v>
      </c>
      <c r="AQ16" s="2">
        <f>IF(S16&gt;'Average Crustal Abundance'!L$2,Data!S16,'Average Crustal Abundance'!L$2)</f>
        <v>0.15</v>
      </c>
      <c r="AR16" s="2">
        <f>IF(T16&gt;'Average Crustal Abundance'!M$2,Data!T16,'Average Crustal Abundance'!M$2)</f>
        <v>5.1999999999999998E-2</v>
      </c>
      <c r="AS16" s="2">
        <f>IF(U16&gt;'Average Crustal Abundance'!N$2,Data!U16,'Average Crustal Abundance'!N$2)</f>
        <v>0.5</v>
      </c>
      <c r="AT16" s="2">
        <f>IF(V16&gt;'Average Crustal Abundance'!O$2,Data!V16,'Average Crustal Abundance'!O$2)</f>
        <v>11</v>
      </c>
      <c r="AU16" s="2">
        <f>IF(W16&gt;'Average Crustal Abundance'!P$2,Data!W16,'Average Crustal Abundance'!P$2)</f>
        <v>0.14000000000000001</v>
      </c>
      <c r="AV16" s="2">
        <f>IF(X16&gt;'Average Crustal Abundance'!Q$2,Data!X16,'Average Crustal Abundance'!Q$2)</f>
        <v>23</v>
      </c>
      <c r="AW16" s="2">
        <f>IF(Y16&gt;'Average Crustal Abundance'!R$2,Data!Y16,'Average Crustal Abundance'!R$2)</f>
        <v>20</v>
      </c>
      <c r="AX16" s="2">
        <f>IF(Z16&gt;'Average Crustal Abundance'!S$2,Data!Z16,'Average Crustal Abundance'!S$2)</f>
        <v>0.3</v>
      </c>
      <c r="AY16" s="2">
        <f>IF(AA16&gt;'Average Crustal Abundance'!T$2,Data!AA16,'Average Crustal Abundance'!T$2)</f>
        <v>0.64</v>
      </c>
      <c r="AZ16" s="2">
        <f>IF(AB16&gt;'Average Crustal Abundance'!U$2,Data!AB16,'Average Crustal Abundance'!U$2)</f>
        <v>3.1</v>
      </c>
      <c r="BA16" s="2">
        <f>IF(AC16&gt;'Average Crustal Abundance'!V$2,Data!AC16,'Average Crustal Abundance'!V$2)</f>
        <v>155</v>
      </c>
      <c r="BB16" s="2">
        <f>IF(AD16&gt;'Average Crustal Abundance'!W$2,Data!AD16,'Average Crustal Abundance'!W$2)</f>
        <v>1.7</v>
      </c>
      <c r="BC16" s="2">
        <f>IF(AE16&gt;'Average Crustal Abundance'!X$2,Data!AE16,'Average Crustal Abundance'!X$2)</f>
        <v>20</v>
      </c>
      <c r="BD16" s="2">
        <f>IF(AF16&gt;'Average Crustal Abundance'!Y$2,Data!AF16,'Average Crustal Abundance'!Y$2)</f>
        <v>1.3</v>
      </c>
      <c r="BE16" s="3">
        <f>LOG((AG16/'Average Crustal Abundance'!B$2),1.636)</f>
        <v>0</v>
      </c>
      <c r="BF16" s="3">
        <f>LOG((AH16/'Average Crustal Abundance'!C$2),5.77)</f>
        <v>0</v>
      </c>
      <c r="BG16" s="3">
        <f>LOG((AI16/'Average Crustal Abundance'!D$2),5.07)</f>
        <v>0.139544109802478</v>
      </c>
      <c r="BH16" s="3">
        <f>IF(LOG((AJ16/'Average Crustal Abundance'!E$2))&lt;6,LOG((AJ16/'Average Crustal Abundance'!E$2)),6)</f>
        <v>0</v>
      </c>
      <c r="BI16" s="3">
        <f>IF(LOG((AK16/'Average Crustal Abundance'!F$2))&lt;6,LOG((AK16/'Average Crustal Abundance'!F$2)),6)</f>
        <v>0</v>
      </c>
      <c r="BJ16" s="3">
        <f>IF(LOG((AL16/'Average Crustal Abundance'!G$2))&lt;6,LOG((AL16/'Average Crustal Abundance'!G$2)),6)</f>
        <v>0</v>
      </c>
      <c r="BK16" s="3">
        <f>LOG((AM16/'Average Crustal Abundance'!H$2),5.77)</f>
        <v>6.0114220354652116E-2</v>
      </c>
      <c r="BL16" s="3">
        <f>IF(LOG((AN16/'Average Crustal Abundance'!I$2))&lt;6,LOG((AN16/'Average Crustal Abundance'!I$2)),6)</f>
        <v>0</v>
      </c>
      <c r="BM16" s="3">
        <f>IF(LOG((AO16/'Average Crustal Abundance'!J$2))&lt;6,LOG((AO16/'Average Crustal Abundance'!J$2)),6)</f>
        <v>3.5051499783199058</v>
      </c>
      <c r="BN16" s="3">
        <f>LOG((AP16/'Average Crustal Abundance'!K$2),4.9)</f>
        <v>0</v>
      </c>
      <c r="BO16" s="3">
        <f>IF(LOG((AQ16/'Average Crustal Abundance'!L$2))&lt;6,LOG((AQ16/'Average Crustal Abundance'!L$2)),6)</f>
        <v>0.27300127206373764</v>
      </c>
      <c r="BP16" s="3">
        <f>IF(LOG((AR16/'Average Crustal Abundance'!M$2))&lt;6,LOG((AR16/'Average Crustal Abundance'!M$2)),6)</f>
        <v>0</v>
      </c>
      <c r="BQ16" s="3">
        <f>IF(LOG((AS16/'Average Crustal Abundance'!N$2))&lt;6,LOG((AS16/'Average Crustal Abundance'!N$2)),6)</f>
        <v>0</v>
      </c>
      <c r="BR16" s="3">
        <f>LOG((AT16/'Average Crustal Abundance'!O$2),6.71)</f>
        <v>0</v>
      </c>
      <c r="BS16" s="3">
        <f>IF(LOG((AU16/'Average Crustal Abundance'!P$2))&lt;6,LOG((AU16/'Average Crustal Abundance'!P$2)),6)</f>
        <v>0.66900678095857558</v>
      </c>
      <c r="BT16" s="3">
        <f>LOG((AV16/'Average Crustal Abundance'!Q$2),8.58)</f>
        <v>1.0324595095094222</v>
      </c>
      <c r="BU16" s="3">
        <f>IF(LOG((AW16/'Average Crustal Abundance'!R$2))&lt;6,LOG((AW16/'Average Crustal Abundance'!R$2)),6)</f>
        <v>2</v>
      </c>
      <c r="BV16" s="3">
        <f>IF(LOG((AX16/'Average Crustal Abundance'!S$2))&lt;6,LOG((AX16/'Average Crustal Abundance'!S$2)),6)</f>
        <v>0.22184874961635639</v>
      </c>
      <c r="BW16" s="3">
        <f>IF(LOG((AY16/'Average Crustal Abundance'!T$2))&lt;6,LOG((AY16/'Average Crustal Abundance'!T$2)),6)</f>
        <v>2.8061799739838871</v>
      </c>
      <c r="BX16" s="3">
        <f>IF(LOG((AZ16/'Average Crustal Abundance'!U$2))&lt;6,LOG((AZ16/'Average Crustal Abundance'!U$2)),6)</f>
        <v>0.5882717068423291</v>
      </c>
      <c r="BY16" s="3">
        <f>IF(LOG((BA16/'Average Crustal Abundance'!V$2))&lt;6,LOG((BA16/'Average Crustal Abundance'!V$2)),6)</f>
        <v>2.1903316981702914</v>
      </c>
      <c r="BZ16" s="3">
        <f>LOG((BB16/'Average Crustal Abundance'!W$2),9.15)</f>
        <v>0</v>
      </c>
      <c r="CA16" s="3">
        <f>LOG((BC16/'Average Crustal Abundance'!X$2),6.07)</f>
        <v>0</v>
      </c>
      <c r="CB16" s="3">
        <f>LOG((BD16/'Average Crustal Abundance'!Y$2),9.57)</f>
        <v>0</v>
      </c>
      <c r="CC16" s="3">
        <f t="shared" si="1"/>
        <v>30.964714518054151</v>
      </c>
      <c r="CD16" s="3">
        <f t="shared" si="2"/>
        <v>1.7970760646141799</v>
      </c>
      <c r="CE16" s="4">
        <f t="shared" si="5"/>
        <v>0</v>
      </c>
      <c r="CF16" s="4">
        <f t="shared" si="5"/>
        <v>0</v>
      </c>
      <c r="CG16" s="4">
        <f t="shared" si="5"/>
        <v>0.25077137968392615</v>
      </c>
      <c r="CH16" s="4">
        <f t="shared" si="5"/>
        <v>0</v>
      </c>
      <c r="CI16" s="4">
        <f t="shared" si="5"/>
        <v>0</v>
      </c>
      <c r="CJ16" s="4">
        <f t="shared" si="5"/>
        <v>0</v>
      </c>
      <c r="CK16" s="4">
        <f t="shared" si="5"/>
        <v>0.10802982654228785</v>
      </c>
      <c r="CL16" s="4">
        <f t="shared" si="5"/>
        <v>0</v>
      </c>
      <c r="CM16" s="4">
        <f t="shared" si="5"/>
        <v>6.2990211289216145</v>
      </c>
      <c r="CN16" s="4">
        <f t="shared" si="5"/>
        <v>0</v>
      </c>
      <c r="CO16" s="4">
        <f t="shared" si="5"/>
        <v>0.49060405163496668</v>
      </c>
      <c r="CP16" s="4">
        <f t="shared" si="5"/>
        <v>0</v>
      </c>
      <c r="CQ16" s="4">
        <f t="shared" si="5"/>
        <v>0</v>
      </c>
      <c r="CR16" s="4">
        <f t="shared" si="5"/>
        <v>0</v>
      </c>
      <c r="CS16" s="4">
        <f t="shared" si="5"/>
        <v>1.2022560731252376</v>
      </c>
      <c r="CT16" s="4">
        <f t="shared" si="4"/>
        <v>1.855408272222679</v>
      </c>
      <c r="CU16" s="4">
        <f t="shared" si="4"/>
        <v>3.5941521292283598</v>
      </c>
      <c r="CV16" s="4">
        <f t="shared" si="4"/>
        <v>0.39867907790013829</v>
      </c>
      <c r="CW16" s="4">
        <f t="shared" si="4"/>
        <v>5.0429188642460856</v>
      </c>
      <c r="CX16" s="4">
        <f t="shared" si="4"/>
        <v>1.0571690038560793</v>
      </c>
      <c r="CY16" s="4">
        <f t="shared" si="4"/>
        <v>3.936192668347561</v>
      </c>
      <c r="CZ16" s="4">
        <f t="shared" si="4"/>
        <v>0</v>
      </c>
      <c r="DA16" s="4">
        <f t="shared" si="4"/>
        <v>0</v>
      </c>
      <c r="DB16" s="4">
        <f t="shared" si="4"/>
        <v>0</v>
      </c>
      <c r="DD16" s="3">
        <f t="shared" si="3"/>
        <v>99.999999999999986</v>
      </c>
    </row>
    <row r="17" spans="1:108" s="3" customFormat="1" x14ac:dyDescent="0.25">
      <c r="A17">
        <v>700106</v>
      </c>
      <c r="B17" s="26" t="s">
        <v>81</v>
      </c>
      <c r="C17" s="26" t="s">
        <v>141</v>
      </c>
      <c r="D17" s="27"/>
      <c r="E17" s="26"/>
      <c r="F17" s="26"/>
      <c r="G17" s="28" t="s">
        <v>69</v>
      </c>
      <c r="H17" s="26" t="s">
        <v>70</v>
      </c>
      <c r="I17">
        <v>39000</v>
      </c>
      <c r="J17">
        <v>20</v>
      </c>
      <c r="K17">
        <v>86</v>
      </c>
      <c r="L17">
        <v>0.03</v>
      </c>
      <c r="M17">
        <v>1E-3</v>
      </c>
      <c r="N17">
        <v>-1E-3</v>
      </c>
      <c r="O17">
        <v>25</v>
      </c>
      <c r="P17">
        <v>0.1</v>
      </c>
      <c r="Q17">
        <v>6.03</v>
      </c>
      <c r="R17">
        <v>55</v>
      </c>
      <c r="S17">
        <v>-0.05</v>
      </c>
      <c r="T17">
        <v>-0.02</v>
      </c>
      <c r="U17">
        <v>0.3</v>
      </c>
      <c r="V17">
        <v>11</v>
      </c>
      <c r="W17">
        <v>0.11</v>
      </c>
      <c r="X17">
        <v>32</v>
      </c>
      <c r="Y17">
        <v>20</v>
      </c>
      <c r="Z17">
        <v>0.3</v>
      </c>
      <c r="AA17">
        <v>0.78</v>
      </c>
      <c r="AB17">
        <v>2.2000000000000002</v>
      </c>
      <c r="AC17">
        <v>70</v>
      </c>
      <c r="AD17">
        <v>-1</v>
      </c>
      <c r="AE17">
        <v>8.9</v>
      </c>
      <c r="AF17">
        <v>0.7</v>
      </c>
      <c r="AG17" s="2">
        <f>IF(I17&gt;'Average Crustal Abundance'!B$2,Data!I17,'Average Crustal Abundance'!B$2)</f>
        <v>52200</v>
      </c>
      <c r="AH17" s="2">
        <f>IF(J17&gt;'Average Crustal Abundance'!C$2,Data!J17,'Average Crustal Abundance'!C$2)</f>
        <v>27</v>
      </c>
      <c r="AI17" s="2">
        <f>IF(K17&gt;'Average Crustal Abundance'!D$2,Data!K17,'Average Crustal Abundance'!D$2)</f>
        <v>86</v>
      </c>
      <c r="AJ17" s="2">
        <f>IF(L17&gt;'Average Crustal Abundance'!E$2,Data!L17,'Average Crustal Abundance'!E$2)</f>
        <v>0.188</v>
      </c>
      <c r="AK17" s="2">
        <f>IF(M17&gt;'Average Crustal Abundance'!F$2,Data!M17,'Average Crustal Abundance'!F$2)</f>
        <v>1.5E-3</v>
      </c>
      <c r="AL17" s="2">
        <f>IF(N17&gt;'Average Crustal Abundance'!G$2,Data!N17,'Average Crustal Abundance'!G$2)</f>
        <v>1.5E-3</v>
      </c>
      <c r="AM17" s="2">
        <f>IF(O17&gt;'Average Crustal Abundance'!H$2,Data!O17,'Average Crustal Abundance'!H$2)</f>
        <v>27</v>
      </c>
      <c r="AN17" s="2">
        <f>IF(P17&gt;'Average Crustal Abundance'!I$2,Data!P17,'Average Crustal Abundance'!I$2)</f>
        <v>0.1</v>
      </c>
      <c r="AO17" s="2">
        <f>IF(Q17&gt;'Average Crustal Abundance'!J$2,Data!Q17,'Average Crustal Abundance'!J$2)</f>
        <v>6.03</v>
      </c>
      <c r="AP17" s="2">
        <f>IF(R17&gt;'Average Crustal Abundance'!K$2,Data!R17,'Average Crustal Abundance'!K$2)</f>
        <v>72</v>
      </c>
      <c r="AQ17" s="2">
        <f>IF(S17&gt;'Average Crustal Abundance'!L$2,Data!S17,'Average Crustal Abundance'!L$2)</f>
        <v>0.08</v>
      </c>
      <c r="AR17" s="2">
        <f>IF(T17&gt;'Average Crustal Abundance'!M$2,Data!T17,'Average Crustal Abundance'!M$2)</f>
        <v>5.1999999999999998E-2</v>
      </c>
      <c r="AS17" s="2">
        <f>IF(U17&gt;'Average Crustal Abundance'!N$2,Data!U17,'Average Crustal Abundance'!N$2)</f>
        <v>0.5</v>
      </c>
      <c r="AT17" s="2">
        <f>IF(V17&gt;'Average Crustal Abundance'!O$2,Data!V17,'Average Crustal Abundance'!O$2)</f>
        <v>11</v>
      </c>
      <c r="AU17" s="2">
        <f>IF(W17&gt;'Average Crustal Abundance'!P$2,Data!W17,'Average Crustal Abundance'!P$2)</f>
        <v>0.11</v>
      </c>
      <c r="AV17" s="2">
        <f>IF(X17&gt;'Average Crustal Abundance'!Q$2,Data!X17,'Average Crustal Abundance'!Q$2)</f>
        <v>32</v>
      </c>
      <c r="AW17" s="2">
        <f>IF(Y17&gt;'Average Crustal Abundance'!R$2,Data!Y17,'Average Crustal Abundance'!R$2)</f>
        <v>20</v>
      </c>
      <c r="AX17" s="2">
        <f>IF(Z17&gt;'Average Crustal Abundance'!S$2,Data!Z17,'Average Crustal Abundance'!S$2)</f>
        <v>0.3</v>
      </c>
      <c r="AY17" s="2">
        <f>IF(AA17&gt;'Average Crustal Abundance'!T$2,Data!AA17,'Average Crustal Abundance'!T$2)</f>
        <v>0.78</v>
      </c>
      <c r="AZ17" s="2">
        <f>IF(AB17&gt;'Average Crustal Abundance'!U$2,Data!AB17,'Average Crustal Abundance'!U$2)</f>
        <v>2.2000000000000002</v>
      </c>
      <c r="BA17" s="2">
        <f>IF(AC17&gt;'Average Crustal Abundance'!V$2,Data!AC17,'Average Crustal Abundance'!V$2)</f>
        <v>70</v>
      </c>
      <c r="BB17" s="2">
        <f>IF(AD17&gt;'Average Crustal Abundance'!W$2,Data!AD17,'Average Crustal Abundance'!W$2)</f>
        <v>1.7</v>
      </c>
      <c r="BC17" s="2">
        <f>IF(AE17&gt;'Average Crustal Abundance'!X$2,Data!AE17,'Average Crustal Abundance'!X$2)</f>
        <v>20</v>
      </c>
      <c r="BD17" s="2">
        <f>IF(AF17&gt;'Average Crustal Abundance'!Y$2,Data!AF17,'Average Crustal Abundance'!Y$2)</f>
        <v>1.3</v>
      </c>
      <c r="BE17" s="3">
        <f>LOG((AG17/'Average Crustal Abundance'!B$2),1.636)</f>
        <v>0</v>
      </c>
      <c r="BF17" s="3">
        <f>LOG((AH17/'Average Crustal Abundance'!C$2),5.77)</f>
        <v>0</v>
      </c>
      <c r="BG17" s="3">
        <f>LOG((AI17/'Average Crustal Abundance'!D$2),5.07)</f>
        <v>0.23211998876745948</v>
      </c>
      <c r="BH17" s="3">
        <f>IF(LOG((AJ17/'Average Crustal Abundance'!E$2))&lt;6,LOG((AJ17/'Average Crustal Abundance'!E$2)),6)</f>
        <v>0</v>
      </c>
      <c r="BI17" s="3">
        <f>IF(LOG((AK17/'Average Crustal Abundance'!F$2))&lt;6,LOG((AK17/'Average Crustal Abundance'!F$2)),6)</f>
        <v>0</v>
      </c>
      <c r="BJ17" s="3">
        <f>IF(LOG((AL17/'Average Crustal Abundance'!G$2))&lt;6,LOG((AL17/'Average Crustal Abundance'!G$2)),6)</f>
        <v>0</v>
      </c>
      <c r="BK17" s="3">
        <f>LOG((AM17/'Average Crustal Abundance'!H$2),5.77)</f>
        <v>0</v>
      </c>
      <c r="BL17" s="3">
        <f>IF(LOG((AN17/'Average Crustal Abundance'!I$2))&lt;6,LOG((AN17/'Average Crustal Abundance'!I$2)),6)</f>
        <v>0.25181197299379959</v>
      </c>
      <c r="BM17" s="3">
        <f>IF(LOG((AO17/'Average Crustal Abundance'!J$2))&lt;6,LOG((AO17/'Average Crustal Abundance'!J$2)),6)</f>
        <v>3.6663739598333147</v>
      </c>
      <c r="BN17" s="3">
        <f>LOG((AP17/'Average Crustal Abundance'!K$2),4.9)</f>
        <v>0</v>
      </c>
      <c r="BO17" s="3">
        <f>IF(LOG((AQ17/'Average Crustal Abundance'!L$2))&lt;6,LOG((AQ17/'Average Crustal Abundance'!L$2)),6)</f>
        <v>0</v>
      </c>
      <c r="BP17" s="3">
        <f>IF(LOG((AR17/'Average Crustal Abundance'!M$2))&lt;6,LOG((AR17/'Average Crustal Abundance'!M$2)),6)</f>
        <v>0</v>
      </c>
      <c r="BQ17" s="3">
        <f>IF(LOG((AS17/'Average Crustal Abundance'!N$2))&lt;6,LOG((AS17/'Average Crustal Abundance'!N$2)),6)</f>
        <v>0</v>
      </c>
      <c r="BR17" s="3">
        <f>LOG((AT17/'Average Crustal Abundance'!O$2),6.71)</f>
        <v>0</v>
      </c>
      <c r="BS17" s="3">
        <f>IF(LOG((AU17/'Average Crustal Abundance'!P$2))&lt;6,LOG((AU17/'Average Crustal Abundance'!P$2)),6)</f>
        <v>0.56427143043856265</v>
      </c>
      <c r="BT17" s="3">
        <f>LOG((AV17/'Average Crustal Abundance'!Q$2),8.58)</f>
        <v>1.1861007472308707</v>
      </c>
      <c r="BU17" s="3">
        <f>IF(LOG((AW17/'Average Crustal Abundance'!R$2))&lt;6,LOG((AW17/'Average Crustal Abundance'!R$2)),6)</f>
        <v>2</v>
      </c>
      <c r="BV17" s="3">
        <f>IF(LOG((AX17/'Average Crustal Abundance'!S$2))&lt;6,LOG((AX17/'Average Crustal Abundance'!S$2)),6)</f>
        <v>0.22184874961635639</v>
      </c>
      <c r="BW17" s="3">
        <f>IF(LOG((AY17/'Average Crustal Abundance'!T$2))&lt;6,LOG((AY17/'Average Crustal Abundance'!T$2)),6)</f>
        <v>2.8920946026904804</v>
      </c>
      <c r="BX17" s="3">
        <f>IF(LOG((AZ17/'Average Crustal Abundance'!U$2))&lt;6,LOG((AZ17/'Average Crustal Abundance'!U$2)),6)</f>
        <v>0.43933269383026263</v>
      </c>
      <c r="BY17" s="3">
        <f>IF(LOG((BA17/'Average Crustal Abundance'!V$2))&lt;6,LOG((BA17/'Average Crustal Abundance'!V$2)),6)</f>
        <v>1.8450980400142569</v>
      </c>
      <c r="BZ17" s="3">
        <f>LOG((BB17/'Average Crustal Abundance'!W$2),9.15)</f>
        <v>0</v>
      </c>
      <c r="CA17" s="3">
        <f>LOG((BC17/'Average Crustal Abundance'!X$2),6.07)</f>
        <v>0</v>
      </c>
      <c r="CB17" s="3">
        <f>LOG((BD17/'Average Crustal Abundance'!Y$2),9.57)</f>
        <v>0</v>
      </c>
      <c r="CC17" s="3">
        <f t="shared" si="1"/>
        <v>31.295652253813426</v>
      </c>
      <c r="CD17" s="3">
        <f t="shared" si="2"/>
        <v>1.7875491681402524</v>
      </c>
      <c r="CE17" s="4">
        <f t="shared" si="5"/>
        <v>0</v>
      </c>
      <c r="CF17" s="4">
        <f t="shared" si="5"/>
        <v>0</v>
      </c>
      <c r="CG17" s="4">
        <f t="shared" si="5"/>
        <v>0.41492589282999692</v>
      </c>
      <c r="CH17" s="4">
        <f t="shared" si="5"/>
        <v>0</v>
      </c>
      <c r="CI17" s="4">
        <f t="shared" si="5"/>
        <v>0</v>
      </c>
      <c r="CJ17" s="4">
        <f t="shared" si="5"/>
        <v>0</v>
      </c>
      <c r="CK17" s="4">
        <f t="shared" si="5"/>
        <v>0</v>
      </c>
      <c r="CL17" s="4">
        <f t="shared" si="5"/>
        <v>0.45012628285282219</v>
      </c>
      <c r="CM17" s="4">
        <f t="shared" si="5"/>
        <v>6.5538237219911251</v>
      </c>
      <c r="CN17" s="4">
        <f t="shared" si="5"/>
        <v>0</v>
      </c>
      <c r="CO17" s="4">
        <f t="shared" si="5"/>
        <v>0</v>
      </c>
      <c r="CP17" s="4">
        <f t="shared" si="5"/>
        <v>0</v>
      </c>
      <c r="CQ17" s="4">
        <f t="shared" si="5"/>
        <v>0</v>
      </c>
      <c r="CR17" s="4">
        <f t="shared" si="5"/>
        <v>0</v>
      </c>
      <c r="CS17" s="4">
        <f t="shared" si="5"/>
        <v>1.0086629260857629</v>
      </c>
      <c r="CT17" s="4">
        <f t="shared" si="4"/>
        <v>2.1202134040430747</v>
      </c>
      <c r="CU17" s="4">
        <f t="shared" si="4"/>
        <v>3.5750983362805049</v>
      </c>
      <c r="CV17" s="4">
        <f t="shared" si="4"/>
        <v>0.39656554782967302</v>
      </c>
      <c r="CW17" s="4">
        <f t="shared" si="4"/>
        <v>5.1697613012222821</v>
      </c>
      <c r="CX17" s="4">
        <f t="shared" si="4"/>
        <v>0.78532879139310219</v>
      </c>
      <c r="CY17" s="4">
        <f t="shared" si="4"/>
        <v>3.2982034665646953</v>
      </c>
      <c r="CZ17" s="4">
        <f t="shared" si="4"/>
        <v>0</v>
      </c>
      <c r="DA17" s="4">
        <f t="shared" si="4"/>
        <v>0</v>
      </c>
      <c r="DB17" s="4">
        <f t="shared" si="4"/>
        <v>0</v>
      </c>
      <c r="DD17" s="3">
        <f t="shared" si="3"/>
        <v>100</v>
      </c>
    </row>
    <row r="18" spans="1:108" s="3" customFormat="1" x14ac:dyDescent="0.25">
      <c r="A18">
        <v>700114</v>
      </c>
      <c r="B18" s="26" t="s">
        <v>83</v>
      </c>
      <c r="C18" s="26" t="s">
        <v>82</v>
      </c>
      <c r="D18" s="27"/>
      <c r="E18" s="26"/>
      <c r="F18" s="27"/>
      <c r="G18" s="28" t="s">
        <v>69</v>
      </c>
      <c r="H18" s="26" t="s">
        <v>70</v>
      </c>
      <c r="I18">
        <v>79500</v>
      </c>
      <c r="J18">
        <v>30</v>
      </c>
      <c r="K18">
        <v>136</v>
      </c>
      <c r="L18">
        <v>-0.01</v>
      </c>
      <c r="M18">
        <v>1E-3</v>
      </c>
      <c r="N18">
        <v>-1E-3</v>
      </c>
      <c r="O18">
        <v>125</v>
      </c>
      <c r="P18">
        <v>0.6</v>
      </c>
      <c r="Q18">
        <v>4.57</v>
      </c>
      <c r="R18">
        <v>20</v>
      </c>
      <c r="S18">
        <v>-0.05</v>
      </c>
      <c r="T18">
        <v>0.02</v>
      </c>
      <c r="U18">
        <v>0.3</v>
      </c>
      <c r="V18">
        <v>9</v>
      </c>
      <c r="W18">
        <v>0.12</v>
      </c>
      <c r="X18">
        <v>30100</v>
      </c>
      <c r="Y18">
        <v>356</v>
      </c>
      <c r="Z18">
        <v>0.6</v>
      </c>
      <c r="AA18">
        <v>0.22</v>
      </c>
      <c r="AB18">
        <v>3.8</v>
      </c>
      <c r="AC18">
        <v>15</v>
      </c>
      <c r="AD18">
        <v>-1</v>
      </c>
      <c r="AE18">
        <v>23.6</v>
      </c>
      <c r="AF18">
        <v>0.7</v>
      </c>
      <c r="AG18" s="2">
        <f>IF(I18&gt;'Average Crustal Abundance'!B$2,Data!I18,'Average Crustal Abundance'!B$2)</f>
        <v>79500</v>
      </c>
      <c r="AH18" s="2">
        <f>IF(J18&gt;'Average Crustal Abundance'!C$2,Data!J18,'Average Crustal Abundance'!C$2)</f>
        <v>30</v>
      </c>
      <c r="AI18" s="2">
        <f>IF(K18&gt;'Average Crustal Abundance'!D$2,Data!K18,'Average Crustal Abundance'!D$2)</f>
        <v>136</v>
      </c>
      <c r="AJ18" s="2">
        <f>IF(L18&gt;'Average Crustal Abundance'!E$2,Data!L18,'Average Crustal Abundance'!E$2)</f>
        <v>0.188</v>
      </c>
      <c r="AK18" s="2">
        <f>IF(M18&gt;'Average Crustal Abundance'!F$2,Data!M18,'Average Crustal Abundance'!F$2)</f>
        <v>1.5E-3</v>
      </c>
      <c r="AL18" s="2">
        <f>IF(N18&gt;'Average Crustal Abundance'!G$2,Data!N18,'Average Crustal Abundance'!G$2)</f>
        <v>1.5E-3</v>
      </c>
      <c r="AM18" s="2">
        <f>IF(O18&gt;'Average Crustal Abundance'!H$2,Data!O18,'Average Crustal Abundance'!H$2)</f>
        <v>125</v>
      </c>
      <c r="AN18" s="2">
        <f>IF(P18&gt;'Average Crustal Abundance'!I$2,Data!P18,'Average Crustal Abundance'!I$2)</f>
        <v>0.6</v>
      </c>
      <c r="AO18" s="2">
        <f>IF(Q18&gt;'Average Crustal Abundance'!J$2,Data!Q18,'Average Crustal Abundance'!J$2)</f>
        <v>4.57</v>
      </c>
      <c r="AP18" s="2">
        <f>IF(R18&gt;'Average Crustal Abundance'!K$2,Data!R18,'Average Crustal Abundance'!K$2)</f>
        <v>72</v>
      </c>
      <c r="AQ18" s="2">
        <f>IF(S18&gt;'Average Crustal Abundance'!L$2,Data!S18,'Average Crustal Abundance'!L$2)</f>
        <v>0.08</v>
      </c>
      <c r="AR18" s="2">
        <f>IF(T18&gt;'Average Crustal Abundance'!M$2,Data!T18,'Average Crustal Abundance'!M$2)</f>
        <v>5.1999999999999998E-2</v>
      </c>
      <c r="AS18" s="2">
        <f>IF(U18&gt;'Average Crustal Abundance'!N$2,Data!U18,'Average Crustal Abundance'!N$2)</f>
        <v>0.5</v>
      </c>
      <c r="AT18" s="2">
        <f>IF(V18&gt;'Average Crustal Abundance'!O$2,Data!V18,'Average Crustal Abundance'!O$2)</f>
        <v>11</v>
      </c>
      <c r="AU18" s="2">
        <f>IF(W18&gt;'Average Crustal Abundance'!P$2,Data!W18,'Average Crustal Abundance'!P$2)</f>
        <v>0.12</v>
      </c>
      <c r="AV18" s="2">
        <f>IF(X18&gt;'Average Crustal Abundance'!Q$2,Data!X18,'Average Crustal Abundance'!Q$2)</f>
        <v>30100</v>
      </c>
      <c r="AW18" s="2">
        <f>IF(Y18&gt;'Average Crustal Abundance'!R$2,Data!Y18,'Average Crustal Abundance'!R$2)</f>
        <v>356</v>
      </c>
      <c r="AX18" s="2">
        <f>IF(Z18&gt;'Average Crustal Abundance'!S$2,Data!Z18,'Average Crustal Abundance'!S$2)</f>
        <v>0.6</v>
      </c>
      <c r="AY18" s="2">
        <f>IF(AA18&gt;'Average Crustal Abundance'!T$2,Data!AA18,'Average Crustal Abundance'!T$2)</f>
        <v>0.22</v>
      </c>
      <c r="AZ18" s="2">
        <f>IF(AB18&gt;'Average Crustal Abundance'!U$2,Data!AB18,'Average Crustal Abundance'!U$2)</f>
        <v>3.8</v>
      </c>
      <c r="BA18" s="2">
        <f>IF(AC18&gt;'Average Crustal Abundance'!V$2,Data!AC18,'Average Crustal Abundance'!V$2)</f>
        <v>15</v>
      </c>
      <c r="BB18" s="2">
        <f>IF(AD18&gt;'Average Crustal Abundance'!W$2,Data!AD18,'Average Crustal Abundance'!W$2)</f>
        <v>1.7</v>
      </c>
      <c r="BC18" s="2">
        <f>IF(AE18&gt;'Average Crustal Abundance'!X$2,Data!AE18,'Average Crustal Abundance'!X$2)</f>
        <v>23.6</v>
      </c>
      <c r="BD18" s="2">
        <f>IF(AF18&gt;'Average Crustal Abundance'!Y$2,Data!AF18,'Average Crustal Abundance'!Y$2)</f>
        <v>1.3</v>
      </c>
      <c r="BE18" s="3">
        <f>LOG((AG18/'Average Crustal Abundance'!B$2),1.636)</f>
        <v>0.85458792254703309</v>
      </c>
      <c r="BF18" s="3">
        <f>LOG((AH18/'Average Crustal Abundance'!C$2),5.77)</f>
        <v>6.0114220354652116E-2</v>
      </c>
      <c r="BG18" s="3">
        <f>LOG((AI18/'Average Crustal Abundance'!D$2),5.07)</f>
        <v>0.51444369092092856</v>
      </c>
      <c r="BH18" s="3">
        <f>IF(LOG((AJ18/'Average Crustal Abundance'!E$2))&lt;6,LOG((AJ18/'Average Crustal Abundance'!E$2)),6)</f>
        <v>0</v>
      </c>
      <c r="BI18" s="3">
        <f>IF(LOG((AK18/'Average Crustal Abundance'!F$2))&lt;6,LOG((AK18/'Average Crustal Abundance'!F$2)),6)</f>
        <v>0</v>
      </c>
      <c r="BJ18" s="3">
        <f>IF(LOG((AL18/'Average Crustal Abundance'!G$2))&lt;6,LOG((AL18/'Average Crustal Abundance'!G$2)),6)</f>
        <v>0</v>
      </c>
      <c r="BK18" s="3">
        <f>LOG((AM18/'Average Crustal Abundance'!H$2),5.77)</f>
        <v>0.8743659971141291</v>
      </c>
      <c r="BL18" s="3">
        <f>IF(LOG((AN18/'Average Crustal Abundance'!I$2))&lt;6,LOG((AN18/'Average Crustal Abundance'!I$2)),6)</f>
        <v>1.0299632233774432</v>
      </c>
      <c r="BM18" s="3">
        <f>IF(LOG((AO18/'Average Crustal Abundance'!J$2))&lt;6,LOG((AO18/'Average Crustal Abundance'!J$2)),6)</f>
        <v>3.5459728477630135</v>
      </c>
      <c r="BN18" s="3">
        <f>LOG((AP18/'Average Crustal Abundance'!K$2),4.9)</f>
        <v>0</v>
      </c>
      <c r="BO18" s="3">
        <f>IF(LOG((AQ18/'Average Crustal Abundance'!L$2))&lt;6,LOG((AQ18/'Average Crustal Abundance'!L$2)),6)</f>
        <v>0</v>
      </c>
      <c r="BP18" s="3">
        <f>IF(LOG((AR18/'Average Crustal Abundance'!M$2))&lt;6,LOG((AR18/'Average Crustal Abundance'!M$2)),6)</f>
        <v>0</v>
      </c>
      <c r="BQ18" s="3">
        <f>IF(LOG((AS18/'Average Crustal Abundance'!N$2))&lt;6,LOG((AS18/'Average Crustal Abundance'!N$2)),6)</f>
        <v>0</v>
      </c>
      <c r="BR18" s="3">
        <f>LOG((AT18/'Average Crustal Abundance'!O$2),6.71)</f>
        <v>0</v>
      </c>
      <c r="BS18" s="3">
        <f>IF(LOG((AU18/'Average Crustal Abundance'!P$2))&lt;6,LOG((AU18/'Average Crustal Abundance'!P$2)),6)</f>
        <v>0.6020599913279624</v>
      </c>
      <c r="BT18" s="3">
        <f>LOG((AV18/'Average Crustal Abundance'!Q$2),8.58)</f>
        <v>4.3713787429563489</v>
      </c>
      <c r="BU18" s="3">
        <f>IF(LOG((AW18/'Average Crustal Abundance'!R$2))&lt;6,LOG((AW18/'Average Crustal Abundance'!R$2)),6)</f>
        <v>3.2504200023088941</v>
      </c>
      <c r="BV18" s="3">
        <f>IF(LOG((AX18/'Average Crustal Abundance'!S$2))&lt;6,LOG((AX18/'Average Crustal Abundance'!S$2)),6)</f>
        <v>0.52287874528033762</v>
      </c>
      <c r="BW18" s="3">
        <f>IF(LOG((AY18/'Average Crustal Abundance'!T$2))&lt;6,LOG((AY18/'Average Crustal Abundance'!T$2)),6)</f>
        <v>2.3424226808222062</v>
      </c>
      <c r="BX18" s="3">
        <f>IF(LOG((AZ18/'Average Crustal Abundance'!U$2))&lt;6,LOG((AZ18/'Average Crustal Abundance'!U$2)),6)</f>
        <v>0.67669360962486647</v>
      </c>
      <c r="BY18" s="3">
        <f>IF(LOG((BA18/'Average Crustal Abundance'!V$2))&lt;6,LOG((BA18/'Average Crustal Abundance'!V$2)),6)</f>
        <v>1.1760912590556813</v>
      </c>
      <c r="BZ18" s="3">
        <f>LOG((BB18/'Average Crustal Abundance'!W$2),9.15)</f>
        <v>0</v>
      </c>
      <c r="CA18" s="3">
        <f>LOG((BC18/'Average Crustal Abundance'!X$2),6.07)</f>
        <v>9.1781212018571146E-2</v>
      </c>
      <c r="CB18" s="3">
        <f>LOG((BD18/'Average Crustal Abundance'!Y$2),9.57)</f>
        <v>0</v>
      </c>
      <c r="CC18" s="3">
        <f t="shared" si="1"/>
        <v>53.044383542120762</v>
      </c>
      <c r="CD18" s="3">
        <f t="shared" si="2"/>
        <v>1.3730308543932188</v>
      </c>
      <c r="CE18" s="4">
        <f t="shared" si="5"/>
        <v>1.1733755854488788</v>
      </c>
      <c r="CF18" s="4">
        <f t="shared" si="5"/>
        <v>8.2538679334730219E-2</v>
      </c>
      <c r="CG18" s="4">
        <f t="shared" si="5"/>
        <v>0.70634706048236351</v>
      </c>
      <c r="CH18" s="4">
        <f t="shared" si="5"/>
        <v>0</v>
      </c>
      <c r="CI18" s="4">
        <f t="shared" si="5"/>
        <v>0</v>
      </c>
      <c r="CJ18" s="4">
        <f t="shared" si="5"/>
        <v>0</v>
      </c>
      <c r="CK18" s="4">
        <f t="shared" si="5"/>
        <v>1.2005314920699914</v>
      </c>
      <c r="CL18" s="4">
        <f t="shared" si="5"/>
        <v>1.4141712845875245</v>
      </c>
      <c r="CM18" s="4">
        <f t="shared" si="5"/>
        <v>4.8687301288192053</v>
      </c>
      <c r="CN18" s="4">
        <f t="shared" si="5"/>
        <v>0</v>
      </c>
      <c r="CO18" s="4">
        <f t="shared" si="5"/>
        <v>0</v>
      </c>
      <c r="CP18" s="4">
        <f t="shared" si="5"/>
        <v>0</v>
      </c>
      <c r="CQ18" s="4">
        <f t="shared" si="5"/>
        <v>0</v>
      </c>
      <c r="CR18" s="4">
        <f t="shared" si="5"/>
        <v>0</v>
      </c>
      <c r="CS18" s="4">
        <f t="shared" si="5"/>
        <v>0.82664694428900609</v>
      </c>
      <c r="CT18" s="4">
        <f t="shared" si="4"/>
        <v>6.0020378903177107</v>
      </c>
      <c r="CU18" s="4">
        <f t="shared" si="4"/>
        <v>4.4629269529069893</v>
      </c>
      <c r="CV18" s="4">
        <f t="shared" si="4"/>
        <v>0.71792865037631615</v>
      </c>
      <c r="CW18" s="4">
        <f t="shared" si="4"/>
        <v>3.2162186147993679</v>
      </c>
      <c r="CX18" s="4">
        <f t="shared" si="4"/>
        <v>0.92912120498566164</v>
      </c>
      <c r="CY18" s="4">
        <f t="shared" si="4"/>
        <v>1.6148095862656187</v>
      </c>
      <c r="CZ18" s="4">
        <f t="shared" si="4"/>
        <v>0</v>
      </c>
      <c r="DA18" s="4">
        <f t="shared" si="4"/>
        <v>0.1260184359551039</v>
      </c>
      <c r="DB18" s="4">
        <f t="shared" si="4"/>
        <v>0</v>
      </c>
      <c r="DD18" s="3">
        <f t="shared" si="3"/>
        <v>100.00000000000004</v>
      </c>
    </row>
    <row r="19" spans="1:108" s="3" customFormat="1" x14ac:dyDescent="0.25">
      <c r="A19">
        <v>700115</v>
      </c>
      <c r="B19" s="26" t="s">
        <v>84</v>
      </c>
      <c r="C19" s="26" t="s">
        <v>142</v>
      </c>
      <c r="D19" s="27"/>
      <c r="E19" s="26"/>
      <c r="F19" s="31"/>
      <c r="G19" s="28" t="s">
        <v>69</v>
      </c>
      <c r="H19" s="26" t="s">
        <v>70</v>
      </c>
      <c r="I19">
        <v>223000</v>
      </c>
      <c r="J19">
        <v>152</v>
      </c>
      <c r="K19">
        <v>202</v>
      </c>
      <c r="L19">
        <v>-0.01</v>
      </c>
      <c r="M19">
        <v>2E-3</v>
      </c>
      <c r="N19">
        <v>-1E-3</v>
      </c>
      <c r="O19">
        <v>60</v>
      </c>
      <c r="P19">
        <v>0.5</v>
      </c>
      <c r="Q19">
        <v>6.7</v>
      </c>
      <c r="R19">
        <v>300</v>
      </c>
      <c r="S19">
        <v>0.25</v>
      </c>
      <c r="T19">
        <v>0.12</v>
      </c>
      <c r="U19">
        <v>1.2</v>
      </c>
      <c r="V19">
        <v>6</v>
      </c>
      <c r="W19">
        <v>7.0000000000000007E-2</v>
      </c>
      <c r="X19">
        <v>68900</v>
      </c>
      <c r="Y19">
        <v>74</v>
      </c>
      <c r="Z19">
        <v>2</v>
      </c>
      <c r="AA19">
        <v>10.4</v>
      </c>
      <c r="AB19">
        <v>4.4000000000000004</v>
      </c>
      <c r="AC19">
        <v>2.5</v>
      </c>
      <c r="AD19">
        <v>1</v>
      </c>
      <c r="AE19">
        <v>7</v>
      </c>
      <c r="AF19">
        <v>0.5</v>
      </c>
      <c r="AG19" s="2">
        <f>IF(I19&gt;'Average Crustal Abundance'!B$2,Data!I19,'Average Crustal Abundance'!B$2)</f>
        <v>223000</v>
      </c>
      <c r="AH19" s="2">
        <f>IF(J19&gt;'Average Crustal Abundance'!C$2,Data!J19,'Average Crustal Abundance'!C$2)</f>
        <v>152</v>
      </c>
      <c r="AI19" s="2">
        <f>IF(K19&gt;'Average Crustal Abundance'!D$2,Data!K19,'Average Crustal Abundance'!D$2)</f>
        <v>202</v>
      </c>
      <c r="AJ19" s="2">
        <f>IF(L19&gt;'Average Crustal Abundance'!E$2,Data!L19,'Average Crustal Abundance'!E$2)</f>
        <v>0.188</v>
      </c>
      <c r="AK19" s="2">
        <f>IF(M19&gt;'Average Crustal Abundance'!F$2,Data!M19,'Average Crustal Abundance'!F$2)</f>
        <v>2E-3</v>
      </c>
      <c r="AL19" s="2">
        <f>IF(N19&gt;'Average Crustal Abundance'!G$2,Data!N19,'Average Crustal Abundance'!G$2)</f>
        <v>1.5E-3</v>
      </c>
      <c r="AM19" s="2">
        <f>IF(O19&gt;'Average Crustal Abundance'!H$2,Data!O19,'Average Crustal Abundance'!H$2)</f>
        <v>60</v>
      </c>
      <c r="AN19" s="2">
        <f>IF(P19&gt;'Average Crustal Abundance'!I$2,Data!P19,'Average Crustal Abundance'!I$2)</f>
        <v>0.5</v>
      </c>
      <c r="AO19" s="2">
        <f>IF(Q19&gt;'Average Crustal Abundance'!J$2,Data!Q19,'Average Crustal Abundance'!J$2)</f>
        <v>6.7</v>
      </c>
      <c r="AP19" s="2">
        <f>IF(R19&gt;'Average Crustal Abundance'!K$2,Data!R19,'Average Crustal Abundance'!K$2)</f>
        <v>300</v>
      </c>
      <c r="AQ19" s="2">
        <f>IF(S19&gt;'Average Crustal Abundance'!L$2,Data!S19,'Average Crustal Abundance'!L$2)</f>
        <v>0.25</v>
      </c>
      <c r="AR19" s="2">
        <f>IF(T19&gt;'Average Crustal Abundance'!M$2,Data!T19,'Average Crustal Abundance'!M$2)</f>
        <v>0.12</v>
      </c>
      <c r="AS19" s="2">
        <f>IF(U19&gt;'Average Crustal Abundance'!N$2,Data!U19,'Average Crustal Abundance'!N$2)</f>
        <v>1.2</v>
      </c>
      <c r="AT19" s="2">
        <f>IF(V19&gt;'Average Crustal Abundance'!O$2,Data!V19,'Average Crustal Abundance'!O$2)</f>
        <v>11</v>
      </c>
      <c r="AU19" s="2">
        <f>IF(W19&gt;'Average Crustal Abundance'!P$2,Data!W19,'Average Crustal Abundance'!P$2)</f>
        <v>7.0000000000000007E-2</v>
      </c>
      <c r="AV19" s="2">
        <f>IF(X19&gt;'Average Crustal Abundance'!Q$2,Data!X19,'Average Crustal Abundance'!Q$2)</f>
        <v>68900</v>
      </c>
      <c r="AW19" s="2">
        <f>IF(Y19&gt;'Average Crustal Abundance'!R$2,Data!Y19,'Average Crustal Abundance'!R$2)</f>
        <v>74</v>
      </c>
      <c r="AX19" s="2">
        <f>IF(Z19&gt;'Average Crustal Abundance'!S$2,Data!Z19,'Average Crustal Abundance'!S$2)</f>
        <v>2</v>
      </c>
      <c r="AY19" s="2">
        <f>IF(AA19&gt;'Average Crustal Abundance'!T$2,Data!AA19,'Average Crustal Abundance'!T$2)</f>
        <v>10.4</v>
      </c>
      <c r="AZ19" s="2">
        <f>IF(AB19&gt;'Average Crustal Abundance'!U$2,Data!AB19,'Average Crustal Abundance'!U$2)</f>
        <v>4.4000000000000004</v>
      </c>
      <c r="BA19" s="2">
        <f>IF(AC19&gt;'Average Crustal Abundance'!V$2,Data!AC19,'Average Crustal Abundance'!V$2)</f>
        <v>2.5</v>
      </c>
      <c r="BB19" s="2">
        <f>IF(AD19&gt;'Average Crustal Abundance'!W$2,Data!AD19,'Average Crustal Abundance'!W$2)</f>
        <v>1.7</v>
      </c>
      <c r="BC19" s="2">
        <f>IF(AE19&gt;'Average Crustal Abundance'!X$2,Data!AE19,'Average Crustal Abundance'!X$2)</f>
        <v>20</v>
      </c>
      <c r="BD19" s="2">
        <f>IF(AF19&gt;'Average Crustal Abundance'!Y$2,Data!AF19,'Average Crustal Abundance'!Y$2)</f>
        <v>1.3</v>
      </c>
      <c r="BE19" s="3">
        <f>LOG((AG19/'Average Crustal Abundance'!B$2),1.636)</f>
        <v>2.9498766367937495</v>
      </c>
      <c r="BF19" s="3">
        <f>LOG((AH19/'Average Crustal Abundance'!C$2),5.77)</f>
        <v>0.98594806983474415</v>
      </c>
      <c r="BG19" s="3">
        <f>LOG((AI19/'Average Crustal Abundance'!D$2),5.07)</f>
        <v>0.75814655810398024</v>
      </c>
      <c r="BH19" s="3">
        <f>IF(LOG((AJ19/'Average Crustal Abundance'!E$2))&lt;6,LOG((AJ19/'Average Crustal Abundance'!E$2)),6)</f>
        <v>0</v>
      </c>
      <c r="BI19" s="3">
        <f>IF(LOG((AK19/'Average Crustal Abundance'!F$2))&lt;6,LOG((AK19/'Average Crustal Abundance'!F$2)),6)</f>
        <v>0.12493873660829993</v>
      </c>
      <c r="BJ19" s="3">
        <f>IF(LOG((AL19/'Average Crustal Abundance'!G$2))&lt;6,LOG((AL19/'Average Crustal Abundance'!G$2)),6)</f>
        <v>0</v>
      </c>
      <c r="BK19" s="3">
        <f>LOG((AM19/'Average Crustal Abundance'!H$2),5.77)</f>
        <v>0.45559446350104393</v>
      </c>
      <c r="BL19" s="3">
        <f>IF(LOG((AN19/'Average Crustal Abundance'!I$2))&lt;6,LOG((AN19/'Average Crustal Abundance'!I$2)),6)</f>
        <v>0.9507819773298184</v>
      </c>
      <c r="BM19" s="3">
        <f>IF(LOG((AO19/'Average Crustal Abundance'!J$2))&lt;6,LOG((AO19/'Average Crustal Abundance'!J$2)),6)</f>
        <v>3.7121314503939895</v>
      </c>
      <c r="BN19" s="3">
        <f>LOG((AP19/'Average Crustal Abundance'!K$2),4.9)</f>
        <v>0.89798939203304229</v>
      </c>
      <c r="BO19" s="3">
        <f>IF(LOG((AQ19/'Average Crustal Abundance'!L$2))&lt;6,LOG((AQ19/'Average Crustal Abundance'!L$2)),6)</f>
        <v>0.49485002168009401</v>
      </c>
      <c r="BP19" s="3">
        <f>IF(LOG((AR19/'Average Crustal Abundance'!M$2))&lt;6,LOG((AR19/'Average Crustal Abundance'!M$2)),6)</f>
        <v>0.36317790241282571</v>
      </c>
      <c r="BQ19" s="3">
        <f>IF(LOG((AS19/'Average Crustal Abundance'!N$2))&lt;6,LOG((AS19/'Average Crustal Abundance'!N$2)),6)</f>
        <v>0.38021124171160603</v>
      </c>
      <c r="BR19" s="3">
        <f>LOG((AT19/'Average Crustal Abundance'!O$2),6.71)</f>
        <v>0</v>
      </c>
      <c r="BS19" s="3">
        <f>IF(LOG((AU19/'Average Crustal Abundance'!P$2))&lt;6,LOG((AU19/'Average Crustal Abundance'!P$2)),6)</f>
        <v>0.36797678529459443</v>
      </c>
      <c r="BT19" s="3">
        <f>LOG((AV19/'Average Crustal Abundance'!Q$2),8.58)</f>
        <v>4.7566573975191018</v>
      </c>
      <c r="BU19" s="3">
        <f>IF(LOG((AW19/'Average Crustal Abundance'!R$2))&lt;6,LOG((AW19/'Average Crustal Abundance'!R$2)),6)</f>
        <v>2.568201724066995</v>
      </c>
      <c r="BV19" s="3">
        <f>IF(LOG((AX19/'Average Crustal Abundance'!S$2))&lt;6,LOG((AX19/'Average Crustal Abundance'!S$2)),6)</f>
        <v>1.045757490560675</v>
      </c>
      <c r="BW19" s="3">
        <f>IF(LOG((AY19/'Average Crustal Abundance'!T$2))&lt;6,LOG((AY19/'Average Crustal Abundance'!T$2)),6)</f>
        <v>4.0170333392987807</v>
      </c>
      <c r="BX19" s="3">
        <f>IF(LOG((AZ19/'Average Crustal Abundance'!U$2))&lt;6,LOG((AZ19/'Average Crustal Abundance'!U$2)),6)</f>
        <v>0.74036268949424389</v>
      </c>
      <c r="BY19" s="3">
        <f>IF(LOG((BA19/'Average Crustal Abundance'!V$2))&lt;6,LOG((BA19/'Average Crustal Abundance'!V$2)),6)</f>
        <v>0.3979400086720376</v>
      </c>
      <c r="BZ19" s="3">
        <f>LOG((BB19/'Average Crustal Abundance'!W$2),9.15)</f>
        <v>0</v>
      </c>
      <c r="CA19" s="3">
        <f>LOG((BC19/'Average Crustal Abundance'!X$2),6.07)</f>
        <v>0</v>
      </c>
      <c r="CB19" s="3">
        <f>LOG((BD19/'Average Crustal Abundance'!Y$2),9.57)</f>
        <v>0</v>
      </c>
      <c r="CC19" s="3">
        <f t="shared" si="1"/>
        <v>73.776969866048702</v>
      </c>
      <c r="CD19" s="3">
        <f t="shared" si="2"/>
        <v>1.1642321631035917</v>
      </c>
      <c r="CE19" s="4">
        <f t="shared" si="5"/>
        <v>3.4343412577431351</v>
      </c>
      <c r="CF19" s="4">
        <f t="shared" si="5"/>
        <v>1.1478724540515153</v>
      </c>
      <c r="CG19" s="4">
        <f t="shared" si="5"/>
        <v>0.88265860729093981</v>
      </c>
      <c r="CH19" s="4">
        <f t="shared" si="5"/>
        <v>0</v>
      </c>
      <c r="CI19" s="4">
        <f t="shared" si="5"/>
        <v>0.14545769557691093</v>
      </c>
      <c r="CJ19" s="4">
        <f t="shared" si="5"/>
        <v>0</v>
      </c>
      <c r="CK19" s="4">
        <f t="shared" si="5"/>
        <v>0.53041772773984075</v>
      </c>
      <c r="CL19" s="4">
        <f t="shared" si="5"/>
        <v>1.1069309581066045</v>
      </c>
      <c r="CM19" s="4">
        <f t="shared" si="5"/>
        <v>4.3217828282170672</v>
      </c>
      <c r="CN19" s="4">
        <f t="shared" si="5"/>
        <v>1.045468132330708</v>
      </c>
      <c r="CO19" s="4">
        <f t="shared" si="5"/>
        <v>0.57612031115247508</v>
      </c>
      <c r="CP19" s="4">
        <f t="shared" si="5"/>
        <v>0.4228233949175092</v>
      </c>
      <c r="CQ19" s="4">
        <f t="shared" si="5"/>
        <v>0.44265415637420563</v>
      </c>
      <c r="CR19" s="4">
        <f t="shared" si="5"/>
        <v>0</v>
      </c>
      <c r="CS19" s="4">
        <f t="shared" si="5"/>
        <v>0.42841040871543162</v>
      </c>
      <c r="CT19" s="4">
        <f t="shared" si="4"/>
        <v>5.5378535310563652</v>
      </c>
      <c r="CU19" s="4">
        <f t="shared" si="4"/>
        <v>2.989983048496891</v>
      </c>
      <c r="CV19" s="4">
        <f t="shared" si="4"/>
        <v>1.2175045053172386</v>
      </c>
      <c r="CW19" s="4">
        <f t="shared" si="4"/>
        <v>4.6767594138710633</v>
      </c>
      <c r="CX19" s="4">
        <f t="shared" si="4"/>
        <v>0.8619540554710764</v>
      </c>
      <c r="CY19" s="4">
        <f t="shared" si="4"/>
        <v>0.46329455708170836</v>
      </c>
      <c r="CZ19" s="4">
        <f t="shared" si="4"/>
        <v>0</v>
      </c>
      <c r="DA19" s="4">
        <f t="shared" si="4"/>
        <v>0</v>
      </c>
      <c r="DB19" s="4">
        <f t="shared" si="4"/>
        <v>0</v>
      </c>
      <c r="DD19" s="3">
        <f t="shared" si="3"/>
        <v>100</v>
      </c>
    </row>
    <row r="20" spans="1:108" s="3" customFormat="1" x14ac:dyDescent="0.25">
      <c r="A20">
        <v>700116</v>
      </c>
      <c r="B20" s="26" t="s">
        <v>84</v>
      </c>
      <c r="C20" s="26" t="s">
        <v>143</v>
      </c>
      <c r="D20" s="27"/>
      <c r="E20" s="26"/>
      <c r="F20" s="31"/>
      <c r="G20" s="28" t="s">
        <v>69</v>
      </c>
      <c r="H20" s="26" t="s">
        <v>70</v>
      </c>
      <c r="I20">
        <v>37500</v>
      </c>
      <c r="J20">
        <v>19</v>
      </c>
      <c r="K20">
        <v>80</v>
      </c>
      <c r="L20">
        <v>0.02</v>
      </c>
      <c r="M20">
        <v>5.0000000000000001E-3</v>
      </c>
      <c r="N20">
        <v>1E-3</v>
      </c>
      <c r="O20">
        <v>75</v>
      </c>
      <c r="P20">
        <v>0.2</v>
      </c>
      <c r="Q20">
        <v>3.79</v>
      </c>
      <c r="R20">
        <v>45</v>
      </c>
      <c r="S20">
        <v>0.3</v>
      </c>
      <c r="T20">
        <v>0.04</v>
      </c>
      <c r="U20">
        <v>0.2</v>
      </c>
      <c r="V20">
        <v>7</v>
      </c>
      <c r="W20">
        <v>0.04</v>
      </c>
      <c r="X20">
        <v>21400</v>
      </c>
      <c r="Y20">
        <v>14</v>
      </c>
      <c r="Z20">
        <v>0.9</v>
      </c>
      <c r="AA20">
        <v>7.2</v>
      </c>
      <c r="AB20">
        <v>4.9000000000000004</v>
      </c>
      <c r="AC20">
        <v>25</v>
      </c>
      <c r="AD20">
        <v>-1</v>
      </c>
      <c r="AE20">
        <v>28.9</v>
      </c>
      <c r="AF20">
        <v>2.9</v>
      </c>
      <c r="AG20" s="2">
        <f>IF(I20&gt;'Average Crustal Abundance'!B$2,Data!I20,'Average Crustal Abundance'!B$2)</f>
        <v>52200</v>
      </c>
      <c r="AH20" s="2">
        <f>IF(J20&gt;'Average Crustal Abundance'!C$2,Data!J20,'Average Crustal Abundance'!C$2)</f>
        <v>27</v>
      </c>
      <c r="AI20" s="2">
        <f>IF(K20&gt;'Average Crustal Abundance'!D$2,Data!K20,'Average Crustal Abundance'!D$2)</f>
        <v>80</v>
      </c>
      <c r="AJ20" s="2">
        <f>IF(L20&gt;'Average Crustal Abundance'!E$2,Data!L20,'Average Crustal Abundance'!E$2)</f>
        <v>0.188</v>
      </c>
      <c r="AK20" s="2">
        <f>IF(M20&gt;'Average Crustal Abundance'!F$2,Data!M20,'Average Crustal Abundance'!F$2)</f>
        <v>5.0000000000000001E-3</v>
      </c>
      <c r="AL20" s="2">
        <f>IF(N20&gt;'Average Crustal Abundance'!G$2,Data!N20,'Average Crustal Abundance'!G$2)</f>
        <v>1.5E-3</v>
      </c>
      <c r="AM20" s="2">
        <f>IF(O20&gt;'Average Crustal Abundance'!H$2,Data!O20,'Average Crustal Abundance'!H$2)</f>
        <v>75</v>
      </c>
      <c r="AN20" s="2">
        <f>IF(P20&gt;'Average Crustal Abundance'!I$2,Data!P20,'Average Crustal Abundance'!I$2)</f>
        <v>0.2</v>
      </c>
      <c r="AO20" s="2">
        <f>IF(Q20&gt;'Average Crustal Abundance'!J$2,Data!Q20,'Average Crustal Abundance'!J$2)</f>
        <v>3.79</v>
      </c>
      <c r="AP20" s="2">
        <f>IF(R20&gt;'Average Crustal Abundance'!K$2,Data!R20,'Average Crustal Abundance'!K$2)</f>
        <v>72</v>
      </c>
      <c r="AQ20" s="2">
        <f>IF(S20&gt;'Average Crustal Abundance'!L$2,Data!S20,'Average Crustal Abundance'!L$2)</f>
        <v>0.3</v>
      </c>
      <c r="AR20" s="2">
        <f>IF(T20&gt;'Average Crustal Abundance'!M$2,Data!T20,'Average Crustal Abundance'!M$2)</f>
        <v>5.1999999999999998E-2</v>
      </c>
      <c r="AS20" s="2">
        <f>IF(U20&gt;'Average Crustal Abundance'!N$2,Data!U20,'Average Crustal Abundance'!N$2)</f>
        <v>0.5</v>
      </c>
      <c r="AT20" s="2">
        <f>IF(V20&gt;'Average Crustal Abundance'!O$2,Data!V20,'Average Crustal Abundance'!O$2)</f>
        <v>11</v>
      </c>
      <c r="AU20" s="2">
        <f>IF(W20&gt;'Average Crustal Abundance'!P$2,Data!W20,'Average Crustal Abundance'!P$2)</f>
        <v>0.04</v>
      </c>
      <c r="AV20" s="2">
        <f>IF(X20&gt;'Average Crustal Abundance'!Q$2,Data!X20,'Average Crustal Abundance'!Q$2)</f>
        <v>21400</v>
      </c>
      <c r="AW20" s="2">
        <f>IF(Y20&gt;'Average Crustal Abundance'!R$2,Data!Y20,'Average Crustal Abundance'!R$2)</f>
        <v>14</v>
      </c>
      <c r="AX20" s="2">
        <f>IF(Z20&gt;'Average Crustal Abundance'!S$2,Data!Z20,'Average Crustal Abundance'!S$2)</f>
        <v>0.9</v>
      </c>
      <c r="AY20" s="2">
        <f>IF(AA20&gt;'Average Crustal Abundance'!T$2,Data!AA20,'Average Crustal Abundance'!T$2)</f>
        <v>7.2</v>
      </c>
      <c r="AZ20" s="2">
        <f>IF(AB20&gt;'Average Crustal Abundance'!U$2,Data!AB20,'Average Crustal Abundance'!U$2)</f>
        <v>4.9000000000000004</v>
      </c>
      <c r="BA20" s="2">
        <f>IF(AC20&gt;'Average Crustal Abundance'!V$2,Data!AC20,'Average Crustal Abundance'!V$2)</f>
        <v>25</v>
      </c>
      <c r="BB20" s="2">
        <f>IF(AD20&gt;'Average Crustal Abundance'!W$2,Data!AD20,'Average Crustal Abundance'!W$2)</f>
        <v>1.7</v>
      </c>
      <c r="BC20" s="2">
        <f>IF(AE20&gt;'Average Crustal Abundance'!X$2,Data!AE20,'Average Crustal Abundance'!X$2)</f>
        <v>28.9</v>
      </c>
      <c r="BD20" s="2">
        <f>IF(AF20&gt;'Average Crustal Abundance'!Y$2,Data!AF20,'Average Crustal Abundance'!Y$2)</f>
        <v>2.9</v>
      </c>
      <c r="BE20" s="3">
        <f>LOG((AG20/'Average Crustal Abundance'!B$2),1.636)</f>
        <v>0</v>
      </c>
      <c r="BF20" s="3">
        <f>LOG((AH20/'Average Crustal Abundance'!C$2),5.77)</f>
        <v>0</v>
      </c>
      <c r="BG20" s="3">
        <f>LOG((AI20/'Average Crustal Abundance'!D$2),5.07)</f>
        <v>0.1875694786124758</v>
      </c>
      <c r="BH20" s="3">
        <f>IF(LOG((AJ20/'Average Crustal Abundance'!E$2))&lt;6,LOG((AJ20/'Average Crustal Abundance'!E$2)),6)</f>
        <v>0</v>
      </c>
      <c r="BI20" s="3">
        <f>IF(LOG((AK20/'Average Crustal Abundance'!F$2))&lt;6,LOG((AK20/'Average Crustal Abundance'!F$2)),6)</f>
        <v>0.52287874528033762</v>
      </c>
      <c r="BJ20" s="3">
        <f>IF(LOG((AL20/'Average Crustal Abundance'!G$2))&lt;6,LOG((AL20/'Average Crustal Abundance'!G$2)),6)</f>
        <v>0</v>
      </c>
      <c r="BK20" s="3">
        <f>LOG((AM20/'Average Crustal Abundance'!H$2),5.77)</f>
        <v>0.58291066474275266</v>
      </c>
      <c r="BL20" s="3">
        <f>IF(LOG((AN20/'Average Crustal Abundance'!I$2))&lt;6,LOG((AN20/'Average Crustal Abundance'!I$2)),6)</f>
        <v>0.55284196865778079</v>
      </c>
      <c r="BM20" s="3">
        <f>IF(LOG((AO20/'Average Crustal Abundance'!J$2))&lt;6,LOG((AO20/'Average Crustal Abundance'!J$2)),6)</f>
        <v>3.4646958576612357</v>
      </c>
      <c r="BN20" s="3">
        <f>LOG((AP20/'Average Crustal Abundance'!K$2),4.9)</f>
        <v>0</v>
      </c>
      <c r="BO20" s="3">
        <f>IF(LOG((AQ20/'Average Crustal Abundance'!L$2))&lt;6,LOG((AQ20/'Average Crustal Abundance'!L$2)),6)</f>
        <v>0.57403126772771884</v>
      </c>
      <c r="BP20" s="3">
        <f>IF(LOG((AR20/'Average Crustal Abundance'!M$2))&lt;6,LOG((AR20/'Average Crustal Abundance'!M$2)),6)</f>
        <v>0</v>
      </c>
      <c r="BQ20" s="3">
        <f>IF(LOG((AS20/'Average Crustal Abundance'!N$2))&lt;6,LOG((AS20/'Average Crustal Abundance'!N$2)),6)</f>
        <v>0</v>
      </c>
      <c r="BR20" s="3">
        <f>LOG((AT20/'Average Crustal Abundance'!O$2),6.71)</f>
        <v>0</v>
      </c>
      <c r="BS20" s="3">
        <f>IF(LOG((AU20/'Average Crustal Abundance'!P$2))&lt;6,LOG((AU20/'Average Crustal Abundance'!P$2)),6)</f>
        <v>0.1249387366083</v>
      </c>
      <c r="BT20" s="3">
        <f>LOG((AV20/'Average Crustal Abundance'!Q$2),8.58)</f>
        <v>4.2126698626393155</v>
      </c>
      <c r="BU20" s="3">
        <f>IF(LOG((AW20/'Average Crustal Abundance'!R$2))&lt;6,LOG((AW20/'Average Crustal Abundance'!R$2)),6)</f>
        <v>1.8450980400142569</v>
      </c>
      <c r="BV20" s="3">
        <f>IF(LOG((AX20/'Average Crustal Abundance'!S$2))&lt;6,LOG((AX20/'Average Crustal Abundance'!S$2)),6)</f>
        <v>0.69897000433601886</v>
      </c>
      <c r="BW20" s="3">
        <f>IF(LOG((AY20/'Average Crustal Abundance'!T$2))&lt;6,LOG((AY20/'Average Crustal Abundance'!T$2)),6)</f>
        <v>3.8573324964312685</v>
      </c>
      <c r="BX20" s="3">
        <f>IF(LOG((AZ20/'Average Crustal Abundance'!U$2))&lt;6,LOG((AZ20/'Average Crustal Abundance'!U$2)),6)</f>
        <v>0.78710609303657009</v>
      </c>
      <c r="BY20" s="3">
        <f>IF(LOG((BA20/'Average Crustal Abundance'!V$2))&lt;6,LOG((BA20/'Average Crustal Abundance'!V$2)),6)</f>
        <v>1.3979400086720377</v>
      </c>
      <c r="BZ20" s="3">
        <f>LOG((BB20/'Average Crustal Abundance'!W$2),9.15)</f>
        <v>0</v>
      </c>
      <c r="CA20" s="3">
        <f>LOG((BC20/'Average Crustal Abundance'!X$2),6.07)</f>
        <v>0.20412430479949908</v>
      </c>
      <c r="CB20" s="3">
        <f>LOG((BD20/'Average Crustal Abundance'!Y$2),9.57)</f>
        <v>0.35523540103086437</v>
      </c>
      <c r="CC20" s="3">
        <f t="shared" si="1"/>
        <v>52.563420942619324</v>
      </c>
      <c r="CD20" s="3">
        <f t="shared" si="2"/>
        <v>1.3792982616029497</v>
      </c>
      <c r="CE20" s="4">
        <f t="shared" si="5"/>
        <v>0</v>
      </c>
      <c r="CF20" s="4">
        <f t="shared" si="5"/>
        <v>0</v>
      </c>
      <c r="CG20" s="4">
        <f t="shared" si="5"/>
        <v>0.25871425577995955</v>
      </c>
      <c r="CH20" s="4">
        <f t="shared" si="5"/>
        <v>0</v>
      </c>
      <c r="CI20" s="4">
        <f t="shared" si="5"/>
        <v>0.72120574439430118</v>
      </c>
      <c r="CJ20" s="4">
        <f t="shared" si="5"/>
        <v>0</v>
      </c>
      <c r="CK20" s="4">
        <f t="shared" si="5"/>
        <v>0.80400766654949851</v>
      </c>
      <c r="CL20" s="4">
        <f t="shared" si="5"/>
        <v>0.76253396631082948</v>
      </c>
      <c r="CM20" s="4">
        <f t="shared" si="5"/>
        <v>4.7788489734550827</v>
      </c>
      <c r="CN20" s="4">
        <f t="shared" si="5"/>
        <v>0</v>
      </c>
      <c r="CO20" s="4">
        <f t="shared" si="5"/>
        <v>0.79176032968257992</v>
      </c>
      <c r="CP20" s="4">
        <f t="shared" si="5"/>
        <v>0</v>
      </c>
      <c r="CQ20" s="4">
        <f t="shared" si="5"/>
        <v>0</v>
      </c>
      <c r="CR20" s="4">
        <f t="shared" si="5"/>
        <v>0</v>
      </c>
      <c r="CS20" s="4">
        <f t="shared" si="5"/>
        <v>0.172327782210697</v>
      </c>
      <c r="CT20" s="4">
        <f t="shared" si="4"/>
        <v>5.8105282182455449</v>
      </c>
      <c r="CU20" s="4">
        <f t="shared" si="4"/>
        <v>2.5449405190786742</v>
      </c>
      <c r="CV20" s="4">
        <f t="shared" si="4"/>
        <v>0.96408811189327703</v>
      </c>
      <c r="CW20" s="4">
        <f t="shared" si="4"/>
        <v>5.3204120067522149</v>
      </c>
      <c r="CX20" s="4">
        <f t="shared" si="4"/>
        <v>1.0856540658224307</v>
      </c>
      <c r="CY20" s="4">
        <f t="shared" si="4"/>
        <v>1.9281762237865541</v>
      </c>
      <c r="CZ20" s="4">
        <f t="shared" si="4"/>
        <v>0</v>
      </c>
      <c r="DA20" s="4">
        <f t="shared" si="4"/>
        <v>0.28154829876085974</v>
      </c>
      <c r="DB20" s="4">
        <f t="shared" si="4"/>
        <v>0.48997557110169793</v>
      </c>
      <c r="DD20" s="3">
        <f t="shared" si="3"/>
        <v>100.00000000000001</v>
      </c>
    </row>
    <row r="21" spans="1:108" s="3" customFormat="1" x14ac:dyDescent="0.25">
      <c r="A21">
        <v>700117</v>
      </c>
      <c r="B21" s="26" t="s">
        <v>84</v>
      </c>
      <c r="C21" s="26" t="s">
        <v>144</v>
      </c>
      <c r="D21" s="27"/>
      <c r="E21" s="26"/>
      <c r="F21" s="31"/>
      <c r="G21" s="28" t="s">
        <v>69</v>
      </c>
      <c r="H21" s="26" t="s">
        <v>70</v>
      </c>
      <c r="I21">
        <v>207000</v>
      </c>
      <c r="J21">
        <v>45</v>
      </c>
      <c r="K21">
        <v>100</v>
      </c>
      <c r="L21">
        <v>0.01</v>
      </c>
      <c r="M21">
        <v>2E-3</v>
      </c>
      <c r="N21">
        <v>1E-3</v>
      </c>
      <c r="O21">
        <v>10</v>
      </c>
      <c r="P21">
        <v>0.35</v>
      </c>
      <c r="Q21">
        <v>17.5</v>
      </c>
      <c r="R21">
        <v>50</v>
      </c>
      <c r="S21">
        <v>0.95</v>
      </c>
      <c r="T21">
        <v>0.46</v>
      </c>
      <c r="U21">
        <v>0.4</v>
      </c>
      <c r="V21">
        <v>8</v>
      </c>
      <c r="W21">
        <v>0.04</v>
      </c>
      <c r="X21">
        <v>134000</v>
      </c>
      <c r="Y21">
        <v>64</v>
      </c>
      <c r="Z21">
        <v>1.3</v>
      </c>
      <c r="AA21">
        <v>11.8</v>
      </c>
      <c r="AB21">
        <v>3.9</v>
      </c>
      <c r="AC21">
        <v>85</v>
      </c>
      <c r="AD21">
        <v>2</v>
      </c>
      <c r="AE21">
        <v>9.8000000000000007</v>
      </c>
      <c r="AF21">
        <v>1.9</v>
      </c>
      <c r="AG21" s="2">
        <f>IF(I21&gt;'Average Crustal Abundance'!B$2,Data!I21,'Average Crustal Abundance'!B$2)</f>
        <v>207000</v>
      </c>
      <c r="AH21" s="2">
        <f>IF(J21&gt;'Average Crustal Abundance'!C$2,Data!J21,'Average Crustal Abundance'!C$2)</f>
        <v>45</v>
      </c>
      <c r="AI21" s="2">
        <f>IF(K21&gt;'Average Crustal Abundance'!D$2,Data!K21,'Average Crustal Abundance'!D$2)</f>
        <v>100</v>
      </c>
      <c r="AJ21" s="2">
        <f>IF(L21&gt;'Average Crustal Abundance'!E$2,Data!L21,'Average Crustal Abundance'!E$2)</f>
        <v>0.188</v>
      </c>
      <c r="AK21" s="2">
        <f>IF(M21&gt;'Average Crustal Abundance'!F$2,Data!M21,'Average Crustal Abundance'!F$2)</f>
        <v>2E-3</v>
      </c>
      <c r="AL21" s="2">
        <f>IF(N21&gt;'Average Crustal Abundance'!G$2,Data!N21,'Average Crustal Abundance'!G$2)</f>
        <v>1.5E-3</v>
      </c>
      <c r="AM21" s="2">
        <f>IF(O21&gt;'Average Crustal Abundance'!H$2,Data!O21,'Average Crustal Abundance'!H$2)</f>
        <v>27</v>
      </c>
      <c r="AN21" s="2">
        <f>IF(P21&gt;'Average Crustal Abundance'!I$2,Data!P21,'Average Crustal Abundance'!I$2)</f>
        <v>0.35</v>
      </c>
      <c r="AO21" s="2">
        <f>IF(Q21&gt;'Average Crustal Abundance'!J$2,Data!Q21,'Average Crustal Abundance'!J$2)</f>
        <v>17.5</v>
      </c>
      <c r="AP21" s="2">
        <f>IF(R21&gt;'Average Crustal Abundance'!K$2,Data!R21,'Average Crustal Abundance'!K$2)</f>
        <v>72</v>
      </c>
      <c r="AQ21" s="2">
        <f>IF(S21&gt;'Average Crustal Abundance'!L$2,Data!S21,'Average Crustal Abundance'!L$2)</f>
        <v>0.95</v>
      </c>
      <c r="AR21" s="2">
        <f>IF(T21&gt;'Average Crustal Abundance'!M$2,Data!T21,'Average Crustal Abundance'!M$2)</f>
        <v>0.46</v>
      </c>
      <c r="AS21" s="2">
        <f>IF(U21&gt;'Average Crustal Abundance'!N$2,Data!U21,'Average Crustal Abundance'!N$2)</f>
        <v>0.5</v>
      </c>
      <c r="AT21" s="2">
        <f>IF(V21&gt;'Average Crustal Abundance'!O$2,Data!V21,'Average Crustal Abundance'!O$2)</f>
        <v>11</v>
      </c>
      <c r="AU21" s="2">
        <f>IF(W21&gt;'Average Crustal Abundance'!P$2,Data!W21,'Average Crustal Abundance'!P$2)</f>
        <v>0.04</v>
      </c>
      <c r="AV21" s="2">
        <f>IF(X21&gt;'Average Crustal Abundance'!Q$2,Data!X21,'Average Crustal Abundance'!Q$2)</f>
        <v>134000</v>
      </c>
      <c r="AW21" s="2">
        <f>IF(Y21&gt;'Average Crustal Abundance'!R$2,Data!Y21,'Average Crustal Abundance'!R$2)</f>
        <v>64</v>
      </c>
      <c r="AX21" s="2">
        <f>IF(Z21&gt;'Average Crustal Abundance'!S$2,Data!Z21,'Average Crustal Abundance'!S$2)</f>
        <v>1.3</v>
      </c>
      <c r="AY21" s="2">
        <f>IF(AA21&gt;'Average Crustal Abundance'!T$2,Data!AA21,'Average Crustal Abundance'!T$2)</f>
        <v>11.8</v>
      </c>
      <c r="AZ21" s="2">
        <f>IF(AB21&gt;'Average Crustal Abundance'!U$2,Data!AB21,'Average Crustal Abundance'!U$2)</f>
        <v>3.9</v>
      </c>
      <c r="BA21" s="2">
        <f>IF(AC21&gt;'Average Crustal Abundance'!V$2,Data!AC21,'Average Crustal Abundance'!V$2)</f>
        <v>85</v>
      </c>
      <c r="BB21" s="2">
        <f>IF(AD21&gt;'Average Crustal Abundance'!W$2,Data!AD21,'Average Crustal Abundance'!W$2)</f>
        <v>2</v>
      </c>
      <c r="BC21" s="2">
        <f>IF(AE21&gt;'Average Crustal Abundance'!X$2,Data!AE21,'Average Crustal Abundance'!X$2)</f>
        <v>20</v>
      </c>
      <c r="BD21" s="2">
        <f>IF(AF21&gt;'Average Crustal Abundance'!Y$2,Data!AF21,'Average Crustal Abundance'!Y$2)</f>
        <v>1.9</v>
      </c>
      <c r="BE21" s="3">
        <f>LOG((AG21/'Average Crustal Abundance'!B$2),1.636)</f>
        <v>2.7986276024127781</v>
      </c>
      <c r="BF21" s="3">
        <f>LOG((AH21/'Average Crustal Abundance'!C$2),5.77)</f>
        <v>0.29145533237137639</v>
      </c>
      <c r="BG21" s="3">
        <f>LOG((AI21/'Average Crustal Abundance'!D$2),5.07)</f>
        <v>0.32502893807687061</v>
      </c>
      <c r="BH21" s="3">
        <f>IF(LOG((AJ21/'Average Crustal Abundance'!E$2))&lt;6,LOG((AJ21/'Average Crustal Abundance'!E$2)),6)</f>
        <v>0</v>
      </c>
      <c r="BI21" s="3">
        <f>IF(LOG((AK21/'Average Crustal Abundance'!F$2))&lt;6,LOG((AK21/'Average Crustal Abundance'!F$2)),6)</f>
        <v>0.12493873660829993</v>
      </c>
      <c r="BJ21" s="3">
        <f>IF(LOG((AL21/'Average Crustal Abundance'!G$2))&lt;6,LOG((AL21/'Average Crustal Abundance'!G$2)),6)</f>
        <v>0</v>
      </c>
      <c r="BK21" s="3">
        <f>LOG((AM21/'Average Crustal Abundance'!H$2),5.77)</f>
        <v>0</v>
      </c>
      <c r="BL21" s="3">
        <f>IF(LOG((AN21/'Average Crustal Abundance'!I$2))&lt;6,LOG((AN21/'Average Crustal Abundance'!I$2)),6)</f>
        <v>0.79588001734407521</v>
      </c>
      <c r="BM21" s="3">
        <f>IF(LOG((AO21/'Average Crustal Abundance'!J$2))&lt;6,LOG((AO21/'Average Crustal Abundance'!J$2)),6)</f>
        <v>4.1290946963794575</v>
      </c>
      <c r="BN21" s="3">
        <f>LOG((AP21/'Average Crustal Abundance'!K$2),4.9)</f>
        <v>0</v>
      </c>
      <c r="BO21" s="3">
        <f>IF(LOG((AQ21/'Average Crustal Abundance'!L$2))&lt;6,LOG((AQ21/'Average Crustal Abundance'!L$2)),6)</f>
        <v>1.0746336182969043</v>
      </c>
      <c r="BP21" s="3">
        <f>IF(LOG((AR21/'Average Crustal Abundance'!M$2))&lt;6,LOG((AR21/'Average Crustal Abundance'!M$2)),6)</f>
        <v>0.94675448804677498</v>
      </c>
      <c r="BQ21" s="3">
        <f>IF(LOG((AS21/'Average Crustal Abundance'!N$2))&lt;6,LOG((AS21/'Average Crustal Abundance'!N$2)),6)</f>
        <v>0</v>
      </c>
      <c r="BR21" s="3">
        <f>LOG((AT21/'Average Crustal Abundance'!O$2),6.71)</f>
        <v>0</v>
      </c>
      <c r="BS21" s="3">
        <f>IF(LOG((AU21/'Average Crustal Abundance'!P$2))&lt;6,LOG((AU21/'Average Crustal Abundance'!P$2)),6)</f>
        <v>0.1249387366083</v>
      </c>
      <c r="BT21" s="3">
        <f>LOG((AV21/'Average Crustal Abundance'!Q$2),8.58)</f>
        <v>5.0661266106702962</v>
      </c>
      <c r="BU21" s="3">
        <f>IF(LOG((AW21/'Average Crustal Abundance'!R$2))&lt;6,LOG((AW21/'Average Crustal Abundance'!R$2)),6)</f>
        <v>2.5051499783199058</v>
      </c>
      <c r="BV21" s="3">
        <f>IF(LOG((AX21/'Average Crustal Abundance'!S$2))&lt;6,LOG((AX21/'Average Crustal Abundance'!S$2)),6)</f>
        <v>0.85867084720353071</v>
      </c>
      <c r="BW21" s="3">
        <f>IF(LOG((AY21/'Average Crustal Abundance'!T$2))&lt;6,LOG((AY21/'Average Crustal Abundance'!T$2)),6)</f>
        <v>4.071882007306125</v>
      </c>
      <c r="BX21" s="3">
        <f>IF(LOG((AZ21/'Average Crustal Abundance'!U$2))&lt;6,LOG((AZ21/'Average Crustal Abundance'!U$2)),6)</f>
        <v>0.68797462003455567</v>
      </c>
      <c r="BY21" s="3">
        <f>IF(LOG((BA21/'Average Crustal Abundance'!V$2))&lt;6,LOG((BA21/'Average Crustal Abundance'!V$2)),6)</f>
        <v>1.9294189257142926</v>
      </c>
      <c r="BZ21" s="3">
        <f>LOG((BB21/'Average Crustal Abundance'!W$2),9.15)</f>
        <v>7.3413278241250116E-2</v>
      </c>
      <c r="CA21" s="3">
        <f>LOG((BC21/'Average Crustal Abundance'!X$2),6.07)</f>
        <v>0</v>
      </c>
      <c r="CB21" s="3">
        <f>LOG((BD21/'Average Crustal Abundance'!Y$2),9.57)</f>
        <v>0.16801737474978751</v>
      </c>
      <c r="CC21" s="3">
        <f t="shared" si="1"/>
        <v>81.276695112874165</v>
      </c>
      <c r="CD21" s="3">
        <f t="shared" si="2"/>
        <v>1.1092181876939411</v>
      </c>
      <c r="CE21" s="4">
        <f t="shared" si="5"/>
        <v>3.1042886371785414</v>
      </c>
      <c r="CF21" s="4">
        <f t="shared" si="5"/>
        <v>0.32328755556671335</v>
      </c>
      <c r="CG21" s="4">
        <f t="shared" si="5"/>
        <v>0.36052800964171261</v>
      </c>
      <c r="CH21" s="4">
        <f t="shared" si="5"/>
        <v>0</v>
      </c>
      <c r="CI21" s="4">
        <f t="shared" si="5"/>
        <v>0.1385843189934291</v>
      </c>
      <c r="CJ21" s="4">
        <f t="shared" si="5"/>
        <v>0</v>
      </c>
      <c r="CK21" s="4">
        <f t="shared" si="5"/>
        <v>0</v>
      </c>
      <c r="CL21" s="4">
        <f t="shared" si="5"/>
        <v>0.88280459046021753</v>
      </c>
      <c r="CM21" s="4">
        <f t="shared" si="5"/>
        <v>4.5800669359346857</v>
      </c>
      <c r="CN21" s="4">
        <f t="shared" si="5"/>
        <v>0</v>
      </c>
      <c r="CO21" s="4">
        <f t="shared" si="5"/>
        <v>1.1920031545222747</v>
      </c>
      <c r="CP21" s="4">
        <f t="shared" si="5"/>
        <v>1.0501572974223488</v>
      </c>
      <c r="CQ21" s="4">
        <f t="shared" si="5"/>
        <v>0</v>
      </c>
      <c r="CR21" s="4">
        <f t="shared" si="5"/>
        <v>0</v>
      </c>
      <c r="CS21" s="4">
        <f t="shared" si="5"/>
        <v>0.13858431899342918</v>
      </c>
      <c r="CT21" s="4">
        <f t="shared" si="4"/>
        <v>5.6194397777157539</v>
      </c>
      <c r="CU21" s="4">
        <f t="shared" si="4"/>
        <v>2.7787579188535219</v>
      </c>
      <c r="CV21" s="4">
        <f t="shared" si="4"/>
        <v>0.95245332096072133</v>
      </c>
      <c r="CW21" s="4">
        <f t="shared" si="4"/>
        <v>4.516605580647667</v>
      </c>
      <c r="CX21" s="4">
        <f t="shared" si="4"/>
        <v>0.76311396121415753</v>
      </c>
      <c r="CY21" s="4">
        <f t="shared" si="4"/>
        <v>2.1401465640831985</v>
      </c>
      <c r="CZ21" s="4">
        <f t="shared" si="4"/>
        <v>8.143134344343049E-2</v>
      </c>
      <c r="DA21" s="4">
        <f t="shared" si="4"/>
        <v>0</v>
      </c>
      <c r="DB21" s="4">
        <f t="shared" si="4"/>
        <v>0.18636792792105303</v>
      </c>
      <c r="DD21" s="3">
        <f t="shared" si="3"/>
        <v>99.999999999999943</v>
      </c>
    </row>
    <row r="22" spans="1:108" s="3" customFormat="1" x14ac:dyDescent="0.25">
      <c r="A22">
        <v>700118</v>
      </c>
      <c r="B22" s="26" t="s">
        <v>85</v>
      </c>
      <c r="C22" s="26" t="s">
        <v>145</v>
      </c>
      <c r="D22" s="27"/>
      <c r="E22" s="26"/>
      <c r="F22" s="27"/>
      <c r="G22" s="28" t="s">
        <v>69</v>
      </c>
      <c r="H22" s="26" t="s">
        <v>70</v>
      </c>
      <c r="I22">
        <v>183000</v>
      </c>
      <c r="J22">
        <v>420</v>
      </c>
      <c r="K22">
        <v>70</v>
      </c>
      <c r="L22">
        <v>0.15</v>
      </c>
      <c r="M22">
        <v>-1E-3</v>
      </c>
      <c r="N22">
        <v>-1E-3</v>
      </c>
      <c r="O22">
        <v>3680</v>
      </c>
      <c r="P22">
        <v>1.35</v>
      </c>
      <c r="Q22">
        <v>7.39</v>
      </c>
      <c r="R22">
        <v>55</v>
      </c>
      <c r="S22">
        <v>0.35</v>
      </c>
      <c r="T22">
        <v>0.04</v>
      </c>
      <c r="U22">
        <v>0.9</v>
      </c>
      <c r="V22">
        <v>15</v>
      </c>
      <c r="W22">
        <v>0.04</v>
      </c>
      <c r="X22">
        <v>273</v>
      </c>
      <c r="Y22">
        <v>4</v>
      </c>
      <c r="Z22">
        <v>13.5</v>
      </c>
      <c r="AA22">
        <v>3.8</v>
      </c>
      <c r="AB22">
        <v>18.600000000000001</v>
      </c>
      <c r="AC22">
        <v>3</v>
      </c>
      <c r="AD22">
        <v>3</v>
      </c>
      <c r="AE22">
        <v>6.9</v>
      </c>
      <c r="AF22">
        <v>0.3</v>
      </c>
      <c r="AG22" s="2">
        <f>IF(I22&gt;'Average Crustal Abundance'!B$2,Data!I22,'Average Crustal Abundance'!B$2)</f>
        <v>183000</v>
      </c>
      <c r="AH22" s="2">
        <f>IF(J22&gt;'Average Crustal Abundance'!C$2,Data!J22,'Average Crustal Abundance'!C$2)</f>
        <v>420</v>
      </c>
      <c r="AI22" s="2">
        <f>IF(K22&gt;'Average Crustal Abundance'!D$2,Data!K22,'Average Crustal Abundance'!D$2)</f>
        <v>70</v>
      </c>
      <c r="AJ22" s="2">
        <f>IF(L22&gt;'Average Crustal Abundance'!E$2,Data!L22,'Average Crustal Abundance'!E$2)</f>
        <v>0.188</v>
      </c>
      <c r="AK22" s="2">
        <f>IF(M22&gt;'Average Crustal Abundance'!F$2,Data!M22,'Average Crustal Abundance'!F$2)</f>
        <v>1.5E-3</v>
      </c>
      <c r="AL22" s="2">
        <f>IF(N22&gt;'Average Crustal Abundance'!G$2,Data!N22,'Average Crustal Abundance'!G$2)</f>
        <v>1.5E-3</v>
      </c>
      <c r="AM22" s="2">
        <f>IF(O22&gt;'Average Crustal Abundance'!H$2,Data!O22,'Average Crustal Abundance'!H$2)</f>
        <v>3680</v>
      </c>
      <c r="AN22" s="2">
        <f>IF(P22&gt;'Average Crustal Abundance'!I$2,Data!P22,'Average Crustal Abundance'!I$2)</f>
        <v>1.35</v>
      </c>
      <c r="AO22" s="2">
        <f>IF(Q22&gt;'Average Crustal Abundance'!J$2,Data!Q22,'Average Crustal Abundance'!J$2)</f>
        <v>7.39</v>
      </c>
      <c r="AP22" s="2">
        <f>IF(R22&gt;'Average Crustal Abundance'!K$2,Data!R22,'Average Crustal Abundance'!K$2)</f>
        <v>72</v>
      </c>
      <c r="AQ22" s="2">
        <f>IF(S22&gt;'Average Crustal Abundance'!L$2,Data!S22,'Average Crustal Abundance'!L$2)</f>
        <v>0.35</v>
      </c>
      <c r="AR22" s="2">
        <f>IF(T22&gt;'Average Crustal Abundance'!M$2,Data!T22,'Average Crustal Abundance'!M$2)</f>
        <v>5.1999999999999998E-2</v>
      </c>
      <c r="AS22" s="2">
        <f>IF(U22&gt;'Average Crustal Abundance'!N$2,Data!U22,'Average Crustal Abundance'!N$2)</f>
        <v>0.9</v>
      </c>
      <c r="AT22" s="2">
        <f>IF(V22&gt;'Average Crustal Abundance'!O$2,Data!V22,'Average Crustal Abundance'!O$2)</f>
        <v>15</v>
      </c>
      <c r="AU22" s="2">
        <f>IF(W22&gt;'Average Crustal Abundance'!P$2,Data!W22,'Average Crustal Abundance'!P$2)</f>
        <v>0.04</v>
      </c>
      <c r="AV22" s="2">
        <f>IF(X22&gt;'Average Crustal Abundance'!Q$2,Data!X22,'Average Crustal Abundance'!Q$2)</f>
        <v>273</v>
      </c>
      <c r="AW22" s="2">
        <f>IF(Y22&gt;'Average Crustal Abundance'!R$2,Data!Y22,'Average Crustal Abundance'!R$2)</f>
        <v>4</v>
      </c>
      <c r="AX22" s="2">
        <f>IF(Z22&gt;'Average Crustal Abundance'!S$2,Data!Z22,'Average Crustal Abundance'!S$2)</f>
        <v>13.5</v>
      </c>
      <c r="AY22" s="2">
        <f>IF(AA22&gt;'Average Crustal Abundance'!T$2,Data!AA22,'Average Crustal Abundance'!T$2)</f>
        <v>3.8</v>
      </c>
      <c r="AZ22" s="2">
        <f>IF(AB22&gt;'Average Crustal Abundance'!U$2,Data!AB22,'Average Crustal Abundance'!U$2)</f>
        <v>18.600000000000001</v>
      </c>
      <c r="BA22" s="2">
        <f>IF(AC22&gt;'Average Crustal Abundance'!V$2,Data!AC22,'Average Crustal Abundance'!V$2)</f>
        <v>3</v>
      </c>
      <c r="BB22" s="2">
        <f>IF(AD22&gt;'Average Crustal Abundance'!W$2,Data!AD22,'Average Crustal Abundance'!W$2)</f>
        <v>3</v>
      </c>
      <c r="BC22" s="2">
        <f>IF(AE22&gt;'Average Crustal Abundance'!X$2,Data!AE22,'Average Crustal Abundance'!X$2)</f>
        <v>20</v>
      </c>
      <c r="BD22" s="2">
        <f>IF(AF22&gt;'Average Crustal Abundance'!Y$2,Data!AF22,'Average Crustal Abundance'!Y$2)</f>
        <v>1.3</v>
      </c>
      <c r="BE22" s="3">
        <f>LOG((AG22/'Average Crustal Abundance'!B$2),1.636)</f>
        <v>2.548284119582779</v>
      </c>
      <c r="BF22" s="3">
        <f>LOG((AH22/'Average Crustal Abundance'!C$2),5.77)</f>
        <v>1.5658478706746051</v>
      </c>
      <c r="BG22" s="3">
        <f>LOG((AI22/'Average Crustal Abundance'!D$2),5.07)</f>
        <v>0.10531232646269774</v>
      </c>
      <c r="BH22" s="3">
        <f>IF(LOG((AJ22/'Average Crustal Abundance'!E$2))&lt;6,LOG((AJ22/'Average Crustal Abundance'!E$2)),6)</f>
        <v>0</v>
      </c>
      <c r="BI22" s="3">
        <f>IF(LOG((AK22/'Average Crustal Abundance'!F$2))&lt;6,LOG((AK22/'Average Crustal Abundance'!F$2)),6)</f>
        <v>0</v>
      </c>
      <c r="BJ22" s="3">
        <f>IF(LOG((AL22/'Average Crustal Abundance'!G$2))&lt;6,LOG((AL22/'Average Crustal Abundance'!G$2)),6)</f>
        <v>0</v>
      </c>
      <c r="BK22" s="3">
        <f>LOG((AM22/'Average Crustal Abundance'!H$2),5.77)</f>
        <v>2.8041932200462991</v>
      </c>
      <c r="BL22" s="3">
        <f>IF(LOG((AN22/'Average Crustal Abundance'!I$2))&lt;6,LOG((AN22/'Average Crustal Abundance'!I$2)),6)</f>
        <v>1.3821457414888056</v>
      </c>
      <c r="BM22" s="3">
        <f>IF(LOG((AO22/'Average Crustal Abundance'!J$2))&lt;6,LOG((AO22/'Average Crustal Abundance'!J$2)),6)</f>
        <v>3.754701086087989</v>
      </c>
      <c r="BN22" s="3">
        <f>LOG((AP22/'Average Crustal Abundance'!K$2),4.9)</f>
        <v>0</v>
      </c>
      <c r="BO22" s="3">
        <f>IF(LOG((AQ22/'Average Crustal Abundance'!L$2))&lt;6,LOG((AQ22/'Average Crustal Abundance'!L$2)),6)</f>
        <v>0.64097805735833202</v>
      </c>
      <c r="BP22" s="3">
        <f>IF(LOG((AR22/'Average Crustal Abundance'!M$2))&lt;6,LOG((AR22/'Average Crustal Abundance'!M$2)),6)</f>
        <v>0</v>
      </c>
      <c r="BQ22" s="3">
        <f>IF(LOG((AS22/'Average Crustal Abundance'!N$2))&lt;6,LOG((AS22/'Average Crustal Abundance'!N$2)),6)</f>
        <v>0.25527250510330607</v>
      </c>
      <c r="BR22" s="3">
        <f>LOG((AT22/'Average Crustal Abundance'!O$2),6.71)</f>
        <v>0.16293081488807412</v>
      </c>
      <c r="BS22" s="3">
        <f>IF(LOG((AU22/'Average Crustal Abundance'!P$2))&lt;6,LOG((AU22/'Average Crustal Abundance'!P$2)),6)</f>
        <v>0.1249387366083</v>
      </c>
      <c r="BT22" s="3">
        <f>LOG((AV22/'Average Crustal Abundance'!Q$2),8.58)</f>
        <v>2.1834498068698527</v>
      </c>
      <c r="BU22" s="3">
        <f>IF(LOG((AW22/'Average Crustal Abundance'!R$2))&lt;6,LOG((AW22/'Average Crustal Abundance'!R$2)),6)</f>
        <v>1.3010299956639813</v>
      </c>
      <c r="BV22" s="3">
        <f>IF(LOG((AX22/'Average Crustal Abundance'!S$2))&lt;6,LOG((AX22/'Average Crustal Abundance'!S$2)),6)</f>
        <v>1.8750612633917001</v>
      </c>
      <c r="BW22" s="3">
        <f>IF(LOG((AY22/'Average Crustal Abundance'!T$2))&lt;6,LOG((AY22/'Average Crustal Abundance'!T$2)),6)</f>
        <v>3.5797835966168101</v>
      </c>
      <c r="BX22" s="3">
        <f>IF(LOG((AZ22/'Average Crustal Abundance'!U$2))&lt;6,LOG((AZ22/'Average Crustal Abundance'!U$2)),6)</f>
        <v>1.3664229572259727</v>
      </c>
      <c r="BY22" s="3">
        <f>IF(LOG((BA22/'Average Crustal Abundance'!V$2))&lt;6,LOG((BA22/'Average Crustal Abundance'!V$2)),6)</f>
        <v>0.47712125471966244</v>
      </c>
      <c r="BZ22" s="3">
        <f>LOG((BB22/'Average Crustal Abundance'!W$2),9.15)</f>
        <v>0.25657054423266046</v>
      </c>
      <c r="CA22" s="3">
        <f>LOG((BC22/'Average Crustal Abundance'!X$2),6.07)</f>
        <v>0</v>
      </c>
      <c r="CB22" s="3">
        <f>LOG((BD22/'Average Crustal Abundance'!Y$2),9.57)</f>
        <v>0</v>
      </c>
      <c r="CC22" s="3">
        <f t="shared" si="1"/>
        <v>58.297924249204058</v>
      </c>
      <c r="CD22" s="3">
        <f t="shared" si="2"/>
        <v>1.3097049056240841</v>
      </c>
      <c r="CE22" s="4">
        <f t="shared" si="5"/>
        <v>3.3375002123415158</v>
      </c>
      <c r="CF22" s="4">
        <f t="shared" si="5"/>
        <v>2.050798637683557</v>
      </c>
      <c r="CG22" s="4">
        <f t="shared" si="5"/>
        <v>0.13792807059088028</v>
      </c>
      <c r="CH22" s="4">
        <f t="shared" si="5"/>
        <v>0</v>
      </c>
      <c r="CI22" s="4">
        <f t="shared" si="5"/>
        <v>0</v>
      </c>
      <c r="CJ22" s="4">
        <f t="shared" si="5"/>
        <v>0</v>
      </c>
      <c r="CK22" s="4">
        <f t="shared" si="5"/>
        <v>3.6726656166124347</v>
      </c>
      <c r="CL22" s="4">
        <f t="shared" si="5"/>
        <v>1.8102030579153261</v>
      </c>
      <c r="CM22" s="4">
        <f t="shared" si="5"/>
        <v>4.9175504316015157</v>
      </c>
      <c r="CN22" s="4">
        <f t="shared" si="5"/>
        <v>0</v>
      </c>
      <c r="CO22" s="4">
        <f t="shared" si="5"/>
        <v>0.83949210611960301</v>
      </c>
      <c r="CP22" s="4">
        <f t="shared" si="5"/>
        <v>0</v>
      </c>
      <c r="CQ22" s="4">
        <f t="shared" si="5"/>
        <v>0.33433165220474903</v>
      </c>
      <c r="CR22" s="4">
        <f t="shared" si="5"/>
        <v>0.21339128753624023</v>
      </c>
      <c r="CS22" s="4">
        <f t="shared" si="5"/>
        <v>0.16363287623836587</v>
      </c>
      <c r="CT22" s="4">
        <f t="shared" si="4"/>
        <v>2.8596749232414052</v>
      </c>
      <c r="CU22" s="4">
        <f t="shared" si="4"/>
        <v>1.7039653676851971</v>
      </c>
      <c r="CV22" s="4">
        <f t="shared" si="4"/>
        <v>2.4557769350098027</v>
      </c>
      <c r="CW22" s="4">
        <f t="shared" si="4"/>
        <v>4.6884601375616635</v>
      </c>
      <c r="CX22" s="4">
        <f t="shared" si="4"/>
        <v>1.7896108502362247</v>
      </c>
      <c r="CY22" s="4">
        <f t="shared" si="4"/>
        <v>0.6248880478838601</v>
      </c>
      <c r="CZ22" s="4">
        <f t="shared" si="4"/>
        <v>0.33603170042015645</v>
      </c>
      <c r="DA22" s="4">
        <f t="shared" si="4"/>
        <v>0</v>
      </c>
      <c r="DB22" s="4">
        <f t="shared" si="4"/>
        <v>0</v>
      </c>
      <c r="DD22" s="3">
        <f t="shared" si="3"/>
        <v>100.00000000000001</v>
      </c>
    </row>
    <row r="23" spans="1:108" s="3" customFormat="1" x14ac:dyDescent="0.25">
      <c r="A23">
        <v>700119</v>
      </c>
      <c r="B23" s="26" t="s">
        <v>85</v>
      </c>
      <c r="C23" s="26" t="s">
        <v>146</v>
      </c>
      <c r="D23" s="27"/>
      <c r="E23" s="26"/>
      <c r="F23" s="27"/>
      <c r="G23" s="28" t="s">
        <v>69</v>
      </c>
      <c r="H23" s="26" t="s">
        <v>70</v>
      </c>
      <c r="I23">
        <v>137000</v>
      </c>
      <c r="J23">
        <v>75</v>
      </c>
      <c r="K23">
        <v>50</v>
      </c>
      <c r="L23">
        <v>-0.01</v>
      </c>
      <c r="M23">
        <v>-1E-3</v>
      </c>
      <c r="N23">
        <v>-1E-3</v>
      </c>
      <c r="O23">
        <v>38600</v>
      </c>
      <c r="P23">
        <v>12.5</v>
      </c>
      <c r="Q23">
        <v>27.8</v>
      </c>
      <c r="R23">
        <v>90</v>
      </c>
      <c r="S23">
        <v>2.4500000000000002</v>
      </c>
      <c r="T23">
        <v>0.24</v>
      </c>
      <c r="U23">
        <v>-0.1</v>
      </c>
      <c r="V23">
        <v>3</v>
      </c>
      <c r="W23">
        <v>0.08</v>
      </c>
      <c r="X23">
        <v>70</v>
      </c>
      <c r="Y23">
        <v>18</v>
      </c>
      <c r="Z23">
        <v>10.1</v>
      </c>
      <c r="AA23">
        <v>1.4</v>
      </c>
      <c r="AB23">
        <v>11.8</v>
      </c>
      <c r="AC23">
        <v>3</v>
      </c>
      <c r="AD23">
        <v>5</v>
      </c>
      <c r="AE23">
        <v>2.9</v>
      </c>
      <c r="AF23">
        <v>0.2</v>
      </c>
      <c r="AG23" s="2">
        <f>IF(I23&gt;'Average Crustal Abundance'!B$2,Data!I23,'Average Crustal Abundance'!B$2)</f>
        <v>137000</v>
      </c>
      <c r="AH23" s="2">
        <f>IF(J23&gt;'Average Crustal Abundance'!C$2,Data!J23,'Average Crustal Abundance'!C$2)</f>
        <v>75</v>
      </c>
      <c r="AI23" s="2">
        <f>IF(K23&gt;'Average Crustal Abundance'!D$2,Data!K23,'Average Crustal Abundance'!D$2)</f>
        <v>59</v>
      </c>
      <c r="AJ23" s="2">
        <f>IF(L23&gt;'Average Crustal Abundance'!E$2,Data!L23,'Average Crustal Abundance'!E$2)</f>
        <v>0.188</v>
      </c>
      <c r="AK23" s="2">
        <f>IF(M23&gt;'Average Crustal Abundance'!F$2,Data!M23,'Average Crustal Abundance'!F$2)</f>
        <v>1.5E-3</v>
      </c>
      <c r="AL23" s="2">
        <f>IF(N23&gt;'Average Crustal Abundance'!G$2,Data!N23,'Average Crustal Abundance'!G$2)</f>
        <v>1.5E-3</v>
      </c>
      <c r="AM23" s="2">
        <f>IF(O23&gt;'Average Crustal Abundance'!H$2,Data!O23,'Average Crustal Abundance'!H$2)</f>
        <v>38600</v>
      </c>
      <c r="AN23" s="2">
        <f>IF(P23&gt;'Average Crustal Abundance'!I$2,Data!P23,'Average Crustal Abundance'!I$2)</f>
        <v>12.5</v>
      </c>
      <c r="AO23" s="2">
        <f>IF(Q23&gt;'Average Crustal Abundance'!J$2,Data!Q23,'Average Crustal Abundance'!J$2)</f>
        <v>27.8</v>
      </c>
      <c r="AP23" s="2">
        <f>IF(R23&gt;'Average Crustal Abundance'!K$2,Data!R23,'Average Crustal Abundance'!K$2)</f>
        <v>90</v>
      </c>
      <c r="AQ23" s="2">
        <f>IF(S23&gt;'Average Crustal Abundance'!L$2,Data!S23,'Average Crustal Abundance'!L$2)</f>
        <v>2.4500000000000002</v>
      </c>
      <c r="AR23" s="2">
        <f>IF(T23&gt;'Average Crustal Abundance'!M$2,Data!T23,'Average Crustal Abundance'!M$2)</f>
        <v>0.24</v>
      </c>
      <c r="AS23" s="2">
        <f>IF(U23&gt;'Average Crustal Abundance'!N$2,Data!U23,'Average Crustal Abundance'!N$2)</f>
        <v>0.5</v>
      </c>
      <c r="AT23" s="2">
        <f>IF(V23&gt;'Average Crustal Abundance'!O$2,Data!V23,'Average Crustal Abundance'!O$2)</f>
        <v>11</v>
      </c>
      <c r="AU23" s="2">
        <f>IF(W23&gt;'Average Crustal Abundance'!P$2,Data!W23,'Average Crustal Abundance'!P$2)</f>
        <v>0.08</v>
      </c>
      <c r="AV23" s="2">
        <f>IF(X23&gt;'Average Crustal Abundance'!Q$2,Data!X23,'Average Crustal Abundance'!Q$2)</f>
        <v>70</v>
      </c>
      <c r="AW23" s="2">
        <f>IF(Y23&gt;'Average Crustal Abundance'!R$2,Data!Y23,'Average Crustal Abundance'!R$2)</f>
        <v>18</v>
      </c>
      <c r="AX23" s="2">
        <f>IF(Z23&gt;'Average Crustal Abundance'!S$2,Data!Z23,'Average Crustal Abundance'!S$2)</f>
        <v>10.1</v>
      </c>
      <c r="AY23" s="2">
        <f>IF(AA23&gt;'Average Crustal Abundance'!T$2,Data!AA23,'Average Crustal Abundance'!T$2)</f>
        <v>1.4</v>
      </c>
      <c r="AZ23" s="2">
        <f>IF(AB23&gt;'Average Crustal Abundance'!U$2,Data!AB23,'Average Crustal Abundance'!U$2)</f>
        <v>11.8</v>
      </c>
      <c r="BA23" s="2">
        <f>IF(AC23&gt;'Average Crustal Abundance'!V$2,Data!AC23,'Average Crustal Abundance'!V$2)</f>
        <v>3</v>
      </c>
      <c r="BB23" s="2">
        <f>IF(AD23&gt;'Average Crustal Abundance'!W$2,Data!AD23,'Average Crustal Abundance'!W$2)</f>
        <v>5</v>
      </c>
      <c r="BC23" s="2">
        <f>IF(AE23&gt;'Average Crustal Abundance'!X$2,Data!AE23,'Average Crustal Abundance'!X$2)</f>
        <v>20</v>
      </c>
      <c r="BD23" s="2">
        <f>IF(AF23&gt;'Average Crustal Abundance'!Y$2,Data!AF23,'Average Crustal Abundance'!Y$2)</f>
        <v>1.3</v>
      </c>
      <c r="BE23" s="3">
        <f>LOG((AG23/'Average Crustal Abundance'!B$2),1.636)</f>
        <v>1.9601627697629171</v>
      </c>
      <c r="BF23" s="3">
        <f>LOG((AH23/'Average Crustal Abundance'!C$2),5.77)</f>
        <v>0.58291066474275266</v>
      </c>
      <c r="BG23" s="3">
        <f>LOG((AI23/'Average Crustal Abundance'!D$2),5.07)</f>
        <v>0</v>
      </c>
      <c r="BH23" s="3">
        <f>IF(LOG((AJ23/'Average Crustal Abundance'!E$2))&lt;6,LOG((AJ23/'Average Crustal Abundance'!E$2)),6)</f>
        <v>0</v>
      </c>
      <c r="BI23" s="3">
        <f>IF(LOG((AK23/'Average Crustal Abundance'!F$2))&lt;6,LOG((AK23/'Average Crustal Abundance'!F$2)),6)</f>
        <v>0</v>
      </c>
      <c r="BJ23" s="3">
        <f>IF(LOG((AL23/'Average Crustal Abundance'!G$2))&lt;6,LOG((AL23/'Average Crustal Abundance'!G$2)),6)</f>
        <v>0</v>
      </c>
      <c r="BK23" s="3">
        <f>LOG((AM23/'Average Crustal Abundance'!H$2),5.77)</f>
        <v>4.1451967941961261</v>
      </c>
      <c r="BL23" s="3">
        <f>IF(LOG((AN23/'Average Crustal Abundance'!I$2))&lt;6,LOG((AN23/'Average Crustal Abundance'!I$2)),6)</f>
        <v>2.348721986001856</v>
      </c>
      <c r="BM23" s="3">
        <f>IF(LOG((AO23/'Average Crustal Abundance'!J$2))&lt;6,LOG((AO23/'Average Crustal Abundance'!J$2)),6)</f>
        <v>4.3301014436112393</v>
      </c>
      <c r="BN23" s="3">
        <f>LOG((AP23/'Average Crustal Abundance'!K$2),4.9)</f>
        <v>0.140409393521987</v>
      </c>
      <c r="BO23" s="3">
        <f>IF(LOG((AQ23/'Average Crustal Abundance'!L$2))&lt;6,LOG((AQ23/'Average Crustal Abundance'!L$2)),6)</f>
        <v>1.4860760973725888</v>
      </c>
      <c r="BP23" s="3">
        <f>IF(LOG((AR23/'Average Crustal Abundance'!M$2))&lt;6,LOG((AR23/'Average Crustal Abundance'!M$2)),6)</f>
        <v>0.66420789807680691</v>
      </c>
      <c r="BQ23" s="3">
        <f>IF(LOG((AS23/'Average Crustal Abundance'!N$2))&lt;6,LOG((AS23/'Average Crustal Abundance'!N$2)),6)</f>
        <v>0</v>
      </c>
      <c r="BR23" s="3">
        <f>LOG((AT23/'Average Crustal Abundance'!O$2),6.71)</f>
        <v>0</v>
      </c>
      <c r="BS23" s="3">
        <f>IF(LOG((AU23/'Average Crustal Abundance'!P$2))&lt;6,LOG((AU23/'Average Crustal Abundance'!P$2)),6)</f>
        <v>0.42596873227228121</v>
      </c>
      <c r="BT23" s="3">
        <f>LOG((AV23/'Average Crustal Abundance'!Q$2),8.58)</f>
        <v>1.5502707430299432</v>
      </c>
      <c r="BU23" s="3">
        <f>IF(LOG((AW23/'Average Crustal Abundance'!R$2))&lt;6,LOG((AW23/'Average Crustal Abundance'!R$2)),6)</f>
        <v>1.954242509439325</v>
      </c>
      <c r="BV23" s="3">
        <f>IF(LOG((AX23/'Average Crustal Abundance'!S$2))&lt;6,LOG((AX23/'Average Crustal Abundance'!S$2)),6)</f>
        <v>1.7490488686793366</v>
      </c>
      <c r="BW23" s="3">
        <f>IF(LOG((AY23/'Average Crustal Abundance'!T$2))&lt;6,LOG((AY23/'Average Crustal Abundance'!T$2)),6)</f>
        <v>3.1461280356782382</v>
      </c>
      <c r="BX23" s="3">
        <f>IF(LOG((AZ23/'Average Crustal Abundance'!U$2))&lt;6,LOG((AZ23/'Average Crustal Abundance'!U$2)),6)</f>
        <v>1.1687920203141817</v>
      </c>
      <c r="BY23" s="3">
        <f>IF(LOG((BA23/'Average Crustal Abundance'!V$2))&lt;6,LOG((BA23/'Average Crustal Abundance'!V$2)),6)</f>
        <v>0.47712125471966244</v>
      </c>
      <c r="BZ23" s="3">
        <f>LOG((BB23/'Average Crustal Abundance'!W$2),9.15)</f>
        <v>0.48732140978525607</v>
      </c>
      <c r="CA23" s="3">
        <f>LOG((BC23/'Average Crustal Abundance'!X$2),6.07)</f>
        <v>0</v>
      </c>
      <c r="CB23" s="3">
        <f>LOG((BD23/'Average Crustal Abundance'!Y$2),9.57)</f>
        <v>0</v>
      </c>
      <c r="CC23" s="3">
        <f t="shared" si="1"/>
        <v>69.492609686048439</v>
      </c>
      <c r="CD23" s="3">
        <f t="shared" si="2"/>
        <v>1.1995840686611214</v>
      </c>
      <c r="CE23" s="4">
        <f t="shared" si="5"/>
        <v>2.3513800305902532</v>
      </c>
      <c r="CF23" s="4">
        <f t="shared" si="5"/>
        <v>0.69925034687807019</v>
      </c>
      <c r="CG23" s="4">
        <f t="shared" si="5"/>
        <v>0</v>
      </c>
      <c r="CH23" s="4">
        <f t="shared" si="5"/>
        <v>0</v>
      </c>
      <c r="CI23" s="4">
        <f t="shared" si="5"/>
        <v>0</v>
      </c>
      <c r="CJ23" s="4">
        <f t="shared" si="5"/>
        <v>0</v>
      </c>
      <c r="CK23" s="4">
        <f t="shared" si="5"/>
        <v>4.9725120357828265</v>
      </c>
      <c r="CL23" s="4">
        <f t="shared" si="5"/>
        <v>2.8174894761219358</v>
      </c>
      <c r="CM23" s="4">
        <f t="shared" si="5"/>
        <v>5.1943207074425661</v>
      </c>
      <c r="CN23" s="4">
        <f t="shared" si="5"/>
        <v>0.16843287155934566</v>
      </c>
      <c r="CO23" s="4">
        <f t="shared" si="5"/>
        <v>1.7826732112262509</v>
      </c>
      <c r="CP23" s="4">
        <f t="shared" si="5"/>
        <v>0.79677321281182745</v>
      </c>
      <c r="CQ23" s="4">
        <f t="shared" si="5"/>
        <v>0</v>
      </c>
      <c r="CR23" s="4">
        <f t="shared" si="5"/>
        <v>0</v>
      </c>
      <c r="CS23" s="4">
        <f t="shared" si="5"/>
        <v>0.51098530498160299</v>
      </c>
      <c r="CT23" s="4">
        <f t="shared" si="4"/>
        <v>1.8596800854501592</v>
      </c>
      <c r="CU23" s="4">
        <f t="shared" si="4"/>
        <v>2.3442781806237454</v>
      </c>
      <c r="CV23" s="4">
        <f t="shared" si="4"/>
        <v>2.0981311581774902</v>
      </c>
      <c r="CW23" s="4">
        <f t="shared" si="4"/>
        <v>3.7740450695677228</v>
      </c>
      <c r="CX23" s="4">
        <f t="shared" si="4"/>
        <v>1.4020642871471383</v>
      </c>
      <c r="CY23" s="4">
        <f t="shared" si="4"/>
        <v>0.57234705598131197</v>
      </c>
      <c r="CZ23" s="4">
        <f t="shared" si="4"/>
        <v>0.58458299949587111</v>
      </c>
      <c r="DA23" s="4">
        <f t="shared" si="4"/>
        <v>0</v>
      </c>
      <c r="DB23" s="4">
        <f t="shared" si="4"/>
        <v>0</v>
      </c>
      <c r="DD23" s="3">
        <f t="shared" si="3"/>
        <v>99.999999999999972</v>
      </c>
    </row>
    <row r="24" spans="1:108" s="3" customFormat="1" x14ac:dyDescent="0.25">
      <c r="A24">
        <v>700121</v>
      </c>
      <c r="B24" s="26" t="s">
        <v>87</v>
      </c>
      <c r="C24" s="26" t="s">
        <v>86</v>
      </c>
      <c r="D24" s="27"/>
      <c r="E24" s="26"/>
      <c r="F24" s="31"/>
      <c r="G24" s="28" t="s">
        <v>69</v>
      </c>
      <c r="H24" s="26" t="s">
        <v>70</v>
      </c>
      <c r="I24">
        <v>71200</v>
      </c>
      <c r="J24">
        <v>9</v>
      </c>
      <c r="K24">
        <v>52</v>
      </c>
      <c r="L24">
        <v>-0.01</v>
      </c>
      <c r="M24">
        <v>-1E-3</v>
      </c>
      <c r="N24">
        <v>-1E-3</v>
      </c>
      <c r="O24">
        <v>125</v>
      </c>
      <c r="P24">
        <v>1</v>
      </c>
      <c r="Q24">
        <v>0.47199999999999998</v>
      </c>
      <c r="R24">
        <v>50</v>
      </c>
      <c r="S24">
        <v>0.75</v>
      </c>
      <c r="T24">
        <v>0.04</v>
      </c>
      <c r="U24">
        <v>0.5</v>
      </c>
      <c r="V24">
        <v>415</v>
      </c>
      <c r="W24">
        <v>0.02</v>
      </c>
      <c r="X24">
        <v>845</v>
      </c>
      <c r="Y24">
        <v>18</v>
      </c>
      <c r="Z24">
        <v>0.4</v>
      </c>
      <c r="AA24">
        <v>-0.02</v>
      </c>
      <c r="AB24">
        <v>1.7</v>
      </c>
      <c r="AC24">
        <v>13</v>
      </c>
      <c r="AD24">
        <v>2</v>
      </c>
      <c r="AE24">
        <v>24</v>
      </c>
      <c r="AF24">
        <v>1.8</v>
      </c>
      <c r="AG24" s="2">
        <f>IF(I24&gt;'Average Crustal Abundance'!B$2,Data!I24,'Average Crustal Abundance'!B$2)</f>
        <v>71200</v>
      </c>
      <c r="AH24" s="2">
        <f>IF(J24&gt;'Average Crustal Abundance'!C$2,Data!J24,'Average Crustal Abundance'!C$2)</f>
        <v>27</v>
      </c>
      <c r="AI24" s="2">
        <f>IF(K24&gt;'Average Crustal Abundance'!D$2,Data!K24,'Average Crustal Abundance'!D$2)</f>
        <v>59</v>
      </c>
      <c r="AJ24" s="2">
        <f>IF(L24&gt;'Average Crustal Abundance'!E$2,Data!L24,'Average Crustal Abundance'!E$2)</f>
        <v>0.188</v>
      </c>
      <c r="AK24" s="2">
        <f>IF(M24&gt;'Average Crustal Abundance'!F$2,Data!M24,'Average Crustal Abundance'!F$2)</f>
        <v>1.5E-3</v>
      </c>
      <c r="AL24" s="2">
        <f>IF(N24&gt;'Average Crustal Abundance'!G$2,Data!N24,'Average Crustal Abundance'!G$2)</f>
        <v>1.5E-3</v>
      </c>
      <c r="AM24" s="2">
        <f>IF(O24&gt;'Average Crustal Abundance'!H$2,Data!O24,'Average Crustal Abundance'!H$2)</f>
        <v>125</v>
      </c>
      <c r="AN24" s="2">
        <f>IF(P24&gt;'Average Crustal Abundance'!I$2,Data!P24,'Average Crustal Abundance'!I$2)</f>
        <v>1</v>
      </c>
      <c r="AO24" s="2">
        <f>IF(Q24&gt;'Average Crustal Abundance'!J$2,Data!Q24,'Average Crustal Abundance'!J$2)</f>
        <v>0.47199999999999998</v>
      </c>
      <c r="AP24" s="2">
        <f>IF(R24&gt;'Average Crustal Abundance'!K$2,Data!R24,'Average Crustal Abundance'!K$2)</f>
        <v>72</v>
      </c>
      <c r="AQ24" s="2">
        <f>IF(S24&gt;'Average Crustal Abundance'!L$2,Data!S24,'Average Crustal Abundance'!L$2)</f>
        <v>0.75</v>
      </c>
      <c r="AR24" s="2">
        <f>IF(T24&gt;'Average Crustal Abundance'!M$2,Data!T24,'Average Crustal Abundance'!M$2)</f>
        <v>5.1999999999999998E-2</v>
      </c>
      <c r="AS24" s="2">
        <f>IF(U24&gt;'Average Crustal Abundance'!N$2,Data!U24,'Average Crustal Abundance'!N$2)</f>
        <v>0.5</v>
      </c>
      <c r="AT24" s="2">
        <f>IF(V24&gt;'Average Crustal Abundance'!O$2,Data!V24,'Average Crustal Abundance'!O$2)</f>
        <v>415</v>
      </c>
      <c r="AU24" s="2">
        <f>IF(W24&gt;'Average Crustal Abundance'!P$2,Data!W24,'Average Crustal Abundance'!P$2)</f>
        <v>0.03</v>
      </c>
      <c r="AV24" s="2">
        <f>IF(X24&gt;'Average Crustal Abundance'!Q$2,Data!X24,'Average Crustal Abundance'!Q$2)</f>
        <v>845</v>
      </c>
      <c r="AW24" s="2">
        <f>IF(Y24&gt;'Average Crustal Abundance'!R$2,Data!Y24,'Average Crustal Abundance'!R$2)</f>
        <v>18</v>
      </c>
      <c r="AX24" s="2">
        <f>IF(Z24&gt;'Average Crustal Abundance'!S$2,Data!Z24,'Average Crustal Abundance'!S$2)</f>
        <v>0.4</v>
      </c>
      <c r="AY24" s="2">
        <f>IF(AA24&gt;'Average Crustal Abundance'!T$2,Data!AA24,'Average Crustal Abundance'!T$2)</f>
        <v>1E-3</v>
      </c>
      <c r="AZ24" s="2">
        <f>IF(AB24&gt;'Average Crustal Abundance'!U$2,Data!AB24,'Average Crustal Abundance'!U$2)</f>
        <v>1.7</v>
      </c>
      <c r="BA24" s="2">
        <f>IF(AC24&gt;'Average Crustal Abundance'!V$2,Data!AC24,'Average Crustal Abundance'!V$2)</f>
        <v>13</v>
      </c>
      <c r="BB24" s="2">
        <f>IF(AD24&gt;'Average Crustal Abundance'!W$2,Data!AD24,'Average Crustal Abundance'!W$2)</f>
        <v>2</v>
      </c>
      <c r="BC24" s="2">
        <f>IF(AE24&gt;'Average Crustal Abundance'!X$2,Data!AE24,'Average Crustal Abundance'!X$2)</f>
        <v>24</v>
      </c>
      <c r="BD24" s="2">
        <f>IF(AF24&gt;'Average Crustal Abundance'!Y$2,Data!AF24,'Average Crustal Abundance'!Y$2)</f>
        <v>1.8</v>
      </c>
      <c r="BE24" s="3">
        <f>LOG((AG24/'Average Crustal Abundance'!B$2),1.636)</f>
        <v>0.63058943824772262</v>
      </c>
      <c r="BF24" s="3">
        <f>LOG((AH24/'Average Crustal Abundance'!C$2),5.77)</f>
        <v>0</v>
      </c>
      <c r="BG24" s="3">
        <f>LOG((AI24/'Average Crustal Abundance'!D$2),5.07)</f>
        <v>0</v>
      </c>
      <c r="BH24" s="3">
        <f>IF(LOG((AJ24/'Average Crustal Abundance'!E$2))&lt;6,LOG((AJ24/'Average Crustal Abundance'!E$2)),6)</f>
        <v>0</v>
      </c>
      <c r="BI24" s="3">
        <f>IF(LOG((AK24/'Average Crustal Abundance'!F$2))&lt;6,LOG((AK24/'Average Crustal Abundance'!F$2)),6)</f>
        <v>0</v>
      </c>
      <c r="BJ24" s="3">
        <f>IF(LOG((AL24/'Average Crustal Abundance'!G$2))&lt;6,LOG((AL24/'Average Crustal Abundance'!G$2)),6)</f>
        <v>0</v>
      </c>
      <c r="BK24" s="3">
        <f>LOG((AM24/'Average Crustal Abundance'!H$2),5.77)</f>
        <v>0.8743659971141291</v>
      </c>
      <c r="BL24" s="3">
        <f>IF(LOG((AN24/'Average Crustal Abundance'!I$2))&lt;6,LOG((AN24/'Average Crustal Abundance'!I$2)),6)</f>
        <v>1.2518119729937995</v>
      </c>
      <c r="BM24" s="3">
        <f>IF(LOG((AO24/'Average Crustal Abundance'!J$2))&lt;6,LOG((AO24/'Average Crustal Abundance'!J$2)),6)</f>
        <v>2.559998646327251</v>
      </c>
      <c r="BN24" s="3">
        <f>LOG((AP24/'Average Crustal Abundance'!K$2),4.9)</f>
        <v>0</v>
      </c>
      <c r="BO24" s="3">
        <f>IF(LOG((AQ24/'Average Crustal Abundance'!L$2))&lt;6,LOG((AQ24/'Average Crustal Abundance'!L$2)),6)</f>
        <v>0.97197127639975645</v>
      </c>
      <c r="BP24" s="3">
        <f>IF(LOG((AR24/'Average Crustal Abundance'!M$2))&lt;6,LOG((AR24/'Average Crustal Abundance'!M$2)),6)</f>
        <v>0</v>
      </c>
      <c r="BQ24" s="3">
        <f>IF(LOG((AS24/'Average Crustal Abundance'!N$2))&lt;6,LOG((AS24/'Average Crustal Abundance'!N$2)),6)</f>
        <v>0</v>
      </c>
      <c r="BR24" s="3">
        <f>LOG((AT24/'Average Crustal Abundance'!O$2),6.71)</f>
        <v>1.9071155957280324</v>
      </c>
      <c r="BS24" s="3">
        <f>IF(LOG((AU24/'Average Crustal Abundance'!P$2))&lt;6,LOG((AU24/'Average Crustal Abundance'!P$2)),6)</f>
        <v>0</v>
      </c>
      <c r="BT24" s="3">
        <f>LOG((AV24/'Average Crustal Abundance'!Q$2),8.58)</f>
        <v>2.7091067368530974</v>
      </c>
      <c r="BU24" s="3">
        <f>IF(LOG((AW24/'Average Crustal Abundance'!R$2))&lt;6,LOG((AW24/'Average Crustal Abundance'!R$2)),6)</f>
        <v>1.954242509439325</v>
      </c>
      <c r="BV24" s="3">
        <f>IF(LOG((AX24/'Average Crustal Abundance'!S$2))&lt;6,LOG((AX24/'Average Crustal Abundance'!S$2)),6)</f>
        <v>0.34678748622465633</v>
      </c>
      <c r="BW24" s="3">
        <f>IF(LOG((AY24/'Average Crustal Abundance'!T$2))&lt;6,LOG((AY24/'Average Crustal Abundance'!T$2)),6)</f>
        <v>0</v>
      </c>
      <c r="BX24" s="3">
        <f>IF(LOG((AZ24/'Average Crustal Abundance'!U$2))&lt;6,LOG((AZ24/'Average Crustal Abundance'!U$2)),6)</f>
        <v>0.32735893438633035</v>
      </c>
      <c r="BY24" s="3">
        <f>IF(LOG((BA24/'Average Crustal Abundance'!V$2))&lt;6,LOG((BA24/'Average Crustal Abundance'!V$2)),6)</f>
        <v>1.1139433523068367</v>
      </c>
      <c r="BZ24" s="3">
        <f>LOG((BB24/'Average Crustal Abundance'!W$2),9.15)</f>
        <v>7.3413278241250116E-2</v>
      </c>
      <c r="CA24" s="3">
        <f>LOG((BC24/'Average Crustal Abundance'!X$2),6.07)</f>
        <v>0.10110111005167231</v>
      </c>
      <c r="CB24" s="3">
        <f>LOG((BD24/'Average Crustal Abundance'!Y$2),9.57)</f>
        <v>0.14407934836309588</v>
      </c>
      <c r="CC24" s="3">
        <f t="shared" si="1"/>
        <v>26.527591403618466</v>
      </c>
      <c r="CD24" s="3">
        <f t="shared" si="2"/>
        <v>1.9415612254220669</v>
      </c>
      <c r="CE24" s="4">
        <f t="shared" si="5"/>
        <v>1.2243280024624612</v>
      </c>
      <c r="CF24" s="4">
        <f t="shared" si="5"/>
        <v>0</v>
      </c>
      <c r="CG24" s="4">
        <f t="shared" si="5"/>
        <v>0</v>
      </c>
      <c r="CH24" s="4">
        <f t="shared" si="5"/>
        <v>0</v>
      </c>
      <c r="CI24" s="4">
        <f t="shared" si="5"/>
        <v>0</v>
      </c>
      <c r="CJ24" s="4">
        <f t="shared" si="5"/>
        <v>0</v>
      </c>
      <c r="CK24" s="4">
        <f t="shared" si="5"/>
        <v>1.6976351168242958</v>
      </c>
      <c r="CL24" s="4">
        <f t="shared" si="5"/>
        <v>2.4304695882838567</v>
      </c>
      <c r="CM24" s="4">
        <f t="shared" si="5"/>
        <v>4.9703941088419699</v>
      </c>
      <c r="CN24" s="4">
        <f t="shared" si="5"/>
        <v>0</v>
      </c>
      <c r="CO24" s="4">
        <f t="shared" si="5"/>
        <v>1.8871417424817616</v>
      </c>
      <c r="CP24" s="4">
        <f t="shared" si="5"/>
        <v>0</v>
      </c>
      <c r="CQ24" s="4">
        <f t="shared" si="5"/>
        <v>0</v>
      </c>
      <c r="CR24" s="4">
        <f t="shared" si="5"/>
        <v>3.7027816930632538</v>
      </c>
      <c r="CS24" s="4">
        <f t="shared" si="5"/>
        <v>0</v>
      </c>
      <c r="CT24" s="4">
        <f t="shared" si="4"/>
        <v>5.259896595803677</v>
      </c>
      <c r="CU24" s="4">
        <f t="shared" si="4"/>
        <v>3.7942814813989107</v>
      </c>
      <c r="CV24" s="4">
        <f t="shared" si="4"/>
        <v>0.67330913671538184</v>
      </c>
      <c r="CW24" s="4">
        <f t="shared" si="4"/>
        <v>0</v>
      </c>
      <c r="CX24" s="4">
        <f t="shared" si="4"/>
        <v>0.63558741379998551</v>
      </c>
      <c r="CY24" s="4">
        <f t="shared" si="4"/>
        <v>2.1627892201556271</v>
      </c>
      <c r="CZ24" s="4">
        <f t="shared" si="4"/>
        <v>0.14253637446433273</v>
      </c>
      <c r="DA24" s="4">
        <f t="shared" si="4"/>
        <v>0.19629399512345613</v>
      </c>
      <c r="DB24" s="4">
        <f t="shared" si="4"/>
        <v>0.27973887616586529</v>
      </c>
      <c r="DD24" s="3">
        <f t="shared" si="3"/>
        <v>99.999999999999986</v>
      </c>
    </row>
    <row r="25" spans="1:108" s="3" customFormat="1" x14ac:dyDescent="0.25">
      <c r="A25">
        <v>700162</v>
      </c>
      <c r="B25" s="26" t="s">
        <v>89</v>
      </c>
      <c r="C25" s="26" t="s">
        <v>88</v>
      </c>
      <c r="D25" s="27"/>
      <c r="E25" s="30"/>
      <c r="F25" s="26"/>
      <c r="G25" s="28" t="s">
        <v>69</v>
      </c>
      <c r="H25" s="26" t="s">
        <v>70</v>
      </c>
      <c r="I25">
        <v>346000</v>
      </c>
      <c r="J25">
        <v>3450</v>
      </c>
      <c r="K25">
        <v>106</v>
      </c>
      <c r="L25">
        <v>-0.01</v>
      </c>
      <c r="M25">
        <v>-1E-3</v>
      </c>
      <c r="N25">
        <v>1E-3</v>
      </c>
      <c r="O25">
        <v>37300</v>
      </c>
      <c r="P25">
        <v>5</v>
      </c>
      <c r="Q25">
        <v>4.6100000000000003</v>
      </c>
      <c r="R25">
        <v>10</v>
      </c>
      <c r="S25">
        <v>0.2</v>
      </c>
      <c r="T25">
        <v>0.2</v>
      </c>
      <c r="U25">
        <v>0.6</v>
      </c>
      <c r="V25">
        <v>14</v>
      </c>
      <c r="W25">
        <v>0.08</v>
      </c>
      <c r="X25">
        <v>2650</v>
      </c>
      <c r="Y25">
        <v>80</v>
      </c>
      <c r="Z25">
        <v>19.399999999999999</v>
      </c>
      <c r="AA25">
        <v>5</v>
      </c>
      <c r="AB25">
        <v>14.6</v>
      </c>
      <c r="AC25">
        <v>15</v>
      </c>
      <c r="AD25">
        <v>5</v>
      </c>
      <c r="AE25">
        <v>24.5</v>
      </c>
      <c r="AF25">
        <v>1.1000000000000001</v>
      </c>
      <c r="AG25" s="2">
        <f>IF(I25&gt;'Average Crustal Abundance'!B$2,Data!I25,'Average Crustal Abundance'!B$2)</f>
        <v>346000</v>
      </c>
      <c r="AH25" s="2">
        <f>IF(J25&gt;'Average Crustal Abundance'!C$2,Data!J25,'Average Crustal Abundance'!C$2)</f>
        <v>3450</v>
      </c>
      <c r="AI25" s="2">
        <f>IF(K25&gt;'Average Crustal Abundance'!D$2,Data!K25,'Average Crustal Abundance'!D$2)</f>
        <v>106</v>
      </c>
      <c r="AJ25" s="2">
        <f>IF(L25&gt;'Average Crustal Abundance'!E$2,Data!L25,'Average Crustal Abundance'!E$2)</f>
        <v>0.188</v>
      </c>
      <c r="AK25" s="2">
        <f>IF(M25&gt;'Average Crustal Abundance'!F$2,Data!M25,'Average Crustal Abundance'!F$2)</f>
        <v>1.5E-3</v>
      </c>
      <c r="AL25" s="2">
        <f>IF(N25&gt;'Average Crustal Abundance'!G$2,Data!N25,'Average Crustal Abundance'!G$2)</f>
        <v>1.5E-3</v>
      </c>
      <c r="AM25" s="2">
        <f>IF(O25&gt;'Average Crustal Abundance'!H$2,Data!O25,'Average Crustal Abundance'!H$2)</f>
        <v>37300</v>
      </c>
      <c r="AN25" s="2">
        <f>IF(P25&gt;'Average Crustal Abundance'!I$2,Data!P25,'Average Crustal Abundance'!I$2)</f>
        <v>5</v>
      </c>
      <c r="AO25" s="2">
        <f>IF(Q25&gt;'Average Crustal Abundance'!J$2,Data!Q25,'Average Crustal Abundance'!J$2)</f>
        <v>4.6100000000000003</v>
      </c>
      <c r="AP25" s="2">
        <f>IF(R25&gt;'Average Crustal Abundance'!K$2,Data!R25,'Average Crustal Abundance'!K$2)</f>
        <v>72</v>
      </c>
      <c r="AQ25" s="2">
        <f>IF(S25&gt;'Average Crustal Abundance'!L$2,Data!S25,'Average Crustal Abundance'!L$2)</f>
        <v>0.2</v>
      </c>
      <c r="AR25" s="2">
        <f>IF(T25&gt;'Average Crustal Abundance'!M$2,Data!T25,'Average Crustal Abundance'!M$2)</f>
        <v>0.2</v>
      </c>
      <c r="AS25" s="2">
        <f>IF(U25&gt;'Average Crustal Abundance'!N$2,Data!U25,'Average Crustal Abundance'!N$2)</f>
        <v>0.6</v>
      </c>
      <c r="AT25" s="2">
        <f>IF(V25&gt;'Average Crustal Abundance'!O$2,Data!V25,'Average Crustal Abundance'!O$2)</f>
        <v>14</v>
      </c>
      <c r="AU25" s="2">
        <f>IF(W25&gt;'Average Crustal Abundance'!P$2,Data!W25,'Average Crustal Abundance'!P$2)</f>
        <v>0.08</v>
      </c>
      <c r="AV25" s="2">
        <f>IF(X25&gt;'Average Crustal Abundance'!Q$2,Data!X25,'Average Crustal Abundance'!Q$2)</f>
        <v>2650</v>
      </c>
      <c r="AW25" s="2">
        <f>IF(Y25&gt;'Average Crustal Abundance'!R$2,Data!Y25,'Average Crustal Abundance'!R$2)</f>
        <v>80</v>
      </c>
      <c r="AX25" s="2">
        <f>IF(Z25&gt;'Average Crustal Abundance'!S$2,Data!Z25,'Average Crustal Abundance'!S$2)</f>
        <v>19.399999999999999</v>
      </c>
      <c r="AY25" s="2">
        <f>IF(AA25&gt;'Average Crustal Abundance'!T$2,Data!AA25,'Average Crustal Abundance'!T$2)</f>
        <v>5</v>
      </c>
      <c r="AZ25" s="2">
        <f>IF(AB25&gt;'Average Crustal Abundance'!U$2,Data!AB25,'Average Crustal Abundance'!U$2)</f>
        <v>14.6</v>
      </c>
      <c r="BA25" s="2">
        <f>IF(AC25&gt;'Average Crustal Abundance'!V$2,Data!AC25,'Average Crustal Abundance'!V$2)</f>
        <v>15</v>
      </c>
      <c r="BB25" s="2">
        <f>IF(AD25&gt;'Average Crustal Abundance'!W$2,Data!AD25,'Average Crustal Abundance'!W$2)</f>
        <v>5</v>
      </c>
      <c r="BC25" s="2">
        <f>IF(AE25&gt;'Average Crustal Abundance'!X$2,Data!AE25,'Average Crustal Abundance'!X$2)</f>
        <v>24.5</v>
      </c>
      <c r="BD25" s="2">
        <f>IF(AF25&gt;'Average Crustal Abundance'!Y$2,Data!AF25,'Average Crustal Abundance'!Y$2)</f>
        <v>1.3</v>
      </c>
      <c r="BE25" s="3">
        <f>LOG((AG25/'Average Crustal Abundance'!B$2),1.636)</f>
        <v>3.8422346289183102</v>
      </c>
      <c r="BF25" s="3">
        <f>LOG((AH25/'Average Crustal Abundance'!C$2),5.77)</f>
        <v>2.7673702901583397</v>
      </c>
      <c r="BG25" s="3">
        <f>LOG((AI25/'Average Crustal Abundance'!D$2),5.07)</f>
        <v>0.36092337718178485</v>
      </c>
      <c r="BH25" s="3">
        <f>IF(LOG((AJ25/'Average Crustal Abundance'!E$2))&lt;6,LOG((AJ25/'Average Crustal Abundance'!E$2)),6)</f>
        <v>0</v>
      </c>
      <c r="BI25" s="3">
        <f>IF(LOG((AK25/'Average Crustal Abundance'!F$2))&lt;6,LOG((AK25/'Average Crustal Abundance'!F$2)),6)</f>
        <v>0</v>
      </c>
      <c r="BJ25" s="3">
        <f>IF(LOG((AL25/'Average Crustal Abundance'!G$2))&lt;6,LOG((AL25/'Average Crustal Abundance'!G$2)),6)</f>
        <v>0</v>
      </c>
      <c r="BK25" s="3">
        <f>LOG((AM25/'Average Crustal Abundance'!H$2),5.77)</f>
        <v>4.125650097354324</v>
      </c>
      <c r="BL25" s="3">
        <f>IF(LOG((AN25/'Average Crustal Abundance'!I$2))&lt;6,LOG((AN25/'Average Crustal Abundance'!I$2)),6)</f>
        <v>1.9507819773298183</v>
      </c>
      <c r="BM25" s="3">
        <f>IF(LOG((AO25/'Average Crustal Abundance'!J$2))&lt;6,LOG((AO25/'Average Crustal Abundance'!J$2)),6)</f>
        <v>3.5497575730828115</v>
      </c>
      <c r="BN25" s="3">
        <f>LOG((AP25/'Average Crustal Abundance'!K$2),4.9)</f>
        <v>0</v>
      </c>
      <c r="BO25" s="3">
        <f>IF(LOG((AQ25/'Average Crustal Abundance'!L$2))&lt;6,LOG((AQ25/'Average Crustal Abundance'!L$2)),6)</f>
        <v>0.3979400086720376</v>
      </c>
      <c r="BP25" s="3">
        <f>IF(LOG((AR25/'Average Crustal Abundance'!M$2))&lt;6,LOG((AR25/'Average Crustal Abundance'!M$2)),6)</f>
        <v>0.58502665202918214</v>
      </c>
      <c r="BQ25" s="3">
        <f>IF(LOG((AS25/'Average Crustal Abundance'!N$2))&lt;6,LOG((AS25/'Average Crustal Abundance'!N$2)),6)</f>
        <v>7.9181246047624818E-2</v>
      </c>
      <c r="BR25" s="3">
        <f>LOG((AT25/'Average Crustal Abundance'!O$2),6.71)</f>
        <v>0.12668742893154017</v>
      </c>
      <c r="BS25" s="3">
        <f>IF(LOG((AU25/'Average Crustal Abundance'!P$2))&lt;6,LOG((AU25/'Average Crustal Abundance'!P$2)),6)</f>
        <v>0.42596873227228121</v>
      </c>
      <c r="BT25" s="3">
        <f>LOG((AV25/'Average Crustal Abundance'!Q$2),8.58)</f>
        <v>3.2408645566420344</v>
      </c>
      <c r="BU25" s="3">
        <f>IF(LOG((AW25/'Average Crustal Abundance'!R$2))&lt;6,LOG((AW25/'Average Crustal Abundance'!R$2)),6)</f>
        <v>2.6020599913279625</v>
      </c>
      <c r="BV25" s="3">
        <f>IF(LOG((AX25/'Average Crustal Abundance'!S$2))&lt;6,LOG((AX25/'Average Crustal Abundance'!S$2)),6)</f>
        <v>2.03252922482692</v>
      </c>
      <c r="BW25" s="3">
        <f>IF(LOG((AY25/'Average Crustal Abundance'!T$2))&lt;6,LOG((AY25/'Average Crustal Abundance'!T$2)),6)</f>
        <v>3.6989700043360187</v>
      </c>
      <c r="BX25" s="3">
        <f>IF(LOG((AZ25/'Average Crustal Abundance'!U$2))&lt;6,LOG((AZ25/'Average Crustal Abundance'!U$2)),6)</f>
        <v>1.2612628687924936</v>
      </c>
      <c r="BY25" s="3">
        <f>IF(LOG((BA25/'Average Crustal Abundance'!V$2))&lt;6,LOG((BA25/'Average Crustal Abundance'!V$2)),6)</f>
        <v>1.1760912590556813</v>
      </c>
      <c r="BZ25" s="3">
        <f>LOG((BB25/'Average Crustal Abundance'!W$2),9.15)</f>
        <v>0.48732140978525607</v>
      </c>
      <c r="CA25" s="3">
        <f>LOG((BC25/'Average Crustal Abundance'!X$2),6.07)</f>
        <v>0.1125349353289911</v>
      </c>
      <c r="CB25" s="3">
        <f>LOG((BD25/'Average Crustal Abundance'!Y$2),9.57)</f>
        <v>0</v>
      </c>
      <c r="CC25" s="3">
        <f t="shared" si="1"/>
        <v>94.994664354222522</v>
      </c>
      <c r="CD25" s="3">
        <f t="shared" si="2"/>
        <v>1.0260071651781428</v>
      </c>
      <c r="CE25" s="4">
        <f t="shared" si="5"/>
        <v>3.9421602595657692</v>
      </c>
      <c r="CF25" s="4">
        <f t="shared" si="5"/>
        <v>2.8393417464035728</v>
      </c>
      <c r="CG25" s="4">
        <f t="shared" si="5"/>
        <v>0.3703099710688047</v>
      </c>
      <c r="CH25" s="4">
        <f t="shared" si="5"/>
        <v>0</v>
      </c>
      <c r="CI25" s="4">
        <f t="shared" si="5"/>
        <v>0</v>
      </c>
      <c r="CJ25" s="4">
        <f t="shared" si="5"/>
        <v>0</v>
      </c>
      <c r="CK25" s="4">
        <f t="shared" si="5"/>
        <v>4.2329465609034393</v>
      </c>
      <c r="CL25" s="4">
        <f t="shared" si="5"/>
        <v>2.0015162864407792</v>
      </c>
      <c r="CM25" s="4">
        <f t="shared" si="5"/>
        <v>3.6420767046283395</v>
      </c>
      <c r="CN25" s="4">
        <f t="shared" si="5"/>
        <v>0</v>
      </c>
      <c r="CO25" s="4">
        <f t="shared" si="5"/>
        <v>0.40828930020856286</v>
      </c>
      <c r="CP25" s="4">
        <f t="shared" si="5"/>
        <v>0.600241536802121</v>
      </c>
      <c r="CQ25" s="4">
        <f t="shared" si="5"/>
        <v>8.1240525792596566E-2</v>
      </c>
      <c r="CR25" s="4">
        <f t="shared" si="5"/>
        <v>0.12998220982175696</v>
      </c>
      <c r="CS25" s="4">
        <f t="shared" si="5"/>
        <v>0.43704697145321053</v>
      </c>
      <c r="CT25" s="4">
        <f t="shared" si="4"/>
        <v>3.3251502564866127</v>
      </c>
      <c r="CU25" s="4">
        <f t="shared" si="4"/>
        <v>2.6697321953258659</v>
      </c>
      <c r="CV25" s="4">
        <f t="shared" si="4"/>
        <v>2.0853895481063964</v>
      </c>
      <c r="CW25" s="4">
        <f t="shared" si="4"/>
        <v>3.7951697282277812</v>
      </c>
      <c r="CX25" s="4">
        <f t="shared" si="4"/>
        <v>1.2940647405542383</v>
      </c>
      <c r="CY25" s="4">
        <f t="shared" si="4"/>
        <v>1.2066780586945125</v>
      </c>
      <c r="CZ25" s="4">
        <f t="shared" si="4"/>
        <v>0.49999525818438667</v>
      </c>
      <c r="DA25" s="4">
        <f t="shared" si="4"/>
        <v>0.1154616499804038</v>
      </c>
      <c r="DB25" s="4">
        <f t="shared" si="4"/>
        <v>0</v>
      </c>
      <c r="DD25" s="3">
        <f t="shared" si="3"/>
        <v>99.999999999999972</v>
      </c>
    </row>
    <row r="26" spans="1:108" s="3" customFormat="1" x14ac:dyDescent="0.25">
      <c r="A26">
        <v>700190</v>
      </c>
      <c r="B26" s="27" t="s">
        <v>90</v>
      </c>
      <c r="C26" s="26" t="s">
        <v>147</v>
      </c>
      <c r="D26" s="27"/>
      <c r="E26" s="27"/>
      <c r="F26" s="27"/>
      <c r="G26" s="28" t="s">
        <v>69</v>
      </c>
      <c r="H26" s="26" t="s">
        <v>70</v>
      </c>
      <c r="I26">
        <v>64900</v>
      </c>
      <c r="J26">
        <v>2</v>
      </c>
      <c r="K26">
        <v>12</v>
      </c>
      <c r="L26">
        <v>-0.01</v>
      </c>
      <c r="M26">
        <v>-1E-3</v>
      </c>
      <c r="N26">
        <v>-1E-3</v>
      </c>
      <c r="O26">
        <v>100</v>
      </c>
      <c r="P26">
        <v>0.4</v>
      </c>
      <c r="Q26">
        <v>1.03</v>
      </c>
      <c r="R26">
        <v>20</v>
      </c>
      <c r="S26">
        <v>0.15</v>
      </c>
      <c r="T26">
        <v>0.02</v>
      </c>
      <c r="U26">
        <v>1</v>
      </c>
      <c r="V26">
        <v>10</v>
      </c>
      <c r="W26">
        <v>-0.01</v>
      </c>
      <c r="X26">
        <v>3370</v>
      </c>
      <c r="Y26">
        <v>2.9</v>
      </c>
      <c r="Z26">
        <v>0.04</v>
      </c>
      <c r="AA26">
        <v>0.6</v>
      </c>
      <c r="AB26">
        <v>0.1</v>
      </c>
      <c r="AC26">
        <v>30</v>
      </c>
      <c r="AD26">
        <v>-1</v>
      </c>
      <c r="AE26">
        <v>2.4</v>
      </c>
      <c r="AF26">
        <v>-0.1</v>
      </c>
      <c r="AG26" s="2">
        <f>IF(I26&gt;'Average Crustal Abundance'!B$2,Data!I26,'Average Crustal Abundance'!B$2)</f>
        <v>64900</v>
      </c>
      <c r="AH26" s="2">
        <f>IF(J26&gt;'Average Crustal Abundance'!C$2,Data!J26,'Average Crustal Abundance'!C$2)</f>
        <v>27</v>
      </c>
      <c r="AI26" s="2">
        <f>IF(K26&gt;'Average Crustal Abundance'!D$2,Data!K26,'Average Crustal Abundance'!D$2)</f>
        <v>59</v>
      </c>
      <c r="AJ26" s="2">
        <f>IF(L26&gt;'Average Crustal Abundance'!E$2,Data!L26,'Average Crustal Abundance'!E$2)</f>
        <v>0.188</v>
      </c>
      <c r="AK26" s="2">
        <f>IF(M26&gt;'Average Crustal Abundance'!F$2,Data!M26,'Average Crustal Abundance'!F$2)</f>
        <v>1.5E-3</v>
      </c>
      <c r="AL26" s="2">
        <f>IF(N26&gt;'Average Crustal Abundance'!G$2,Data!N26,'Average Crustal Abundance'!G$2)</f>
        <v>1.5E-3</v>
      </c>
      <c r="AM26" s="2">
        <f>IF(O26&gt;'Average Crustal Abundance'!H$2,Data!O26,'Average Crustal Abundance'!H$2)</f>
        <v>100</v>
      </c>
      <c r="AN26" s="2">
        <f>IF(P26&gt;'Average Crustal Abundance'!I$2,Data!P26,'Average Crustal Abundance'!I$2)</f>
        <v>0.4</v>
      </c>
      <c r="AO26" s="2">
        <f>IF(Q26&gt;'Average Crustal Abundance'!J$2,Data!Q26,'Average Crustal Abundance'!J$2)</f>
        <v>1.03</v>
      </c>
      <c r="AP26" s="2">
        <f>IF(R26&gt;'Average Crustal Abundance'!K$2,Data!R26,'Average Crustal Abundance'!K$2)</f>
        <v>72</v>
      </c>
      <c r="AQ26" s="2">
        <f>IF(S26&gt;'Average Crustal Abundance'!L$2,Data!S26,'Average Crustal Abundance'!L$2)</f>
        <v>0.15</v>
      </c>
      <c r="AR26" s="2">
        <f>IF(T26&gt;'Average Crustal Abundance'!M$2,Data!T26,'Average Crustal Abundance'!M$2)</f>
        <v>5.1999999999999998E-2</v>
      </c>
      <c r="AS26" s="2">
        <f>IF(U26&gt;'Average Crustal Abundance'!N$2,Data!U26,'Average Crustal Abundance'!N$2)</f>
        <v>1</v>
      </c>
      <c r="AT26" s="2">
        <f>IF(V26&gt;'Average Crustal Abundance'!O$2,Data!V26,'Average Crustal Abundance'!O$2)</f>
        <v>11</v>
      </c>
      <c r="AU26" s="2">
        <f>IF(W26&gt;'Average Crustal Abundance'!P$2,Data!W26,'Average Crustal Abundance'!P$2)</f>
        <v>0.03</v>
      </c>
      <c r="AV26" s="2">
        <f>IF(X26&gt;'Average Crustal Abundance'!Q$2,Data!X26,'Average Crustal Abundance'!Q$2)</f>
        <v>3370</v>
      </c>
      <c r="AW26" s="2">
        <f>IF(Y26&gt;'Average Crustal Abundance'!R$2,Data!Y26,'Average Crustal Abundance'!R$2)</f>
        <v>2.9</v>
      </c>
      <c r="AX26" s="2">
        <f>IF(Z26&gt;'Average Crustal Abundance'!S$2,Data!Z26,'Average Crustal Abundance'!S$2)</f>
        <v>0.18</v>
      </c>
      <c r="AY26" s="2">
        <f>IF(AA26&gt;'Average Crustal Abundance'!T$2,Data!AA26,'Average Crustal Abundance'!T$2)</f>
        <v>0.6</v>
      </c>
      <c r="AZ26" s="2">
        <f>IF(AB26&gt;'Average Crustal Abundance'!U$2,Data!AB26,'Average Crustal Abundance'!U$2)</f>
        <v>0.8</v>
      </c>
      <c r="BA26" s="2">
        <f>IF(AC26&gt;'Average Crustal Abundance'!V$2,Data!AC26,'Average Crustal Abundance'!V$2)</f>
        <v>30</v>
      </c>
      <c r="BB26" s="2">
        <f>IF(AD26&gt;'Average Crustal Abundance'!W$2,Data!AD26,'Average Crustal Abundance'!W$2)</f>
        <v>1.7</v>
      </c>
      <c r="BC26" s="2">
        <f>IF(AE26&gt;'Average Crustal Abundance'!X$2,Data!AE26,'Average Crustal Abundance'!X$2)</f>
        <v>20</v>
      </c>
      <c r="BD26" s="2">
        <f>IF(AF26&gt;'Average Crustal Abundance'!Y$2,Data!AF26,'Average Crustal Abundance'!Y$2)</f>
        <v>1.3</v>
      </c>
      <c r="BE26" s="3">
        <f>LOG((AG26/'Average Crustal Abundance'!B$2),1.636)</f>
        <v>0.44238345133673929</v>
      </c>
      <c r="BF26" s="3">
        <f>LOG((AH26/'Average Crustal Abundance'!C$2),5.77)</f>
        <v>0</v>
      </c>
      <c r="BG26" s="3">
        <f>LOG((AI26/'Average Crustal Abundance'!D$2),5.07)</f>
        <v>0</v>
      </c>
      <c r="BH26" s="3">
        <f>IF(LOG((AJ26/'Average Crustal Abundance'!E$2))&lt;6,LOG((AJ26/'Average Crustal Abundance'!E$2)),6)</f>
        <v>0</v>
      </c>
      <c r="BI26" s="3">
        <f>IF(LOG((AK26/'Average Crustal Abundance'!F$2))&lt;6,LOG((AK26/'Average Crustal Abundance'!F$2)),6)</f>
        <v>0</v>
      </c>
      <c r="BJ26" s="3">
        <f>IF(LOG((AL26/'Average Crustal Abundance'!G$2))&lt;6,LOG((AL26/'Average Crustal Abundance'!G$2)),6)</f>
        <v>0</v>
      </c>
      <c r="BK26" s="3">
        <f>LOG((AM26/'Average Crustal Abundance'!H$2),5.77)</f>
        <v>0.74704979587242026</v>
      </c>
      <c r="BL26" s="3">
        <f>IF(LOG((AN26/'Average Crustal Abundance'!I$2))&lt;6,LOG((AN26/'Average Crustal Abundance'!I$2)),6)</f>
        <v>0.85387196432176204</v>
      </c>
      <c r="BM26" s="3">
        <f>IF(LOG((AO26/'Average Crustal Abundance'!J$2))&lt;6,LOG((AO26/'Average Crustal Abundance'!J$2)),6)</f>
        <v>2.8988938723983355</v>
      </c>
      <c r="BN26" s="3">
        <f>LOG((AP26/'Average Crustal Abundance'!K$2),4.9)</f>
        <v>0</v>
      </c>
      <c r="BO26" s="3">
        <f>IF(LOG((AQ26/'Average Crustal Abundance'!L$2))&lt;6,LOG((AQ26/'Average Crustal Abundance'!L$2)),6)</f>
        <v>0.27300127206373764</v>
      </c>
      <c r="BP26" s="3">
        <f>IF(LOG((AR26/'Average Crustal Abundance'!M$2))&lt;6,LOG((AR26/'Average Crustal Abundance'!M$2)),6)</f>
        <v>0</v>
      </c>
      <c r="BQ26" s="3">
        <f>IF(LOG((AS26/'Average Crustal Abundance'!N$2))&lt;6,LOG((AS26/'Average Crustal Abundance'!N$2)),6)</f>
        <v>0.3010299956639812</v>
      </c>
      <c r="BR26" s="3">
        <f>LOG((AT26/'Average Crustal Abundance'!O$2),6.71)</f>
        <v>0</v>
      </c>
      <c r="BS26" s="3">
        <f>IF(LOG((AU26/'Average Crustal Abundance'!P$2))&lt;6,LOG((AU26/'Average Crustal Abundance'!P$2)),6)</f>
        <v>0</v>
      </c>
      <c r="BT26" s="3">
        <f>LOG((AV26/'Average Crustal Abundance'!Q$2),8.58)</f>
        <v>3.3526861403886028</v>
      </c>
      <c r="BU26" s="3">
        <f>IF(LOG((AW26/'Average Crustal Abundance'!R$2))&lt;6,LOG((AW26/'Average Crustal Abundance'!R$2)),6)</f>
        <v>1.1613680022349748</v>
      </c>
      <c r="BV26" s="3">
        <f>IF(LOG((AX26/'Average Crustal Abundance'!S$2))&lt;6,LOG((AX26/'Average Crustal Abundance'!S$2)),6)</f>
        <v>0</v>
      </c>
      <c r="BW26" s="3">
        <f>IF(LOG((AY26/'Average Crustal Abundance'!T$2))&lt;6,LOG((AY26/'Average Crustal Abundance'!T$2)),6)</f>
        <v>2.7781512503836434</v>
      </c>
      <c r="BX26" s="3">
        <f>IF(LOG((AZ26/'Average Crustal Abundance'!U$2))&lt;6,LOG((AZ26/'Average Crustal Abundance'!U$2)),6)</f>
        <v>0</v>
      </c>
      <c r="BY26" s="3">
        <f>IF(LOG((BA26/'Average Crustal Abundance'!V$2))&lt;6,LOG((BA26/'Average Crustal Abundance'!V$2)),6)</f>
        <v>1.4771212547196624</v>
      </c>
      <c r="BZ26" s="3">
        <f>LOG((BB26/'Average Crustal Abundance'!W$2),9.15)</f>
        <v>0</v>
      </c>
      <c r="CA26" s="3">
        <f>LOG((BC26/'Average Crustal Abundance'!X$2),6.07)</f>
        <v>0</v>
      </c>
      <c r="CB26" s="3">
        <f>LOG((BD26/'Average Crustal Abundance'!Y$2),9.57)</f>
        <v>0</v>
      </c>
      <c r="CC26" s="3">
        <f t="shared" si="1"/>
        <v>32.540909846972703</v>
      </c>
      <c r="CD26" s="3">
        <f t="shared" si="2"/>
        <v>1.7530130702693185</v>
      </c>
      <c r="CE26" s="4">
        <f t="shared" si="5"/>
        <v>0.77550397226415502</v>
      </c>
      <c r="CF26" s="4">
        <f t="shared" si="5"/>
        <v>0</v>
      </c>
      <c r="CG26" s="4">
        <f t="shared" si="5"/>
        <v>0</v>
      </c>
      <c r="CH26" s="4">
        <f t="shared" si="5"/>
        <v>0</v>
      </c>
      <c r="CI26" s="4">
        <f t="shared" si="5"/>
        <v>0</v>
      </c>
      <c r="CJ26" s="4">
        <f t="shared" si="5"/>
        <v>0</v>
      </c>
      <c r="CK26" s="4">
        <f t="shared" si="5"/>
        <v>1.3095880563063791</v>
      </c>
      <c r="CL26" s="4">
        <f t="shared" si="5"/>
        <v>1.4968487137925861</v>
      </c>
      <c r="CM26" s="4">
        <f t="shared" si="5"/>
        <v>5.0817988476379199</v>
      </c>
      <c r="CN26" s="4">
        <f t="shared" si="5"/>
        <v>0</v>
      </c>
      <c r="CO26" s="4">
        <f t="shared" si="5"/>
        <v>0.47857479812788228</v>
      </c>
      <c r="CP26" s="4">
        <f t="shared" si="5"/>
        <v>0</v>
      </c>
      <c r="CQ26" s="4">
        <f t="shared" si="5"/>
        <v>0.52770951694207535</v>
      </c>
      <c r="CR26" s="4">
        <f t="shared" si="5"/>
        <v>0</v>
      </c>
      <c r="CS26" s="4">
        <f t="shared" si="5"/>
        <v>0</v>
      </c>
      <c r="CT26" s="4">
        <f t="shared" si="4"/>
        <v>5.8773026246120157</v>
      </c>
      <c r="CU26" s="4">
        <f t="shared" si="4"/>
        <v>2.0358932873104778</v>
      </c>
      <c r="CV26" s="4">
        <f t="shared" si="4"/>
        <v>0</v>
      </c>
      <c r="CW26" s="4">
        <f t="shared" si="4"/>
        <v>4.8701354531075767</v>
      </c>
      <c r="CX26" s="4">
        <f t="shared" si="4"/>
        <v>0</v>
      </c>
      <c r="CY26" s="4">
        <f t="shared" si="4"/>
        <v>2.5894128658961835</v>
      </c>
      <c r="CZ26" s="4">
        <f t="shared" si="4"/>
        <v>0</v>
      </c>
      <c r="DA26" s="4">
        <f t="shared" si="4"/>
        <v>0</v>
      </c>
      <c r="DB26" s="4">
        <f t="shared" si="4"/>
        <v>0</v>
      </c>
      <c r="DD26" s="3">
        <f t="shared" si="3"/>
        <v>99.999999999999972</v>
      </c>
    </row>
    <row r="27" spans="1:108" s="3" customFormat="1" x14ac:dyDescent="0.25">
      <c r="A27">
        <v>700191</v>
      </c>
      <c r="B27" s="27" t="s">
        <v>90</v>
      </c>
      <c r="C27" s="26" t="s">
        <v>148</v>
      </c>
      <c r="D27" s="27"/>
      <c r="E27" s="27"/>
      <c r="F27" s="27"/>
      <c r="G27" s="28" t="s">
        <v>69</v>
      </c>
      <c r="H27" s="26" t="s">
        <v>70</v>
      </c>
      <c r="I27">
        <v>42600</v>
      </c>
      <c r="J27">
        <v>14</v>
      </c>
      <c r="K27">
        <v>28</v>
      </c>
      <c r="L27">
        <v>-0.01</v>
      </c>
      <c r="M27">
        <v>-1E-3</v>
      </c>
      <c r="N27">
        <v>-1E-3</v>
      </c>
      <c r="O27">
        <v>35</v>
      </c>
      <c r="P27">
        <v>1</v>
      </c>
      <c r="Q27">
        <v>8.3699999999999992</v>
      </c>
      <c r="R27">
        <v>25</v>
      </c>
      <c r="S27">
        <v>0.15</v>
      </c>
      <c r="T27">
        <v>0.04</v>
      </c>
      <c r="U27">
        <v>0.5</v>
      </c>
      <c r="V27">
        <v>7</v>
      </c>
      <c r="W27">
        <v>-0.01</v>
      </c>
      <c r="X27">
        <v>3460</v>
      </c>
      <c r="Y27">
        <v>1.5</v>
      </c>
      <c r="Z27">
        <v>0.04</v>
      </c>
      <c r="AA27">
        <v>0.6</v>
      </c>
      <c r="AB27">
        <v>0.2</v>
      </c>
      <c r="AC27">
        <v>235</v>
      </c>
      <c r="AD27">
        <v>-1</v>
      </c>
      <c r="AE27">
        <v>7.4</v>
      </c>
      <c r="AF27">
        <v>0.2</v>
      </c>
      <c r="AG27" s="2">
        <f>IF(I27&gt;'Average Crustal Abundance'!B$2,Data!I27,'Average Crustal Abundance'!B$2)</f>
        <v>52200</v>
      </c>
      <c r="AH27" s="2">
        <f>IF(J27&gt;'Average Crustal Abundance'!C$2,Data!J27,'Average Crustal Abundance'!C$2)</f>
        <v>27</v>
      </c>
      <c r="AI27" s="2">
        <f>IF(K27&gt;'Average Crustal Abundance'!D$2,Data!K27,'Average Crustal Abundance'!D$2)</f>
        <v>59</v>
      </c>
      <c r="AJ27" s="2">
        <f>IF(L27&gt;'Average Crustal Abundance'!E$2,Data!L27,'Average Crustal Abundance'!E$2)</f>
        <v>0.188</v>
      </c>
      <c r="AK27" s="2">
        <f>IF(M27&gt;'Average Crustal Abundance'!F$2,Data!M27,'Average Crustal Abundance'!F$2)</f>
        <v>1.5E-3</v>
      </c>
      <c r="AL27" s="2">
        <f>IF(N27&gt;'Average Crustal Abundance'!G$2,Data!N27,'Average Crustal Abundance'!G$2)</f>
        <v>1.5E-3</v>
      </c>
      <c r="AM27" s="2">
        <f>IF(O27&gt;'Average Crustal Abundance'!H$2,Data!O27,'Average Crustal Abundance'!H$2)</f>
        <v>35</v>
      </c>
      <c r="AN27" s="2">
        <f>IF(P27&gt;'Average Crustal Abundance'!I$2,Data!P27,'Average Crustal Abundance'!I$2)</f>
        <v>1</v>
      </c>
      <c r="AO27" s="2">
        <f>IF(Q27&gt;'Average Crustal Abundance'!J$2,Data!Q27,'Average Crustal Abundance'!J$2)</f>
        <v>8.3699999999999992</v>
      </c>
      <c r="AP27" s="2">
        <f>IF(R27&gt;'Average Crustal Abundance'!K$2,Data!R27,'Average Crustal Abundance'!K$2)</f>
        <v>72</v>
      </c>
      <c r="AQ27" s="2">
        <f>IF(S27&gt;'Average Crustal Abundance'!L$2,Data!S27,'Average Crustal Abundance'!L$2)</f>
        <v>0.15</v>
      </c>
      <c r="AR27" s="2">
        <f>IF(T27&gt;'Average Crustal Abundance'!M$2,Data!T27,'Average Crustal Abundance'!M$2)</f>
        <v>5.1999999999999998E-2</v>
      </c>
      <c r="AS27" s="2">
        <f>IF(U27&gt;'Average Crustal Abundance'!N$2,Data!U27,'Average Crustal Abundance'!N$2)</f>
        <v>0.5</v>
      </c>
      <c r="AT27" s="2">
        <f>IF(V27&gt;'Average Crustal Abundance'!O$2,Data!V27,'Average Crustal Abundance'!O$2)</f>
        <v>11</v>
      </c>
      <c r="AU27" s="2">
        <f>IF(W27&gt;'Average Crustal Abundance'!P$2,Data!W27,'Average Crustal Abundance'!P$2)</f>
        <v>0.03</v>
      </c>
      <c r="AV27" s="2">
        <f>IF(X27&gt;'Average Crustal Abundance'!Q$2,Data!X27,'Average Crustal Abundance'!Q$2)</f>
        <v>3460</v>
      </c>
      <c r="AW27" s="2">
        <f>IF(Y27&gt;'Average Crustal Abundance'!R$2,Data!Y27,'Average Crustal Abundance'!R$2)</f>
        <v>1.5</v>
      </c>
      <c r="AX27" s="2">
        <f>IF(Z27&gt;'Average Crustal Abundance'!S$2,Data!Z27,'Average Crustal Abundance'!S$2)</f>
        <v>0.18</v>
      </c>
      <c r="AY27" s="2">
        <f>IF(AA27&gt;'Average Crustal Abundance'!T$2,Data!AA27,'Average Crustal Abundance'!T$2)</f>
        <v>0.6</v>
      </c>
      <c r="AZ27" s="2">
        <f>IF(AB27&gt;'Average Crustal Abundance'!U$2,Data!AB27,'Average Crustal Abundance'!U$2)</f>
        <v>0.8</v>
      </c>
      <c r="BA27" s="2">
        <f>IF(AC27&gt;'Average Crustal Abundance'!V$2,Data!AC27,'Average Crustal Abundance'!V$2)</f>
        <v>235</v>
      </c>
      <c r="BB27" s="2">
        <f>IF(AD27&gt;'Average Crustal Abundance'!W$2,Data!AD27,'Average Crustal Abundance'!W$2)</f>
        <v>1.7</v>
      </c>
      <c r="BC27" s="2">
        <f>IF(AE27&gt;'Average Crustal Abundance'!X$2,Data!AE27,'Average Crustal Abundance'!X$2)</f>
        <v>20</v>
      </c>
      <c r="BD27" s="2">
        <f>IF(AF27&gt;'Average Crustal Abundance'!Y$2,Data!AF27,'Average Crustal Abundance'!Y$2)</f>
        <v>1.3</v>
      </c>
      <c r="BE27" s="3">
        <f>LOG((AG27/'Average Crustal Abundance'!B$2),1.636)</f>
        <v>0</v>
      </c>
      <c r="BF27" s="3">
        <f>LOG((AH27/'Average Crustal Abundance'!C$2),5.77)</f>
        <v>0</v>
      </c>
      <c r="BG27" s="3">
        <f>LOG((AI27/'Average Crustal Abundance'!D$2),5.07)</f>
        <v>0</v>
      </c>
      <c r="BH27" s="3">
        <f>IF(LOG((AJ27/'Average Crustal Abundance'!E$2))&lt;6,LOG((AJ27/'Average Crustal Abundance'!E$2)),6)</f>
        <v>0</v>
      </c>
      <c r="BI27" s="3">
        <f>IF(LOG((AK27/'Average Crustal Abundance'!F$2))&lt;6,LOG((AK27/'Average Crustal Abundance'!F$2)),6)</f>
        <v>0</v>
      </c>
      <c r="BJ27" s="3">
        <f>IF(LOG((AL27/'Average Crustal Abundance'!G$2))&lt;6,LOG((AL27/'Average Crustal Abundance'!G$2)),6)</f>
        <v>0</v>
      </c>
      <c r="BK27" s="3">
        <f>LOG((AM27/'Average Crustal Abundance'!H$2),5.77)</f>
        <v>0.14806602921870535</v>
      </c>
      <c r="BL27" s="3">
        <f>IF(LOG((AN27/'Average Crustal Abundance'!I$2))&lt;6,LOG((AN27/'Average Crustal Abundance'!I$2)),6)</f>
        <v>1.2518119729937995</v>
      </c>
      <c r="BM27" s="3">
        <f>IF(LOG((AO27/'Average Crustal Abundance'!J$2))&lt;6,LOG((AO27/'Average Crustal Abundance'!J$2)),6)</f>
        <v>3.8087821056864231</v>
      </c>
      <c r="BN27" s="3">
        <f>LOG((AP27/'Average Crustal Abundance'!K$2),4.9)</f>
        <v>0</v>
      </c>
      <c r="BO27" s="3">
        <f>IF(LOG((AQ27/'Average Crustal Abundance'!L$2))&lt;6,LOG((AQ27/'Average Crustal Abundance'!L$2)),6)</f>
        <v>0.27300127206373764</v>
      </c>
      <c r="BP27" s="3">
        <f>IF(LOG((AR27/'Average Crustal Abundance'!M$2))&lt;6,LOG((AR27/'Average Crustal Abundance'!M$2)),6)</f>
        <v>0</v>
      </c>
      <c r="BQ27" s="3">
        <f>IF(LOG((AS27/'Average Crustal Abundance'!N$2))&lt;6,LOG((AS27/'Average Crustal Abundance'!N$2)),6)</f>
        <v>0</v>
      </c>
      <c r="BR27" s="3">
        <f>LOG((AT27/'Average Crustal Abundance'!O$2),6.71)</f>
        <v>0</v>
      </c>
      <c r="BS27" s="3">
        <f>IF(LOG((AU27/'Average Crustal Abundance'!P$2))&lt;6,LOG((AU27/'Average Crustal Abundance'!P$2)),6)</f>
        <v>0</v>
      </c>
      <c r="BT27" s="3">
        <f>LOG((AV27/'Average Crustal Abundance'!Q$2),8.58)</f>
        <v>3.3649479012828691</v>
      </c>
      <c r="BU27" s="3">
        <f>IF(LOG((AW27/'Average Crustal Abundance'!R$2))&lt;6,LOG((AW27/'Average Crustal Abundance'!R$2)),6)</f>
        <v>0.87506126339170009</v>
      </c>
      <c r="BV27" s="3">
        <f>IF(LOG((AX27/'Average Crustal Abundance'!S$2))&lt;6,LOG((AX27/'Average Crustal Abundance'!S$2)),6)</f>
        <v>0</v>
      </c>
      <c r="BW27" s="3">
        <f>IF(LOG((AY27/'Average Crustal Abundance'!T$2))&lt;6,LOG((AY27/'Average Crustal Abundance'!T$2)),6)</f>
        <v>2.7781512503836434</v>
      </c>
      <c r="BX27" s="3">
        <f>IF(LOG((AZ27/'Average Crustal Abundance'!U$2))&lt;6,LOG((AZ27/'Average Crustal Abundance'!U$2)),6)</f>
        <v>0</v>
      </c>
      <c r="BY27" s="3">
        <f>IF(LOG((BA27/'Average Crustal Abundance'!V$2))&lt;6,LOG((BA27/'Average Crustal Abundance'!V$2)),6)</f>
        <v>2.3710678622717363</v>
      </c>
      <c r="BZ27" s="3">
        <f>LOG((BB27/'Average Crustal Abundance'!W$2),9.15)</f>
        <v>0</v>
      </c>
      <c r="CA27" s="3">
        <f>LOG((BC27/'Average Crustal Abundance'!X$2),6.07)</f>
        <v>0</v>
      </c>
      <c r="CB27" s="3">
        <f>LOG((BD27/'Average Crustal Abundance'!Y$2),9.57)</f>
        <v>0</v>
      </c>
      <c r="CC27" s="3">
        <f t="shared" si="1"/>
        <v>41.599001358427472</v>
      </c>
      <c r="CD27" s="3">
        <f t="shared" si="2"/>
        <v>1.550452792412067</v>
      </c>
      <c r="CE27" s="4">
        <f t="shared" si="5"/>
        <v>0</v>
      </c>
      <c r="CF27" s="4">
        <f t="shared" si="5"/>
        <v>0</v>
      </c>
      <c r="CG27" s="4">
        <f t="shared" si="5"/>
        <v>0</v>
      </c>
      <c r="CH27" s="4">
        <f t="shared" si="5"/>
        <v>0</v>
      </c>
      <c r="CI27" s="4">
        <f t="shared" si="5"/>
        <v>0</v>
      </c>
      <c r="CJ27" s="4">
        <f t="shared" si="5"/>
        <v>0</v>
      </c>
      <c r="CK27" s="4">
        <f t="shared" si="5"/>
        <v>0.22956938846350841</v>
      </c>
      <c r="CL27" s="4">
        <f t="shared" si="5"/>
        <v>1.9408753691030955</v>
      </c>
      <c r="CM27" s="4">
        <f t="shared" si="5"/>
        <v>5.9053368514506275</v>
      </c>
      <c r="CN27" s="4">
        <f t="shared" si="5"/>
        <v>0</v>
      </c>
      <c r="CO27" s="4">
        <f t="shared" si="5"/>
        <v>0.42327558460326847</v>
      </c>
      <c r="CP27" s="4">
        <f t="shared" si="5"/>
        <v>0</v>
      </c>
      <c r="CQ27" s="4">
        <f t="shared" si="5"/>
        <v>0</v>
      </c>
      <c r="CR27" s="4">
        <f t="shared" si="5"/>
        <v>0</v>
      </c>
      <c r="CS27" s="4">
        <f t="shared" si="5"/>
        <v>0</v>
      </c>
      <c r="CT27" s="4">
        <f t="shared" si="4"/>
        <v>5.2171928698651486</v>
      </c>
      <c r="CU27" s="4">
        <f t="shared" si="4"/>
        <v>1.3567411793572928</v>
      </c>
      <c r="CV27" s="4">
        <f t="shared" si="4"/>
        <v>0</v>
      </c>
      <c r="CW27" s="4">
        <f t="shared" si="4"/>
        <v>4.3073923639003953</v>
      </c>
      <c r="CX27" s="4">
        <f t="shared" si="4"/>
        <v>0</v>
      </c>
      <c r="CY27" s="4">
        <f t="shared" si="4"/>
        <v>3.676228788057724</v>
      </c>
      <c r="CZ27" s="4">
        <f t="shared" si="4"/>
        <v>0</v>
      </c>
      <c r="DA27" s="4">
        <f t="shared" si="4"/>
        <v>0</v>
      </c>
      <c r="DB27" s="4">
        <f t="shared" si="4"/>
        <v>0</v>
      </c>
      <c r="DD27" s="3">
        <f t="shared" si="3"/>
        <v>100</v>
      </c>
    </row>
    <row r="28" spans="1:108" s="3" customFormat="1" x14ac:dyDescent="0.25">
      <c r="A28">
        <v>700192</v>
      </c>
      <c r="B28" s="27" t="s">
        <v>91</v>
      </c>
      <c r="C28" s="26" t="s">
        <v>149</v>
      </c>
      <c r="D28" s="27"/>
      <c r="E28" s="27"/>
      <c r="F28" s="27"/>
      <c r="G28" s="28" t="s">
        <v>69</v>
      </c>
      <c r="H28" s="26" t="s">
        <v>70</v>
      </c>
      <c r="I28">
        <v>43900</v>
      </c>
      <c r="J28">
        <v>6</v>
      </c>
      <c r="K28">
        <v>4</v>
      </c>
      <c r="L28">
        <v>0.01</v>
      </c>
      <c r="M28">
        <v>-1E-3</v>
      </c>
      <c r="N28">
        <v>-1E-3</v>
      </c>
      <c r="O28">
        <v>115</v>
      </c>
      <c r="P28">
        <v>2.5</v>
      </c>
      <c r="Q28">
        <v>2.29</v>
      </c>
      <c r="R28">
        <v>65</v>
      </c>
      <c r="S28">
        <v>0.1</v>
      </c>
      <c r="T28">
        <v>-0.02</v>
      </c>
      <c r="U28">
        <v>-0.1</v>
      </c>
      <c r="V28">
        <v>2</v>
      </c>
      <c r="W28">
        <v>3.07</v>
      </c>
      <c r="X28">
        <v>122</v>
      </c>
      <c r="Y28">
        <v>20</v>
      </c>
      <c r="Z28">
        <v>-0.02</v>
      </c>
      <c r="AA28">
        <v>11.8</v>
      </c>
      <c r="AB28">
        <v>12.9</v>
      </c>
      <c r="AC28">
        <v>70</v>
      </c>
      <c r="AD28">
        <v>-1</v>
      </c>
      <c r="AE28">
        <v>0.9</v>
      </c>
      <c r="AF28">
        <v>-0.1</v>
      </c>
      <c r="AG28" s="2">
        <f>IF(I28&gt;'Average Crustal Abundance'!B$2,Data!I28,'Average Crustal Abundance'!B$2)</f>
        <v>52200</v>
      </c>
      <c r="AH28" s="2">
        <f>IF(J28&gt;'Average Crustal Abundance'!C$2,Data!J28,'Average Crustal Abundance'!C$2)</f>
        <v>27</v>
      </c>
      <c r="AI28" s="2">
        <f>IF(K28&gt;'Average Crustal Abundance'!D$2,Data!K28,'Average Crustal Abundance'!D$2)</f>
        <v>59</v>
      </c>
      <c r="AJ28" s="2">
        <f>IF(L28&gt;'Average Crustal Abundance'!E$2,Data!L28,'Average Crustal Abundance'!E$2)</f>
        <v>0.188</v>
      </c>
      <c r="AK28" s="2">
        <f>IF(M28&gt;'Average Crustal Abundance'!F$2,Data!M28,'Average Crustal Abundance'!F$2)</f>
        <v>1.5E-3</v>
      </c>
      <c r="AL28" s="2">
        <f>IF(N28&gt;'Average Crustal Abundance'!G$2,Data!N28,'Average Crustal Abundance'!G$2)</f>
        <v>1.5E-3</v>
      </c>
      <c r="AM28" s="2">
        <f>IF(O28&gt;'Average Crustal Abundance'!H$2,Data!O28,'Average Crustal Abundance'!H$2)</f>
        <v>115</v>
      </c>
      <c r="AN28" s="2">
        <f>IF(P28&gt;'Average Crustal Abundance'!I$2,Data!P28,'Average Crustal Abundance'!I$2)</f>
        <v>2.5</v>
      </c>
      <c r="AO28" s="2">
        <f>IF(Q28&gt;'Average Crustal Abundance'!J$2,Data!Q28,'Average Crustal Abundance'!J$2)</f>
        <v>2.29</v>
      </c>
      <c r="AP28" s="2">
        <f>IF(R28&gt;'Average Crustal Abundance'!K$2,Data!R28,'Average Crustal Abundance'!K$2)</f>
        <v>72</v>
      </c>
      <c r="AQ28" s="2">
        <f>IF(S28&gt;'Average Crustal Abundance'!L$2,Data!S28,'Average Crustal Abundance'!L$2)</f>
        <v>0.1</v>
      </c>
      <c r="AR28" s="2">
        <f>IF(T28&gt;'Average Crustal Abundance'!M$2,Data!T28,'Average Crustal Abundance'!M$2)</f>
        <v>5.1999999999999998E-2</v>
      </c>
      <c r="AS28" s="2">
        <f>IF(U28&gt;'Average Crustal Abundance'!N$2,Data!U28,'Average Crustal Abundance'!N$2)</f>
        <v>0.5</v>
      </c>
      <c r="AT28" s="2">
        <f>IF(V28&gt;'Average Crustal Abundance'!O$2,Data!V28,'Average Crustal Abundance'!O$2)</f>
        <v>11</v>
      </c>
      <c r="AU28" s="2">
        <f>IF(W28&gt;'Average Crustal Abundance'!P$2,Data!W28,'Average Crustal Abundance'!P$2)</f>
        <v>3.07</v>
      </c>
      <c r="AV28" s="2">
        <f>IF(X28&gt;'Average Crustal Abundance'!Q$2,Data!X28,'Average Crustal Abundance'!Q$2)</f>
        <v>122</v>
      </c>
      <c r="AW28" s="2">
        <f>IF(Y28&gt;'Average Crustal Abundance'!R$2,Data!Y28,'Average Crustal Abundance'!R$2)</f>
        <v>20</v>
      </c>
      <c r="AX28" s="2">
        <f>IF(Z28&gt;'Average Crustal Abundance'!S$2,Data!Z28,'Average Crustal Abundance'!S$2)</f>
        <v>0.18</v>
      </c>
      <c r="AY28" s="2">
        <f>IF(AA28&gt;'Average Crustal Abundance'!T$2,Data!AA28,'Average Crustal Abundance'!T$2)</f>
        <v>11.8</v>
      </c>
      <c r="AZ28" s="2">
        <f>IF(AB28&gt;'Average Crustal Abundance'!U$2,Data!AB28,'Average Crustal Abundance'!U$2)</f>
        <v>12.9</v>
      </c>
      <c r="BA28" s="2">
        <f>IF(AC28&gt;'Average Crustal Abundance'!V$2,Data!AC28,'Average Crustal Abundance'!V$2)</f>
        <v>70</v>
      </c>
      <c r="BB28" s="2">
        <f>IF(AD28&gt;'Average Crustal Abundance'!W$2,Data!AD28,'Average Crustal Abundance'!W$2)</f>
        <v>1.7</v>
      </c>
      <c r="BC28" s="2">
        <f>IF(AE28&gt;'Average Crustal Abundance'!X$2,Data!AE28,'Average Crustal Abundance'!X$2)</f>
        <v>20</v>
      </c>
      <c r="BD28" s="2">
        <f>IF(AF28&gt;'Average Crustal Abundance'!Y$2,Data!AF28,'Average Crustal Abundance'!Y$2)</f>
        <v>1.3</v>
      </c>
      <c r="BE28" s="3">
        <f>LOG((AG28/'Average Crustal Abundance'!B$2),1.636)</f>
        <v>0</v>
      </c>
      <c r="BF28" s="3">
        <f>LOG((AH28/'Average Crustal Abundance'!C$2),5.77)</f>
        <v>0</v>
      </c>
      <c r="BG28" s="3">
        <f>LOG((AI28/'Average Crustal Abundance'!D$2),5.07)</f>
        <v>0</v>
      </c>
      <c r="BH28" s="3">
        <f>IF(LOG((AJ28/'Average Crustal Abundance'!E$2))&lt;6,LOG((AJ28/'Average Crustal Abundance'!E$2)),6)</f>
        <v>0</v>
      </c>
      <c r="BI28" s="3">
        <f>IF(LOG((AK28/'Average Crustal Abundance'!F$2))&lt;6,LOG((AK28/'Average Crustal Abundance'!F$2)),6)</f>
        <v>0</v>
      </c>
      <c r="BJ28" s="3">
        <f>IF(LOG((AL28/'Average Crustal Abundance'!G$2))&lt;6,LOG((AL28/'Average Crustal Abundance'!G$2)),6)</f>
        <v>0</v>
      </c>
      <c r="BK28" s="3">
        <f>LOG((AM28/'Average Crustal Abundance'!H$2),5.77)</f>
        <v>0.82679200431433952</v>
      </c>
      <c r="BL28" s="3">
        <f>IF(LOG((AN28/'Average Crustal Abundance'!I$2))&lt;6,LOG((AN28/'Average Crustal Abundance'!I$2)),6)</f>
        <v>1.6497519816658373</v>
      </c>
      <c r="BM28" s="3">
        <f>IF(LOG((AO28/'Average Crustal Abundance'!J$2))&lt;6,LOG((AO28/'Average Crustal Abundance'!J$2)),6)</f>
        <v>3.2458921300330514</v>
      </c>
      <c r="BN28" s="3">
        <f>LOG((AP28/'Average Crustal Abundance'!K$2),4.9)</f>
        <v>0</v>
      </c>
      <c r="BO28" s="3">
        <f>IF(LOG((AQ28/'Average Crustal Abundance'!L$2))&lt;6,LOG((AQ28/'Average Crustal Abundance'!L$2)),6)</f>
        <v>9.691001300805642E-2</v>
      </c>
      <c r="BP28" s="3">
        <f>IF(LOG((AR28/'Average Crustal Abundance'!M$2))&lt;6,LOG((AR28/'Average Crustal Abundance'!M$2)),6)</f>
        <v>0</v>
      </c>
      <c r="BQ28" s="3">
        <f>IF(LOG((AS28/'Average Crustal Abundance'!N$2))&lt;6,LOG((AS28/'Average Crustal Abundance'!N$2)),6)</f>
        <v>0</v>
      </c>
      <c r="BR28" s="3">
        <f>LOG((AT28/'Average Crustal Abundance'!O$2),6.71)</f>
        <v>0</v>
      </c>
      <c r="BS28" s="3">
        <f>IF(LOG((AU28/'Average Crustal Abundance'!P$2))&lt;6,LOG((AU28/'Average Crustal Abundance'!P$2)),6)</f>
        <v>2.0100171207575239</v>
      </c>
      <c r="BT28" s="3">
        <f>LOG((AV28/'Average Crustal Abundance'!Q$2),8.58)</f>
        <v>1.8087228867291876</v>
      </c>
      <c r="BU28" s="3">
        <f>IF(LOG((AW28/'Average Crustal Abundance'!R$2))&lt;6,LOG((AW28/'Average Crustal Abundance'!R$2)),6)</f>
        <v>2</v>
      </c>
      <c r="BV28" s="3">
        <f>IF(LOG((AX28/'Average Crustal Abundance'!S$2))&lt;6,LOG((AX28/'Average Crustal Abundance'!S$2)),6)</f>
        <v>0</v>
      </c>
      <c r="BW28" s="3">
        <f>IF(LOG((AY28/'Average Crustal Abundance'!T$2))&lt;6,LOG((AY28/'Average Crustal Abundance'!T$2)),6)</f>
        <v>4.071882007306125</v>
      </c>
      <c r="BX28" s="3">
        <f>IF(LOG((AZ28/'Average Crustal Abundance'!U$2))&lt;6,LOG((AZ28/'Average Crustal Abundance'!U$2)),6)</f>
        <v>1.2074997233073055</v>
      </c>
      <c r="BY28" s="3">
        <f>IF(LOG((BA28/'Average Crustal Abundance'!V$2))&lt;6,LOG((BA28/'Average Crustal Abundance'!V$2)),6)</f>
        <v>1.8450980400142569</v>
      </c>
      <c r="BZ28" s="3">
        <f>LOG((BB28/'Average Crustal Abundance'!W$2),9.15)</f>
        <v>0</v>
      </c>
      <c r="CA28" s="3">
        <f>LOG((BC28/'Average Crustal Abundance'!X$2),6.07)</f>
        <v>0</v>
      </c>
      <c r="CB28" s="3">
        <f>LOG((BD28/'Average Crustal Abundance'!Y$2),9.57)</f>
        <v>0</v>
      </c>
      <c r="CC28" s="3">
        <f t="shared" si="1"/>
        <v>46.70478663703156</v>
      </c>
      <c r="CD28" s="3">
        <f t="shared" si="2"/>
        <v>1.4632525977147102</v>
      </c>
      <c r="CE28" s="4">
        <f t="shared" si="5"/>
        <v>0</v>
      </c>
      <c r="CF28" s="4">
        <f t="shared" si="5"/>
        <v>0</v>
      </c>
      <c r="CG28" s="4">
        <f t="shared" si="5"/>
        <v>0</v>
      </c>
      <c r="CH28" s="4">
        <f t="shared" si="5"/>
        <v>0</v>
      </c>
      <c r="CI28" s="4">
        <f t="shared" si="5"/>
        <v>0</v>
      </c>
      <c r="CJ28" s="4">
        <f t="shared" si="5"/>
        <v>0</v>
      </c>
      <c r="CK28" s="4">
        <f t="shared" si="5"/>
        <v>1.2098055480827092</v>
      </c>
      <c r="CL28" s="4">
        <f t="shared" si="5"/>
        <v>2.4140038727575273</v>
      </c>
      <c r="CM28" s="4">
        <f t="shared" si="5"/>
        <v>4.7495600911725964</v>
      </c>
      <c r="CN28" s="4">
        <f t="shared" si="5"/>
        <v>0</v>
      </c>
      <c r="CO28" s="4">
        <f t="shared" si="5"/>
        <v>0.14180382827860491</v>
      </c>
      <c r="CP28" s="4">
        <f t="shared" si="5"/>
        <v>0</v>
      </c>
      <c r="CQ28" s="4">
        <f t="shared" si="5"/>
        <v>0</v>
      </c>
      <c r="CR28" s="4">
        <f t="shared" si="5"/>
        <v>0</v>
      </c>
      <c r="CS28" s="4">
        <f t="shared" si="5"/>
        <v>2.9411627733994892</v>
      </c>
      <c r="CT28" s="4">
        <f t="shared" si="4"/>
        <v>2.6466184625525333</v>
      </c>
      <c r="CU28" s="4">
        <f t="shared" si="4"/>
        <v>2.9265051954294203</v>
      </c>
      <c r="CV28" s="4">
        <f t="shared" si="4"/>
        <v>0</v>
      </c>
      <c r="CW28" s="4">
        <f t="shared" si="4"/>
        <v>5.9581919247784763</v>
      </c>
      <c r="CX28" s="4">
        <f t="shared" si="4"/>
        <v>1.7668771068692084</v>
      </c>
      <c r="CY28" s="4">
        <f t="shared" si="4"/>
        <v>2.6998445000891818</v>
      </c>
      <c r="CZ28" s="4">
        <f t="shared" si="4"/>
        <v>0</v>
      </c>
      <c r="DA28" s="4">
        <f t="shared" si="4"/>
        <v>0</v>
      </c>
      <c r="DB28" s="4">
        <f t="shared" si="4"/>
        <v>0</v>
      </c>
      <c r="DD28" s="3">
        <f t="shared" si="3"/>
        <v>100.00000000000001</v>
      </c>
    </row>
    <row r="29" spans="1:108" s="3" customFormat="1" x14ac:dyDescent="0.25">
      <c r="A29">
        <v>700193</v>
      </c>
      <c r="B29" s="27" t="s">
        <v>92</v>
      </c>
      <c r="C29" s="26" t="s">
        <v>150</v>
      </c>
      <c r="D29" s="27"/>
      <c r="E29" s="27"/>
      <c r="F29" s="27"/>
      <c r="G29" s="28" t="s">
        <v>69</v>
      </c>
      <c r="H29" s="26" t="s">
        <v>70</v>
      </c>
      <c r="I29">
        <v>83400</v>
      </c>
      <c r="J29">
        <v>16</v>
      </c>
      <c r="K29">
        <v>4</v>
      </c>
      <c r="L29">
        <v>0.02</v>
      </c>
      <c r="M29">
        <v>-1E-3</v>
      </c>
      <c r="N29">
        <v>-1E-3</v>
      </c>
      <c r="O29">
        <v>50</v>
      </c>
      <c r="P29">
        <v>10</v>
      </c>
      <c r="Q29">
        <v>92.1</v>
      </c>
      <c r="R29">
        <v>20</v>
      </c>
      <c r="S29">
        <v>-0.05</v>
      </c>
      <c r="T29">
        <v>0.08</v>
      </c>
      <c r="U29">
        <v>-0.1</v>
      </c>
      <c r="V29">
        <v>14</v>
      </c>
      <c r="W29">
        <v>-0.01</v>
      </c>
      <c r="X29">
        <v>13</v>
      </c>
      <c r="Y29">
        <v>0.5</v>
      </c>
      <c r="Z29">
        <v>3.1</v>
      </c>
      <c r="AA29">
        <v>6.2</v>
      </c>
      <c r="AB29">
        <v>26</v>
      </c>
      <c r="AC29">
        <v>55</v>
      </c>
      <c r="AD29">
        <v>3</v>
      </c>
      <c r="AE29">
        <v>16.8</v>
      </c>
      <c r="AF29">
        <v>0.6</v>
      </c>
      <c r="AG29" s="2">
        <f>IF(I29&gt;'Average Crustal Abundance'!B$2,Data!I29,'Average Crustal Abundance'!B$2)</f>
        <v>83400</v>
      </c>
      <c r="AH29" s="2">
        <f>IF(J29&gt;'Average Crustal Abundance'!C$2,Data!J29,'Average Crustal Abundance'!C$2)</f>
        <v>27</v>
      </c>
      <c r="AI29" s="2">
        <f>IF(K29&gt;'Average Crustal Abundance'!D$2,Data!K29,'Average Crustal Abundance'!D$2)</f>
        <v>59</v>
      </c>
      <c r="AJ29" s="2">
        <f>IF(L29&gt;'Average Crustal Abundance'!E$2,Data!L29,'Average Crustal Abundance'!E$2)</f>
        <v>0.188</v>
      </c>
      <c r="AK29" s="2">
        <f>IF(M29&gt;'Average Crustal Abundance'!F$2,Data!M29,'Average Crustal Abundance'!F$2)</f>
        <v>1.5E-3</v>
      </c>
      <c r="AL29" s="2">
        <f>IF(N29&gt;'Average Crustal Abundance'!G$2,Data!N29,'Average Crustal Abundance'!G$2)</f>
        <v>1.5E-3</v>
      </c>
      <c r="AM29" s="2">
        <f>IF(O29&gt;'Average Crustal Abundance'!H$2,Data!O29,'Average Crustal Abundance'!H$2)</f>
        <v>50</v>
      </c>
      <c r="AN29" s="2">
        <f>IF(P29&gt;'Average Crustal Abundance'!I$2,Data!P29,'Average Crustal Abundance'!I$2)</f>
        <v>10</v>
      </c>
      <c r="AO29" s="2">
        <f>IF(Q29&gt;'Average Crustal Abundance'!J$2,Data!Q29,'Average Crustal Abundance'!J$2)</f>
        <v>92.1</v>
      </c>
      <c r="AP29" s="2">
        <f>IF(R29&gt;'Average Crustal Abundance'!K$2,Data!R29,'Average Crustal Abundance'!K$2)</f>
        <v>72</v>
      </c>
      <c r="AQ29" s="2">
        <f>IF(S29&gt;'Average Crustal Abundance'!L$2,Data!S29,'Average Crustal Abundance'!L$2)</f>
        <v>0.08</v>
      </c>
      <c r="AR29" s="2">
        <f>IF(T29&gt;'Average Crustal Abundance'!M$2,Data!T29,'Average Crustal Abundance'!M$2)</f>
        <v>0.08</v>
      </c>
      <c r="AS29" s="2">
        <f>IF(U29&gt;'Average Crustal Abundance'!N$2,Data!U29,'Average Crustal Abundance'!N$2)</f>
        <v>0.5</v>
      </c>
      <c r="AT29" s="2">
        <f>IF(V29&gt;'Average Crustal Abundance'!O$2,Data!V29,'Average Crustal Abundance'!O$2)</f>
        <v>14</v>
      </c>
      <c r="AU29" s="2">
        <f>IF(W29&gt;'Average Crustal Abundance'!P$2,Data!W29,'Average Crustal Abundance'!P$2)</f>
        <v>0.03</v>
      </c>
      <c r="AV29" s="2">
        <f>IF(X29&gt;'Average Crustal Abundance'!Q$2,Data!X29,'Average Crustal Abundance'!Q$2)</f>
        <v>13</v>
      </c>
      <c r="AW29" s="2">
        <f>IF(Y29&gt;'Average Crustal Abundance'!R$2,Data!Y29,'Average Crustal Abundance'!R$2)</f>
        <v>0.5</v>
      </c>
      <c r="AX29" s="2">
        <f>IF(Z29&gt;'Average Crustal Abundance'!S$2,Data!Z29,'Average Crustal Abundance'!S$2)</f>
        <v>3.1</v>
      </c>
      <c r="AY29" s="2">
        <f>IF(AA29&gt;'Average Crustal Abundance'!T$2,Data!AA29,'Average Crustal Abundance'!T$2)</f>
        <v>6.2</v>
      </c>
      <c r="AZ29" s="2">
        <f>IF(AB29&gt;'Average Crustal Abundance'!U$2,Data!AB29,'Average Crustal Abundance'!U$2)</f>
        <v>26</v>
      </c>
      <c r="BA29" s="2">
        <f>IF(AC29&gt;'Average Crustal Abundance'!V$2,Data!AC29,'Average Crustal Abundance'!V$2)</f>
        <v>55</v>
      </c>
      <c r="BB29" s="2">
        <f>IF(AD29&gt;'Average Crustal Abundance'!W$2,Data!AD29,'Average Crustal Abundance'!W$2)</f>
        <v>3</v>
      </c>
      <c r="BC29" s="2">
        <f>IF(AE29&gt;'Average Crustal Abundance'!X$2,Data!AE29,'Average Crustal Abundance'!X$2)</f>
        <v>20</v>
      </c>
      <c r="BD29" s="2">
        <f>IF(AF29&gt;'Average Crustal Abundance'!Y$2,Data!AF29,'Average Crustal Abundance'!Y$2)</f>
        <v>1.3</v>
      </c>
      <c r="BE29" s="3">
        <f>LOG((AG29/'Average Crustal Abundance'!B$2),1.636)</f>
        <v>0.95187766428989384</v>
      </c>
      <c r="BF29" s="3">
        <f>LOG((AH29/'Average Crustal Abundance'!C$2),5.77)</f>
        <v>0</v>
      </c>
      <c r="BG29" s="3">
        <f>LOG((AI29/'Average Crustal Abundance'!D$2),5.07)</f>
        <v>0</v>
      </c>
      <c r="BH29" s="3">
        <f>IF(LOG((AJ29/'Average Crustal Abundance'!E$2))&lt;6,LOG((AJ29/'Average Crustal Abundance'!E$2)),6)</f>
        <v>0</v>
      </c>
      <c r="BI29" s="3">
        <f>IF(LOG((AK29/'Average Crustal Abundance'!F$2))&lt;6,LOG((AK29/'Average Crustal Abundance'!F$2)),6)</f>
        <v>0</v>
      </c>
      <c r="BJ29" s="3">
        <f>IF(LOG((AL29/'Average Crustal Abundance'!G$2))&lt;6,LOG((AL29/'Average Crustal Abundance'!G$2)),6)</f>
        <v>0</v>
      </c>
      <c r="BK29" s="3">
        <f>LOG((AM29/'Average Crustal Abundance'!H$2),5.77)</f>
        <v>0.35156955272602841</v>
      </c>
      <c r="BL29" s="3">
        <f>IF(LOG((AN29/'Average Crustal Abundance'!I$2))&lt;6,LOG((AN29/'Average Crustal Abundance'!I$2)),6)</f>
        <v>2.2518119729937998</v>
      </c>
      <c r="BM29" s="3">
        <f>IF(LOG((AO29/'Average Crustal Abundance'!J$2))&lt;6,LOG((AO29/'Average Crustal Abundance'!J$2)),6)</f>
        <v>4.8503162778900117</v>
      </c>
      <c r="BN29" s="3">
        <f>LOG((AP29/'Average Crustal Abundance'!K$2),4.9)</f>
        <v>0</v>
      </c>
      <c r="BO29" s="3">
        <f>IF(LOG((AQ29/'Average Crustal Abundance'!L$2))&lt;6,LOG((AQ29/'Average Crustal Abundance'!L$2)),6)</f>
        <v>0</v>
      </c>
      <c r="BP29" s="3">
        <f>IF(LOG((AR29/'Average Crustal Abundance'!M$2))&lt;6,LOG((AR29/'Average Crustal Abundance'!M$2)),6)</f>
        <v>0.18708664335714445</v>
      </c>
      <c r="BQ29" s="3">
        <f>IF(LOG((AS29/'Average Crustal Abundance'!N$2))&lt;6,LOG((AS29/'Average Crustal Abundance'!N$2)),6)</f>
        <v>0</v>
      </c>
      <c r="BR29" s="3">
        <f>LOG((AT29/'Average Crustal Abundance'!O$2),6.71)</f>
        <v>0.12668742893154017</v>
      </c>
      <c r="BS29" s="3">
        <f>IF(LOG((AU29/'Average Crustal Abundance'!P$2))&lt;6,LOG((AU29/'Average Crustal Abundance'!P$2)),6)</f>
        <v>0</v>
      </c>
      <c r="BT29" s="3">
        <f>LOG((AV29/'Average Crustal Abundance'!Q$2),8.58)</f>
        <v>0.76701991870171571</v>
      </c>
      <c r="BU29" s="3">
        <f>IF(LOG((AW29/'Average Crustal Abundance'!R$2))&lt;6,LOG((AW29/'Average Crustal Abundance'!R$2)),6)</f>
        <v>0.3979400086720376</v>
      </c>
      <c r="BV29" s="3">
        <f>IF(LOG((AX29/'Average Crustal Abundance'!S$2))&lt;6,LOG((AX29/'Average Crustal Abundance'!S$2)),6)</f>
        <v>1.2360891887309666</v>
      </c>
      <c r="BW29" s="3">
        <f>IF(LOG((AY29/'Average Crustal Abundance'!T$2))&lt;6,LOG((AY29/'Average Crustal Abundance'!T$2)),6)</f>
        <v>3.7923916894982539</v>
      </c>
      <c r="BX29" s="3">
        <f>IF(LOG((AZ29/'Average Crustal Abundance'!U$2))&lt;6,LOG((AZ29/'Average Crustal Abundance'!U$2)),6)</f>
        <v>1.5118833609788744</v>
      </c>
      <c r="BY29" s="3">
        <f>IF(LOG((BA29/'Average Crustal Abundance'!V$2))&lt;6,LOG((BA29/'Average Crustal Abundance'!V$2)),6)</f>
        <v>1.7403626894942439</v>
      </c>
      <c r="BZ29" s="3">
        <f>LOG((BB29/'Average Crustal Abundance'!W$2),9.15)</f>
        <v>0.25657054423266046</v>
      </c>
      <c r="CA29" s="3">
        <f>LOG((BC29/'Average Crustal Abundance'!X$2),6.07)</f>
        <v>0</v>
      </c>
      <c r="CB29" s="3">
        <f>LOG((BD29/'Average Crustal Abundance'!Y$2),9.57)</f>
        <v>0</v>
      </c>
      <c r="CC29" s="3">
        <f t="shared" si="1"/>
        <v>51.71425755984928</v>
      </c>
      <c r="CD29" s="3">
        <f t="shared" si="2"/>
        <v>1.3905763949565717</v>
      </c>
      <c r="CE29" s="4">
        <f t="shared" si="5"/>
        <v>1.3236586108479225</v>
      </c>
      <c r="CF29" s="4">
        <f t="shared" si="5"/>
        <v>0</v>
      </c>
      <c r="CG29" s="4">
        <f t="shared" si="5"/>
        <v>0</v>
      </c>
      <c r="CH29" s="4">
        <f t="shared" si="5"/>
        <v>0</v>
      </c>
      <c r="CI29" s="4">
        <f t="shared" si="5"/>
        <v>0</v>
      </c>
      <c r="CJ29" s="4">
        <f t="shared" si="5"/>
        <v>0</v>
      </c>
      <c r="CK29" s="4">
        <f t="shared" si="5"/>
        <v>0.48888432120625497</v>
      </c>
      <c r="CL29" s="4">
        <f t="shared" si="5"/>
        <v>3.131316575525763</v>
      </c>
      <c r="CM29" s="4">
        <f t="shared" si="5"/>
        <v>6.7447353241074701</v>
      </c>
      <c r="CN29" s="4">
        <f t="shared" si="5"/>
        <v>0</v>
      </c>
      <c r="CO29" s="4">
        <f t="shared" si="5"/>
        <v>0</v>
      </c>
      <c r="CP29" s="4">
        <f t="shared" si="5"/>
        <v>0.26015827006410375</v>
      </c>
      <c r="CQ29" s="4">
        <f t="shared" si="5"/>
        <v>0</v>
      </c>
      <c r="CR29" s="4">
        <f t="shared" si="5"/>
        <v>0.17616854820993802</v>
      </c>
      <c r="CS29" s="4">
        <f t="shared" si="5"/>
        <v>0</v>
      </c>
      <c r="CT29" s="4">
        <f t="shared" si="4"/>
        <v>1.0665997934081146</v>
      </c>
      <c r="CU29" s="4">
        <f t="shared" si="4"/>
        <v>0.55336598266814896</v>
      </c>
      <c r="CV29" s="4">
        <f t="shared" si="4"/>
        <v>1.7188764479103009</v>
      </c>
      <c r="CW29" s="4">
        <f t="shared" si="4"/>
        <v>5.2736103638457443</v>
      </c>
      <c r="CX29" s="4">
        <f t="shared" si="4"/>
        <v>2.1023893137048284</v>
      </c>
      <c r="CY29" s="4">
        <f t="shared" si="4"/>
        <v>2.4201072746738292</v>
      </c>
      <c r="CZ29" s="4">
        <f t="shared" si="4"/>
        <v>0.35678094245109859</v>
      </c>
      <c r="DA29" s="4">
        <f t="shared" si="4"/>
        <v>0</v>
      </c>
      <c r="DB29" s="4">
        <f t="shared" si="4"/>
        <v>0</v>
      </c>
      <c r="DD29" s="3">
        <f t="shared" si="3"/>
        <v>100.00000000000004</v>
      </c>
    </row>
    <row r="30" spans="1:108" s="3" customFormat="1" x14ac:dyDescent="0.25">
      <c r="A30">
        <v>700194</v>
      </c>
      <c r="B30" s="27" t="s">
        <v>92</v>
      </c>
      <c r="C30" s="26" t="s">
        <v>151</v>
      </c>
      <c r="D30" s="27"/>
      <c r="E30" s="27"/>
      <c r="F30" s="27"/>
      <c r="G30" s="28" t="s">
        <v>69</v>
      </c>
      <c r="H30" s="26" t="s">
        <v>70</v>
      </c>
      <c r="I30">
        <v>109000</v>
      </c>
      <c r="J30">
        <v>28</v>
      </c>
      <c r="K30">
        <v>-2</v>
      </c>
      <c r="L30">
        <v>-0.01</v>
      </c>
      <c r="M30">
        <v>-1E-3</v>
      </c>
      <c r="N30">
        <v>-1E-3</v>
      </c>
      <c r="O30">
        <v>25</v>
      </c>
      <c r="P30">
        <v>2.5</v>
      </c>
      <c r="Q30">
        <v>17.3</v>
      </c>
      <c r="R30">
        <v>55</v>
      </c>
      <c r="S30">
        <v>0.1</v>
      </c>
      <c r="T30">
        <v>0.12</v>
      </c>
      <c r="U30">
        <v>0.1</v>
      </c>
      <c r="V30">
        <v>6</v>
      </c>
      <c r="W30">
        <v>-0.01</v>
      </c>
      <c r="X30">
        <v>7</v>
      </c>
      <c r="Y30">
        <v>0.6</v>
      </c>
      <c r="Z30">
        <v>1</v>
      </c>
      <c r="AA30">
        <v>2.8</v>
      </c>
      <c r="AB30">
        <v>4.0999999999999996</v>
      </c>
      <c r="AC30">
        <v>30</v>
      </c>
      <c r="AD30">
        <v>2</v>
      </c>
      <c r="AE30">
        <v>9.1</v>
      </c>
      <c r="AF30">
        <v>0.2</v>
      </c>
      <c r="AG30" s="2">
        <f>IF(I30&gt;'Average Crustal Abundance'!B$2,Data!I30,'Average Crustal Abundance'!B$2)</f>
        <v>109000</v>
      </c>
      <c r="AH30" s="2">
        <f>IF(J30&gt;'Average Crustal Abundance'!C$2,Data!J30,'Average Crustal Abundance'!C$2)</f>
        <v>28</v>
      </c>
      <c r="AI30" s="2">
        <f>IF(K30&gt;'Average Crustal Abundance'!D$2,Data!K30,'Average Crustal Abundance'!D$2)</f>
        <v>59</v>
      </c>
      <c r="AJ30" s="2">
        <f>IF(L30&gt;'Average Crustal Abundance'!E$2,Data!L30,'Average Crustal Abundance'!E$2)</f>
        <v>0.188</v>
      </c>
      <c r="AK30" s="2">
        <f>IF(M30&gt;'Average Crustal Abundance'!F$2,Data!M30,'Average Crustal Abundance'!F$2)</f>
        <v>1.5E-3</v>
      </c>
      <c r="AL30" s="2">
        <f>IF(N30&gt;'Average Crustal Abundance'!G$2,Data!N30,'Average Crustal Abundance'!G$2)</f>
        <v>1.5E-3</v>
      </c>
      <c r="AM30" s="2">
        <f>IF(O30&gt;'Average Crustal Abundance'!H$2,Data!O30,'Average Crustal Abundance'!H$2)</f>
        <v>27</v>
      </c>
      <c r="AN30" s="2">
        <f>IF(P30&gt;'Average Crustal Abundance'!I$2,Data!P30,'Average Crustal Abundance'!I$2)</f>
        <v>2.5</v>
      </c>
      <c r="AO30" s="2">
        <f>IF(Q30&gt;'Average Crustal Abundance'!J$2,Data!Q30,'Average Crustal Abundance'!J$2)</f>
        <v>17.3</v>
      </c>
      <c r="AP30" s="2">
        <f>IF(R30&gt;'Average Crustal Abundance'!K$2,Data!R30,'Average Crustal Abundance'!K$2)</f>
        <v>72</v>
      </c>
      <c r="AQ30" s="2">
        <f>IF(S30&gt;'Average Crustal Abundance'!L$2,Data!S30,'Average Crustal Abundance'!L$2)</f>
        <v>0.1</v>
      </c>
      <c r="AR30" s="2">
        <f>IF(T30&gt;'Average Crustal Abundance'!M$2,Data!T30,'Average Crustal Abundance'!M$2)</f>
        <v>0.12</v>
      </c>
      <c r="AS30" s="2">
        <f>IF(U30&gt;'Average Crustal Abundance'!N$2,Data!U30,'Average Crustal Abundance'!N$2)</f>
        <v>0.5</v>
      </c>
      <c r="AT30" s="2">
        <f>IF(V30&gt;'Average Crustal Abundance'!O$2,Data!V30,'Average Crustal Abundance'!O$2)</f>
        <v>11</v>
      </c>
      <c r="AU30" s="2">
        <f>IF(W30&gt;'Average Crustal Abundance'!P$2,Data!W30,'Average Crustal Abundance'!P$2)</f>
        <v>0.03</v>
      </c>
      <c r="AV30" s="2">
        <f>IF(X30&gt;'Average Crustal Abundance'!Q$2,Data!X30,'Average Crustal Abundance'!Q$2)</f>
        <v>7</v>
      </c>
      <c r="AW30" s="2">
        <f>IF(Y30&gt;'Average Crustal Abundance'!R$2,Data!Y30,'Average Crustal Abundance'!R$2)</f>
        <v>0.6</v>
      </c>
      <c r="AX30" s="2">
        <f>IF(Z30&gt;'Average Crustal Abundance'!S$2,Data!Z30,'Average Crustal Abundance'!S$2)</f>
        <v>1</v>
      </c>
      <c r="AY30" s="2">
        <f>IF(AA30&gt;'Average Crustal Abundance'!T$2,Data!AA30,'Average Crustal Abundance'!T$2)</f>
        <v>2.8</v>
      </c>
      <c r="AZ30" s="2">
        <f>IF(AB30&gt;'Average Crustal Abundance'!U$2,Data!AB30,'Average Crustal Abundance'!U$2)</f>
        <v>4.0999999999999996</v>
      </c>
      <c r="BA30" s="2">
        <f>IF(AC30&gt;'Average Crustal Abundance'!V$2,Data!AC30,'Average Crustal Abundance'!V$2)</f>
        <v>30</v>
      </c>
      <c r="BB30" s="2">
        <f>IF(AD30&gt;'Average Crustal Abundance'!W$2,Data!AD30,'Average Crustal Abundance'!W$2)</f>
        <v>2</v>
      </c>
      <c r="BC30" s="2">
        <f>IF(AE30&gt;'Average Crustal Abundance'!X$2,Data!AE30,'Average Crustal Abundance'!X$2)</f>
        <v>20</v>
      </c>
      <c r="BD30" s="2">
        <f>IF(AF30&gt;'Average Crustal Abundance'!Y$2,Data!AF30,'Average Crustal Abundance'!Y$2)</f>
        <v>1.3</v>
      </c>
      <c r="BE30" s="3">
        <f>LOG((AG30/'Average Crustal Abundance'!B$2),1.636)</f>
        <v>1.4957014693502626</v>
      </c>
      <c r="BF30" s="3">
        <f>LOG((AH30/'Average Crustal Abundance'!C$2),5.77)</f>
        <v>2.0749827976996534E-2</v>
      </c>
      <c r="BG30" s="3">
        <f>LOG((AI30/'Average Crustal Abundance'!D$2),5.07)</f>
        <v>0</v>
      </c>
      <c r="BH30" s="3">
        <f>IF(LOG((AJ30/'Average Crustal Abundance'!E$2))&lt;6,LOG((AJ30/'Average Crustal Abundance'!E$2)),6)</f>
        <v>0</v>
      </c>
      <c r="BI30" s="3">
        <f>IF(LOG((AK30/'Average Crustal Abundance'!F$2))&lt;6,LOG((AK30/'Average Crustal Abundance'!F$2)),6)</f>
        <v>0</v>
      </c>
      <c r="BJ30" s="3">
        <f>IF(LOG((AL30/'Average Crustal Abundance'!G$2))&lt;6,LOG((AL30/'Average Crustal Abundance'!G$2)),6)</f>
        <v>0</v>
      </c>
      <c r="BK30" s="3">
        <f>LOG((AM30/'Average Crustal Abundance'!H$2),5.77)</f>
        <v>0</v>
      </c>
      <c r="BL30" s="3">
        <f>IF(LOG((AN30/'Average Crustal Abundance'!I$2))&lt;6,LOG((AN30/'Average Crustal Abundance'!I$2)),6)</f>
        <v>1.6497519816658373</v>
      </c>
      <c r="BM30" s="3">
        <f>IF(LOG((AO30/'Average Crustal Abundance'!J$2))&lt;6,LOG((AO30/'Average Crustal Abundance'!J$2)),6)</f>
        <v>4.124102750821959</v>
      </c>
      <c r="BN30" s="3">
        <f>LOG((AP30/'Average Crustal Abundance'!K$2),4.9)</f>
        <v>0</v>
      </c>
      <c r="BO30" s="3">
        <f>IF(LOG((AQ30/'Average Crustal Abundance'!L$2))&lt;6,LOG((AQ30/'Average Crustal Abundance'!L$2)),6)</f>
        <v>9.691001300805642E-2</v>
      </c>
      <c r="BP30" s="3">
        <f>IF(LOG((AR30/'Average Crustal Abundance'!M$2))&lt;6,LOG((AR30/'Average Crustal Abundance'!M$2)),6)</f>
        <v>0.36317790241282571</v>
      </c>
      <c r="BQ30" s="3">
        <f>IF(LOG((AS30/'Average Crustal Abundance'!N$2))&lt;6,LOG((AS30/'Average Crustal Abundance'!N$2)),6)</f>
        <v>0</v>
      </c>
      <c r="BR30" s="3">
        <f>LOG((AT30/'Average Crustal Abundance'!O$2),6.71)</f>
        <v>0</v>
      </c>
      <c r="BS30" s="3">
        <f>IF(LOG((AU30/'Average Crustal Abundance'!P$2))&lt;6,LOG((AU30/'Average Crustal Abundance'!P$2)),6)</f>
        <v>0</v>
      </c>
      <c r="BT30" s="3">
        <f>LOG((AV30/'Average Crustal Abundance'!Q$2),8.58)</f>
        <v>0.47901887595355458</v>
      </c>
      <c r="BU30" s="3">
        <f>IF(LOG((AW30/'Average Crustal Abundance'!R$2))&lt;6,LOG((AW30/'Average Crustal Abundance'!R$2)),6)</f>
        <v>0.47712125471966238</v>
      </c>
      <c r="BV30" s="3">
        <f>IF(LOG((AX30/'Average Crustal Abundance'!S$2))&lt;6,LOG((AX30/'Average Crustal Abundance'!S$2)),6)</f>
        <v>0.74472749489669388</v>
      </c>
      <c r="BW30" s="3">
        <f>IF(LOG((AY30/'Average Crustal Abundance'!T$2))&lt;6,LOG((AY30/'Average Crustal Abundance'!T$2)),6)</f>
        <v>3.447158031342219</v>
      </c>
      <c r="BX30" s="3">
        <f>IF(LOG((AZ30/'Average Crustal Abundance'!U$2))&lt;6,LOG((AZ30/'Average Crustal Abundance'!U$2)),6)</f>
        <v>0.7096938697277918</v>
      </c>
      <c r="BY30" s="3">
        <f>IF(LOG((BA30/'Average Crustal Abundance'!V$2))&lt;6,LOG((BA30/'Average Crustal Abundance'!V$2)),6)</f>
        <v>1.4771212547196624</v>
      </c>
      <c r="BZ30" s="3">
        <f>LOG((BB30/'Average Crustal Abundance'!W$2),9.15)</f>
        <v>7.3413278241250116E-2</v>
      </c>
      <c r="CA30" s="3">
        <f>LOG((BC30/'Average Crustal Abundance'!X$2),6.07)</f>
        <v>0</v>
      </c>
      <c r="CB30" s="3">
        <f>LOG((BD30/'Average Crustal Abundance'!Y$2),9.57)</f>
        <v>0</v>
      </c>
      <c r="CC30" s="3">
        <f t="shared" si="1"/>
        <v>37.694311689770686</v>
      </c>
      <c r="CD30" s="3">
        <f t="shared" si="2"/>
        <v>1.6287787375641187</v>
      </c>
      <c r="CE30" s="4">
        <f t="shared" si="5"/>
        <v>2.4361667510211182</v>
      </c>
      <c r="CF30" s="4">
        <f t="shared" si="5"/>
        <v>3.3796878617045049E-2</v>
      </c>
      <c r="CG30" s="4">
        <f t="shared" si="5"/>
        <v>0</v>
      </c>
      <c r="CH30" s="4">
        <f t="shared" si="5"/>
        <v>0</v>
      </c>
      <c r="CI30" s="4">
        <f t="shared" si="5"/>
        <v>0</v>
      </c>
      <c r="CJ30" s="4">
        <f t="shared" si="5"/>
        <v>0</v>
      </c>
      <c r="CK30" s="4">
        <f t="shared" si="5"/>
        <v>0</v>
      </c>
      <c r="CL30" s="4">
        <f t="shared" si="5"/>
        <v>2.6870809499915858</v>
      </c>
      <c r="CM30" s="4">
        <f t="shared" si="5"/>
        <v>6.7172508720685</v>
      </c>
      <c r="CN30" s="4">
        <f t="shared" si="5"/>
        <v>0</v>
      </c>
      <c r="CO30" s="4">
        <f t="shared" si="5"/>
        <v>0.15784496864458447</v>
      </c>
      <c r="CP30" s="4">
        <f t="shared" si="5"/>
        <v>0.59153644540314698</v>
      </c>
      <c r="CQ30" s="4">
        <f t="shared" si="5"/>
        <v>0</v>
      </c>
      <c r="CR30" s="4">
        <f t="shared" si="5"/>
        <v>0</v>
      </c>
      <c r="CS30" s="4">
        <f t="shared" si="5"/>
        <v>0</v>
      </c>
      <c r="CT30" s="4">
        <f t="shared" si="4"/>
        <v>0.78021576004501381</v>
      </c>
      <c r="CU30" s="4">
        <f t="shared" si="4"/>
        <v>0.77712495492730005</v>
      </c>
      <c r="CV30" s="4">
        <f t="shared" si="4"/>
        <v>1.2129963089671256</v>
      </c>
      <c r="CW30" s="4">
        <f t="shared" si="4"/>
        <v>5.6146577064735919</v>
      </c>
      <c r="CX30" s="4">
        <f t="shared" si="4"/>
        <v>1.155934285192227</v>
      </c>
      <c r="CY30" s="4">
        <f t="shared" si="4"/>
        <v>2.4059036924914188</v>
      </c>
      <c r="CZ30" s="4">
        <f t="shared" si="4"/>
        <v>0.11957398665422675</v>
      </c>
      <c r="DA30" s="4">
        <f t="shared" si="4"/>
        <v>0</v>
      </c>
      <c r="DB30" s="4">
        <f t="shared" si="4"/>
        <v>0</v>
      </c>
      <c r="DD30" s="3">
        <f t="shared" si="3"/>
        <v>99.999999999999986</v>
      </c>
    </row>
    <row r="31" spans="1:108" s="3" customFormat="1" x14ac:dyDescent="0.25">
      <c r="A31">
        <v>700197</v>
      </c>
      <c r="B31" s="27" t="s">
        <v>93</v>
      </c>
      <c r="C31" s="26" t="s">
        <v>152</v>
      </c>
      <c r="D31" s="27"/>
      <c r="E31" s="27"/>
      <c r="F31" s="27"/>
      <c r="G31" s="28" t="s">
        <v>69</v>
      </c>
      <c r="H31" s="26" t="s">
        <v>70</v>
      </c>
      <c r="I31">
        <v>137000</v>
      </c>
      <c r="J31">
        <v>8</v>
      </c>
      <c r="K31">
        <v>16</v>
      </c>
      <c r="L31">
        <v>-0.01</v>
      </c>
      <c r="M31">
        <v>-1E-3</v>
      </c>
      <c r="N31">
        <v>-1E-3</v>
      </c>
      <c r="O31">
        <v>55</v>
      </c>
      <c r="P31">
        <v>1</v>
      </c>
      <c r="Q31">
        <v>4.5</v>
      </c>
      <c r="R31">
        <v>340</v>
      </c>
      <c r="S31">
        <v>0.6</v>
      </c>
      <c r="T31">
        <v>0.14000000000000001</v>
      </c>
      <c r="U31">
        <v>-0.1</v>
      </c>
      <c r="V31">
        <v>4</v>
      </c>
      <c r="W31">
        <v>-0.01</v>
      </c>
      <c r="X31">
        <v>4570</v>
      </c>
      <c r="Y31">
        <v>2.8</v>
      </c>
      <c r="Z31">
        <v>0.2</v>
      </c>
      <c r="AA31">
        <v>0.04</v>
      </c>
      <c r="AB31">
        <v>0.9</v>
      </c>
      <c r="AC31">
        <v>25</v>
      </c>
      <c r="AD31">
        <v>-1</v>
      </c>
      <c r="AE31">
        <v>3.5</v>
      </c>
      <c r="AF31">
        <v>-0.1</v>
      </c>
      <c r="AG31" s="2">
        <f>IF(I31&gt;'Average Crustal Abundance'!B$2,Data!I31,'Average Crustal Abundance'!B$2)</f>
        <v>137000</v>
      </c>
      <c r="AH31" s="2">
        <f>IF(J31&gt;'Average Crustal Abundance'!C$2,Data!J31,'Average Crustal Abundance'!C$2)</f>
        <v>27</v>
      </c>
      <c r="AI31" s="2">
        <f>IF(K31&gt;'Average Crustal Abundance'!D$2,Data!K31,'Average Crustal Abundance'!D$2)</f>
        <v>59</v>
      </c>
      <c r="AJ31" s="2">
        <f>IF(L31&gt;'Average Crustal Abundance'!E$2,Data!L31,'Average Crustal Abundance'!E$2)</f>
        <v>0.188</v>
      </c>
      <c r="AK31" s="2">
        <f>IF(M31&gt;'Average Crustal Abundance'!F$2,Data!M31,'Average Crustal Abundance'!F$2)</f>
        <v>1.5E-3</v>
      </c>
      <c r="AL31" s="2">
        <f>IF(N31&gt;'Average Crustal Abundance'!G$2,Data!N31,'Average Crustal Abundance'!G$2)</f>
        <v>1.5E-3</v>
      </c>
      <c r="AM31" s="2">
        <f>IF(O31&gt;'Average Crustal Abundance'!H$2,Data!O31,'Average Crustal Abundance'!H$2)</f>
        <v>55</v>
      </c>
      <c r="AN31" s="2">
        <f>IF(P31&gt;'Average Crustal Abundance'!I$2,Data!P31,'Average Crustal Abundance'!I$2)</f>
        <v>1</v>
      </c>
      <c r="AO31" s="2">
        <f>IF(Q31&gt;'Average Crustal Abundance'!J$2,Data!Q31,'Average Crustal Abundance'!J$2)</f>
        <v>4.5</v>
      </c>
      <c r="AP31" s="2">
        <f>IF(R31&gt;'Average Crustal Abundance'!K$2,Data!R31,'Average Crustal Abundance'!K$2)</f>
        <v>340</v>
      </c>
      <c r="AQ31" s="2">
        <f>IF(S31&gt;'Average Crustal Abundance'!L$2,Data!S31,'Average Crustal Abundance'!L$2)</f>
        <v>0.6</v>
      </c>
      <c r="AR31" s="2">
        <f>IF(T31&gt;'Average Crustal Abundance'!M$2,Data!T31,'Average Crustal Abundance'!M$2)</f>
        <v>0.14000000000000001</v>
      </c>
      <c r="AS31" s="2">
        <f>IF(U31&gt;'Average Crustal Abundance'!N$2,Data!U31,'Average Crustal Abundance'!N$2)</f>
        <v>0.5</v>
      </c>
      <c r="AT31" s="2">
        <f>IF(V31&gt;'Average Crustal Abundance'!O$2,Data!V31,'Average Crustal Abundance'!O$2)</f>
        <v>11</v>
      </c>
      <c r="AU31" s="2">
        <f>IF(W31&gt;'Average Crustal Abundance'!P$2,Data!W31,'Average Crustal Abundance'!P$2)</f>
        <v>0.03</v>
      </c>
      <c r="AV31" s="2">
        <f>IF(X31&gt;'Average Crustal Abundance'!Q$2,Data!X31,'Average Crustal Abundance'!Q$2)</f>
        <v>4570</v>
      </c>
      <c r="AW31" s="2">
        <f>IF(Y31&gt;'Average Crustal Abundance'!R$2,Data!Y31,'Average Crustal Abundance'!R$2)</f>
        <v>2.8</v>
      </c>
      <c r="AX31" s="2">
        <f>IF(Z31&gt;'Average Crustal Abundance'!S$2,Data!Z31,'Average Crustal Abundance'!S$2)</f>
        <v>0.2</v>
      </c>
      <c r="AY31" s="2">
        <f>IF(AA31&gt;'Average Crustal Abundance'!T$2,Data!AA31,'Average Crustal Abundance'!T$2)</f>
        <v>0.04</v>
      </c>
      <c r="AZ31" s="2">
        <f>IF(AB31&gt;'Average Crustal Abundance'!U$2,Data!AB31,'Average Crustal Abundance'!U$2)</f>
        <v>0.9</v>
      </c>
      <c r="BA31" s="2">
        <f>IF(AC31&gt;'Average Crustal Abundance'!V$2,Data!AC31,'Average Crustal Abundance'!V$2)</f>
        <v>25</v>
      </c>
      <c r="BB31" s="2">
        <f>IF(AD31&gt;'Average Crustal Abundance'!W$2,Data!AD31,'Average Crustal Abundance'!W$2)</f>
        <v>1.7</v>
      </c>
      <c r="BC31" s="2">
        <f>IF(AE31&gt;'Average Crustal Abundance'!X$2,Data!AE31,'Average Crustal Abundance'!X$2)</f>
        <v>20</v>
      </c>
      <c r="BD31" s="2">
        <f>IF(AF31&gt;'Average Crustal Abundance'!Y$2,Data!AF31,'Average Crustal Abundance'!Y$2)</f>
        <v>1.3</v>
      </c>
      <c r="BE31" s="3">
        <f>LOG((AG31/'Average Crustal Abundance'!B$2),1.636)</f>
        <v>1.9601627697629171</v>
      </c>
      <c r="BF31" s="3">
        <f>LOG((AH31/'Average Crustal Abundance'!C$2),5.77)</f>
        <v>0</v>
      </c>
      <c r="BG31" s="3">
        <f>LOG((AI31/'Average Crustal Abundance'!D$2),5.07)</f>
        <v>0</v>
      </c>
      <c r="BH31" s="3">
        <f>IF(LOG((AJ31/'Average Crustal Abundance'!E$2))&lt;6,LOG((AJ31/'Average Crustal Abundance'!E$2)),6)</f>
        <v>0</v>
      </c>
      <c r="BI31" s="3">
        <f>IF(LOG((AK31/'Average Crustal Abundance'!F$2))&lt;6,LOG((AK31/'Average Crustal Abundance'!F$2)),6)</f>
        <v>0</v>
      </c>
      <c r="BJ31" s="3">
        <f>IF(LOG((AL31/'Average Crustal Abundance'!G$2))&lt;6,LOG((AL31/'Average Crustal Abundance'!G$2)),6)</f>
        <v>0</v>
      </c>
      <c r="BK31" s="3">
        <f>LOG((AM31/'Average Crustal Abundance'!H$2),5.77)</f>
        <v>0.40594947973213841</v>
      </c>
      <c r="BL31" s="3">
        <f>IF(LOG((AN31/'Average Crustal Abundance'!I$2))&lt;6,LOG((AN31/'Average Crustal Abundance'!I$2)),6)</f>
        <v>1.2518119729937995</v>
      </c>
      <c r="BM31" s="3">
        <f>IF(LOG((AO31/'Average Crustal Abundance'!J$2))&lt;6,LOG((AO31/'Average Crustal Abundance'!J$2)),6)</f>
        <v>3.539269161468507</v>
      </c>
      <c r="BN31" s="3">
        <f>LOG((AP31/'Average Crustal Abundance'!K$2),4.9)</f>
        <v>0.97674623214773404</v>
      </c>
      <c r="BO31" s="3">
        <f>IF(LOG((AQ31/'Average Crustal Abundance'!L$2))&lt;6,LOG((AQ31/'Average Crustal Abundance'!L$2)),6)</f>
        <v>0.87506126339170009</v>
      </c>
      <c r="BP31" s="3">
        <f>IF(LOG((AR31/'Average Crustal Abundance'!M$2))&lt;6,LOG((AR31/'Average Crustal Abundance'!M$2)),6)</f>
        <v>0.43012469204343889</v>
      </c>
      <c r="BQ31" s="3">
        <f>IF(LOG((AS31/'Average Crustal Abundance'!N$2))&lt;6,LOG((AS31/'Average Crustal Abundance'!N$2)),6)</f>
        <v>0</v>
      </c>
      <c r="BR31" s="3">
        <f>LOG((AT31/'Average Crustal Abundance'!O$2),6.71)</f>
        <v>0</v>
      </c>
      <c r="BS31" s="3">
        <f>IF(LOG((AU31/'Average Crustal Abundance'!P$2))&lt;6,LOG((AU31/'Average Crustal Abundance'!P$2)),6)</f>
        <v>0</v>
      </c>
      <c r="BT31" s="3">
        <f>LOG((AV31/'Average Crustal Abundance'!Q$2),8.58)</f>
        <v>3.4943980853936338</v>
      </c>
      <c r="BU31" s="3">
        <f>IF(LOG((AW31/'Average Crustal Abundance'!R$2))&lt;6,LOG((AW31/'Average Crustal Abundance'!R$2)),6)</f>
        <v>1.146128035678238</v>
      </c>
      <c r="BV31" s="3">
        <f>IF(LOG((AX31/'Average Crustal Abundance'!S$2))&lt;6,LOG((AX31/'Average Crustal Abundance'!S$2)),6)</f>
        <v>4.5757490560675143E-2</v>
      </c>
      <c r="BW31" s="3">
        <f>IF(LOG((AY31/'Average Crustal Abundance'!T$2))&lt;6,LOG((AY31/'Average Crustal Abundance'!T$2)),6)</f>
        <v>1.6020599913279623</v>
      </c>
      <c r="BX31" s="3">
        <f>IF(LOG((AZ31/'Average Crustal Abundance'!U$2))&lt;6,LOG((AZ31/'Average Crustal Abundance'!U$2)),6)</f>
        <v>5.1152522447381291E-2</v>
      </c>
      <c r="BY31" s="3">
        <f>IF(LOG((BA31/'Average Crustal Abundance'!V$2))&lt;6,LOG((BA31/'Average Crustal Abundance'!V$2)),6)</f>
        <v>1.3979400086720377</v>
      </c>
      <c r="BZ31" s="3">
        <f>LOG((BB31/'Average Crustal Abundance'!W$2),9.15)</f>
        <v>0</v>
      </c>
      <c r="CA31" s="3">
        <f>LOG((BC31/'Average Crustal Abundance'!X$2),6.07)</f>
        <v>0</v>
      </c>
      <c r="CB31" s="3">
        <f>LOG((BD31/'Average Crustal Abundance'!Y$2),9.57)</f>
        <v>0</v>
      </c>
      <c r="CC31" s="3">
        <f t="shared" si="1"/>
        <v>38.055235410046208</v>
      </c>
      <c r="CD31" s="3">
        <f t="shared" si="2"/>
        <v>1.621036499441066</v>
      </c>
      <c r="CE31" s="4">
        <f t="shared" ref="CE31:CE46" si="6">BE31*$CD31</f>
        <v>3.1774953946311832</v>
      </c>
      <c r="CF31" s="4">
        <f t="shared" ref="CF31:CF46" si="7">BF31*$CD31</f>
        <v>0</v>
      </c>
      <c r="CG31" s="4">
        <f t="shared" ref="CG31:CG46" si="8">BG31*$CD31</f>
        <v>0</v>
      </c>
      <c r="CH31" s="4">
        <f t="shared" ref="CH31:CH46" si="9">BH31*$CD31</f>
        <v>0</v>
      </c>
      <c r="CI31" s="4">
        <f t="shared" ref="CI31:CI46" si="10">BI31*$CD31</f>
        <v>0</v>
      </c>
      <c r="CJ31" s="4">
        <f t="shared" ref="CJ31:CJ46" si="11">BJ31*$CD31</f>
        <v>0</v>
      </c>
      <c r="CK31" s="4">
        <f t="shared" ref="CK31:CK46" si="12">BK31*$CD31</f>
        <v>0.65805892357490758</v>
      </c>
      <c r="CL31" s="4">
        <f t="shared" ref="CL31:CL46" si="13">BL31*$CD31</f>
        <v>2.029232898660283</v>
      </c>
      <c r="CM31" s="4">
        <f t="shared" ref="CM31:CM46" si="14">BM31*$CD31</f>
        <v>5.7372844920866255</v>
      </c>
      <c r="CN31" s="4">
        <f t="shared" ref="CN31:CN46" si="15">BN31*$CD31</f>
        <v>1.5833412930030135</v>
      </c>
      <c r="CO31" s="4">
        <f t="shared" ref="CO31:CO46" si="16">BO31*$CD31</f>
        <v>1.4185062472049581</v>
      </c>
      <c r="CP31" s="4">
        <f t="shared" ref="CP31:CP46" si="17">BP31*$CD31</f>
        <v>0.69724782511326266</v>
      </c>
      <c r="CQ31" s="4">
        <f t="shared" ref="CQ31:CQ46" si="18">BQ31*$CD31</f>
        <v>0</v>
      </c>
      <c r="CR31" s="4">
        <f t="shared" ref="CR31:CR46" si="19">BR31*$CD31</f>
        <v>0</v>
      </c>
      <c r="CS31" s="4">
        <f t="shared" ref="CS31:CS46" si="20">BS31*$CD31</f>
        <v>0</v>
      </c>
      <c r="CT31" s="4">
        <f t="shared" si="4"/>
        <v>5.6645468400000594</v>
      </c>
      <c r="CU31" s="4">
        <f t="shared" si="4"/>
        <v>1.8579153788671161</v>
      </c>
      <c r="CV31" s="4">
        <f t="shared" si="4"/>
        <v>7.4174562321684456E-2</v>
      </c>
      <c r="CW31" s="4">
        <f t="shared" si="4"/>
        <v>2.5969977202368644</v>
      </c>
      <c r="CX31" s="4">
        <f t="shared" si="4"/>
        <v>8.292010592568351E-2</v>
      </c>
      <c r="CY31" s="4">
        <f t="shared" si="4"/>
        <v>2.2661117780863336</v>
      </c>
      <c r="CZ31" s="4">
        <f t="shared" si="4"/>
        <v>0</v>
      </c>
      <c r="DA31" s="4">
        <f t="shared" si="4"/>
        <v>0</v>
      </c>
      <c r="DB31" s="4">
        <f t="shared" si="4"/>
        <v>0</v>
      </c>
      <c r="DD31" s="3">
        <f t="shared" si="3"/>
        <v>100</v>
      </c>
    </row>
    <row r="32" spans="1:108" s="3" customFormat="1" x14ac:dyDescent="0.25">
      <c r="A32">
        <v>700198</v>
      </c>
      <c r="B32" s="27" t="s">
        <v>95</v>
      </c>
      <c r="C32" s="26" t="s">
        <v>94</v>
      </c>
      <c r="D32" s="27"/>
      <c r="E32" s="27"/>
      <c r="F32" s="27"/>
      <c r="G32" s="28" t="s">
        <v>69</v>
      </c>
      <c r="H32" s="26" t="s">
        <v>70</v>
      </c>
      <c r="I32">
        <v>83800</v>
      </c>
      <c r="J32">
        <v>40</v>
      </c>
      <c r="K32">
        <v>24</v>
      </c>
      <c r="L32">
        <v>0.01</v>
      </c>
      <c r="M32">
        <v>-1E-3</v>
      </c>
      <c r="N32">
        <v>-1E-3</v>
      </c>
      <c r="O32">
        <v>170</v>
      </c>
      <c r="P32">
        <v>45</v>
      </c>
      <c r="Q32">
        <v>10.9</v>
      </c>
      <c r="R32">
        <v>30</v>
      </c>
      <c r="S32">
        <v>0.15</v>
      </c>
      <c r="T32">
        <v>0.08</v>
      </c>
      <c r="U32">
        <v>0.9</v>
      </c>
      <c r="V32">
        <v>2</v>
      </c>
      <c r="W32">
        <v>19.5</v>
      </c>
      <c r="X32">
        <v>375</v>
      </c>
      <c r="Y32">
        <v>18</v>
      </c>
      <c r="Z32">
        <v>0.08</v>
      </c>
      <c r="AA32">
        <v>60.6</v>
      </c>
      <c r="AB32">
        <v>0.5</v>
      </c>
      <c r="AC32">
        <v>30</v>
      </c>
      <c r="AD32">
        <v>2</v>
      </c>
      <c r="AE32">
        <v>3.2</v>
      </c>
      <c r="AF32">
        <v>0.3</v>
      </c>
      <c r="AG32" s="2">
        <f>IF(I32&gt;'Average Crustal Abundance'!B$2,Data!I32,'Average Crustal Abundance'!B$2)</f>
        <v>83800</v>
      </c>
      <c r="AH32" s="2">
        <f>IF(J32&gt;'Average Crustal Abundance'!C$2,Data!J32,'Average Crustal Abundance'!C$2)</f>
        <v>40</v>
      </c>
      <c r="AI32" s="2">
        <f>IF(K32&gt;'Average Crustal Abundance'!D$2,Data!K32,'Average Crustal Abundance'!D$2)</f>
        <v>59</v>
      </c>
      <c r="AJ32" s="2">
        <f>IF(L32&gt;'Average Crustal Abundance'!E$2,Data!L32,'Average Crustal Abundance'!E$2)</f>
        <v>0.188</v>
      </c>
      <c r="AK32" s="2">
        <f>IF(M32&gt;'Average Crustal Abundance'!F$2,Data!M32,'Average Crustal Abundance'!F$2)</f>
        <v>1.5E-3</v>
      </c>
      <c r="AL32" s="2">
        <f>IF(N32&gt;'Average Crustal Abundance'!G$2,Data!N32,'Average Crustal Abundance'!G$2)</f>
        <v>1.5E-3</v>
      </c>
      <c r="AM32" s="2">
        <f>IF(O32&gt;'Average Crustal Abundance'!H$2,Data!O32,'Average Crustal Abundance'!H$2)</f>
        <v>170</v>
      </c>
      <c r="AN32" s="2">
        <f>IF(P32&gt;'Average Crustal Abundance'!I$2,Data!P32,'Average Crustal Abundance'!I$2)</f>
        <v>45</v>
      </c>
      <c r="AO32" s="2">
        <f>IF(Q32&gt;'Average Crustal Abundance'!J$2,Data!Q32,'Average Crustal Abundance'!J$2)</f>
        <v>10.9</v>
      </c>
      <c r="AP32" s="2">
        <f>IF(R32&gt;'Average Crustal Abundance'!K$2,Data!R32,'Average Crustal Abundance'!K$2)</f>
        <v>72</v>
      </c>
      <c r="AQ32" s="2">
        <f>IF(S32&gt;'Average Crustal Abundance'!L$2,Data!S32,'Average Crustal Abundance'!L$2)</f>
        <v>0.15</v>
      </c>
      <c r="AR32" s="2">
        <f>IF(T32&gt;'Average Crustal Abundance'!M$2,Data!T32,'Average Crustal Abundance'!M$2)</f>
        <v>0.08</v>
      </c>
      <c r="AS32" s="2">
        <f>IF(U32&gt;'Average Crustal Abundance'!N$2,Data!U32,'Average Crustal Abundance'!N$2)</f>
        <v>0.9</v>
      </c>
      <c r="AT32" s="2">
        <f>IF(V32&gt;'Average Crustal Abundance'!O$2,Data!V32,'Average Crustal Abundance'!O$2)</f>
        <v>11</v>
      </c>
      <c r="AU32" s="2">
        <f>IF(W32&gt;'Average Crustal Abundance'!P$2,Data!W32,'Average Crustal Abundance'!P$2)</f>
        <v>19.5</v>
      </c>
      <c r="AV32" s="2">
        <f>IF(X32&gt;'Average Crustal Abundance'!Q$2,Data!X32,'Average Crustal Abundance'!Q$2)</f>
        <v>375</v>
      </c>
      <c r="AW32" s="2">
        <f>IF(Y32&gt;'Average Crustal Abundance'!R$2,Data!Y32,'Average Crustal Abundance'!R$2)</f>
        <v>18</v>
      </c>
      <c r="AX32" s="2">
        <f>IF(Z32&gt;'Average Crustal Abundance'!S$2,Data!Z32,'Average Crustal Abundance'!S$2)</f>
        <v>0.18</v>
      </c>
      <c r="AY32" s="2">
        <f>IF(AA32&gt;'Average Crustal Abundance'!T$2,Data!AA32,'Average Crustal Abundance'!T$2)</f>
        <v>60.6</v>
      </c>
      <c r="AZ32" s="2">
        <f>IF(AB32&gt;'Average Crustal Abundance'!U$2,Data!AB32,'Average Crustal Abundance'!U$2)</f>
        <v>0.8</v>
      </c>
      <c r="BA32" s="2">
        <f>IF(AC32&gt;'Average Crustal Abundance'!V$2,Data!AC32,'Average Crustal Abundance'!V$2)</f>
        <v>30</v>
      </c>
      <c r="BB32" s="2">
        <f>IF(AD32&gt;'Average Crustal Abundance'!W$2,Data!AD32,'Average Crustal Abundance'!W$2)</f>
        <v>2</v>
      </c>
      <c r="BC32" s="2">
        <f>IF(AE32&gt;'Average Crustal Abundance'!X$2,Data!AE32,'Average Crustal Abundance'!X$2)</f>
        <v>20</v>
      </c>
      <c r="BD32" s="2">
        <f>IF(AF32&gt;'Average Crustal Abundance'!Y$2,Data!AF32,'Average Crustal Abundance'!Y$2)</f>
        <v>1.3</v>
      </c>
      <c r="BE32" s="3">
        <f>LOG((AG32/'Average Crustal Abundance'!B$2),1.636)</f>
        <v>0.9615976377349601</v>
      </c>
      <c r="BF32" s="3">
        <f>LOG((AH32/'Average Crustal Abundance'!C$2),5.77)</f>
        <v>0.22425335148431963</v>
      </c>
      <c r="BG32" s="3">
        <f>LOG((AI32/'Average Crustal Abundance'!D$2),5.07)</f>
        <v>0</v>
      </c>
      <c r="BH32" s="3">
        <f>IF(LOG((AJ32/'Average Crustal Abundance'!E$2))&lt;6,LOG((AJ32/'Average Crustal Abundance'!E$2)),6)</f>
        <v>0</v>
      </c>
      <c r="BI32" s="3">
        <f>IF(LOG((AK32/'Average Crustal Abundance'!F$2))&lt;6,LOG((AK32/'Average Crustal Abundance'!F$2)),6)</f>
        <v>0</v>
      </c>
      <c r="BJ32" s="3">
        <f>IF(LOG((AL32/'Average Crustal Abundance'!G$2))&lt;6,LOG((AL32/'Average Crustal Abundance'!G$2)),6)</f>
        <v>0</v>
      </c>
      <c r="BK32" s="3">
        <f>LOG((AM32/'Average Crustal Abundance'!H$2),5.77)</f>
        <v>1.0498036635010619</v>
      </c>
      <c r="BL32" s="3">
        <f>IF(LOG((AN32/'Average Crustal Abundance'!I$2))&lt;6,LOG((AN32/'Average Crustal Abundance'!I$2)),6)</f>
        <v>2.9050244867691433</v>
      </c>
      <c r="BM32" s="3">
        <f>IF(LOG((AO32/'Average Crustal Abundance'!J$2))&lt;6,LOG((AO32/'Average Crustal Abundance'!J$2)),6)</f>
        <v>3.9234831456337869</v>
      </c>
      <c r="BN32" s="3">
        <f>LOG((AP32/'Average Crustal Abundance'!K$2),4.9)</f>
        <v>0</v>
      </c>
      <c r="BO32" s="3">
        <f>IF(LOG((AQ32/'Average Crustal Abundance'!L$2))&lt;6,LOG((AQ32/'Average Crustal Abundance'!L$2)),6)</f>
        <v>0.27300127206373764</v>
      </c>
      <c r="BP32" s="3">
        <f>IF(LOG((AR32/'Average Crustal Abundance'!M$2))&lt;6,LOG((AR32/'Average Crustal Abundance'!M$2)),6)</f>
        <v>0.18708664335714445</v>
      </c>
      <c r="BQ32" s="3">
        <f>IF(LOG((AS32/'Average Crustal Abundance'!N$2))&lt;6,LOG((AS32/'Average Crustal Abundance'!N$2)),6)</f>
        <v>0.25527250510330607</v>
      </c>
      <c r="BR32" s="3">
        <f>LOG((AT32/'Average Crustal Abundance'!O$2),6.71)</f>
        <v>0</v>
      </c>
      <c r="BS32" s="3">
        <f>IF(LOG((AU32/'Average Crustal Abundance'!P$2))&lt;6,LOG((AU32/'Average Crustal Abundance'!P$2)),6)</f>
        <v>2.8129133566428557</v>
      </c>
      <c r="BT32" s="3">
        <f>LOG((AV32/'Average Crustal Abundance'!Q$2),8.58)</f>
        <v>2.3311418241920077</v>
      </c>
      <c r="BU32" s="3">
        <f>IF(LOG((AW32/'Average Crustal Abundance'!R$2))&lt;6,LOG((AW32/'Average Crustal Abundance'!R$2)),6)</f>
        <v>1.954242509439325</v>
      </c>
      <c r="BV32" s="3">
        <f>IF(LOG((AX32/'Average Crustal Abundance'!S$2))&lt;6,LOG((AX32/'Average Crustal Abundance'!S$2)),6)</f>
        <v>0</v>
      </c>
      <c r="BW32" s="3">
        <f>IF(LOG((AY32/'Average Crustal Abundance'!T$2))&lt;6,LOG((AY32/'Average Crustal Abundance'!T$2)),6)</f>
        <v>4.782472624166286</v>
      </c>
      <c r="BX32" s="3">
        <f>IF(LOG((AZ32/'Average Crustal Abundance'!U$2))&lt;6,LOG((AZ32/'Average Crustal Abundance'!U$2)),6)</f>
        <v>0</v>
      </c>
      <c r="BY32" s="3">
        <f>IF(LOG((BA32/'Average Crustal Abundance'!V$2))&lt;6,LOG((BA32/'Average Crustal Abundance'!V$2)),6)</f>
        <v>1.4771212547196624</v>
      </c>
      <c r="BZ32" s="3">
        <f>LOG((BB32/'Average Crustal Abundance'!W$2),9.15)</f>
        <v>7.3413278241250116E-2</v>
      </c>
      <c r="CA32" s="3">
        <f>LOG((BC32/'Average Crustal Abundance'!X$2),6.07)</f>
        <v>0</v>
      </c>
      <c r="CB32" s="3">
        <f>LOG((BD32/'Average Crustal Abundance'!Y$2),9.57)</f>
        <v>0</v>
      </c>
      <c r="CC32" s="3">
        <f t="shared" si="1"/>
        <v>68.309718389426564</v>
      </c>
      <c r="CD32" s="3">
        <f t="shared" si="2"/>
        <v>1.2099258417196033</v>
      </c>
      <c r="CE32" s="4">
        <f t="shared" si="6"/>
        <v>1.1634618312320537</v>
      </c>
      <c r="CF32" s="4">
        <f t="shared" si="7"/>
        <v>0.27132992505310749</v>
      </c>
      <c r="CG32" s="4">
        <f t="shared" si="8"/>
        <v>0</v>
      </c>
      <c r="CH32" s="4">
        <f t="shared" si="9"/>
        <v>0</v>
      </c>
      <c r="CI32" s="4">
        <f t="shared" si="10"/>
        <v>0</v>
      </c>
      <c r="CJ32" s="4">
        <f t="shared" si="11"/>
        <v>0</v>
      </c>
      <c r="CK32" s="4">
        <f t="shared" si="12"/>
        <v>1.2701845812018455</v>
      </c>
      <c r="CL32" s="4">
        <f t="shared" si="13"/>
        <v>3.5148641973702142</v>
      </c>
      <c r="CM32" s="4">
        <f t="shared" si="14"/>
        <v>4.7471236474536367</v>
      </c>
      <c r="CN32" s="4">
        <f t="shared" si="15"/>
        <v>0</v>
      </c>
      <c r="CO32" s="4">
        <f t="shared" si="16"/>
        <v>0.33031129389224018</v>
      </c>
      <c r="CP32" s="4">
        <f t="shared" si="17"/>
        <v>0.22636096443838821</v>
      </c>
      <c r="CQ32" s="4">
        <f t="shared" si="18"/>
        <v>0.30886080060498933</v>
      </c>
      <c r="CR32" s="4">
        <f t="shared" si="19"/>
        <v>0</v>
      </c>
      <c r="CS32" s="4">
        <f t="shared" si="20"/>
        <v>3.4034165607204216</v>
      </c>
      <c r="CT32" s="4">
        <f t="shared" si="4"/>
        <v>2.8205087338032864</v>
      </c>
      <c r="CU32" s="4">
        <f t="shared" si="4"/>
        <v>2.364488513157605</v>
      </c>
      <c r="CV32" s="4">
        <f t="shared" si="4"/>
        <v>0</v>
      </c>
      <c r="CW32" s="4">
        <f t="shared" si="4"/>
        <v>5.7864372152953534</v>
      </c>
      <c r="CX32" s="4">
        <f t="shared" si="4"/>
        <v>0</v>
      </c>
      <c r="CY32" s="4">
        <f t="shared" si="4"/>
        <v>1.787207177438604</v>
      </c>
      <c r="CZ32" s="4">
        <f t="shared" si="4"/>
        <v>8.8824622469439979E-2</v>
      </c>
      <c r="DA32" s="4">
        <f t="shared" si="4"/>
        <v>0</v>
      </c>
      <c r="DB32" s="4">
        <f t="shared" si="4"/>
        <v>0</v>
      </c>
      <c r="DD32" s="3">
        <f t="shared" si="3"/>
        <v>100</v>
      </c>
    </row>
    <row r="33" spans="1:108" s="3" customFormat="1" x14ac:dyDescent="0.25">
      <c r="A33">
        <v>700201</v>
      </c>
      <c r="B33" s="27" t="s">
        <v>93</v>
      </c>
      <c r="C33" s="26" t="s">
        <v>153</v>
      </c>
      <c r="D33" s="27"/>
      <c r="E33" s="27"/>
      <c r="F33" s="27"/>
      <c r="G33" s="28" t="s">
        <v>69</v>
      </c>
      <c r="H33" s="26" t="s">
        <v>70</v>
      </c>
      <c r="I33">
        <v>129000</v>
      </c>
      <c r="J33">
        <v>8</v>
      </c>
      <c r="K33">
        <v>46</v>
      </c>
      <c r="L33">
        <v>-0.01</v>
      </c>
      <c r="M33">
        <v>-1E-3</v>
      </c>
      <c r="N33">
        <v>1E-3</v>
      </c>
      <c r="O33">
        <v>200</v>
      </c>
      <c r="P33">
        <v>0.5</v>
      </c>
      <c r="Q33">
        <v>1.4</v>
      </c>
      <c r="R33">
        <v>180</v>
      </c>
      <c r="S33">
        <v>0.3</v>
      </c>
      <c r="T33">
        <v>0.06</v>
      </c>
      <c r="U33">
        <v>1.2</v>
      </c>
      <c r="V33">
        <v>209</v>
      </c>
      <c r="W33">
        <v>0.11</v>
      </c>
      <c r="X33">
        <v>4530</v>
      </c>
      <c r="Y33">
        <v>18</v>
      </c>
      <c r="Z33">
        <v>0.2</v>
      </c>
      <c r="AA33">
        <v>0.06</v>
      </c>
      <c r="AB33">
        <v>10.4</v>
      </c>
      <c r="AC33">
        <v>15</v>
      </c>
      <c r="AD33">
        <v>-1</v>
      </c>
      <c r="AE33">
        <v>14.3</v>
      </c>
      <c r="AF33">
        <v>1.5</v>
      </c>
      <c r="AG33" s="2">
        <f>IF(I33&gt;'Average Crustal Abundance'!B$2,Data!I33,'Average Crustal Abundance'!B$2)</f>
        <v>129000</v>
      </c>
      <c r="AH33" s="2">
        <f>IF(J33&gt;'Average Crustal Abundance'!C$2,Data!J33,'Average Crustal Abundance'!C$2)</f>
        <v>27</v>
      </c>
      <c r="AI33" s="2">
        <f>IF(K33&gt;'Average Crustal Abundance'!D$2,Data!K33,'Average Crustal Abundance'!D$2)</f>
        <v>59</v>
      </c>
      <c r="AJ33" s="2">
        <f>IF(L33&gt;'Average Crustal Abundance'!E$2,Data!L33,'Average Crustal Abundance'!E$2)</f>
        <v>0.188</v>
      </c>
      <c r="AK33" s="2">
        <f>IF(M33&gt;'Average Crustal Abundance'!F$2,Data!M33,'Average Crustal Abundance'!F$2)</f>
        <v>1.5E-3</v>
      </c>
      <c r="AL33" s="2">
        <f>IF(N33&gt;'Average Crustal Abundance'!G$2,Data!N33,'Average Crustal Abundance'!G$2)</f>
        <v>1.5E-3</v>
      </c>
      <c r="AM33" s="2">
        <f>IF(O33&gt;'Average Crustal Abundance'!H$2,Data!O33,'Average Crustal Abundance'!H$2)</f>
        <v>200</v>
      </c>
      <c r="AN33" s="2">
        <f>IF(P33&gt;'Average Crustal Abundance'!I$2,Data!P33,'Average Crustal Abundance'!I$2)</f>
        <v>0.5</v>
      </c>
      <c r="AO33" s="2">
        <f>IF(Q33&gt;'Average Crustal Abundance'!J$2,Data!Q33,'Average Crustal Abundance'!J$2)</f>
        <v>1.4</v>
      </c>
      <c r="AP33" s="2">
        <f>IF(R33&gt;'Average Crustal Abundance'!K$2,Data!R33,'Average Crustal Abundance'!K$2)</f>
        <v>180</v>
      </c>
      <c r="AQ33" s="2">
        <f>IF(S33&gt;'Average Crustal Abundance'!L$2,Data!S33,'Average Crustal Abundance'!L$2)</f>
        <v>0.3</v>
      </c>
      <c r="AR33" s="2">
        <f>IF(T33&gt;'Average Crustal Abundance'!M$2,Data!T33,'Average Crustal Abundance'!M$2)</f>
        <v>0.06</v>
      </c>
      <c r="AS33" s="2">
        <f>IF(U33&gt;'Average Crustal Abundance'!N$2,Data!U33,'Average Crustal Abundance'!N$2)</f>
        <v>1.2</v>
      </c>
      <c r="AT33" s="2">
        <f>IF(V33&gt;'Average Crustal Abundance'!O$2,Data!V33,'Average Crustal Abundance'!O$2)</f>
        <v>209</v>
      </c>
      <c r="AU33" s="2">
        <f>IF(W33&gt;'Average Crustal Abundance'!P$2,Data!W33,'Average Crustal Abundance'!P$2)</f>
        <v>0.11</v>
      </c>
      <c r="AV33" s="2">
        <f>IF(X33&gt;'Average Crustal Abundance'!Q$2,Data!X33,'Average Crustal Abundance'!Q$2)</f>
        <v>4530</v>
      </c>
      <c r="AW33" s="2">
        <f>IF(Y33&gt;'Average Crustal Abundance'!R$2,Data!Y33,'Average Crustal Abundance'!R$2)</f>
        <v>18</v>
      </c>
      <c r="AX33" s="2">
        <f>IF(Z33&gt;'Average Crustal Abundance'!S$2,Data!Z33,'Average Crustal Abundance'!S$2)</f>
        <v>0.2</v>
      </c>
      <c r="AY33" s="2">
        <f>IF(AA33&gt;'Average Crustal Abundance'!T$2,Data!AA33,'Average Crustal Abundance'!T$2)</f>
        <v>0.06</v>
      </c>
      <c r="AZ33" s="2">
        <f>IF(AB33&gt;'Average Crustal Abundance'!U$2,Data!AB33,'Average Crustal Abundance'!U$2)</f>
        <v>10.4</v>
      </c>
      <c r="BA33" s="2">
        <f>IF(AC33&gt;'Average Crustal Abundance'!V$2,Data!AC33,'Average Crustal Abundance'!V$2)</f>
        <v>15</v>
      </c>
      <c r="BB33" s="2">
        <f>IF(AD33&gt;'Average Crustal Abundance'!W$2,Data!AD33,'Average Crustal Abundance'!W$2)</f>
        <v>1.7</v>
      </c>
      <c r="BC33" s="2">
        <f>IF(AE33&gt;'Average Crustal Abundance'!X$2,Data!AE33,'Average Crustal Abundance'!X$2)</f>
        <v>20</v>
      </c>
      <c r="BD33" s="2">
        <f>IF(AF33&gt;'Average Crustal Abundance'!Y$2,Data!AF33,'Average Crustal Abundance'!Y$2)</f>
        <v>1.5</v>
      </c>
      <c r="BE33" s="3">
        <f>LOG((AG33/'Average Crustal Abundance'!B$2),1.636)</f>
        <v>1.8379321888971341</v>
      </c>
      <c r="BF33" s="3">
        <f>LOG((AH33/'Average Crustal Abundance'!C$2),5.77)</f>
        <v>0</v>
      </c>
      <c r="BG33" s="3">
        <f>LOG((AI33/'Average Crustal Abundance'!D$2),5.07)</f>
        <v>0</v>
      </c>
      <c r="BH33" s="3">
        <f>IF(LOG((AJ33/'Average Crustal Abundance'!E$2))&lt;6,LOG((AJ33/'Average Crustal Abundance'!E$2)),6)</f>
        <v>0</v>
      </c>
      <c r="BI33" s="3">
        <f>IF(LOG((AK33/'Average Crustal Abundance'!F$2))&lt;6,LOG((AK33/'Average Crustal Abundance'!F$2)),6)</f>
        <v>0</v>
      </c>
      <c r="BJ33" s="3">
        <f>IF(LOG((AL33/'Average Crustal Abundance'!G$2))&lt;6,LOG((AL33/'Average Crustal Abundance'!G$2)),6)</f>
        <v>0</v>
      </c>
      <c r="BK33" s="3">
        <f>LOG((AM33/'Average Crustal Abundance'!H$2),5.77)</f>
        <v>1.1425300390188122</v>
      </c>
      <c r="BL33" s="3">
        <f>IF(LOG((AN33/'Average Crustal Abundance'!I$2))&lt;6,LOG((AN33/'Average Crustal Abundance'!I$2)),6)</f>
        <v>0.9507819773298184</v>
      </c>
      <c r="BM33" s="3">
        <f>IF(LOG((AO33/'Average Crustal Abundance'!J$2))&lt;6,LOG((AO33/'Average Crustal Abundance'!J$2)),6)</f>
        <v>3.0321846833714012</v>
      </c>
      <c r="BN33" s="3">
        <f>LOG((AP33/'Average Crustal Abundance'!K$2),4.9)</f>
        <v>0.57656080668496079</v>
      </c>
      <c r="BO33" s="3">
        <f>IF(LOG((AQ33/'Average Crustal Abundance'!L$2))&lt;6,LOG((AQ33/'Average Crustal Abundance'!L$2)),6)</f>
        <v>0.57403126772771884</v>
      </c>
      <c r="BP33" s="3">
        <f>IF(LOG((AR33/'Average Crustal Abundance'!M$2))&lt;6,LOG((AR33/'Average Crustal Abundance'!M$2)),6)</f>
        <v>6.2147906748844517E-2</v>
      </c>
      <c r="BQ33" s="3">
        <f>IF(LOG((AS33/'Average Crustal Abundance'!N$2))&lt;6,LOG((AS33/'Average Crustal Abundance'!N$2)),6)</f>
        <v>0.38021124171160603</v>
      </c>
      <c r="BR33" s="3">
        <f>LOG((AT33/'Average Crustal Abundance'!O$2),6.71)</f>
        <v>1.5467748485809194</v>
      </c>
      <c r="BS33" s="3">
        <f>IF(LOG((AU33/'Average Crustal Abundance'!P$2))&lt;6,LOG((AU33/'Average Crustal Abundance'!P$2)),6)</f>
        <v>0.56427143043856265</v>
      </c>
      <c r="BT33" s="3">
        <f>LOG((AV33/'Average Crustal Abundance'!Q$2),8.58)</f>
        <v>3.4903080478465589</v>
      </c>
      <c r="BU33" s="3">
        <f>IF(LOG((AW33/'Average Crustal Abundance'!R$2))&lt;6,LOG((AW33/'Average Crustal Abundance'!R$2)),6)</f>
        <v>1.954242509439325</v>
      </c>
      <c r="BV33" s="3">
        <f>IF(LOG((AX33/'Average Crustal Abundance'!S$2))&lt;6,LOG((AX33/'Average Crustal Abundance'!S$2)),6)</f>
        <v>4.5757490560675143E-2</v>
      </c>
      <c r="BW33" s="3">
        <f>IF(LOG((AY33/'Average Crustal Abundance'!T$2))&lt;6,LOG((AY33/'Average Crustal Abundance'!T$2)),6)</f>
        <v>1.7781512503836436</v>
      </c>
      <c r="BX33" s="3">
        <f>IF(LOG((AZ33/'Average Crustal Abundance'!U$2))&lt;6,LOG((AZ33/'Average Crustal Abundance'!U$2)),6)</f>
        <v>1.1139433523068367</v>
      </c>
      <c r="BY33" s="3">
        <f>IF(LOG((BA33/'Average Crustal Abundance'!V$2))&lt;6,LOG((BA33/'Average Crustal Abundance'!V$2)),6)</f>
        <v>1.1760912590556813</v>
      </c>
      <c r="BZ33" s="3">
        <f>LOG((BB33/'Average Crustal Abundance'!W$2),9.15)</f>
        <v>0</v>
      </c>
      <c r="CA33" s="3">
        <f>LOG((BC33/'Average Crustal Abundance'!X$2),6.07)</f>
        <v>0</v>
      </c>
      <c r="CB33" s="3">
        <f>LOG((BD33/'Average Crustal Abundance'!Y$2),9.57)</f>
        <v>6.3357274343808639E-2</v>
      </c>
      <c r="CC33" s="3">
        <f t="shared" si="1"/>
        <v>40.096076091448566</v>
      </c>
      <c r="CD33" s="3">
        <f t="shared" si="2"/>
        <v>1.5792433734423932</v>
      </c>
      <c r="CE33" s="4">
        <f t="shared" si="6"/>
        <v>2.9025422301522719</v>
      </c>
      <c r="CF33" s="4">
        <f t="shared" si="7"/>
        <v>0</v>
      </c>
      <c r="CG33" s="4">
        <f t="shared" si="8"/>
        <v>0</v>
      </c>
      <c r="CH33" s="4">
        <f t="shared" si="9"/>
        <v>0</v>
      </c>
      <c r="CI33" s="4">
        <f t="shared" si="10"/>
        <v>0</v>
      </c>
      <c r="CJ33" s="4">
        <f t="shared" si="11"/>
        <v>0</v>
      </c>
      <c r="CK33" s="4">
        <f t="shared" si="12"/>
        <v>1.8043329930793381</v>
      </c>
      <c r="CL33" s="4">
        <f t="shared" si="13"/>
        <v>1.5015161372865713</v>
      </c>
      <c r="CM33" s="4">
        <f t="shared" si="14"/>
        <v>4.7885575682678061</v>
      </c>
      <c r="CN33" s="4">
        <f t="shared" si="15"/>
        <v>0.91052983334382498</v>
      </c>
      <c r="CO33" s="4">
        <f t="shared" si="16"/>
        <v>0.90653507570773628</v>
      </c>
      <c r="CP33" s="4">
        <f t="shared" si="17"/>
        <v>9.8146669906428494E-2</v>
      </c>
      <c r="CQ33" s="4">
        <f t="shared" si="18"/>
        <v>0.6004460839813579</v>
      </c>
      <c r="CR33" s="4">
        <f t="shared" si="19"/>
        <v>2.442733929828778</v>
      </c>
      <c r="CS33" s="4">
        <f t="shared" si="20"/>
        <v>0.89112191734296042</v>
      </c>
      <c r="CT33" s="4">
        <f t="shared" si="4"/>
        <v>5.5120458558343337</v>
      </c>
      <c r="CU33" s="4">
        <f t="shared" si="4"/>
        <v>3.0862245331314875</v>
      </c>
      <c r="CV33" s="4">
        <f t="shared" si="4"/>
        <v>7.2262213753299082E-2</v>
      </c>
      <c r="CW33" s="4">
        <f t="shared" si="4"/>
        <v>2.8081335791466748</v>
      </c>
      <c r="CX33" s="4">
        <f t="shared" si="4"/>
        <v>1.759187657520777</v>
      </c>
      <c r="CY33" s="4">
        <f t="shared" si="4"/>
        <v>1.8573343274272058</v>
      </c>
      <c r="CZ33" s="4">
        <f t="shared" si="4"/>
        <v>0</v>
      </c>
      <c r="DA33" s="4">
        <f t="shared" si="4"/>
        <v>0</v>
      </c>
      <c r="DB33" s="4">
        <f t="shared" si="4"/>
        <v>0.10005655566683154</v>
      </c>
      <c r="DD33" s="3">
        <f t="shared" si="3"/>
        <v>99.999999999999986</v>
      </c>
    </row>
    <row r="34" spans="1:108" s="3" customFormat="1" x14ac:dyDescent="0.25">
      <c r="A34">
        <v>700202</v>
      </c>
      <c r="B34" s="27" t="s">
        <v>96</v>
      </c>
      <c r="C34" s="26" t="s">
        <v>154</v>
      </c>
      <c r="D34" s="27"/>
      <c r="E34" s="27"/>
      <c r="F34" s="27"/>
      <c r="G34" s="28" t="s">
        <v>69</v>
      </c>
      <c r="H34" s="26" t="s">
        <v>70</v>
      </c>
      <c r="I34">
        <v>81900</v>
      </c>
      <c r="J34">
        <v>41</v>
      </c>
      <c r="K34">
        <v>96</v>
      </c>
      <c r="L34">
        <v>0.01</v>
      </c>
      <c r="M34">
        <v>-1E-3</v>
      </c>
      <c r="N34">
        <v>-1E-3</v>
      </c>
      <c r="O34">
        <v>110</v>
      </c>
      <c r="P34">
        <v>0.15</v>
      </c>
      <c r="Q34">
        <v>8.17</v>
      </c>
      <c r="R34">
        <v>60</v>
      </c>
      <c r="S34">
        <v>0.2</v>
      </c>
      <c r="T34">
        <v>0.06</v>
      </c>
      <c r="U34">
        <v>0.2</v>
      </c>
      <c r="V34">
        <v>10</v>
      </c>
      <c r="W34">
        <v>7.0000000000000007E-2</v>
      </c>
      <c r="X34">
        <v>16900</v>
      </c>
      <c r="Y34">
        <v>22</v>
      </c>
      <c r="Z34">
        <v>0.08</v>
      </c>
      <c r="AA34">
        <v>0.02</v>
      </c>
      <c r="AB34">
        <v>0.2</v>
      </c>
      <c r="AC34">
        <v>25</v>
      </c>
      <c r="AD34">
        <v>-1</v>
      </c>
      <c r="AE34">
        <v>3.6</v>
      </c>
      <c r="AF34">
        <v>-0.1</v>
      </c>
      <c r="AG34" s="2">
        <f>IF(I34&gt;'Average Crustal Abundance'!B$2,Data!I34,'Average Crustal Abundance'!B$2)</f>
        <v>81900</v>
      </c>
      <c r="AH34" s="2">
        <f>IF(J34&gt;'Average Crustal Abundance'!C$2,Data!J34,'Average Crustal Abundance'!C$2)</f>
        <v>41</v>
      </c>
      <c r="AI34" s="2">
        <f>IF(K34&gt;'Average Crustal Abundance'!D$2,Data!K34,'Average Crustal Abundance'!D$2)</f>
        <v>96</v>
      </c>
      <c r="AJ34" s="2">
        <f>IF(L34&gt;'Average Crustal Abundance'!E$2,Data!L34,'Average Crustal Abundance'!E$2)</f>
        <v>0.188</v>
      </c>
      <c r="AK34" s="2">
        <f>IF(M34&gt;'Average Crustal Abundance'!F$2,Data!M34,'Average Crustal Abundance'!F$2)</f>
        <v>1.5E-3</v>
      </c>
      <c r="AL34" s="2">
        <f>IF(N34&gt;'Average Crustal Abundance'!G$2,Data!N34,'Average Crustal Abundance'!G$2)</f>
        <v>1.5E-3</v>
      </c>
      <c r="AM34" s="2">
        <f>IF(O34&gt;'Average Crustal Abundance'!H$2,Data!O34,'Average Crustal Abundance'!H$2)</f>
        <v>110</v>
      </c>
      <c r="AN34" s="2">
        <f>IF(P34&gt;'Average Crustal Abundance'!I$2,Data!P34,'Average Crustal Abundance'!I$2)</f>
        <v>0.15</v>
      </c>
      <c r="AO34" s="2">
        <f>IF(Q34&gt;'Average Crustal Abundance'!J$2,Data!Q34,'Average Crustal Abundance'!J$2)</f>
        <v>8.17</v>
      </c>
      <c r="AP34" s="2">
        <f>IF(R34&gt;'Average Crustal Abundance'!K$2,Data!R34,'Average Crustal Abundance'!K$2)</f>
        <v>72</v>
      </c>
      <c r="AQ34" s="2">
        <f>IF(S34&gt;'Average Crustal Abundance'!L$2,Data!S34,'Average Crustal Abundance'!L$2)</f>
        <v>0.2</v>
      </c>
      <c r="AR34" s="2">
        <f>IF(T34&gt;'Average Crustal Abundance'!M$2,Data!T34,'Average Crustal Abundance'!M$2)</f>
        <v>0.06</v>
      </c>
      <c r="AS34" s="2">
        <f>IF(U34&gt;'Average Crustal Abundance'!N$2,Data!U34,'Average Crustal Abundance'!N$2)</f>
        <v>0.5</v>
      </c>
      <c r="AT34" s="2">
        <f>IF(V34&gt;'Average Crustal Abundance'!O$2,Data!V34,'Average Crustal Abundance'!O$2)</f>
        <v>11</v>
      </c>
      <c r="AU34" s="2">
        <f>IF(W34&gt;'Average Crustal Abundance'!P$2,Data!W34,'Average Crustal Abundance'!P$2)</f>
        <v>7.0000000000000007E-2</v>
      </c>
      <c r="AV34" s="2">
        <f>IF(X34&gt;'Average Crustal Abundance'!Q$2,Data!X34,'Average Crustal Abundance'!Q$2)</f>
        <v>16900</v>
      </c>
      <c r="AW34" s="2">
        <f>IF(Y34&gt;'Average Crustal Abundance'!R$2,Data!Y34,'Average Crustal Abundance'!R$2)</f>
        <v>22</v>
      </c>
      <c r="AX34" s="2">
        <f>IF(Z34&gt;'Average Crustal Abundance'!S$2,Data!Z34,'Average Crustal Abundance'!S$2)</f>
        <v>0.18</v>
      </c>
      <c r="AY34" s="2">
        <f>IF(AA34&gt;'Average Crustal Abundance'!T$2,Data!AA34,'Average Crustal Abundance'!T$2)</f>
        <v>0.02</v>
      </c>
      <c r="AZ34" s="2">
        <f>IF(AB34&gt;'Average Crustal Abundance'!U$2,Data!AB34,'Average Crustal Abundance'!U$2)</f>
        <v>0.8</v>
      </c>
      <c r="BA34" s="2">
        <f>IF(AC34&gt;'Average Crustal Abundance'!V$2,Data!AC34,'Average Crustal Abundance'!V$2)</f>
        <v>25</v>
      </c>
      <c r="BB34" s="2">
        <f>IF(AD34&gt;'Average Crustal Abundance'!W$2,Data!AD34,'Average Crustal Abundance'!W$2)</f>
        <v>1.7</v>
      </c>
      <c r="BC34" s="2">
        <f>IF(AE34&gt;'Average Crustal Abundance'!X$2,Data!AE34,'Average Crustal Abundance'!X$2)</f>
        <v>20</v>
      </c>
      <c r="BD34" s="2">
        <f>IF(AF34&gt;'Average Crustal Abundance'!Y$2,Data!AF34,'Average Crustal Abundance'!Y$2)</f>
        <v>1.3</v>
      </c>
      <c r="BE34" s="3">
        <f>LOG((AG34/'Average Crustal Abundance'!B$2),1.636)</f>
        <v>0.91500785779973559</v>
      </c>
      <c r="BF34" s="3">
        <f>LOG((AH34/'Average Crustal Abundance'!C$2),5.77)</f>
        <v>0.2383419039664505</v>
      </c>
      <c r="BG34" s="3">
        <f>LOG((AI34/'Average Crustal Abundance'!D$2),5.07)</f>
        <v>0.29988203480333014</v>
      </c>
      <c r="BH34" s="3">
        <f>IF(LOG((AJ34/'Average Crustal Abundance'!E$2))&lt;6,LOG((AJ34/'Average Crustal Abundance'!E$2)),6)</f>
        <v>0</v>
      </c>
      <c r="BI34" s="3">
        <f>IF(LOG((AK34/'Average Crustal Abundance'!F$2))&lt;6,LOG((AK34/'Average Crustal Abundance'!F$2)),6)</f>
        <v>0</v>
      </c>
      <c r="BJ34" s="3">
        <f>IF(LOG((AL34/'Average Crustal Abundance'!G$2))&lt;6,LOG((AL34/'Average Crustal Abundance'!G$2)),6)</f>
        <v>0</v>
      </c>
      <c r="BK34" s="3">
        <f>LOG((AM34/'Average Crustal Abundance'!H$2),5.77)</f>
        <v>0.8014297228785302</v>
      </c>
      <c r="BL34" s="3">
        <f>IF(LOG((AN34/'Average Crustal Abundance'!I$2))&lt;6,LOG((AN34/'Average Crustal Abundance'!I$2)),6)</f>
        <v>0.42790323204948078</v>
      </c>
      <c r="BM34" s="3">
        <f>IF(LOG((AO34/'Average Crustal Abundance'!J$2))&lt;6,LOG((AO34/'Average Crustal Abundance'!J$2)),6)</f>
        <v>3.7982787042255786</v>
      </c>
      <c r="BN34" s="3">
        <f>LOG((AP34/'Average Crustal Abundance'!K$2),4.9)</f>
        <v>0</v>
      </c>
      <c r="BO34" s="3">
        <f>IF(LOG((AQ34/'Average Crustal Abundance'!L$2))&lt;6,LOG((AQ34/'Average Crustal Abundance'!L$2)),6)</f>
        <v>0.3979400086720376</v>
      </c>
      <c r="BP34" s="3">
        <f>IF(LOG((AR34/'Average Crustal Abundance'!M$2))&lt;6,LOG((AR34/'Average Crustal Abundance'!M$2)),6)</f>
        <v>6.2147906748844517E-2</v>
      </c>
      <c r="BQ34" s="3">
        <f>IF(LOG((AS34/'Average Crustal Abundance'!N$2))&lt;6,LOG((AS34/'Average Crustal Abundance'!N$2)),6)</f>
        <v>0</v>
      </c>
      <c r="BR34" s="3">
        <f>LOG((AT34/'Average Crustal Abundance'!O$2),6.71)</f>
        <v>0</v>
      </c>
      <c r="BS34" s="3">
        <f>IF(LOG((AU34/'Average Crustal Abundance'!P$2))&lt;6,LOG((AU34/'Average Crustal Abundance'!P$2)),6)</f>
        <v>0.36797678529459443</v>
      </c>
      <c r="BT34" s="3">
        <f>LOG((AV34/'Average Crustal Abundance'!Q$2),8.58)</f>
        <v>4.1028375488305233</v>
      </c>
      <c r="BU34" s="3">
        <f>IF(LOG((AW34/'Average Crustal Abundance'!R$2))&lt;6,LOG((AW34/'Average Crustal Abundance'!R$2)),6)</f>
        <v>2.0413926851582249</v>
      </c>
      <c r="BV34" s="3">
        <f>IF(LOG((AX34/'Average Crustal Abundance'!S$2))&lt;6,LOG((AX34/'Average Crustal Abundance'!S$2)),6)</f>
        <v>0</v>
      </c>
      <c r="BW34" s="3">
        <f>IF(LOG((AY34/'Average Crustal Abundance'!T$2))&lt;6,LOG((AY34/'Average Crustal Abundance'!T$2)),6)</f>
        <v>1.3010299956639813</v>
      </c>
      <c r="BX34" s="3">
        <f>IF(LOG((AZ34/'Average Crustal Abundance'!U$2))&lt;6,LOG((AZ34/'Average Crustal Abundance'!U$2)),6)</f>
        <v>0</v>
      </c>
      <c r="BY34" s="3">
        <f>IF(LOG((BA34/'Average Crustal Abundance'!V$2))&lt;6,LOG((BA34/'Average Crustal Abundance'!V$2)),6)</f>
        <v>1.3979400086720377</v>
      </c>
      <c r="BZ34" s="3">
        <f>LOG((BB34/'Average Crustal Abundance'!W$2),9.15)</f>
        <v>0</v>
      </c>
      <c r="CA34" s="3">
        <f>LOG((BC34/'Average Crustal Abundance'!X$2),6.07)</f>
        <v>0</v>
      </c>
      <c r="CB34" s="3">
        <f>LOG((BD34/'Average Crustal Abundance'!Y$2),9.57)</f>
        <v>0</v>
      </c>
      <c r="CC34" s="3">
        <f t="shared" si="1"/>
        <v>41.181388261409957</v>
      </c>
      <c r="CD34" s="3">
        <f t="shared" si="2"/>
        <v>1.5582943947952173</v>
      </c>
      <c r="CE34" s="4">
        <f t="shared" si="6"/>
        <v>1.4258516160029071</v>
      </c>
      <c r="CF34" s="4">
        <f t="shared" si="7"/>
        <v>0.37140685299573978</v>
      </c>
      <c r="CG34" s="4">
        <f t="shared" si="8"/>
        <v>0.46730449393381362</v>
      </c>
      <c r="CH34" s="4">
        <f t="shared" si="9"/>
        <v>0</v>
      </c>
      <c r="CI34" s="4">
        <f t="shared" si="10"/>
        <v>0</v>
      </c>
      <c r="CJ34" s="4">
        <f t="shared" si="11"/>
        <v>0</v>
      </c>
      <c r="CK34" s="4">
        <f t="shared" si="12"/>
        <v>1.248863444983898</v>
      </c>
      <c r="CL34" s="4">
        <f t="shared" si="13"/>
        <v>0.66679920801746306</v>
      </c>
      <c r="CM34" s="4">
        <f t="shared" si="14"/>
        <v>5.9188364146647601</v>
      </c>
      <c r="CN34" s="4">
        <f t="shared" si="15"/>
        <v>0</v>
      </c>
      <c r="CO34" s="4">
        <f t="shared" si="16"/>
        <v>0.6201076849783963</v>
      </c>
      <c r="CP34" s="4">
        <f t="shared" si="17"/>
        <v>9.6844734734980259E-2</v>
      </c>
      <c r="CQ34" s="4">
        <f t="shared" si="18"/>
        <v>0</v>
      </c>
      <c r="CR34" s="4">
        <f t="shared" si="19"/>
        <v>0</v>
      </c>
      <c r="CS34" s="4">
        <f t="shared" si="20"/>
        <v>0.57341616193932965</v>
      </c>
      <c r="CT34" s="4">
        <f t="shared" si="4"/>
        <v>6.3934287550979532</v>
      </c>
      <c r="CU34" s="4">
        <f t="shared" si="4"/>
        <v>3.1810907788580196</v>
      </c>
      <c r="CV34" s="4">
        <f t="shared" si="4"/>
        <v>0</v>
      </c>
      <c r="CW34" s="4">
        <f t="shared" si="4"/>
        <v>2.0273877497036277</v>
      </c>
      <c r="CX34" s="4">
        <f t="shared" si="4"/>
        <v>0</v>
      </c>
      <c r="CY34" s="4">
        <f t="shared" si="4"/>
        <v>2.1784020797736137</v>
      </c>
      <c r="CZ34" s="4">
        <f t="shared" si="4"/>
        <v>0</v>
      </c>
      <c r="DA34" s="4">
        <f t="shared" si="4"/>
        <v>0</v>
      </c>
      <c r="DB34" s="4">
        <f t="shared" si="4"/>
        <v>0</v>
      </c>
      <c r="DD34" s="3">
        <f t="shared" si="3"/>
        <v>100.00000000000001</v>
      </c>
    </row>
    <row r="35" spans="1:108" s="3" customFormat="1" x14ac:dyDescent="0.25">
      <c r="A35">
        <v>700203</v>
      </c>
      <c r="B35" s="27" t="s">
        <v>96</v>
      </c>
      <c r="C35" s="26" t="s">
        <v>155</v>
      </c>
      <c r="D35" s="27"/>
      <c r="E35" s="27"/>
      <c r="F35" s="27"/>
      <c r="G35" s="28" t="s">
        <v>69</v>
      </c>
      <c r="H35" s="26" t="s">
        <v>70</v>
      </c>
      <c r="I35">
        <v>24900</v>
      </c>
      <c r="J35">
        <v>12</v>
      </c>
      <c r="K35">
        <v>26</v>
      </c>
      <c r="L35">
        <v>-0.01</v>
      </c>
      <c r="M35">
        <v>4.0000000000000001E-3</v>
      </c>
      <c r="N35">
        <v>5.0000000000000001E-3</v>
      </c>
      <c r="O35">
        <v>30</v>
      </c>
      <c r="P35">
        <v>0.25</v>
      </c>
      <c r="Q35">
        <v>2.76</v>
      </c>
      <c r="R35">
        <v>10</v>
      </c>
      <c r="S35">
        <v>-0.05</v>
      </c>
      <c r="T35">
        <v>0.04</v>
      </c>
      <c r="U35">
        <v>-0.1</v>
      </c>
      <c r="V35">
        <v>6</v>
      </c>
      <c r="W35">
        <v>0.05</v>
      </c>
      <c r="X35">
        <v>3160</v>
      </c>
      <c r="Y35">
        <v>24</v>
      </c>
      <c r="Z35">
        <v>0.6</v>
      </c>
      <c r="AA35">
        <v>1.2</v>
      </c>
      <c r="AB35">
        <v>0.7</v>
      </c>
      <c r="AC35">
        <v>10</v>
      </c>
      <c r="AD35">
        <v>-1</v>
      </c>
      <c r="AE35">
        <v>0.9</v>
      </c>
      <c r="AF35">
        <v>-0.1</v>
      </c>
      <c r="AG35" s="2">
        <f>IF(I35&gt;'Average Crustal Abundance'!B$2,Data!I35,'Average Crustal Abundance'!B$2)</f>
        <v>52200</v>
      </c>
      <c r="AH35" s="2">
        <f>IF(J35&gt;'Average Crustal Abundance'!C$2,Data!J35,'Average Crustal Abundance'!C$2)</f>
        <v>27</v>
      </c>
      <c r="AI35" s="2">
        <f>IF(K35&gt;'Average Crustal Abundance'!D$2,Data!K35,'Average Crustal Abundance'!D$2)</f>
        <v>59</v>
      </c>
      <c r="AJ35" s="2">
        <f>IF(L35&gt;'Average Crustal Abundance'!E$2,Data!L35,'Average Crustal Abundance'!E$2)</f>
        <v>0.188</v>
      </c>
      <c r="AK35" s="2">
        <f>IF(M35&gt;'Average Crustal Abundance'!F$2,Data!M35,'Average Crustal Abundance'!F$2)</f>
        <v>4.0000000000000001E-3</v>
      </c>
      <c r="AL35" s="2">
        <f>IF(N35&gt;'Average Crustal Abundance'!G$2,Data!N35,'Average Crustal Abundance'!G$2)</f>
        <v>5.0000000000000001E-3</v>
      </c>
      <c r="AM35" s="2">
        <f>IF(O35&gt;'Average Crustal Abundance'!H$2,Data!O35,'Average Crustal Abundance'!H$2)</f>
        <v>30</v>
      </c>
      <c r="AN35" s="2">
        <f>IF(P35&gt;'Average Crustal Abundance'!I$2,Data!P35,'Average Crustal Abundance'!I$2)</f>
        <v>0.25</v>
      </c>
      <c r="AO35" s="2">
        <f>IF(Q35&gt;'Average Crustal Abundance'!J$2,Data!Q35,'Average Crustal Abundance'!J$2)</f>
        <v>2.76</v>
      </c>
      <c r="AP35" s="2">
        <f>IF(R35&gt;'Average Crustal Abundance'!K$2,Data!R35,'Average Crustal Abundance'!K$2)</f>
        <v>72</v>
      </c>
      <c r="AQ35" s="2">
        <f>IF(S35&gt;'Average Crustal Abundance'!L$2,Data!S35,'Average Crustal Abundance'!L$2)</f>
        <v>0.08</v>
      </c>
      <c r="AR35" s="2">
        <f>IF(T35&gt;'Average Crustal Abundance'!M$2,Data!T35,'Average Crustal Abundance'!M$2)</f>
        <v>5.1999999999999998E-2</v>
      </c>
      <c r="AS35" s="2">
        <f>IF(U35&gt;'Average Crustal Abundance'!N$2,Data!U35,'Average Crustal Abundance'!N$2)</f>
        <v>0.5</v>
      </c>
      <c r="AT35" s="2">
        <f>IF(V35&gt;'Average Crustal Abundance'!O$2,Data!V35,'Average Crustal Abundance'!O$2)</f>
        <v>11</v>
      </c>
      <c r="AU35" s="2">
        <f>IF(W35&gt;'Average Crustal Abundance'!P$2,Data!W35,'Average Crustal Abundance'!P$2)</f>
        <v>0.05</v>
      </c>
      <c r="AV35" s="2">
        <f>IF(X35&gt;'Average Crustal Abundance'!Q$2,Data!X35,'Average Crustal Abundance'!Q$2)</f>
        <v>3160</v>
      </c>
      <c r="AW35" s="2">
        <f>IF(Y35&gt;'Average Crustal Abundance'!R$2,Data!Y35,'Average Crustal Abundance'!R$2)</f>
        <v>24</v>
      </c>
      <c r="AX35" s="2">
        <f>IF(Z35&gt;'Average Crustal Abundance'!S$2,Data!Z35,'Average Crustal Abundance'!S$2)</f>
        <v>0.6</v>
      </c>
      <c r="AY35" s="2">
        <f>IF(AA35&gt;'Average Crustal Abundance'!T$2,Data!AA35,'Average Crustal Abundance'!T$2)</f>
        <v>1.2</v>
      </c>
      <c r="AZ35" s="2">
        <f>IF(AB35&gt;'Average Crustal Abundance'!U$2,Data!AB35,'Average Crustal Abundance'!U$2)</f>
        <v>0.8</v>
      </c>
      <c r="BA35" s="2">
        <f>IF(AC35&gt;'Average Crustal Abundance'!V$2,Data!AC35,'Average Crustal Abundance'!V$2)</f>
        <v>10</v>
      </c>
      <c r="BB35" s="2">
        <f>IF(AD35&gt;'Average Crustal Abundance'!W$2,Data!AD35,'Average Crustal Abundance'!W$2)</f>
        <v>1.7</v>
      </c>
      <c r="BC35" s="2">
        <f>IF(AE35&gt;'Average Crustal Abundance'!X$2,Data!AE35,'Average Crustal Abundance'!X$2)</f>
        <v>20</v>
      </c>
      <c r="BD35" s="2">
        <f>IF(AF35&gt;'Average Crustal Abundance'!Y$2,Data!AF35,'Average Crustal Abundance'!Y$2)</f>
        <v>1.3</v>
      </c>
      <c r="BE35" s="3">
        <f>LOG((AG35/'Average Crustal Abundance'!B$2),1.636)</f>
        <v>0</v>
      </c>
      <c r="BF35" s="3">
        <f>LOG((AH35/'Average Crustal Abundance'!C$2),5.77)</f>
        <v>0</v>
      </c>
      <c r="BG35" s="3">
        <f>LOG((AI35/'Average Crustal Abundance'!D$2),5.07)</f>
        <v>0</v>
      </c>
      <c r="BH35" s="3">
        <f>IF(LOG((AJ35/'Average Crustal Abundance'!E$2))&lt;6,LOG((AJ35/'Average Crustal Abundance'!E$2)),6)</f>
        <v>0</v>
      </c>
      <c r="BI35" s="3">
        <f>IF(LOG((AK35/'Average Crustal Abundance'!F$2))&lt;6,LOG((AK35/'Average Crustal Abundance'!F$2)),6)</f>
        <v>0.4259687322722811</v>
      </c>
      <c r="BJ35" s="3">
        <f>IF(LOG((AL35/'Average Crustal Abundance'!G$2))&lt;6,LOG((AL35/'Average Crustal Abundance'!G$2)),6)</f>
        <v>0.52287874528033762</v>
      </c>
      <c r="BK35" s="3">
        <f>LOG((AM35/'Average Crustal Abundance'!H$2),5.77)</f>
        <v>6.0114220354652116E-2</v>
      </c>
      <c r="BL35" s="3">
        <f>IF(LOG((AN35/'Average Crustal Abundance'!I$2))&lt;6,LOG((AN35/'Average Crustal Abundance'!I$2)),6)</f>
        <v>0.64975198166583725</v>
      </c>
      <c r="BM35" s="3">
        <f>IF(LOG((AO35/'Average Crustal Abundance'!J$2))&lt;6,LOG((AO35/'Average Crustal Abundance'!J$2)),6)</f>
        <v>3.3269657297583808</v>
      </c>
      <c r="BN35" s="3">
        <f>LOG((AP35/'Average Crustal Abundance'!K$2),4.9)</f>
        <v>0</v>
      </c>
      <c r="BO35" s="3">
        <f>IF(LOG((AQ35/'Average Crustal Abundance'!L$2))&lt;6,LOG((AQ35/'Average Crustal Abundance'!L$2)),6)</f>
        <v>0</v>
      </c>
      <c r="BP35" s="3">
        <f>IF(LOG((AR35/'Average Crustal Abundance'!M$2))&lt;6,LOG((AR35/'Average Crustal Abundance'!M$2)),6)</f>
        <v>0</v>
      </c>
      <c r="BQ35" s="3">
        <f>IF(LOG((AS35/'Average Crustal Abundance'!N$2))&lt;6,LOG((AS35/'Average Crustal Abundance'!N$2)),6)</f>
        <v>0</v>
      </c>
      <c r="BR35" s="3">
        <f>LOG((AT35/'Average Crustal Abundance'!O$2),6.71)</f>
        <v>0</v>
      </c>
      <c r="BS35" s="3">
        <f>IF(LOG((AU35/'Average Crustal Abundance'!P$2))&lt;6,LOG((AU35/'Average Crustal Abundance'!P$2)),6)</f>
        <v>0.22184874961635639</v>
      </c>
      <c r="BT35" s="3">
        <f>LOG((AV35/'Average Crustal Abundance'!Q$2),8.58)</f>
        <v>3.3227523441637703</v>
      </c>
      <c r="BU35" s="3">
        <f>IF(LOG((AW35/'Average Crustal Abundance'!R$2))&lt;6,LOG((AW35/'Average Crustal Abundance'!R$2)),6)</f>
        <v>2.0791812460476247</v>
      </c>
      <c r="BV35" s="3">
        <f>IF(LOG((AX35/'Average Crustal Abundance'!S$2))&lt;6,LOG((AX35/'Average Crustal Abundance'!S$2)),6)</f>
        <v>0.52287874528033762</v>
      </c>
      <c r="BW35" s="3">
        <f>IF(LOG((AY35/'Average Crustal Abundance'!T$2))&lt;6,LOG((AY35/'Average Crustal Abundance'!T$2)),6)</f>
        <v>3.0791812460476247</v>
      </c>
      <c r="BX35" s="3">
        <f>IF(LOG((AZ35/'Average Crustal Abundance'!U$2))&lt;6,LOG((AZ35/'Average Crustal Abundance'!U$2)),6)</f>
        <v>0</v>
      </c>
      <c r="BY35" s="3">
        <f>IF(LOG((BA35/'Average Crustal Abundance'!V$2))&lt;6,LOG((BA35/'Average Crustal Abundance'!V$2)),6)</f>
        <v>1</v>
      </c>
      <c r="BZ35" s="3">
        <f>LOG((BB35/'Average Crustal Abundance'!W$2),9.15)</f>
        <v>0</v>
      </c>
      <c r="CA35" s="3">
        <f>LOG((BC35/'Average Crustal Abundance'!X$2),6.07)</f>
        <v>0</v>
      </c>
      <c r="CB35" s="3">
        <f>LOG((BD35/'Average Crustal Abundance'!Y$2),9.57)</f>
        <v>0</v>
      </c>
      <c r="CC35" s="3">
        <f t="shared" si="1"/>
        <v>38.116997857839507</v>
      </c>
      <c r="CD35" s="3">
        <f t="shared" si="2"/>
        <v>1.6197226528970712</v>
      </c>
      <c r="CE35" s="4">
        <f t="shared" si="6"/>
        <v>0</v>
      </c>
      <c r="CF35" s="4">
        <f t="shared" si="7"/>
        <v>0</v>
      </c>
      <c r="CG35" s="4">
        <f t="shared" si="8"/>
        <v>0</v>
      </c>
      <c r="CH35" s="4">
        <f t="shared" si="9"/>
        <v>0</v>
      </c>
      <c r="CI35" s="4">
        <f t="shared" si="10"/>
        <v>0.68995120508726138</v>
      </c>
      <c r="CJ35" s="4">
        <f t="shared" si="11"/>
        <v>0.84691854844896042</v>
      </c>
      <c r="CK35" s="4">
        <f t="shared" si="12"/>
        <v>9.7368364469676241E-2</v>
      </c>
      <c r="CL35" s="4">
        <f t="shared" si="13"/>
        <v>1.052418003468919</v>
      </c>
      <c r="CM35" s="4">
        <f t="shared" si="14"/>
        <v>5.3887617579018849</v>
      </c>
      <c r="CN35" s="4">
        <f t="shared" si="15"/>
        <v>0</v>
      </c>
      <c r="CO35" s="4">
        <f t="shared" si="16"/>
        <v>0</v>
      </c>
      <c r="CP35" s="4">
        <f t="shared" si="17"/>
        <v>0</v>
      </c>
      <c r="CQ35" s="4">
        <f t="shared" si="18"/>
        <v>0</v>
      </c>
      <c r="CR35" s="4">
        <f t="shared" si="19"/>
        <v>0</v>
      </c>
      <c r="CS35" s="4">
        <f t="shared" si="20"/>
        <v>0.35933344527050287</v>
      </c>
      <c r="CT35" s="4">
        <f t="shared" si="4"/>
        <v>5.3819372418089042</v>
      </c>
      <c r="CU35" s="4">
        <f t="shared" si="4"/>
        <v>3.3676969637020968</v>
      </c>
      <c r="CV35" s="4">
        <f t="shared" si="4"/>
        <v>0.84691854844896042</v>
      </c>
      <c r="CW35" s="4">
        <f t="shared" si="4"/>
        <v>4.9874196165991682</v>
      </c>
      <c r="CX35" s="4">
        <f t="shared" si="4"/>
        <v>0</v>
      </c>
      <c r="CY35" s="4">
        <f t="shared" si="4"/>
        <v>1.6197226528970712</v>
      </c>
      <c r="CZ35" s="4">
        <f t="shared" si="4"/>
        <v>0</v>
      </c>
      <c r="DA35" s="4">
        <f t="shared" si="4"/>
        <v>0</v>
      </c>
      <c r="DB35" s="4">
        <f t="shared" si="4"/>
        <v>0</v>
      </c>
      <c r="DD35" s="3">
        <f t="shared" si="3"/>
        <v>100.00000000000001</v>
      </c>
    </row>
    <row r="36" spans="1:108" s="3" customFormat="1" x14ac:dyDescent="0.25">
      <c r="A36">
        <v>700204</v>
      </c>
      <c r="B36" s="27" t="s">
        <v>96</v>
      </c>
      <c r="C36" s="26" t="s">
        <v>156</v>
      </c>
      <c r="D36" s="27"/>
      <c r="E36" s="27"/>
      <c r="F36" s="27"/>
      <c r="G36" s="28" t="s">
        <v>69</v>
      </c>
      <c r="H36" s="26" t="s">
        <v>70</v>
      </c>
      <c r="I36">
        <v>43200</v>
      </c>
      <c r="J36">
        <v>19</v>
      </c>
      <c r="K36">
        <v>46</v>
      </c>
      <c r="L36">
        <v>0.04</v>
      </c>
      <c r="M36">
        <v>0.01</v>
      </c>
      <c r="N36">
        <v>1.2E-2</v>
      </c>
      <c r="O36">
        <v>15</v>
      </c>
      <c r="P36">
        <v>2.5</v>
      </c>
      <c r="Q36">
        <v>14.2</v>
      </c>
      <c r="R36">
        <v>20</v>
      </c>
      <c r="S36">
        <v>0.2</v>
      </c>
      <c r="T36">
        <v>0.02</v>
      </c>
      <c r="U36">
        <v>0.2</v>
      </c>
      <c r="V36">
        <v>1</v>
      </c>
      <c r="W36">
        <v>0.18</v>
      </c>
      <c r="X36">
        <v>6650</v>
      </c>
      <c r="Y36">
        <v>38800</v>
      </c>
      <c r="Z36">
        <v>0.14000000000000001</v>
      </c>
      <c r="AA36">
        <v>23</v>
      </c>
      <c r="AB36">
        <v>-0.1</v>
      </c>
      <c r="AC36">
        <v>20</v>
      </c>
      <c r="AD36">
        <v>-1</v>
      </c>
      <c r="AE36">
        <v>1.5</v>
      </c>
      <c r="AF36">
        <v>-0.1</v>
      </c>
      <c r="AG36" s="2">
        <f>IF(I36&gt;'Average Crustal Abundance'!B$2,Data!I36,'Average Crustal Abundance'!B$2)</f>
        <v>52200</v>
      </c>
      <c r="AH36" s="2">
        <f>IF(J36&gt;'Average Crustal Abundance'!C$2,Data!J36,'Average Crustal Abundance'!C$2)</f>
        <v>27</v>
      </c>
      <c r="AI36" s="2">
        <f>IF(K36&gt;'Average Crustal Abundance'!D$2,Data!K36,'Average Crustal Abundance'!D$2)</f>
        <v>59</v>
      </c>
      <c r="AJ36" s="2">
        <f>IF(L36&gt;'Average Crustal Abundance'!E$2,Data!L36,'Average Crustal Abundance'!E$2)</f>
        <v>0.188</v>
      </c>
      <c r="AK36" s="2">
        <f>IF(M36&gt;'Average Crustal Abundance'!F$2,Data!M36,'Average Crustal Abundance'!F$2)</f>
        <v>0.01</v>
      </c>
      <c r="AL36" s="2">
        <f>IF(N36&gt;'Average Crustal Abundance'!G$2,Data!N36,'Average Crustal Abundance'!G$2)</f>
        <v>1.2E-2</v>
      </c>
      <c r="AM36" s="2">
        <f>IF(O36&gt;'Average Crustal Abundance'!H$2,Data!O36,'Average Crustal Abundance'!H$2)</f>
        <v>27</v>
      </c>
      <c r="AN36" s="2">
        <f>IF(P36&gt;'Average Crustal Abundance'!I$2,Data!P36,'Average Crustal Abundance'!I$2)</f>
        <v>2.5</v>
      </c>
      <c r="AO36" s="2">
        <f>IF(Q36&gt;'Average Crustal Abundance'!J$2,Data!Q36,'Average Crustal Abundance'!J$2)</f>
        <v>14.2</v>
      </c>
      <c r="AP36" s="2">
        <f>IF(R36&gt;'Average Crustal Abundance'!K$2,Data!R36,'Average Crustal Abundance'!K$2)</f>
        <v>72</v>
      </c>
      <c r="AQ36" s="2">
        <f>IF(S36&gt;'Average Crustal Abundance'!L$2,Data!S36,'Average Crustal Abundance'!L$2)</f>
        <v>0.2</v>
      </c>
      <c r="AR36" s="2">
        <f>IF(T36&gt;'Average Crustal Abundance'!M$2,Data!T36,'Average Crustal Abundance'!M$2)</f>
        <v>5.1999999999999998E-2</v>
      </c>
      <c r="AS36" s="2">
        <f>IF(U36&gt;'Average Crustal Abundance'!N$2,Data!U36,'Average Crustal Abundance'!N$2)</f>
        <v>0.5</v>
      </c>
      <c r="AT36" s="2">
        <f>IF(V36&gt;'Average Crustal Abundance'!O$2,Data!V36,'Average Crustal Abundance'!O$2)</f>
        <v>11</v>
      </c>
      <c r="AU36" s="2">
        <f>IF(W36&gt;'Average Crustal Abundance'!P$2,Data!W36,'Average Crustal Abundance'!P$2)</f>
        <v>0.18</v>
      </c>
      <c r="AV36" s="2">
        <f>IF(X36&gt;'Average Crustal Abundance'!Q$2,Data!X36,'Average Crustal Abundance'!Q$2)</f>
        <v>6650</v>
      </c>
      <c r="AW36" s="2">
        <f>IF(Y36&gt;'Average Crustal Abundance'!R$2,Data!Y36,'Average Crustal Abundance'!R$2)</f>
        <v>38800</v>
      </c>
      <c r="AX36" s="2">
        <f>IF(Z36&gt;'Average Crustal Abundance'!S$2,Data!Z36,'Average Crustal Abundance'!S$2)</f>
        <v>0.18</v>
      </c>
      <c r="AY36" s="2">
        <f>IF(AA36&gt;'Average Crustal Abundance'!T$2,Data!AA36,'Average Crustal Abundance'!T$2)</f>
        <v>23</v>
      </c>
      <c r="AZ36" s="2">
        <f>IF(AB36&gt;'Average Crustal Abundance'!U$2,Data!AB36,'Average Crustal Abundance'!U$2)</f>
        <v>0.8</v>
      </c>
      <c r="BA36" s="2">
        <f>IF(AC36&gt;'Average Crustal Abundance'!V$2,Data!AC36,'Average Crustal Abundance'!V$2)</f>
        <v>20</v>
      </c>
      <c r="BB36" s="2">
        <f>IF(AD36&gt;'Average Crustal Abundance'!W$2,Data!AD36,'Average Crustal Abundance'!W$2)</f>
        <v>1.7</v>
      </c>
      <c r="BC36" s="2">
        <f>IF(AE36&gt;'Average Crustal Abundance'!X$2,Data!AE36,'Average Crustal Abundance'!X$2)</f>
        <v>20</v>
      </c>
      <c r="BD36" s="2">
        <f>IF(AF36&gt;'Average Crustal Abundance'!Y$2,Data!AF36,'Average Crustal Abundance'!Y$2)</f>
        <v>1.3</v>
      </c>
      <c r="BE36" s="3">
        <f>LOG((AG36/'Average Crustal Abundance'!B$2),1.636)</f>
        <v>0</v>
      </c>
      <c r="BF36" s="3">
        <f>LOG((AH36/'Average Crustal Abundance'!C$2),5.77)</f>
        <v>0</v>
      </c>
      <c r="BG36" s="3">
        <f>LOG((AI36/'Average Crustal Abundance'!D$2),5.07)</f>
        <v>0</v>
      </c>
      <c r="BH36" s="3">
        <f>IF(LOG((AJ36/'Average Crustal Abundance'!E$2))&lt;6,LOG((AJ36/'Average Crustal Abundance'!E$2)),6)</f>
        <v>0</v>
      </c>
      <c r="BI36" s="3">
        <f>IF(LOG((AK36/'Average Crustal Abundance'!F$2))&lt;6,LOG((AK36/'Average Crustal Abundance'!F$2)),6)</f>
        <v>0.82390874094431876</v>
      </c>
      <c r="BJ36" s="3">
        <f>IF(LOG((AL36/'Average Crustal Abundance'!G$2))&lt;6,LOG((AL36/'Average Crustal Abundance'!G$2)),6)</f>
        <v>0.90308998699194354</v>
      </c>
      <c r="BK36" s="3">
        <f>LOG((AM36/'Average Crustal Abundance'!H$2),5.77)</f>
        <v>0</v>
      </c>
      <c r="BL36" s="3">
        <f>IF(LOG((AN36/'Average Crustal Abundance'!I$2))&lt;6,LOG((AN36/'Average Crustal Abundance'!I$2)),6)</f>
        <v>1.6497519816658373</v>
      </c>
      <c r="BM36" s="3">
        <f>IF(LOG((AO36/'Average Crustal Abundance'!J$2))&lt;6,LOG((AO36/'Average Crustal Abundance'!J$2)),6)</f>
        <v>4.0383449920762198</v>
      </c>
      <c r="BN36" s="3">
        <f>LOG((AP36/'Average Crustal Abundance'!K$2),4.9)</f>
        <v>0</v>
      </c>
      <c r="BO36" s="3">
        <f>IF(LOG((AQ36/'Average Crustal Abundance'!L$2))&lt;6,LOG((AQ36/'Average Crustal Abundance'!L$2)),6)</f>
        <v>0.3979400086720376</v>
      </c>
      <c r="BP36" s="3">
        <f>IF(LOG((AR36/'Average Crustal Abundance'!M$2))&lt;6,LOG((AR36/'Average Crustal Abundance'!M$2)),6)</f>
        <v>0</v>
      </c>
      <c r="BQ36" s="3">
        <f>IF(LOG((AS36/'Average Crustal Abundance'!N$2))&lt;6,LOG((AS36/'Average Crustal Abundance'!N$2)),6)</f>
        <v>0</v>
      </c>
      <c r="BR36" s="3">
        <f>LOG((AT36/'Average Crustal Abundance'!O$2),6.71)</f>
        <v>0</v>
      </c>
      <c r="BS36" s="3">
        <f>IF(LOG((AU36/'Average Crustal Abundance'!P$2))&lt;6,LOG((AU36/'Average Crustal Abundance'!P$2)),6)</f>
        <v>0.77815125038364363</v>
      </c>
      <c r="BT36" s="3">
        <f>LOG((AV36/'Average Crustal Abundance'!Q$2),8.58)</f>
        <v>3.6689108477566683</v>
      </c>
      <c r="BU36" s="3">
        <f>IF(LOG((AW36/'Average Crustal Abundance'!R$2))&lt;6,LOG((AW36/'Average Crustal Abundance'!R$2)),6)</f>
        <v>5.2878017299302265</v>
      </c>
      <c r="BV36" s="3">
        <f>IF(LOG((AX36/'Average Crustal Abundance'!S$2))&lt;6,LOG((AX36/'Average Crustal Abundance'!S$2)),6)</f>
        <v>0</v>
      </c>
      <c r="BW36" s="3">
        <f>IF(LOG((AY36/'Average Crustal Abundance'!T$2))&lt;6,LOG((AY36/'Average Crustal Abundance'!T$2)),6)</f>
        <v>4.3617278360175931</v>
      </c>
      <c r="BX36" s="3">
        <f>IF(LOG((AZ36/'Average Crustal Abundance'!U$2))&lt;6,LOG((AZ36/'Average Crustal Abundance'!U$2)),6)</f>
        <v>0</v>
      </c>
      <c r="BY36" s="3">
        <f>IF(LOG((BA36/'Average Crustal Abundance'!V$2))&lt;6,LOG((BA36/'Average Crustal Abundance'!V$2)),6)</f>
        <v>1.3010299956639813</v>
      </c>
      <c r="BZ36" s="3">
        <f>LOG((BB36/'Average Crustal Abundance'!W$2),9.15)</f>
        <v>0</v>
      </c>
      <c r="CA36" s="3">
        <f>LOG((BC36/'Average Crustal Abundance'!X$2),6.07)</f>
        <v>0</v>
      </c>
      <c r="CB36" s="3">
        <f>LOG((BD36/'Average Crustal Abundance'!Y$2),9.57)</f>
        <v>0</v>
      </c>
      <c r="CC36" s="3">
        <f t="shared" si="1"/>
        <v>83.427287341970327</v>
      </c>
      <c r="CD36" s="3">
        <f t="shared" si="2"/>
        <v>1.0948281079351514</v>
      </c>
      <c r="CE36" s="4">
        <f t="shared" si="6"/>
        <v>0</v>
      </c>
      <c r="CF36" s="4">
        <f t="shared" si="7"/>
        <v>0</v>
      </c>
      <c r="CG36" s="4">
        <f t="shared" si="8"/>
        <v>0</v>
      </c>
      <c r="CH36" s="4">
        <f t="shared" si="9"/>
        <v>0</v>
      </c>
      <c r="CI36" s="4">
        <f t="shared" si="10"/>
        <v>0.90203844795930133</v>
      </c>
      <c r="CJ36" s="4">
        <f t="shared" si="11"/>
        <v>0.98872830175357007</v>
      </c>
      <c r="CK36" s="4">
        <f t="shared" si="12"/>
        <v>0</v>
      </c>
      <c r="CL36" s="4">
        <f t="shared" si="13"/>
        <v>1.8061948406494752</v>
      </c>
      <c r="CM36" s="4">
        <f t="shared" si="14"/>
        <v>4.4212936068642019</v>
      </c>
      <c r="CN36" s="4">
        <f t="shared" si="15"/>
        <v>0</v>
      </c>
      <c r="CO36" s="4">
        <f t="shared" si="16"/>
        <v>0.43567590676610468</v>
      </c>
      <c r="CP36" s="4">
        <f t="shared" si="17"/>
        <v>0</v>
      </c>
      <c r="CQ36" s="4">
        <f t="shared" si="18"/>
        <v>0</v>
      </c>
      <c r="CR36" s="4">
        <f t="shared" si="19"/>
        <v>0</v>
      </c>
      <c r="CS36" s="4">
        <f t="shared" si="20"/>
        <v>0.85194186114489678</v>
      </c>
      <c r="CT36" s="4">
        <f t="shared" si="4"/>
        <v>4.0168267216321851</v>
      </c>
      <c r="CU36" s="4">
        <f t="shared" si="4"/>
        <v>5.7892339631157306</v>
      </c>
      <c r="CV36" s="4">
        <f t="shared" si="4"/>
        <v>0</v>
      </c>
      <c r="CW36" s="4">
        <f t="shared" si="4"/>
        <v>4.7753422340352234</v>
      </c>
      <c r="CX36" s="4">
        <f t="shared" si="4"/>
        <v>0</v>
      </c>
      <c r="CY36" s="4">
        <f t="shared" si="4"/>
        <v>1.4244042085196749</v>
      </c>
      <c r="CZ36" s="4">
        <f t="shared" si="4"/>
        <v>0</v>
      </c>
      <c r="DA36" s="4">
        <f t="shared" si="4"/>
        <v>0</v>
      </c>
      <c r="DB36" s="4">
        <f t="shared" si="4"/>
        <v>0</v>
      </c>
      <c r="DD36" s="3">
        <f t="shared" si="3"/>
        <v>99.999999999999986</v>
      </c>
    </row>
    <row r="37" spans="1:108" s="3" customFormat="1" x14ac:dyDescent="0.25">
      <c r="A37">
        <v>700206</v>
      </c>
      <c r="B37" s="27" t="s">
        <v>97</v>
      </c>
      <c r="C37" s="1" t="s">
        <v>157</v>
      </c>
      <c r="D37" s="27"/>
      <c r="E37" s="27"/>
      <c r="F37" s="27"/>
      <c r="G37" s="28" t="s">
        <v>69</v>
      </c>
      <c r="H37" s="26" t="s">
        <v>70</v>
      </c>
      <c r="I37">
        <v>28900</v>
      </c>
      <c r="J37">
        <v>17</v>
      </c>
      <c r="K37">
        <v>128</v>
      </c>
      <c r="L37">
        <v>0.02</v>
      </c>
      <c r="M37">
        <v>1E-3</v>
      </c>
      <c r="N37">
        <v>1E-3</v>
      </c>
      <c r="O37">
        <v>10</v>
      </c>
      <c r="P37">
        <v>0.1</v>
      </c>
      <c r="Q37">
        <v>1.1100000000000001</v>
      </c>
      <c r="R37">
        <v>55</v>
      </c>
      <c r="S37">
        <v>0.15</v>
      </c>
      <c r="T37">
        <v>0.02</v>
      </c>
      <c r="U37">
        <v>0.2</v>
      </c>
      <c r="V37">
        <v>17</v>
      </c>
      <c r="W37">
        <v>0.02</v>
      </c>
      <c r="X37">
        <v>9240</v>
      </c>
      <c r="Y37">
        <v>18</v>
      </c>
      <c r="Z37">
        <v>0.2</v>
      </c>
      <c r="AA37">
        <v>0.06</v>
      </c>
      <c r="AB37">
        <v>0.5</v>
      </c>
      <c r="AC37">
        <v>10</v>
      </c>
      <c r="AD37">
        <v>-1</v>
      </c>
      <c r="AE37">
        <v>14.3</v>
      </c>
      <c r="AF37">
        <v>1.2</v>
      </c>
      <c r="AG37" s="2">
        <f>IF(I37&gt;'Average Crustal Abundance'!B$2,Data!I37,'Average Crustal Abundance'!B$2)</f>
        <v>52200</v>
      </c>
      <c r="AH37" s="2">
        <f>IF(J37&gt;'Average Crustal Abundance'!C$2,Data!J37,'Average Crustal Abundance'!C$2)</f>
        <v>27</v>
      </c>
      <c r="AI37" s="2">
        <f>IF(K37&gt;'Average Crustal Abundance'!D$2,Data!K37,'Average Crustal Abundance'!D$2)</f>
        <v>128</v>
      </c>
      <c r="AJ37" s="2">
        <f>IF(L37&gt;'Average Crustal Abundance'!E$2,Data!L37,'Average Crustal Abundance'!E$2)</f>
        <v>0.188</v>
      </c>
      <c r="AK37" s="2">
        <f>IF(M37&gt;'Average Crustal Abundance'!F$2,Data!M37,'Average Crustal Abundance'!F$2)</f>
        <v>1.5E-3</v>
      </c>
      <c r="AL37" s="2">
        <f>IF(N37&gt;'Average Crustal Abundance'!G$2,Data!N37,'Average Crustal Abundance'!G$2)</f>
        <v>1.5E-3</v>
      </c>
      <c r="AM37" s="2">
        <f>IF(O37&gt;'Average Crustal Abundance'!H$2,Data!O37,'Average Crustal Abundance'!H$2)</f>
        <v>27</v>
      </c>
      <c r="AN37" s="2">
        <f>IF(P37&gt;'Average Crustal Abundance'!I$2,Data!P37,'Average Crustal Abundance'!I$2)</f>
        <v>0.1</v>
      </c>
      <c r="AO37" s="2">
        <f>IF(Q37&gt;'Average Crustal Abundance'!J$2,Data!Q37,'Average Crustal Abundance'!J$2)</f>
        <v>1.1100000000000001</v>
      </c>
      <c r="AP37" s="2">
        <f>IF(R37&gt;'Average Crustal Abundance'!K$2,Data!R37,'Average Crustal Abundance'!K$2)</f>
        <v>72</v>
      </c>
      <c r="AQ37" s="2">
        <f>IF(S37&gt;'Average Crustal Abundance'!L$2,Data!S37,'Average Crustal Abundance'!L$2)</f>
        <v>0.15</v>
      </c>
      <c r="AR37" s="2">
        <f>IF(T37&gt;'Average Crustal Abundance'!M$2,Data!T37,'Average Crustal Abundance'!M$2)</f>
        <v>5.1999999999999998E-2</v>
      </c>
      <c r="AS37" s="2">
        <f>IF(U37&gt;'Average Crustal Abundance'!N$2,Data!U37,'Average Crustal Abundance'!N$2)</f>
        <v>0.5</v>
      </c>
      <c r="AT37" s="2">
        <f>IF(V37&gt;'Average Crustal Abundance'!O$2,Data!V37,'Average Crustal Abundance'!O$2)</f>
        <v>17</v>
      </c>
      <c r="AU37" s="2">
        <f>IF(W37&gt;'Average Crustal Abundance'!P$2,Data!W37,'Average Crustal Abundance'!P$2)</f>
        <v>0.03</v>
      </c>
      <c r="AV37" s="2">
        <f>IF(X37&gt;'Average Crustal Abundance'!Q$2,Data!X37,'Average Crustal Abundance'!Q$2)</f>
        <v>9240</v>
      </c>
      <c r="AW37" s="2">
        <f>IF(Y37&gt;'Average Crustal Abundance'!R$2,Data!Y37,'Average Crustal Abundance'!R$2)</f>
        <v>18</v>
      </c>
      <c r="AX37" s="2">
        <f>IF(Z37&gt;'Average Crustal Abundance'!S$2,Data!Z37,'Average Crustal Abundance'!S$2)</f>
        <v>0.2</v>
      </c>
      <c r="AY37" s="2">
        <f>IF(AA37&gt;'Average Crustal Abundance'!T$2,Data!AA37,'Average Crustal Abundance'!T$2)</f>
        <v>0.06</v>
      </c>
      <c r="AZ37" s="2">
        <f>IF(AB37&gt;'Average Crustal Abundance'!U$2,Data!AB37,'Average Crustal Abundance'!U$2)</f>
        <v>0.8</v>
      </c>
      <c r="BA37" s="2">
        <f>IF(AC37&gt;'Average Crustal Abundance'!V$2,Data!AC37,'Average Crustal Abundance'!V$2)</f>
        <v>10</v>
      </c>
      <c r="BB37" s="2">
        <f>IF(AD37&gt;'Average Crustal Abundance'!W$2,Data!AD37,'Average Crustal Abundance'!W$2)</f>
        <v>1.7</v>
      </c>
      <c r="BC37" s="2">
        <f>IF(AE37&gt;'Average Crustal Abundance'!X$2,Data!AE37,'Average Crustal Abundance'!X$2)</f>
        <v>20</v>
      </c>
      <c r="BD37" s="2">
        <f>IF(AF37&gt;'Average Crustal Abundance'!Y$2,Data!AF37,'Average Crustal Abundance'!Y$2)</f>
        <v>1.3</v>
      </c>
      <c r="BE37" s="3">
        <f>LOG((AG37/'Average Crustal Abundance'!B$2),1.636)</f>
        <v>0</v>
      </c>
      <c r="BF37" s="3">
        <f>LOG((AH37/'Average Crustal Abundance'!C$2),5.77)</f>
        <v>0</v>
      </c>
      <c r="BG37" s="3">
        <f>LOG((AI37/'Average Crustal Abundance'!D$2),5.07)</f>
        <v>0.47709810017434173</v>
      </c>
      <c r="BH37" s="3">
        <f>IF(LOG((AJ37/'Average Crustal Abundance'!E$2))&lt;6,LOG((AJ37/'Average Crustal Abundance'!E$2)),6)</f>
        <v>0</v>
      </c>
      <c r="BI37" s="3">
        <f>IF(LOG((AK37/'Average Crustal Abundance'!F$2))&lt;6,LOG((AK37/'Average Crustal Abundance'!F$2)),6)</f>
        <v>0</v>
      </c>
      <c r="BJ37" s="3">
        <f>IF(LOG((AL37/'Average Crustal Abundance'!G$2))&lt;6,LOG((AL37/'Average Crustal Abundance'!G$2)),6)</f>
        <v>0</v>
      </c>
      <c r="BK37" s="3">
        <f>LOG((AM37/'Average Crustal Abundance'!H$2),5.77)</f>
        <v>0</v>
      </c>
      <c r="BL37" s="3">
        <f>IF(LOG((AN37/'Average Crustal Abundance'!I$2))&lt;6,LOG((AN37/'Average Crustal Abundance'!I$2)),6)</f>
        <v>0.25181197299379959</v>
      </c>
      <c r="BM37" s="3">
        <f>IF(LOG((AO37/'Average Crustal Abundance'!J$2))&lt;6,LOG((AO37/'Average Crustal Abundance'!J$2)),6)</f>
        <v>2.9313796264798206</v>
      </c>
      <c r="BN37" s="3">
        <f>LOG((AP37/'Average Crustal Abundance'!K$2),4.9)</f>
        <v>0</v>
      </c>
      <c r="BO37" s="3">
        <f>IF(LOG((AQ37/'Average Crustal Abundance'!L$2))&lt;6,LOG((AQ37/'Average Crustal Abundance'!L$2)),6)</f>
        <v>0.27300127206373764</v>
      </c>
      <c r="BP37" s="3">
        <f>IF(LOG((AR37/'Average Crustal Abundance'!M$2))&lt;6,LOG((AR37/'Average Crustal Abundance'!M$2)),6)</f>
        <v>0</v>
      </c>
      <c r="BQ37" s="3">
        <f>IF(LOG((AS37/'Average Crustal Abundance'!N$2))&lt;6,LOG((AS37/'Average Crustal Abundance'!N$2)),6)</f>
        <v>0</v>
      </c>
      <c r="BR37" s="3">
        <f>LOG((AT37/'Average Crustal Abundance'!O$2),6.71)</f>
        <v>0.22868160913459026</v>
      </c>
      <c r="BS37" s="3">
        <f>IF(LOG((AU37/'Average Crustal Abundance'!P$2))&lt;6,LOG((AU37/'Average Crustal Abundance'!P$2)),6)</f>
        <v>0</v>
      </c>
      <c r="BT37" s="3">
        <f>LOG((AV37/'Average Crustal Abundance'!Q$2),8.58)</f>
        <v>3.8219395261077271</v>
      </c>
      <c r="BU37" s="3">
        <f>IF(LOG((AW37/'Average Crustal Abundance'!R$2))&lt;6,LOG((AW37/'Average Crustal Abundance'!R$2)),6)</f>
        <v>1.954242509439325</v>
      </c>
      <c r="BV37" s="3">
        <f>IF(LOG((AX37/'Average Crustal Abundance'!S$2))&lt;6,LOG((AX37/'Average Crustal Abundance'!S$2)),6)</f>
        <v>4.5757490560675143E-2</v>
      </c>
      <c r="BW37" s="3">
        <f>IF(LOG((AY37/'Average Crustal Abundance'!T$2))&lt;6,LOG((AY37/'Average Crustal Abundance'!T$2)),6)</f>
        <v>1.7781512503836436</v>
      </c>
      <c r="BX37" s="3">
        <f>IF(LOG((AZ37/'Average Crustal Abundance'!U$2))&lt;6,LOG((AZ37/'Average Crustal Abundance'!U$2)),6)</f>
        <v>0</v>
      </c>
      <c r="BY37" s="3">
        <f>IF(LOG((BA37/'Average Crustal Abundance'!V$2))&lt;6,LOG((BA37/'Average Crustal Abundance'!V$2)),6)</f>
        <v>1</v>
      </c>
      <c r="BZ37" s="3">
        <f>LOG((BB37/'Average Crustal Abundance'!W$2),9.15)</f>
        <v>0</v>
      </c>
      <c r="CA37" s="3">
        <f>LOG((BC37/'Average Crustal Abundance'!X$2),6.07)</f>
        <v>0</v>
      </c>
      <c r="CB37" s="3">
        <f>LOG((BD37/'Average Crustal Abundance'!Y$2),9.57)</f>
        <v>0</v>
      </c>
      <c r="CC37" s="3">
        <f t="shared" si="1"/>
        <v>31.601044498486374</v>
      </c>
      <c r="CD37" s="3">
        <f t="shared" si="2"/>
        <v>1.7788907681500068</v>
      </c>
      <c r="CE37" s="4">
        <f t="shared" si="6"/>
        <v>0</v>
      </c>
      <c r="CF37" s="4">
        <f t="shared" si="7"/>
        <v>0</v>
      </c>
      <c r="CG37" s="4">
        <f t="shared" si="8"/>
        <v>0.84870540590204369</v>
      </c>
      <c r="CH37" s="4">
        <f t="shared" si="9"/>
        <v>0</v>
      </c>
      <c r="CI37" s="4">
        <f t="shared" si="10"/>
        <v>0</v>
      </c>
      <c r="CJ37" s="4">
        <f t="shared" si="11"/>
        <v>0</v>
      </c>
      <c r="CK37" s="4">
        <f t="shared" si="12"/>
        <v>0</v>
      </c>
      <c r="CL37" s="4">
        <f t="shared" si="13"/>
        <v>0.44794599406830893</v>
      </c>
      <c r="CM37" s="4">
        <f t="shared" si="14"/>
        <v>5.2146041554879679</v>
      </c>
      <c r="CN37" s="4">
        <f t="shared" si="15"/>
        <v>0</v>
      </c>
      <c r="CO37" s="4">
        <f t="shared" si="16"/>
        <v>0.48563944256739122</v>
      </c>
      <c r="CP37" s="4">
        <f t="shared" si="17"/>
        <v>0</v>
      </c>
      <c r="CQ37" s="4">
        <f t="shared" si="18"/>
        <v>0</v>
      </c>
      <c r="CR37" s="4">
        <f t="shared" si="19"/>
        <v>0.40679960333521087</v>
      </c>
      <c r="CS37" s="4">
        <f t="shared" si="20"/>
        <v>0</v>
      </c>
      <c r="CT37" s="4">
        <f t="shared" si="4"/>
        <v>6.7988129394206478</v>
      </c>
      <c r="CU37" s="4">
        <f t="shared" si="4"/>
        <v>3.4763839587679177</v>
      </c>
      <c r="CV37" s="4">
        <f t="shared" si="4"/>
        <v>8.1397577532096088E-2</v>
      </c>
      <c r="CW37" s="4">
        <f t="shared" si="4"/>
        <v>3.1631368436818548</v>
      </c>
      <c r="CX37" s="4">
        <f t="shared" si="4"/>
        <v>0</v>
      </c>
      <c r="CY37" s="4">
        <f t="shared" si="4"/>
        <v>1.7788907681500068</v>
      </c>
      <c r="CZ37" s="4">
        <f t="shared" si="4"/>
        <v>0</v>
      </c>
      <c r="DA37" s="4">
        <f t="shared" si="4"/>
        <v>0</v>
      </c>
      <c r="DB37" s="4">
        <f t="shared" si="4"/>
        <v>0</v>
      </c>
      <c r="DD37" s="3">
        <f t="shared" si="3"/>
        <v>99.999999999999986</v>
      </c>
    </row>
    <row r="38" spans="1:108" s="3" customFormat="1" x14ac:dyDescent="0.25">
      <c r="A38">
        <v>700207</v>
      </c>
      <c r="B38" s="27" t="s">
        <v>98</v>
      </c>
      <c r="C38" s="26" t="s">
        <v>158</v>
      </c>
      <c r="D38" s="27"/>
      <c r="E38" s="27"/>
      <c r="F38" s="27"/>
      <c r="G38" s="28" t="s">
        <v>69</v>
      </c>
      <c r="H38" s="26" t="s">
        <v>70</v>
      </c>
      <c r="I38">
        <v>61800</v>
      </c>
      <c r="J38">
        <v>66</v>
      </c>
      <c r="K38">
        <v>74</v>
      </c>
      <c r="L38">
        <v>0.02</v>
      </c>
      <c r="M38">
        <v>6.0000000000000001E-3</v>
      </c>
      <c r="N38">
        <v>2E-3</v>
      </c>
      <c r="O38">
        <v>235</v>
      </c>
      <c r="P38">
        <v>5</v>
      </c>
      <c r="Q38">
        <v>6.87</v>
      </c>
      <c r="R38">
        <v>160</v>
      </c>
      <c r="S38">
        <v>0.45</v>
      </c>
      <c r="T38">
        <v>0.1</v>
      </c>
      <c r="U38">
        <v>7.8</v>
      </c>
      <c r="V38">
        <v>20</v>
      </c>
      <c r="W38">
        <v>0.97</v>
      </c>
      <c r="X38">
        <v>32</v>
      </c>
      <c r="Y38">
        <v>71</v>
      </c>
      <c r="Z38">
        <v>0.08</v>
      </c>
      <c r="AA38">
        <v>0.4</v>
      </c>
      <c r="AB38">
        <v>61.2</v>
      </c>
      <c r="AC38">
        <v>255</v>
      </c>
      <c r="AD38">
        <v>-1</v>
      </c>
      <c r="AE38">
        <v>11.5</v>
      </c>
      <c r="AF38">
        <v>0.7</v>
      </c>
      <c r="AG38" s="2">
        <f>IF(I38&gt;'Average Crustal Abundance'!B$2,Data!I38,'Average Crustal Abundance'!B$2)</f>
        <v>61800</v>
      </c>
      <c r="AH38" s="2">
        <f>IF(J38&gt;'Average Crustal Abundance'!C$2,Data!J38,'Average Crustal Abundance'!C$2)</f>
        <v>66</v>
      </c>
      <c r="AI38" s="2">
        <f>IF(K38&gt;'Average Crustal Abundance'!D$2,Data!K38,'Average Crustal Abundance'!D$2)</f>
        <v>74</v>
      </c>
      <c r="AJ38" s="2">
        <f>IF(L38&gt;'Average Crustal Abundance'!E$2,Data!L38,'Average Crustal Abundance'!E$2)</f>
        <v>0.188</v>
      </c>
      <c r="AK38" s="2">
        <f>IF(M38&gt;'Average Crustal Abundance'!F$2,Data!M38,'Average Crustal Abundance'!F$2)</f>
        <v>6.0000000000000001E-3</v>
      </c>
      <c r="AL38" s="2">
        <f>IF(N38&gt;'Average Crustal Abundance'!G$2,Data!N38,'Average Crustal Abundance'!G$2)</f>
        <v>2E-3</v>
      </c>
      <c r="AM38" s="2">
        <f>IF(O38&gt;'Average Crustal Abundance'!H$2,Data!O38,'Average Crustal Abundance'!H$2)</f>
        <v>235</v>
      </c>
      <c r="AN38" s="2">
        <f>IF(P38&gt;'Average Crustal Abundance'!I$2,Data!P38,'Average Crustal Abundance'!I$2)</f>
        <v>5</v>
      </c>
      <c r="AO38" s="2">
        <f>IF(Q38&gt;'Average Crustal Abundance'!J$2,Data!Q38,'Average Crustal Abundance'!J$2)</f>
        <v>6.87</v>
      </c>
      <c r="AP38" s="2">
        <f>IF(R38&gt;'Average Crustal Abundance'!K$2,Data!R38,'Average Crustal Abundance'!K$2)</f>
        <v>160</v>
      </c>
      <c r="AQ38" s="2">
        <f>IF(S38&gt;'Average Crustal Abundance'!L$2,Data!S38,'Average Crustal Abundance'!L$2)</f>
        <v>0.45</v>
      </c>
      <c r="AR38" s="2">
        <f>IF(T38&gt;'Average Crustal Abundance'!M$2,Data!T38,'Average Crustal Abundance'!M$2)</f>
        <v>0.1</v>
      </c>
      <c r="AS38" s="2">
        <f>IF(U38&gt;'Average Crustal Abundance'!N$2,Data!U38,'Average Crustal Abundance'!N$2)</f>
        <v>7.8</v>
      </c>
      <c r="AT38" s="2">
        <f>IF(V38&gt;'Average Crustal Abundance'!O$2,Data!V38,'Average Crustal Abundance'!O$2)</f>
        <v>20</v>
      </c>
      <c r="AU38" s="2">
        <f>IF(W38&gt;'Average Crustal Abundance'!P$2,Data!W38,'Average Crustal Abundance'!P$2)</f>
        <v>0.97</v>
      </c>
      <c r="AV38" s="2">
        <f>IF(X38&gt;'Average Crustal Abundance'!Q$2,Data!X38,'Average Crustal Abundance'!Q$2)</f>
        <v>32</v>
      </c>
      <c r="AW38" s="2">
        <f>IF(Y38&gt;'Average Crustal Abundance'!R$2,Data!Y38,'Average Crustal Abundance'!R$2)</f>
        <v>71</v>
      </c>
      <c r="AX38" s="2">
        <f>IF(Z38&gt;'Average Crustal Abundance'!S$2,Data!Z38,'Average Crustal Abundance'!S$2)</f>
        <v>0.18</v>
      </c>
      <c r="AY38" s="2">
        <f>IF(AA38&gt;'Average Crustal Abundance'!T$2,Data!AA38,'Average Crustal Abundance'!T$2)</f>
        <v>0.4</v>
      </c>
      <c r="AZ38" s="2">
        <f>IF(AB38&gt;'Average Crustal Abundance'!U$2,Data!AB38,'Average Crustal Abundance'!U$2)</f>
        <v>61.2</v>
      </c>
      <c r="BA38" s="2">
        <f>IF(AC38&gt;'Average Crustal Abundance'!V$2,Data!AC38,'Average Crustal Abundance'!V$2)</f>
        <v>255</v>
      </c>
      <c r="BB38" s="2">
        <f>IF(AD38&gt;'Average Crustal Abundance'!W$2,Data!AD38,'Average Crustal Abundance'!W$2)</f>
        <v>1.7</v>
      </c>
      <c r="BC38" s="2">
        <f>IF(AE38&gt;'Average Crustal Abundance'!X$2,Data!AE38,'Average Crustal Abundance'!X$2)</f>
        <v>20</v>
      </c>
      <c r="BD38" s="2">
        <f>IF(AF38&gt;'Average Crustal Abundance'!Y$2,Data!AF38,'Average Crustal Abundance'!Y$2)</f>
        <v>1.3</v>
      </c>
      <c r="BE38" s="3">
        <f>LOG((AG38/'Average Crustal Abundance'!B$2),1.636)</f>
        <v>0.34295462889062989</v>
      </c>
      <c r="BF38" s="3">
        <f>LOG((AH38/'Average Crustal Abundance'!C$2),5.77)</f>
        <v>0.50997439050715387</v>
      </c>
      <c r="BG38" s="3">
        <f>LOG((AI38/'Average Crustal Abundance'!D$2),5.07)</f>
        <v>0.139544109802478</v>
      </c>
      <c r="BH38" s="3">
        <f>IF(LOG((AJ38/'Average Crustal Abundance'!E$2))&lt;6,LOG((AJ38/'Average Crustal Abundance'!E$2)),6)</f>
        <v>0</v>
      </c>
      <c r="BI38" s="3">
        <f>IF(LOG((AK38/'Average Crustal Abundance'!F$2))&lt;6,LOG((AK38/'Average Crustal Abundance'!F$2)),6)</f>
        <v>0.6020599913279624</v>
      </c>
      <c r="BJ38" s="3">
        <f>IF(LOG((AL38/'Average Crustal Abundance'!G$2))&lt;6,LOG((AL38/'Average Crustal Abundance'!G$2)),6)</f>
        <v>0.12493873660829993</v>
      </c>
      <c r="BK38" s="3">
        <f>LOG((AM38/'Average Crustal Abundance'!H$2),5.77)</f>
        <v>1.2345427716848536</v>
      </c>
      <c r="BL38" s="3">
        <f>IF(LOG((AN38/'Average Crustal Abundance'!I$2))&lt;6,LOG((AN38/'Average Crustal Abundance'!I$2)),6)</f>
        <v>1.9507819773298183</v>
      </c>
      <c r="BM38" s="3">
        <f>IF(LOG((AO38/'Average Crustal Abundance'!J$2))&lt;6,LOG((AO38/'Average Crustal Abundance'!J$2)),6)</f>
        <v>3.7230133847527136</v>
      </c>
      <c r="BN38" s="3">
        <f>LOG((AP38/'Average Crustal Abundance'!K$2),4.9)</f>
        <v>0.50244777717417588</v>
      </c>
      <c r="BO38" s="3">
        <f>IF(LOG((AQ38/'Average Crustal Abundance'!L$2))&lt;6,LOG((AQ38/'Average Crustal Abundance'!L$2)),6)</f>
        <v>0.75012252678340008</v>
      </c>
      <c r="BP38" s="3">
        <f>IF(LOG((AR38/'Average Crustal Abundance'!M$2))&lt;6,LOG((AR38/'Average Crustal Abundance'!M$2)),6)</f>
        <v>0.28399665636520088</v>
      </c>
      <c r="BQ38" s="3">
        <f>IF(LOG((AS38/'Average Crustal Abundance'!N$2))&lt;6,LOG((AS38/'Average Crustal Abundance'!N$2)),6)</f>
        <v>1.1931245983544616</v>
      </c>
      <c r="BR38" s="3">
        <f>LOG((AT38/'Average Crustal Abundance'!O$2),6.71)</f>
        <v>0.31405617262329216</v>
      </c>
      <c r="BS38" s="3">
        <f>IF(LOG((AU38/'Average Crustal Abundance'!P$2))&lt;6,LOG((AU38/'Average Crustal Abundance'!P$2)),6)</f>
        <v>1.5096504795465824</v>
      </c>
      <c r="BT38" s="3">
        <f>LOG((AV38/'Average Crustal Abundance'!Q$2),8.58)</f>
        <v>1.1861007472308707</v>
      </c>
      <c r="BU38" s="3">
        <f>IF(LOG((AW38/'Average Crustal Abundance'!R$2))&lt;6,LOG((AW38/'Average Crustal Abundance'!R$2)),6)</f>
        <v>2.5502283530550942</v>
      </c>
      <c r="BV38" s="3">
        <f>IF(LOG((AX38/'Average Crustal Abundance'!S$2))&lt;6,LOG((AX38/'Average Crustal Abundance'!S$2)),6)</f>
        <v>0</v>
      </c>
      <c r="BW38" s="3">
        <f>IF(LOG((AY38/'Average Crustal Abundance'!T$2))&lt;6,LOG((AY38/'Average Crustal Abundance'!T$2)),6)</f>
        <v>2.6020599913279625</v>
      </c>
      <c r="BX38" s="3">
        <f>IF(LOG((AZ38/'Average Crustal Abundance'!U$2))&lt;6,LOG((AZ38/'Average Crustal Abundance'!U$2)),6)</f>
        <v>1.8836614351536176</v>
      </c>
      <c r="BY38" s="3">
        <f>IF(LOG((BA38/'Average Crustal Abundance'!V$2))&lt;6,LOG((BA38/'Average Crustal Abundance'!V$2)),6)</f>
        <v>2.406540180433955</v>
      </c>
      <c r="BZ38" s="3">
        <f>LOG((BB38/'Average Crustal Abundance'!W$2),9.15)</f>
        <v>0</v>
      </c>
      <c r="CA38" s="3">
        <f>LOG((BC38/'Average Crustal Abundance'!X$2),6.07)</f>
        <v>0</v>
      </c>
      <c r="CB38" s="3">
        <f>LOG((BD38/'Average Crustal Abundance'!Y$2),9.57)</f>
        <v>0</v>
      </c>
      <c r="CC38" s="3">
        <f t="shared" si="1"/>
        <v>48.683570785400128</v>
      </c>
      <c r="CD38" s="3">
        <f t="shared" si="2"/>
        <v>1.4332065608143103</v>
      </c>
      <c r="CE38" s="4">
        <f t="shared" si="6"/>
        <v>0.49152482418768778</v>
      </c>
      <c r="CF38" s="4">
        <f t="shared" si="7"/>
        <v>0.73089864232213209</v>
      </c>
      <c r="CG38" s="4">
        <f t="shared" si="8"/>
        <v>0.19999553369190398</v>
      </c>
      <c r="CH38" s="4">
        <f t="shared" si="9"/>
        <v>0</v>
      </c>
      <c r="CI38" s="4">
        <f t="shared" si="10"/>
        <v>0.86287632957504246</v>
      </c>
      <c r="CJ38" s="4">
        <f t="shared" si="11"/>
        <v>0.17906301700686653</v>
      </c>
      <c r="CK38" s="4">
        <f t="shared" si="12"/>
        <v>1.7693547999846153</v>
      </c>
      <c r="CL38" s="4">
        <f t="shared" si="13"/>
        <v>2.7958735286274088</v>
      </c>
      <c r="CM38" s="4">
        <f t="shared" si="14"/>
        <v>5.3358472090270812</v>
      </c>
      <c r="CN38" s="4">
        <f t="shared" si="15"/>
        <v>0.72011145071259552</v>
      </c>
      <c r="CO38" s="4">
        <f t="shared" si="16"/>
        <v>1.0750805268005772</v>
      </c>
      <c r="CP38" s="4">
        <f t="shared" si="17"/>
        <v>0.40702587115193306</v>
      </c>
      <c r="CQ38" s="4">
        <f t="shared" si="18"/>
        <v>1.7099940022305533</v>
      </c>
      <c r="CR38" s="4">
        <f t="shared" si="19"/>
        <v>0.45010736706793392</v>
      </c>
      <c r="CS38" s="4">
        <f t="shared" si="20"/>
        <v>2.1636409718226317</v>
      </c>
      <c r="CT38" s="4">
        <f t="shared" si="4"/>
        <v>1.6999273727180397</v>
      </c>
      <c r="CU38" s="4">
        <f t="shared" si="4"/>
        <v>3.6550040071732344</v>
      </c>
      <c r="CV38" s="4">
        <f t="shared" si="4"/>
        <v>0</v>
      </c>
      <c r="CW38" s="4">
        <f t="shared" si="4"/>
        <v>3.7292894512036634</v>
      </c>
      <c r="CX38" s="4">
        <f t="shared" si="4"/>
        <v>2.6996759272150643</v>
      </c>
      <c r="CY38" s="4">
        <f t="shared" si="4"/>
        <v>3.4490691754611986</v>
      </c>
      <c r="CZ38" s="4">
        <f t="shared" si="4"/>
        <v>0</v>
      </c>
      <c r="DA38" s="4">
        <f t="shared" si="4"/>
        <v>0</v>
      </c>
      <c r="DB38" s="4">
        <f t="shared" si="4"/>
        <v>0</v>
      </c>
      <c r="DD38" s="3">
        <f t="shared" si="3"/>
        <v>100.00000000000001</v>
      </c>
    </row>
    <row r="39" spans="1:108" s="3" customFormat="1" x14ac:dyDescent="0.25">
      <c r="A39">
        <v>700208</v>
      </c>
      <c r="B39" s="27" t="s">
        <v>98</v>
      </c>
      <c r="C39" s="26" t="s">
        <v>159</v>
      </c>
      <c r="D39" s="27"/>
      <c r="E39" s="27"/>
      <c r="F39" s="27"/>
      <c r="G39" s="28" t="s">
        <v>69</v>
      </c>
      <c r="H39" s="26" t="s">
        <v>70</v>
      </c>
      <c r="I39">
        <v>60700</v>
      </c>
      <c r="J39">
        <v>55</v>
      </c>
      <c r="K39">
        <v>56</v>
      </c>
      <c r="L39">
        <v>-0.01</v>
      </c>
      <c r="M39">
        <v>3.0000000000000001E-3</v>
      </c>
      <c r="N39">
        <v>1E-3</v>
      </c>
      <c r="O39">
        <v>140</v>
      </c>
      <c r="P39">
        <v>1.5</v>
      </c>
      <c r="Q39">
        <v>0.625</v>
      </c>
      <c r="R39">
        <v>240</v>
      </c>
      <c r="S39">
        <v>0.7</v>
      </c>
      <c r="T39">
        <v>0.08</v>
      </c>
      <c r="U39">
        <v>3.7</v>
      </c>
      <c r="V39">
        <v>17</v>
      </c>
      <c r="W39">
        <v>0.76</v>
      </c>
      <c r="X39">
        <v>19</v>
      </c>
      <c r="Y39">
        <v>50</v>
      </c>
      <c r="Z39">
        <v>0.02</v>
      </c>
      <c r="AA39">
        <v>0.16</v>
      </c>
      <c r="AB39">
        <v>1.9</v>
      </c>
      <c r="AC39">
        <v>135</v>
      </c>
      <c r="AD39">
        <v>-1</v>
      </c>
      <c r="AE39">
        <v>10.8</v>
      </c>
      <c r="AF39">
        <v>1.2</v>
      </c>
      <c r="AG39" s="2">
        <f>IF(I39&gt;'Average Crustal Abundance'!B$2,Data!I39,'Average Crustal Abundance'!B$2)</f>
        <v>60700</v>
      </c>
      <c r="AH39" s="2">
        <f>IF(J39&gt;'Average Crustal Abundance'!C$2,Data!J39,'Average Crustal Abundance'!C$2)</f>
        <v>55</v>
      </c>
      <c r="AI39" s="2">
        <f>IF(K39&gt;'Average Crustal Abundance'!D$2,Data!K39,'Average Crustal Abundance'!D$2)</f>
        <v>59</v>
      </c>
      <c r="AJ39" s="2">
        <f>IF(L39&gt;'Average Crustal Abundance'!E$2,Data!L39,'Average Crustal Abundance'!E$2)</f>
        <v>0.188</v>
      </c>
      <c r="AK39" s="2">
        <f>IF(M39&gt;'Average Crustal Abundance'!F$2,Data!M39,'Average Crustal Abundance'!F$2)</f>
        <v>3.0000000000000001E-3</v>
      </c>
      <c r="AL39" s="2">
        <f>IF(N39&gt;'Average Crustal Abundance'!G$2,Data!N39,'Average Crustal Abundance'!G$2)</f>
        <v>1.5E-3</v>
      </c>
      <c r="AM39" s="2">
        <f>IF(O39&gt;'Average Crustal Abundance'!H$2,Data!O39,'Average Crustal Abundance'!H$2)</f>
        <v>140</v>
      </c>
      <c r="AN39" s="2">
        <f>IF(P39&gt;'Average Crustal Abundance'!I$2,Data!P39,'Average Crustal Abundance'!I$2)</f>
        <v>1.5</v>
      </c>
      <c r="AO39" s="2">
        <f>IF(Q39&gt;'Average Crustal Abundance'!J$2,Data!Q39,'Average Crustal Abundance'!J$2)</f>
        <v>0.625</v>
      </c>
      <c r="AP39" s="2">
        <f>IF(R39&gt;'Average Crustal Abundance'!K$2,Data!R39,'Average Crustal Abundance'!K$2)</f>
        <v>240</v>
      </c>
      <c r="AQ39" s="2">
        <f>IF(S39&gt;'Average Crustal Abundance'!L$2,Data!S39,'Average Crustal Abundance'!L$2)</f>
        <v>0.7</v>
      </c>
      <c r="AR39" s="2">
        <f>IF(T39&gt;'Average Crustal Abundance'!M$2,Data!T39,'Average Crustal Abundance'!M$2)</f>
        <v>0.08</v>
      </c>
      <c r="AS39" s="2">
        <f>IF(U39&gt;'Average Crustal Abundance'!N$2,Data!U39,'Average Crustal Abundance'!N$2)</f>
        <v>3.7</v>
      </c>
      <c r="AT39" s="2">
        <f>IF(V39&gt;'Average Crustal Abundance'!O$2,Data!V39,'Average Crustal Abundance'!O$2)</f>
        <v>17</v>
      </c>
      <c r="AU39" s="2">
        <f>IF(W39&gt;'Average Crustal Abundance'!P$2,Data!W39,'Average Crustal Abundance'!P$2)</f>
        <v>0.76</v>
      </c>
      <c r="AV39" s="2">
        <f>IF(X39&gt;'Average Crustal Abundance'!Q$2,Data!X39,'Average Crustal Abundance'!Q$2)</f>
        <v>19</v>
      </c>
      <c r="AW39" s="2">
        <f>IF(Y39&gt;'Average Crustal Abundance'!R$2,Data!Y39,'Average Crustal Abundance'!R$2)</f>
        <v>50</v>
      </c>
      <c r="AX39" s="2">
        <f>IF(Z39&gt;'Average Crustal Abundance'!S$2,Data!Z39,'Average Crustal Abundance'!S$2)</f>
        <v>0.18</v>
      </c>
      <c r="AY39" s="2">
        <f>IF(AA39&gt;'Average Crustal Abundance'!T$2,Data!AA39,'Average Crustal Abundance'!T$2)</f>
        <v>0.16</v>
      </c>
      <c r="AZ39" s="2">
        <f>IF(AB39&gt;'Average Crustal Abundance'!U$2,Data!AB39,'Average Crustal Abundance'!U$2)</f>
        <v>1.9</v>
      </c>
      <c r="BA39" s="2">
        <f>IF(AC39&gt;'Average Crustal Abundance'!V$2,Data!AC39,'Average Crustal Abundance'!V$2)</f>
        <v>135</v>
      </c>
      <c r="BB39" s="2">
        <f>IF(AD39&gt;'Average Crustal Abundance'!W$2,Data!AD39,'Average Crustal Abundance'!W$2)</f>
        <v>1.7</v>
      </c>
      <c r="BC39" s="2">
        <f>IF(AE39&gt;'Average Crustal Abundance'!X$2,Data!AE39,'Average Crustal Abundance'!X$2)</f>
        <v>20</v>
      </c>
      <c r="BD39" s="2">
        <f>IF(AF39&gt;'Average Crustal Abundance'!Y$2,Data!AF39,'Average Crustal Abundance'!Y$2)</f>
        <v>1.3</v>
      </c>
      <c r="BE39" s="3">
        <f>LOG((AG39/'Average Crustal Abundance'!B$2),1.636)</f>
        <v>0.30647009507620493</v>
      </c>
      <c r="BF39" s="3">
        <f>LOG((AH39/'Average Crustal Abundance'!C$2),5.77)</f>
        <v>0.40594947973213841</v>
      </c>
      <c r="BG39" s="3">
        <f>LOG((AI39/'Average Crustal Abundance'!D$2),5.07)</f>
        <v>0</v>
      </c>
      <c r="BH39" s="3">
        <f>IF(LOG((AJ39/'Average Crustal Abundance'!E$2))&lt;6,LOG((AJ39/'Average Crustal Abundance'!E$2)),6)</f>
        <v>0</v>
      </c>
      <c r="BI39" s="3">
        <f>IF(LOG((AK39/'Average Crustal Abundance'!F$2))&lt;6,LOG((AK39/'Average Crustal Abundance'!F$2)),6)</f>
        <v>0.3010299956639812</v>
      </c>
      <c r="BJ39" s="3">
        <f>IF(LOG((AL39/'Average Crustal Abundance'!G$2))&lt;6,LOG((AL39/'Average Crustal Abundance'!G$2)),6)</f>
        <v>0</v>
      </c>
      <c r="BK39" s="3">
        <f>LOG((AM39/'Average Crustal Abundance'!H$2),5.77)</f>
        <v>0.93902651551148897</v>
      </c>
      <c r="BL39" s="3">
        <f>IF(LOG((AN39/'Average Crustal Abundance'!I$2))&lt;6,LOG((AN39/'Average Crustal Abundance'!I$2)),6)</f>
        <v>1.4279032320494809</v>
      </c>
      <c r="BM39" s="3">
        <f>IF(LOG((AO39/'Average Crustal Abundance'!J$2))&lt;6,LOG((AO39/'Average Crustal Abundance'!J$2)),6)</f>
        <v>2.6819366650372385</v>
      </c>
      <c r="BN39" s="3">
        <f>LOG((AP39/'Average Crustal Abundance'!K$2),4.9)</f>
        <v>0.75757999851105529</v>
      </c>
      <c r="BO39" s="3">
        <f>IF(LOG((AQ39/'Average Crustal Abundance'!L$2))&lt;6,LOG((AQ39/'Average Crustal Abundance'!L$2)),6)</f>
        <v>0.94200805302231327</v>
      </c>
      <c r="BP39" s="3">
        <f>IF(LOG((AR39/'Average Crustal Abundance'!M$2))&lt;6,LOG((AR39/'Average Crustal Abundance'!M$2)),6)</f>
        <v>0.18708664335714445</v>
      </c>
      <c r="BQ39" s="3">
        <f>IF(LOG((AS39/'Average Crustal Abundance'!N$2))&lt;6,LOG((AS39/'Average Crustal Abundance'!N$2)),6)</f>
        <v>0.86923171973097624</v>
      </c>
      <c r="BR39" s="3">
        <f>LOG((AT39/'Average Crustal Abundance'!O$2),6.71)</f>
        <v>0.22868160913459026</v>
      </c>
      <c r="BS39" s="3">
        <f>IF(LOG((AU39/'Average Crustal Abundance'!P$2))&lt;6,LOG((AU39/'Average Crustal Abundance'!P$2)),6)</f>
        <v>1.403692337561129</v>
      </c>
      <c r="BT39" s="3">
        <f>LOG((AV39/'Average Crustal Abundance'!Q$2),8.58)</f>
        <v>0.94357320527705857</v>
      </c>
      <c r="BU39" s="3">
        <f>IF(LOG((AW39/'Average Crustal Abundance'!R$2))&lt;6,LOG((AW39/'Average Crustal Abundance'!R$2)),6)</f>
        <v>2.3979400086720375</v>
      </c>
      <c r="BV39" s="3">
        <f>IF(LOG((AX39/'Average Crustal Abundance'!S$2))&lt;6,LOG((AX39/'Average Crustal Abundance'!S$2)),6)</f>
        <v>0</v>
      </c>
      <c r="BW39" s="3">
        <f>IF(LOG((AY39/'Average Crustal Abundance'!T$2))&lt;6,LOG((AY39/'Average Crustal Abundance'!T$2)),6)</f>
        <v>2.2041199826559246</v>
      </c>
      <c r="BX39" s="3">
        <f>IF(LOG((AZ39/'Average Crustal Abundance'!U$2))&lt;6,LOG((AZ39/'Average Crustal Abundance'!U$2)),6)</f>
        <v>0.37566361396088527</v>
      </c>
      <c r="BY39" s="3">
        <f>IF(LOG((BA39/'Average Crustal Abundance'!V$2))&lt;6,LOG((BA39/'Average Crustal Abundance'!V$2)),6)</f>
        <v>2.1303337684950061</v>
      </c>
      <c r="BZ39" s="3">
        <f>LOG((BB39/'Average Crustal Abundance'!W$2),9.15)</f>
        <v>0</v>
      </c>
      <c r="CA39" s="3">
        <f>LOG((BC39/'Average Crustal Abundance'!X$2),6.07)</f>
        <v>0</v>
      </c>
      <c r="CB39" s="3">
        <f>LOG((BD39/'Average Crustal Abundance'!Y$2),9.57)</f>
        <v>0</v>
      </c>
      <c r="CC39" s="3">
        <f t="shared" si="1"/>
        <v>30.915356640352876</v>
      </c>
      <c r="CD39" s="3">
        <f t="shared" si="2"/>
        <v>1.7985100523644504</v>
      </c>
      <c r="CE39" s="4">
        <f t="shared" si="6"/>
        <v>0.5511895467436434</v>
      </c>
      <c r="CF39" s="4">
        <f t="shared" si="7"/>
        <v>0.73010422005036968</v>
      </c>
      <c r="CG39" s="4">
        <f t="shared" si="8"/>
        <v>0</v>
      </c>
      <c r="CH39" s="4">
        <f t="shared" si="9"/>
        <v>0</v>
      </c>
      <c r="CI39" s="4">
        <f t="shared" si="10"/>
        <v>0.54140547326489707</v>
      </c>
      <c r="CJ39" s="4">
        <f t="shared" si="11"/>
        <v>0</v>
      </c>
      <c r="CK39" s="4">
        <f t="shared" si="12"/>
        <v>1.6888486275841754</v>
      </c>
      <c r="CL39" s="4">
        <f t="shared" si="13"/>
        <v>2.5680983166446798</v>
      </c>
      <c r="CM39" s="4">
        <f t="shared" si="14"/>
        <v>4.8234900518742636</v>
      </c>
      <c r="CN39" s="4">
        <f t="shared" si="15"/>
        <v>1.3625152427923783</v>
      </c>
      <c r="CO39" s="4">
        <f t="shared" si="16"/>
        <v>1.6942109527688947</v>
      </c>
      <c r="CP39" s="4">
        <f t="shared" si="17"/>
        <v>0.33647720874094711</v>
      </c>
      <c r="CQ39" s="4">
        <f t="shared" si="18"/>
        <v>1.5633219857701994</v>
      </c>
      <c r="CR39" s="4">
        <f t="shared" si="19"/>
        <v>0.41128617281943869</v>
      </c>
      <c r="CS39" s="4">
        <f t="shared" si="20"/>
        <v>2.5245547795306438</v>
      </c>
      <c r="CT39" s="4">
        <f t="shared" si="4"/>
        <v>1.697025894832535</v>
      </c>
      <c r="CU39" s="4">
        <f t="shared" si="4"/>
        <v>4.3127192105635563</v>
      </c>
      <c r="CV39" s="4">
        <f t="shared" si="4"/>
        <v>0</v>
      </c>
      <c r="CW39" s="4">
        <f t="shared" si="4"/>
        <v>3.9641319454240382</v>
      </c>
      <c r="CX39" s="4">
        <f t="shared" si="4"/>
        <v>0.67563478601621041</v>
      </c>
      <c r="CY39" s="4">
        <f t="shared" si="4"/>
        <v>3.8314266975297104</v>
      </c>
      <c r="CZ39" s="4">
        <f t="shared" si="4"/>
        <v>0</v>
      </c>
      <c r="DA39" s="4">
        <f t="shared" si="4"/>
        <v>0</v>
      </c>
      <c r="DB39" s="4">
        <f t="shared" si="4"/>
        <v>0</v>
      </c>
      <c r="DD39" s="3">
        <f t="shared" si="3"/>
        <v>99.999999999999972</v>
      </c>
    </row>
    <row r="40" spans="1:108" s="3" customFormat="1" x14ac:dyDescent="0.25">
      <c r="A40">
        <v>700209</v>
      </c>
      <c r="B40" s="27" t="s">
        <v>99</v>
      </c>
      <c r="C40" s="26" t="s">
        <v>160</v>
      </c>
      <c r="D40" s="27"/>
      <c r="E40" s="27"/>
      <c r="F40" s="27"/>
      <c r="G40" s="28" t="s">
        <v>69</v>
      </c>
      <c r="H40" s="26" t="s">
        <v>70</v>
      </c>
      <c r="I40">
        <v>223000</v>
      </c>
      <c r="J40">
        <v>6</v>
      </c>
      <c r="K40">
        <v>10</v>
      </c>
      <c r="L40">
        <v>-0.01</v>
      </c>
      <c r="M40">
        <v>1E-3</v>
      </c>
      <c r="N40">
        <v>-1E-3</v>
      </c>
      <c r="O40">
        <v>50</v>
      </c>
      <c r="P40">
        <v>0.5</v>
      </c>
      <c r="Q40">
        <v>8.5500000000000007</v>
      </c>
      <c r="R40">
        <v>25</v>
      </c>
      <c r="S40">
        <v>0.1</v>
      </c>
      <c r="T40">
        <v>0.02</v>
      </c>
      <c r="U40">
        <v>-0.1</v>
      </c>
      <c r="V40">
        <v>5</v>
      </c>
      <c r="W40">
        <v>7.0000000000000007E-2</v>
      </c>
      <c r="X40">
        <v>15</v>
      </c>
      <c r="Y40">
        <v>2</v>
      </c>
      <c r="Z40">
        <v>1.6</v>
      </c>
      <c r="AA40">
        <v>0.6</v>
      </c>
      <c r="AB40">
        <v>5.2</v>
      </c>
      <c r="AC40">
        <v>15</v>
      </c>
      <c r="AD40">
        <v>-1</v>
      </c>
      <c r="AE40">
        <v>1.9</v>
      </c>
      <c r="AF40">
        <v>-0.1</v>
      </c>
      <c r="AG40" s="2">
        <f>IF(I40&gt;'Average Crustal Abundance'!B$2,Data!I40,'Average Crustal Abundance'!B$2)</f>
        <v>223000</v>
      </c>
      <c r="AH40" s="2">
        <f>IF(J40&gt;'Average Crustal Abundance'!C$2,Data!J40,'Average Crustal Abundance'!C$2)</f>
        <v>27</v>
      </c>
      <c r="AI40" s="2">
        <f>IF(K40&gt;'Average Crustal Abundance'!D$2,Data!K40,'Average Crustal Abundance'!D$2)</f>
        <v>59</v>
      </c>
      <c r="AJ40" s="2">
        <f>IF(L40&gt;'Average Crustal Abundance'!E$2,Data!L40,'Average Crustal Abundance'!E$2)</f>
        <v>0.188</v>
      </c>
      <c r="AK40" s="2">
        <f>IF(M40&gt;'Average Crustal Abundance'!F$2,Data!M40,'Average Crustal Abundance'!F$2)</f>
        <v>1.5E-3</v>
      </c>
      <c r="AL40" s="2">
        <f>IF(N40&gt;'Average Crustal Abundance'!G$2,Data!N40,'Average Crustal Abundance'!G$2)</f>
        <v>1.5E-3</v>
      </c>
      <c r="AM40" s="2">
        <f>IF(O40&gt;'Average Crustal Abundance'!H$2,Data!O40,'Average Crustal Abundance'!H$2)</f>
        <v>50</v>
      </c>
      <c r="AN40" s="2">
        <f>IF(P40&gt;'Average Crustal Abundance'!I$2,Data!P40,'Average Crustal Abundance'!I$2)</f>
        <v>0.5</v>
      </c>
      <c r="AO40" s="2">
        <f>IF(Q40&gt;'Average Crustal Abundance'!J$2,Data!Q40,'Average Crustal Abundance'!J$2)</f>
        <v>8.5500000000000007</v>
      </c>
      <c r="AP40" s="2">
        <f>IF(R40&gt;'Average Crustal Abundance'!K$2,Data!R40,'Average Crustal Abundance'!K$2)</f>
        <v>72</v>
      </c>
      <c r="AQ40" s="2">
        <f>IF(S40&gt;'Average Crustal Abundance'!L$2,Data!S40,'Average Crustal Abundance'!L$2)</f>
        <v>0.1</v>
      </c>
      <c r="AR40" s="2">
        <f>IF(T40&gt;'Average Crustal Abundance'!M$2,Data!T40,'Average Crustal Abundance'!M$2)</f>
        <v>5.1999999999999998E-2</v>
      </c>
      <c r="AS40" s="2">
        <f>IF(U40&gt;'Average Crustal Abundance'!N$2,Data!U40,'Average Crustal Abundance'!N$2)</f>
        <v>0.5</v>
      </c>
      <c r="AT40" s="2">
        <f>IF(V40&gt;'Average Crustal Abundance'!O$2,Data!V40,'Average Crustal Abundance'!O$2)</f>
        <v>11</v>
      </c>
      <c r="AU40" s="2">
        <f>IF(W40&gt;'Average Crustal Abundance'!P$2,Data!W40,'Average Crustal Abundance'!P$2)</f>
        <v>7.0000000000000007E-2</v>
      </c>
      <c r="AV40" s="2">
        <f>IF(X40&gt;'Average Crustal Abundance'!Q$2,Data!X40,'Average Crustal Abundance'!Q$2)</f>
        <v>15</v>
      </c>
      <c r="AW40" s="2">
        <f>IF(Y40&gt;'Average Crustal Abundance'!R$2,Data!Y40,'Average Crustal Abundance'!R$2)</f>
        <v>2</v>
      </c>
      <c r="AX40" s="2">
        <f>IF(Z40&gt;'Average Crustal Abundance'!S$2,Data!Z40,'Average Crustal Abundance'!S$2)</f>
        <v>1.6</v>
      </c>
      <c r="AY40" s="2">
        <f>IF(AA40&gt;'Average Crustal Abundance'!T$2,Data!AA40,'Average Crustal Abundance'!T$2)</f>
        <v>0.6</v>
      </c>
      <c r="AZ40" s="2">
        <f>IF(AB40&gt;'Average Crustal Abundance'!U$2,Data!AB40,'Average Crustal Abundance'!U$2)</f>
        <v>5.2</v>
      </c>
      <c r="BA40" s="2">
        <f>IF(AC40&gt;'Average Crustal Abundance'!V$2,Data!AC40,'Average Crustal Abundance'!V$2)</f>
        <v>15</v>
      </c>
      <c r="BB40" s="2">
        <f>IF(AD40&gt;'Average Crustal Abundance'!W$2,Data!AD40,'Average Crustal Abundance'!W$2)</f>
        <v>1.7</v>
      </c>
      <c r="BC40" s="2">
        <f>IF(AE40&gt;'Average Crustal Abundance'!X$2,Data!AE40,'Average Crustal Abundance'!X$2)</f>
        <v>20</v>
      </c>
      <c r="BD40" s="2">
        <f>IF(AF40&gt;'Average Crustal Abundance'!Y$2,Data!AF40,'Average Crustal Abundance'!Y$2)</f>
        <v>1.3</v>
      </c>
      <c r="BE40" s="3">
        <f>LOG((AG40/'Average Crustal Abundance'!B$2),1.636)</f>
        <v>2.9498766367937495</v>
      </c>
      <c r="BF40" s="3">
        <f>LOG((AH40/'Average Crustal Abundance'!C$2),5.77)</f>
        <v>0</v>
      </c>
      <c r="BG40" s="3">
        <f>LOG((AI40/'Average Crustal Abundance'!D$2),5.07)</f>
        <v>0</v>
      </c>
      <c r="BH40" s="3">
        <f>IF(LOG((AJ40/'Average Crustal Abundance'!E$2))&lt;6,LOG((AJ40/'Average Crustal Abundance'!E$2)),6)</f>
        <v>0</v>
      </c>
      <c r="BI40" s="3">
        <f>IF(LOG((AK40/'Average Crustal Abundance'!F$2))&lt;6,LOG((AK40/'Average Crustal Abundance'!F$2)),6)</f>
        <v>0</v>
      </c>
      <c r="BJ40" s="3">
        <f>IF(LOG((AL40/'Average Crustal Abundance'!G$2))&lt;6,LOG((AL40/'Average Crustal Abundance'!G$2)),6)</f>
        <v>0</v>
      </c>
      <c r="BK40" s="3">
        <f>LOG((AM40/'Average Crustal Abundance'!H$2),5.77)</f>
        <v>0.35156955272602841</v>
      </c>
      <c r="BL40" s="3">
        <f>IF(LOG((AN40/'Average Crustal Abundance'!I$2))&lt;6,LOG((AN40/'Average Crustal Abundance'!I$2)),6)</f>
        <v>0.9507819773298184</v>
      </c>
      <c r="BM40" s="3">
        <f>IF(LOG((AO40/'Average Crustal Abundance'!J$2))&lt;6,LOG((AO40/'Average Crustal Abundance'!J$2)),6)</f>
        <v>3.8180227624213359</v>
      </c>
      <c r="BN40" s="3">
        <f>LOG((AP40/'Average Crustal Abundance'!K$2),4.9)</f>
        <v>0</v>
      </c>
      <c r="BO40" s="3">
        <f>IF(LOG((AQ40/'Average Crustal Abundance'!L$2))&lt;6,LOG((AQ40/'Average Crustal Abundance'!L$2)),6)</f>
        <v>9.691001300805642E-2</v>
      </c>
      <c r="BP40" s="3">
        <f>IF(LOG((AR40/'Average Crustal Abundance'!M$2))&lt;6,LOG((AR40/'Average Crustal Abundance'!M$2)),6)</f>
        <v>0</v>
      </c>
      <c r="BQ40" s="3">
        <f>IF(LOG((AS40/'Average Crustal Abundance'!N$2))&lt;6,LOG((AS40/'Average Crustal Abundance'!N$2)),6)</f>
        <v>0</v>
      </c>
      <c r="BR40" s="3">
        <f>LOG((AT40/'Average Crustal Abundance'!O$2),6.71)</f>
        <v>0</v>
      </c>
      <c r="BS40" s="3">
        <f>IF(LOG((AU40/'Average Crustal Abundance'!P$2))&lt;6,LOG((AU40/'Average Crustal Abundance'!P$2)),6)</f>
        <v>0.36797678529459443</v>
      </c>
      <c r="BT40" s="3">
        <f>LOG((AV40/'Average Crustal Abundance'!Q$2),8.58)</f>
        <v>0.83359597984130462</v>
      </c>
      <c r="BU40" s="3">
        <f>IF(LOG((AW40/'Average Crustal Abundance'!R$2))&lt;6,LOG((AW40/'Average Crustal Abundance'!R$2)),6)</f>
        <v>1</v>
      </c>
      <c r="BV40" s="3">
        <f>IF(LOG((AX40/'Average Crustal Abundance'!S$2))&lt;6,LOG((AX40/'Average Crustal Abundance'!S$2)),6)</f>
        <v>0.94884747755261878</v>
      </c>
      <c r="BW40" s="3">
        <f>IF(LOG((AY40/'Average Crustal Abundance'!T$2))&lt;6,LOG((AY40/'Average Crustal Abundance'!T$2)),6)</f>
        <v>2.7781512503836434</v>
      </c>
      <c r="BX40" s="3">
        <f>IF(LOG((AZ40/'Average Crustal Abundance'!U$2))&lt;6,LOG((AZ40/'Average Crustal Abundance'!U$2)),6)</f>
        <v>0.81291335664285558</v>
      </c>
      <c r="BY40" s="3">
        <f>IF(LOG((BA40/'Average Crustal Abundance'!V$2))&lt;6,LOG((BA40/'Average Crustal Abundance'!V$2)),6)</f>
        <v>1.1760912590556813</v>
      </c>
      <c r="BZ40" s="3">
        <f>LOG((BB40/'Average Crustal Abundance'!W$2),9.15)</f>
        <v>0</v>
      </c>
      <c r="CA40" s="3">
        <f>LOG((BC40/'Average Crustal Abundance'!X$2),6.07)</f>
        <v>0</v>
      </c>
      <c r="CB40" s="3">
        <f>LOG((BD40/'Average Crustal Abundance'!Y$2),9.57)</f>
        <v>0</v>
      </c>
      <c r="CC40" s="3">
        <f t="shared" si="1"/>
        <v>36.808792908934478</v>
      </c>
      <c r="CD40" s="3">
        <f t="shared" si="2"/>
        <v>1.6482542801720537</v>
      </c>
      <c r="CE40" s="4">
        <f t="shared" si="6"/>
        <v>4.8621467925748405</v>
      </c>
      <c r="CF40" s="4">
        <f t="shared" si="7"/>
        <v>0</v>
      </c>
      <c r="CG40" s="4">
        <f t="shared" si="8"/>
        <v>0</v>
      </c>
      <c r="CH40" s="4">
        <f t="shared" si="9"/>
        <v>0</v>
      </c>
      <c r="CI40" s="4">
        <f t="shared" si="10"/>
        <v>0</v>
      </c>
      <c r="CJ40" s="4">
        <f t="shared" si="11"/>
        <v>0</v>
      </c>
      <c r="CK40" s="4">
        <f t="shared" si="12"/>
        <v>0.57947602005885079</v>
      </c>
      <c r="CL40" s="4">
        <f t="shared" si="13"/>
        <v>1.5671304636443217</v>
      </c>
      <c r="CM40" s="4">
        <f t="shared" si="14"/>
        <v>6.2930723599552945</v>
      </c>
      <c r="CN40" s="4">
        <f t="shared" si="15"/>
        <v>0</v>
      </c>
      <c r="CO40" s="4">
        <f t="shared" si="16"/>
        <v>0.15973234373205838</v>
      </c>
      <c r="CP40" s="4">
        <f t="shared" si="17"/>
        <v>0</v>
      </c>
      <c r="CQ40" s="4">
        <f t="shared" si="18"/>
        <v>0</v>
      </c>
      <c r="CR40" s="4">
        <f t="shared" si="19"/>
        <v>0</v>
      </c>
      <c r="CS40" s="4">
        <f t="shared" si="20"/>
        <v>0.60651931136576809</v>
      </c>
      <c r="CT40" s="4">
        <f t="shared" si="4"/>
        <v>1.3739781417076473</v>
      </c>
      <c r="CU40" s="4">
        <f t="shared" si="4"/>
        <v>1.6482542801720537</v>
      </c>
      <c r="CV40" s="4">
        <f t="shared" si="4"/>
        <v>1.5639419161065604</v>
      </c>
      <c r="CW40" s="4">
        <f t="shared" si="4"/>
        <v>4.5790996894101834</v>
      </c>
      <c r="CX40" s="4">
        <f t="shared" si="4"/>
        <v>1.3398879194956179</v>
      </c>
      <c r="CY40" s="4">
        <f t="shared" si="4"/>
        <v>1.9384974516114664</v>
      </c>
      <c r="CZ40" s="4">
        <f t="shared" si="4"/>
        <v>0</v>
      </c>
      <c r="DA40" s="4">
        <f t="shared" si="4"/>
        <v>0</v>
      </c>
      <c r="DB40" s="4">
        <f t="shared" si="4"/>
        <v>0</v>
      </c>
      <c r="DD40" s="3">
        <f t="shared" si="3"/>
        <v>100</v>
      </c>
    </row>
    <row r="41" spans="1:108" s="3" customFormat="1" x14ac:dyDescent="0.25">
      <c r="A41">
        <v>700210</v>
      </c>
      <c r="B41" s="27" t="s">
        <v>99</v>
      </c>
      <c r="C41" s="26" t="s">
        <v>161</v>
      </c>
      <c r="D41" s="27"/>
      <c r="E41" s="27"/>
      <c r="F41" s="27"/>
      <c r="G41" s="28" t="s">
        <v>69</v>
      </c>
      <c r="H41" s="26" t="s">
        <v>70</v>
      </c>
      <c r="I41">
        <v>208000</v>
      </c>
      <c r="J41">
        <v>4</v>
      </c>
      <c r="K41">
        <v>6</v>
      </c>
      <c r="L41">
        <v>0.02</v>
      </c>
      <c r="M41">
        <v>-1E-3</v>
      </c>
      <c r="N41">
        <v>-1E-3</v>
      </c>
      <c r="O41">
        <v>15</v>
      </c>
      <c r="P41">
        <v>0.5</v>
      </c>
      <c r="Q41">
        <v>1.38</v>
      </c>
      <c r="R41">
        <v>10</v>
      </c>
      <c r="S41">
        <v>-0.05</v>
      </c>
      <c r="T41">
        <v>0.02</v>
      </c>
      <c r="U41">
        <v>-0.1</v>
      </c>
      <c r="V41">
        <v>3</v>
      </c>
      <c r="W41">
        <v>0.32</v>
      </c>
      <c r="X41">
        <v>218</v>
      </c>
      <c r="Y41">
        <v>10</v>
      </c>
      <c r="Z41">
        <v>0.06</v>
      </c>
      <c r="AA41">
        <v>0.08</v>
      </c>
      <c r="AB41">
        <v>0.6</v>
      </c>
      <c r="AC41">
        <v>120</v>
      </c>
      <c r="AD41">
        <v>-1</v>
      </c>
      <c r="AE41">
        <v>2.7</v>
      </c>
      <c r="AF41">
        <v>-0.1</v>
      </c>
      <c r="AG41" s="2">
        <f>IF(I41&gt;'Average Crustal Abundance'!B$2,Data!I41,'Average Crustal Abundance'!B$2)</f>
        <v>208000</v>
      </c>
      <c r="AH41" s="2">
        <f>IF(J41&gt;'Average Crustal Abundance'!C$2,Data!J41,'Average Crustal Abundance'!C$2)</f>
        <v>27</v>
      </c>
      <c r="AI41" s="2">
        <f>IF(K41&gt;'Average Crustal Abundance'!D$2,Data!K41,'Average Crustal Abundance'!D$2)</f>
        <v>59</v>
      </c>
      <c r="AJ41" s="2">
        <f>IF(L41&gt;'Average Crustal Abundance'!E$2,Data!L41,'Average Crustal Abundance'!E$2)</f>
        <v>0.188</v>
      </c>
      <c r="AK41" s="2">
        <f>IF(M41&gt;'Average Crustal Abundance'!F$2,Data!M41,'Average Crustal Abundance'!F$2)</f>
        <v>1.5E-3</v>
      </c>
      <c r="AL41" s="2">
        <f>IF(N41&gt;'Average Crustal Abundance'!G$2,Data!N41,'Average Crustal Abundance'!G$2)</f>
        <v>1.5E-3</v>
      </c>
      <c r="AM41" s="2">
        <f>IF(O41&gt;'Average Crustal Abundance'!H$2,Data!O41,'Average Crustal Abundance'!H$2)</f>
        <v>27</v>
      </c>
      <c r="AN41" s="2">
        <f>IF(P41&gt;'Average Crustal Abundance'!I$2,Data!P41,'Average Crustal Abundance'!I$2)</f>
        <v>0.5</v>
      </c>
      <c r="AO41" s="2">
        <f>IF(Q41&gt;'Average Crustal Abundance'!J$2,Data!Q41,'Average Crustal Abundance'!J$2)</f>
        <v>1.38</v>
      </c>
      <c r="AP41" s="2">
        <f>IF(R41&gt;'Average Crustal Abundance'!K$2,Data!R41,'Average Crustal Abundance'!K$2)</f>
        <v>72</v>
      </c>
      <c r="AQ41" s="2">
        <f>IF(S41&gt;'Average Crustal Abundance'!L$2,Data!S41,'Average Crustal Abundance'!L$2)</f>
        <v>0.08</v>
      </c>
      <c r="AR41" s="2">
        <f>IF(T41&gt;'Average Crustal Abundance'!M$2,Data!T41,'Average Crustal Abundance'!M$2)</f>
        <v>5.1999999999999998E-2</v>
      </c>
      <c r="AS41" s="2">
        <f>IF(U41&gt;'Average Crustal Abundance'!N$2,Data!U41,'Average Crustal Abundance'!N$2)</f>
        <v>0.5</v>
      </c>
      <c r="AT41" s="2">
        <f>IF(V41&gt;'Average Crustal Abundance'!O$2,Data!V41,'Average Crustal Abundance'!O$2)</f>
        <v>11</v>
      </c>
      <c r="AU41" s="2">
        <f>IF(W41&gt;'Average Crustal Abundance'!P$2,Data!W41,'Average Crustal Abundance'!P$2)</f>
        <v>0.32</v>
      </c>
      <c r="AV41" s="2">
        <f>IF(X41&gt;'Average Crustal Abundance'!Q$2,Data!X41,'Average Crustal Abundance'!Q$2)</f>
        <v>218</v>
      </c>
      <c r="AW41" s="2">
        <f>IF(Y41&gt;'Average Crustal Abundance'!R$2,Data!Y41,'Average Crustal Abundance'!R$2)</f>
        <v>10</v>
      </c>
      <c r="AX41" s="2">
        <f>IF(Z41&gt;'Average Crustal Abundance'!S$2,Data!Z41,'Average Crustal Abundance'!S$2)</f>
        <v>0.18</v>
      </c>
      <c r="AY41" s="2">
        <f>IF(AA41&gt;'Average Crustal Abundance'!T$2,Data!AA41,'Average Crustal Abundance'!T$2)</f>
        <v>0.08</v>
      </c>
      <c r="AZ41" s="2">
        <f>IF(AB41&gt;'Average Crustal Abundance'!U$2,Data!AB41,'Average Crustal Abundance'!U$2)</f>
        <v>0.8</v>
      </c>
      <c r="BA41" s="2">
        <f>IF(AC41&gt;'Average Crustal Abundance'!V$2,Data!AC41,'Average Crustal Abundance'!V$2)</f>
        <v>120</v>
      </c>
      <c r="BB41" s="2">
        <f>IF(AD41&gt;'Average Crustal Abundance'!W$2,Data!AD41,'Average Crustal Abundance'!W$2)</f>
        <v>1.7</v>
      </c>
      <c r="BC41" s="2">
        <f>IF(AE41&gt;'Average Crustal Abundance'!X$2,Data!AE41,'Average Crustal Abundance'!X$2)</f>
        <v>20</v>
      </c>
      <c r="BD41" s="2">
        <f>IF(AF41&gt;'Average Crustal Abundance'!Y$2,Data!AF41,'Average Crustal Abundance'!Y$2)</f>
        <v>1.3</v>
      </c>
      <c r="BE41" s="3">
        <f>LOG((AG41/'Average Crustal Abundance'!B$2),1.636)</f>
        <v>2.8084178409971359</v>
      </c>
      <c r="BF41" s="3">
        <f>LOG((AH41/'Average Crustal Abundance'!C$2),5.77)</f>
        <v>0</v>
      </c>
      <c r="BG41" s="3">
        <f>LOG((AI41/'Average Crustal Abundance'!D$2),5.07)</f>
        <v>0</v>
      </c>
      <c r="BH41" s="3">
        <f>IF(LOG((AJ41/'Average Crustal Abundance'!E$2))&lt;6,LOG((AJ41/'Average Crustal Abundance'!E$2)),6)</f>
        <v>0</v>
      </c>
      <c r="BI41" s="3">
        <f>IF(LOG((AK41/'Average Crustal Abundance'!F$2))&lt;6,LOG((AK41/'Average Crustal Abundance'!F$2)),6)</f>
        <v>0</v>
      </c>
      <c r="BJ41" s="3">
        <f>IF(LOG((AL41/'Average Crustal Abundance'!G$2))&lt;6,LOG((AL41/'Average Crustal Abundance'!G$2)),6)</f>
        <v>0</v>
      </c>
      <c r="BK41" s="3">
        <f>LOG((AM41/'Average Crustal Abundance'!H$2),5.77)</f>
        <v>0</v>
      </c>
      <c r="BL41" s="3">
        <f>IF(LOG((AN41/'Average Crustal Abundance'!I$2))&lt;6,LOG((AN41/'Average Crustal Abundance'!I$2)),6)</f>
        <v>0.9507819773298184</v>
      </c>
      <c r="BM41" s="3">
        <f>IF(LOG((AO41/'Average Crustal Abundance'!J$2))&lt;6,LOG((AO41/'Average Crustal Abundance'!J$2)),6)</f>
        <v>3.0259357340943995</v>
      </c>
      <c r="BN41" s="3">
        <f>LOG((AP41/'Average Crustal Abundance'!K$2),4.9)</f>
        <v>0</v>
      </c>
      <c r="BO41" s="3">
        <f>IF(LOG((AQ41/'Average Crustal Abundance'!L$2))&lt;6,LOG((AQ41/'Average Crustal Abundance'!L$2)),6)</f>
        <v>0</v>
      </c>
      <c r="BP41" s="3">
        <f>IF(LOG((AR41/'Average Crustal Abundance'!M$2))&lt;6,LOG((AR41/'Average Crustal Abundance'!M$2)),6)</f>
        <v>0</v>
      </c>
      <c r="BQ41" s="3">
        <f>IF(LOG((AS41/'Average Crustal Abundance'!N$2))&lt;6,LOG((AS41/'Average Crustal Abundance'!N$2)),6)</f>
        <v>0</v>
      </c>
      <c r="BR41" s="3">
        <f>LOG((AT41/'Average Crustal Abundance'!O$2),6.71)</f>
        <v>0</v>
      </c>
      <c r="BS41" s="3">
        <f>IF(LOG((AU41/'Average Crustal Abundance'!P$2))&lt;6,LOG((AU41/'Average Crustal Abundance'!P$2)),6)</f>
        <v>1.0280287236002437</v>
      </c>
      <c r="BT41" s="3">
        <f>LOG((AV41/'Average Crustal Abundance'!Q$2),8.58)</f>
        <v>2.0787819075765235</v>
      </c>
      <c r="BU41" s="3">
        <f>IF(LOG((AW41/'Average Crustal Abundance'!R$2))&lt;6,LOG((AW41/'Average Crustal Abundance'!R$2)),6)</f>
        <v>1.6989700043360187</v>
      </c>
      <c r="BV41" s="3">
        <f>IF(LOG((AX41/'Average Crustal Abundance'!S$2))&lt;6,LOG((AX41/'Average Crustal Abundance'!S$2)),6)</f>
        <v>0</v>
      </c>
      <c r="BW41" s="3">
        <f>IF(LOG((AY41/'Average Crustal Abundance'!T$2))&lt;6,LOG((AY41/'Average Crustal Abundance'!T$2)),6)</f>
        <v>1.9030899869919435</v>
      </c>
      <c r="BX41" s="3">
        <f>IF(LOG((AZ41/'Average Crustal Abundance'!U$2))&lt;6,LOG((AZ41/'Average Crustal Abundance'!U$2)),6)</f>
        <v>0</v>
      </c>
      <c r="BY41" s="3">
        <f>IF(LOG((BA41/'Average Crustal Abundance'!V$2))&lt;6,LOG((BA41/'Average Crustal Abundance'!V$2)),6)</f>
        <v>2.0791812460476247</v>
      </c>
      <c r="BZ41" s="3">
        <f>LOG((BB41/'Average Crustal Abundance'!W$2),9.15)</f>
        <v>0</v>
      </c>
      <c r="CA41" s="3">
        <f>LOG((BC41/'Average Crustal Abundance'!X$2),6.07)</f>
        <v>0</v>
      </c>
      <c r="CB41" s="3">
        <f>LOG((BD41/'Average Crustal Abundance'!Y$2),9.57)</f>
        <v>0</v>
      </c>
      <c r="CC41" s="3">
        <f t="shared" si="1"/>
        <v>34.156906708868938</v>
      </c>
      <c r="CD41" s="3">
        <f t="shared" si="2"/>
        <v>1.7110422488474382</v>
      </c>
      <c r="CE41" s="4">
        <f t="shared" si="6"/>
        <v>4.8053215783630066</v>
      </c>
      <c r="CF41" s="4">
        <f t="shared" si="7"/>
        <v>0</v>
      </c>
      <c r="CG41" s="4">
        <f t="shared" si="8"/>
        <v>0</v>
      </c>
      <c r="CH41" s="4">
        <f t="shared" si="9"/>
        <v>0</v>
      </c>
      <c r="CI41" s="4">
        <f t="shared" si="10"/>
        <v>0</v>
      </c>
      <c r="CJ41" s="4">
        <f t="shared" si="11"/>
        <v>0</v>
      </c>
      <c r="CK41" s="4">
        <f t="shared" si="12"/>
        <v>0</v>
      </c>
      <c r="CL41" s="4">
        <f t="shared" si="13"/>
        <v>1.6268281326540264</v>
      </c>
      <c r="CM41" s="4">
        <f t="shared" si="14"/>
        <v>5.1775038833327054</v>
      </c>
      <c r="CN41" s="4">
        <f t="shared" si="15"/>
        <v>0</v>
      </c>
      <c r="CO41" s="4">
        <f t="shared" si="16"/>
        <v>0</v>
      </c>
      <c r="CP41" s="4">
        <f t="shared" si="17"/>
        <v>0</v>
      </c>
      <c r="CQ41" s="4">
        <f t="shared" si="18"/>
        <v>0</v>
      </c>
      <c r="CR41" s="4">
        <f t="shared" si="19"/>
        <v>0</v>
      </c>
      <c r="CS41" s="4">
        <f t="shared" si="20"/>
        <v>1.7590005791087224</v>
      </c>
      <c r="CT41" s="4">
        <f t="shared" si="4"/>
        <v>3.5568836700031019</v>
      </c>
      <c r="CU41" s="4">
        <f t="shared" si="4"/>
        <v>2.9070094569434435</v>
      </c>
      <c r="CV41" s="4">
        <f t="shared" si="4"/>
        <v>0</v>
      </c>
      <c r="CW41" s="4">
        <f t="shared" ref="CW41:DB56" si="21">BW41*$CD41</f>
        <v>3.2562673711017367</v>
      </c>
      <c r="CX41" s="4">
        <f t="shared" si="21"/>
        <v>0</v>
      </c>
      <c r="CY41" s="4">
        <f t="shared" si="21"/>
        <v>3.5575669549987463</v>
      </c>
      <c r="CZ41" s="4">
        <f t="shared" si="21"/>
        <v>0</v>
      </c>
      <c r="DA41" s="4">
        <f t="shared" si="21"/>
        <v>0</v>
      </c>
      <c r="DB41" s="4">
        <f t="shared" si="21"/>
        <v>0</v>
      </c>
      <c r="DD41" s="3">
        <f t="shared" si="3"/>
        <v>100</v>
      </c>
    </row>
    <row r="42" spans="1:108" s="3" customFormat="1" x14ac:dyDescent="0.25">
      <c r="A42">
        <v>700212</v>
      </c>
      <c r="B42" s="27" t="s">
        <v>101</v>
      </c>
      <c r="C42" s="1" t="s">
        <v>100</v>
      </c>
      <c r="D42" s="27"/>
      <c r="E42" s="27"/>
      <c r="F42" s="27"/>
      <c r="G42" s="28" t="s">
        <v>69</v>
      </c>
      <c r="H42" s="26" t="s">
        <v>70</v>
      </c>
      <c r="I42">
        <v>25900</v>
      </c>
      <c r="J42">
        <v>10</v>
      </c>
      <c r="K42">
        <v>52</v>
      </c>
      <c r="L42">
        <v>-0.01</v>
      </c>
      <c r="M42">
        <v>-1E-3</v>
      </c>
      <c r="N42">
        <v>-1E-3</v>
      </c>
      <c r="O42">
        <v>-5</v>
      </c>
      <c r="P42">
        <v>-0.05</v>
      </c>
      <c r="Q42">
        <v>0.30499999999999999</v>
      </c>
      <c r="R42">
        <v>20</v>
      </c>
      <c r="S42">
        <v>-0.05</v>
      </c>
      <c r="T42">
        <v>-0.02</v>
      </c>
      <c r="U42">
        <v>0.6</v>
      </c>
      <c r="V42">
        <v>15</v>
      </c>
      <c r="W42">
        <v>-0.01</v>
      </c>
      <c r="X42">
        <v>13500</v>
      </c>
      <c r="Y42">
        <v>6</v>
      </c>
      <c r="Z42">
        <v>0.2</v>
      </c>
      <c r="AA42">
        <v>0.04</v>
      </c>
      <c r="AB42">
        <v>1.8</v>
      </c>
      <c r="AC42">
        <v>20</v>
      </c>
      <c r="AD42">
        <v>-1</v>
      </c>
      <c r="AE42">
        <v>27.9</v>
      </c>
      <c r="AF42">
        <v>3.7</v>
      </c>
      <c r="AG42" s="2">
        <f>IF(I42&gt;'Average Crustal Abundance'!B$2,Data!I42,'Average Crustal Abundance'!B$2)</f>
        <v>52200</v>
      </c>
      <c r="AH42" s="2">
        <f>IF(J42&gt;'Average Crustal Abundance'!C$2,Data!J42,'Average Crustal Abundance'!C$2)</f>
        <v>27</v>
      </c>
      <c r="AI42" s="2">
        <f>IF(K42&gt;'Average Crustal Abundance'!D$2,Data!K42,'Average Crustal Abundance'!D$2)</f>
        <v>59</v>
      </c>
      <c r="AJ42" s="2">
        <f>IF(L42&gt;'Average Crustal Abundance'!E$2,Data!L42,'Average Crustal Abundance'!E$2)</f>
        <v>0.188</v>
      </c>
      <c r="AK42" s="2">
        <f>IF(M42&gt;'Average Crustal Abundance'!F$2,Data!M42,'Average Crustal Abundance'!F$2)</f>
        <v>1.5E-3</v>
      </c>
      <c r="AL42" s="2">
        <f>IF(N42&gt;'Average Crustal Abundance'!G$2,Data!N42,'Average Crustal Abundance'!G$2)</f>
        <v>1.5E-3</v>
      </c>
      <c r="AM42" s="2">
        <f>IF(O42&gt;'Average Crustal Abundance'!H$2,Data!O42,'Average Crustal Abundance'!H$2)</f>
        <v>27</v>
      </c>
      <c r="AN42" s="2">
        <f>IF(P42&gt;'Average Crustal Abundance'!I$2,Data!P42,'Average Crustal Abundance'!I$2)</f>
        <v>5.6000000000000001E-2</v>
      </c>
      <c r="AO42" s="2">
        <f>IF(Q42&gt;'Average Crustal Abundance'!J$2,Data!Q42,'Average Crustal Abundance'!J$2)</f>
        <v>0.30499999999999999</v>
      </c>
      <c r="AP42" s="2">
        <f>IF(R42&gt;'Average Crustal Abundance'!K$2,Data!R42,'Average Crustal Abundance'!K$2)</f>
        <v>72</v>
      </c>
      <c r="AQ42" s="2">
        <f>IF(S42&gt;'Average Crustal Abundance'!L$2,Data!S42,'Average Crustal Abundance'!L$2)</f>
        <v>0.08</v>
      </c>
      <c r="AR42" s="2">
        <f>IF(T42&gt;'Average Crustal Abundance'!M$2,Data!T42,'Average Crustal Abundance'!M$2)</f>
        <v>5.1999999999999998E-2</v>
      </c>
      <c r="AS42" s="2">
        <f>IF(U42&gt;'Average Crustal Abundance'!N$2,Data!U42,'Average Crustal Abundance'!N$2)</f>
        <v>0.6</v>
      </c>
      <c r="AT42" s="2">
        <f>IF(V42&gt;'Average Crustal Abundance'!O$2,Data!V42,'Average Crustal Abundance'!O$2)</f>
        <v>15</v>
      </c>
      <c r="AU42" s="2">
        <f>IF(W42&gt;'Average Crustal Abundance'!P$2,Data!W42,'Average Crustal Abundance'!P$2)</f>
        <v>0.03</v>
      </c>
      <c r="AV42" s="2">
        <f>IF(X42&gt;'Average Crustal Abundance'!Q$2,Data!X42,'Average Crustal Abundance'!Q$2)</f>
        <v>13500</v>
      </c>
      <c r="AW42" s="2">
        <f>IF(Y42&gt;'Average Crustal Abundance'!R$2,Data!Y42,'Average Crustal Abundance'!R$2)</f>
        <v>6</v>
      </c>
      <c r="AX42" s="2">
        <f>IF(Z42&gt;'Average Crustal Abundance'!S$2,Data!Z42,'Average Crustal Abundance'!S$2)</f>
        <v>0.2</v>
      </c>
      <c r="AY42" s="2">
        <f>IF(AA42&gt;'Average Crustal Abundance'!T$2,Data!AA42,'Average Crustal Abundance'!T$2)</f>
        <v>0.04</v>
      </c>
      <c r="AZ42" s="2">
        <f>IF(AB42&gt;'Average Crustal Abundance'!U$2,Data!AB42,'Average Crustal Abundance'!U$2)</f>
        <v>1.8</v>
      </c>
      <c r="BA42" s="2">
        <f>IF(AC42&gt;'Average Crustal Abundance'!V$2,Data!AC42,'Average Crustal Abundance'!V$2)</f>
        <v>20</v>
      </c>
      <c r="BB42" s="2">
        <f>IF(AD42&gt;'Average Crustal Abundance'!W$2,Data!AD42,'Average Crustal Abundance'!W$2)</f>
        <v>1.7</v>
      </c>
      <c r="BC42" s="2">
        <f>IF(AE42&gt;'Average Crustal Abundance'!X$2,Data!AE42,'Average Crustal Abundance'!X$2)</f>
        <v>27.9</v>
      </c>
      <c r="BD42" s="2">
        <f>IF(AF42&gt;'Average Crustal Abundance'!Y$2,Data!AF42,'Average Crustal Abundance'!Y$2)</f>
        <v>3.7</v>
      </c>
      <c r="BE42" s="3">
        <f>LOG((AG42/'Average Crustal Abundance'!B$2),1.636)</f>
        <v>0</v>
      </c>
      <c r="BF42" s="3">
        <f>LOG((AH42/'Average Crustal Abundance'!C$2),5.77)</f>
        <v>0</v>
      </c>
      <c r="BG42" s="3">
        <f>LOG((AI42/'Average Crustal Abundance'!D$2),5.07)</f>
        <v>0</v>
      </c>
      <c r="BH42" s="3">
        <f>IF(LOG((AJ42/'Average Crustal Abundance'!E$2))&lt;6,LOG((AJ42/'Average Crustal Abundance'!E$2)),6)</f>
        <v>0</v>
      </c>
      <c r="BI42" s="3">
        <f>IF(LOG((AK42/'Average Crustal Abundance'!F$2))&lt;6,LOG((AK42/'Average Crustal Abundance'!F$2)),6)</f>
        <v>0</v>
      </c>
      <c r="BJ42" s="3">
        <f>IF(LOG((AL42/'Average Crustal Abundance'!G$2))&lt;6,LOG((AL42/'Average Crustal Abundance'!G$2)),6)</f>
        <v>0</v>
      </c>
      <c r="BK42" s="3">
        <f>LOG((AM42/'Average Crustal Abundance'!H$2),5.77)</f>
        <v>0</v>
      </c>
      <c r="BL42" s="3">
        <f>IF(LOG((AN42/'Average Crustal Abundance'!I$2))&lt;6,LOG((AN42/'Average Crustal Abundance'!I$2)),6)</f>
        <v>0</v>
      </c>
      <c r="BM42" s="3">
        <f>IF(LOG((AO42/'Average Crustal Abundance'!J$2))&lt;6,LOG((AO42/'Average Crustal Abundance'!J$2)),6)</f>
        <v>2.3703564870399489</v>
      </c>
      <c r="BN42" s="3">
        <f>LOG((AP42/'Average Crustal Abundance'!K$2),4.9)</f>
        <v>0</v>
      </c>
      <c r="BO42" s="3">
        <f>IF(LOG((AQ42/'Average Crustal Abundance'!L$2))&lt;6,LOG((AQ42/'Average Crustal Abundance'!L$2)),6)</f>
        <v>0</v>
      </c>
      <c r="BP42" s="3">
        <f>IF(LOG((AR42/'Average Crustal Abundance'!M$2))&lt;6,LOG((AR42/'Average Crustal Abundance'!M$2)),6)</f>
        <v>0</v>
      </c>
      <c r="BQ42" s="3">
        <f>IF(LOG((AS42/'Average Crustal Abundance'!N$2))&lt;6,LOG((AS42/'Average Crustal Abundance'!N$2)),6)</f>
        <v>7.9181246047624818E-2</v>
      </c>
      <c r="BR42" s="3">
        <f>LOG((AT42/'Average Crustal Abundance'!O$2),6.71)</f>
        <v>0.16293081488807412</v>
      </c>
      <c r="BS42" s="3">
        <f>IF(LOG((AU42/'Average Crustal Abundance'!P$2))&lt;6,LOG((AU42/'Average Crustal Abundance'!P$2)),6)</f>
        <v>0</v>
      </c>
      <c r="BT42" s="3">
        <f>LOG((AV42/'Average Crustal Abundance'!Q$2),8.58)</f>
        <v>3.9983337838746174</v>
      </c>
      <c r="BU42" s="3">
        <f>IF(LOG((AW42/'Average Crustal Abundance'!R$2))&lt;6,LOG((AW42/'Average Crustal Abundance'!R$2)),6)</f>
        <v>1.4771212547196624</v>
      </c>
      <c r="BV42" s="3">
        <f>IF(LOG((AX42/'Average Crustal Abundance'!S$2))&lt;6,LOG((AX42/'Average Crustal Abundance'!S$2)),6)</f>
        <v>4.5757490560675143E-2</v>
      </c>
      <c r="BW42" s="3">
        <f>IF(LOG((AY42/'Average Crustal Abundance'!T$2))&lt;6,LOG((AY42/'Average Crustal Abundance'!T$2)),6)</f>
        <v>1.6020599913279623</v>
      </c>
      <c r="BX42" s="3">
        <f>IF(LOG((AZ42/'Average Crustal Abundance'!U$2))&lt;6,LOG((AZ42/'Average Crustal Abundance'!U$2)),6)</f>
        <v>0.35218251811136247</v>
      </c>
      <c r="BY42" s="3">
        <f>IF(LOG((BA42/'Average Crustal Abundance'!V$2))&lt;6,LOG((BA42/'Average Crustal Abundance'!V$2)),6)</f>
        <v>1.3010299956639813</v>
      </c>
      <c r="BZ42" s="3">
        <f>LOG((BB42/'Average Crustal Abundance'!W$2),9.15)</f>
        <v>0</v>
      </c>
      <c r="CA42" s="3">
        <f>LOG((BC42/'Average Crustal Abundance'!X$2),6.07)</f>
        <v>0.18459690398635242</v>
      </c>
      <c r="CB42" s="3">
        <f>LOG((BD42/'Average Crustal Abundance'!Y$2),9.57)</f>
        <v>0.46309801549535384</v>
      </c>
      <c r="CC42" s="3">
        <f t="shared" si="1"/>
        <v>28.453903572589738</v>
      </c>
      <c r="CD42" s="3">
        <f t="shared" si="2"/>
        <v>1.8746883144787787</v>
      </c>
      <c r="CE42" s="4">
        <f t="shared" si="6"/>
        <v>0</v>
      </c>
      <c r="CF42" s="4">
        <f t="shared" si="7"/>
        <v>0</v>
      </c>
      <c r="CG42" s="4">
        <f t="shared" si="8"/>
        <v>0</v>
      </c>
      <c r="CH42" s="4">
        <f t="shared" si="9"/>
        <v>0</v>
      </c>
      <c r="CI42" s="4">
        <f t="shared" si="10"/>
        <v>0</v>
      </c>
      <c r="CJ42" s="4">
        <f t="shared" si="11"/>
        <v>0</v>
      </c>
      <c r="CK42" s="4">
        <f t="shared" si="12"/>
        <v>0</v>
      </c>
      <c r="CL42" s="4">
        <f t="shared" si="13"/>
        <v>0</v>
      </c>
      <c r="CM42" s="4">
        <f t="shared" si="14"/>
        <v>4.4436796074027614</v>
      </c>
      <c r="CN42" s="4">
        <f t="shared" si="15"/>
        <v>0</v>
      </c>
      <c r="CO42" s="4">
        <f t="shared" si="16"/>
        <v>0</v>
      </c>
      <c r="CP42" s="4">
        <f t="shared" si="17"/>
        <v>0</v>
      </c>
      <c r="CQ42" s="4">
        <f t="shared" si="18"/>
        <v>0.14844015669135122</v>
      </c>
      <c r="CR42" s="4">
        <f t="shared" si="19"/>
        <v>0.30544449473917756</v>
      </c>
      <c r="CS42" s="4">
        <f t="shared" si="20"/>
        <v>0</v>
      </c>
      <c r="CT42" s="4">
        <f t="shared" ref="CT42:CV46" si="22">BT42*$CD42</f>
        <v>7.4956296220154641</v>
      </c>
      <c r="CU42" s="4">
        <f t="shared" si="22"/>
        <v>2.7691419552911825</v>
      </c>
      <c r="CV42" s="4">
        <f t="shared" si="22"/>
        <v>8.5781032853970707E-2</v>
      </c>
      <c r="CW42" s="4">
        <f t="shared" si="21"/>
        <v>3.0033631448365044</v>
      </c>
      <c r="CX42" s="4">
        <f t="shared" si="21"/>
        <v>0.66023245126708208</v>
      </c>
      <c r="CY42" s="4">
        <f t="shared" si="21"/>
        <v>2.4390257296576419</v>
      </c>
      <c r="CZ42" s="4">
        <f t="shared" si="21"/>
        <v>0</v>
      </c>
      <c r="DA42" s="4">
        <f t="shared" si="21"/>
        <v>0.34606165879217599</v>
      </c>
      <c r="DB42" s="4">
        <f t="shared" si="21"/>
        <v>0.86816443810745225</v>
      </c>
      <c r="DD42" s="3">
        <f t="shared" si="3"/>
        <v>100.00000000000004</v>
      </c>
    </row>
    <row r="43" spans="1:108" s="3" customFormat="1" x14ac:dyDescent="0.25">
      <c r="A43">
        <v>700214</v>
      </c>
      <c r="B43" s="31" t="s">
        <v>103</v>
      </c>
      <c r="C43" s="29" t="s">
        <v>102</v>
      </c>
      <c r="D43" s="32"/>
      <c r="E43" s="32"/>
      <c r="F43" s="32"/>
      <c r="G43" s="28" t="s">
        <v>69</v>
      </c>
      <c r="H43" s="26" t="s">
        <v>70</v>
      </c>
      <c r="I43">
        <v>132000</v>
      </c>
      <c r="J43">
        <v>49</v>
      </c>
      <c r="K43">
        <v>70</v>
      </c>
      <c r="L43">
        <v>0.01</v>
      </c>
      <c r="M43">
        <v>2E-3</v>
      </c>
      <c r="N43">
        <v>1E-3</v>
      </c>
      <c r="O43">
        <v>890</v>
      </c>
      <c r="P43">
        <v>1</v>
      </c>
      <c r="Q43">
        <v>95.9</v>
      </c>
      <c r="R43">
        <v>35</v>
      </c>
      <c r="S43">
        <v>0.3</v>
      </c>
      <c r="T43">
        <v>0.42</v>
      </c>
      <c r="U43">
        <v>0.3</v>
      </c>
      <c r="V43">
        <v>12</v>
      </c>
      <c r="W43">
        <v>7.0000000000000007E-2</v>
      </c>
      <c r="X43">
        <v>95</v>
      </c>
      <c r="Y43">
        <v>2</v>
      </c>
      <c r="Z43">
        <v>134</v>
      </c>
      <c r="AA43">
        <v>13.8</v>
      </c>
      <c r="AB43">
        <v>18.399999999999999</v>
      </c>
      <c r="AC43">
        <v>1.5</v>
      </c>
      <c r="AD43">
        <v>4</v>
      </c>
      <c r="AE43">
        <v>32.4</v>
      </c>
      <c r="AF43">
        <v>3.5</v>
      </c>
      <c r="AG43" s="2">
        <f>IF(I43&gt;'Average Crustal Abundance'!B$2,Data!I43,'Average Crustal Abundance'!B$2)</f>
        <v>132000</v>
      </c>
      <c r="AH43" s="2">
        <f>IF(J43&gt;'Average Crustal Abundance'!C$2,Data!J43,'Average Crustal Abundance'!C$2)</f>
        <v>49</v>
      </c>
      <c r="AI43" s="2">
        <f>IF(K43&gt;'Average Crustal Abundance'!D$2,Data!K43,'Average Crustal Abundance'!D$2)</f>
        <v>70</v>
      </c>
      <c r="AJ43" s="2">
        <f>IF(L43&gt;'Average Crustal Abundance'!E$2,Data!L43,'Average Crustal Abundance'!E$2)</f>
        <v>0.188</v>
      </c>
      <c r="AK43" s="2">
        <f>IF(M43&gt;'Average Crustal Abundance'!F$2,Data!M43,'Average Crustal Abundance'!F$2)</f>
        <v>2E-3</v>
      </c>
      <c r="AL43" s="2">
        <f>IF(N43&gt;'Average Crustal Abundance'!G$2,Data!N43,'Average Crustal Abundance'!G$2)</f>
        <v>1.5E-3</v>
      </c>
      <c r="AM43" s="2">
        <f>IF(O43&gt;'Average Crustal Abundance'!H$2,Data!O43,'Average Crustal Abundance'!H$2)</f>
        <v>890</v>
      </c>
      <c r="AN43" s="2">
        <f>IF(P43&gt;'Average Crustal Abundance'!I$2,Data!P43,'Average Crustal Abundance'!I$2)</f>
        <v>1</v>
      </c>
      <c r="AO43" s="2">
        <f>IF(Q43&gt;'Average Crustal Abundance'!J$2,Data!Q43,'Average Crustal Abundance'!J$2)</f>
        <v>95.9</v>
      </c>
      <c r="AP43" s="2">
        <f>IF(R43&gt;'Average Crustal Abundance'!K$2,Data!R43,'Average Crustal Abundance'!K$2)</f>
        <v>72</v>
      </c>
      <c r="AQ43" s="2">
        <f>IF(S43&gt;'Average Crustal Abundance'!L$2,Data!S43,'Average Crustal Abundance'!L$2)</f>
        <v>0.3</v>
      </c>
      <c r="AR43" s="2">
        <f>IF(T43&gt;'Average Crustal Abundance'!M$2,Data!T43,'Average Crustal Abundance'!M$2)</f>
        <v>0.42</v>
      </c>
      <c r="AS43" s="2">
        <f>IF(U43&gt;'Average Crustal Abundance'!N$2,Data!U43,'Average Crustal Abundance'!N$2)</f>
        <v>0.5</v>
      </c>
      <c r="AT43" s="2">
        <f>IF(V43&gt;'Average Crustal Abundance'!O$2,Data!V43,'Average Crustal Abundance'!O$2)</f>
        <v>12</v>
      </c>
      <c r="AU43" s="2">
        <f>IF(W43&gt;'Average Crustal Abundance'!P$2,Data!W43,'Average Crustal Abundance'!P$2)</f>
        <v>7.0000000000000007E-2</v>
      </c>
      <c r="AV43" s="2">
        <f>IF(X43&gt;'Average Crustal Abundance'!Q$2,Data!X43,'Average Crustal Abundance'!Q$2)</f>
        <v>95</v>
      </c>
      <c r="AW43" s="2">
        <f>IF(Y43&gt;'Average Crustal Abundance'!R$2,Data!Y43,'Average Crustal Abundance'!R$2)</f>
        <v>2</v>
      </c>
      <c r="AX43" s="2">
        <f>IF(Z43&gt;'Average Crustal Abundance'!S$2,Data!Z43,'Average Crustal Abundance'!S$2)</f>
        <v>134</v>
      </c>
      <c r="AY43" s="2">
        <f>IF(AA43&gt;'Average Crustal Abundance'!T$2,Data!AA43,'Average Crustal Abundance'!T$2)</f>
        <v>13.8</v>
      </c>
      <c r="AZ43" s="2">
        <f>IF(AB43&gt;'Average Crustal Abundance'!U$2,Data!AB43,'Average Crustal Abundance'!U$2)</f>
        <v>18.399999999999999</v>
      </c>
      <c r="BA43" s="2">
        <f>IF(AC43&gt;'Average Crustal Abundance'!V$2,Data!AC43,'Average Crustal Abundance'!V$2)</f>
        <v>1.5</v>
      </c>
      <c r="BB43" s="2">
        <f>IF(AD43&gt;'Average Crustal Abundance'!W$2,Data!AD43,'Average Crustal Abundance'!W$2)</f>
        <v>4</v>
      </c>
      <c r="BC43" s="2">
        <f>IF(AE43&gt;'Average Crustal Abundance'!X$2,Data!AE43,'Average Crustal Abundance'!X$2)</f>
        <v>32.4</v>
      </c>
      <c r="BD43" s="2">
        <f>IF(AF43&gt;'Average Crustal Abundance'!Y$2,Data!AF43,'Average Crustal Abundance'!Y$2)</f>
        <v>3.5</v>
      </c>
      <c r="BE43" s="3">
        <f>LOG((AG43/'Average Crustal Abundance'!B$2),1.636)</f>
        <v>1.8846347186908265</v>
      </c>
      <c r="BF43" s="3">
        <f>LOG((AH43/'Average Crustal Abundance'!C$2),5.77)</f>
        <v>0.34004274885777408</v>
      </c>
      <c r="BG43" s="3">
        <f>LOG((AI43/'Average Crustal Abundance'!D$2),5.07)</f>
        <v>0.10531232646269774</v>
      </c>
      <c r="BH43" s="3">
        <f>IF(LOG((AJ43/'Average Crustal Abundance'!E$2))&lt;6,LOG((AJ43/'Average Crustal Abundance'!E$2)),6)</f>
        <v>0</v>
      </c>
      <c r="BI43" s="3">
        <f>IF(LOG((AK43/'Average Crustal Abundance'!F$2))&lt;6,LOG((AK43/'Average Crustal Abundance'!F$2)),6)</f>
        <v>0.12493873660829993</v>
      </c>
      <c r="BJ43" s="3">
        <f>IF(LOG((AL43/'Average Crustal Abundance'!G$2))&lt;6,LOG((AL43/'Average Crustal Abundance'!G$2)),6)</f>
        <v>0</v>
      </c>
      <c r="BK43" s="3">
        <f>LOG((AM43/'Average Crustal Abundance'!H$2),5.77)</f>
        <v>1.9943174970213453</v>
      </c>
      <c r="BL43" s="3">
        <f>IF(LOG((AN43/'Average Crustal Abundance'!I$2))&lt;6,LOG((AN43/'Average Crustal Abundance'!I$2)),6)</f>
        <v>1.2518119729937995</v>
      </c>
      <c r="BM43" s="3">
        <f>IF(LOG((AO43/'Average Crustal Abundance'!J$2))&lt;6,LOG((AO43/'Average Crustal Abundance'!J$2)),6)</f>
        <v>4.8678752548638267</v>
      </c>
      <c r="BN43" s="3">
        <f>LOG((AP43/'Average Crustal Abundance'!K$2),4.9)</f>
        <v>0</v>
      </c>
      <c r="BO43" s="3">
        <f>IF(LOG((AQ43/'Average Crustal Abundance'!L$2))&lt;6,LOG((AQ43/'Average Crustal Abundance'!L$2)),6)</f>
        <v>0.57403126772771884</v>
      </c>
      <c r="BP43" s="3">
        <f>IF(LOG((AR43/'Average Crustal Abundance'!M$2))&lt;6,LOG((AR43/'Average Crustal Abundance'!M$2)),6)</f>
        <v>0.90724594676310133</v>
      </c>
      <c r="BQ43" s="3">
        <f>IF(LOG((AS43/'Average Crustal Abundance'!N$2))&lt;6,LOG((AS43/'Average Crustal Abundance'!N$2)),6)</f>
        <v>0</v>
      </c>
      <c r="BR43" s="3">
        <f>LOG((AT43/'Average Crustal Abundance'!O$2),6.71)</f>
        <v>4.5708880510083746E-2</v>
      </c>
      <c r="BS43" s="3">
        <f>IF(LOG((AU43/'Average Crustal Abundance'!P$2))&lt;6,LOG((AU43/'Average Crustal Abundance'!P$2)),6)</f>
        <v>0.36797678529459443</v>
      </c>
      <c r="BT43" s="3">
        <f>LOG((AV43/'Average Crustal Abundance'!Q$2),8.58)</f>
        <v>1.6923461274524103</v>
      </c>
      <c r="BU43" s="3">
        <f>IF(LOG((AW43/'Average Crustal Abundance'!R$2))&lt;6,LOG((AW43/'Average Crustal Abundance'!R$2)),6)</f>
        <v>1</v>
      </c>
      <c r="BV43" s="3">
        <f>IF(LOG((AX43/'Average Crustal Abundance'!S$2))&lt;6,LOG((AX43/'Average Crustal Abundance'!S$2)),6)</f>
        <v>2.8718322932615017</v>
      </c>
      <c r="BW43" s="3">
        <f>IF(LOG((AY43/'Average Crustal Abundance'!T$2))&lt;6,LOG((AY43/'Average Crustal Abundance'!T$2)),6)</f>
        <v>4.1398790864012369</v>
      </c>
      <c r="BX43" s="3">
        <f>IF(LOG((AZ43/'Average Crustal Abundance'!U$2))&lt;6,LOG((AZ43/'Average Crustal Abundance'!U$2)),6)</f>
        <v>1.3617278360175928</v>
      </c>
      <c r="BY43" s="3">
        <f>IF(LOG((BA43/'Average Crustal Abundance'!V$2))&lt;6,LOG((BA43/'Average Crustal Abundance'!V$2)),6)</f>
        <v>0.17609125905568124</v>
      </c>
      <c r="BZ43" s="3">
        <f>LOG((BB43/'Average Crustal Abundance'!W$2),9.15)</f>
        <v>0.38652269254662797</v>
      </c>
      <c r="CA43" s="3">
        <f>LOG((BC43/'Average Crustal Abundance'!X$2),6.07)</f>
        <v>0.26751537264280839</v>
      </c>
      <c r="CB43" s="3">
        <f>LOG((BD43/'Average Crustal Abundance'!Y$2),9.57)</f>
        <v>0.43849470628146409</v>
      </c>
      <c r="CC43" s="3">
        <f t="shared" si="1"/>
        <v>65.773433470584621</v>
      </c>
      <c r="CD43" s="3">
        <f t="shared" si="2"/>
        <v>1.2330331234287311</v>
      </c>
      <c r="CE43" s="4">
        <f t="shared" si="6"/>
        <v>2.3238170337095778</v>
      </c>
      <c r="CF43" s="4">
        <f t="shared" si="7"/>
        <v>0.41928397272339274</v>
      </c>
      <c r="CG43" s="4">
        <f t="shared" si="8"/>
        <v>0.1298535868338464</v>
      </c>
      <c r="CH43" s="4">
        <f t="shared" si="9"/>
        <v>0</v>
      </c>
      <c r="CI43" s="4">
        <f t="shared" si="10"/>
        <v>0.15405360063737161</v>
      </c>
      <c r="CJ43" s="4">
        <f t="shared" si="11"/>
        <v>0</v>
      </c>
      <c r="CK43" s="4">
        <f t="shared" si="12"/>
        <v>2.4590595324607984</v>
      </c>
      <c r="CL43" s="4">
        <f t="shared" si="13"/>
        <v>1.5435256270060269</v>
      </c>
      <c r="CM43" s="4">
        <f t="shared" si="14"/>
        <v>6.002251429966174</v>
      </c>
      <c r="CN43" s="4">
        <f t="shared" si="15"/>
        <v>0</v>
      </c>
      <c r="CO43" s="4">
        <f t="shared" si="16"/>
        <v>0.70779956699206326</v>
      </c>
      <c r="CP43" s="4">
        <f t="shared" si="17"/>
        <v>1.1186643034553632</v>
      </c>
      <c r="CQ43" s="4">
        <f t="shared" si="18"/>
        <v>0</v>
      </c>
      <c r="CR43" s="4">
        <f t="shared" si="19"/>
        <v>5.6360563703779211E-2</v>
      </c>
      <c r="CS43" s="4">
        <f t="shared" si="20"/>
        <v>0.45372756492105731</v>
      </c>
      <c r="CT43" s="4">
        <f t="shared" si="22"/>
        <v>2.0867188314551628</v>
      </c>
      <c r="CU43" s="4">
        <f t="shared" si="22"/>
        <v>1.2330331234287311</v>
      </c>
      <c r="CV43" s="4">
        <f t="shared" si="22"/>
        <v>3.5410643425237249</v>
      </c>
      <c r="CW43" s="4">
        <f t="shared" si="21"/>
        <v>5.1046080405225984</v>
      </c>
      <c r="CX43" s="4">
        <f t="shared" si="21"/>
        <v>1.6790555269046195</v>
      </c>
      <c r="CY43" s="4">
        <f t="shared" si="21"/>
        <v>0.21712635516192447</v>
      </c>
      <c r="CZ43" s="4">
        <f t="shared" si="21"/>
        <v>0.47659528286685177</v>
      </c>
      <c r="DA43" s="4">
        <f t="shared" si="21"/>
        <v>0.32985531549496294</v>
      </c>
      <c r="DB43" s="4">
        <f t="shared" si="21"/>
        <v>0.54067849729319772</v>
      </c>
      <c r="DD43" s="3">
        <f t="shared" si="3"/>
        <v>99.999999999999972</v>
      </c>
    </row>
    <row r="44" spans="1:108" s="3" customFormat="1" x14ac:dyDescent="0.25">
      <c r="A44">
        <v>700215</v>
      </c>
      <c r="B44" s="27" t="s">
        <v>105</v>
      </c>
      <c r="C44" s="1" t="s">
        <v>104</v>
      </c>
      <c r="D44" s="27"/>
      <c r="E44" s="27"/>
      <c r="F44" s="27"/>
      <c r="G44" s="28" t="s">
        <v>69</v>
      </c>
      <c r="H44" s="26" t="s">
        <v>70</v>
      </c>
      <c r="I44">
        <v>192000</v>
      </c>
      <c r="J44">
        <v>50</v>
      </c>
      <c r="K44">
        <v>154</v>
      </c>
      <c r="L44">
        <v>0.01</v>
      </c>
      <c r="M44">
        <v>1E-3</v>
      </c>
      <c r="N44">
        <v>-1E-3</v>
      </c>
      <c r="O44">
        <v>920</v>
      </c>
      <c r="P44">
        <v>0.5</v>
      </c>
      <c r="Q44">
        <v>23</v>
      </c>
      <c r="R44">
        <v>30</v>
      </c>
      <c r="S44">
        <v>0.3</v>
      </c>
      <c r="T44">
        <v>0.06</v>
      </c>
      <c r="U44">
        <v>-0.1</v>
      </c>
      <c r="V44">
        <v>1</v>
      </c>
      <c r="W44">
        <v>-0.01</v>
      </c>
      <c r="X44">
        <v>18</v>
      </c>
      <c r="Y44">
        <v>1.4</v>
      </c>
      <c r="Z44">
        <v>0.9</v>
      </c>
      <c r="AA44">
        <v>0.6</v>
      </c>
      <c r="AB44">
        <v>0.9</v>
      </c>
      <c r="AC44">
        <v>1</v>
      </c>
      <c r="AD44">
        <v>-1</v>
      </c>
      <c r="AE44">
        <v>3.8</v>
      </c>
      <c r="AF44">
        <v>-0.1</v>
      </c>
      <c r="AG44" s="2">
        <f>IF(I44&gt;'Average Crustal Abundance'!B$2,Data!I44,'Average Crustal Abundance'!B$2)</f>
        <v>192000</v>
      </c>
      <c r="AH44" s="2">
        <f>IF(J44&gt;'Average Crustal Abundance'!C$2,Data!J44,'Average Crustal Abundance'!C$2)</f>
        <v>50</v>
      </c>
      <c r="AI44" s="2">
        <f>IF(K44&gt;'Average Crustal Abundance'!D$2,Data!K44,'Average Crustal Abundance'!D$2)</f>
        <v>154</v>
      </c>
      <c r="AJ44" s="2">
        <f>IF(L44&gt;'Average Crustal Abundance'!E$2,Data!L44,'Average Crustal Abundance'!E$2)</f>
        <v>0.188</v>
      </c>
      <c r="AK44" s="2">
        <f>IF(M44&gt;'Average Crustal Abundance'!F$2,Data!M44,'Average Crustal Abundance'!F$2)</f>
        <v>1.5E-3</v>
      </c>
      <c r="AL44" s="2">
        <f>IF(N44&gt;'Average Crustal Abundance'!G$2,Data!N44,'Average Crustal Abundance'!G$2)</f>
        <v>1.5E-3</v>
      </c>
      <c r="AM44" s="2">
        <f>IF(O44&gt;'Average Crustal Abundance'!H$2,Data!O44,'Average Crustal Abundance'!H$2)</f>
        <v>920</v>
      </c>
      <c r="AN44" s="2">
        <f>IF(P44&gt;'Average Crustal Abundance'!I$2,Data!P44,'Average Crustal Abundance'!I$2)</f>
        <v>0.5</v>
      </c>
      <c r="AO44" s="2">
        <f>IF(Q44&gt;'Average Crustal Abundance'!J$2,Data!Q44,'Average Crustal Abundance'!J$2)</f>
        <v>23</v>
      </c>
      <c r="AP44" s="2">
        <f>IF(R44&gt;'Average Crustal Abundance'!K$2,Data!R44,'Average Crustal Abundance'!K$2)</f>
        <v>72</v>
      </c>
      <c r="AQ44" s="2">
        <f>IF(S44&gt;'Average Crustal Abundance'!L$2,Data!S44,'Average Crustal Abundance'!L$2)</f>
        <v>0.3</v>
      </c>
      <c r="AR44" s="2">
        <f>IF(T44&gt;'Average Crustal Abundance'!M$2,Data!T44,'Average Crustal Abundance'!M$2)</f>
        <v>0.06</v>
      </c>
      <c r="AS44" s="2">
        <f>IF(U44&gt;'Average Crustal Abundance'!N$2,Data!U44,'Average Crustal Abundance'!N$2)</f>
        <v>0.5</v>
      </c>
      <c r="AT44" s="2">
        <f>IF(V44&gt;'Average Crustal Abundance'!O$2,Data!V44,'Average Crustal Abundance'!O$2)</f>
        <v>11</v>
      </c>
      <c r="AU44" s="2">
        <f>IF(W44&gt;'Average Crustal Abundance'!P$2,Data!W44,'Average Crustal Abundance'!P$2)</f>
        <v>0.03</v>
      </c>
      <c r="AV44" s="2">
        <f>IF(X44&gt;'Average Crustal Abundance'!Q$2,Data!X44,'Average Crustal Abundance'!Q$2)</f>
        <v>18</v>
      </c>
      <c r="AW44" s="2">
        <f>IF(Y44&gt;'Average Crustal Abundance'!R$2,Data!Y44,'Average Crustal Abundance'!R$2)</f>
        <v>1.4</v>
      </c>
      <c r="AX44" s="2">
        <f>IF(Z44&gt;'Average Crustal Abundance'!S$2,Data!Z44,'Average Crustal Abundance'!S$2)</f>
        <v>0.9</v>
      </c>
      <c r="AY44" s="2">
        <f>IF(AA44&gt;'Average Crustal Abundance'!T$2,Data!AA44,'Average Crustal Abundance'!T$2)</f>
        <v>0.6</v>
      </c>
      <c r="AZ44" s="2">
        <f>IF(AB44&gt;'Average Crustal Abundance'!U$2,Data!AB44,'Average Crustal Abundance'!U$2)</f>
        <v>0.9</v>
      </c>
      <c r="BA44" s="2">
        <f>IF(AC44&gt;'Average Crustal Abundance'!V$2,Data!AC44,'Average Crustal Abundance'!V$2)</f>
        <v>1</v>
      </c>
      <c r="BB44" s="2">
        <f>IF(AD44&gt;'Average Crustal Abundance'!W$2,Data!AD44,'Average Crustal Abundance'!W$2)</f>
        <v>1.7</v>
      </c>
      <c r="BC44" s="2">
        <f>IF(AE44&gt;'Average Crustal Abundance'!X$2,Data!AE44,'Average Crustal Abundance'!X$2)</f>
        <v>20</v>
      </c>
      <c r="BD44" s="2">
        <f>IF(AF44&gt;'Average Crustal Abundance'!Y$2,Data!AF44,'Average Crustal Abundance'!Y$2)</f>
        <v>1.3</v>
      </c>
      <c r="BE44" s="3">
        <f>LOG((AG44/'Average Crustal Abundance'!B$2),1.636)</f>
        <v>2.6458134356610112</v>
      </c>
      <c r="BF44" s="3">
        <f>LOG((AH44/'Average Crustal Abundance'!C$2),5.77)</f>
        <v>0.35156955272602841</v>
      </c>
      <c r="BG44" s="3">
        <f>LOG((AI44/'Average Crustal Abundance'!D$2),5.07)</f>
        <v>0.59101277322929213</v>
      </c>
      <c r="BH44" s="3">
        <f>IF(LOG((AJ44/'Average Crustal Abundance'!E$2))&lt;6,LOG((AJ44/'Average Crustal Abundance'!E$2)),6)</f>
        <v>0</v>
      </c>
      <c r="BI44" s="3">
        <f>IF(LOG((AK44/'Average Crustal Abundance'!F$2))&lt;6,LOG((AK44/'Average Crustal Abundance'!F$2)),6)</f>
        <v>0</v>
      </c>
      <c r="BJ44" s="3">
        <f>IF(LOG((AL44/'Average Crustal Abundance'!G$2))&lt;6,LOG((AL44/'Average Crustal Abundance'!G$2)),6)</f>
        <v>0</v>
      </c>
      <c r="BK44" s="3">
        <f>LOG((AM44/'Average Crustal Abundance'!H$2),5.77)</f>
        <v>2.0132327337535147</v>
      </c>
      <c r="BL44" s="3">
        <f>IF(LOG((AN44/'Average Crustal Abundance'!I$2))&lt;6,LOG((AN44/'Average Crustal Abundance'!I$2)),6)</f>
        <v>0.9507819773298184</v>
      </c>
      <c r="BM44" s="3">
        <f>IF(LOG((AO44/'Average Crustal Abundance'!J$2))&lt;6,LOG((AO44/'Average Crustal Abundance'!J$2)),6)</f>
        <v>4.2477844837107561</v>
      </c>
      <c r="BN44" s="3">
        <f>LOG((AP44/'Average Crustal Abundance'!K$2),4.9)</f>
        <v>0</v>
      </c>
      <c r="BO44" s="3">
        <f>IF(LOG((AQ44/'Average Crustal Abundance'!L$2))&lt;6,LOG((AQ44/'Average Crustal Abundance'!L$2)),6)</f>
        <v>0.57403126772771884</v>
      </c>
      <c r="BP44" s="3">
        <f>IF(LOG((AR44/'Average Crustal Abundance'!M$2))&lt;6,LOG((AR44/'Average Crustal Abundance'!M$2)),6)</f>
        <v>6.2147906748844517E-2</v>
      </c>
      <c r="BQ44" s="3">
        <f>IF(LOG((AS44/'Average Crustal Abundance'!N$2))&lt;6,LOG((AS44/'Average Crustal Abundance'!N$2)),6)</f>
        <v>0</v>
      </c>
      <c r="BR44" s="3">
        <f>LOG((AT44/'Average Crustal Abundance'!O$2),6.71)</f>
        <v>0</v>
      </c>
      <c r="BS44" s="3">
        <f>IF(LOG((AU44/'Average Crustal Abundance'!P$2))&lt;6,LOG((AU44/'Average Crustal Abundance'!P$2)),6)</f>
        <v>0</v>
      </c>
      <c r="BT44" s="3">
        <f>LOG((AV44/'Average Crustal Abundance'!Q$2),8.58)</f>
        <v>0.91841903750725762</v>
      </c>
      <c r="BU44" s="3">
        <f>IF(LOG((AW44/'Average Crustal Abundance'!R$2))&lt;6,LOG((AW44/'Average Crustal Abundance'!R$2)),6)</f>
        <v>0.84509804001425681</v>
      </c>
      <c r="BV44" s="3">
        <f>IF(LOG((AX44/'Average Crustal Abundance'!S$2))&lt;6,LOG((AX44/'Average Crustal Abundance'!S$2)),6)</f>
        <v>0.69897000433601886</v>
      </c>
      <c r="BW44" s="3">
        <f>IF(LOG((AY44/'Average Crustal Abundance'!T$2))&lt;6,LOG((AY44/'Average Crustal Abundance'!T$2)),6)</f>
        <v>2.7781512503836434</v>
      </c>
      <c r="BX44" s="3">
        <f>IF(LOG((AZ44/'Average Crustal Abundance'!U$2))&lt;6,LOG((AZ44/'Average Crustal Abundance'!U$2)),6)</f>
        <v>5.1152522447381291E-2</v>
      </c>
      <c r="BY44" s="3">
        <f>IF(LOG((BA44/'Average Crustal Abundance'!V$2))&lt;6,LOG((BA44/'Average Crustal Abundance'!V$2)),6)</f>
        <v>0</v>
      </c>
      <c r="BZ44" s="3">
        <f>LOG((BB44/'Average Crustal Abundance'!W$2),9.15)</f>
        <v>0</v>
      </c>
      <c r="CA44" s="3">
        <f>LOG((BC44/'Average Crustal Abundance'!X$2),6.07)</f>
        <v>0</v>
      </c>
      <c r="CB44" s="3">
        <f>LOG((BD44/'Average Crustal Abundance'!Y$2),9.57)</f>
        <v>0</v>
      </c>
      <c r="CC44" s="3">
        <f t="shared" si="1"/>
        <v>40.574349915430666</v>
      </c>
      <c r="CD44" s="3">
        <f t="shared" si="2"/>
        <v>1.5699080444930569</v>
      </c>
      <c r="CE44" s="4">
        <f t="shared" si="6"/>
        <v>4.1536837968720342</v>
      </c>
      <c r="CF44" s="4">
        <f t="shared" si="7"/>
        <v>0.55193186902341795</v>
      </c>
      <c r="CG44" s="4">
        <f t="shared" si="8"/>
        <v>0.92783570709081653</v>
      </c>
      <c r="CH44" s="4">
        <f t="shared" si="9"/>
        <v>0</v>
      </c>
      <c r="CI44" s="4">
        <f t="shared" si="10"/>
        <v>0</v>
      </c>
      <c r="CJ44" s="4">
        <f t="shared" si="11"/>
        <v>0</v>
      </c>
      <c r="CK44" s="4">
        <f t="shared" si="12"/>
        <v>3.1605902641563914</v>
      </c>
      <c r="CL44" s="4">
        <f t="shared" si="13"/>
        <v>1.4926402747690972</v>
      </c>
      <c r="CM44" s="4">
        <f t="shared" si="14"/>
        <v>6.6686310322503024</v>
      </c>
      <c r="CN44" s="4">
        <f t="shared" si="15"/>
        <v>0</v>
      </c>
      <c r="CO44" s="4">
        <f t="shared" si="16"/>
        <v>0.90117630499629342</v>
      </c>
      <c r="CP44" s="4">
        <f t="shared" si="17"/>
        <v>9.7566498753415346E-2</v>
      </c>
      <c r="CQ44" s="4">
        <f t="shared" si="18"/>
        <v>0</v>
      </c>
      <c r="CR44" s="4">
        <f t="shared" si="19"/>
        <v>0</v>
      </c>
      <c r="CS44" s="4">
        <f t="shared" si="20"/>
        <v>0</v>
      </c>
      <c r="CT44" s="4">
        <f t="shared" si="22"/>
        <v>1.4418334351982143</v>
      </c>
      <c r="CU44" s="4">
        <f t="shared" si="22"/>
        <v>1.3267262114036971</v>
      </c>
      <c r="CV44" s="4">
        <f t="shared" si="22"/>
        <v>1.0973186326664628</v>
      </c>
      <c r="CW44" s="4">
        <f t="shared" si="21"/>
        <v>4.3614419967957261</v>
      </c>
      <c r="CX44" s="4">
        <f t="shared" si="21"/>
        <v>8.0304756486255555E-2</v>
      </c>
      <c r="CY44" s="4">
        <f t="shared" si="21"/>
        <v>0</v>
      </c>
      <c r="CZ44" s="4">
        <f t="shared" si="21"/>
        <v>0</v>
      </c>
      <c r="DA44" s="4">
        <f t="shared" si="21"/>
        <v>0</v>
      </c>
      <c r="DB44" s="4">
        <f t="shared" si="21"/>
        <v>0</v>
      </c>
      <c r="DD44" s="3">
        <f t="shared" si="3"/>
        <v>100.00000000000001</v>
      </c>
    </row>
    <row r="45" spans="1:108" s="3" customFormat="1" x14ac:dyDescent="0.25">
      <c r="A45">
        <v>700216</v>
      </c>
      <c r="B45" s="27" t="s">
        <v>106</v>
      </c>
      <c r="C45" s="26" t="s">
        <v>162</v>
      </c>
      <c r="D45" s="27"/>
      <c r="E45" s="27"/>
      <c r="F45" s="27"/>
      <c r="G45" s="28" t="s">
        <v>69</v>
      </c>
      <c r="H45" s="26" t="s">
        <v>70</v>
      </c>
      <c r="I45">
        <v>41400</v>
      </c>
      <c r="J45">
        <v>31</v>
      </c>
      <c r="K45">
        <v>386</v>
      </c>
      <c r="L45">
        <v>-0.01</v>
      </c>
      <c r="M45">
        <v>3.0000000000000001E-3</v>
      </c>
      <c r="N45">
        <v>4.0000000000000001E-3</v>
      </c>
      <c r="O45">
        <v>20</v>
      </c>
      <c r="P45">
        <v>0.5</v>
      </c>
      <c r="Q45">
        <v>16.8</v>
      </c>
      <c r="R45">
        <v>10</v>
      </c>
      <c r="S45">
        <v>-0.05</v>
      </c>
      <c r="T45">
        <v>0.02</v>
      </c>
      <c r="U45">
        <v>0.2</v>
      </c>
      <c r="V45">
        <v>3</v>
      </c>
      <c r="W45">
        <v>0.08</v>
      </c>
      <c r="X45">
        <v>25800</v>
      </c>
      <c r="Y45">
        <v>48</v>
      </c>
      <c r="Z45">
        <v>0.14000000000000001</v>
      </c>
      <c r="AA45">
        <v>0.08</v>
      </c>
      <c r="AB45">
        <v>0.1</v>
      </c>
      <c r="AC45">
        <v>2.5</v>
      </c>
      <c r="AD45">
        <v>-1</v>
      </c>
      <c r="AE45">
        <v>1.1000000000000001</v>
      </c>
      <c r="AF45">
        <v>-0.1</v>
      </c>
      <c r="AG45" s="2">
        <f>IF(I45&gt;'Average Crustal Abundance'!B$2,Data!I45,'Average Crustal Abundance'!B$2)</f>
        <v>52200</v>
      </c>
      <c r="AH45" s="2">
        <f>IF(J45&gt;'Average Crustal Abundance'!C$2,Data!J45,'Average Crustal Abundance'!C$2)</f>
        <v>31</v>
      </c>
      <c r="AI45" s="2">
        <f>IF(K45&gt;'Average Crustal Abundance'!D$2,Data!K45,'Average Crustal Abundance'!D$2)</f>
        <v>386</v>
      </c>
      <c r="AJ45" s="2">
        <f>IF(L45&gt;'Average Crustal Abundance'!E$2,Data!L45,'Average Crustal Abundance'!E$2)</f>
        <v>0.188</v>
      </c>
      <c r="AK45" s="2">
        <f>IF(M45&gt;'Average Crustal Abundance'!F$2,Data!M45,'Average Crustal Abundance'!F$2)</f>
        <v>3.0000000000000001E-3</v>
      </c>
      <c r="AL45" s="2">
        <f>IF(N45&gt;'Average Crustal Abundance'!G$2,Data!N45,'Average Crustal Abundance'!G$2)</f>
        <v>4.0000000000000001E-3</v>
      </c>
      <c r="AM45" s="2">
        <f>IF(O45&gt;'Average Crustal Abundance'!H$2,Data!O45,'Average Crustal Abundance'!H$2)</f>
        <v>27</v>
      </c>
      <c r="AN45" s="2">
        <f>IF(P45&gt;'Average Crustal Abundance'!I$2,Data!P45,'Average Crustal Abundance'!I$2)</f>
        <v>0.5</v>
      </c>
      <c r="AO45" s="2">
        <f>IF(Q45&gt;'Average Crustal Abundance'!J$2,Data!Q45,'Average Crustal Abundance'!J$2)</f>
        <v>16.8</v>
      </c>
      <c r="AP45" s="2">
        <f>IF(R45&gt;'Average Crustal Abundance'!K$2,Data!R45,'Average Crustal Abundance'!K$2)</f>
        <v>72</v>
      </c>
      <c r="AQ45" s="2">
        <f>IF(S45&gt;'Average Crustal Abundance'!L$2,Data!S45,'Average Crustal Abundance'!L$2)</f>
        <v>0.08</v>
      </c>
      <c r="AR45" s="2">
        <f>IF(T45&gt;'Average Crustal Abundance'!M$2,Data!T45,'Average Crustal Abundance'!M$2)</f>
        <v>5.1999999999999998E-2</v>
      </c>
      <c r="AS45" s="2">
        <f>IF(U45&gt;'Average Crustal Abundance'!N$2,Data!U45,'Average Crustal Abundance'!N$2)</f>
        <v>0.5</v>
      </c>
      <c r="AT45" s="2">
        <f>IF(V45&gt;'Average Crustal Abundance'!O$2,Data!V45,'Average Crustal Abundance'!O$2)</f>
        <v>11</v>
      </c>
      <c r="AU45" s="2">
        <f>IF(W45&gt;'Average Crustal Abundance'!P$2,Data!W45,'Average Crustal Abundance'!P$2)</f>
        <v>0.08</v>
      </c>
      <c r="AV45" s="2">
        <f>IF(X45&gt;'Average Crustal Abundance'!Q$2,Data!X45,'Average Crustal Abundance'!Q$2)</f>
        <v>25800</v>
      </c>
      <c r="AW45" s="2">
        <f>IF(Y45&gt;'Average Crustal Abundance'!R$2,Data!Y45,'Average Crustal Abundance'!R$2)</f>
        <v>48</v>
      </c>
      <c r="AX45" s="2">
        <f>IF(Z45&gt;'Average Crustal Abundance'!S$2,Data!Z45,'Average Crustal Abundance'!S$2)</f>
        <v>0.18</v>
      </c>
      <c r="AY45" s="2">
        <f>IF(AA45&gt;'Average Crustal Abundance'!T$2,Data!AA45,'Average Crustal Abundance'!T$2)</f>
        <v>0.08</v>
      </c>
      <c r="AZ45" s="2">
        <f>IF(AB45&gt;'Average Crustal Abundance'!U$2,Data!AB45,'Average Crustal Abundance'!U$2)</f>
        <v>0.8</v>
      </c>
      <c r="BA45" s="2">
        <f>IF(AC45&gt;'Average Crustal Abundance'!V$2,Data!AC45,'Average Crustal Abundance'!V$2)</f>
        <v>2.5</v>
      </c>
      <c r="BB45" s="2">
        <f>IF(AD45&gt;'Average Crustal Abundance'!W$2,Data!AD45,'Average Crustal Abundance'!W$2)</f>
        <v>1.7</v>
      </c>
      <c r="BC45" s="2">
        <f>IF(AE45&gt;'Average Crustal Abundance'!X$2,Data!AE45,'Average Crustal Abundance'!X$2)</f>
        <v>20</v>
      </c>
      <c r="BD45" s="2">
        <f>IF(AF45&gt;'Average Crustal Abundance'!Y$2,Data!AF45,'Average Crustal Abundance'!Y$2)</f>
        <v>1.3</v>
      </c>
      <c r="BE45" s="3">
        <f>LOG((AG45/'Average Crustal Abundance'!B$2),1.636)</f>
        <v>0</v>
      </c>
      <c r="BF45" s="3">
        <f>LOG((AH45/'Average Crustal Abundance'!C$2),5.77)</f>
        <v>7.8822695937410453E-2</v>
      </c>
      <c r="BG45" s="3">
        <f>LOG((AI45/'Average Crustal Abundance'!D$2),5.07)</f>
        <v>1.157058274634204</v>
      </c>
      <c r="BH45" s="3">
        <f>IF(LOG((AJ45/'Average Crustal Abundance'!E$2))&lt;6,LOG((AJ45/'Average Crustal Abundance'!E$2)),6)</f>
        <v>0</v>
      </c>
      <c r="BI45" s="3">
        <f>IF(LOG((AK45/'Average Crustal Abundance'!F$2))&lt;6,LOG((AK45/'Average Crustal Abundance'!F$2)),6)</f>
        <v>0.3010299956639812</v>
      </c>
      <c r="BJ45" s="3">
        <f>IF(LOG((AL45/'Average Crustal Abundance'!G$2))&lt;6,LOG((AL45/'Average Crustal Abundance'!G$2)),6)</f>
        <v>0.4259687322722811</v>
      </c>
      <c r="BK45" s="3">
        <f>LOG((AM45/'Average Crustal Abundance'!H$2),5.77)</f>
        <v>0</v>
      </c>
      <c r="BL45" s="3">
        <f>IF(LOG((AN45/'Average Crustal Abundance'!I$2))&lt;6,LOG((AN45/'Average Crustal Abundance'!I$2)),6)</f>
        <v>0.9507819773298184</v>
      </c>
      <c r="BM45" s="3">
        <f>IF(LOG((AO45/'Average Crustal Abundance'!J$2))&lt;6,LOG((AO45/'Average Crustal Abundance'!J$2)),6)</f>
        <v>4.1113659294190263</v>
      </c>
      <c r="BN45" s="3">
        <f>LOG((AP45/'Average Crustal Abundance'!K$2),4.9)</f>
        <v>0</v>
      </c>
      <c r="BO45" s="3">
        <f>IF(LOG((AQ45/'Average Crustal Abundance'!L$2))&lt;6,LOG((AQ45/'Average Crustal Abundance'!L$2)),6)</f>
        <v>0</v>
      </c>
      <c r="BP45" s="3">
        <f>IF(LOG((AR45/'Average Crustal Abundance'!M$2))&lt;6,LOG((AR45/'Average Crustal Abundance'!M$2)),6)</f>
        <v>0</v>
      </c>
      <c r="BQ45" s="3">
        <f>IF(LOG((AS45/'Average Crustal Abundance'!N$2))&lt;6,LOG((AS45/'Average Crustal Abundance'!N$2)),6)</f>
        <v>0</v>
      </c>
      <c r="BR45" s="3">
        <f>LOG((AT45/'Average Crustal Abundance'!O$2),6.71)</f>
        <v>0</v>
      </c>
      <c r="BS45" s="3">
        <f>IF(LOG((AU45/'Average Crustal Abundance'!P$2))&lt;6,LOG((AU45/'Average Crustal Abundance'!P$2)),6)</f>
        <v>0.42596873227228121</v>
      </c>
      <c r="BT45" s="3">
        <f>LOG((AV45/'Average Crustal Abundance'!Q$2),8.58)</f>
        <v>4.2996618695697846</v>
      </c>
      <c r="BU45" s="3">
        <f>IF(LOG((AW45/'Average Crustal Abundance'!R$2))&lt;6,LOG((AW45/'Average Crustal Abundance'!R$2)),6)</f>
        <v>2.3802112417116059</v>
      </c>
      <c r="BV45" s="3">
        <f>IF(LOG((AX45/'Average Crustal Abundance'!S$2))&lt;6,LOG((AX45/'Average Crustal Abundance'!S$2)),6)</f>
        <v>0</v>
      </c>
      <c r="BW45" s="3">
        <f>IF(LOG((AY45/'Average Crustal Abundance'!T$2))&lt;6,LOG((AY45/'Average Crustal Abundance'!T$2)),6)</f>
        <v>1.9030899869919435</v>
      </c>
      <c r="BX45" s="3">
        <f>IF(LOG((AZ45/'Average Crustal Abundance'!U$2))&lt;6,LOG((AZ45/'Average Crustal Abundance'!U$2)),6)</f>
        <v>0</v>
      </c>
      <c r="BY45" s="3">
        <f>IF(LOG((BA45/'Average Crustal Abundance'!V$2))&lt;6,LOG((BA45/'Average Crustal Abundance'!V$2)),6)</f>
        <v>0.3979400086720376</v>
      </c>
      <c r="BZ45" s="3">
        <f>LOG((BB45/'Average Crustal Abundance'!W$2),9.15)</f>
        <v>0</v>
      </c>
      <c r="CA45" s="3">
        <f>LOG((BC45/'Average Crustal Abundance'!X$2),6.07)</f>
        <v>0</v>
      </c>
      <c r="CB45" s="3">
        <f>LOG((BD45/'Average Crustal Abundance'!Y$2),9.57)</f>
        <v>0</v>
      </c>
      <c r="CC45" s="3">
        <f t="shared" si="1"/>
        <v>47.538436319227401</v>
      </c>
      <c r="CD45" s="3">
        <f t="shared" si="2"/>
        <v>1.4503658112672189</v>
      </c>
      <c r="CE45" s="4">
        <f t="shared" si="6"/>
        <v>0</v>
      </c>
      <c r="CF45" s="4">
        <f t="shared" si="7"/>
        <v>0.11432174333953163</v>
      </c>
      <c r="CG45" s="4">
        <f t="shared" si="8"/>
        <v>1.6781577631732858</v>
      </c>
      <c r="CH45" s="4">
        <f t="shared" si="9"/>
        <v>0</v>
      </c>
      <c r="CI45" s="4">
        <f t="shared" si="10"/>
        <v>0.43660361387695745</v>
      </c>
      <c r="CJ45" s="4">
        <f t="shared" si="11"/>
        <v>0.61781048595655574</v>
      </c>
      <c r="CK45" s="4">
        <f t="shared" si="12"/>
        <v>0</v>
      </c>
      <c r="CL45" s="4">
        <f t="shared" si="13"/>
        <v>1.3789816738882126</v>
      </c>
      <c r="CM45" s="4">
        <f t="shared" si="14"/>
        <v>5.9629845816382296</v>
      </c>
      <c r="CN45" s="4">
        <f t="shared" si="15"/>
        <v>0</v>
      </c>
      <c r="CO45" s="4">
        <f t="shared" si="16"/>
        <v>0</v>
      </c>
      <c r="CP45" s="4">
        <f t="shared" si="17"/>
        <v>0</v>
      </c>
      <c r="CQ45" s="4">
        <f t="shared" si="18"/>
        <v>0</v>
      </c>
      <c r="CR45" s="4">
        <f t="shared" si="19"/>
        <v>0</v>
      </c>
      <c r="CS45" s="4">
        <f t="shared" si="20"/>
        <v>0.61781048595655585</v>
      </c>
      <c r="CT45" s="4">
        <f t="shared" si="22"/>
        <v>6.2360825756333078</v>
      </c>
      <c r="CU45" s="4">
        <f t="shared" si="22"/>
        <v>3.4521770085724075</v>
      </c>
      <c r="CV45" s="4">
        <f t="shared" si="22"/>
        <v>0</v>
      </c>
      <c r="CW45" s="4">
        <f t="shared" si="21"/>
        <v>2.7601766528980911</v>
      </c>
      <c r="CX45" s="4">
        <f t="shared" si="21"/>
        <v>0</v>
      </c>
      <c r="CY45" s="4">
        <f t="shared" si="21"/>
        <v>0.57715858351330396</v>
      </c>
      <c r="CZ45" s="4">
        <f t="shared" si="21"/>
        <v>0</v>
      </c>
      <c r="DA45" s="4">
        <f t="shared" si="21"/>
        <v>0</v>
      </c>
      <c r="DB45" s="4">
        <f t="shared" si="21"/>
        <v>0</v>
      </c>
      <c r="DD45" s="3">
        <f t="shared" si="3"/>
        <v>100</v>
      </c>
    </row>
    <row r="46" spans="1:108" s="3" customFormat="1" x14ac:dyDescent="0.25">
      <c r="A46">
        <v>700217</v>
      </c>
      <c r="B46" s="27" t="s">
        <v>106</v>
      </c>
      <c r="C46" s="26" t="s">
        <v>163</v>
      </c>
      <c r="D46" s="27"/>
      <c r="E46" s="27"/>
      <c r="F46" s="27"/>
      <c r="G46" s="28" t="s">
        <v>69</v>
      </c>
      <c r="H46" s="26" t="s">
        <v>70</v>
      </c>
      <c r="I46">
        <v>46100</v>
      </c>
      <c r="J46">
        <v>24</v>
      </c>
      <c r="K46">
        <v>342</v>
      </c>
      <c r="L46">
        <v>-0.01</v>
      </c>
      <c r="M46">
        <v>3.0000000000000001E-3</v>
      </c>
      <c r="N46">
        <v>4.0000000000000001E-3</v>
      </c>
      <c r="O46">
        <v>25</v>
      </c>
      <c r="P46">
        <v>0.5</v>
      </c>
      <c r="Q46">
        <v>24.2</v>
      </c>
      <c r="R46">
        <v>10</v>
      </c>
      <c r="S46">
        <v>-0.05</v>
      </c>
      <c r="T46">
        <v>0.02</v>
      </c>
      <c r="U46">
        <v>0.2</v>
      </c>
      <c r="V46">
        <v>11</v>
      </c>
      <c r="W46">
        <v>0.08</v>
      </c>
      <c r="X46">
        <v>32200</v>
      </c>
      <c r="Y46">
        <v>62</v>
      </c>
      <c r="Z46">
        <v>0.18</v>
      </c>
      <c r="AA46">
        <v>0.08</v>
      </c>
      <c r="AB46">
        <v>0.1</v>
      </c>
      <c r="AC46">
        <v>2</v>
      </c>
      <c r="AD46">
        <v>-1</v>
      </c>
      <c r="AE46">
        <v>0.7</v>
      </c>
      <c r="AF46">
        <v>-0.1</v>
      </c>
      <c r="AG46" s="2">
        <f>IF(I46&gt;'Average Crustal Abundance'!B$2,Data!I46,'Average Crustal Abundance'!B$2)</f>
        <v>52200</v>
      </c>
      <c r="AH46" s="2">
        <f>IF(J46&gt;'Average Crustal Abundance'!C$2,Data!J46,'Average Crustal Abundance'!C$2)</f>
        <v>27</v>
      </c>
      <c r="AI46" s="2">
        <f>IF(K46&gt;'Average Crustal Abundance'!D$2,Data!K46,'Average Crustal Abundance'!D$2)</f>
        <v>342</v>
      </c>
      <c r="AJ46" s="2">
        <f>IF(L46&gt;'Average Crustal Abundance'!E$2,Data!L46,'Average Crustal Abundance'!E$2)</f>
        <v>0.188</v>
      </c>
      <c r="AK46" s="2">
        <f>IF(M46&gt;'Average Crustal Abundance'!F$2,Data!M46,'Average Crustal Abundance'!F$2)</f>
        <v>3.0000000000000001E-3</v>
      </c>
      <c r="AL46" s="2">
        <f>IF(N46&gt;'Average Crustal Abundance'!G$2,Data!N46,'Average Crustal Abundance'!G$2)</f>
        <v>4.0000000000000001E-3</v>
      </c>
      <c r="AM46" s="2">
        <f>IF(O46&gt;'Average Crustal Abundance'!H$2,Data!O46,'Average Crustal Abundance'!H$2)</f>
        <v>27</v>
      </c>
      <c r="AN46" s="2">
        <f>IF(P46&gt;'Average Crustal Abundance'!I$2,Data!P46,'Average Crustal Abundance'!I$2)</f>
        <v>0.5</v>
      </c>
      <c r="AO46" s="2">
        <f>IF(Q46&gt;'Average Crustal Abundance'!J$2,Data!Q46,'Average Crustal Abundance'!J$2)</f>
        <v>24.2</v>
      </c>
      <c r="AP46" s="2">
        <f>IF(R46&gt;'Average Crustal Abundance'!K$2,Data!R46,'Average Crustal Abundance'!K$2)</f>
        <v>72</v>
      </c>
      <c r="AQ46" s="2">
        <f>IF(S46&gt;'Average Crustal Abundance'!L$2,Data!S46,'Average Crustal Abundance'!L$2)</f>
        <v>0.08</v>
      </c>
      <c r="AR46" s="2">
        <f>IF(T46&gt;'Average Crustal Abundance'!M$2,Data!T46,'Average Crustal Abundance'!M$2)</f>
        <v>5.1999999999999998E-2</v>
      </c>
      <c r="AS46" s="2">
        <f>IF(U46&gt;'Average Crustal Abundance'!N$2,Data!U46,'Average Crustal Abundance'!N$2)</f>
        <v>0.5</v>
      </c>
      <c r="AT46" s="2">
        <f>IF(V46&gt;'Average Crustal Abundance'!O$2,Data!V46,'Average Crustal Abundance'!O$2)</f>
        <v>11</v>
      </c>
      <c r="AU46" s="2">
        <f>IF(W46&gt;'Average Crustal Abundance'!P$2,Data!W46,'Average Crustal Abundance'!P$2)</f>
        <v>0.08</v>
      </c>
      <c r="AV46" s="2">
        <f>IF(X46&gt;'Average Crustal Abundance'!Q$2,Data!X46,'Average Crustal Abundance'!Q$2)</f>
        <v>32200</v>
      </c>
      <c r="AW46" s="2">
        <f>IF(Y46&gt;'Average Crustal Abundance'!R$2,Data!Y46,'Average Crustal Abundance'!R$2)</f>
        <v>62</v>
      </c>
      <c r="AX46" s="2">
        <f>IF(Z46&gt;'Average Crustal Abundance'!S$2,Data!Z46,'Average Crustal Abundance'!S$2)</f>
        <v>0.18</v>
      </c>
      <c r="AY46" s="2">
        <f>IF(AA46&gt;'Average Crustal Abundance'!T$2,Data!AA46,'Average Crustal Abundance'!T$2)</f>
        <v>0.08</v>
      </c>
      <c r="AZ46" s="2">
        <f>IF(AB46&gt;'Average Crustal Abundance'!U$2,Data!AB46,'Average Crustal Abundance'!U$2)</f>
        <v>0.8</v>
      </c>
      <c r="BA46" s="2">
        <f>IF(AC46&gt;'Average Crustal Abundance'!V$2,Data!AC46,'Average Crustal Abundance'!V$2)</f>
        <v>2</v>
      </c>
      <c r="BB46" s="2">
        <f>IF(AD46&gt;'Average Crustal Abundance'!W$2,Data!AD46,'Average Crustal Abundance'!W$2)</f>
        <v>1.7</v>
      </c>
      <c r="BC46" s="2">
        <f>IF(AE46&gt;'Average Crustal Abundance'!X$2,Data!AE46,'Average Crustal Abundance'!X$2)</f>
        <v>20</v>
      </c>
      <c r="BD46" s="2">
        <f>IF(AF46&gt;'Average Crustal Abundance'!Y$2,Data!AF46,'Average Crustal Abundance'!Y$2)</f>
        <v>1.3</v>
      </c>
      <c r="BE46" s="3">
        <f>LOG((AG46/'Average Crustal Abundance'!B$2),1.636)</f>
        <v>0</v>
      </c>
      <c r="BF46" s="3">
        <f>LOG((AH46/'Average Crustal Abundance'!C$2),5.77)</f>
        <v>0</v>
      </c>
      <c r="BG46" s="3">
        <f>LOG((AI46/'Average Crustal Abundance'!D$2),5.07)</f>
        <v>1.0825042246837291</v>
      </c>
      <c r="BH46" s="3">
        <f>IF(LOG((AJ46/'Average Crustal Abundance'!E$2))&lt;6,LOG((AJ46/'Average Crustal Abundance'!E$2)),6)</f>
        <v>0</v>
      </c>
      <c r="BI46" s="3">
        <f>IF(LOG((AK46/'Average Crustal Abundance'!F$2))&lt;6,LOG((AK46/'Average Crustal Abundance'!F$2)),6)</f>
        <v>0.3010299956639812</v>
      </c>
      <c r="BJ46" s="3">
        <f>IF(LOG((AL46/'Average Crustal Abundance'!G$2))&lt;6,LOG((AL46/'Average Crustal Abundance'!G$2)),6)</f>
        <v>0.4259687322722811</v>
      </c>
      <c r="BK46" s="3">
        <f>LOG((AM46/'Average Crustal Abundance'!H$2),5.77)</f>
        <v>0</v>
      </c>
      <c r="BL46" s="3">
        <f>IF(LOG((AN46/'Average Crustal Abundance'!I$2))&lt;6,LOG((AN46/'Average Crustal Abundance'!I$2)),6)</f>
        <v>0.9507819773298184</v>
      </c>
      <c r="BM46" s="3">
        <f>IF(LOG((AO46/'Average Crustal Abundance'!J$2))&lt;6,LOG((AO46/'Average Crustal Abundance'!J$2)),6)</f>
        <v>4.2698720136735941</v>
      </c>
      <c r="BN46" s="3">
        <f>LOG((AP46/'Average Crustal Abundance'!K$2),4.9)</f>
        <v>0</v>
      </c>
      <c r="BO46" s="3">
        <f>IF(LOG((AQ46/'Average Crustal Abundance'!L$2))&lt;6,LOG((AQ46/'Average Crustal Abundance'!L$2)),6)</f>
        <v>0</v>
      </c>
      <c r="BP46" s="3">
        <f>IF(LOG((AR46/'Average Crustal Abundance'!M$2))&lt;6,LOG((AR46/'Average Crustal Abundance'!M$2)),6)</f>
        <v>0</v>
      </c>
      <c r="BQ46" s="3">
        <f>IF(LOG((AS46/'Average Crustal Abundance'!N$2))&lt;6,LOG((AS46/'Average Crustal Abundance'!N$2)),6)</f>
        <v>0</v>
      </c>
      <c r="BR46" s="3">
        <f>LOG((AT46/'Average Crustal Abundance'!O$2),6.71)</f>
        <v>0</v>
      </c>
      <c r="BS46" s="3">
        <f>IF(LOG((AU46/'Average Crustal Abundance'!P$2))&lt;6,LOG((AU46/'Average Crustal Abundance'!P$2)),6)</f>
        <v>0.42596873227228121</v>
      </c>
      <c r="BT46" s="3">
        <f>LOG((AV46/'Average Crustal Abundance'!Q$2),8.58)</f>
        <v>4.4027550417911057</v>
      </c>
      <c r="BU46" s="3">
        <f>IF(LOG((AW46/'Average Crustal Abundance'!R$2))&lt;6,LOG((AW46/'Average Crustal Abundance'!R$2)),6)</f>
        <v>2.4913616938342726</v>
      </c>
      <c r="BV46" s="3">
        <f>IF(LOG((AX46/'Average Crustal Abundance'!S$2))&lt;6,LOG((AX46/'Average Crustal Abundance'!S$2)),6)</f>
        <v>0</v>
      </c>
      <c r="BW46" s="3">
        <f>IF(LOG((AY46/'Average Crustal Abundance'!T$2))&lt;6,LOG((AY46/'Average Crustal Abundance'!T$2)),6)</f>
        <v>1.9030899869919435</v>
      </c>
      <c r="BX46" s="3">
        <f>IF(LOG((AZ46/'Average Crustal Abundance'!U$2))&lt;6,LOG((AZ46/'Average Crustal Abundance'!U$2)),6)</f>
        <v>0</v>
      </c>
      <c r="BY46" s="3">
        <f>IF(LOG((BA46/'Average Crustal Abundance'!V$2))&lt;6,LOG((BA46/'Average Crustal Abundance'!V$2)),6)</f>
        <v>0.3010299956639812</v>
      </c>
      <c r="BZ46" s="3">
        <f>LOG((BB46/'Average Crustal Abundance'!W$2),9.15)</f>
        <v>0</v>
      </c>
      <c r="CA46" s="3">
        <f>LOG((BC46/'Average Crustal Abundance'!X$2),6.07)</f>
        <v>0</v>
      </c>
      <c r="CB46" s="3">
        <f>LOG((BD46/'Average Crustal Abundance'!Y$2),9.57)</f>
        <v>0</v>
      </c>
      <c r="CC46" s="3">
        <f t="shared" si="1"/>
        <v>50.064632162463312</v>
      </c>
      <c r="CD46" s="3">
        <f t="shared" si="2"/>
        <v>1.4133004107550382</v>
      </c>
      <c r="CE46" s="4">
        <f t="shared" si="6"/>
        <v>0</v>
      </c>
      <c r="CF46" s="4">
        <f t="shared" si="7"/>
        <v>0</v>
      </c>
      <c r="CG46" s="4">
        <f t="shared" si="8"/>
        <v>1.5299036653895786</v>
      </c>
      <c r="CH46" s="4">
        <f t="shared" si="9"/>
        <v>0</v>
      </c>
      <c r="CI46" s="4">
        <f t="shared" si="10"/>
        <v>0.42544581652149199</v>
      </c>
      <c r="CJ46" s="4">
        <f t="shared" si="11"/>
        <v>0.60202178428921782</v>
      </c>
      <c r="CK46" s="4">
        <f t="shared" si="12"/>
        <v>0</v>
      </c>
      <c r="CL46" s="4">
        <f t="shared" si="13"/>
        <v>1.3437405590987197</v>
      </c>
      <c r="CM46" s="4">
        <f t="shared" si="14"/>
        <v>6.0346118707963328</v>
      </c>
      <c r="CN46" s="4">
        <f t="shared" si="15"/>
        <v>0</v>
      </c>
      <c r="CO46" s="4">
        <f t="shared" si="16"/>
        <v>0</v>
      </c>
      <c r="CP46" s="4">
        <f t="shared" si="17"/>
        <v>0</v>
      </c>
      <c r="CQ46" s="4">
        <f t="shared" si="18"/>
        <v>0</v>
      </c>
      <c r="CR46" s="4">
        <f t="shared" si="19"/>
        <v>0</v>
      </c>
      <c r="CS46" s="4">
        <f t="shared" si="20"/>
        <v>0.60202178428921793</v>
      </c>
      <c r="CT46" s="4">
        <f t="shared" si="22"/>
        <v>6.2224155090171847</v>
      </c>
      <c r="CU46" s="4">
        <f t="shared" si="22"/>
        <v>3.5210425052353451</v>
      </c>
      <c r="CV46" s="4">
        <f t="shared" si="22"/>
        <v>0</v>
      </c>
      <c r="CW46" s="4">
        <f t="shared" si="21"/>
        <v>2.6896378603195141</v>
      </c>
      <c r="CX46" s="4">
        <f t="shared" si="21"/>
        <v>0</v>
      </c>
      <c r="CY46" s="4">
        <f t="shared" si="21"/>
        <v>0.42544581652149199</v>
      </c>
      <c r="CZ46" s="4">
        <f t="shared" si="21"/>
        <v>0</v>
      </c>
      <c r="DA46" s="4">
        <f t="shared" si="21"/>
        <v>0</v>
      </c>
      <c r="DB46" s="4">
        <f t="shared" si="21"/>
        <v>0</v>
      </c>
      <c r="DD46" s="3">
        <f t="shared" si="3"/>
        <v>99.999999999999986</v>
      </c>
    </row>
    <row r="47" spans="1:108" s="3" customFormat="1" x14ac:dyDescent="0.25">
      <c r="A47">
        <v>700218</v>
      </c>
      <c r="B47" s="27" t="s">
        <v>107</v>
      </c>
      <c r="C47" s="1" t="s">
        <v>164</v>
      </c>
      <c r="D47" s="27"/>
      <c r="E47" s="27"/>
      <c r="F47" s="27"/>
      <c r="G47" s="28" t="s">
        <v>69</v>
      </c>
      <c r="H47" s="26" t="s">
        <v>70</v>
      </c>
      <c r="I47">
        <v>129000</v>
      </c>
      <c r="J47">
        <v>13</v>
      </c>
      <c r="K47">
        <v>42</v>
      </c>
      <c r="L47">
        <v>0.04</v>
      </c>
      <c r="M47">
        <v>1E-3</v>
      </c>
      <c r="N47">
        <v>1E-3</v>
      </c>
      <c r="O47">
        <v>580</v>
      </c>
      <c r="P47">
        <v>2</v>
      </c>
      <c r="Q47">
        <v>3.57</v>
      </c>
      <c r="R47">
        <v>35</v>
      </c>
      <c r="S47">
        <v>0.45</v>
      </c>
      <c r="T47">
        <v>0.04</v>
      </c>
      <c r="U47">
        <v>1.7</v>
      </c>
      <c r="V47">
        <v>17</v>
      </c>
      <c r="W47">
        <v>0.02</v>
      </c>
      <c r="X47">
        <v>1000</v>
      </c>
      <c r="Y47">
        <v>34</v>
      </c>
      <c r="Z47">
        <v>3</v>
      </c>
      <c r="AA47">
        <v>0.4</v>
      </c>
      <c r="AB47">
        <v>0.9</v>
      </c>
      <c r="AC47">
        <v>30</v>
      </c>
      <c r="AD47">
        <v>-1</v>
      </c>
      <c r="AE47">
        <v>18.399999999999999</v>
      </c>
      <c r="AF47">
        <v>1</v>
      </c>
      <c r="AG47" s="2">
        <f>IF(I47&gt;'Average Crustal Abundance'!B$2,Data!I47,'Average Crustal Abundance'!B$2)</f>
        <v>129000</v>
      </c>
      <c r="AH47" s="2">
        <f>IF(J47&gt;'Average Crustal Abundance'!C$2,Data!J47,'Average Crustal Abundance'!C$2)</f>
        <v>27</v>
      </c>
      <c r="AI47" s="2">
        <f>IF(K47&gt;'Average Crustal Abundance'!D$2,Data!K47,'Average Crustal Abundance'!D$2)</f>
        <v>59</v>
      </c>
      <c r="AJ47" s="2">
        <f>IF(L47&gt;'Average Crustal Abundance'!E$2,Data!L47,'Average Crustal Abundance'!E$2)</f>
        <v>0.188</v>
      </c>
      <c r="AK47" s="2">
        <f>IF(M47&gt;'Average Crustal Abundance'!F$2,Data!M47,'Average Crustal Abundance'!F$2)</f>
        <v>1.5E-3</v>
      </c>
      <c r="AL47" s="2">
        <f>IF(N47&gt;'Average Crustal Abundance'!G$2,Data!N47,'Average Crustal Abundance'!G$2)</f>
        <v>1.5E-3</v>
      </c>
      <c r="AM47" s="2">
        <f>IF(O47&gt;'Average Crustal Abundance'!H$2,Data!O47,'Average Crustal Abundance'!H$2)</f>
        <v>580</v>
      </c>
      <c r="AN47" s="2">
        <f>IF(P47&gt;'Average Crustal Abundance'!I$2,Data!P47,'Average Crustal Abundance'!I$2)</f>
        <v>2</v>
      </c>
      <c r="AO47" s="2">
        <f>IF(Q47&gt;'Average Crustal Abundance'!J$2,Data!Q47,'Average Crustal Abundance'!J$2)</f>
        <v>3.57</v>
      </c>
      <c r="AP47" s="2">
        <f>IF(R47&gt;'Average Crustal Abundance'!K$2,Data!R47,'Average Crustal Abundance'!K$2)</f>
        <v>72</v>
      </c>
      <c r="AQ47" s="2">
        <f>IF(S47&gt;'Average Crustal Abundance'!L$2,Data!S47,'Average Crustal Abundance'!L$2)</f>
        <v>0.45</v>
      </c>
      <c r="AR47" s="2">
        <f>IF(T47&gt;'Average Crustal Abundance'!M$2,Data!T47,'Average Crustal Abundance'!M$2)</f>
        <v>5.1999999999999998E-2</v>
      </c>
      <c r="AS47" s="2">
        <f>IF(U47&gt;'Average Crustal Abundance'!N$2,Data!U47,'Average Crustal Abundance'!N$2)</f>
        <v>1.7</v>
      </c>
      <c r="AT47" s="2">
        <f>IF(V47&gt;'Average Crustal Abundance'!O$2,Data!V47,'Average Crustal Abundance'!O$2)</f>
        <v>17</v>
      </c>
      <c r="AU47" s="2">
        <f>IF(W47&gt;'Average Crustal Abundance'!P$2,Data!W47,'Average Crustal Abundance'!P$2)</f>
        <v>0.03</v>
      </c>
      <c r="AV47" s="2">
        <f>IF(X47&gt;'Average Crustal Abundance'!Q$2,Data!X47,'Average Crustal Abundance'!Q$2)</f>
        <v>1000</v>
      </c>
      <c r="AW47" s="2">
        <f>IF(Y47&gt;'Average Crustal Abundance'!R$2,Data!Y47,'Average Crustal Abundance'!R$2)</f>
        <v>34</v>
      </c>
      <c r="AX47" s="2">
        <f>IF(Z47&gt;'Average Crustal Abundance'!S$2,Data!Z47,'Average Crustal Abundance'!S$2)</f>
        <v>3</v>
      </c>
      <c r="AY47" s="2">
        <f>IF(AA47&gt;'Average Crustal Abundance'!T$2,Data!AA47,'Average Crustal Abundance'!T$2)</f>
        <v>0.4</v>
      </c>
      <c r="AZ47" s="2">
        <f>IF(AB47&gt;'Average Crustal Abundance'!U$2,Data!AB47,'Average Crustal Abundance'!U$2)</f>
        <v>0.9</v>
      </c>
      <c r="BA47" s="2">
        <f>IF(AC47&gt;'Average Crustal Abundance'!V$2,Data!AC47,'Average Crustal Abundance'!V$2)</f>
        <v>30</v>
      </c>
      <c r="BB47" s="2">
        <f>IF(AD47&gt;'Average Crustal Abundance'!W$2,Data!AD47,'Average Crustal Abundance'!W$2)</f>
        <v>1.7</v>
      </c>
      <c r="BC47" s="2">
        <f>IF(AE47&gt;'Average Crustal Abundance'!X$2,Data!AE47,'Average Crustal Abundance'!X$2)</f>
        <v>20</v>
      </c>
      <c r="BD47" s="2">
        <f>IF(AF47&gt;'Average Crustal Abundance'!Y$2,Data!AF47,'Average Crustal Abundance'!Y$2)</f>
        <v>1.3</v>
      </c>
      <c r="BE47" s="3">
        <f>LOG((AG47/'Average Crustal Abundance'!B$2),1.636)</f>
        <v>1.8379321888971341</v>
      </c>
      <c r="BF47" s="3">
        <f>LOG((AH47/'Average Crustal Abundance'!C$2),5.77)</f>
        <v>0</v>
      </c>
      <c r="BG47" s="3">
        <f>LOG((AI47/'Average Crustal Abundance'!D$2),5.07)</f>
        <v>0</v>
      </c>
      <c r="BH47" s="3">
        <f>IF(LOG((AJ47/'Average Crustal Abundance'!E$2))&lt;6,LOG((AJ47/'Average Crustal Abundance'!E$2)),6)</f>
        <v>0</v>
      </c>
      <c r="BI47" s="3">
        <f>IF(LOG((AK47/'Average Crustal Abundance'!F$2))&lt;6,LOG((AK47/'Average Crustal Abundance'!F$2)),6)</f>
        <v>0</v>
      </c>
      <c r="BJ47" s="3">
        <f>IF(LOG((AL47/'Average Crustal Abundance'!G$2))&lt;6,LOG((AL47/'Average Crustal Abundance'!G$2)),6)</f>
        <v>0</v>
      </c>
      <c r="BK47" s="3">
        <f>LOG((AM47/'Average Crustal Abundance'!H$2),5.77)</f>
        <v>1.7500086134915307</v>
      </c>
      <c r="BL47" s="3">
        <f>IF(LOG((AN47/'Average Crustal Abundance'!I$2))&lt;6,LOG((AN47/'Average Crustal Abundance'!I$2)),6)</f>
        <v>1.5528419686577808</v>
      </c>
      <c r="BM47" s="3">
        <f>IF(LOG((AO47/'Average Crustal Abundance'!J$2))&lt;6,LOG((AO47/'Average Crustal Abundance'!J$2)),6)</f>
        <v>3.4387248638053562</v>
      </c>
      <c r="BN47" s="3">
        <f>LOG((AP47/'Average Crustal Abundance'!K$2),4.9)</f>
        <v>0</v>
      </c>
      <c r="BO47" s="3">
        <f>IF(LOG((AQ47/'Average Crustal Abundance'!L$2))&lt;6,LOG((AQ47/'Average Crustal Abundance'!L$2)),6)</f>
        <v>0.75012252678340008</v>
      </c>
      <c r="BP47" s="3">
        <f>IF(LOG((AR47/'Average Crustal Abundance'!M$2))&lt;6,LOG((AR47/'Average Crustal Abundance'!M$2)),6)</f>
        <v>0</v>
      </c>
      <c r="BQ47" s="3">
        <f>IF(LOG((AS47/'Average Crustal Abundance'!N$2))&lt;6,LOG((AS47/'Average Crustal Abundance'!N$2)),6)</f>
        <v>0.53147891704225514</v>
      </c>
      <c r="BR47" s="3">
        <f>LOG((AT47/'Average Crustal Abundance'!O$2),6.71)</f>
        <v>0.22868160913459026</v>
      </c>
      <c r="BS47" s="3">
        <f>IF(LOG((AU47/'Average Crustal Abundance'!P$2))&lt;6,LOG((AU47/'Average Crustal Abundance'!P$2)),6)</f>
        <v>0</v>
      </c>
      <c r="BT47" s="3">
        <f>LOG((AV47/'Average Crustal Abundance'!Q$2),8.58)</f>
        <v>2.7874616239548513</v>
      </c>
      <c r="BU47" s="3">
        <f>IF(LOG((AW47/'Average Crustal Abundance'!R$2))&lt;6,LOG((AW47/'Average Crustal Abundance'!R$2)),6)</f>
        <v>2.2304489213782741</v>
      </c>
      <c r="BV47" s="3">
        <f>IF(LOG((AX47/'Average Crustal Abundance'!S$2))&lt;6,LOG((AX47/'Average Crustal Abundance'!S$2)),6)</f>
        <v>1.2218487496163564</v>
      </c>
      <c r="BW47" s="3">
        <f>IF(LOG((AY47/'Average Crustal Abundance'!T$2))&lt;6,LOG((AY47/'Average Crustal Abundance'!T$2)),6)</f>
        <v>2.6020599913279625</v>
      </c>
      <c r="BX47" s="3">
        <f>IF(LOG((AZ47/'Average Crustal Abundance'!U$2))&lt;6,LOG((AZ47/'Average Crustal Abundance'!U$2)),6)</f>
        <v>5.1152522447381291E-2</v>
      </c>
      <c r="BY47" s="3">
        <f>IF(LOG((BA47/'Average Crustal Abundance'!V$2))&lt;6,LOG((BA47/'Average Crustal Abundance'!V$2)),6)</f>
        <v>1.4771212547196624</v>
      </c>
      <c r="BZ47" s="3">
        <f>LOG((BB47/'Average Crustal Abundance'!W$2),9.15)</f>
        <v>0</v>
      </c>
      <c r="CA47" s="3">
        <f>LOG((BC47/'Average Crustal Abundance'!X$2),6.07)</f>
        <v>0</v>
      </c>
      <c r="CB47" s="3">
        <f>LOG((BD47/'Average Crustal Abundance'!Y$2),9.57)</f>
        <v>0</v>
      </c>
      <c r="CC47" s="3">
        <f t="shared" si="1"/>
        <v>44.767099712666187</v>
      </c>
      <c r="CD47" s="3">
        <f t="shared" si="2"/>
        <v>1.4945846600594701</v>
      </c>
      <c r="CE47" s="4">
        <f t="shared" ref="CE47:CN47" si="23">BE47*$CD47</f>
        <v>2.7469452557551808</v>
      </c>
      <c r="CF47" s="4">
        <f t="shared" si="23"/>
        <v>0</v>
      </c>
      <c r="CG47" s="4">
        <f t="shared" si="23"/>
        <v>0</v>
      </c>
      <c r="CH47" s="4">
        <f t="shared" si="23"/>
        <v>0</v>
      </c>
      <c r="CI47" s="4">
        <f t="shared" si="23"/>
        <v>0</v>
      </c>
      <c r="CJ47" s="4">
        <f t="shared" si="23"/>
        <v>0</v>
      </c>
      <c r="CK47" s="4">
        <f t="shared" si="23"/>
        <v>2.615536028696384</v>
      </c>
      <c r="CL47" s="4">
        <f t="shared" si="23"/>
        <v>2.3208537858524676</v>
      </c>
      <c r="CM47" s="4">
        <f t="shared" si="23"/>
        <v>5.1394654316085759</v>
      </c>
      <c r="CN47" s="4">
        <f t="shared" si="23"/>
        <v>0</v>
      </c>
      <c r="CO47" s="4">
        <f t="shared" ref="CO47:DB62" si="24">BO47*$CD47</f>
        <v>1.1211216216955187</v>
      </c>
      <c r="CP47" s="4">
        <f t="shared" si="24"/>
        <v>0</v>
      </c>
      <c r="CQ47" s="4">
        <f t="shared" si="24"/>
        <v>0.7943402365563742</v>
      </c>
      <c r="CR47" s="4">
        <f t="shared" si="24"/>
        <v>0.34178402505027422</v>
      </c>
      <c r="CS47" s="4">
        <f t="shared" si="24"/>
        <v>0</v>
      </c>
      <c r="CT47" s="4">
        <f t="shared" si="24"/>
        <v>4.1660973836673802</v>
      </c>
      <c r="CU47" s="4">
        <f t="shared" ref="CU47:CU57" si="25">BU47*$CD47</f>
        <v>3.3335947429381596</v>
      </c>
      <c r="CV47" s="4">
        <f t="shared" ref="CV47:CV57" si="26">BV47*$CD47</f>
        <v>1.8261563980894506</v>
      </c>
      <c r="CW47" s="4">
        <f t="shared" si="21"/>
        <v>3.8889989475932505</v>
      </c>
      <c r="CX47" s="4">
        <f t="shared" si="21"/>
        <v>7.6451775373203787E-2</v>
      </c>
      <c r="CY47" s="4">
        <f t="shared" si="21"/>
        <v>2.2076827683518045</v>
      </c>
      <c r="CZ47" s="4">
        <f t="shared" si="21"/>
        <v>0</v>
      </c>
      <c r="DA47" s="4">
        <f t="shared" si="21"/>
        <v>0</v>
      </c>
      <c r="DB47" s="4">
        <f t="shared" si="21"/>
        <v>0</v>
      </c>
      <c r="DD47" s="3">
        <f t="shared" si="3"/>
        <v>99.999999999999972</v>
      </c>
    </row>
    <row r="48" spans="1:108" s="3" customFormat="1" x14ac:dyDescent="0.25">
      <c r="A48">
        <v>700219</v>
      </c>
      <c r="B48" s="27" t="s">
        <v>107</v>
      </c>
      <c r="C48" s="1" t="s">
        <v>165</v>
      </c>
      <c r="D48" s="27"/>
      <c r="E48" s="27"/>
      <c r="F48" s="27"/>
      <c r="G48" s="28" t="s">
        <v>69</v>
      </c>
      <c r="H48" s="26" t="s">
        <v>70</v>
      </c>
      <c r="I48">
        <v>274000</v>
      </c>
      <c r="J48">
        <v>7</v>
      </c>
      <c r="K48">
        <v>12</v>
      </c>
      <c r="L48">
        <v>0.06</v>
      </c>
      <c r="M48">
        <v>-1E-3</v>
      </c>
      <c r="N48">
        <v>-1E-3</v>
      </c>
      <c r="O48">
        <v>240</v>
      </c>
      <c r="P48">
        <v>2</v>
      </c>
      <c r="Q48">
        <v>18.399999999999999</v>
      </c>
      <c r="R48">
        <v>65</v>
      </c>
      <c r="S48">
        <v>0.1</v>
      </c>
      <c r="T48">
        <v>0.04</v>
      </c>
      <c r="U48">
        <v>-0.1</v>
      </c>
      <c r="V48">
        <v>9</v>
      </c>
      <c r="W48">
        <v>7.0000000000000007E-2</v>
      </c>
      <c r="X48">
        <v>913</v>
      </c>
      <c r="Y48">
        <v>16</v>
      </c>
      <c r="Z48">
        <v>1.1000000000000001</v>
      </c>
      <c r="AA48">
        <v>2</v>
      </c>
      <c r="AB48">
        <v>10.1</v>
      </c>
      <c r="AC48">
        <v>25</v>
      </c>
      <c r="AD48">
        <v>-1</v>
      </c>
      <c r="AE48">
        <v>4</v>
      </c>
      <c r="AF48">
        <v>0.2</v>
      </c>
      <c r="AG48" s="2">
        <f>IF(I48&gt;'Average Crustal Abundance'!B$2,Data!I48,'Average Crustal Abundance'!B$2)</f>
        <v>274000</v>
      </c>
      <c r="AH48" s="2">
        <f>IF(J48&gt;'Average Crustal Abundance'!C$2,Data!J48,'Average Crustal Abundance'!C$2)</f>
        <v>27</v>
      </c>
      <c r="AI48" s="2">
        <f>IF(K48&gt;'Average Crustal Abundance'!D$2,Data!K48,'Average Crustal Abundance'!D$2)</f>
        <v>59</v>
      </c>
      <c r="AJ48" s="2">
        <f>IF(L48&gt;'Average Crustal Abundance'!E$2,Data!L48,'Average Crustal Abundance'!E$2)</f>
        <v>0.188</v>
      </c>
      <c r="AK48" s="2">
        <f>IF(M48&gt;'Average Crustal Abundance'!F$2,Data!M48,'Average Crustal Abundance'!F$2)</f>
        <v>1.5E-3</v>
      </c>
      <c r="AL48" s="2">
        <f>IF(N48&gt;'Average Crustal Abundance'!G$2,Data!N48,'Average Crustal Abundance'!G$2)</f>
        <v>1.5E-3</v>
      </c>
      <c r="AM48" s="2">
        <f>IF(O48&gt;'Average Crustal Abundance'!H$2,Data!O48,'Average Crustal Abundance'!H$2)</f>
        <v>240</v>
      </c>
      <c r="AN48" s="2">
        <f>IF(P48&gt;'Average Crustal Abundance'!I$2,Data!P48,'Average Crustal Abundance'!I$2)</f>
        <v>2</v>
      </c>
      <c r="AO48" s="2">
        <f>IF(Q48&gt;'Average Crustal Abundance'!J$2,Data!Q48,'Average Crustal Abundance'!J$2)</f>
        <v>18.399999999999999</v>
      </c>
      <c r="AP48" s="2">
        <f>IF(R48&gt;'Average Crustal Abundance'!K$2,Data!R48,'Average Crustal Abundance'!K$2)</f>
        <v>72</v>
      </c>
      <c r="AQ48" s="2">
        <f>IF(S48&gt;'Average Crustal Abundance'!L$2,Data!S48,'Average Crustal Abundance'!L$2)</f>
        <v>0.1</v>
      </c>
      <c r="AR48" s="2">
        <f>IF(T48&gt;'Average Crustal Abundance'!M$2,Data!T48,'Average Crustal Abundance'!M$2)</f>
        <v>5.1999999999999998E-2</v>
      </c>
      <c r="AS48" s="2">
        <f>IF(U48&gt;'Average Crustal Abundance'!N$2,Data!U48,'Average Crustal Abundance'!N$2)</f>
        <v>0.5</v>
      </c>
      <c r="AT48" s="2">
        <f>IF(V48&gt;'Average Crustal Abundance'!O$2,Data!V48,'Average Crustal Abundance'!O$2)</f>
        <v>11</v>
      </c>
      <c r="AU48" s="2">
        <f>IF(W48&gt;'Average Crustal Abundance'!P$2,Data!W48,'Average Crustal Abundance'!P$2)</f>
        <v>7.0000000000000007E-2</v>
      </c>
      <c r="AV48" s="2">
        <f>IF(X48&gt;'Average Crustal Abundance'!Q$2,Data!X48,'Average Crustal Abundance'!Q$2)</f>
        <v>913</v>
      </c>
      <c r="AW48" s="2">
        <f>IF(Y48&gt;'Average Crustal Abundance'!R$2,Data!Y48,'Average Crustal Abundance'!R$2)</f>
        <v>16</v>
      </c>
      <c r="AX48" s="2">
        <f>IF(Z48&gt;'Average Crustal Abundance'!S$2,Data!Z48,'Average Crustal Abundance'!S$2)</f>
        <v>1.1000000000000001</v>
      </c>
      <c r="AY48" s="2">
        <f>IF(AA48&gt;'Average Crustal Abundance'!T$2,Data!AA48,'Average Crustal Abundance'!T$2)</f>
        <v>2</v>
      </c>
      <c r="AZ48" s="2">
        <f>IF(AB48&gt;'Average Crustal Abundance'!U$2,Data!AB48,'Average Crustal Abundance'!U$2)</f>
        <v>10.1</v>
      </c>
      <c r="BA48" s="2">
        <f>IF(AC48&gt;'Average Crustal Abundance'!V$2,Data!AC48,'Average Crustal Abundance'!V$2)</f>
        <v>25</v>
      </c>
      <c r="BB48" s="2">
        <f>IF(AD48&gt;'Average Crustal Abundance'!W$2,Data!AD48,'Average Crustal Abundance'!W$2)</f>
        <v>1.7</v>
      </c>
      <c r="BC48" s="2">
        <f>IF(AE48&gt;'Average Crustal Abundance'!X$2,Data!AE48,'Average Crustal Abundance'!X$2)</f>
        <v>20</v>
      </c>
      <c r="BD48" s="2">
        <f>IF(AF48&gt;'Average Crustal Abundance'!Y$2,Data!AF48,'Average Crustal Abundance'!Y$2)</f>
        <v>1.3</v>
      </c>
      <c r="BE48" s="3">
        <f>LOG((AG48/'Average Crustal Abundance'!B$2),1.636)</f>
        <v>3.3682708708163895</v>
      </c>
      <c r="BF48" s="3">
        <f>LOG((AH48/'Average Crustal Abundance'!C$2),5.77)</f>
        <v>0</v>
      </c>
      <c r="BG48" s="3">
        <f>LOG((AI48/'Average Crustal Abundance'!D$2),5.07)</f>
        <v>0</v>
      </c>
      <c r="BH48" s="3">
        <f>IF(LOG((AJ48/'Average Crustal Abundance'!E$2))&lt;6,LOG((AJ48/'Average Crustal Abundance'!E$2)),6)</f>
        <v>0</v>
      </c>
      <c r="BI48" s="3">
        <f>IF(LOG((AK48/'Average Crustal Abundance'!F$2))&lt;6,LOG((AK48/'Average Crustal Abundance'!F$2)),6)</f>
        <v>0</v>
      </c>
      <c r="BJ48" s="3">
        <f>IF(LOG((AL48/'Average Crustal Abundance'!G$2))&lt;6,LOG((AL48/'Average Crustal Abundance'!G$2)),6)</f>
        <v>0</v>
      </c>
      <c r="BK48" s="3">
        <f>LOG((AM48/'Average Crustal Abundance'!H$2),5.77)</f>
        <v>1.2465549497938275</v>
      </c>
      <c r="BL48" s="3">
        <f>IF(LOG((AN48/'Average Crustal Abundance'!I$2))&lt;6,LOG((AN48/'Average Crustal Abundance'!I$2)),6)</f>
        <v>1.5528419686577808</v>
      </c>
      <c r="BM48" s="3">
        <f>IF(LOG((AO48/'Average Crustal Abundance'!J$2))&lt;6,LOG((AO48/'Average Crustal Abundance'!J$2)),6)</f>
        <v>4.1508744707026999</v>
      </c>
      <c r="BN48" s="3">
        <f>LOG((AP48/'Average Crustal Abundance'!K$2),4.9)</f>
        <v>0</v>
      </c>
      <c r="BO48" s="3">
        <f>IF(LOG((AQ48/'Average Crustal Abundance'!L$2))&lt;6,LOG((AQ48/'Average Crustal Abundance'!L$2)),6)</f>
        <v>9.691001300805642E-2</v>
      </c>
      <c r="BP48" s="3">
        <f>IF(LOG((AR48/'Average Crustal Abundance'!M$2))&lt;6,LOG((AR48/'Average Crustal Abundance'!M$2)),6)</f>
        <v>0</v>
      </c>
      <c r="BQ48" s="3">
        <f>IF(LOG((AS48/'Average Crustal Abundance'!N$2))&lt;6,LOG((AS48/'Average Crustal Abundance'!N$2)),6)</f>
        <v>0</v>
      </c>
      <c r="BR48" s="3">
        <f>LOG((AT48/'Average Crustal Abundance'!O$2),6.71)</f>
        <v>0</v>
      </c>
      <c r="BS48" s="3">
        <f>IF(LOG((AU48/'Average Crustal Abundance'!P$2))&lt;6,LOG((AU48/'Average Crustal Abundance'!P$2)),6)</f>
        <v>0.36797678529459443</v>
      </c>
      <c r="BT48" s="3">
        <f>LOG((AV48/'Average Crustal Abundance'!Q$2),8.58)</f>
        <v>2.745115870584391</v>
      </c>
      <c r="BU48" s="3">
        <f>IF(LOG((AW48/'Average Crustal Abundance'!R$2))&lt;6,LOG((AW48/'Average Crustal Abundance'!R$2)),6)</f>
        <v>1.9030899869919435</v>
      </c>
      <c r="BV48" s="3">
        <f>IF(LOG((AX48/'Average Crustal Abundance'!S$2))&lt;6,LOG((AX48/'Average Crustal Abundance'!S$2)),6)</f>
        <v>0.78612018005491902</v>
      </c>
      <c r="BW48" s="3">
        <f>IF(LOG((AY48/'Average Crustal Abundance'!T$2))&lt;6,LOG((AY48/'Average Crustal Abundance'!T$2)),6)</f>
        <v>3.3010299956639813</v>
      </c>
      <c r="BX48" s="3">
        <f>IF(LOG((AZ48/'Average Crustal Abundance'!U$2))&lt;6,LOG((AZ48/'Average Crustal Abundance'!U$2)),6)</f>
        <v>1.1012313867906989</v>
      </c>
      <c r="BY48" s="3">
        <f>IF(LOG((BA48/'Average Crustal Abundance'!V$2))&lt;6,LOG((BA48/'Average Crustal Abundance'!V$2)),6)</f>
        <v>1.3979400086720377</v>
      </c>
      <c r="BZ48" s="3">
        <f>LOG((BB48/'Average Crustal Abundance'!W$2),9.15)</f>
        <v>0</v>
      </c>
      <c r="CA48" s="3">
        <f>LOG((BC48/'Average Crustal Abundance'!X$2),6.07)</f>
        <v>0</v>
      </c>
      <c r="CB48" s="3">
        <f>LOG((BD48/'Average Crustal Abundance'!Y$2),9.57)</f>
        <v>0</v>
      </c>
      <c r="CC48" s="3">
        <f t="shared" si="1"/>
        <v>58.524166864724215</v>
      </c>
      <c r="CD48" s="3">
        <f t="shared" si="2"/>
        <v>1.3071709268948537</v>
      </c>
      <c r="CE48" s="4">
        <f t="shared" ref="CE48:CT63" si="27">BE48*$CD48</f>
        <v>4.4029057562379963</v>
      </c>
      <c r="CF48" s="4">
        <f t="shared" si="27"/>
        <v>0</v>
      </c>
      <c r="CG48" s="4">
        <f t="shared" si="27"/>
        <v>0</v>
      </c>
      <c r="CH48" s="4">
        <f t="shared" si="27"/>
        <v>0</v>
      </c>
      <c r="CI48" s="4">
        <f t="shared" si="27"/>
        <v>0</v>
      </c>
      <c r="CJ48" s="4">
        <f t="shared" si="27"/>
        <v>0</v>
      </c>
      <c r="CK48" s="4">
        <f t="shared" si="27"/>
        <v>1.6294603891473654</v>
      </c>
      <c r="CL48" s="4">
        <f t="shared" si="27"/>
        <v>2.0298298754916209</v>
      </c>
      <c r="CM48" s="4">
        <f t="shared" si="27"/>
        <v>5.4259024292926332</v>
      </c>
      <c r="CN48" s="4">
        <f t="shared" si="27"/>
        <v>0</v>
      </c>
      <c r="CO48" s="4">
        <f t="shared" si="24"/>
        <v>0.12667795152913344</v>
      </c>
      <c r="CP48" s="4">
        <f t="shared" si="24"/>
        <v>0</v>
      </c>
      <c r="CQ48" s="4">
        <f t="shared" si="24"/>
        <v>0</v>
      </c>
      <c r="CR48" s="4">
        <f t="shared" si="24"/>
        <v>0</v>
      </c>
      <c r="CS48" s="4">
        <f t="shared" si="24"/>
        <v>0.48100855550932359</v>
      </c>
      <c r="CT48" s="4">
        <f t="shared" si="24"/>
        <v>3.5883356569855716</v>
      </c>
      <c r="CU48" s="4">
        <f t="shared" si="25"/>
        <v>2.4876639022605738</v>
      </c>
      <c r="CV48" s="4">
        <f t="shared" si="26"/>
        <v>1.0275934444131378</v>
      </c>
      <c r="CW48" s="4">
        <f t="shared" si="21"/>
        <v>4.315010439139801</v>
      </c>
      <c r="CX48" s="4">
        <f t="shared" si="21"/>
        <v>1.439497652596903</v>
      </c>
      <c r="CY48" s="4">
        <f t="shared" si="21"/>
        <v>1.8273465368792274</v>
      </c>
      <c r="CZ48" s="4">
        <f t="shared" si="21"/>
        <v>0</v>
      </c>
      <c r="DA48" s="4">
        <f t="shared" si="21"/>
        <v>0</v>
      </c>
      <c r="DB48" s="4">
        <f t="shared" si="21"/>
        <v>0</v>
      </c>
      <c r="DD48" s="3">
        <f t="shared" si="3"/>
        <v>99.999999999999957</v>
      </c>
    </row>
    <row r="49" spans="1:108" s="3" customFormat="1" x14ac:dyDescent="0.25">
      <c r="A49">
        <v>700220</v>
      </c>
      <c r="B49" s="27" t="s">
        <v>109</v>
      </c>
      <c r="C49" s="26" t="s">
        <v>108</v>
      </c>
      <c r="D49" s="27"/>
      <c r="E49" s="27"/>
      <c r="F49" s="27"/>
      <c r="G49" s="28" t="s">
        <v>69</v>
      </c>
      <c r="H49" s="26" t="s">
        <v>70</v>
      </c>
      <c r="I49">
        <v>63300</v>
      </c>
      <c r="J49">
        <v>29</v>
      </c>
      <c r="K49">
        <v>40</v>
      </c>
      <c r="L49">
        <v>-0.01</v>
      </c>
      <c r="M49">
        <v>1E-3</v>
      </c>
      <c r="N49">
        <v>1E-3</v>
      </c>
      <c r="O49">
        <v>130</v>
      </c>
      <c r="P49">
        <v>0.4</v>
      </c>
      <c r="Q49">
        <v>1.78</v>
      </c>
      <c r="R49">
        <v>55</v>
      </c>
      <c r="S49">
        <v>0.1</v>
      </c>
      <c r="T49">
        <v>0.06</v>
      </c>
      <c r="U49">
        <v>0.3</v>
      </c>
      <c r="V49">
        <v>5</v>
      </c>
      <c r="W49">
        <v>-0.01</v>
      </c>
      <c r="X49">
        <v>13100</v>
      </c>
      <c r="Y49">
        <v>4</v>
      </c>
      <c r="Z49">
        <v>0.8</v>
      </c>
      <c r="AA49">
        <v>1.6</v>
      </c>
      <c r="AB49">
        <v>0.6</v>
      </c>
      <c r="AC49">
        <v>15</v>
      </c>
      <c r="AD49">
        <v>2</v>
      </c>
      <c r="AE49">
        <v>2.8</v>
      </c>
      <c r="AF49">
        <v>-0.1</v>
      </c>
      <c r="AG49" s="2">
        <f>IF(I49&gt;'Average Crustal Abundance'!B$2,Data!I49,'Average Crustal Abundance'!B$2)</f>
        <v>63300</v>
      </c>
      <c r="AH49" s="2">
        <f>IF(J49&gt;'Average Crustal Abundance'!C$2,Data!J49,'Average Crustal Abundance'!C$2)</f>
        <v>29</v>
      </c>
      <c r="AI49" s="2">
        <f>IF(K49&gt;'Average Crustal Abundance'!D$2,Data!K49,'Average Crustal Abundance'!D$2)</f>
        <v>59</v>
      </c>
      <c r="AJ49" s="2">
        <f>IF(L49&gt;'Average Crustal Abundance'!E$2,Data!L49,'Average Crustal Abundance'!E$2)</f>
        <v>0.188</v>
      </c>
      <c r="AK49" s="2">
        <f>IF(M49&gt;'Average Crustal Abundance'!F$2,Data!M49,'Average Crustal Abundance'!F$2)</f>
        <v>1.5E-3</v>
      </c>
      <c r="AL49" s="2">
        <f>IF(N49&gt;'Average Crustal Abundance'!G$2,Data!N49,'Average Crustal Abundance'!G$2)</f>
        <v>1.5E-3</v>
      </c>
      <c r="AM49" s="2">
        <f>IF(O49&gt;'Average Crustal Abundance'!H$2,Data!O49,'Average Crustal Abundance'!H$2)</f>
        <v>130</v>
      </c>
      <c r="AN49" s="2">
        <f>IF(P49&gt;'Average Crustal Abundance'!I$2,Data!P49,'Average Crustal Abundance'!I$2)</f>
        <v>0.4</v>
      </c>
      <c r="AO49" s="2">
        <f>IF(Q49&gt;'Average Crustal Abundance'!J$2,Data!Q49,'Average Crustal Abundance'!J$2)</f>
        <v>1.78</v>
      </c>
      <c r="AP49" s="2">
        <f>IF(R49&gt;'Average Crustal Abundance'!K$2,Data!R49,'Average Crustal Abundance'!K$2)</f>
        <v>72</v>
      </c>
      <c r="AQ49" s="2">
        <f>IF(S49&gt;'Average Crustal Abundance'!L$2,Data!S49,'Average Crustal Abundance'!L$2)</f>
        <v>0.1</v>
      </c>
      <c r="AR49" s="2">
        <f>IF(T49&gt;'Average Crustal Abundance'!M$2,Data!T49,'Average Crustal Abundance'!M$2)</f>
        <v>0.06</v>
      </c>
      <c r="AS49" s="2">
        <f>IF(U49&gt;'Average Crustal Abundance'!N$2,Data!U49,'Average Crustal Abundance'!N$2)</f>
        <v>0.5</v>
      </c>
      <c r="AT49" s="2">
        <f>IF(V49&gt;'Average Crustal Abundance'!O$2,Data!V49,'Average Crustal Abundance'!O$2)</f>
        <v>11</v>
      </c>
      <c r="AU49" s="2">
        <f>IF(W49&gt;'Average Crustal Abundance'!P$2,Data!W49,'Average Crustal Abundance'!P$2)</f>
        <v>0.03</v>
      </c>
      <c r="AV49" s="2">
        <f>IF(X49&gt;'Average Crustal Abundance'!Q$2,Data!X49,'Average Crustal Abundance'!Q$2)</f>
        <v>13100</v>
      </c>
      <c r="AW49" s="2">
        <f>IF(Y49&gt;'Average Crustal Abundance'!R$2,Data!Y49,'Average Crustal Abundance'!R$2)</f>
        <v>4</v>
      </c>
      <c r="AX49" s="2">
        <f>IF(Z49&gt;'Average Crustal Abundance'!S$2,Data!Z49,'Average Crustal Abundance'!S$2)</f>
        <v>0.8</v>
      </c>
      <c r="AY49" s="2">
        <f>IF(AA49&gt;'Average Crustal Abundance'!T$2,Data!AA49,'Average Crustal Abundance'!T$2)</f>
        <v>1.6</v>
      </c>
      <c r="AZ49" s="2">
        <f>IF(AB49&gt;'Average Crustal Abundance'!U$2,Data!AB49,'Average Crustal Abundance'!U$2)</f>
        <v>0.8</v>
      </c>
      <c r="BA49" s="2">
        <f>IF(AC49&gt;'Average Crustal Abundance'!V$2,Data!AC49,'Average Crustal Abundance'!V$2)</f>
        <v>15</v>
      </c>
      <c r="BB49" s="2">
        <f>IF(AD49&gt;'Average Crustal Abundance'!W$2,Data!AD49,'Average Crustal Abundance'!W$2)</f>
        <v>2</v>
      </c>
      <c r="BC49" s="2">
        <f>IF(AE49&gt;'Average Crustal Abundance'!X$2,Data!AE49,'Average Crustal Abundance'!X$2)</f>
        <v>20</v>
      </c>
      <c r="BD49" s="2">
        <f>IF(AF49&gt;'Average Crustal Abundance'!Y$2,Data!AF49,'Average Crustal Abundance'!Y$2)</f>
        <v>1.3</v>
      </c>
      <c r="BE49" s="3">
        <f>LOG((AG49/'Average Crustal Abundance'!B$2),1.636)</f>
        <v>0.3916732844681346</v>
      </c>
      <c r="BF49" s="3">
        <f>LOG((AH49/'Average Crustal Abundance'!C$2),5.77)</f>
        <v>4.0771439664254575E-2</v>
      </c>
      <c r="BG49" s="3">
        <f>LOG((AI49/'Average Crustal Abundance'!D$2),5.07)</f>
        <v>0</v>
      </c>
      <c r="BH49" s="3">
        <f>IF(LOG((AJ49/'Average Crustal Abundance'!E$2))&lt;6,LOG((AJ49/'Average Crustal Abundance'!E$2)),6)</f>
        <v>0</v>
      </c>
      <c r="BI49" s="3">
        <f>IF(LOG((AK49/'Average Crustal Abundance'!F$2))&lt;6,LOG((AK49/'Average Crustal Abundance'!F$2)),6)</f>
        <v>0</v>
      </c>
      <c r="BJ49" s="3">
        <f>IF(LOG((AL49/'Average Crustal Abundance'!G$2))&lt;6,LOG((AL49/'Average Crustal Abundance'!G$2)),6)</f>
        <v>0</v>
      </c>
      <c r="BK49" s="3">
        <f>LOG((AM49/'Average Crustal Abundance'!H$2),5.77)</f>
        <v>0.89674366467054079</v>
      </c>
      <c r="BL49" s="3">
        <f>IF(LOG((AN49/'Average Crustal Abundance'!I$2))&lt;6,LOG((AN49/'Average Crustal Abundance'!I$2)),6)</f>
        <v>0.85387196432176204</v>
      </c>
      <c r="BM49" s="3">
        <f>IF(LOG((AO49/'Average Crustal Abundance'!J$2))&lt;6,LOG((AO49/'Average Crustal Abundance'!J$2)),6)</f>
        <v>3.1364766500020571</v>
      </c>
      <c r="BN49" s="3">
        <f>LOG((AP49/'Average Crustal Abundance'!K$2),4.9)</f>
        <v>0</v>
      </c>
      <c r="BO49" s="3">
        <f>IF(LOG((AQ49/'Average Crustal Abundance'!L$2))&lt;6,LOG((AQ49/'Average Crustal Abundance'!L$2)),6)</f>
        <v>9.691001300805642E-2</v>
      </c>
      <c r="BP49" s="3">
        <f>IF(LOG((AR49/'Average Crustal Abundance'!M$2))&lt;6,LOG((AR49/'Average Crustal Abundance'!M$2)),6)</f>
        <v>6.2147906748844517E-2</v>
      </c>
      <c r="BQ49" s="3">
        <f>IF(LOG((AS49/'Average Crustal Abundance'!N$2))&lt;6,LOG((AS49/'Average Crustal Abundance'!N$2)),6)</f>
        <v>0</v>
      </c>
      <c r="BR49" s="3">
        <f>LOG((AT49/'Average Crustal Abundance'!O$2),6.71)</f>
        <v>0</v>
      </c>
      <c r="BS49" s="3">
        <f>IF(LOG((AU49/'Average Crustal Abundance'!P$2))&lt;6,LOG((AU49/'Average Crustal Abundance'!P$2)),6)</f>
        <v>0</v>
      </c>
      <c r="BT49" s="3">
        <f>LOG((AV49/'Average Crustal Abundance'!Q$2),8.58)</f>
        <v>3.9843405854569443</v>
      </c>
      <c r="BU49" s="3">
        <f>IF(LOG((AW49/'Average Crustal Abundance'!R$2))&lt;6,LOG((AW49/'Average Crustal Abundance'!R$2)),6)</f>
        <v>1.3010299956639813</v>
      </c>
      <c r="BV49" s="3">
        <f>IF(LOG((AX49/'Average Crustal Abundance'!S$2))&lt;6,LOG((AX49/'Average Crustal Abundance'!S$2)),6)</f>
        <v>0.64781748188863753</v>
      </c>
      <c r="BW49" s="3">
        <f>IF(LOG((AY49/'Average Crustal Abundance'!T$2))&lt;6,LOG((AY49/'Average Crustal Abundance'!T$2)),6)</f>
        <v>3.2041199826559246</v>
      </c>
      <c r="BX49" s="3">
        <f>IF(LOG((AZ49/'Average Crustal Abundance'!U$2))&lt;6,LOG((AZ49/'Average Crustal Abundance'!U$2)),6)</f>
        <v>0</v>
      </c>
      <c r="BY49" s="3">
        <f>IF(LOG((BA49/'Average Crustal Abundance'!V$2))&lt;6,LOG((BA49/'Average Crustal Abundance'!V$2)),6)</f>
        <v>1.1760912590556813</v>
      </c>
      <c r="BZ49" s="3">
        <f>LOG((BB49/'Average Crustal Abundance'!W$2),9.15)</f>
        <v>7.3413278241250116E-2</v>
      </c>
      <c r="CA49" s="3">
        <f>LOG((BC49/'Average Crustal Abundance'!X$2),6.07)</f>
        <v>0</v>
      </c>
      <c r="CB49" s="3">
        <f>LOG((BD49/'Average Crustal Abundance'!Y$2),9.57)</f>
        <v>0</v>
      </c>
      <c r="CC49" s="3">
        <f t="shared" si="1"/>
        <v>41.18133795526407</v>
      </c>
      <c r="CD49" s="3">
        <f t="shared" si="2"/>
        <v>1.5582953465826666</v>
      </c>
      <c r="CE49" s="4">
        <f t="shared" si="27"/>
        <v>0.61034265656744313</v>
      </c>
      <c r="CF49" s="4">
        <f t="shared" si="27"/>
        <v>6.3533944702283865E-2</v>
      </c>
      <c r="CG49" s="4">
        <f t="shared" si="27"/>
        <v>0</v>
      </c>
      <c r="CH49" s="4">
        <f t="shared" si="27"/>
        <v>0</v>
      </c>
      <c r="CI49" s="4">
        <f t="shared" si="27"/>
        <v>0</v>
      </c>
      <c r="CJ49" s="4">
        <f t="shared" si="27"/>
        <v>0</v>
      </c>
      <c r="CK49" s="4">
        <f t="shared" si="27"/>
        <v>1.3973914797335909</v>
      </c>
      <c r="CL49" s="4">
        <f t="shared" si="27"/>
        <v>1.3305847085800024</v>
      </c>
      <c r="CM49" s="4">
        <f t="shared" si="27"/>
        <v>4.8875569683633966</v>
      </c>
      <c r="CN49" s="4">
        <f t="shared" si="27"/>
        <v>0</v>
      </c>
      <c r="CO49" s="4">
        <f t="shared" si="24"/>
        <v>0.15101442230772</v>
      </c>
      <c r="CP49" s="4">
        <f t="shared" si="24"/>
        <v>9.6844793886577907E-2</v>
      </c>
      <c r="CQ49" s="4">
        <f t="shared" si="24"/>
        <v>0</v>
      </c>
      <c r="CR49" s="4">
        <f t="shared" si="24"/>
        <v>0</v>
      </c>
      <c r="CS49" s="4">
        <f t="shared" si="24"/>
        <v>0</v>
      </c>
      <c r="CT49" s="4">
        <f t="shared" si="24"/>
        <v>6.2087793935180136</v>
      </c>
      <c r="CU49" s="4">
        <f t="shared" si="25"/>
        <v>2.0273889880076488</v>
      </c>
      <c r="CV49" s="4">
        <f t="shared" si="26"/>
        <v>1.0094909674619648</v>
      </c>
      <c r="CW49" s="4">
        <f t="shared" si="21"/>
        <v>4.9929652588652615</v>
      </c>
      <c r="CX49" s="4">
        <f t="shared" si="21"/>
        <v>0</v>
      </c>
      <c r="CY49" s="4">
        <f t="shared" si="21"/>
        <v>1.8326975361430176</v>
      </c>
      <c r="CZ49" s="4">
        <f t="shared" si="21"/>
        <v>0.11439956986071859</v>
      </c>
      <c r="DA49" s="4">
        <f t="shared" si="21"/>
        <v>0</v>
      </c>
      <c r="DB49" s="4">
        <f t="shared" si="21"/>
        <v>0</v>
      </c>
      <c r="DD49" s="3">
        <f t="shared" si="3"/>
        <v>99.999999999999986</v>
      </c>
    </row>
    <row r="50" spans="1:108" s="3" customFormat="1" x14ac:dyDescent="0.25">
      <c r="A50">
        <v>700221</v>
      </c>
      <c r="B50" s="27" t="s">
        <v>110</v>
      </c>
      <c r="C50" s="26" t="s">
        <v>166</v>
      </c>
      <c r="D50" s="27"/>
      <c r="E50" s="27"/>
      <c r="F50" s="27"/>
      <c r="G50" s="28" t="s">
        <v>69</v>
      </c>
      <c r="H50" s="26" t="s">
        <v>70</v>
      </c>
      <c r="I50">
        <v>84300</v>
      </c>
      <c r="J50">
        <v>18</v>
      </c>
      <c r="K50">
        <v>6</v>
      </c>
      <c r="L50">
        <v>-0.01</v>
      </c>
      <c r="M50">
        <v>-1E-3</v>
      </c>
      <c r="N50">
        <v>-1E-3</v>
      </c>
      <c r="O50">
        <v>35</v>
      </c>
      <c r="P50">
        <v>0.4</v>
      </c>
      <c r="Q50">
        <v>0.45600000000000002</v>
      </c>
      <c r="R50">
        <v>55</v>
      </c>
      <c r="S50">
        <v>0.1</v>
      </c>
      <c r="T50">
        <v>0.06</v>
      </c>
      <c r="U50">
        <v>-0.1</v>
      </c>
      <c r="V50">
        <v>2</v>
      </c>
      <c r="W50">
        <v>-0.01</v>
      </c>
      <c r="X50">
        <v>17900</v>
      </c>
      <c r="Y50">
        <v>4</v>
      </c>
      <c r="Z50">
        <v>0.4</v>
      </c>
      <c r="AA50">
        <v>5</v>
      </c>
      <c r="AB50">
        <v>0.9</v>
      </c>
      <c r="AC50">
        <v>1.5</v>
      </c>
      <c r="AD50">
        <v>-1</v>
      </c>
      <c r="AE50">
        <v>9.4</v>
      </c>
      <c r="AF50">
        <v>0.4</v>
      </c>
      <c r="AG50" s="2">
        <f>IF(I50&gt;'Average Crustal Abundance'!B$2,Data!I50,'Average Crustal Abundance'!B$2)</f>
        <v>84300</v>
      </c>
      <c r="AH50" s="2">
        <f>IF(J50&gt;'Average Crustal Abundance'!C$2,Data!J50,'Average Crustal Abundance'!C$2)</f>
        <v>27</v>
      </c>
      <c r="AI50" s="2">
        <f>IF(K50&gt;'Average Crustal Abundance'!D$2,Data!K50,'Average Crustal Abundance'!D$2)</f>
        <v>59</v>
      </c>
      <c r="AJ50" s="2">
        <f>IF(L50&gt;'Average Crustal Abundance'!E$2,Data!L50,'Average Crustal Abundance'!E$2)</f>
        <v>0.188</v>
      </c>
      <c r="AK50" s="2">
        <f>IF(M50&gt;'Average Crustal Abundance'!F$2,Data!M50,'Average Crustal Abundance'!F$2)</f>
        <v>1.5E-3</v>
      </c>
      <c r="AL50" s="2">
        <f>IF(N50&gt;'Average Crustal Abundance'!G$2,Data!N50,'Average Crustal Abundance'!G$2)</f>
        <v>1.5E-3</v>
      </c>
      <c r="AM50" s="2">
        <f>IF(O50&gt;'Average Crustal Abundance'!H$2,Data!O50,'Average Crustal Abundance'!H$2)</f>
        <v>35</v>
      </c>
      <c r="AN50" s="2">
        <f>IF(P50&gt;'Average Crustal Abundance'!I$2,Data!P50,'Average Crustal Abundance'!I$2)</f>
        <v>0.4</v>
      </c>
      <c r="AO50" s="2">
        <f>IF(Q50&gt;'Average Crustal Abundance'!J$2,Data!Q50,'Average Crustal Abundance'!J$2)</f>
        <v>0.45600000000000002</v>
      </c>
      <c r="AP50" s="2">
        <f>IF(R50&gt;'Average Crustal Abundance'!K$2,Data!R50,'Average Crustal Abundance'!K$2)</f>
        <v>72</v>
      </c>
      <c r="AQ50" s="2">
        <f>IF(S50&gt;'Average Crustal Abundance'!L$2,Data!S50,'Average Crustal Abundance'!L$2)</f>
        <v>0.1</v>
      </c>
      <c r="AR50" s="2">
        <f>IF(T50&gt;'Average Crustal Abundance'!M$2,Data!T50,'Average Crustal Abundance'!M$2)</f>
        <v>0.06</v>
      </c>
      <c r="AS50" s="2">
        <f>IF(U50&gt;'Average Crustal Abundance'!N$2,Data!U50,'Average Crustal Abundance'!N$2)</f>
        <v>0.5</v>
      </c>
      <c r="AT50" s="2">
        <f>IF(V50&gt;'Average Crustal Abundance'!O$2,Data!V50,'Average Crustal Abundance'!O$2)</f>
        <v>11</v>
      </c>
      <c r="AU50" s="2">
        <f>IF(W50&gt;'Average Crustal Abundance'!P$2,Data!W50,'Average Crustal Abundance'!P$2)</f>
        <v>0.03</v>
      </c>
      <c r="AV50" s="2">
        <f>IF(X50&gt;'Average Crustal Abundance'!Q$2,Data!X50,'Average Crustal Abundance'!Q$2)</f>
        <v>17900</v>
      </c>
      <c r="AW50" s="2">
        <f>IF(Y50&gt;'Average Crustal Abundance'!R$2,Data!Y50,'Average Crustal Abundance'!R$2)</f>
        <v>4</v>
      </c>
      <c r="AX50" s="2">
        <f>IF(Z50&gt;'Average Crustal Abundance'!S$2,Data!Z50,'Average Crustal Abundance'!S$2)</f>
        <v>0.4</v>
      </c>
      <c r="AY50" s="2">
        <f>IF(AA50&gt;'Average Crustal Abundance'!T$2,Data!AA50,'Average Crustal Abundance'!T$2)</f>
        <v>5</v>
      </c>
      <c r="AZ50" s="2">
        <f>IF(AB50&gt;'Average Crustal Abundance'!U$2,Data!AB50,'Average Crustal Abundance'!U$2)</f>
        <v>0.9</v>
      </c>
      <c r="BA50" s="2">
        <f>IF(AC50&gt;'Average Crustal Abundance'!V$2,Data!AC50,'Average Crustal Abundance'!V$2)</f>
        <v>1.5</v>
      </c>
      <c r="BB50" s="2">
        <f>IF(AD50&gt;'Average Crustal Abundance'!W$2,Data!AD50,'Average Crustal Abundance'!W$2)</f>
        <v>1.7</v>
      </c>
      <c r="BC50" s="2">
        <f>IF(AE50&gt;'Average Crustal Abundance'!X$2,Data!AE50,'Average Crustal Abundance'!X$2)</f>
        <v>20</v>
      </c>
      <c r="BD50" s="2">
        <f>IF(AF50&gt;'Average Crustal Abundance'!Y$2,Data!AF50,'Average Crustal Abundance'!Y$2)</f>
        <v>1.3</v>
      </c>
      <c r="BE50" s="3">
        <f>LOG((AG50/'Average Crustal Abundance'!B$2),1.636)</f>
        <v>0.97368256673782727</v>
      </c>
      <c r="BF50" s="3">
        <f>LOG((AH50/'Average Crustal Abundance'!C$2),5.77)</f>
        <v>0</v>
      </c>
      <c r="BG50" s="3">
        <f>LOG((AI50/'Average Crustal Abundance'!D$2),5.07)</f>
        <v>0</v>
      </c>
      <c r="BH50" s="3">
        <f>IF(LOG((AJ50/'Average Crustal Abundance'!E$2))&lt;6,LOG((AJ50/'Average Crustal Abundance'!E$2)),6)</f>
        <v>0</v>
      </c>
      <c r="BI50" s="3">
        <f>IF(LOG((AK50/'Average Crustal Abundance'!F$2))&lt;6,LOG((AK50/'Average Crustal Abundance'!F$2)),6)</f>
        <v>0</v>
      </c>
      <c r="BJ50" s="3">
        <f>IF(LOG((AL50/'Average Crustal Abundance'!G$2))&lt;6,LOG((AL50/'Average Crustal Abundance'!G$2)),6)</f>
        <v>0</v>
      </c>
      <c r="BK50" s="3">
        <f>LOG((AM50/'Average Crustal Abundance'!H$2),5.77)</f>
        <v>0.14806602921870535</v>
      </c>
      <c r="BL50" s="3">
        <f>IF(LOG((AN50/'Average Crustal Abundance'!I$2))&lt;6,LOG((AN50/'Average Crustal Abundance'!I$2)),6)</f>
        <v>0.85387196432176204</v>
      </c>
      <c r="BM50" s="3">
        <f>IF(LOG((AO50/'Average Crustal Abundance'!J$2))&lt;6,LOG((AO50/'Average Crustal Abundance'!J$2)),6)</f>
        <v>2.5450214903575983</v>
      </c>
      <c r="BN50" s="3">
        <f>LOG((AP50/'Average Crustal Abundance'!K$2),4.9)</f>
        <v>0</v>
      </c>
      <c r="BO50" s="3">
        <f>IF(LOG((AQ50/'Average Crustal Abundance'!L$2))&lt;6,LOG((AQ50/'Average Crustal Abundance'!L$2)),6)</f>
        <v>9.691001300805642E-2</v>
      </c>
      <c r="BP50" s="3">
        <f>IF(LOG((AR50/'Average Crustal Abundance'!M$2))&lt;6,LOG((AR50/'Average Crustal Abundance'!M$2)),6)</f>
        <v>6.2147906748844517E-2</v>
      </c>
      <c r="BQ50" s="3">
        <f>IF(LOG((AS50/'Average Crustal Abundance'!N$2))&lt;6,LOG((AS50/'Average Crustal Abundance'!N$2)),6)</f>
        <v>0</v>
      </c>
      <c r="BR50" s="3">
        <f>LOG((AT50/'Average Crustal Abundance'!O$2),6.71)</f>
        <v>0</v>
      </c>
      <c r="BS50" s="3">
        <f>IF(LOG((AU50/'Average Crustal Abundance'!P$2))&lt;6,LOG((AU50/'Average Crustal Abundance'!P$2)),6)</f>
        <v>0</v>
      </c>
      <c r="BT50" s="3">
        <f>LOG((AV50/'Average Crustal Abundance'!Q$2),8.58)</f>
        <v>4.1295827725643743</v>
      </c>
      <c r="BU50" s="3">
        <f>IF(LOG((AW50/'Average Crustal Abundance'!R$2))&lt;6,LOG((AW50/'Average Crustal Abundance'!R$2)),6)</f>
        <v>1.3010299956639813</v>
      </c>
      <c r="BV50" s="3">
        <f>IF(LOG((AX50/'Average Crustal Abundance'!S$2))&lt;6,LOG((AX50/'Average Crustal Abundance'!S$2)),6)</f>
        <v>0.34678748622465633</v>
      </c>
      <c r="BW50" s="3">
        <f>IF(LOG((AY50/'Average Crustal Abundance'!T$2))&lt;6,LOG((AY50/'Average Crustal Abundance'!T$2)),6)</f>
        <v>3.6989700043360187</v>
      </c>
      <c r="BX50" s="3">
        <f>IF(LOG((AZ50/'Average Crustal Abundance'!U$2))&lt;6,LOG((AZ50/'Average Crustal Abundance'!U$2)),6)</f>
        <v>5.1152522447381291E-2</v>
      </c>
      <c r="BY50" s="3">
        <f>IF(LOG((BA50/'Average Crustal Abundance'!V$2))&lt;6,LOG((BA50/'Average Crustal Abundance'!V$2)),6)</f>
        <v>0.17609125905568124</v>
      </c>
      <c r="BZ50" s="3">
        <f>LOG((BB50/'Average Crustal Abundance'!W$2),9.15)</f>
        <v>0</v>
      </c>
      <c r="CA50" s="3">
        <f>LOG((BC50/'Average Crustal Abundance'!X$2),6.07)</f>
        <v>0</v>
      </c>
      <c r="CB50" s="3">
        <f>LOG((BD50/'Average Crustal Abundance'!Y$2),9.57)</f>
        <v>0</v>
      </c>
      <c r="CC50" s="3">
        <f t="shared" si="1"/>
        <v>40.771865211275014</v>
      </c>
      <c r="CD50" s="3">
        <f t="shared" si="2"/>
        <v>1.5661007952821258</v>
      </c>
      <c r="CE50" s="4">
        <f t="shared" si="27"/>
        <v>1.5248850421204527</v>
      </c>
      <c r="CF50" s="4">
        <f t="shared" si="27"/>
        <v>0</v>
      </c>
      <c r="CG50" s="4">
        <f t="shared" si="27"/>
        <v>0</v>
      </c>
      <c r="CH50" s="4">
        <f t="shared" si="27"/>
        <v>0</v>
      </c>
      <c r="CI50" s="4">
        <f t="shared" si="27"/>
        <v>0</v>
      </c>
      <c r="CJ50" s="4">
        <f t="shared" si="27"/>
        <v>0</v>
      </c>
      <c r="CK50" s="4">
        <f t="shared" si="27"/>
        <v>0.2318863261136809</v>
      </c>
      <c r="CL50" s="4">
        <f t="shared" si="27"/>
        <v>1.3372495623934224</v>
      </c>
      <c r="CM50" s="4">
        <f t="shared" si="27"/>
        <v>3.9857601800591356</v>
      </c>
      <c r="CN50" s="4">
        <f t="shared" si="27"/>
        <v>0</v>
      </c>
      <c r="CO50" s="4">
        <f t="shared" si="24"/>
        <v>0.15177084844271832</v>
      </c>
      <c r="CP50" s="4">
        <f t="shared" si="24"/>
        <v>9.7329886184484793E-2</v>
      </c>
      <c r="CQ50" s="4">
        <f t="shared" si="24"/>
        <v>0</v>
      </c>
      <c r="CR50" s="4">
        <f t="shared" si="24"/>
        <v>0</v>
      </c>
      <c r="CS50" s="4">
        <f t="shared" si="24"/>
        <v>0</v>
      </c>
      <c r="CT50" s="4">
        <f t="shared" si="24"/>
        <v>6.4673428642964321</v>
      </c>
      <c r="CU50" s="4">
        <f t="shared" si="25"/>
        <v>2.0375441108952619</v>
      </c>
      <c r="CV50" s="4">
        <f t="shared" si="26"/>
        <v>0.54310415797032352</v>
      </c>
      <c r="CW50" s="4">
        <f t="shared" si="21"/>
        <v>5.7929598655153667</v>
      </c>
      <c r="CX50" s="4">
        <f t="shared" si="21"/>
        <v>8.0110006085530636E-2</v>
      </c>
      <c r="CY50" s="4">
        <f t="shared" si="21"/>
        <v>0.27577666084933322</v>
      </c>
      <c r="CZ50" s="4">
        <f t="shared" si="21"/>
        <v>0</v>
      </c>
      <c r="DA50" s="4">
        <f t="shared" si="21"/>
        <v>0</v>
      </c>
      <c r="DB50" s="4">
        <f t="shared" si="21"/>
        <v>0</v>
      </c>
      <c r="DD50" s="3">
        <f t="shared" si="3"/>
        <v>99.999999999999986</v>
      </c>
    </row>
    <row r="51" spans="1:108" s="3" customFormat="1" x14ac:dyDescent="0.25">
      <c r="A51">
        <v>700222</v>
      </c>
      <c r="B51" s="27" t="s">
        <v>110</v>
      </c>
      <c r="C51" s="26" t="s">
        <v>167</v>
      </c>
      <c r="D51" s="27"/>
      <c r="E51" s="27"/>
      <c r="F51" s="27"/>
      <c r="G51" s="28" t="s">
        <v>69</v>
      </c>
      <c r="H51" s="26" t="s">
        <v>70</v>
      </c>
      <c r="I51">
        <v>99000</v>
      </c>
      <c r="J51">
        <v>10</v>
      </c>
      <c r="K51">
        <v>-2</v>
      </c>
      <c r="L51">
        <v>-0.01</v>
      </c>
      <c r="M51">
        <v>-1E-3</v>
      </c>
      <c r="N51">
        <v>-1E-3</v>
      </c>
      <c r="O51">
        <v>25</v>
      </c>
      <c r="P51">
        <v>-0.05</v>
      </c>
      <c r="Q51">
        <v>0.38900000000000001</v>
      </c>
      <c r="R51">
        <v>85</v>
      </c>
      <c r="S51">
        <v>-0.05</v>
      </c>
      <c r="T51">
        <v>0.12</v>
      </c>
      <c r="U51">
        <v>0.2</v>
      </c>
      <c r="V51">
        <v>2</v>
      </c>
      <c r="W51">
        <v>-0.01</v>
      </c>
      <c r="X51">
        <v>460</v>
      </c>
      <c r="Y51">
        <v>0.8</v>
      </c>
      <c r="Z51">
        <v>0.2</v>
      </c>
      <c r="AA51">
        <v>0.4</v>
      </c>
      <c r="AB51">
        <v>2.6</v>
      </c>
      <c r="AC51">
        <v>70</v>
      </c>
      <c r="AD51">
        <v>2</v>
      </c>
      <c r="AE51">
        <v>7.4</v>
      </c>
      <c r="AF51">
        <v>0.2</v>
      </c>
      <c r="AG51" s="2">
        <f>IF(I51&gt;'Average Crustal Abundance'!B$2,Data!I51,'Average Crustal Abundance'!B$2)</f>
        <v>99000</v>
      </c>
      <c r="AH51" s="2">
        <f>IF(J51&gt;'Average Crustal Abundance'!C$2,Data!J51,'Average Crustal Abundance'!C$2)</f>
        <v>27</v>
      </c>
      <c r="AI51" s="2">
        <f>IF(K51&gt;'Average Crustal Abundance'!D$2,Data!K51,'Average Crustal Abundance'!D$2)</f>
        <v>59</v>
      </c>
      <c r="AJ51" s="2">
        <f>IF(L51&gt;'Average Crustal Abundance'!E$2,Data!L51,'Average Crustal Abundance'!E$2)</f>
        <v>0.188</v>
      </c>
      <c r="AK51" s="2">
        <f>IF(M51&gt;'Average Crustal Abundance'!F$2,Data!M51,'Average Crustal Abundance'!F$2)</f>
        <v>1.5E-3</v>
      </c>
      <c r="AL51" s="2">
        <f>IF(N51&gt;'Average Crustal Abundance'!G$2,Data!N51,'Average Crustal Abundance'!G$2)</f>
        <v>1.5E-3</v>
      </c>
      <c r="AM51" s="2">
        <f>IF(O51&gt;'Average Crustal Abundance'!H$2,Data!O51,'Average Crustal Abundance'!H$2)</f>
        <v>27</v>
      </c>
      <c r="AN51" s="2">
        <f>IF(P51&gt;'Average Crustal Abundance'!I$2,Data!P51,'Average Crustal Abundance'!I$2)</f>
        <v>5.6000000000000001E-2</v>
      </c>
      <c r="AO51" s="2">
        <f>IF(Q51&gt;'Average Crustal Abundance'!J$2,Data!Q51,'Average Crustal Abundance'!J$2)</f>
        <v>0.38900000000000001</v>
      </c>
      <c r="AP51" s="2">
        <f>IF(R51&gt;'Average Crustal Abundance'!K$2,Data!R51,'Average Crustal Abundance'!K$2)</f>
        <v>85</v>
      </c>
      <c r="AQ51" s="2">
        <f>IF(S51&gt;'Average Crustal Abundance'!L$2,Data!S51,'Average Crustal Abundance'!L$2)</f>
        <v>0.08</v>
      </c>
      <c r="AR51" s="2">
        <f>IF(T51&gt;'Average Crustal Abundance'!M$2,Data!T51,'Average Crustal Abundance'!M$2)</f>
        <v>0.12</v>
      </c>
      <c r="AS51" s="2">
        <f>IF(U51&gt;'Average Crustal Abundance'!N$2,Data!U51,'Average Crustal Abundance'!N$2)</f>
        <v>0.5</v>
      </c>
      <c r="AT51" s="2">
        <f>IF(V51&gt;'Average Crustal Abundance'!O$2,Data!V51,'Average Crustal Abundance'!O$2)</f>
        <v>11</v>
      </c>
      <c r="AU51" s="2">
        <f>IF(W51&gt;'Average Crustal Abundance'!P$2,Data!W51,'Average Crustal Abundance'!P$2)</f>
        <v>0.03</v>
      </c>
      <c r="AV51" s="2">
        <f>IF(X51&gt;'Average Crustal Abundance'!Q$2,Data!X51,'Average Crustal Abundance'!Q$2)</f>
        <v>460</v>
      </c>
      <c r="AW51" s="2">
        <f>IF(Y51&gt;'Average Crustal Abundance'!R$2,Data!Y51,'Average Crustal Abundance'!R$2)</f>
        <v>0.8</v>
      </c>
      <c r="AX51" s="2">
        <f>IF(Z51&gt;'Average Crustal Abundance'!S$2,Data!Z51,'Average Crustal Abundance'!S$2)</f>
        <v>0.2</v>
      </c>
      <c r="AY51" s="2">
        <f>IF(AA51&gt;'Average Crustal Abundance'!T$2,Data!AA51,'Average Crustal Abundance'!T$2)</f>
        <v>0.4</v>
      </c>
      <c r="AZ51" s="2">
        <f>IF(AB51&gt;'Average Crustal Abundance'!U$2,Data!AB51,'Average Crustal Abundance'!U$2)</f>
        <v>2.6</v>
      </c>
      <c r="BA51" s="2">
        <f>IF(AC51&gt;'Average Crustal Abundance'!V$2,Data!AC51,'Average Crustal Abundance'!V$2)</f>
        <v>70</v>
      </c>
      <c r="BB51" s="2">
        <f>IF(AD51&gt;'Average Crustal Abundance'!W$2,Data!AD51,'Average Crustal Abundance'!W$2)</f>
        <v>2</v>
      </c>
      <c r="BC51" s="2">
        <f>IF(AE51&gt;'Average Crustal Abundance'!X$2,Data!AE51,'Average Crustal Abundance'!X$2)</f>
        <v>20</v>
      </c>
      <c r="BD51" s="2">
        <f>IF(AF51&gt;'Average Crustal Abundance'!Y$2,Data!AF51,'Average Crustal Abundance'!Y$2)</f>
        <v>1.3</v>
      </c>
      <c r="BE51" s="3">
        <f>LOG((AG51/'Average Crustal Abundance'!B$2),1.636)</f>
        <v>1.3002170537153119</v>
      </c>
      <c r="BF51" s="3">
        <f>LOG((AH51/'Average Crustal Abundance'!C$2),5.77)</f>
        <v>0</v>
      </c>
      <c r="BG51" s="3">
        <f>LOG((AI51/'Average Crustal Abundance'!D$2),5.07)</f>
        <v>0</v>
      </c>
      <c r="BH51" s="3">
        <f>IF(LOG((AJ51/'Average Crustal Abundance'!E$2))&lt;6,LOG((AJ51/'Average Crustal Abundance'!E$2)),6)</f>
        <v>0</v>
      </c>
      <c r="BI51" s="3">
        <f>IF(LOG((AK51/'Average Crustal Abundance'!F$2))&lt;6,LOG((AK51/'Average Crustal Abundance'!F$2)),6)</f>
        <v>0</v>
      </c>
      <c r="BJ51" s="3">
        <f>IF(LOG((AL51/'Average Crustal Abundance'!G$2))&lt;6,LOG((AL51/'Average Crustal Abundance'!G$2)),6)</f>
        <v>0</v>
      </c>
      <c r="BK51" s="3">
        <f>LOG((AM51/'Average Crustal Abundance'!H$2),5.77)</f>
        <v>0</v>
      </c>
      <c r="BL51" s="3">
        <f>IF(LOG((AN51/'Average Crustal Abundance'!I$2))&lt;6,LOG((AN51/'Average Crustal Abundance'!I$2)),6)</f>
        <v>0</v>
      </c>
      <c r="BM51" s="3">
        <f>IF(LOG((AO51/'Average Crustal Abundance'!J$2))&lt;6,LOG((AO51/'Average Crustal Abundance'!J$2)),6)</f>
        <v>2.4760062490188708</v>
      </c>
      <c r="BN51" s="3">
        <f>LOG((AP51/'Average Crustal Abundance'!K$2),4.9)</f>
        <v>0.10444340582178649</v>
      </c>
      <c r="BO51" s="3">
        <f>IF(LOG((AQ51/'Average Crustal Abundance'!L$2))&lt;6,LOG((AQ51/'Average Crustal Abundance'!L$2)),6)</f>
        <v>0</v>
      </c>
      <c r="BP51" s="3">
        <f>IF(LOG((AR51/'Average Crustal Abundance'!M$2))&lt;6,LOG((AR51/'Average Crustal Abundance'!M$2)),6)</f>
        <v>0.36317790241282571</v>
      </c>
      <c r="BQ51" s="3">
        <f>IF(LOG((AS51/'Average Crustal Abundance'!N$2))&lt;6,LOG((AS51/'Average Crustal Abundance'!N$2)),6)</f>
        <v>0</v>
      </c>
      <c r="BR51" s="3">
        <f>LOG((AT51/'Average Crustal Abundance'!O$2),6.71)</f>
        <v>0</v>
      </c>
      <c r="BS51" s="3">
        <f>IF(LOG((AU51/'Average Crustal Abundance'!P$2))&lt;6,LOG((AU51/'Average Crustal Abundance'!P$2)),6)</f>
        <v>0</v>
      </c>
      <c r="BT51" s="3">
        <f>LOG((AV51/'Average Crustal Abundance'!Q$2),8.58)</f>
        <v>2.4261903214868479</v>
      </c>
      <c r="BU51" s="3">
        <f>IF(LOG((AW51/'Average Crustal Abundance'!R$2))&lt;6,LOG((AW51/'Average Crustal Abundance'!R$2)),6)</f>
        <v>0.6020599913279624</v>
      </c>
      <c r="BV51" s="3">
        <f>IF(LOG((AX51/'Average Crustal Abundance'!S$2))&lt;6,LOG((AX51/'Average Crustal Abundance'!S$2)),6)</f>
        <v>4.5757490560675143E-2</v>
      </c>
      <c r="BW51" s="3">
        <f>IF(LOG((AY51/'Average Crustal Abundance'!T$2))&lt;6,LOG((AY51/'Average Crustal Abundance'!T$2)),6)</f>
        <v>2.6020599913279625</v>
      </c>
      <c r="BX51" s="3">
        <f>IF(LOG((AZ51/'Average Crustal Abundance'!U$2))&lt;6,LOG((AZ51/'Average Crustal Abundance'!U$2)),6)</f>
        <v>0.51188336097887432</v>
      </c>
      <c r="BY51" s="3">
        <f>IF(LOG((BA51/'Average Crustal Abundance'!V$2))&lt;6,LOG((BA51/'Average Crustal Abundance'!V$2)),6)</f>
        <v>1.8450980400142569</v>
      </c>
      <c r="BZ51" s="3">
        <f>LOG((BB51/'Average Crustal Abundance'!W$2),9.15)</f>
        <v>7.3413278241250116E-2</v>
      </c>
      <c r="CA51" s="3">
        <f>LOG((BC51/'Average Crustal Abundance'!X$2),6.07)</f>
        <v>0</v>
      </c>
      <c r="CB51" s="3">
        <f>LOG((BD51/'Average Crustal Abundance'!Y$2),9.57)</f>
        <v>0</v>
      </c>
      <c r="CC51" s="3">
        <f t="shared" si="1"/>
        <v>24.657464463353236</v>
      </c>
      <c r="CD51" s="3">
        <f t="shared" si="2"/>
        <v>2.0138438452881675</v>
      </c>
      <c r="CE51" s="4">
        <f t="shared" si="27"/>
        <v>2.6184341111632956</v>
      </c>
      <c r="CF51" s="4">
        <f t="shared" si="27"/>
        <v>0</v>
      </c>
      <c r="CG51" s="4">
        <f t="shared" si="27"/>
        <v>0</v>
      </c>
      <c r="CH51" s="4">
        <f t="shared" si="27"/>
        <v>0</v>
      </c>
      <c r="CI51" s="4">
        <f t="shared" si="27"/>
        <v>0</v>
      </c>
      <c r="CJ51" s="4">
        <f t="shared" si="27"/>
        <v>0</v>
      </c>
      <c r="CK51" s="4">
        <f t="shared" si="27"/>
        <v>0</v>
      </c>
      <c r="CL51" s="4">
        <f t="shared" si="27"/>
        <v>0</v>
      </c>
      <c r="CM51" s="4">
        <f t="shared" si="27"/>
        <v>4.9862899454816949</v>
      </c>
      <c r="CN51" s="4">
        <f t="shared" si="27"/>
        <v>0.21033270999513909</v>
      </c>
      <c r="CO51" s="4">
        <f t="shared" si="24"/>
        <v>0</v>
      </c>
      <c r="CP51" s="4">
        <f t="shared" si="24"/>
        <v>0.73138358351873578</v>
      </c>
      <c r="CQ51" s="4">
        <f t="shared" si="24"/>
        <v>0</v>
      </c>
      <c r="CR51" s="4">
        <f t="shared" si="24"/>
        <v>0</v>
      </c>
      <c r="CS51" s="4">
        <f t="shared" si="24"/>
        <v>0</v>
      </c>
      <c r="CT51" s="4">
        <f t="shared" si="24"/>
        <v>4.885968446424009</v>
      </c>
      <c r="CU51" s="4">
        <f t="shared" si="25"/>
        <v>1.2124548080300646</v>
      </c>
      <c r="CV51" s="4">
        <f t="shared" si="26"/>
        <v>9.2148440741447055E-2</v>
      </c>
      <c r="CW51" s="4">
        <f t="shared" si="21"/>
        <v>5.2401424986064002</v>
      </c>
      <c r="CX51" s="4">
        <f t="shared" si="21"/>
        <v>1.0308531560127274</v>
      </c>
      <c r="CY51" s="4">
        <f t="shared" si="21"/>
        <v>3.7157393318359722</v>
      </c>
      <c r="CZ51" s="4">
        <f t="shared" si="21"/>
        <v>0.14784287854856928</v>
      </c>
      <c r="DA51" s="4">
        <f t="shared" si="21"/>
        <v>0</v>
      </c>
      <c r="DB51" s="4">
        <f t="shared" si="21"/>
        <v>0</v>
      </c>
      <c r="DD51" s="3">
        <f t="shared" si="3"/>
        <v>100.00000000000001</v>
      </c>
    </row>
    <row r="52" spans="1:108" s="3" customFormat="1" x14ac:dyDescent="0.25">
      <c r="A52">
        <v>700223</v>
      </c>
      <c r="B52" s="27" t="s">
        <v>110</v>
      </c>
      <c r="C52" s="26" t="s">
        <v>168</v>
      </c>
      <c r="D52" s="27"/>
      <c r="E52" s="27"/>
      <c r="F52" s="27"/>
      <c r="G52" s="28" t="s">
        <v>69</v>
      </c>
      <c r="H52" s="26" t="s">
        <v>70</v>
      </c>
      <c r="I52">
        <v>150000</v>
      </c>
      <c r="J52">
        <v>49</v>
      </c>
      <c r="K52">
        <v>-2</v>
      </c>
      <c r="L52">
        <v>-0.01</v>
      </c>
      <c r="M52">
        <v>-1E-3</v>
      </c>
      <c r="N52">
        <v>-1E-3</v>
      </c>
      <c r="O52">
        <v>85</v>
      </c>
      <c r="P52">
        <v>0.3</v>
      </c>
      <c r="Q52">
        <v>0.49099999999999999</v>
      </c>
      <c r="R52">
        <v>95</v>
      </c>
      <c r="S52">
        <v>0.2</v>
      </c>
      <c r="T52">
        <v>0.14000000000000001</v>
      </c>
      <c r="U52">
        <v>0.3</v>
      </c>
      <c r="V52">
        <v>4</v>
      </c>
      <c r="W52">
        <v>-0.01</v>
      </c>
      <c r="X52">
        <v>30000</v>
      </c>
      <c r="Y52">
        <v>4</v>
      </c>
      <c r="Z52">
        <v>1.2</v>
      </c>
      <c r="AA52">
        <v>14.8</v>
      </c>
      <c r="AB52">
        <v>2.8</v>
      </c>
      <c r="AC52">
        <v>100</v>
      </c>
      <c r="AD52">
        <v>2</v>
      </c>
      <c r="AE52">
        <v>14.5</v>
      </c>
      <c r="AF52">
        <v>0.3</v>
      </c>
      <c r="AG52" s="2">
        <f>IF(I52&gt;'Average Crustal Abundance'!B$2,Data!I52,'Average Crustal Abundance'!B$2)</f>
        <v>150000</v>
      </c>
      <c r="AH52" s="2">
        <f>IF(J52&gt;'Average Crustal Abundance'!C$2,Data!J52,'Average Crustal Abundance'!C$2)</f>
        <v>49</v>
      </c>
      <c r="AI52" s="2">
        <f>IF(K52&gt;'Average Crustal Abundance'!D$2,Data!K52,'Average Crustal Abundance'!D$2)</f>
        <v>59</v>
      </c>
      <c r="AJ52" s="2">
        <f>IF(L52&gt;'Average Crustal Abundance'!E$2,Data!L52,'Average Crustal Abundance'!E$2)</f>
        <v>0.188</v>
      </c>
      <c r="AK52" s="2">
        <f>IF(M52&gt;'Average Crustal Abundance'!F$2,Data!M52,'Average Crustal Abundance'!F$2)</f>
        <v>1.5E-3</v>
      </c>
      <c r="AL52" s="2">
        <f>IF(N52&gt;'Average Crustal Abundance'!G$2,Data!N52,'Average Crustal Abundance'!G$2)</f>
        <v>1.5E-3</v>
      </c>
      <c r="AM52" s="2">
        <f>IF(O52&gt;'Average Crustal Abundance'!H$2,Data!O52,'Average Crustal Abundance'!H$2)</f>
        <v>85</v>
      </c>
      <c r="AN52" s="2">
        <f>IF(P52&gt;'Average Crustal Abundance'!I$2,Data!P52,'Average Crustal Abundance'!I$2)</f>
        <v>0.3</v>
      </c>
      <c r="AO52" s="2">
        <f>IF(Q52&gt;'Average Crustal Abundance'!J$2,Data!Q52,'Average Crustal Abundance'!J$2)</f>
        <v>0.49099999999999999</v>
      </c>
      <c r="AP52" s="2">
        <f>IF(R52&gt;'Average Crustal Abundance'!K$2,Data!R52,'Average Crustal Abundance'!K$2)</f>
        <v>95</v>
      </c>
      <c r="AQ52" s="2">
        <f>IF(S52&gt;'Average Crustal Abundance'!L$2,Data!S52,'Average Crustal Abundance'!L$2)</f>
        <v>0.2</v>
      </c>
      <c r="AR52" s="2">
        <f>IF(T52&gt;'Average Crustal Abundance'!M$2,Data!T52,'Average Crustal Abundance'!M$2)</f>
        <v>0.14000000000000001</v>
      </c>
      <c r="AS52" s="2">
        <f>IF(U52&gt;'Average Crustal Abundance'!N$2,Data!U52,'Average Crustal Abundance'!N$2)</f>
        <v>0.5</v>
      </c>
      <c r="AT52" s="2">
        <f>IF(V52&gt;'Average Crustal Abundance'!O$2,Data!V52,'Average Crustal Abundance'!O$2)</f>
        <v>11</v>
      </c>
      <c r="AU52" s="2">
        <f>IF(W52&gt;'Average Crustal Abundance'!P$2,Data!W52,'Average Crustal Abundance'!P$2)</f>
        <v>0.03</v>
      </c>
      <c r="AV52" s="2">
        <f>IF(X52&gt;'Average Crustal Abundance'!Q$2,Data!X52,'Average Crustal Abundance'!Q$2)</f>
        <v>30000</v>
      </c>
      <c r="AW52" s="2">
        <f>IF(Y52&gt;'Average Crustal Abundance'!R$2,Data!Y52,'Average Crustal Abundance'!R$2)</f>
        <v>4</v>
      </c>
      <c r="AX52" s="2">
        <f>IF(Z52&gt;'Average Crustal Abundance'!S$2,Data!Z52,'Average Crustal Abundance'!S$2)</f>
        <v>1.2</v>
      </c>
      <c r="AY52" s="2">
        <f>IF(AA52&gt;'Average Crustal Abundance'!T$2,Data!AA52,'Average Crustal Abundance'!T$2)</f>
        <v>14.8</v>
      </c>
      <c r="AZ52" s="2">
        <f>IF(AB52&gt;'Average Crustal Abundance'!U$2,Data!AB52,'Average Crustal Abundance'!U$2)</f>
        <v>2.8</v>
      </c>
      <c r="BA52" s="2">
        <f>IF(AC52&gt;'Average Crustal Abundance'!V$2,Data!AC52,'Average Crustal Abundance'!V$2)</f>
        <v>100</v>
      </c>
      <c r="BB52" s="2">
        <f>IF(AD52&gt;'Average Crustal Abundance'!W$2,Data!AD52,'Average Crustal Abundance'!W$2)</f>
        <v>2</v>
      </c>
      <c r="BC52" s="2">
        <f>IF(AE52&gt;'Average Crustal Abundance'!X$2,Data!AE52,'Average Crustal Abundance'!X$2)</f>
        <v>20</v>
      </c>
      <c r="BD52" s="2">
        <f>IF(AF52&gt;'Average Crustal Abundance'!Y$2,Data!AF52,'Average Crustal Abundance'!Y$2)</f>
        <v>1.3</v>
      </c>
      <c r="BE52" s="3">
        <f>LOG((AG52/'Average Crustal Abundance'!B$2),1.636)</f>
        <v>2.1443244513427504</v>
      </c>
      <c r="BF52" s="3">
        <f>LOG((AH52/'Average Crustal Abundance'!C$2),5.77)</f>
        <v>0.34004274885777408</v>
      </c>
      <c r="BG52" s="3">
        <f>LOG((AI52/'Average Crustal Abundance'!D$2),5.07)</f>
        <v>0</v>
      </c>
      <c r="BH52" s="3">
        <f>IF(LOG((AJ52/'Average Crustal Abundance'!E$2))&lt;6,LOG((AJ52/'Average Crustal Abundance'!E$2)),6)</f>
        <v>0</v>
      </c>
      <c r="BI52" s="3">
        <f>IF(LOG((AK52/'Average Crustal Abundance'!F$2))&lt;6,LOG((AK52/'Average Crustal Abundance'!F$2)),6)</f>
        <v>0</v>
      </c>
      <c r="BJ52" s="3">
        <f>IF(LOG((AL52/'Average Crustal Abundance'!G$2))&lt;6,LOG((AL52/'Average Crustal Abundance'!G$2)),6)</f>
        <v>0</v>
      </c>
      <c r="BK52" s="3">
        <f>LOG((AM52/'Average Crustal Abundance'!H$2),5.77)</f>
        <v>0.65432342035467006</v>
      </c>
      <c r="BL52" s="3">
        <f>IF(LOG((AN52/'Average Crustal Abundance'!I$2))&lt;6,LOG((AN52/'Average Crustal Abundance'!I$2)),6)</f>
        <v>0.72893322771346203</v>
      </c>
      <c r="BM52" s="3">
        <f>IF(LOG((AO52/'Average Crustal Abundance'!J$2))&lt;6,LOG((AO52/'Average Crustal Abundance'!J$2)),6)</f>
        <v>2.5771381398161317</v>
      </c>
      <c r="BN52" s="3">
        <f>LOG((AP52/'Average Crustal Abundance'!K$2),4.9)</f>
        <v>0.17443029936160409</v>
      </c>
      <c r="BO52" s="3">
        <f>IF(LOG((AQ52/'Average Crustal Abundance'!L$2))&lt;6,LOG((AQ52/'Average Crustal Abundance'!L$2)),6)</f>
        <v>0.3979400086720376</v>
      </c>
      <c r="BP52" s="3">
        <f>IF(LOG((AR52/'Average Crustal Abundance'!M$2))&lt;6,LOG((AR52/'Average Crustal Abundance'!M$2)),6)</f>
        <v>0.43012469204343889</v>
      </c>
      <c r="BQ52" s="3">
        <f>IF(LOG((AS52/'Average Crustal Abundance'!N$2))&lt;6,LOG((AS52/'Average Crustal Abundance'!N$2)),6)</f>
        <v>0</v>
      </c>
      <c r="BR52" s="3">
        <f>LOG((AT52/'Average Crustal Abundance'!O$2),6.71)</f>
        <v>0</v>
      </c>
      <c r="BS52" s="3">
        <f>IF(LOG((AU52/'Average Crustal Abundance'!P$2))&lt;6,LOG((AU52/'Average Crustal Abundance'!P$2)),6)</f>
        <v>0</v>
      </c>
      <c r="BT52" s="3">
        <f>LOG((AV52/'Average Crustal Abundance'!Q$2),8.58)</f>
        <v>4.3698305259715076</v>
      </c>
      <c r="BU52" s="3">
        <f>IF(LOG((AW52/'Average Crustal Abundance'!R$2))&lt;6,LOG((AW52/'Average Crustal Abundance'!R$2)),6)</f>
        <v>1.3010299956639813</v>
      </c>
      <c r="BV52" s="3">
        <f>IF(LOG((AX52/'Average Crustal Abundance'!S$2))&lt;6,LOG((AX52/'Average Crustal Abundance'!S$2)),6)</f>
        <v>0.82390874094431876</v>
      </c>
      <c r="BW52" s="3">
        <f>IF(LOG((AY52/'Average Crustal Abundance'!T$2))&lt;6,LOG((AY52/'Average Crustal Abundance'!T$2)),6)</f>
        <v>4.1702617153949575</v>
      </c>
      <c r="BX52" s="3">
        <f>IF(LOG((AZ52/'Average Crustal Abundance'!U$2))&lt;6,LOG((AZ52/'Average Crustal Abundance'!U$2)),6)</f>
        <v>0.54406804435027556</v>
      </c>
      <c r="BY52" s="3">
        <f>IF(LOG((BA52/'Average Crustal Abundance'!V$2))&lt;6,LOG((BA52/'Average Crustal Abundance'!V$2)),6)</f>
        <v>2</v>
      </c>
      <c r="BZ52" s="3">
        <f>LOG((BB52/'Average Crustal Abundance'!W$2),9.15)</f>
        <v>7.3413278241250116E-2</v>
      </c>
      <c r="CA52" s="3">
        <f>LOG((BC52/'Average Crustal Abundance'!X$2),6.07)</f>
        <v>0</v>
      </c>
      <c r="CB52" s="3">
        <f>LOG((BD52/'Average Crustal Abundance'!Y$2),9.57)</f>
        <v>0</v>
      </c>
      <c r="CC52" s="3">
        <f t="shared" si="1"/>
        <v>55.848075444732686</v>
      </c>
      <c r="CD52" s="3">
        <f t="shared" si="2"/>
        <v>1.3381225644161396</v>
      </c>
      <c r="CE52" s="4">
        <f t="shared" si="27"/>
        <v>2.8693689337709927</v>
      </c>
      <c r="CF52" s="4">
        <f t="shared" si="27"/>
        <v>0.45501887511267797</v>
      </c>
      <c r="CG52" s="4">
        <f t="shared" si="27"/>
        <v>0</v>
      </c>
      <c r="CH52" s="4">
        <f t="shared" si="27"/>
        <v>0</v>
      </c>
      <c r="CI52" s="4">
        <f t="shared" si="27"/>
        <v>0</v>
      </c>
      <c r="CJ52" s="4">
        <f t="shared" si="27"/>
        <v>0</v>
      </c>
      <c r="CK52" s="4">
        <f t="shared" si="27"/>
        <v>0.87556493320253082</v>
      </c>
      <c r="CL52" s="4">
        <f t="shared" si="27"/>
        <v>0.97540199995607169</v>
      </c>
      <c r="CM52" s="4">
        <f t="shared" si="27"/>
        <v>3.448526696505402</v>
      </c>
      <c r="CN52" s="4">
        <f t="shared" si="27"/>
        <v>0.23340911949362458</v>
      </c>
      <c r="CO52" s="4">
        <f t="shared" si="24"/>
        <v>0.53249250488800781</v>
      </c>
      <c r="CP52" s="4">
        <f t="shared" si="24"/>
        <v>0.57555955593586883</v>
      </c>
      <c r="CQ52" s="4">
        <f t="shared" si="24"/>
        <v>0</v>
      </c>
      <c r="CR52" s="4">
        <f t="shared" si="24"/>
        <v>0</v>
      </c>
      <c r="CS52" s="4">
        <f t="shared" si="24"/>
        <v>0</v>
      </c>
      <c r="CT52" s="4">
        <f t="shared" si="24"/>
        <v>5.8473688294769222</v>
      </c>
      <c r="CU52" s="4">
        <f t="shared" si="25"/>
        <v>1.7409375941802057</v>
      </c>
      <c r="CV52" s="4">
        <f t="shared" si="26"/>
        <v>1.1024908772772848</v>
      </c>
      <c r="CW52" s="4">
        <f t="shared" si="21"/>
        <v>5.5803213008907502</v>
      </c>
      <c r="CX52" s="4">
        <f t="shared" si="21"/>
        <v>0.7280297267228647</v>
      </c>
      <c r="CY52" s="4">
        <f t="shared" si="21"/>
        <v>2.6762451288322793</v>
      </c>
      <c r="CZ52" s="4">
        <f t="shared" si="21"/>
        <v>9.8235964142377188E-2</v>
      </c>
      <c r="DA52" s="4">
        <f t="shared" si="21"/>
        <v>0</v>
      </c>
      <c r="DB52" s="4">
        <f t="shared" si="21"/>
        <v>0</v>
      </c>
      <c r="DD52" s="3">
        <f t="shared" si="3"/>
        <v>100</v>
      </c>
    </row>
    <row r="53" spans="1:108" s="3" customFormat="1" x14ac:dyDescent="0.25">
      <c r="A53">
        <v>700224</v>
      </c>
      <c r="B53" s="27" t="s">
        <v>111</v>
      </c>
      <c r="C53" s="26" t="s">
        <v>169</v>
      </c>
      <c r="D53" s="27"/>
      <c r="E53" s="27"/>
      <c r="F53" s="27"/>
      <c r="G53" s="28" t="s">
        <v>69</v>
      </c>
      <c r="H53" s="26" t="s">
        <v>70</v>
      </c>
      <c r="I53">
        <v>18500</v>
      </c>
      <c r="J53">
        <v>5</v>
      </c>
      <c r="K53">
        <v>14</v>
      </c>
      <c r="L53">
        <v>0.02</v>
      </c>
      <c r="M53">
        <v>-1E-3</v>
      </c>
      <c r="N53">
        <v>-1E-3</v>
      </c>
      <c r="O53">
        <v>5</v>
      </c>
      <c r="P53">
        <v>0.5</v>
      </c>
      <c r="Q53">
        <v>2.61</v>
      </c>
      <c r="R53">
        <v>65</v>
      </c>
      <c r="S53">
        <v>0.1</v>
      </c>
      <c r="T53">
        <v>0.02</v>
      </c>
      <c r="U53">
        <v>0.7</v>
      </c>
      <c r="V53">
        <v>25</v>
      </c>
      <c r="W53">
        <v>-0.01</v>
      </c>
      <c r="X53">
        <v>120</v>
      </c>
      <c r="Y53">
        <v>0.8</v>
      </c>
      <c r="Z53">
        <v>3.2</v>
      </c>
      <c r="AA53">
        <v>0.8</v>
      </c>
      <c r="AB53">
        <v>6.4</v>
      </c>
      <c r="AC53">
        <v>25</v>
      </c>
      <c r="AD53">
        <v>-1</v>
      </c>
      <c r="AE53">
        <v>53.5</v>
      </c>
      <c r="AF53">
        <v>1.1000000000000001</v>
      </c>
      <c r="AG53" s="2">
        <f>IF(I53&gt;'Average Crustal Abundance'!B$2,Data!I53,'Average Crustal Abundance'!B$2)</f>
        <v>52200</v>
      </c>
      <c r="AH53" s="2">
        <f>IF(J53&gt;'Average Crustal Abundance'!C$2,Data!J53,'Average Crustal Abundance'!C$2)</f>
        <v>27</v>
      </c>
      <c r="AI53" s="2">
        <f>IF(K53&gt;'Average Crustal Abundance'!D$2,Data!K53,'Average Crustal Abundance'!D$2)</f>
        <v>59</v>
      </c>
      <c r="AJ53" s="2">
        <f>IF(L53&gt;'Average Crustal Abundance'!E$2,Data!L53,'Average Crustal Abundance'!E$2)</f>
        <v>0.188</v>
      </c>
      <c r="AK53" s="2">
        <f>IF(M53&gt;'Average Crustal Abundance'!F$2,Data!M53,'Average Crustal Abundance'!F$2)</f>
        <v>1.5E-3</v>
      </c>
      <c r="AL53" s="2">
        <f>IF(N53&gt;'Average Crustal Abundance'!G$2,Data!N53,'Average Crustal Abundance'!G$2)</f>
        <v>1.5E-3</v>
      </c>
      <c r="AM53" s="2">
        <f>IF(O53&gt;'Average Crustal Abundance'!H$2,Data!O53,'Average Crustal Abundance'!H$2)</f>
        <v>27</v>
      </c>
      <c r="AN53" s="2">
        <f>IF(P53&gt;'Average Crustal Abundance'!I$2,Data!P53,'Average Crustal Abundance'!I$2)</f>
        <v>0.5</v>
      </c>
      <c r="AO53" s="2">
        <f>IF(Q53&gt;'Average Crustal Abundance'!J$2,Data!Q53,'Average Crustal Abundance'!J$2)</f>
        <v>2.61</v>
      </c>
      <c r="AP53" s="2">
        <f>IF(R53&gt;'Average Crustal Abundance'!K$2,Data!R53,'Average Crustal Abundance'!K$2)</f>
        <v>72</v>
      </c>
      <c r="AQ53" s="2">
        <f>IF(S53&gt;'Average Crustal Abundance'!L$2,Data!S53,'Average Crustal Abundance'!L$2)</f>
        <v>0.1</v>
      </c>
      <c r="AR53" s="2">
        <f>IF(T53&gt;'Average Crustal Abundance'!M$2,Data!T53,'Average Crustal Abundance'!M$2)</f>
        <v>5.1999999999999998E-2</v>
      </c>
      <c r="AS53" s="2">
        <f>IF(U53&gt;'Average Crustal Abundance'!N$2,Data!U53,'Average Crustal Abundance'!N$2)</f>
        <v>0.7</v>
      </c>
      <c r="AT53" s="2">
        <f>IF(V53&gt;'Average Crustal Abundance'!O$2,Data!V53,'Average Crustal Abundance'!O$2)</f>
        <v>25</v>
      </c>
      <c r="AU53" s="2">
        <f>IF(W53&gt;'Average Crustal Abundance'!P$2,Data!W53,'Average Crustal Abundance'!P$2)</f>
        <v>0.03</v>
      </c>
      <c r="AV53" s="2">
        <f>IF(X53&gt;'Average Crustal Abundance'!Q$2,Data!X53,'Average Crustal Abundance'!Q$2)</f>
        <v>120</v>
      </c>
      <c r="AW53" s="2">
        <f>IF(Y53&gt;'Average Crustal Abundance'!R$2,Data!Y53,'Average Crustal Abundance'!R$2)</f>
        <v>0.8</v>
      </c>
      <c r="AX53" s="2">
        <f>IF(Z53&gt;'Average Crustal Abundance'!S$2,Data!Z53,'Average Crustal Abundance'!S$2)</f>
        <v>3.2</v>
      </c>
      <c r="AY53" s="2">
        <f>IF(AA53&gt;'Average Crustal Abundance'!T$2,Data!AA53,'Average Crustal Abundance'!T$2)</f>
        <v>0.8</v>
      </c>
      <c r="AZ53" s="2">
        <f>IF(AB53&gt;'Average Crustal Abundance'!U$2,Data!AB53,'Average Crustal Abundance'!U$2)</f>
        <v>6.4</v>
      </c>
      <c r="BA53" s="2">
        <f>IF(AC53&gt;'Average Crustal Abundance'!V$2,Data!AC53,'Average Crustal Abundance'!V$2)</f>
        <v>25</v>
      </c>
      <c r="BB53" s="2">
        <f>IF(AD53&gt;'Average Crustal Abundance'!W$2,Data!AD53,'Average Crustal Abundance'!W$2)</f>
        <v>1.7</v>
      </c>
      <c r="BC53" s="2">
        <f>IF(AE53&gt;'Average Crustal Abundance'!X$2,Data!AE53,'Average Crustal Abundance'!X$2)</f>
        <v>53.5</v>
      </c>
      <c r="BD53" s="2">
        <f>IF(AF53&gt;'Average Crustal Abundance'!Y$2,Data!AF53,'Average Crustal Abundance'!Y$2)</f>
        <v>1.3</v>
      </c>
      <c r="BE53" s="3">
        <f>LOG((AG53/'Average Crustal Abundance'!B$2),1.636)</f>
        <v>0</v>
      </c>
      <c r="BF53" s="3">
        <f>LOG((AH53/'Average Crustal Abundance'!C$2),5.77)</f>
        <v>0</v>
      </c>
      <c r="BG53" s="3">
        <f>LOG((AI53/'Average Crustal Abundance'!D$2),5.07)</f>
        <v>0</v>
      </c>
      <c r="BH53" s="3">
        <f>IF(LOG((AJ53/'Average Crustal Abundance'!E$2))&lt;6,LOG((AJ53/'Average Crustal Abundance'!E$2)),6)</f>
        <v>0</v>
      </c>
      <c r="BI53" s="3">
        <f>IF(LOG((AK53/'Average Crustal Abundance'!F$2))&lt;6,LOG((AK53/'Average Crustal Abundance'!F$2)),6)</f>
        <v>0</v>
      </c>
      <c r="BJ53" s="3">
        <f>IF(LOG((AL53/'Average Crustal Abundance'!G$2))&lt;6,LOG((AL53/'Average Crustal Abundance'!G$2)),6)</f>
        <v>0</v>
      </c>
      <c r="BK53" s="3">
        <f>LOG((AM53/'Average Crustal Abundance'!H$2),5.77)</f>
        <v>0</v>
      </c>
      <c r="BL53" s="3">
        <f>IF(LOG((AN53/'Average Crustal Abundance'!I$2))&lt;6,LOG((AN53/'Average Crustal Abundance'!I$2)),6)</f>
        <v>0.9507819773298184</v>
      </c>
      <c r="BM53" s="3">
        <f>IF(LOG((AO53/'Average Crustal Abundance'!J$2))&lt;6,LOG((AO53/'Average Crustal Abundance'!J$2)),6)</f>
        <v>3.3026971550314443</v>
      </c>
      <c r="BN53" s="3">
        <f>LOG((AP53/'Average Crustal Abundance'!K$2),4.9)</f>
        <v>0</v>
      </c>
      <c r="BO53" s="3">
        <f>IF(LOG((AQ53/'Average Crustal Abundance'!L$2))&lt;6,LOG((AQ53/'Average Crustal Abundance'!L$2)),6)</f>
        <v>9.691001300805642E-2</v>
      </c>
      <c r="BP53" s="3">
        <f>IF(LOG((AR53/'Average Crustal Abundance'!M$2))&lt;6,LOG((AR53/'Average Crustal Abundance'!M$2)),6)</f>
        <v>0</v>
      </c>
      <c r="BQ53" s="3">
        <f>IF(LOG((AS53/'Average Crustal Abundance'!N$2))&lt;6,LOG((AS53/'Average Crustal Abundance'!N$2)),6)</f>
        <v>0.14612803567823801</v>
      </c>
      <c r="BR53" s="3">
        <f>LOG((AT53/'Average Crustal Abundance'!O$2),6.71)</f>
        <v>0.43127810700128266</v>
      </c>
      <c r="BS53" s="3">
        <f>IF(LOG((AU53/'Average Crustal Abundance'!P$2))&lt;6,LOG((AU53/'Average Crustal Abundance'!P$2)),6)</f>
        <v>0</v>
      </c>
      <c r="BT53" s="3">
        <f>LOG((AV53/'Average Crustal Abundance'!Q$2),8.58)</f>
        <v>1.8010328145444159</v>
      </c>
      <c r="BU53" s="3">
        <f>IF(LOG((AW53/'Average Crustal Abundance'!R$2))&lt;6,LOG((AW53/'Average Crustal Abundance'!R$2)),6)</f>
        <v>0.6020599913279624</v>
      </c>
      <c r="BV53" s="3">
        <f>IF(LOG((AX53/'Average Crustal Abundance'!S$2))&lt;6,LOG((AX53/'Average Crustal Abundance'!S$2)),6)</f>
        <v>1.2498774732166</v>
      </c>
      <c r="BW53" s="3">
        <f>IF(LOG((AY53/'Average Crustal Abundance'!T$2))&lt;6,LOG((AY53/'Average Crustal Abundance'!T$2)),6)</f>
        <v>2.9030899869919438</v>
      </c>
      <c r="BX53" s="3">
        <f>IF(LOG((AZ53/'Average Crustal Abundance'!U$2))&lt;6,LOG((AZ53/'Average Crustal Abundance'!U$2)),6)</f>
        <v>0.90308998699194354</v>
      </c>
      <c r="BY53" s="3">
        <f>IF(LOG((BA53/'Average Crustal Abundance'!V$2))&lt;6,LOG((BA53/'Average Crustal Abundance'!V$2)),6)</f>
        <v>1.3979400086720377</v>
      </c>
      <c r="BZ53" s="3">
        <f>LOG((BB53/'Average Crustal Abundance'!W$2),9.15)</f>
        <v>0</v>
      </c>
      <c r="CA53" s="3">
        <f>LOG((BC53/'Average Crustal Abundance'!X$2),6.07)</f>
        <v>0.54562047591693974</v>
      </c>
      <c r="CB53" s="3">
        <f>LOG((BD53/'Average Crustal Abundance'!Y$2),9.57)</f>
        <v>0</v>
      </c>
      <c r="CC53" s="3">
        <f t="shared" si="1"/>
        <v>28.692370724320732</v>
      </c>
      <c r="CD53" s="3">
        <f t="shared" si="2"/>
        <v>1.8668816339572889</v>
      </c>
      <c r="CE53" s="4">
        <f t="shared" si="27"/>
        <v>0</v>
      </c>
      <c r="CF53" s="4">
        <f t="shared" si="27"/>
        <v>0</v>
      </c>
      <c r="CG53" s="4">
        <f t="shared" si="27"/>
        <v>0</v>
      </c>
      <c r="CH53" s="4">
        <f t="shared" si="27"/>
        <v>0</v>
      </c>
      <c r="CI53" s="4">
        <f t="shared" si="27"/>
        <v>0</v>
      </c>
      <c r="CJ53" s="4">
        <f t="shared" si="27"/>
        <v>0</v>
      </c>
      <c r="CK53" s="4">
        <f t="shared" si="27"/>
        <v>0</v>
      </c>
      <c r="CL53" s="4">
        <f t="shared" si="27"/>
        <v>1.7749974113746334</v>
      </c>
      <c r="CM53" s="4">
        <f t="shared" si="27"/>
        <v>6.1657446612511926</v>
      </c>
      <c r="CN53" s="4">
        <f t="shared" si="27"/>
        <v>0</v>
      </c>
      <c r="CO53" s="4">
        <f t="shared" si="24"/>
        <v>0.18091952343130249</v>
      </c>
      <c r="CP53" s="4">
        <f t="shared" si="24"/>
        <v>0</v>
      </c>
      <c r="CQ53" s="4">
        <f t="shared" si="24"/>
        <v>0.27280374601395796</v>
      </c>
      <c r="CR53" s="4">
        <f t="shared" si="24"/>
        <v>0.80514517708856104</v>
      </c>
      <c r="CS53" s="4">
        <f t="shared" si="24"/>
        <v>0</v>
      </c>
      <c r="CT53" s="4">
        <f t="shared" si="24"/>
        <v>3.3623150836273741</v>
      </c>
      <c r="CU53" s="4">
        <f t="shared" si="25"/>
        <v>1.1239747403506577</v>
      </c>
      <c r="CV53" s="4">
        <f t="shared" si="26"/>
        <v>2.333373299445014</v>
      </c>
      <c r="CW53" s="4">
        <f t="shared" si="21"/>
        <v>5.4197253784405648</v>
      </c>
      <c r="CX53" s="4">
        <f t="shared" si="21"/>
        <v>1.6859621105259863</v>
      </c>
      <c r="CY53" s="4">
        <f t="shared" si="21"/>
        <v>2.6097885275639205</v>
      </c>
      <c r="CZ53" s="4">
        <f t="shared" si="21"/>
        <v>0</v>
      </c>
      <c r="DA53" s="4">
        <f t="shared" si="21"/>
        <v>1.0186088456003701</v>
      </c>
      <c r="DB53" s="4">
        <f t="shared" si="21"/>
        <v>0</v>
      </c>
      <c r="DD53" s="3">
        <f t="shared" si="3"/>
        <v>100</v>
      </c>
    </row>
    <row r="54" spans="1:108" s="3" customFormat="1" x14ac:dyDescent="0.25">
      <c r="A54">
        <v>700225</v>
      </c>
      <c r="B54" s="27" t="s">
        <v>111</v>
      </c>
      <c r="C54" s="26" t="s">
        <v>170</v>
      </c>
      <c r="D54" s="27"/>
      <c r="E54" s="27"/>
      <c r="F54" s="27"/>
      <c r="G54" s="28" t="s">
        <v>69</v>
      </c>
      <c r="H54" s="26" t="s">
        <v>70</v>
      </c>
      <c r="I54">
        <v>18300</v>
      </c>
      <c r="J54">
        <v>4</v>
      </c>
      <c r="K54">
        <v>14</v>
      </c>
      <c r="L54">
        <v>-0.01</v>
      </c>
      <c r="M54">
        <v>-1E-3</v>
      </c>
      <c r="N54">
        <v>-1E-3</v>
      </c>
      <c r="O54">
        <v>30</v>
      </c>
      <c r="P54">
        <v>0.4</v>
      </c>
      <c r="Q54">
        <v>2.69</v>
      </c>
      <c r="R54">
        <v>70</v>
      </c>
      <c r="S54">
        <v>0.15</v>
      </c>
      <c r="T54">
        <v>0.02</v>
      </c>
      <c r="U54">
        <v>0.5</v>
      </c>
      <c r="V54">
        <v>24</v>
      </c>
      <c r="W54">
        <v>0.03</v>
      </c>
      <c r="X54">
        <v>24</v>
      </c>
      <c r="Y54">
        <v>1.1000000000000001</v>
      </c>
      <c r="Z54">
        <v>1.1000000000000001</v>
      </c>
      <c r="AA54">
        <v>0.2</v>
      </c>
      <c r="AB54">
        <v>15.2</v>
      </c>
      <c r="AC54">
        <v>20</v>
      </c>
      <c r="AD54">
        <v>-1</v>
      </c>
      <c r="AE54">
        <v>50.8</v>
      </c>
      <c r="AF54">
        <v>1.2</v>
      </c>
      <c r="AG54" s="2">
        <f>IF(I54&gt;'Average Crustal Abundance'!B$2,Data!I54,'Average Crustal Abundance'!B$2)</f>
        <v>52200</v>
      </c>
      <c r="AH54" s="2">
        <f>IF(J54&gt;'Average Crustal Abundance'!C$2,Data!J54,'Average Crustal Abundance'!C$2)</f>
        <v>27</v>
      </c>
      <c r="AI54" s="2">
        <f>IF(K54&gt;'Average Crustal Abundance'!D$2,Data!K54,'Average Crustal Abundance'!D$2)</f>
        <v>59</v>
      </c>
      <c r="AJ54" s="2">
        <f>IF(L54&gt;'Average Crustal Abundance'!E$2,Data!L54,'Average Crustal Abundance'!E$2)</f>
        <v>0.188</v>
      </c>
      <c r="AK54" s="2">
        <f>IF(M54&gt;'Average Crustal Abundance'!F$2,Data!M54,'Average Crustal Abundance'!F$2)</f>
        <v>1.5E-3</v>
      </c>
      <c r="AL54" s="2">
        <f>IF(N54&gt;'Average Crustal Abundance'!G$2,Data!N54,'Average Crustal Abundance'!G$2)</f>
        <v>1.5E-3</v>
      </c>
      <c r="AM54" s="2">
        <f>IF(O54&gt;'Average Crustal Abundance'!H$2,Data!O54,'Average Crustal Abundance'!H$2)</f>
        <v>30</v>
      </c>
      <c r="AN54" s="2">
        <f>IF(P54&gt;'Average Crustal Abundance'!I$2,Data!P54,'Average Crustal Abundance'!I$2)</f>
        <v>0.4</v>
      </c>
      <c r="AO54" s="2">
        <f>IF(Q54&gt;'Average Crustal Abundance'!J$2,Data!Q54,'Average Crustal Abundance'!J$2)</f>
        <v>2.69</v>
      </c>
      <c r="AP54" s="2">
        <f>IF(R54&gt;'Average Crustal Abundance'!K$2,Data!R54,'Average Crustal Abundance'!K$2)</f>
        <v>72</v>
      </c>
      <c r="AQ54" s="2">
        <f>IF(S54&gt;'Average Crustal Abundance'!L$2,Data!S54,'Average Crustal Abundance'!L$2)</f>
        <v>0.15</v>
      </c>
      <c r="AR54" s="2">
        <f>IF(T54&gt;'Average Crustal Abundance'!M$2,Data!T54,'Average Crustal Abundance'!M$2)</f>
        <v>5.1999999999999998E-2</v>
      </c>
      <c r="AS54" s="2">
        <f>IF(U54&gt;'Average Crustal Abundance'!N$2,Data!U54,'Average Crustal Abundance'!N$2)</f>
        <v>0.5</v>
      </c>
      <c r="AT54" s="2">
        <f>IF(V54&gt;'Average Crustal Abundance'!O$2,Data!V54,'Average Crustal Abundance'!O$2)</f>
        <v>24</v>
      </c>
      <c r="AU54" s="2">
        <f>IF(W54&gt;'Average Crustal Abundance'!P$2,Data!W54,'Average Crustal Abundance'!P$2)</f>
        <v>0.03</v>
      </c>
      <c r="AV54" s="2">
        <f>IF(X54&gt;'Average Crustal Abundance'!Q$2,Data!X54,'Average Crustal Abundance'!Q$2)</f>
        <v>24</v>
      </c>
      <c r="AW54" s="2">
        <f>IF(Y54&gt;'Average Crustal Abundance'!R$2,Data!Y54,'Average Crustal Abundance'!R$2)</f>
        <v>1.1000000000000001</v>
      </c>
      <c r="AX54" s="2">
        <f>IF(Z54&gt;'Average Crustal Abundance'!S$2,Data!Z54,'Average Crustal Abundance'!S$2)</f>
        <v>1.1000000000000001</v>
      </c>
      <c r="AY54" s="2">
        <f>IF(AA54&gt;'Average Crustal Abundance'!T$2,Data!AA54,'Average Crustal Abundance'!T$2)</f>
        <v>0.2</v>
      </c>
      <c r="AZ54" s="2">
        <f>IF(AB54&gt;'Average Crustal Abundance'!U$2,Data!AB54,'Average Crustal Abundance'!U$2)</f>
        <v>15.2</v>
      </c>
      <c r="BA54" s="2">
        <f>IF(AC54&gt;'Average Crustal Abundance'!V$2,Data!AC54,'Average Crustal Abundance'!V$2)</f>
        <v>20</v>
      </c>
      <c r="BB54" s="2">
        <f>IF(AD54&gt;'Average Crustal Abundance'!W$2,Data!AD54,'Average Crustal Abundance'!W$2)</f>
        <v>1.7</v>
      </c>
      <c r="BC54" s="2">
        <f>IF(AE54&gt;'Average Crustal Abundance'!X$2,Data!AE54,'Average Crustal Abundance'!X$2)</f>
        <v>50.8</v>
      </c>
      <c r="BD54" s="2">
        <f>IF(AF54&gt;'Average Crustal Abundance'!Y$2,Data!AF54,'Average Crustal Abundance'!Y$2)</f>
        <v>1.3</v>
      </c>
      <c r="BE54" s="3">
        <f>LOG((AG54/'Average Crustal Abundance'!B$2),1.636)</f>
        <v>0</v>
      </c>
      <c r="BF54" s="3">
        <f>LOG((AH54/'Average Crustal Abundance'!C$2),5.77)</f>
        <v>0</v>
      </c>
      <c r="BG54" s="3">
        <f>LOG((AI54/'Average Crustal Abundance'!D$2),5.07)</f>
        <v>0</v>
      </c>
      <c r="BH54" s="3">
        <f>IF(LOG((AJ54/'Average Crustal Abundance'!E$2))&lt;6,LOG((AJ54/'Average Crustal Abundance'!E$2)),6)</f>
        <v>0</v>
      </c>
      <c r="BI54" s="3">
        <f>IF(LOG((AK54/'Average Crustal Abundance'!F$2))&lt;6,LOG((AK54/'Average Crustal Abundance'!F$2)),6)</f>
        <v>0</v>
      </c>
      <c r="BJ54" s="3">
        <f>IF(LOG((AL54/'Average Crustal Abundance'!G$2))&lt;6,LOG((AL54/'Average Crustal Abundance'!G$2)),6)</f>
        <v>0</v>
      </c>
      <c r="BK54" s="3">
        <f>LOG((AM54/'Average Crustal Abundance'!H$2),5.77)</f>
        <v>6.0114220354652116E-2</v>
      </c>
      <c r="BL54" s="3">
        <f>IF(LOG((AN54/'Average Crustal Abundance'!I$2))&lt;6,LOG((AN54/'Average Crustal Abundance'!I$2)),6)</f>
        <v>0.85387196432176204</v>
      </c>
      <c r="BM54" s="3">
        <f>IF(LOG((AO54/'Average Crustal Abundance'!J$2))&lt;6,LOG((AO54/'Average Crustal Abundance'!J$2)),6)</f>
        <v>3.3158089276955711</v>
      </c>
      <c r="BN54" s="3">
        <f>LOG((AP54/'Average Crustal Abundance'!K$2),4.9)</f>
        <v>0</v>
      </c>
      <c r="BO54" s="3">
        <f>IF(LOG((AQ54/'Average Crustal Abundance'!L$2))&lt;6,LOG((AQ54/'Average Crustal Abundance'!L$2)),6)</f>
        <v>0.27300127206373764</v>
      </c>
      <c r="BP54" s="3">
        <f>IF(LOG((AR54/'Average Crustal Abundance'!M$2))&lt;6,LOG((AR54/'Average Crustal Abundance'!M$2)),6)</f>
        <v>0</v>
      </c>
      <c r="BQ54" s="3">
        <f>IF(LOG((AS54/'Average Crustal Abundance'!N$2))&lt;6,LOG((AS54/'Average Crustal Abundance'!N$2)),6)</f>
        <v>0</v>
      </c>
      <c r="BR54" s="3">
        <f>LOG((AT54/'Average Crustal Abundance'!O$2),6.71)</f>
        <v>0.40983346683736438</v>
      </c>
      <c r="BS54" s="3">
        <f>IF(LOG((AU54/'Average Crustal Abundance'!P$2))&lt;6,LOG((AU54/'Average Crustal Abundance'!P$2)),6)</f>
        <v>0</v>
      </c>
      <c r="BT54" s="3">
        <f>LOG((AV54/'Average Crustal Abundance'!Q$2),8.58)</f>
        <v>1.0522598923690643</v>
      </c>
      <c r="BU54" s="3">
        <f>IF(LOG((AW54/'Average Crustal Abundance'!R$2))&lt;6,LOG((AW54/'Average Crustal Abundance'!R$2)),6)</f>
        <v>0.74036268949424389</v>
      </c>
      <c r="BV54" s="3">
        <f>IF(LOG((AX54/'Average Crustal Abundance'!S$2))&lt;6,LOG((AX54/'Average Crustal Abundance'!S$2)),6)</f>
        <v>0.78612018005491902</v>
      </c>
      <c r="BW54" s="3">
        <f>IF(LOG((AY54/'Average Crustal Abundance'!T$2))&lt;6,LOG((AY54/'Average Crustal Abundance'!T$2)),6)</f>
        <v>2.3010299956639813</v>
      </c>
      <c r="BX54" s="3">
        <f>IF(LOG((AZ54/'Average Crustal Abundance'!U$2))&lt;6,LOG((AZ54/'Average Crustal Abundance'!U$2)),6)</f>
        <v>1.2787536009528289</v>
      </c>
      <c r="BY54" s="3">
        <f>IF(LOG((BA54/'Average Crustal Abundance'!V$2))&lt;6,LOG((BA54/'Average Crustal Abundance'!V$2)),6)</f>
        <v>1.3010299956639813</v>
      </c>
      <c r="BZ54" s="3">
        <f>LOG((BB54/'Average Crustal Abundance'!W$2),9.15)</f>
        <v>0</v>
      </c>
      <c r="CA54" s="3">
        <f>LOG((BC54/'Average Crustal Abundance'!X$2),6.07)</f>
        <v>0.51690444618669429</v>
      </c>
      <c r="CB54" s="3">
        <f>LOG((BD54/'Average Crustal Abundance'!Y$2),9.57)</f>
        <v>0</v>
      </c>
      <c r="CC54" s="3">
        <f t="shared" si="1"/>
        <v>23.132984860591037</v>
      </c>
      <c r="CD54" s="3">
        <f t="shared" si="2"/>
        <v>2.0791420558215497</v>
      </c>
      <c r="CE54" s="4">
        <f t="shared" si="27"/>
        <v>0</v>
      </c>
      <c r="CF54" s="4">
        <f t="shared" si="27"/>
        <v>0</v>
      </c>
      <c r="CG54" s="4">
        <f t="shared" si="27"/>
        <v>0</v>
      </c>
      <c r="CH54" s="4">
        <f t="shared" si="27"/>
        <v>0</v>
      </c>
      <c r="CI54" s="4">
        <f t="shared" si="27"/>
        <v>0</v>
      </c>
      <c r="CJ54" s="4">
        <f t="shared" si="27"/>
        <v>0</v>
      </c>
      <c r="CK54" s="4">
        <f t="shared" si="27"/>
        <v>0.12498600369228105</v>
      </c>
      <c r="CL54" s="4">
        <f t="shared" si="27"/>
        <v>1.7753211113083331</v>
      </c>
      <c r="CM54" s="4">
        <f t="shared" si="27"/>
        <v>6.894037790640418</v>
      </c>
      <c r="CN54" s="4">
        <f t="shared" si="27"/>
        <v>0</v>
      </c>
      <c r="CO54" s="4">
        <f t="shared" si="24"/>
        <v>0.56760842604049766</v>
      </c>
      <c r="CP54" s="4">
        <f t="shared" si="24"/>
        <v>0</v>
      </c>
      <c r="CQ54" s="4">
        <f t="shared" si="24"/>
        <v>0</v>
      </c>
      <c r="CR54" s="4">
        <f t="shared" si="24"/>
        <v>0.85210199678471066</v>
      </c>
      <c r="CS54" s="4">
        <f t="shared" si="24"/>
        <v>0</v>
      </c>
      <c r="CT54" s="4">
        <f t="shared" si="24"/>
        <v>2.1877977958787787</v>
      </c>
      <c r="CU54" s="4">
        <f t="shared" si="25"/>
        <v>1.5393192042886339</v>
      </c>
      <c r="CV54" s="4">
        <f t="shared" si="26"/>
        <v>1.634455527282191</v>
      </c>
      <c r="CW54" s="4">
        <f t="shared" si="21"/>
        <v>4.7841682356918618</v>
      </c>
      <c r="CX54" s="4">
        <f t="shared" si="21"/>
        <v>2.658710390774274</v>
      </c>
      <c r="CY54" s="4">
        <f t="shared" si="21"/>
        <v>2.7050261798703117</v>
      </c>
      <c r="CZ54" s="4">
        <f t="shared" si="21"/>
        <v>0</v>
      </c>
      <c r="DA54" s="4">
        <f t="shared" si="21"/>
        <v>1.0747177729079032</v>
      </c>
      <c r="DB54" s="4">
        <f t="shared" si="21"/>
        <v>0</v>
      </c>
      <c r="DD54" s="3">
        <f t="shared" si="3"/>
        <v>100</v>
      </c>
    </row>
    <row r="55" spans="1:108" s="3" customFormat="1" x14ac:dyDescent="0.25">
      <c r="A55">
        <v>700226</v>
      </c>
      <c r="B55" s="27" t="s">
        <v>112</v>
      </c>
      <c r="C55" s="26" t="s">
        <v>171</v>
      </c>
      <c r="D55" s="27"/>
      <c r="E55" s="27"/>
      <c r="F55" s="27"/>
      <c r="G55" s="28" t="s">
        <v>69</v>
      </c>
      <c r="H55" s="26" t="s">
        <v>70</v>
      </c>
      <c r="I55">
        <v>14600</v>
      </c>
      <c r="J55">
        <v>2</v>
      </c>
      <c r="K55">
        <v>6</v>
      </c>
      <c r="L55">
        <v>0.05</v>
      </c>
      <c r="M55">
        <v>-1E-3</v>
      </c>
      <c r="N55">
        <v>-1E-3</v>
      </c>
      <c r="O55">
        <v>125</v>
      </c>
      <c r="P55">
        <v>1</v>
      </c>
      <c r="Q55">
        <v>1.4</v>
      </c>
      <c r="R55">
        <v>20</v>
      </c>
      <c r="S55">
        <v>-0.05</v>
      </c>
      <c r="T55">
        <v>-0.02</v>
      </c>
      <c r="U55">
        <v>0.7</v>
      </c>
      <c r="V55">
        <v>39</v>
      </c>
      <c r="W55">
        <v>0.02</v>
      </c>
      <c r="X55">
        <v>13</v>
      </c>
      <c r="Y55">
        <v>1.9</v>
      </c>
      <c r="Z55">
        <v>3.6</v>
      </c>
      <c r="AA55">
        <v>1.8</v>
      </c>
      <c r="AB55">
        <v>276</v>
      </c>
      <c r="AC55">
        <v>15</v>
      </c>
      <c r="AD55">
        <v>-1</v>
      </c>
      <c r="AE55">
        <v>84.7</v>
      </c>
      <c r="AF55">
        <v>9.5</v>
      </c>
      <c r="AG55" s="2">
        <f>IF(I55&gt;'Average Crustal Abundance'!B$2,Data!I55,'Average Crustal Abundance'!B$2)</f>
        <v>52200</v>
      </c>
      <c r="AH55" s="2">
        <f>IF(J55&gt;'Average Crustal Abundance'!C$2,Data!J55,'Average Crustal Abundance'!C$2)</f>
        <v>27</v>
      </c>
      <c r="AI55" s="2">
        <f>IF(K55&gt;'Average Crustal Abundance'!D$2,Data!K55,'Average Crustal Abundance'!D$2)</f>
        <v>59</v>
      </c>
      <c r="AJ55" s="2">
        <f>IF(L55&gt;'Average Crustal Abundance'!E$2,Data!L55,'Average Crustal Abundance'!E$2)</f>
        <v>0.188</v>
      </c>
      <c r="AK55" s="2">
        <f>IF(M55&gt;'Average Crustal Abundance'!F$2,Data!M55,'Average Crustal Abundance'!F$2)</f>
        <v>1.5E-3</v>
      </c>
      <c r="AL55" s="2">
        <f>IF(N55&gt;'Average Crustal Abundance'!G$2,Data!N55,'Average Crustal Abundance'!G$2)</f>
        <v>1.5E-3</v>
      </c>
      <c r="AM55" s="2">
        <f>IF(O55&gt;'Average Crustal Abundance'!H$2,Data!O55,'Average Crustal Abundance'!H$2)</f>
        <v>125</v>
      </c>
      <c r="AN55" s="2">
        <f>IF(P55&gt;'Average Crustal Abundance'!I$2,Data!P55,'Average Crustal Abundance'!I$2)</f>
        <v>1</v>
      </c>
      <c r="AO55" s="2">
        <f>IF(Q55&gt;'Average Crustal Abundance'!J$2,Data!Q55,'Average Crustal Abundance'!J$2)</f>
        <v>1.4</v>
      </c>
      <c r="AP55" s="2">
        <f>IF(R55&gt;'Average Crustal Abundance'!K$2,Data!R55,'Average Crustal Abundance'!K$2)</f>
        <v>72</v>
      </c>
      <c r="AQ55" s="2">
        <f>IF(S55&gt;'Average Crustal Abundance'!L$2,Data!S55,'Average Crustal Abundance'!L$2)</f>
        <v>0.08</v>
      </c>
      <c r="AR55" s="2">
        <f>IF(T55&gt;'Average Crustal Abundance'!M$2,Data!T55,'Average Crustal Abundance'!M$2)</f>
        <v>5.1999999999999998E-2</v>
      </c>
      <c r="AS55" s="2">
        <f>IF(U55&gt;'Average Crustal Abundance'!N$2,Data!U55,'Average Crustal Abundance'!N$2)</f>
        <v>0.7</v>
      </c>
      <c r="AT55" s="2">
        <f>IF(V55&gt;'Average Crustal Abundance'!O$2,Data!V55,'Average Crustal Abundance'!O$2)</f>
        <v>39</v>
      </c>
      <c r="AU55" s="2">
        <f>IF(W55&gt;'Average Crustal Abundance'!P$2,Data!W55,'Average Crustal Abundance'!P$2)</f>
        <v>0.03</v>
      </c>
      <c r="AV55" s="2">
        <f>IF(X55&gt;'Average Crustal Abundance'!Q$2,Data!X55,'Average Crustal Abundance'!Q$2)</f>
        <v>13</v>
      </c>
      <c r="AW55" s="2">
        <f>IF(Y55&gt;'Average Crustal Abundance'!R$2,Data!Y55,'Average Crustal Abundance'!R$2)</f>
        <v>1.9</v>
      </c>
      <c r="AX55" s="2">
        <f>IF(Z55&gt;'Average Crustal Abundance'!S$2,Data!Z55,'Average Crustal Abundance'!S$2)</f>
        <v>3.6</v>
      </c>
      <c r="AY55" s="2">
        <f>IF(AA55&gt;'Average Crustal Abundance'!T$2,Data!AA55,'Average Crustal Abundance'!T$2)</f>
        <v>1.8</v>
      </c>
      <c r="AZ55" s="2">
        <f>IF(AB55&gt;'Average Crustal Abundance'!U$2,Data!AB55,'Average Crustal Abundance'!U$2)</f>
        <v>276</v>
      </c>
      <c r="BA55" s="2">
        <f>IF(AC55&gt;'Average Crustal Abundance'!V$2,Data!AC55,'Average Crustal Abundance'!V$2)</f>
        <v>15</v>
      </c>
      <c r="BB55" s="2">
        <f>IF(AD55&gt;'Average Crustal Abundance'!W$2,Data!AD55,'Average Crustal Abundance'!W$2)</f>
        <v>1.7</v>
      </c>
      <c r="BC55" s="2">
        <f>IF(AE55&gt;'Average Crustal Abundance'!X$2,Data!AE55,'Average Crustal Abundance'!X$2)</f>
        <v>84.7</v>
      </c>
      <c r="BD55" s="2">
        <f>IF(AF55&gt;'Average Crustal Abundance'!Y$2,Data!AF55,'Average Crustal Abundance'!Y$2)</f>
        <v>9.5</v>
      </c>
      <c r="BE55" s="3">
        <f>LOG((AG55/'Average Crustal Abundance'!B$2),1.636)</f>
        <v>0</v>
      </c>
      <c r="BF55" s="3">
        <f>LOG((AH55/'Average Crustal Abundance'!C$2),5.77)</f>
        <v>0</v>
      </c>
      <c r="BG55" s="3">
        <f>LOG((AI55/'Average Crustal Abundance'!D$2),5.07)</f>
        <v>0</v>
      </c>
      <c r="BH55" s="3">
        <f>IF(LOG((AJ55/'Average Crustal Abundance'!E$2))&lt;6,LOG((AJ55/'Average Crustal Abundance'!E$2)),6)</f>
        <v>0</v>
      </c>
      <c r="BI55" s="3">
        <f>IF(LOG((AK55/'Average Crustal Abundance'!F$2))&lt;6,LOG((AK55/'Average Crustal Abundance'!F$2)),6)</f>
        <v>0</v>
      </c>
      <c r="BJ55" s="3">
        <f>IF(LOG((AL55/'Average Crustal Abundance'!G$2))&lt;6,LOG((AL55/'Average Crustal Abundance'!G$2)),6)</f>
        <v>0</v>
      </c>
      <c r="BK55" s="3">
        <f>LOG((AM55/'Average Crustal Abundance'!H$2),5.77)</f>
        <v>0.8743659971141291</v>
      </c>
      <c r="BL55" s="3">
        <f>IF(LOG((AN55/'Average Crustal Abundance'!I$2))&lt;6,LOG((AN55/'Average Crustal Abundance'!I$2)),6)</f>
        <v>1.2518119729937995</v>
      </c>
      <c r="BM55" s="3">
        <f>IF(LOG((AO55/'Average Crustal Abundance'!J$2))&lt;6,LOG((AO55/'Average Crustal Abundance'!J$2)),6)</f>
        <v>3.0321846833714012</v>
      </c>
      <c r="BN55" s="3">
        <f>LOG((AP55/'Average Crustal Abundance'!K$2),4.9)</f>
        <v>0</v>
      </c>
      <c r="BO55" s="3">
        <f>IF(LOG((AQ55/'Average Crustal Abundance'!L$2))&lt;6,LOG((AQ55/'Average Crustal Abundance'!L$2)),6)</f>
        <v>0</v>
      </c>
      <c r="BP55" s="3">
        <f>IF(LOG((AR55/'Average Crustal Abundance'!M$2))&lt;6,LOG((AR55/'Average Crustal Abundance'!M$2)),6)</f>
        <v>0</v>
      </c>
      <c r="BQ55" s="3">
        <f>IF(LOG((AS55/'Average Crustal Abundance'!N$2))&lt;6,LOG((AS55/'Average Crustal Abundance'!N$2)),6)</f>
        <v>0.14612803567823801</v>
      </c>
      <c r="BR55" s="3">
        <f>LOG((AT55/'Average Crustal Abundance'!O$2),6.71)</f>
        <v>0.66488078945268669</v>
      </c>
      <c r="BS55" s="3">
        <f>IF(LOG((AU55/'Average Crustal Abundance'!P$2))&lt;6,LOG((AU55/'Average Crustal Abundance'!P$2)),6)</f>
        <v>0</v>
      </c>
      <c r="BT55" s="3">
        <f>LOG((AV55/'Average Crustal Abundance'!Q$2),8.58)</f>
        <v>0.76701991870171571</v>
      </c>
      <c r="BU55" s="3">
        <f>IF(LOG((AW55/'Average Crustal Abundance'!R$2))&lt;6,LOG((AW55/'Average Crustal Abundance'!R$2)),6)</f>
        <v>0.97772360528884772</v>
      </c>
      <c r="BV55" s="3">
        <f>IF(LOG((AX55/'Average Crustal Abundance'!S$2))&lt;6,LOG((AX55/'Average Crustal Abundance'!S$2)),6)</f>
        <v>1.3010299956639813</v>
      </c>
      <c r="BW55" s="3">
        <f>IF(LOG((AY55/'Average Crustal Abundance'!T$2))&lt;6,LOG((AY55/'Average Crustal Abundance'!T$2)),6)</f>
        <v>3.255272505103306</v>
      </c>
      <c r="BX55" s="3">
        <f>IF(LOG((AZ55/'Average Crustal Abundance'!U$2))&lt;6,LOG((AZ55/'Average Crustal Abundance'!U$2)),6)</f>
        <v>2.537819095073274</v>
      </c>
      <c r="BY55" s="3">
        <f>IF(LOG((BA55/'Average Crustal Abundance'!V$2))&lt;6,LOG((BA55/'Average Crustal Abundance'!V$2)),6)</f>
        <v>1.1760912590556813</v>
      </c>
      <c r="BZ55" s="3">
        <f>LOG((BB55/'Average Crustal Abundance'!W$2),9.15)</f>
        <v>0</v>
      </c>
      <c r="CA55" s="3">
        <f>LOG((BC55/'Average Crustal Abundance'!X$2),6.07)</f>
        <v>0.80038619276550638</v>
      </c>
      <c r="CB55" s="3">
        <f>LOG((BD55/'Average Crustal Abundance'!Y$2),9.57)</f>
        <v>0.88058899042425565</v>
      </c>
      <c r="CC55" s="3">
        <f t="shared" si="1"/>
        <v>35.062625506401517</v>
      </c>
      <c r="CD55" s="3">
        <f t="shared" si="2"/>
        <v>1.6887983011545402</v>
      </c>
      <c r="CE55" s="4">
        <f t="shared" si="27"/>
        <v>0</v>
      </c>
      <c r="CF55" s="4">
        <f t="shared" si="27"/>
        <v>0</v>
      </c>
      <c r="CG55" s="4">
        <f t="shared" si="27"/>
        <v>0</v>
      </c>
      <c r="CH55" s="4">
        <f t="shared" si="27"/>
        <v>0</v>
      </c>
      <c r="CI55" s="4">
        <f t="shared" si="27"/>
        <v>0</v>
      </c>
      <c r="CJ55" s="4">
        <f t="shared" si="27"/>
        <v>0</v>
      </c>
      <c r="CK55" s="4">
        <f t="shared" si="27"/>
        <v>1.4766278105136368</v>
      </c>
      <c r="CL55" s="4">
        <f t="shared" si="27"/>
        <v>2.1140579333568419</v>
      </c>
      <c r="CM55" s="4">
        <f t="shared" si="27"/>
        <v>5.1207483420644397</v>
      </c>
      <c r="CN55" s="4">
        <f t="shared" si="27"/>
        <v>0</v>
      </c>
      <c r="CO55" s="4">
        <f t="shared" si="24"/>
        <v>0</v>
      </c>
      <c r="CP55" s="4">
        <f t="shared" si="24"/>
        <v>0</v>
      </c>
      <c r="CQ55" s="4">
        <f t="shared" si="24"/>
        <v>0.24678077840445839</v>
      </c>
      <c r="CR55" s="4">
        <f t="shared" si="24"/>
        <v>1.1228495476979867</v>
      </c>
      <c r="CS55" s="4">
        <f t="shared" si="24"/>
        <v>0</v>
      </c>
      <c r="CT55" s="4">
        <f t="shared" si="24"/>
        <v>1.295341935655151</v>
      </c>
      <c r="CU55" s="4">
        <f t="shared" si="25"/>
        <v>1.6511779636104982</v>
      </c>
      <c r="CV55" s="4">
        <f t="shared" si="26"/>
        <v>2.1971772464284305</v>
      </c>
      <c r="CW55" s="4">
        <f t="shared" si="21"/>
        <v>5.4974986764135476</v>
      </c>
      <c r="CX55" s="4">
        <f t="shared" si="21"/>
        <v>4.285864576397298</v>
      </c>
      <c r="CY55" s="4">
        <f t="shared" si="21"/>
        <v>1.9861809202959388</v>
      </c>
      <c r="CZ55" s="4">
        <f t="shared" si="21"/>
        <v>0</v>
      </c>
      <c r="DA55" s="4">
        <f t="shared" si="21"/>
        <v>1.3516908426099374</v>
      </c>
      <c r="DB55" s="4">
        <f t="shared" si="21"/>
        <v>1.4871371910438747</v>
      </c>
      <c r="DD55" s="3">
        <f t="shared" si="3"/>
        <v>100</v>
      </c>
    </row>
    <row r="56" spans="1:108" s="3" customFormat="1" x14ac:dyDescent="0.25">
      <c r="A56">
        <v>700227</v>
      </c>
      <c r="B56" s="27" t="s">
        <v>112</v>
      </c>
      <c r="C56" s="26" t="s">
        <v>172</v>
      </c>
      <c r="D56" s="27"/>
      <c r="E56" s="27"/>
      <c r="F56" s="27"/>
      <c r="G56" s="28" t="s">
        <v>69</v>
      </c>
      <c r="H56" s="26" t="s">
        <v>70</v>
      </c>
      <c r="I56">
        <v>29000</v>
      </c>
      <c r="J56">
        <v>4</v>
      </c>
      <c r="K56">
        <v>12</v>
      </c>
      <c r="L56">
        <v>-0.01</v>
      </c>
      <c r="M56">
        <v>-1E-3</v>
      </c>
      <c r="N56">
        <v>-1E-3</v>
      </c>
      <c r="O56">
        <v>85</v>
      </c>
      <c r="P56">
        <v>0.5</v>
      </c>
      <c r="Q56">
        <v>1.23</v>
      </c>
      <c r="R56">
        <v>30</v>
      </c>
      <c r="S56">
        <v>0.2</v>
      </c>
      <c r="T56">
        <v>0.02</v>
      </c>
      <c r="U56">
        <v>0.2</v>
      </c>
      <c r="V56">
        <v>56</v>
      </c>
      <c r="W56">
        <v>0.04</v>
      </c>
      <c r="X56">
        <v>10</v>
      </c>
      <c r="Y56">
        <v>2.9</v>
      </c>
      <c r="Z56">
        <v>10</v>
      </c>
      <c r="AA56">
        <v>3.6</v>
      </c>
      <c r="AB56">
        <v>30.5</v>
      </c>
      <c r="AC56">
        <v>10</v>
      </c>
      <c r="AD56">
        <v>-1</v>
      </c>
      <c r="AE56">
        <v>131</v>
      </c>
      <c r="AF56">
        <v>11.2</v>
      </c>
      <c r="AG56" s="2">
        <f>IF(I56&gt;'Average Crustal Abundance'!B$2,Data!I56,'Average Crustal Abundance'!B$2)</f>
        <v>52200</v>
      </c>
      <c r="AH56" s="2">
        <f>IF(J56&gt;'Average Crustal Abundance'!C$2,Data!J56,'Average Crustal Abundance'!C$2)</f>
        <v>27</v>
      </c>
      <c r="AI56" s="2">
        <f>IF(K56&gt;'Average Crustal Abundance'!D$2,Data!K56,'Average Crustal Abundance'!D$2)</f>
        <v>59</v>
      </c>
      <c r="AJ56" s="2">
        <f>IF(L56&gt;'Average Crustal Abundance'!E$2,Data!L56,'Average Crustal Abundance'!E$2)</f>
        <v>0.188</v>
      </c>
      <c r="AK56" s="2">
        <f>IF(M56&gt;'Average Crustal Abundance'!F$2,Data!M56,'Average Crustal Abundance'!F$2)</f>
        <v>1.5E-3</v>
      </c>
      <c r="AL56" s="2">
        <f>IF(N56&gt;'Average Crustal Abundance'!G$2,Data!N56,'Average Crustal Abundance'!G$2)</f>
        <v>1.5E-3</v>
      </c>
      <c r="AM56" s="2">
        <f>IF(O56&gt;'Average Crustal Abundance'!H$2,Data!O56,'Average Crustal Abundance'!H$2)</f>
        <v>85</v>
      </c>
      <c r="AN56" s="2">
        <f>IF(P56&gt;'Average Crustal Abundance'!I$2,Data!P56,'Average Crustal Abundance'!I$2)</f>
        <v>0.5</v>
      </c>
      <c r="AO56" s="2">
        <f>IF(Q56&gt;'Average Crustal Abundance'!J$2,Data!Q56,'Average Crustal Abundance'!J$2)</f>
        <v>1.23</v>
      </c>
      <c r="AP56" s="2">
        <f>IF(R56&gt;'Average Crustal Abundance'!K$2,Data!R56,'Average Crustal Abundance'!K$2)</f>
        <v>72</v>
      </c>
      <c r="AQ56" s="2">
        <f>IF(S56&gt;'Average Crustal Abundance'!L$2,Data!S56,'Average Crustal Abundance'!L$2)</f>
        <v>0.2</v>
      </c>
      <c r="AR56" s="2">
        <f>IF(T56&gt;'Average Crustal Abundance'!M$2,Data!T56,'Average Crustal Abundance'!M$2)</f>
        <v>5.1999999999999998E-2</v>
      </c>
      <c r="AS56" s="2">
        <f>IF(U56&gt;'Average Crustal Abundance'!N$2,Data!U56,'Average Crustal Abundance'!N$2)</f>
        <v>0.5</v>
      </c>
      <c r="AT56" s="2">
        <f>IF(V56&gt;'Average Crustal Abundance'!O$2,Data!V56,'Average Crustal Abundance'!O$2)</f>
        <v>56</v>
      </c>
      <c r="AU56" s="2">
        <f>IF(W56&gt;'Average Crustal Abundance'!P$2,Data!W56,'Average Crustal Abundance'!P$2)</f>
        <v>0.04</v>
      </c>
      <c r="AV56" s="2">
        <f>IF(X56&gt;'Average Crustal Abundance'!Q$2,Data!X56,'Average Crustal Abundance'!Q$2)</f>
        <v>10</v>
      </c>
      <c r="AW56" s="2">
        <f>IF(Y56&gt;'Average Crustal Abundance'!R$2,Data!Y56,'Average Crustal Abundance'!R$2)</f>
        <v>2.9</v>
      </c>
      <c r="AX56" s="2">
        <f>IF(Z56&gt;'Average Crustal Abundance'!S$2,Data!Z56,'Average Crustal Abundance'!S$2)</f>
        <v>10</v>
      </c>
      <c r="AY56" s="2">
        <f>IF(AA56&gt;'Average Crustal Abundance'!T$2,Data!AA56,'Average Crustal Abundance'!T$2)</f>
        <v>3.6</v>
      </c>
      <c r="AZ56" s="2">
        <f>IF(AB56&gt;'Average Crustal Abundance'!U$2,Data!AB56,'Average Crustal Abundance'!U$2)</f>
        <v>30.5</v>
      </c>
      <c r="BA56" s="2">
        <f>IF(AC56&gt;'Average Crustal Abundance'!V$2,Data!AC56,'Average Crustal Abundance'!V$2)</f>
        <v>10</v>
      </c>
      <c r="BB56" s="2">
        <f>IF(AD56&gt;'Average Crustal Abundance'!W$2,Data!AD56,'Average Crustal Abundance'!W$2)</f>
        <v>1.7</v>
      </c>
      <c r="BC56" s="2">
        <f>IF(AE56&gt;'Average Crustal Abundance'!X$2,Data!AE56,'Average Crustal Abundance'!X$2)</f>
        <v>131</v>
      </c>
      <c r="BD56" s="2">
        <f>IF(AF56&gt;'Average Crustal Abundance'!Y$2,Data!AF56,'Average Crustal Abundance'!Y$2)</f>
        <v>11.2</v>
      </c>
      <c r="BE56" s="3">
        <f>LOG((AG56/'Average Crustal Abundance'!B$2),1.636)</f>
        <v>0</v>
      </c>
      <c r="BF56" s="3">
        <f>LOG((AH56/'Average Crustal Abundance'!C$2),5.77)</f>
        <v>0</v>
      </c>
      <c r="BG56" s="3">
        <f>LOG((AI56/'Average Crustal Abundance'!D$2),5.07)</f>
        <v>0</v>
      </c>
      <c r="BH56" s="3">
        <f>IF(LOG((AJ56/'Average Crustal Abundance'!E$2))&lt;6,LOG((AJ56/'Average Crustal Abundance'!E$2)),6)</f>
        <v>0</v>
      </c>
      <c r="BI56" s="3">
        <f>IF(LOG((AK56/'Average Crustal Abundance'!F$2))&lt;6,LOG((AK56/'Average Crustal Abundance'!F$2)),6)</f>
        <v>0</v>
      </c>
      <c r="BJ56" s="3">
        <f>IF(LOG((AL56/'Average Crustal Abundance'!G$2))&lt;6,LOG((AL56/'Average Crustal Abundance'!G$2)),6)</f>
        <v>0</v>
      </c>
      <c r="BK56" s="3">
        <f>LOG((AM56/'Average Crustal Abundance'!H$2),5.77)</f>
        <v>0.65432342035467006</v>
      </c>
      <c r="BL56" s="3">
        <f>IF(LOG((AN56/'Average Crustal Abundance'!I$2))&lt;6,LOG((AN56/'Average Crustal Abundance'!I$2)),6)</f>
        <v>0.9507819773298184</v>
      </c>
      <c r="BM56" s="3">
        <f>IF(LOG((AO56/'Average Crustal Abundance'!J$2))&lt;6,LOG((AO56/'Average Crustal Abundance'!J$2)),6)</f>
        <v>2.9759617591325611</v>
      </c>
      <c r="BN56" s="3">
        <f>LOG((AP56/'Average Crustal Abundance'!K$2),4.9)</f>
        <v>0</v>
      </c>
      <c r="BO56" s="3">
        <f>IF(LOG((AQ56/'Average Crustal Abundance'!L$2))&lt;6,LOG((AQ56/'Average Crustal Abundance'!L$2)),6)</f>
        <v>0.3979400086720376</v>
      </c>
      <c r="BP56" s="3">
        <f>IF(LOG((AR56/'Average Crustal Abundance'!M$2))&lt;6,LOG((AR56/'Average Crustal Abundance'!M$2)),6)</f>
        <v>0</v>
      </c>
      <c r="BQ56" s="3">
        <f>IF(LOG((AS56/'Average Crustal Abundance'!N$2))&lt;6,LOG((AS56/'Average Crustal Abundance'!N$2)),6)</f>
        <v>0</v>
      </c>
      <c r="BR56" s="3">
        <f>LOG((AT56/'Average Crustal Abundance'!O$2),6.71)</f>
        <v>0.85493660158610152</v>
      </c>
      <c r="BS56" s="3">
        <f>IF(LOG((AU56/'Average Crustal Abundance'!P$2))&lt;6,LOG((AU56/'Average Crustal Abundance'!P$2)),6)</f>
        <v>0.1249387366083</v>
      </c>
      <c r="BT56" s="3">
        <f>LOG((AV56/'Average Crustal Abundance'!Q$2),8.58)</f>
        <v>0.64495788980207402</v>
      </c>
      <c r="BU56" s="3">
        <f>IF(LOG((AW56/'Average Crustal Abundance'!R$2))&lt;6,LOG((AW56/'Average Crustal Abundance'!R$2)),6)</f>
        <v>1.1613680022349748</v>
      </c>
      <c r="BV56" s="3">
        <f>IF(LOG((AX56/'Average Crustal Abundance'!S$2))&lt;6,LOG((AX56/'Average Crustal Abundance'!S$2)),6)</f>
        <v>1.744727494896694</v>
      </c>
      <c r="BW56" s="3">
        <f>IF(LOG((AY56/'Average Crustal Abundance'!T$2))&lt;6,LOG((AY56/'Average Crustal Abundance'!T$2)),6)</f>
        <v>3.5563025007672873</v>
      </c>
      <c r="BX56" s="3">
        <f>IF(LOG((AZ56/'Average Crustal Abundance'!U$2))&lt;6,LOG((AZ56/'Average Crustal Abundance'!U$2)),6)</f>
        <v>1.5812098523548423</v>
      </c>
      <c r="BY56" s="3">
        <f>IF(LOG((BA56/'Average Crustal Abundance'!V$2))&lt;6,LOG((BA56/'Average Crustal Abundance'!V$2)),6)</f>
        <v>1</v>
      </c>
      <c r="BZ56" s="3">
        <f>LOG((BB56/'Average Crustal Abundance'!W$2),9.15)</f>
        <v>0</v>
      </c>
      <c r="CA56" s="3">
        <f>LOG((BC56/'Average Crustal Abundance'!X$2),6.07)</f>
        <v>1.0422026125928181</v>
      </c>
      <c r="CB56" s="3">
        <f>LOG((BD56/'Average Crustal Abundance'!Y$2),9.57)</f>
        <v>0.95347465388490238</v>
      </c>
      <c r="CC56" s="3">
        <f t="shared" si="1"/>
        <v>34.044989052923583</v>
      </c>
      <c r="CD56" s="3">
        <f t="shared" si="2"/>
        <v>1.713852335190833</v>
      </c>
      <c r="CE56" s="4">
        <f t="shared" si="27"/>
        <v>0</v>
      </c>
      <c r="CF56" s="4">
        <f t="shared" si="27"/>
        <v>0</v>
      </c>
      <c r="CG56" s="4">
        <f t="shared" si="27"/>
        <v>0</v>
      </c>
      <c r="CH56" s="4">
        <f t="shared" si="27"/>
        <v>0</v>
      </c>
      <c r="CI56" s="4">
        <f t="shared" si="27"/>
        <v>0</v>
      </c>
      <c r="CJ56" s="4">
        <f t="shared" si="27"/>
        <v>0</v>
      </c>
      <c r="CK56" s="4">
        <f t="shared" si="27"/>
        <v>1.1214137219449043</v>
      </c>
      <c r="CL56" s="4">
        <f t="shared" si="27"/>
        <v>1.629499912104067</v>
      </c>
      <c r="CM56" s="4">
        <f t="shared" si="27"/>
        <v>5.100359010327959</v>
      </c>
      <c r="CN56" s="4">
        <f t="shared" si="27"/>
        <v>0</v>
      </c>
      <c r="CO56" s="4">
        <f t="shared" si="24"/>
        <v>0.68201041312843202</v>
      </c>
      <c r="CP56" s="4">
        <f t="shared" si="24"/>
        <v>0</v>
      </c>
      <c r="CQ56" s="4">
        <f t="shared" si="24"/>
        <v>0</v>
      </c>
      <c r="CR56" s="4">
        <f t="shared" si="24"/>
        <v>1.4652350910684548</v>
      </c>
      <c r="CS56" s="4">
        <f t="shared" si="24"/>
        <v>0.21412654549192739</v>
      </c>
      <c r="CT56" s="4">
        <f t="shared" si="24"/>
        <v>1.1053625855370366</v>
      </c>
      <c r="CU56" s="4">
        <f t="shared" si="25"/>
        <v>1.9904132626463242</v>
      </c>
      <c r="CV56" s="4">
        <f t="shared" si="26"/>
        <v>2.9902052914003514</v>
      </c>
      <c r="CW56" s="4">
        <f t="shared" si="21"/>
        <v>6.0949773455850149</v>
      </c>
      <c r="CX56" s="4">
        <f t="shared" si="21"/>
        <v>2.7099601978850987</v>
      </c>
      <c r="CY56" s="4">
        <f t="shared" si="21"/>
        <v>1.713852335190833</v>
      </c>
      <c r="CZ56" s="4">
        <f t="shared" si="21"/>
        <v>0</v>
      </c>
      <c r="DA56" s="4">
        <f t="shared" si="21"/>
        <v>1.7861813813341885</v>
      </c>
      <c r="DB56" s="4">
        <f t="shared" si="21"/>
        <v>1.6341147621059111</v>
      </c>
      <c r="DD56" s="3">
        <f t="shared" si="3"/>
        <v>100.00000000000001</v>
      </c>
    </row>
    <row r="57" spans="1:108" s="3" customFormat="1" x14ac:dyDescent="0.25">
      <c r="A57">
        <v>700231</v>
      </c>
      <c r="B57" s="27" t="s">
        <v>91</v>
      </c>
      <c r="C57" s="26" t="s">
        <v>173</v>
      </c>
      <c r="D57" s="27"/>
      <c r="E57" s="27"/>
      <c r="F57" s="27"/>
      <c r="G57" s="28" t="s">
        <v>69</v>
      </c>
      <c r="H57" s="26" t="s">
        <v>70</v>
      </c>
      <c r="I57">
        <v>47600</v>
      </c>
      <c r="J57">
        <v>18</v>
      </c>
      <c r="K57">
        <v>44</v>
      </c>
      <c r="L57">
        <v>0.02</v>
      </c>
      <c r="M57">
        <v>-1E-3</v>
      </c>
      <c r="N57">
        <v>-1E-3</v>
      </c>
      <c r="O57">
        <v>45</v>
      </c>
      <c r="P57">
        <v>1</v>
      </c>
      <c r="Q57">
        <v>2.66</v>
      </c>
      <c r="R57">
        <v>55</v>
      </c>
      <c r="S57">
        <v>-0.05</v>
      </c>
      <c r="T57">
        <v>0.04</v>
      </c>
      <c r="U57">
        <v>0.4</v>
      </c>
      <c r="V57">
        <v>15</v>
      </c>
      <c r="W57">
        <v>0.68</v>
      </c>
      <c r="X57">
        <v>299</v>
      </c>
      <c r="Y57">
        <v>10</v>
      </c>
      <c r="Z57">
        <v>0.08</v>
      </c>
      <c r="AA57">
        <v>8.4</v>
      </c>
      <c r="AB57">
        <v>252</v>
      </c>
      <c r="AC57">
        <v>15</v>
      </c>
      <c r="AD57">
        <v>-1</v>
      </c>
      <c r="AE57">
        <v>2.9</v>
      </c>
      <c r="AF57">
        <v>-0.1</v>
      </c>
      <c r="AG57" s="2">
        <f>IF(I57&gt;'Average Crustal Abundance'!B$2,Data!I57,'Average Crustal Abundance'!B$2)</f>
        <v>52200</v>
      </c>
      <c r="AH57" s="2">
        <f>IF(J57&gt;'Average Crustal Abundance'!C$2,Data!J57,'Average Crustal Abundance'!C$2)</f>
        <v>27</v>
      </c>
      <c r="AI57" s="2">
        <f>IF(K57&gt;'Average Crustal Abundance'!D$2,Data!K57,'Average Crustal Abundance'!D$2)</f>
        <v>59</v>
      </c>
      <c r="AJ57" s="2">
        <f>IF(L57&gt;'Average Crustal Abundance'!E$2,Data!L57,'Average Crustal Abundance'!E$2)</f>
        <v>0.188</v>
      </c>
      <c r="AK57" s="2">
        <f>IF(M57&gt;'Average Crustal Abundance'!F$2,Data!M57,'Average Crustal Abundance'!F$2)</f>
        <v>1.5E-3</v>
      </c>
      <c r="AL57" s="2">
        <f>IF(N57&gt;'Average Crustal Abundance'!G$2,Data!N57,'Average Crustal Abundance'!G$2)</f>
        <v>1.5E-3</v>
      </c>
      <c r="AM57" s="2">
        <f>IF(O57&gt;'Average Crustal Abundance'!H$2,Data!O57,'Average Crustal Abundance'!H$2)</f>
        <v>45</v>
      </c>
      <c r="AN57" s="2">
        <f>IF(P57&gt;'Average Crustal Abundance'!I$2,Data!P57,'Average Crustal Abundance'!I$2)</f>
        <v>1</v>
      </c>
      <c r="AO57" s="2">
        <f>IF(Q57&gt;'Average Crustal Abundance'!J$2,Data!Q57,'Average Crustal Abundance'!J$2)</f>
        <v>2.66</v>
      </c>
      <c r="AP57" s="2">
        <f>IF(R57&gt;'Average Crustal Abundance'!K$2,Data!R57,'Average Crustal Abundance'!K$2)</f>
        <v>72</v>
      </c>
      <c r="AQ57" s="2">
        <f>IF(S57&gt;'Average Crustal Abundance'!L$2,Data!S57,'Average Crustal Abundance'!L$2)</f>
        <v>0.08</v>
      </c>
      <c r="AR57" s="2">
        <f>IF(T57&gt;'Average Crustal Abundance'!M$2,Data!T57,'Average Crustal Abundance'!M$2)</f>
        <v>5.1999999999999998E-2</v>
      </c>
      <c r="AS57" s="2">
        <f>IF(U57&gt;'Average Crustal Abundance'!N$2,Data!U57,'Average Crustal Abundance'!N$2)</f>
        <v>0.5</v>
      </c>
      <c r="AT57" s="2">
        <f>IF(V57&gt;'Average Crustal Abundance'!O$2,Data!V57,'Average Crustal Abundance'!O$2)</f>
        <v>15</v>
      </c>
      <c r="AU57" s="2">
        <f>IF(W57&gt;'Average Crustal Abundance'!P$2,Data!W57,'Average Crustal Abundance'!P$2)</f>
        <v>0.68</v>
      </c>
      <c r="AV57" s="2">
        <f>IF(X57&gt;'Average Crustal Abundance'!Q$2,Data!X57,'Average Crustal Abundance'!Q$2)</f>
        <v>299</v>
      </c>
      <c r="AW57" s="2">
        <f>IF(Y57&gt;'Average Crustal Abundance'!R$2,Data!Y57,'Average Crustal Abundance'!R$2)</f>
        <v>10</v>
      </c>
      <c r="AX57" s="2">
        <f>IF(Z57&gt;'Average Crustal Abundance'!S$2,Data!Z57,'Average Crustal Abundance'!S$2)</f>
        <v>0.18</v>
      </c>
      <c r="AY57" s="2">
        <f>IF(AA57&gt;'Average Crustal Abundance'!T$2,Data!AA57,'Average Crustal Abundance'!T$2)</f>
        <v>8.4</v>
      </c>
      <c r="AZ57" s="2">
        <f>IF(AB57&gt;'Average Crustal Abundance'!U$2,Data!AB57,'Average Crustal Abundance'!U$2)</f>
        <v>252</v>
      </c>
      <c r="BA57" s="2">
        <f>IF(AC57&gt;'Average Crustal Abundance'!V$2,Data!AC57,'Average Crustal Abundance'!V$2)</f>
        <v>15</v>
      </c>
      <c r="BB57" s="2">
        <f>IF(AD57&gt;'Average Crustal Abundance'!W$2,Data!AD57,'Average Crustal Abundance'!W$2)</f>
        <v>1.7</v>
      </c>
      <c r="BC57" s="2">
        <f>IF(AE57&gt;'Average Crustal Abundance'!X$2,Data!AE57,'Average Crustal Abundance'!X$2)</f>
        <v>20</v>
      </c>
      <c r="BD57" s="2">
        <f>IF(AF57&gt;'Average Crustal Abundance'!Y$2,Data!AF57,'Average Crustal Abundance'!Y$2)</f>
        <v>1.3</v>
      </c>
      <c r="BE57" s="3">
        <f>LOG((AG57/'Average Crustal Abundance'!B$2),1.636)</f>
        <v>0</v>
      </c>
      <c r="BF57" s="3">
        <f>LOG((AH57/'Average Crustal Abundance'!C$2),5.77)</f>
        <v>0</v>
      </c>
      <c r="BG57" s="3">
        <f>LOG((AI57/'Average Crustal Abundance'!D$2),5.07)</f>
        <v>0</v>
      </c>
      <c r="BH57" s="3">
        <f>IF(LOG((AJ57/'Average Crustal Abundance'!E$2))&lt;6,LOG((AJ57/'Average Crustal Abundance'!E$2)),6)</f>
        <v>0</v>
      </c>
      <c r="BI57" s="3">
        <f>IF(LOG((AK57/'Average Crustal Abundance'!F$2))&lt;6,LOG((AK57/'Average Crustal Abundance'!F$2)),6)</f>
        <v>0</v>
      </c>
      <c r="BJ57" s="3">
        <f>IF(LOG((AL57/'Average Crustal Abundance'!G$2))&lt;6,LOG((AL57/'Average Crustal Abundance'!G$2)),6)</f>
        <v>0</v>
      </c>
      <c r="BK57" s="3">
        <f>LOG((AM57/'Average Crustal Abundance'!H$2),5.77)</f>
        <v>0.29145533237137639</v>
      </c>
      <c r="BL57" s="3">
        <f>IF(LOG((AN57/'Average Crustal Abundance'!I$2))&lt;6,LOG((AN57/'Average Crustal Abundance'!I$2)),6)</f>
        <v>1.2518119729937995</v>
      </c>
      <c r="BM57" s="3">
        <f>IF(LOG((AO57/'Average Crustal Abundance'!J$2))&lt;6,LOG((AO57/'Average Crustal Abundance'!J$2)),6)</f>
        <v>3.3109382843242301</v>
      </c>
      <c r="BN57" s="3">
        <f>LOG((AP57/'Average Crustal Abundance'!K$2),4.9)</f>
        <v>0</v>
      </c>
      <c r="BO57" s="3">
        <f>IF(LOG((AQ57/'Average Crustal Abundance'!L$2))&lt;6,LOG((AQ57/'Average Crustal Abundance'!L$2)),6)</f>
        <v>0</v>
      </c>
      <c r="BP57" s="3">
        <f>IF(LOG((AR57/'Average Crustal Abundance'!M$2))&lt;6,LOG((AR57/'Average Crustal Abundance'!M$2)),6)</f>
        <v>0</v>
      </c>
      <c r="BQ57" s="3">
        <f>IF(LOG((AS57/'Average Crustal Abundance'!N$2))&lt;6,LOG((AS57/'Average Crustal Abundance'!N$2)),6)</f>
        <v>0</v>
      </c>
      <c r="BR57" s="3">
        <f>LOG((AT57/'Average Crustal Abundance'!O$2),6.71)</f>
        <v>0.16293081488807412</v>
      </c>
      <c r="BS57" s="3">
        <f>IF(LOG((AU57/'Average Crustal Abundance'!P$2))&lt;6,LOG((AU57/'Average Crustal Abundance'!P$2)),6)</f>
        <v>1.355387657986574</v>
      </c>
      <c r="BT57" s="3">
        <f>LOG((AV57/'Average Crustal Abundance'!Q$2),8.58)</f>
        <v>2.2257734054854525</v>
      </c>
      <c r="BU57" s="3">
        <f>IF(LOG((AW57/'Average Crustal Abundance'!R$2))&lt;6,LOG((AW57/'Average Crustal Abundance'!R$2)),6)</f>
        <v>1.6989700043360187</v>
      </c>
      <c r="BV57" s="3">
        <f>IF(LOG((AX57/'Average Crustal Abundance'!S$2))&lt;6,LOG((AX57/'Average Crustal Abundance'!S$2)),6)</f>
        <v>0</v>
      </c>
      <c r="BW57" s="3">
        <f>IF(LOG((AY57/'Average Crustal Abundance'!T$2))&lt;6,LOG((AY57/'Average Crustal Abundance'!T$2)),6)</f>
        <v>3.9242792860618816</v>
      </c>
      <c r="BX57" s="3">
        <f>IF(LOG((AZ57/'Average Crustal Abundance'!U$2))&lt;6,LOG((AZ57/'Average Crustal Abundance'!U$2)),6)</f>
        <v>2.4983105537896004</v>
      </c>
      <c r="BY57" s="3">
        <f>IF(LOG((BA57/'Average Crustal Abundance'!V$2))&lt;6,LOG((BA57/'Average Crustal Abundance'!V$2)),6)</f>
        <v>1.1760912590556813</v>
      </c>
      <c r="BZ57" s="3">
        <f>LOG((BB57/'Average Crustal Abundance'!W$2),9.15)</f>
        <v>0</v>
      </c>
      <c r="CA57" s="3">
        <f>LOG((BC57/'Average Crustal Abundance'!X$2),6.07)</f>
        <v>0</v>
      </c>
      <c r="CB57" s="3">
        <f>LOG((BD57/'Average Crustal Abundance'!Y$2),9.57)</f>
        <v>0</v>
      </c>
      <c r="CC57" s="3">
        <f t="shared" si="1"/>
        <v>45.343194418982506</v>
      </c>
      <c r="CD57" s="3">
        <f t="shared" si="2"/>
        <v>1.4850598052115371</v>
      </c>
      <c r="CE57" s="4">
        <f t="shared" si="27"/>
        <v>0</v>
      </c>
      <c r="CF57" s="4">
        <f t="shared" si="27"/>
        <v>0</v>
      </c>
      <c r="CG57" s="4">
        <f t="shared" si="27"/>
        <v>0</v>
      </c>
      <c r="CH57" s="4">
        <f t="shared" si="27"/>
        <v>0</v>
      </c>
      <c r="CI57" s="4">
        <f t="shared" si="27"/>
        <v>0</v>
      </c>
      <c r="CJ57" s="4">
        <f t="shared" si="27"/>
        <v>0</v>
      </c>
      <c r="CK57" s="4">
        <f t="shared" si="27"/>
        <v>0.43282859911930005</v>
      </c>
      <c r="CL57" s="4">
        <f t="shared" si="27"/>
        <v>1.8590156447756419</v>
      </c>
      <c r="CM57" s="4">
        <f t="shared" si="27"/>
        <v>4.9169413635859618</v>
      </c>
      <c r="CN57" s="4">
        <f t="shared" si="27"/>
        <v>0</v>
      </c>
      <c r="CO57" s="4">
        <f t="shared" si="24"/>
        <v>0</v>
      </c>
      <c r="CP57" s="4">
        <f t="shared" si="24"/>
        <v>0</v>
      </c>
      <c r="CQ57" s="4">
        <f t="shared" si="24"/>
        <v>0</v>
      </c>
      <c r="CR57" s="4">
        <f t="shared" si="24"/>
        <v>0.24196200422064038</v>
      </c>
      <c r="CS57" s="4">
        <f t="shared" si="24"/>
        <v>2.012831731355663</v>
      </c>
      <c r="CT57" s="4">
        <f t="shared" si="24"/>
        <v>3.3054066199952459</v>
      </c>
      <c r="CU57" s="4">
        <f t="shared" si="25"/>
        <v>2.5230720636994923</v>
      </c>
      <c r="CV57" s="4">
        <f t="shared" si="26"/>
        <v>0</v>
      </c>
      <c r="CW57" s="4">
        <f t="shared" ref="CW57:DB57" si="28">BW57*$CD57</f>
        <v>5.8277894321547281</v>
      </c>
      <c r="CX57" s="4">
        <f t="shared" si="28"/>
        <v>3.7101405843687116</v>
      </c>
      <c r="CY57" s="4">
        <f t="shared" si="28"/>
        <v>1.7465658560842217</v>
      </c>
      <c r="CZ57" s="4">
        <f t="shared" si="28"/>
        <v>0</v>
      </c>
      <c r="DA57" s="4">
        <f t="shared" si="28"/>
        <v>0</v>
      </c>
      <c r="DB57" s="4">
        <f t="shared" si="28"/>
        <v>0</v>
      </c>
      <c r="DD57" s="3">
        <f t="shared" si="3"/>
        <v>100</v>
      </c>
    </row>
    <row r="58" spans="1:108" s="3" customFormat="1" x14ac:dyDescent="0.25">
      <c r="A58">
        <v>700239</v>
      </c>
      <c r="B58" s="27" t="s">
        <v>113</v>
      </c>
      <c r="C58" s="27" t="s">
        <v>174</v>
      </c>
      <c r="D58" s="27"/>
      <c r="E58" s="27"/>
      <c r="F58" s="27"/>
      <c r="G58" s="28" t="s">
        <v>69</v>
      </c>
      <c r="H58" s="26" t="s">
        <v>70</v>
      </c>
      <c r="I58">
        <v>160000</v>
      </c>
      <c r="J58">
        <v>84</v>
      </c>
      <c r="K58">
        <v>16</v>
      </c>
      <c r="L58">
        <v>0.01</v>
      </c>
      <c r="M58">
        <v>-1E-3</v>
      </c>
      <c r="N58">
        <v>-1E-3</v>
      </c>
      <c r="O58">
        <v>110</v>
      </c>
      <c r="P58">
        <v>2</v>
      </c>
      <c r="Q58">
        <v>11.5</v>
      </c>
      <c r="R58">
        <v>200</v>
      </c>
      <c r="S58">
        <v>-0.05</v>
      </c>
      <c r="T58">
        <v>0.16</v>
      </c>
      <c r="U58">
        <v>0.3</v>
      </c>
      <c r="V58">
        <v>37</v>
      </c>
      <c r="W58">
        <v>0.3</v>
      </c>
      <c r="X58">
        <v>4</v>
      </c>
      <c r="Y58">
        <v>0.8</v>
      </c>
      <c r="Z58">
        <v>172</v>
      </c>
      <c r="AA58">
        <v>12.4</v>
      </c>
      <c r="AB58">
        <v>0.6</v>
      </c>
      <c r="AC58">
        <v>2</v>
      </c>
      <c r="AD58">
        <v>1</v>
      </c>
      <c r="AE58">
        <v>10.8</v>
      </c>
      <c r="AF58">
        <v>0.3</v>
      </c>
      <c r="AG58" s="2">
        <f>IF(I58&gt;'Average Crustal Abundance'!B$2,Data!I58,'Average Crustal Abundance'!B$2)</f>
        <v>160000</v>
      </c>
      <c r="AH58" s="2">
        <f>IF(J58&gt;'Average Crustal Abundance'!C$2,Data!J58,'Average Crustal Abundance'!C$2)</f>
        <v>84</v>
      </c>
      <c r="AI58" s="2">
        <f>IF(K58&gt;'Average Crustal Abundance'!D$2,Data!K58,'Average Crustal Abundance'!D$2)</f>
        <v>59</v>
      </c>
      <c r="AJ58" s="2">
        <f>IF(L58&gt;'Average Crustal Abundance'!E$2,Data!L58,'Average Crustal Abundance'!E$2)</f>
        <v>0.188</v>
      </c>
      <c r="AK58" s="2">
        <f>IF(M58&gt;'Average Crustal Abundance'!F$2,Data!M58,'Average Crustal Abundance'!F$2)</f>
        <v>1.5E-3</v>
      </c>
      <c r="AL58" s="2">
        <f>IF(N58&gt;'Average Crustal Abundance'!G$2,Data!N58,'Average Crustal Abundance'!G$2)</f>
        <v>1.5E-3</v>
      </c>
      <c r="AM58" s="2">
        <f>IF(O58&gt;'Average Crustal Abundance'!H$2,Data!O58,'Average Crustal Abundance'!H$2)</f>
        <v>110</v>
      </c>
      <c r="AN58" s="2">
        <f>IF(P58&gt;'Average Crustal Abundance'!I$2,Data!P58,'Average Crustal Abundance'!I$2)</f>
        <v>2</v>
      </c>
      <c r="AO58" s="2">
        <f>IF(Q58&gt;'Average Crustal Abundance'!J$2,Data!Q58,'Average Crustal Abundance'!J$2)</f>
        <v>11.5</v>
      </c>
      <c r="AP58" s="2">
        <f>IF(R58&gt;'Average Crustal Abundance'!K$2,Data!R58,'Average Crustal Abundance'!K$2)</f>
        <v>200</v>
      </c>
      <c r="AQ58" s="2">
        <f>IF(S58&gt;'Average Crustal Abundance'!L$2,Data!S58,'Average Crustal Abundance'!L$2)</f>
        <v>0.08</v>
      </c>
      <c r="AR58" s="2">
        <f>IF(T58&gt;'Average Crustal Abundance'!M$2,Data!T58,'Average Crustal Abundance'!M$2)</f>
        <v>0.16</v>
      </c>
      <c r="AS58" s="2">
        <f>IF(U58&gt;'Average Crustal Abundance'!N$2,Data!U58,'Average Crustal Abundance'!N$2)</f>
        <v>0.5</v>
      </c>
      <c r="AT58" s="2">
        <f>IF(V58&gt;'Average Crustal Abundance'!O$2,Data!V58,'Average Crustal Abundance'!O$2)</f>
        <v>37</v>
      </c>
      <c r="AU58" s="2">
        <f>IF(W58&gt;'Average Crustal Abundance'!P$2,Data!W58,'Average Crustal Abundance'!P$2)</f>
        <v>0.3</v>
      </c>
      <c r="AV58" s="2">
        <f>IF(X58&gt;'Average Crustal Abundance'!Q$2,Data!X58,'Average Crustal Abundance'!Q$2)</f>
        <v>4</v>
      </c>
      <c r="AW58" s="2">
        <f>IF(Y58&gt;'Average Crustal Abundance'!R$2,Data!Y58,'Average Crustal Abundance'!R$2)</f>
        <v>0.8</v>
      </c>
      <c r="AX58" s="2">
        <f>IF(Z58&gt;'Average Crustal Abundance'!S$2,Data!Z58,'Average Crustal Abundance'!S$2)</f>
        <v>172</v>
      </c>
      <c r="AY58" s="2">
        <f>IF(AA58&gt;'Average Crustal Abundance'!T$2,Data!AA58,'Average Crustal Abundance'!T$2)</f>
        <v>12.4</v>
      </c>
      <c r="AZ58" s="2">
        <f>IF(AB58&gt;'Average Crustal Abundance'!U$2,Data!AB58,'Average Crustal Abundance'!U$2)</f>
        <v>0.8</v>
      </c>
      <c r="BA58" s="2">
        <f>IF(AC58&gt;'Average Crustal Abundance'!V$2,Data!AC58,'Average Crustal Abundance'!V$2)</f>
        <v>2</v>
      </c>
      <c r="BB58" s="2">
        <f>IF(AD58&gt;'Average Crustal Abundance'!W$2,Data!AD58,'Average Crustal Abundance'!W$2)</f>
        <v>1.7</v>
      </c>
      <c r="BC58" s="2">
        <f>IF(AE58&gt;'Average Crustal Abundance'!X$2,Data!AE58,'Average Crustal Abundance'!X$2)</f>
        <v>20</v>
      </c>
      <c r="BD58" s="2">
        <f>IF(AF58&gt;'Average Crustal Abundance'!Y$2,Data!AF58,'Average Crustal Abundance'!Y$2)</f>
        <v>1.3</v>
      </c>
      <c r="BE58" s="3">
        <f>LOG((AG58/'Average Crustal Abundance'!B$2),1.636)</f>
        <v>2.2754325579506594</v>
      </c>
      <c r="BF58" s="3">
        <f>LOG((AH58/'Average Crustal Abundance'!C$2),5.77)</f>
        <v>0.64757118314011264</v>
      </c>
      <c r="BG58" s="3">
        <f>LOG((AI58/'Average Crustal Abundance'!D$2),5.07)</f>
        <v>0</v>
      </c>
      <c r="BH58" s="3">
        <f>IF(LOG((AJ58/'Average Crustal Abundance'!E$2))&lt;6,LOG((AJ58/'Average Crustal Abundance'!E$2)),6)</f>
        <v>0</v>
      </c>
      <c r="BI58" s="3">
        <f>IF(LOG((AK58/'Average Crustal Abundance'!F$2))&lt;6,LOG((AK58/'Average Crustal Abundance'!F$2)),6)</f>
        <v>0</v>
      </c>
      <c r="BJ58" s="3">
        <f>IF(LOG((AL58/'Average Crustal Abundance'!G$2))&lt;6,LOG((AL58/'Average Crustal Abundance'!G$2)),6)</f>
        <v>0</v>
      </c>
      <c r="BK58" s="3">
        <f>LOG((AM58/'Average Crustal Abundance'!H$2),5.77)</f>
        <v>0.8014297228785302</v>
      </c>
      <c r="BL58" s="3">
        <f>IF(LOG((AN58/'Average Crustal Abundance'!I$2))&lt;6,LOG((AN58/'Average Crustal Abundance'!I$2)),6)</f>
        <v>1.5528419686577808</v>
      </c>
      <c r="BM58" s="3">
        <f>IF(LOG((AO58/'Average Crustal Abundance'!J$2))&lt;6,LOG((AO58/'Average Crustal Abundance'!J$2)),6)</f>
        <v>3.9467544880467749</v>
      </c>
      <c r="BN58" s="3">
        <f>LOG((AP58/'Average Crustal Abundance'!K$2),4.9)</f>
        <v>0.64285717069616277</v>
      </c>
      <c r="BO58" s="3">
        <f>IF(LOG((AQ58/'Average Crustal Abundance'!L$2))&lt;6,LOG((AQ58/'Average Crustal Abundance'!L$2)),6)</f>
        <v>0</v>
      </c>
      <c r="BP58" s="3">
        <f>IF(LOG((AR58/'Average Crustal Abundance'!M$2))&lt;6,LOG((AR58/'Average Crustal Abundance'!M$2)),6)</f>
        <v>0.48811663902112562</v>
      </c>
      <c r="BQ58" s="3">
        <f>IF(LOG((AS58/'Average Crustal Abundance'!N$2))&lt;6,LOG((AS58/'Average Crustal Abundance'!N$2)),6)</f>
        <v>0</v>
      </c>
      <c r="BR58" s="3">
        <f>LOG((AT58/'Average Crustal Abundance'!O$2),6.71)</f>
        <v>0.63722594468708049</v>
      </c>
      <c r="BS58" s="3">
        <f>IF(LOG((AU58/'Average Crustal Abundance'!P$2))&lt;6,LOG((AU58/'Average Crustal Abundance'!P$2)),6)</f>
        <v>1</v>
      </c>
      <c r="BT58" s="3">
        <f>LOG((AV58/'Average Crustal Abundance'!Q$2),8.58)</f>
        <v>0.21866391252775952</v>
      </c>
      <c r="BU58" s="3">
        <f>IF(LOG((AW58/'Average Crustal Abundance'!R$2))&lt;6,LOG((AW58/'Average Crustal Abundance'!R$2)),6)</f>
        <v>0.6020599913279624</v>
      </c>
      <c r="BV58" s="3">
        <f>IF(LOG((AX58/'Average Crustal Abundance'!S$2))&lt;6,LOG((AX58/'Average Crustal Abundance'!S$2)),6)</f>
        <v>2.9802559418042427</v>
      </c>
      <c r="BW58" s="3">
        <f>IF(LOG((AY58/'Average Crustal Abundance'!T$2))&lt;6,LOG((AY58/'Average Crustal Abundance'!T$2)),6)</f>
        <v>4.0934216851622347</v>
      </c>
      <c r="BX58" s="3">
        <f>IF(LOG((AZ58/'Average Crustal Abundance'!U$2))&lt;6,LOG((AZ58/'Average Crustal Abundance'!U$2)),6)</f>
        <v>0</v>
      </c>
      <c r="BY58" s="3">
        <f>IF(LOG((BA58/'Average Crustal Abundance'!V$2))&lt;6,LOG((BA58/'Average Crustal Abundance'!V$2)),6)</f>
        <v>0.3010299956639812</v>
      </c>
      <c r="BZ58" s="3">
        <f>LOG((BB58/'Average Crustal Abundance'!W$2),9.15)</f>
        <v>0</v>
      </c>
      <c r="CA58" s="3">
        <f>LOG((BC58/'Average Crustal Abundance'!X$2),6.07)</f>
        <v>0</v>
      </c>
      <c r="CB58" s="3">
        <f>LOG((BD58/'Average Crustal Abundance'!Y$2),9.57)</f>
        <v>0</v>
      </c>
      <c r="CC58" s="3">
        <f t="shared" si="1"/>
        <v>52.423936401363108</v>
      </c>
      <c r="CD58" s="3">
        <f t="shared" si="2"/>
        <v>1.3811319943855349</v>
      </c>
      <c r="CE58" s="4">
        <f t="shared" si="27"/>
        <v>3.1426727068521734</v>
      </c>
      <c r="CF58" s="4">
        <f t="shared" si="27"/>
        <v>0.89438127967690428</v>
      </c>
      <c r="CG58" s="4">
        <f t="shared" si="27"/>
        <v>0</v>
      </c>
      <c r="CH58" s="4">
        <f t="shared" si="27"/>
        <v>0</v>
      </c>
      <c r="CI58" s="4">
        <f t="shared" si="27"/>
        <v>0</v>
      </c>
      <c r="CJ58" s="4">
        <f t="shared" si="27"/>
        <v>0</v>
      </c>
      <c r="CK58" s="4">
        <f t="shared" si="27"/>
        <v>1.1068802315190709</v>
      </c>
      <c r="CL58" s="4">
        <f t="shared" si="27"/>
        <v>2.1446797251378813</v>
      </c>
      <c r="CM58" s="4">
        <f t="shared" si="27"/>
        <v>5.4509888974261029</v>
      </c>
      <c r="CN58" s="4">
        <f t="shared" si="27"/>
        <v>0.88787060626863357</v>
      </c>
      <c r="CO58" s="4">
        <f t="shared" si="24"/>
        <v>0</v>
      </c>
      <c r="CP58" s="4">
        <f t="shared" si="24"/>
        <v>0.67415350714401145</v>
      </c>
      <c r="CQ58" s="4">
        <f t="shared" si="24"/>
        <v>0</v>
      </c>
      <c r="CR58" s="4">
        <f t="shared" si="24"/>
        <v>0.88009313985987403</v>
      </c>
      <c r="CS58" s="4">
        <f t="shared" si="24"/>
        <v>1.3811319943855349</v>
      </c>
      <c r="CT58" s="4">
        <f t="shared" si="24"/>
        <v>0.30200372560960864</v>
      </c>
      <c r="CU58" s="4">
        <f t="shared" si="24"/>
        <v>0.83152431656252657</v>
      </c>
      <c r="CV58" s="4">
        <f t="shared" si="24"/>
        <v>4.1161268326834346</v>
      </c>
      <c r="CW58" s="4">
        <f t="shared" si="24"/>
        <v>5.6535556558891145</v>
      </c>
      <c r="CX58" s="4">
        <f t="shared" si="24"/>
        <v>0</v>
      </c>
      <c r="CY58" s="4">
        <f t="shared" si="24"/>
        <v>0.41576215828126328</v>
      </c>
      <c r="CZ58" s="4">
        <f t="shared" si="24"/>
        <v>0</v>
      </c>
      <c r="DA58" s="4">
        <f t="shared" si="24"/>
        <v>0</v>
      </c>
      <c r="DB58" s="4">
        <f t="shared" si="24"/>
        <v>0</v>
      </c>
      <c r="DD58" s="3">
        <f t="shared" si="3"/>
        <v>100.00000000000001</v>
      </c>
    </row>
    <row r="59" spans="1:108" s="3" customFormat="1" x14ac:dyDescent="0.25">
      <c r="A59">
        <v>700240</v>
      </c>
      <c r="B59" s="27" t="s">
        <v>113</v>
      </c>
      <c r="C59" s="27" t="s">
        <v>175</v>
      </c>
      <c r="D59" s="27"/>
      <c r="E59" s="27"/>
      <c r="F59" s="27"/>
      <c r="G59" s="28" t="s">
        <v>69</v>
      </c>
      <c r="H59" s="26" t="s">
        <v>70</v>
      </c>
      <c r="I59">
        <v>140000</v>
      </c>
      <c r="J59">
        <v>56</v>
      </c>
      <c r="K59">
        <v>58</v>
      </c>
      <c r="L59">
        <v>-0.01</v>
      </c>
      <c r="M59">
        <v>-1E-3</v>
      </c>
      <c r="N59">
        <v>-1E-3</v>
      </c>
      <c r="O59">
        <v>160</v>
      </c>
      <c r="P59">
        <v>0.5</v>
      </c>
      <c r="Q59">
        <v>8.69</v>
      </c>
      <c r="R59">
        <v>240</v>
      </c>
      <c r="S59">
        <v>0.2</v>
      </c>
      <c r="T59">
        <v>0.14000000000000001</v>
      </c>
      <c r="U59">
        <v>0.2</v>
      </c>
      <c r="V59">
        <v>14</v>
      </c>
      <c r="W59">
        <v>1.1599999999999999</v>
      </c>
      <c r="X59">
        <v>3</v>
      </c>
      <c r="Y59">
        <v>0.9</v>
      </c>
      <c r="Z59">
        <v>33</v>
      </c>
      <c r="AA59">
        <v>0.8</v>
      </c>
      <c r="AB59">
        <v>0.4</v>
      </c>
      <c r="AC59">
        <v>2</v>
      </c>
      <c r="AD59">
        <v>1</v>
      </c>
      <c r="AE59">
        <v>8.3000000000000007</v>
      </c>
      <c r="AF59">
        <v>0.2</v>
      </c>
      <c r="AG59" s="2">
        <f>IF(I59&gt;'Average Crustal Abundance'!B$2,Data!I59,'Average Crustal Abundance'!B$2)</f>
        <v>140000</v>
      </c>
      <c r="AH59" s="2">
        <f>IF(J59&gt;'Average Crustal Abundance'!C$2,Data!J59,'Average Crustal Abundance'!C$2)</f>
        <v>56</v>
      </c>
      <c r="AI59" s="2">
        <f>IF(K59&gt;'Average Crustal Abundance'!D$2,Data!K59,'Average Crustal Abundance'!D$2)</f>
        <v>59</v>
      </c>
      <c r="AJ59" s="2">
        <f>IF(L59&gt;'Average Crustal Abundance'!E$2,Data!L59,'Average Crustal Abundance'!E$2)</f>
        <v>0.188</v>
      </c>
      <c r="AK59" s="2">
        <f>IF(M59&gt;'Average Crustal Abundance'!F$2,Data!M59,'Average Crustal Abundance'!F$2)</f>
        <v>1.5E-3</v>
      </c>
      <c r="AL59" s="2">
        <f>IF(N59&gt;'Average Crustal Abundance'!G$2,Data!N59,'Average Crustal Abundance'!G$2)</f>
        <v>1.5E-3</v>
      </c>
      <c r="AM59" s="2">
        <f>IF(O59&gt;'Average Crustal Abundance'!H$2,Data!O59,'Average Crustal Abundance'!H$2)</f>
        <v>160</v>
      </c>
      <c r="AN59" s="2">
        <f>IF(P59&gt;'Average Crustal Abundance'!I$2,Data!P59,'Average Crustal Abundance'!I$2)</f>
        <v>0.5</v>
      </c>
      <c r="AO59" s="2">
        <f>IF(Q59&gt;'Average Crustal Abundance'!J$2,Data!Q59,'Average Crustal Abundance'!J$2)</f>
        <v>8.69</v>
      </c>
      <c r="AP59" s="2">
        <f>IF(R59&gt;'Average Crustal Abundance'!K$2,Data!R59,'Average Crustal Abundance'!K$2)</f>
        <v>240</v>
      </c>
      <c r="AQ59" s="2">
        <f>IF(S59&gt;'Average Crustal Abundance'!L$2,Data!S59,'Average Crustal Abundance'!L$2)</f>
        <v>0.2</v>
      </c>
      <c r="AR59" s="2">
        <f>IF(T59&gt;'Average Crustal Abundance'!M$2,Data!T59,'Average Crustal Abundance'!M$2)</f>
        <v>0.14000000000000001</v>
      </c>
      <c r="AS59" s="2">
        <f>IF(U59&gt;'Average Crustal Abundance'!N$2,Data!U59,'Average Crustal Abundance'!N$2)</f>
        <v>0.5</v>
      </c>
      <c r="AT59" s="2">
        <f>IF(V59&gt;'Average Crustal Abundance'!O$2,Data!V59,'Average Crustal Abundance'!O$2)</f>
        <v>14</v>
      </c>
      <c r="AU59" s="2">
        <f>IF(W59&gt;'Average Crustal Abundance'!P$2,Data!W59,'Average Crustal Abundance'!P$2)</f>
        <v>1.1599999999999999</v>
      </c>
      <c r="AV59" s="2">
        <f>IF(X59&gt;'Average Crustal Abundance'!Q$2,Data!X59,'Average Crustal Abundance'!Q$2)</f>
        <v>3</v>
      </c>
      <c r="AW59" s="2">
        <f>IF(Y59&gt;'Average Crustal Abundance'!R$2,Data!Y59,'Average Crustal Abundance'!R$2)</f>
        <v>0.9</v>
      </c>
      <c r="AX59" s="2">
        <f>IF(Z59&gt;'Average Crustal Abundance'!S$2,Data!Z59,'Average Crustal Abundance'!S$2)</f>
        <v>33</v>
      </c>
      <c r="AY59" s="2">
        <f>IF(AA59&gt;'Average Crustal Abundance'!T$2,Data!AA59,'Average Crustal Abundance'!T$2)</f>
        <v>0.8</v>
      </c>
      <c r="AZ59" s="2">
        <f>IF(AB59&gt;'Average Crustal Abundance'!U$2,Data!AB59,'Average Crustal Abundance'!U$2)</f>
        <v>0.8</v>
      </c>
      <c r="BA59" s="2">
        <f>IF(AC59&gt;'Average Crustal Abundance'!V$2,Data!AC59,'Average Crustal Abundance'!V$2)</f>
        <v>2</v>
      </c>
      <c r="BB59" s="2">
        <f>IF(AD59&gt;'Average Crustal Abundance'!W$2,Data!AD59,'Average Crustal Abundance'!W$2)</f>
        <v>1.7</v>
      </c>
      <c r="BC59" s="2">
        <f>IF(AE59&gt;'Average Crustal Abundance'!X$2,Data!AE59,'Average Crustal Abundance'!X$2)</f>
        <v>20</v>
      </c>
      <c r="BD59" s="2">
        <f>IF(AF59&gt;'Average Crustal Abundance'!Y$2,Data!AF59,'Average Crustal Abundance'!Y$2)</f>
        <v>1.3</v>
      </c>
      <c r="BE59" s="3">
        <f>LOG((AG59/'Average Crustal Abundance'!B$2),1.636)</f>
        <v>2.004167463071894</v>
      </c>
      <c r="BF59" s="3">
        <f>LOG((AH59/'Average Crustal Abundance'!C$2),5.77)</f>
        <v>0.41623007112338833</v>
      </c>
      <c r="BG59" s="3">
        <f>LOG((AI59/'Average Crustal Abundance'!D$2),5.07)</f>
        <v>0</v>
      </c>
      <c r="BH59" s="3">
        <f>IF(LOG((AJ59/'Average Crustal Abundance'!E$2))&lt;6,LOG((AJ59/'Average Crustal Abundance'!E$2)),6)</f>
        <v>0</v>
      </c>
      <c r="BI59" s="3">
        <f>IF(LOG((AK59/'Average Crustal Abundance'!F$2))&lt;6,LOG((AK59/'Average Crustal Abundance'!F$2)),6)</f>
        <v>0</v>
      </c>
      <c r="BJ59" s="3">
        <f>IF(LOG((AL59/'Average Crustal Abundance'!G$2))&lt;6,LOG((AL59/'Average Crustal Abundance'!G$2)),6)</f>
        <v>0</v>
      </c>
      <c r="BK59" s="3">
        <f>LOG((AM59/'Average Crustal Abundance'!H$2),5.77)</f>
        <v>1.0152138377771032</v>
      </c>
      <c r="BL59" s="3">
        <f>IF(LOG((AN59/'Average Crustal Abundance'!I$2))&lt;6,LOG((AN59/'Average Crustal Abundance'!I$2)),6)</f>
        <v>0.9507819773298184</v>
      </c>
      <c r="BM59" s="3">
        <f>IF(LOG((AO59/'Average Crustal Abundance'!J$2))&lt;6,LOG((AO59/'Average Crustal Abundance'!J$2)),6)</f>
        <v>3.8250764241418298</v>
      </c>
      <c r="BN59" s="3">
        <f>LOG((AP59/'Average Crustal Abundance'!K$2),4.9)</f>
        <v>0.75757999851105529</v>
      </c>
      <c r="BO59" s="3">
        <f>IF(LOG((AQ59/'Average Crustal Abundance'!L$2))&lt;6,LOG((AQ59/'Average Crustal Abundance'!L$2)),6)</f>
        <v>0.3979400086720376</v>
      </c>
      <c r="BP59" s="3">
        <f>IF(LOG((AR59/'Average Crustal Abundance'!M$2))&lt;6,LOG((AR59/'Average Crustal Abundance'!M$2)),6)</f>
        <v>0.43012469204343889</v>
      </c>
      <c r="BQ59" s="3">
        <f>IF(LOG((AS59/'Average Crustal Abundance'!N$2))&lt;6,LOG((AS59/'Average Crustal Abundance'!N$2)),6)</f>
        <v>0</v>
      </c>
      <c r="BR59" s="3">
        <f>LOG((AT59/'Average Crustal Abundance'!O$2),6.71)</f>
        <v>0.12668742893154017</v>
      </c>
      <c r="BS59" s="3">
        <f>IF(LOG((AU59/'Average Crustal Abundance'!P$2))&lt;6,LOG((AU59/'Average Crustal Abundance'!P$2)),6)</f>
        <v>1.587336734507256</v>
      </c>
      <c r="BT59" s="3">
        <f>LOG((AV59/'Average Crustal Abundance'!Q$2),8.58)</f>
        <v>8.4823057665952994E-2</v>
      </c>
      <c r="BU59" s="3">
        <f>IF(LOG((AW59/'Average Crustal Abundance'!R$2))&lt;6,LOG((AW59/'Average Crustal Abundance'!R$2)),6)</f>
        <v>0.65321251377534373</v>
      </c>
      <c r="BV59" s="3">
        <f>IF(LOG((AX59/'Average Crustal Abundance'!S$2))&lt;6,LOG((AX59/'Average Crustal Abundance'!S$2)),6)</f>
        <v>2.2632414347745815</v>
      </c>
      <c r="BW59" s="3">
        <f>IF(LOG((AY59/'Average Crustal Abundance'!T$2))&lt;6,LOG((AY59/'Average Crustal Abundance'!T$2)),6)</f>
        <v>2.9030899869919438</v>
      </c>
      <c r="BX59" s="3">
        <f>IF(LOG((AZ59/'Average Crustal Abundance'!U$2))&lt;6,LOG((AZ59/'Average Crustal Abundance'!U$2)),6)</f>
        <v>0</v>
      </c>
      <c r="BY59" s="3">
        <f>IF(LOG((BA59/'Average Crustal Abundance'!V$2))&lt;6,LOG((BA59/'Average Crustal Abundance'!V$2)),6)</f>
        <v>0.3010299956639812</v>
      </c>
      <c r="BZ59" s="3">
        <f>LOG((BB59/'Average Crustal Abundance'!W$2),9.15)</f>
        <v>0</v>
      </c>
      <c r="CA59" s="3">
        <f>LOG((BC59/'Average Crustal Abundance'!X$2),6.07)</f>
        <v>0</v>
      </c>
      <c r="CB59" s="3">
        <f>LOG((BD59/'Average Crustal Abundance'!Y$2),9.57)</f>
        <v>0</v>
      </c>
      <c r="CC59" s="3">
        <f t="shared" si="1"/>
        <v>38.283462278422547</v>
      </c>
      <c r="CD59" s="3">
        <f t="shared" si="2"/>
        <v>1.6161973718299283</v>
      </c>
      <c r="CE59" s="4">
        <f t="shared" si="27"/>
        <v>3.23913018652385</v>
      </c>
      <c r="CF59" s="4">
        <f t="shared" si="27"/>
        <v>0.67270994702620435</v>
      </c>
      <c r="CG59" s="4">
        <f t="shared" si="27"/>
        <v>0</v>
      </c>
      <c r="CH59" s="4">
        <f t="shared" si="27"/>
        <v>0</v>
      </c>
      <c r="CI59" s="4">
        <f t="shared" si="27"/>
        <v>0</v>
      </c>
      <c r="CJ59" s="4">
        <f t="shared" si="27"/>
        <v>0</v>
      </c>
      <c r="CK59" s="4">
        <f t="shared" si="27"/>
        <v>1.6407859364607293</v>
      </c>
      <c r="CL59" s="4">
        <f t="shared" si="27"/>
        <v>1.536651332943715</v>
      </c>
      <c r="CM59" s="4">
        <f t="shared" si="27"/>
        <v>6.1820784637466453</v>
      </c>
      <c r="CN59" s="4">
        <f t="shared" si="27"/>
        <v>1.2243988025444885</v>
      </c>
      <c r="CO59" s="4">
        <f t="shared" si="24"/>
        <v>0.64314959616172607</v>
      </c>
      <c r="CP59" s="4">
        <f t="shared" si="24"/>
        <v>0.69516639683976322</v>
      </c>
      <c r="CQ59" s="4">
        <f t="shared" si="24"/>
        <v>0</v>
      </c>
      <c r="CR59" s="4">
        <f t="shared" si="24"/>
        <v>0.20475188968304603</v>
      </c>
      <c r="CS59" s="4">
        <f t="shared" si="24"/>
        <v>2.5654494585197276</v>
      </c>
      <c r="CT59" s="4">
        <f t="shared" si="24"/>
        <v>0.13709080287029168</v>
      </c>
      <c r="CU59" s="4">
        <f t="shared" si="24"/>
        <v>1.0557203480101314</v>
      </c>
      <c r="CV59" s="4">
        <f t="shared" si="24"/>
        <v>3.6578448586992747</v>
      </c>
      <c r="CW59" s="4">
        <f t="shared" si="24"/>
        <v>4.6919664071621598</v>
      </c>
      <c r="CX59" s="4">
        <f t="shared" si="24"/>
        <v>0</v>
      </c>
      <c r="CY59" s="4">
        <f t="shared" si="24"/>
        <v>0.48652388783410111</v>
      </c>
      <c r="CZ59" s="4">
        <f t="shared" si="24"/>
        <v>0</v>
      </c>
      <c r="DA59" s="4">
        <f t="shared" si="24"/>
        <v>0</v>
      </c>
      <c r="DB59" s="4">
        <f t="shared" si="24"/>
        <v>0</v>
      </c>
      <c r="DD59" s="3">
        <f t="shared" si="3"/>
        <v>99.999999999999986</v>
      </c>
    </row>
    <row r="60" spans="1:108" s="3" customFormat="1" x14ac:dyDescent="0.25">
      <c r="A60">
        <v>700241</v>
      </c>
      <c r="B60" s="27" t="s">
        <v>113</v>
      </c>
      <c r="C60" s="27" t="s">
        <v>176</v>
      </c>
      <c r="D60" s="27"/>
      <c r="E60" s="27"/>
      <c r="F60" s="27"/>
      <c r="G60" s="28" t="s">
        <v>69</v>
      </c>
      <c r="H60" s="26" t="s">
        <v>70</v>
      </c>
      <c r="I60">
        <v>102000</v>
      </c>
      <c r="J60">
        <v>48</v>
      </c>
      <c r="K60">
        <v>58</v>
      </c>
      <c r="L60">
        <v>-0.01</v>
      </c>
      <c r="M60">
        <v>-1E-3</v>
      </c>
      <c r="N60">
        <v>-1E-3</v>
      </c>
      <c r="O60">
        <v>375</v>
      </c>
      <c r="P60">
        <v>1</v>
      </c>
      <c r="Q60">
        <v>4.45</v>
      </c>
      <c r="R60">
        <v>100</v>
      </c>
      <c r="S60">
        <v>0.15</v>
      </c>
      <c r="T60">
        <v>0.08</v>
      </c>
      <c r="U60">
        <v>0.2</v>
      </c>
      <c r="V60">
        <v>11</v>
      </c>
      <c r="W60">
        <v>0.02</v>
      </c>
      <c r="X60">
        <v>4</v>
      </c>
      <c r="Y60">
        <v>0.7</v>
      </c>
      <c r="Z60">
        <v>11.5</v>
      </c>
      <c r="AA60">
        <v>5.6</v>
      </c>
      <c r="AB60">
        <v>0.4</v>
      </c>
      <c r="AC60">
        <v>2.5</v>
      </c>
      <c r="AD60">
        <v>1</v>
      </c>
      <c r="AE60">
        <v>7.2</v>
      </c>
      <c r="AF60">
        <v>0.2</v>
      </c>
      <c r="AG60" s="2">
        <f>IF(I60&gt;'Average Crustal Abundance'!B$2,Data!I60,'Average Crustal Abundance'!B$2)</f>
        <v>102000</v>
      </c>
      <c r="AH60" s="2">
        <f>IF(J60&gt;'Average Crustal Abundance'!C$2,Data!J60,'Average Crustal Abundance'!C$2)</f>
        <v>48</v>
      </c>
      <c r="AI60" s="2">
        <f>IF(K60&gt;'Average Crustal Abundance'!D$2,Data!K60,'Average Crustal Abundance'!D$2)</f>
        <v>59</v>
      </c>
      <c r="AJ60" s="2">
        <f>IF(L60&gt;'Average Crustal Abundance'!E$2,Data!L60,'Average Crustal Abundance'!E$2)</f>
        <v>0.188</v>
      </c>
      <c r="AK60" s="2">
        <f>IF(M60&gt;'Average Crustal Abundance'!F$2,Data!M60,'Average Crustal Abundance'!F$2)</f>
        <v>1.5E-3</v>
      </c>
      <c r="AL60" s="2">
        <f>IF(N60&gt;'Average Crustal Abundance'!G$2,Data!N60,'Average Crustal Abundance'!G$2)</f>
        <v>1.5E-3</v>
      </c>
      <c r="AM60" s="2">
        <f>IF(O60&gt;'Average Crustal Abundance'!H$2,Data!O60,'Average Crustal Abundance'!H$2)</f>
        <v>375</v>
      </c>
      <c r="AN60" s="2">
        <f>IF(P60&gt;'Average Crustal Abundance'!I$2,Data!P60,'Average Crustal Abundance'!I$2)</f>
        <v>1</v>
      </c>
      <c r="AO60" s="2">
        <f>IF(Q60&gt;'Average Crustal Abundance'!J$2,Data!Q60,'Average Crustal Abundance'!J$2)</f>
        <v>4.45</v>
      </c>
      <c r="AP60" s="2">
        <f>IF(R60&gt;'Average Crustal Abundance'!K$2,Data!R60,'Average Crustal Abundance'!K$2)</f>
        <v>100</v>
      </c>
      <c r="AQ60" s="2">
        <f>IF(S60&gt;'Average Crustal Abundance'!L$2,Data!S60,'Average Crustal Abundance'!L$2)</f>
        <v>0.15</v>
      </c>
      <c r="AR60" s="2">
        <f>IF(T60&gt;'Average Crustal Abundance'!M$2,Data!T60,'Average Crustal Abundance'!M$2)</f>
        <v>0.08</v>
      </c>
      <c r="AS60" s="2">
        <f>IF(U60&gt;'Average Crustal Abundance'!N$2,Data!U60,'Average Crustal Abundance'!N$2)</f>
        <v>0.5</v>
      </c>
      <c r="AT60" s="2">
        <f>IF(V60&gt;'Average Crustal Abundance'!O$2,Data!V60,'Average Crustal Abundance'!O$2)</f>
        <v>11</v>
      </c>
      <c r="AU60" s="2">
        <f>IF(W60&gt;'Average Crustal Abundance'!P$2,Data!W60,'Average Crustal Abundance'!P$2)</f>
        <v>0.03</v>
      </c>
      <c r="AV60" s="2">
        <f>IF(X60&gt;'Average Crustal Abundance'!Q$2,Data!X60,'Average Crustal Abundance'!Q$2)</f>
        <v>4</v>
      </c>
      <c r="AW60" s="2">
        <f>IF(Y60&gt;'Average Crustal Abundance'!R$2,Data!Y60,'Average Crustal Abundance'!R$2)</f>
        <v>0.7</v>
      </c>
      <c r="AX60" s="2">
        <f>IF(Z60&gt;'Average Crustal Abundance'!S$2,Data!Z60,'Average Crustal Abundance'!S$2)</f>
        <v>11.5</v>
      </c>
      <c r="AY60" s="2">
        <f>IF(AA60&gt;'Average Crustal Abundance'!T$2,Data!AA60,'Average Crustal Abundance'!T$2)</f>
        <v>5.6</v>
      </c>
      <c r="AZ60" s="2">
        <f>IF(AB60&gt;'Average Crustal Abundance'!U$2,Data!AB60,'Average Crustal Abundance'!U$2)</f>
        <v>0.8</v>
      </c>
      <c r="BA60" s="2">
        <f>IF(AC60&gt;'Average Crustal Abundance'!V$2,Data!AC60,'Average Crustal Abundance'!V$2)</f>
        <v>2.5</v>
      </c>
      <c r="BB60" s="2">
        <f>IF(AD60&gt;'Average Crustal Abundance'!W$2,Data!AD60,'Average Crustal Abundance'!W$2)</f>
        <v>1.7</v>
      </c>
      <c r="BC60" s="2">
        <f>IF(AE60&gt;'Average Crustal Abundance'!X$2,Data!AE60,'Average Crustal Abundance'!X$2)</f>
        <v>20</v>
      </c>
      <c r="BD60" s="2">
        <f>IF(AF60&gt;'Average Crustal Abundance'!Y$2,Data!AF60,'Average Crustal Abundance'!Y$2)</f>
        <v>1.3</v>
      </c>
      <c r="BE60" s="3">
        <f>LOG((AG60/'Average Crustal Abundance'!B$2),1.636)</f>
        <v>1.3608624699132954</v>
      </c>
      <c r="BF60" s="3">
        <f>LOG((AH60/'Average Crustal Abundance'!C$2),5.77)</f>
        <v>0.32827826225933515</v>
      </c>
      <c r="BG60" s="3">
        <f>LOG((AI60/'Average Crustal Abundance'!D$2),5.07)</f>
        <v>0</v>
      </c>
      <c r="BH60" s="3">
        <f>IF(LOG((AJ60/'Average Crustal Abundance'!E$2))&lt;6,LOG((AJ60/'Average Crustal Abundance'!E$2)),6)</f>
        <v>0</v>
      </c>
      <c r="BI60" s="3">
        <f>IF(LOG((AK60/'Average Crustal Abundance'!F$2))&lt;6,LOG((AK60/'Average Crustal Abundance'!F$2)),6)</f>
        <v>0</v>
      </c>
      <c r="BJ60" s="3">
        <f>IF(LOG((AL60/'Average Crustal Abundance'!G$2))&lt;6,LOG((AL60/'Average Crustal Abundance'!G$2)),6)</f>
        <v>0</v>
      </c>
      <c r="BK60" s="3">
        <f>LOG((AM60/'Average Crustal Abundance'!H$2),5.77)</f>
        <v>1.5011873522772452</v>
      </c>
      <c r="BL60" s="3">
        <f>IF(LOG((AN60/'Average Crustal Abundance'!I$2))&lt;6,LOG((AN60/'Average Crustal Abundance'!I$2)),6)</f>
        <v>1.2518119729937995</v>
      </c>
      <c r="BM60" s="3">
        <f>IF(LOG((AO60/'Average Crustal Abundance'!J$2))&lt;6,LOG((AO60/'Average Crustal Abundance'!J$2)),6)</f>
        <v>3.534416658674095</v>
      </c>
      <c r="BN60" s="3">
        <f>LOG((AP60/'Average Crustal Abundance'!K$2),4.9)</f>
        <v>0.20670575753318909</v>
      </c>
      <c r="BO60" s="3">
        <f>IF(LOG((AQ60/'Average Crustal Abundance'!L$2))&lt;6,LOG((AQ60/'Average Crustal Abundance'!L$2)),6)</f>
        <v>0.27300127206373764</v>
      </c>
      <c r="BP60" s="3">
        <f>IF(LOG((AR60/'Average Crustal Abundance'!M$2))&lt;6,LOG((AR60/'Average Crustal Abundance'!M$2)),6)</f>
        <v>0.18708664335714445</v>
      </c>
      <c r="BQ60" s="3">
        <f>IF(LOG((AS60/'Average Crustal Abundance'!N$2))&lt;6,LOG((AS60/'Average Crustal Abundance'!N$2)),6)</f>
        <v>0</v>
      </c>
      <c r="BR60" s="3">
        <f>LOG((AT60/'Average Crustal Abundance'!O$2),6.71)</f>
        <v>0</v>
      </c>
      <c r="BS60" s="3">
        <f>IF(LOG((AU60/'Average Crustal Abundance'!P$2))&lt;6,LOG((AU60/'Average Crustal Abundance'!P$2)),6)</f>
        <v>0</v>
      </c>
      <c r="BT60" s="3">
        <f>LOG((AV60/'Average Crustal Abundance'!Q$2),8.58)</f>
        <v>0.21866391252775952</v>
      </c>
      <c r="BU60" s="3">
        <f>IF(LOG((AW60/'Average Crustal Abundance'!R$2))&lt;6,LOG((AW60/'Average Crustal Abundance'!R$2)),6)</f>
        <v>0.54406804435027556</v>
      </c>
      <c r="BV60" s="3">
        <f>IF(LOG((AX60/'Average Crustal Abundance'!S$2))&lt;6,LOG((AX60/'Average Crustal Abundance'!S$2)),6)</f>
        <v>1.8054253352503056</v>
      </c>
      <c r="BW60" s="3">
        <f>IF(LOG((AY60/'Average Crustal Abundance'!T$2))&lt;6,LOG((AY60/'Average Crustal Abundance'!T$2)),6)</f>
        <v>3.7481880270062002</v>
      </c>
      <c r="BX60" s="3">
        <f>IF(LOG((AZ60/'Average Crustal Abundance'!U$2))&lt;6,LOG((AZ60/'Average Crustal Abundance'!U$2)),6)</f>
        <v>0</v>
      </c>
      <c r="BY60" s="3">
        <f>IF(LOG((BA60/'Average Crustal Abundance'!V$2))&lt;6,LOG((BA60/'Average Crustal Abundance'!V$2)),6)</f>
        <v>0.3979400086720376</v>
      </c>
      <c r="BZ60" s="3">
        <f>LOG((BB60/'Average Crustal Abundance'!W$2),9.15)</f>
        <v>0</v>
      </c>
      <c r="CA60" s="3">
        <f>LOG((BC60/'Average Crustal Abundance'!X$2),6.07)</f>
        <v>0</v>
      </c>
      <c r="CB60" s="3">
        <f>LOG((BD60/'Average Crustal Abundance'!Y$2),9.57)</f>
        <v>0</v>
      </c>
      <c r="CC60" s="3">
        <f t="shared" si="1"/>
        <v>36.235323776823002</v>
      </c>
      <c r="CD60" s="3">
        <f t="shared" si="2"/>
        <v>1.6612459182342467</v>
      </c>
      <c r="CE60" s="4">
        <f t="shared" si="27"/>
        <v>2.2607272234216373</v>
      </c>
      <c r="CF60" s="4">
        <f t="shared" si="27"/>
        <v>0.5453509232233521</v>
      </c>
      <c r="CG60" s="4">
        <f t="shared" si="27"/>
        <v>0</v>
      </c>
      <c r="CH60" s="4">
        <f t="shared" si="27"/>
        <v>0</v>
      </c>
      <c r="CI60" s="4">
        <f t="shared" si="27"/>
        <v>0</v>
      </c>
      <c r="CJ60" s="4">
        <f t="shared" si="27"/>
        <v>0</v>
      </c>
      <c r="CK60" s="4">
        <f t="shared" si="27"/>
        <v>2.4938413614754498</v>
      </c>
      <c r="CL60" s="4">
        <f t="shared" si="27"/>
        <v>2.0795675305327084</v>
      </c>
      <c r="CM60" s="4">
        <f t="shared" si="27"/>
        <v>5.8715352475614653</v>
      </c>
      <c r="CN60" s="4">
        <f t="shared" si="27"/>
        <v>0.34338909597752826</v>
      </c>
      <c r="CO60" s="4">
        <f t="shared" si="24"/>
        <v>0.45352224888864123</v>
      </c>
      <c r="CP60" s="4">
        <f t="shared" si="24"/>
        <v>0.31079692263320247</v>
      </c>
      <c r="CQ60" s="4">
        <f t="shared" si="24"/>
        <v>0</v>
      </c>
      <c r="CR60" s="4">
        <f t="shared" si="24"/>
        <v>0</v>
      </c>
      <c r="CS60" s="4">
        <f t="shared" si="24"/>
        <v>0</v>
      </c>
      <c r="CT60" s="4">
        <f t="shared" si="24"/>
        <v>0.36325453215187087</v>
      </c>
      <c r="CU60" s="4">
        <f t="shared" si="24"/>
        <v>0.90383081791858444</v>
      </c>
      <c r="CV60" s="4">
        <f t="shared" si="24"/>
        <v>2.9992554688612665</v>
      </c>
      <c r="CW60" s="4">
        <f t="shared" si="24"/>
        <v>6.2266620606385246</v>
      </c>
      <c r="CX60" s="4">
        <f t="shared" si="24"/>
        <v>0</v>
      </c>
      <c r="CY60" s="4">
        <f t="shared" si="24"/>
        <v>0.66107621510852321</v>
      </c>
      <c r="CZ60" s="4">
        <f t="shared" si="24"/>
        <v>0</v>
      </c>
      <c r="DA60" s="4">
        <f t="shared" si="24"/>
        <v>0</v>
      </c>
      <c r="DB60" s="4">
        <f t="shared" si="24"/>
        <v>0</v>
      </c>
      <c r="DD60" s="3">
        <f t="shared" si="3"/>
        <v>100</v>
      </c>
    </row>
    <row r="61" spans="1:108" s="3" customFormat="1" x14ac:dyDescent="0.25">
      <c r="A61">
        <v>700242</v>
      </c>
      <c r="B61" s="27" t="s">
        <v>114</v>
      </c>
      <c r="C61" s="27" t="s">
        <v>177</v>
      </c>
      <c r="D61" s="27"/>
      <c r="E61" s="27"/>
      <c r="F61" s="27"/>
      <c r="G61" s="28" t="s">
        <v>69</v>
      </c>
      <c r="H61" s="26" t="s">
        <v>70</v>
      </c>
      <c r="I61">
        <v>91000</v>
      </c>
      <c r="J61">
        <v>62</v>
      </c>
      <c r="K61">
        <v>288</v>
      </c>
      <c r="L61">
        <v>0.05</v>
      </c>
      <c r="M61">
        <v>1E-3</v>
      </c>
      <c r="N61">
        <v>1E-3</v>
      </c>
      <c r="O61">
        <v>20</v>
      </c>
      <c r="P61">
        <v>0.3</v>
      </c>
      <c r="Q61">
        <v>2.85</v>
      </c>
      <c r="R61">
        <v>25</v>
      </c>
      <c r="S61">
        <v>0.15</v>
      </c>
      <c r="T61">
        <v>0.04</v>
      </c>
      <c r="U61">
        <v>0.7</v>
      </c>
      <c r="V61">
        <v>26</v>
      </c>
      <c r="W61">
        <v>0.02</v>
      </c>
      <c r="X61">
        <v>28</v>
      </c>
      <c r="Y61">
        <v>2.7</v>
      </c>
      <c r="Z61">
        <v>7</v>
      </c>
      <c r="AA61">
        <v>1.2</v>
      </c>
      <c r="AB61">
        <v>0.3</v>
      </c>
      <c r="AC61">
        <v>15</v>
      </c>
      <c r="AD61">
        <v>2</v>
      </c>
      <c r="AE61">
        <v>22.5</v>
      </c>
      <c r="AF61">
        <v>3.3</v>
      </c>
      <c r="AG61" s="2">
        <f>IF(I61&gt;'Average Crustal Abundance'!B$2,Data!I61,'Average Crustal Abundance'!B$2)</f>
        <v>91000</v>
      </c>
      <c r="AH61" s="2">
        <f>IF(J61&gt;'Average Crustal Abundance'!C$2,Data!J61,'Average Crustal Abundance'!C$2)</f>
        <v>62</v>
      </c>
      <c r="AI61" s="2">
        <f>IF(K61&gt;'Average Crustal Abundance'!D$2,Data!K61,'Average Crustal Abundance'!D$2)</f>
        <v>288</v>
      </c>
      <c r="AJ61" s="2">
        <f>IF(L61&gt;'Average Crustal Abundance'!E$2,Data!L61,'Average Crustal Abundance'!E$2)</f>
        <v>0.188</v>
      </c>
      <c r="AK61" s="2">
        <f>IF(M61&gt;'Average Crustal Abundance'!F$2,Data!M61,'Average Crustal Abundance'!F$2)</f>
        <v>1.5E-3</v>
      </c>
      <c r="AL61" s="2">
        <f>IF(N61&gt;'Average Crustal Abundance'!G$2,Data!N61,'Average Crustal Abundance'!G$2)</f>
        <v>1.5E-3</v>
      </c>
      <c r="AM61" s="2">
        <f>IF(O61&gt;'Average Crustal Abundance'!H$2,Data!O61,'Average Crustal Abundance'!H$2)</f>
        <v>27</v>
      </c>
      <c r="AN61" s="2">
        <f>IF(P61&gt;'Average Crustal Abundance'!I$2,Data!P61,'Average Crustal Abundance'!I$2)</f>
        <v>0.3</v>
      </c>
      <c r="AO61" s="2">
        <f>IF(Q61&gt;'Average Crustal Abundance'!J$2,Data!Q61,'Average Crustal Abundance'!J$2)</f>
        <v>2.85</v>
      </c>
      <c r="AP61" s="2">
        <f>IF(R61&gt;'Average Crustal Abundance'!K$2,Data!R61,'Average Crustal Abundance'!K$2)</f>
        <v>72</v>
      </c>
      <c r="AQ61" s="2">
        <f>IF(S61&gt;'Average Crustal Abundance'!L$2,Data!S61,'Average Crustal Abundance'!L$2)</f>
        <v>0.15</v>
      </c>
      <c r="AR61" s="2">
        <f>IF(T61&gt;'Average Crustal Abundance'!M$2,Data!T61,'Average Crustal Abundance'!M$2)</f>
        <v>5.1999999999999998E-2</v>
      </c>
      <c r="AS61" s="2">
        <f>IF(U61&gt;'Average Crustal Abundance'!N$2,Data!U61,'Average Crustal Abundance'!N$2)</f>
        <v>0.7</v>
      </c>
      <c r="AT61" s="2">
        <f>IF(V61&gt;'Average Crustal Abundance'!O$2,Data!V61,'Average Crustal Abundance'!O$2)</f>
        <v>26</v>
      </c>
      <c r="AU61" s="2">
        <f>IF(W61&gt;'Average Crustal Abundance'!P$2,Data!W61,'Average Crustal Abundance'!P$2)</f>
        <v>0.03</v>
      </c>
      <c r="AV61" s="2">
        <f>IF(X61&gt;'Average Crustal Abundance'!Q$2,Data!X61,'Average Crustal Abundance'!Q$2)</f>
        <v>28</v>
      </c>
      <c r="AW61" s="2">
        <f>IF(Y61&gt;'Average Crustal Abundance'!R$2,Data!Y61,'Average Crustal Abundance'!R$2)</f>
        <v>2.7</v>
      </c>
      <c r="AX61" s="2">
        <f>IF(Z61&gt;'Average Crustal Abundance'!S$2,Data!Z61,'Average Crustal Abundance'!S$2)</f>
        <v>7</v>
      </c>
      <c r="AY61" s="2">
        <f>IF(AA61&gt;'Average Crustal Abundance'!T$2,Data!AA61,'Average Crustal Abundance'!T$2)</f>
        <v>1.2</v>
      </c>
      <c r="AZ61" s="2">
        <f>IF(AB61&gt;'Average Crustal Abundance'!U$2,Data!AB61,'Average Crustal Abundance'!U$2)</f>
        <v>0.8</v>
      </c>
      <c r="BA61" s="2">
        <f>IF(AC61&gt;'Average Crustal Abundance'!V$2,Data!AC61,'Average Crustal Abundance'!V$2)</f>
        <v>15</v>
      </c>
      <c r="BB61" s="2">
        <f>IF(AD61&gt;'Average Crustal Abundance'!W$2,Data!AD61,'Average Crustal Abundance'!W$2)</f>
        <v>2</v>
      </c>
      <c r="BC61" s="2">
        <f>IF(AE61&gt;'Average Crustal Abundance'!X$2,Data!AE61,'Average Crustal Abundance'!X$2)</f>
        <v>22.5</v>
      </c>
      <c r="BD61" s="2">
        <f>IF(AF61&gt;'Average Crustal Abundance'!Y$2,Data!AF61,'Average Crustal Abundance'!Y$2)</f>
        <v>3.3</v>
      </c>
      <c r="BE61" s="3">
        <f>LOG((AG61/'Average Crustal Abundance'!B$2),1.636)</f>
        <v>1.1290446450648985</v>
      </c>
      <c r="BF61" s="3">
        <f>LOG((AH61/'Average Crustal Abundance'!C$2),5.77)</f>
        <v>0.47430293908380228</v>
      </c>
      <c r="BG61" s="3">
        <f>LOG((AI61/'Average Crustal Abundance'!D$2),5.07)</f>
        <v>0.97664213148484003</v>
      </c>
      <c r="BH61" s="3">
        <f>IF(LOG((AJ61/'Average Crustal Abundance'!E$2))&lt;6,LOG((AJ61/'Average Crustal Abundance'!E$2)),6)</f>
        <v>0</v>
      </c>
      <c r="BI61" s="3">
        <f>IF(LOG((AK61/'Average Crustal Abundance'!F$2))&lt;6,LOG((AK61/'Average Crustal Abundance'!F$2)),6)</f>
        <v>0</v>
      </c>
      <c r="BJ61" s="3">
        <f>IF(LOG((AL61/'Average Crustal Abundance'!G$2))&lt;6,LOG((AL61/'Average Crustal Abundance'!G$2)),6)</f>
        <v>0</v>
      </c>
      <c r="BK61" s="3">
        <f>LOG((AM61/'Average Crustal Abundance'!H$2),5.77)</f>
        <v>0</v>
      </c>
      <c r="BL61" s="3">
        <f>IF(LOG((AN61/'Average Crustal Abundance'!I$2))&lt;6,LOG((AN61/'Average Crustal Abundance'!I$2)),6)</f>
        <v>0.72893322771346203</v>
      </c>
      <c r="BM61" s="3">
        <f>IF(LOG((AO61/'Average Crustal Abundance'!J$2))&lt;6,LOG((AO61/'Average Crustal Abundance'!J$2)),6)</f>
        <v>3.3409015077016733</v>
      </c>
      <c r="BN61" s="3">
        <f>LOG((AP61/'Average Crustal Abundance'!K$2),4.9)</f>
        <v>0</v>
      </c>
      <c r="BO61" s="3">
        <f>IF(LOG((AQ61/'Average Crustal Abundance'!L$2))&lt;6,LOG((AQ61/'Average Crustal Abundance'!L$2)),6)</f>
        <v>0.27300127206373764</v>
      </c>
      <c r="BP61" s="3">
        <f>IF(LOG((AR61/'Average Crustal Abundance'!M$2))&lt;6,LOG((AR61/'Average Crustal Abundance'!M$2)),6)</f>
        <v>0</v>
      </c>
      <c r="BQ61" s="3">
        <f>IF(LOG((AS61/'Average Crustal Abundance'!N$2))&lt;6,LOG((AS61/'Average Crustal Abundance'!N$2)),6)</f>
        <v>0.14612803567823801</v>
      </c>
      <c r="BR61" s="3">
        <f>LOG((AT61/'Average Crustal Abundance'!O$2),6.71)</f>
        <v>0.45188156086062414</v>
      </c>
      <c r="BS61" s="3">
        <f>IF(LOG((AU61/'Average Crustal Abundance'!P$2))&lt;6,LOG((AU61/'Average Crustal Abundance'!P$2)),6)</f>
        <v>0</v>
      </c>
      <c r="BT61" s="3">
        <f>LOG((AV61/'Average Crustal Abundance'!Q$2),8.58)</f>
        <v>1.1239767657556285</v>
      </c>
      <c r="BU61" s="3">
        <f>IF(LOG((AW61/'Average Crustal Abundance'!R$2))&lt;6,LOG((AW61/'Average Crustal Abundance'!R$2)),6)</f>
        <v>1.1303337684950061</v>
      </c>
      <c r="BV61" s="3">
        <f>IF(LOG((AX61/'Average Crustal Abundance'!S$2))&lt;6,LOG((AX61/'Average Crustal Abundance'!S$2)),6)</f>
        <v>1.5898255349109509</v>
      </c>
      <c r="BW61" s="3">
        <f>IF(LOG((AY61/'Average Crustal Abundance'!T$2))&lt;6,LOG((AY61/'Average Crustal Abundance'!T$2)),6)</f>
        <v>3.0791812460476247</v>
      </c>
      <c r="BX61" s="3">
        <f>IF(LOG((AZ61/'Average Crustal Abundance'!U$2))&lt;6,LOG((AZ61/'Average Crustal Abundance'!U$2)),6)</f>
        <v>0</v>
      </c>
      <c r="BY61" s="3">
        <f>IF(LOG((BA61/'Average Crustal Abundance'!V$2))&lt;6,LOG((BA61/'Average Crustal Abundance'!V$2)),6)</f>
        <v>1.1760912590556813</v>
      </c>
      <c r="BZ61" s="3">
        <f>LOG((BB61/'Average Crustal Abundance'!W$2),9.15)</f>
        <v>7.3413278241250116E-2</v>
      </c>
      <c r="CA61" s="3">
        <f>LOG((BC61/'Average Crustal Abundance'!X$2),6.07)</f>
        <v>6.5313152539463792E-2</v>
      </c>
      <c r="CB61" s="3">
        <f>LOG((BD61/'Average Crustal Abundance'!Y$2),9.57)</f>
        <v>0.41244333154714857</v>
      </c>
      <c r="CC61" s="3">
        <f t="shared" si="1"/>
        <v>30.559417562904581</v>
      </c>
      <c r="CD61" s="3">
        <f t="shared" si="2"/>
        <v>1.8089537515620251</v>
      </c>
      <c r="CE61" s="4">
        <f t="shared" si="27"/>
        <v>2.0423895463711634</v>
      </c>
      <c r="CF61" s="4">
        <f t="shared" si="27"/>
        <v>0.85799208103253877</v>
      </c>
      <c r="CG61" s="4">
        <f t="shared" si="27"/>
        <v>1.7667004476830339</v>
      </c>
      <c r="CH61" s="4">
        <f t="shared" si="27"/>
        <v>0</v>
      </c>
      <c r="CI61" s="4">
        <f t="shared" si="27"/>
        <v>0</v>
      </c>
      <c r="CJ61" s="4">
        <f t="shared" si="27"/>
        <v>0</v>
      </c>
      <c r="CK61" s="4">
        <f t="shared" si="27"/>
        <v>0</v>
      </c>
      <c r="CL61" s="4">
        <f t="shared" si="27"/>
        <v>1.3186064969104832</v>
      </c>
      <c r="CM61" s="4">
        <f t="shared" si="27"/>
        <v>6.0435363159561675</v>
      </c>
      <c r="CN61" s="4">
        <f t="shared" si="27"/>
        <v>0</v>
      </c>
      <c r="CO61" s="4">
        <f t="shared" si="24"/>
        <v>0.49384667528090331</v>
      </c>
      <c r="CP61" s="4">
        <f t="shared" si="24"/>
        <v>0</v>
      </c>
      <c r="CQ61" s="4">
        <f t="shared" si="24"/>
        <v>0.2643388583485381</v>
      </c>
      <c r="CR61" s="4">
        <f t="shared" si="24"/>
        <v>0.81743284478052958</v>
      </c>
      <c r="CS61" s="4">
        <f t="shared" si="24"/>
        <v>0</v>
      </c>
      <c r="CT61" s="4">
        <f t="shared" si="24"/>
        <v>2.0332219870821957</v>
      </c>
      <c r="CU61" s="4">
        <f t="shared" si="24"/>
        <v>2.0447215110362831</v>
      </c>
      <c r="CV61" s="4">
        <f t="shared" si="24"/>
        <v>2.8759208657062678</v>
      </c>
      <c r="CW61" s="4">
        <f t="shared" si="24"/>
        <v>5.5700964667772821</v>
      </c>
      <c r="CX61" s="4">
        <f t="shared" si="24"/>
        <v>0</v>
      </c>
      <c r="CY61" s="4">
        <f t="shared" si="24"/>
        <v>2.1274946952480804</v>
      </c>
      <c r="CZ61" s="4">
        <f t="shared" si="24"/>
        <v>0.13280122508897618</v>
      </c>
      <c r="DA61" s="4">
        <f t="shared" si="24"/>
        <v>0.11814847231260583</v>
      </c>
      <c r="DB61" s="4">
        <f t="shared" si="24"/>
        <v>0.74609091190895449</v>
      </c>
      <c r="DD61" s="3">
        <f t="shared" si="3"/>
        <v>100</v>
      </c>
    </row>
    <row r="62" spans="1:108" s="3" customFormat="1" x14ac:dyDescent="0.25">
      <c r="A62">
        <v>700243</v>
      </c>
      <c r="B62" s="27" t="s">
        <v>115</v>
      </c>
      <c r="C62" s="27" t="s">
        <v>178</v>
      </c>
      <c r="D62" s="27"/>
      <c r="E62" s="27"/>
      <c r="F62" s="27"/>
      <c r="G62" s="28" t="s">
        <v>69</v>
      </c>
      <c r="H62" s="26" t="s">
        <v>70</v>
      </c>
      <c r="I62">
        <v>50200</v>
      </c>
      <c r="J62">
        <v>43</v>
      </c>
      <c r="K62">
        <v>456</v>
      </c>
      <c r="L62">
        <v>-0.01</v>
      </c>
      <c r="M62">
        <v>3.0000000000000001E-3</v>
      </c>
      <c r="N62">
        <v>3.0000000000000001E-3</v>
      </c>
      <c r="O62">
        <v>65</v>
      </c>
      <c r="P62">
        <v>-0.05</v>
      </c>
      <c r="Q62">
        <v>0.20100000000000001</v>
      </c>
      <c r="R62">
        <v>55</v>
      </c>
      <c r="S62">
        <v>-0.05</v>
      </c>
      <c r="T62">
        <v>0.02</v>
      </c>
      <c r="U62">
        <v>-0.1</v>
      </c>
      <c r="V62">
        <v>9</v>
      </c>
      <c r="W62">
        <v>0.02</v>
      </c>
      <c r="X62">
        <v>400</v>
      </c>
      <c r="Y62">
        <v>14</v>
      </c>
      <c r="Z62">
        <v>0.34</v>
      </c>
      <c r="AA62">
        <v>-0.02</v>
      </c>
      <c r="AB62">
        <v>0.2</v>
      </c>
      <c r="AC62">
        <v>1</v>
      </c>
      <c r="AD62">
        <v>-1</v>
      </c>
      <c r="AE62">
        <v>2.4</v>
      </c>
      <c r="AF62">
        <v>-0.1</v>
      </c>
      <c r="AG62" s="2">
        <f>IF(I62&gt;'Average Crustal Abundance'!B$2,Data!I62,'Average Crustal Abundance'!B$2)</f>
        <v>52200</v>
      </c>
      <c r="AH62" s="2">
        <f>IF(J62&gt;'Average Crustal Abundance'!C$2,Data!J62,'Average Crustal Abundance'!C$2)</f>
        <v>43</v>
      </c>
      <c r="AI62" s="2">
        <f>IF(K62&gt;'Average Crustal Abundance'!D$2,Data!K62,'Average Crustal Abundance'!D$2)</f>
        <v>456</v>
      </c>
      <c r="AJ62" s="2">
        <f>IF(L62&gt;'Average Crustal Abundance'!E$2,Data!L62,'Average Crustal Abundance'!E$2)</f>
        <v>0.188</v>
      </c>
      <c r="AK62" s="2">
        <f>IF(M62&gt;'Average Crustal Abundance'!F$2,Data!M62,'Average Crustal Abundance'!F$2)</f>
        <v>3.0000000000000001E-3</v>
      </c>
      <c r="AL62" s="2">
        <f>IF(N62&gt;'Average Crustal Abundance'!G$2,Data!N62,'Average Crustal Abundance'!G$2)</f>
        <v>3.0000000000000001E-3</v>
      </c>
      <c r="AM62" s="2">
        <f>IF(O62&gt;'Average Crustal Abundance'!H$2,Data!O62,'Average Crustal Abundance'!H$2)</f>
        <v>65</v>
      </c>
      <c r="AN62" s="2">
        <f>IF(P62&gt;'Average Crustal Abundance'!I$2,Data!P62,'Average Crustal Abundance'!I$2)</f>
        <v>5.6000000000000001E-2</v>
      </c>
      <c r="AO62" s="2">
        <f>IF(Q62&gt;'Average Crustal Abundance'!J$2,Data!Q62,'Average Crustal Abundance'!J$2)</f>
        <v>0.20100000000000001</v>
      </c>
      <c r="AP62" s="2">
        <f>IF(R62&gt;'Average Crustal Abundance'!K$2,Data!R62,'Average Crustal Abundance'!K$2)</f>
        <v>72</v>
      </c>
      <c r="AQ62" s="2">
        <f>IF(S62&gt;'Average Crustal Abundance'!L$2,Data!S62,'Average Crustal Abundance'!L$2)</f>
        <v>0.08</v>
      </c>
      <c r="AR62" s="2">
        <f>IF(T62&gt;'Average Crustal Abundance'!M$2,Data!T62,'Average Crustal Abundance'!M$2)</f>
        <v>5.1999999999999998E-2</v>
      </c>
      <c r="AS62" s="2">
        <f>IF(U62&gt;'Average Crustal Abundance'!N$2,Data!U62,'Average Crustal Abundance'!N$2)</f>
        <v>0.5</v>
      </c>
      <c r="AT62" s="2">
        <f>IF(V62&gt;'Average Crustal Abundance'!O$2,Data!V62,'Average Crustal Abundance'!O$2)</f>
        <v>11</v>
      </c>
      <c r="AU62" s="2">
        <f>IF(W62&gt;'Average Crustal Abundance'!P$2,Data!W62,'Average Crustal Abundance'!P$2)</f>
        <v>0.03</v>
      </c>
      <c r="AV62" s="2">
        <f>IF(X62&gt;'Average Crustal Abundance'!Q$2,Data!X62,'Average Crustal Abundance'!Q$2)</f>
        <v>400</v>
      </c>
      <c r="AW62" s="2">
        <f>IF(Y62&gt;'Average Crustal Abundance'!R$2,Data!Y62,'Average Crustal Abundance'!R$2)</f>
        <v>14</v>
      </c>
      <c r="AX62" s="2">
        <f>IF(Z62&gt;'Average Crustal Abundance'!S$2,Data!Z62,'Average Crustal Abundance'!S$2)</f>
        <v>0.34</v>
      </c>
      <c r="AY62" s="2">
        <f>IF(AA62&gt;'Average Crustal Abundance'!T$2,Data!AA62,'Average Crustal Abundance'!T$2)</f>
        <v>1E-3</v>
      </c>
      <c r="AZ62" s="2">
        <f>IF(AB62&gt;'Average Crustal Abundance'!U$2,Data!AB62,'Average Crustal Abundance'!U$2)</f>
        <v>0.8</v>
      </c>
      <c r="BA62" s="2">
        <f>IF(AC62&gt;'Average Crustal Abundance'!V$2,Data!AC62,'Average Crustal Abundance'!V$2)</f>
        <v>1</v>
      </c>
      <c r="BB62" s="2">
        <f>IF(AD62&gt;'Average Crustal Abundance'!W$2,Data!AD62,'Average Crustal Abundance'!W$2)</f>
        <v>1.7</v>
      </c>
      <c r="BC62" s="2">
        <f>IF(AE62&gt;'Average Crustal Abundance'!X$2,Data!AE62,'Average Crustal Abundance'!X$2)</f>
        <v>20</v>
      </c>
      <c r="BD62" s="2">
        <f>IF(AF62&gt;'Average Crustal Abundance'!Y$2,Data!AF62,'Average Crustal Abundance'!Y$2)</f>
        <v>1.3</v>
      </c>
      <c r="BE62" s="3">
        <f>LOG((AG62/'Average Crustal Abundance'!B$2),1.636)</f>
        <v>0</v>
      </c>
      <c r="BF62" s="3">
        <f>LOG((AH62/'Average Crustal Abundance'!C$2),5.77)</f>
        <v>0.26551643907693367</v>
      </c>
      <c r="BG62" s="3">
        <f>LOG((AI62/'Average Crustal Abundance'!D$2),5.07)</f>
        <v>1.2597202900547406</v>
      </c>
      <c r="BH62" s="3">
        <f>IF(LOG((AJ62/'Average Crustal Abundance'!E$2))&lt;6,LOG((AJ62/'Average Crustal Abundance'!E$2)),6)</f>
        <v>0</v>
      </c>
      <c r="BI62" s="3">
        <f>IF(LOG((AK62/'Average Crustal Abundance'!F$2))&lt;6,LOG((AK62/'Average Crustal Abundance'!F$2)),6)</f>
        <v>0.3010299956639812</v>
      </c>
      <c r="BJ62" s="3">
        <f>IF(LOG((AL62/'Average Crustal Abundance'!G$2))&lt;6,LOG((AL62/'Average Crustal Abundance'!G$2)),6)</f>
        <v>0.3010299956639812</v>
      </c>
      <c r="BK62" s="3">
        <f>LOG((AM62/'Average Crustal Abundance'!H$2),5.77)</f>
        <v>0.50126342152414893</v>
      </c>
      <c r="BL62" s="3">
        <f>IF(LOG((AN62/'Average Crustal Abundance'!I$2))&lt;6,LOG((AN62/'Average Crustal Abundance'!I$2)),6)</f>
        <v>0</v>
      </c>
      <c r="BM62" s="3">
        <f>IF(LOG((AO62/'Average Crustal Abundance'!J$2))&lt;6,LOG((AO62/'Average Crustal Abundance'!J$2)),6)</f>
        <v>2.1892527051136521</v>
      </c>
      <c r="BN62" s="3">
        <f>LOG((AP62/'Average Crustal Abundance'!K$2),4.9)</f>
        <v>0</v>
      </c>
      <c r="BO62" s="3">
        <f>IF(LOG((AQ62/'Average Crustal Abundance'!L$2))&lt;6,LOG((AQ62/'Average Crustal Abundance'!L$2)),6)</f>
        <v>0</v>
      </c>
      <c r="BP62" s="3">
        <f>IF(LOG((AR62/'Average Crustal Abundance'!M$2))&lt;6,LOG((AR62/'Average Crustal Abundance'!M$2)),6)</f>
        <v>0</v>
      </c>
      <c r="BQ62" s="3">
        <f>IF(LOG((AS62/'Average Crustal Abundance'!N$2))&lt;6,LOG((AS62/'Average Crustal Abundance'!N$2)),6)</f>
        <v>0</v>
      </c>
      <c r="BR62" s="3">
        <f>LOG((AT62/'Average Crustal Abundance'!O$2),6.71)</f>
        <v>0</v>
      </c>
      <c r="BS62" s="3">
        <f>IF(LOG((AU62/'Average Crustal Abundance'!P$2))&lt;6,LOG((AU62/'Average Crustal Abundance'!P$2)),6)</f>
        <v>0</v>
      </c>
      <c r="BT62" s="3">
        <f>LOG((AV62/'Average Crustal Abundance'!Q$2),8.58)</f>
        <v>2.3611676466805367</v>
      </c>
      <c r="BU62" s="3">
        <f>IF(LOG((AW62/'Average Crustal Abundance'!R$2))&lt;6,LOG((AW62/'Average Crustal Abundance'!R$2)),6)</f>
        <v>1.8450980400142569</v>
      </c>
      <c r="BV62" s="3">
        <f>IF(LOG((AX62/'Average Crustal Abundance'!S$2))&lt;6,LOG((AX62/'Average Crustal Abundance'!S$2)),6)</f>
        <v>0.27620641193894907</v>
      </c>
      <c r="BW62" s="3">
        <f>IF(LOG((AY62/'Average Crustal Abundance'!T$2))&lt;6,LOG((AY62/'Average Crustal Abundance'!T$2)),6)</f>
        <v>0</v>
      </c>
      <c r="BX62" s="3">
        <f>IF(LOG((AZ62/'Average Crustal Abundance'!U$2))&lt;6,LOG((AZ62/'Average Crustal Abundance'!U$2)),6)</f>
        <v>0</v>
      </c>
      <c r="BY62" s="3">
        <f>IF(LOG((BA62/'Average Crustal Abundance'!V$2))&lt;6,LOG((BA62/'Average Crustal Abundance'!V$2)),6)</f>
        <v>0</v>
      </c>
      <c r="BZ62" s="3">
        <f>LOG((BB62/'Average Crustal Abundance'!W$2),9.15)</f>
        <v>0</v>
      </c>
      <c r="CA62" s="3">
        <f>LOG((BC62/'Average Crustal Abundance'!X$2),6.07)</f>
        <v>0</v>
      </c>
      <c r="CB62" s="3">
        <f>LOG((BD62/'Average Crustal Abundance'!Y$2),9.57)</f>
        <v>0</v>
      </c>
      <c r="CC62" s="3">
        <f t="shared" si="1"/>
        <v>15.938514144771693</v>
      </c>
      <c r="CD62" s="3">
        <f t="shared" si="2"/>
        <v>2.5048174715677831</v>
      </c>
      <c r="CE62" s="4">
        <f t="shared" si="27"/>
        <v>0</v>
      </c>
      <c r="CF62" s="4">
        <f t="shared" si="27"/>
        <v>0.66507021558836632</v>
      </c>
      <c r="CG62" s="4">
        <f t="shared" si="27"/>
        <v>3.1553693918175498</v>
      </c>
      <c r="CH62" s="4">
        <f t="shared" si="27"/>
        <v>0</v>
      </c>
      <c r="CI62" s="4">
        <f t="shared" si="27"/>
        <v>0.75402519260511414</v>
      </c>
      <c r="CJ62" s="4">
        <f t="shared" si="27"/>
        <v>0.75402519260511414</v>
      </c>
      <c r="CK62" s="4">
        <f t="shared" si="27"/>
        <v>1.2555733760915346</v>
      </c>
      <c r="CL62" s="4">
        <f t="shared" si="27"/>
        <v>0</v>
      </c>
      <c r="CM62" s="4">
        <f t="shared" si="27"/>
        <v>5.4836784254457074</v>
      </c>
      <c r="CN62" s="4">
        <f t="shared" si="27"/>
        <v>0</v>
      </c>
      <c r="CO62" s="4">
        <f t="shared" si="24"/>
        <v>0</v>
      </c>
      <c r="CP62" s="4">
        <f t="shared" si="24"/>
        <v>0</v>
      </c>
      <c r="CQ62" s="4">
        <f t="shared" si="24"/>
        <v>0</v>
      </c>
      <c r="CR62" s="4">
        <f t="shared" si="24"/>
        <v>0</v>
      </c>
      <c r="CS62" s="4">
        <f t="shared" si="24"/>
        <v>0</v>
      </c>
      <c r="CT62" s="4">
        <f t="shared" si="24"/>
        <v>5.9142939747059948</v>
      </c>
      <c r="CU62" s="4">
        <f t="shared" si="24"/>
        <v>4.6216338073831835</v>
      </c>
      <c r="CV62" s="4">
        <f t="shared" si="24"/>
        <v>0.69184664638372795</v>
      </c>
      <c r="CW62" s="4">
        <f t="shared" si="24"/>
        <v>0</v>
      </c>
      <c r="CX62" s="4">
        <f t="shared" si="24"/>
        <v>0</v>
      </c>
      <c r="CY62" s="4">
        <f t="shared" si="24"/>
        <v>0</v>
      </c>
      <c r="CZ62" s="4">
        <f t="shared" si="24"/>
        <v>0</v>
      </c>
      <c r="DA62" s="4">
        <f t="shared" si="24"/>
        <v>0</v>
      </c>
      <c r="DB62" s="4">
        <f t="shared" si="24"/>
        <v>0</v>
      </c>
      <c r="DD62" s="3">
        <f t="shared" si="3"/>
        <v>100</v>
      </c>
    </row>
    <row r="63" spans="1:108" s="3" customFormat="1" x14ac:dyDescent="0.25">
      <c r="A63">
        <v>700254</v>
      </c>
      <c r="B63" s="27" t="s">
        <v>117</v>
      </c>
      <c r="C63" s="27" t="s">
        <v>116</v>
      </c>
      <c r="D63" s="27"/>
      <c r="E63" s="27"/>
      <c r="F63" s="27"/>
      <c r="G63" s="28" t="s">
        <v>69</v>
      </c>
      <c r="H63" s="26" t="s">
        <v>70</v>
      </c>
      <c r="I63">
        <v>20600</v>
      </c>
      <c r="J63">
        <v>129</v>
      </c>
      <c r="K63">
        <v>1190</v>
      </c>
      <c r="L63">
        <v>-0.01</v>
      </c>
      <c r="M63">
        <v>4.2999999999999997E-2</v>
      </c>
      <c r="N63">
        <v>2.4E-2</v>
      </c>
      <c r="O63">
        <v>250</v>
      </c>
      <c r="P63">
        <v>74</v>
      </c>
      <c r="Q63">
        <v>1440</v>
      </c>
      <c r="R63">
        <v>90</v>
      </c>
      <c r="S63">
        <v>0.15</v>
      </c>
      <c r="T63">
        <v>0.04</v>
      </c>
      <c r="U63">
        <v>1.9</v>
      </c>
      <c r="V63">
        <v>15</v>
      </c>
      <c r="W63">
        <v>1.79</v>
      </c>
      <c r="X63">
        <v>2210</v>
      </c>
      <c r="Y63">
        <v>52</v>
      </c>
      <c r="Z63">
        <v>1.6</v>
      </c>
      <c r="AA63">
        <v>0.4</v>
      </c>
      <c r="AB63">
        <v>1.4</v>
      </c>
      <c r="AC63">
        <v>2.5</v>
      </c>
      <c r="AD63">
        <v>-1</v>
      </c>
      <c r="AE63">
        <v>3.8</v>
      </c>
      <c r="AF63">
        <v>0.2</v>
      </c>
      <c r="AG63" s="2">
        <f>IF(I63&gt;'Average Crustal Abundance'!B$2,Data!I63,'Average Crustal Abundance'!B$2)</f>
        <v>52200</v>
      </c>
      <c r="AH63" s="2">
        <f>IF(J63&gt;'Average Crustal Abundance'!C$2,Data!J63,'Average Crustal Abundance'!C$2)</f>
        <v>129</v>
      </c>
      <c r="AI63" s="2">
        <f>IF(K63&gt;'Average Crustal Abundance'!D$2,Data!K63,'Average Crustal Abundance'!D$2)</f>
        <v>1190</v>
      </c>
      <c r="AJ63" s="2">
        <f>IF(L63&gt;'Average Crustal Abundance'!E$2,Data!L63,'Average Crustal Abundance'!E$2)</f>
        <v>0.188</v>
      </c>
      <c r="AK63" s="2">
        <f>IF(M63&gt;'Average Crustal Abundance'!F$2,Data!M63,'Average Crustal Abundance'!F$2)</f>
        <v>4.2999999999999997E-2</v>
      </c>
      <c r="AL63" s="2">
        <f>IF(N63&gt;'Average Crustal Abundance'!G$2,Data!N63,'Average Crustal Abundance'!G$2)</f>
        <v>2.4E-2</v>
      </c>
      <c r="AM63" s="2">
        <f>IF(O63&gt;'Average Crustal Abundance'!H$2,Data!O63,'Average Crustal Abundance'!H$2)</f>
        <v>250</v>
      </c>
      <c r="AN63" s="2">
        <f>IF(P63&gt;'Average Crustal Abundance'!I$2,Data!P63,'Average Crustal Abundance'!I$2)</f>
        <v>74</v>
      </c>
      <c r="AO63" s="2">
        <f>IF(Q63&gt;'Average Crustal Abundance'!J$2,Data!Q63,'Average Crustal Abundance'!J$2)</f>
        <v>1440</v>
      </c>
      <c r="AP63" s="2">
        <f>IF(R63&gt;'Average Crustal Abundance'!K$2,Data!R63,'Average Crustal Abundance'!K$2)</f>
        <v>90</v>
      </c>
      <c r="AQ63" s="2">
        <f>IF(S63&gt;'Average Crustal Abundance'!L$2,Data!S63,'Average Crustal Abundance'!L$2)</f>
        <v>0.15</v>
      </c>
      <c r="AR63" s="2">
        <f>IF(T63&gt;'Average Crustal Abundance'!M$2,Data!T63,'Average Crustal Abundance'!M$2)</f>
        <v>5.1999999999999998E-2</v>
      </c>
      <c r="AS63" s="2">
        <f>IF(U63&gt;'Average Crustal Abundance'!N$2,Data!U63,'Average Crustal Abundance'!N$2)</f>
        <v>1.9</v>
      </c>
      <c r="AT63" s="2">
        <f>IF(V63&gt;'Average Crustal Abundance'!O$2,Data!V63,'Average Crustal Abundance'!O$2)</f>
        <v>15</v>
      </c>
      <c r="AU63" s="2">
        <f>IF(W63&gt;'Average Crustal Abundance'!P$2,Data!W63,'Average Crustal Abundance'!P$2)</f>
        <v>1.79</v>
      </c>
      <c r="AV63" s="2">
        <f>IF(X63&gt;'Average Crustal Abundance'!Q$2,Data!X63,'Average Crustal Abundance'!Q$2)</f>
        <v>2210</v>
      </c>
      <c r="AW63" s="2">
        <f>IF(Y63&gt;'Average Crustal Abundance'!R$2,Data!Y63,'Average Crustal Abundance'!R$2)</f>
        <v>52</v>
      </c>
      <c r="AX63" s="2">
        <f>IF(Z63&gt;'Average Crustal Abundance'!S$2,Data!Z63,'Average Crustal Abundance'!S$2)</f>
        <v>1.6</v>
      </c>
      <c r="AY63" s="2">
        <f>IF(AA63&gt;'Average Crustal Abundance'!T$2,Data!AA63,'Average Crustal Abundance'!T$2)</f>
        <v>0.4</v>
      </c>
      <c r="AZ63" s="2">
        <f>IF(AB63&gt;'Average Crustal Abundance'!U$2,Data!AB63,'Average Crustal Abundance'!U$2)</f>
        <v>1.4</v>
      </c>
      <c r="BA63" s="2">
        <f>IF(AC63&gt;'Average Crustal Abundance'!V$2,Data!AC63,'Average Crustal Abundance'!V$2)</f>
        <v>2.5</v>
      </c>
      <c r="BB63" s="2">
        <f>IF(AD63&gt;'Average Crustal Abundance'!W$2,Data!AD63,'Average Crustal Abundance'!W$2)</f>
        <v>1.7</v>
      </c>
      <c r="BC63" s="2">
        <f>IF(AE63&gt;'Average Crustal Abundance'!X$2,Data!AE63,'Average Crustal Abundance'!X$2)</f>
        <v>20</v>
      </c>
      <c r="BD63" s="2">
        <f>IF(AF63&gt;'Average Crustal Abundance'!Y$2,Data!AF63,'Average Crustal Abundance'!Y$2)</f>
        <v>1.3</v>
      </c>
      <c r="BE63" s="3">
        <f>LOG((AG63/'Average Crustal Abundance'!B$2),1.636)</f>
        <v>0</v>
      </c>
      <c r="BF63" s="3">
        <f>LOG((AH63/'Average Crustal Abundance'!C$2),5.77)</f>
        <v>0.89233779424004978</v>
      </c>
      <c r="BG63" s="3">
        <f>LOG((AI63/'Average Crustal Abundance'!D$2),5.07)</f>
        <v>1.8506102413143277</v>
      </c>
      <c r="BH63" s="3">
        <f>IF(LOG((AJ63/'Average Crustal Abundance'!E$2))&lt;6,LOG((AJ63/'Average Crustal Abundance'!E$2)),6)</f>
        <v>0</v>
      </c>
      <c r="BI63" s="3">
        <f>IF(LOG((AK63/'Average Crustal Abundance'!F$2))&lt;6,LOG((AK63/'Average Crustal Abundance'!F$2)),6)</f>
        <v>1.4573771965239053</v>
      </c>
      <c r="BJ63" s="3">
        <f>IF(LOG((AL63/'Average Crustal Abundance'!G$2))&lt;6,LOG((AL63/'Average Crustal Abundance'!G$2)),6)</f>
        <v>1.2041199826559248</v>
      </c>
      <c r="BK63" s="3">
        <f>LOG((AM63/'Average Crustal Abundance'!H$2),5.77)</f>
        <v>1.2698462402605208</v>
      </c>
      <c r="BL63" s="3">
        <f>IF(LOG((AN63/'Average Crustal Abundance'!I$2))&lt;6,LOG((AN63/'Average Crustal Abundance'!I$2)),6)</f>
        <v>3.1210436927247756</v>
      </c>
      <c r="BM63" s="3">
        <f>IF(LOG((AO63/'Average Crustal Abundance'!J$2))&lt;6,LOG((AO63/'Average Crustal Abundance'!J$2)),6)</f>
        <v>6</v>
      </c>
      <c r="BN63" s="3">
        <f>LOG((AP63/'Average Crustal Abundance'!K$2),4.9)</f>
        <v>0.140409393521987</v>
      </c>
      <c r="BO63" s="3">
        <f>IF(LOG((AQ63/'Average Crustal Abundance'!L$2))&lt;6,LOG((AQ63/'Average Crustal Abundance'!L$2)),6)</f>
        <v>0.27300127206373764</v>
      </c>
      <c r="BP63" s="3">
        <f>IF(LOG((AR63/'Average Crustal Abundance'!M$2))&lt;6,LOG((AR63/'Average Crustal Abundance'!M$2)),6)</f>
        <v>0</v>
      </c>
      <c r="BQ63" s="3">
        <f>IF(LOG((AS63/'Average Crustal Abundance'!N$2))&lt;6,LOG((AS63/'Average Crustal Abundance'!N$2)),6)</f>
        <v>0.57978359661681012</v>
      </c>
      <c r="BR63" s="3">
        <f>LOG((AT63/'Average Crustal Abundance'!O$2),6.71)</f>
        <v>0.16293081488807412</v>
      </c>
      <c r="BS63" s="3">
        <f>IF(LOG((AU63/'Average Crustal Abundance'!P$2))&lt;6,LOG((AU63/'Average Crustal Abundance'!P$2)),6)</f>
        <v>1.7757317762602307</v>
      </c>
      <c r="BT63" s="3">
        <f>LOG((AV63/'Average Crustal Abundance'!Q$2),8.58)</f>
        <v>3.1563924901467089</v>
      </c>
      <c r="BU63" s="3">
        <f>IF(LOG((AW63/'Average Crustal Abundance'!R$2))&lt;6,LOG((AW63/'Average Crustal Abundance'!R$2)),6)</f>
        <v>2.4149733479708178</v>
      </c>
      <c r="BV63" s="3">
        <f>IF(LOG((AX63/'Average Crustal Abundance'!S$2))&lt;6,LOG((AX63/'Average Crustal Abundance'!S$2)),6)</f>
        <v>0.94884747755261878</v>
      </c>
      <c r="BW63" s="3">
        <f>IF(LOG((AY63/'Average Crustal Abundance'!T$2))&lt;6,LOG((AY63/'Average Crustal Abundance'!T$2)),6)</f>
        <v>2.6020599913279625</v>
      </c>
      <c r="BX63" s="3">
        <f>IF(LOG((AZ63/'Average Crustal Abundance'!U$2))&lt;6,LOG((AZ63/'Average Crustal Abundance'!U$2)),6)</f>
        <v>0.24303804868629439</v>
      </c>
      <c r="BY63" s="3">
        <f>IF(LOG((BA63/'Average Crustal Abundance'!V$2))&lt;6,LOG((BA63/'Average Crustal Abundance'!V$2)),6)</f>
        <v>0.3979400086720376</v>
      </c>
      <c r="BZ63" s="3">
        <f>LOG((BB63/'Average Crustal Abundance'!W$2),9.15)</f>
        <v>0</v>
      </c>
      <c r="CA63" s="3">
        <f>LOG((BC63/'Average Crustal Abundance'!X$2),6.07)</f>
        <v>0</v>
      </c>
      <c r="CB63" s="3">
        <f>LOG((BD63/'Average Crustal Abundance'!Y$2),9.57)</f>
        <v>0</v>
      </c>
      <c r="CC63" s="3">
        <f t="shared" si="1"/>
        <v>82.441826039573385</v>
      </c>
      <c r="CD63" s="3">
        <f t="shared" si="2"/>
        <v>1.1013521367273724</v>
      </c>
      <c r="CE63" s="4">
        <f t="shared" si="27"/>
        <v>0</v>
      </c>
      <c r="CF63" s="4">
        <f t="shared" si="27"/>
        <v>0.98277813636886924</v>
      </c>
      <c r="CG63" s="4">
        <f t="shared" si="27"/>
        <v>2.038173543521093</v>
      </c>
      <c r="CH63" s="4">
        <f t="shared" si="27"/>
        <v>0</v>
      </c>
      <c r="CI63" s="4">
        <f t="shared" si="27"/>
        <v>1.6050854894093509</v>
      </c>
      <c r="CJ63" s="4">
        <f t="shared" si="27"/>
        <v>1.3261601157742293</v>
      </c>
      <c r="CK63" s="4">
        <f t="shared" si="27"/>
        <v>1.3985478700261449</v>
      </c>
      <c r="CL63" s="4">
        <f t="shared" si="27"/>
        <v>3.4373681398019205</v>
      </c>
      <c r="CM63" s="4">
        <f t="shared" si="27"/>
        <v>6.6081128203642345</v>
      </c>
      <c r="CN63" s="4">
        <f t="shared" si="27"/>
        <v>0.15464018557203488</v>
      </c>
      <c r="CO63" s="4">
        <f t="shared" si="27"/>
        <v>0.30067053431668816</v>
      </c>
      <c r="CP63" s="4">
        <f t="shared" si="27"/>
        <v>0</v>
      </c>
      <c r="CQ63" s="4">
        <f t="shared" si="27"/>
        <v>0.63854590297340474</v>
      </c>
      <c r="CR63" s="4">
        <f t="shared" si="27"/>
        <v>0.17944420111571241</v>
      </c>
      <c r="CS63" s="4">
        <f t="shared" si="27"/>
        <v>1.9557059860388974</v>
      </c>
      <c r="CT63" s="4">
        <f t="shared" si="27"/>
        <v>3.4762996133733095</v>
      </c>
      <c r="CU63" s="4">
        <f t="shared" ref="CU63:CU93" si="29">BU63*$CD63</f>
        <v>2.6597360569273163</v>
      </c>
      <c r="CV63" s="4">
        <f t="shared" ref="CV63:CV93" si="30">BV63*$CD63</f>
        <v>1.0450151968309542</v>
      </c>
      <c r="CW63" s="4">
        <f t="shared" ref="CW63:CW93" si="31">BW63*$CD63</f>
        <v>2.8657843313418598</v>
      </c>
      <c r="CX63" s="4">
        <f t="shared" ref="CX63:CX93" si="32">BX63*$CD63</f>
        <v>0.26767047422670148</v>
      </c>
      <c r="CY63" s="4">
        <f t="shared" ref="CY63:CY93" si="33">BY63*$CD63</f>
        <v>0.43827207884025771</v>
      </c>
      <c r="CZ63" s="4">
        <f t="shared" ref="CZ63:CZ93" si="34">BZ63*$CD63</f>
        <v>0</v>
      </c>
      <c r="DA63" s="4">
        <f t="shared" ref="DA63:DA93" si="35">CA63*$CD63</f>
        <v>0</v>
      </c>
      <c r="DB63" s="4">
        <f t="shared" ref="DB63:DB93" si="36">CB63*$CD63</f>
        <v>0</v>
      </c>
      <c r="DD63" s="3">
        <f t="shared" si="3"/>
        <v>100.00000000000004</v>
      </c>
    </row>
    <row r="64" spans="1:108" s="3" customFormat="1" x14ac:dyDescent="0.25">
      <c r="A64">
        <v>700264</v>
      </c>
      <c r="B64" s="27" t="s">
        <v>91</v>
      </c>
      <c r="C64" s="27" t="s">
        <v>179</v>
      </c>
      <c r="D64" s="27"/>
      <c r="E64" s="27"/>
      <c r="F64" s="27"/>
      <c r="G64" s="28" t="s">
        <v>69</v>
      </c>
      <c r="H64" s="26" t="s">
        <v>70</v>
      </c>
      <c r="I64">
        <v>191000</v>
      </c>
      <c r="J64">
        <v>48</v>
      </c>
      <c r="K64">
        <v>84</v>
      </c>
      <c r="L64">
        <v>0.05</v>
      </c>
      <c r="M64">
        <v>-1E-3</v>
      </c>
      <c r="N64">
        <v>-1E-3</v>
      </c>
      <c r="O64">
        <v>165</v>
      </c>
      <c r="P64">
        <v>5</v>
      </c>
      <c r="Q64">
        <v>5.43</v>
      </c>
      <c r="R64">
        <v>5030</v>
      </c>
      <c r="S64">
        <v>11.5</v>
      </c>
      <c r="T64">
        <v>0.12</v>
      </c>
      <c r="U64">
        <v>3.4</v>
      </c>
      <c r="V64">
        <v>93</v>
      </c>
      <c r="W64">
        <v>17.2</v>
      </c>
      <c r="X64">
        <v>193</v>
      </c>
      <c r="Y64">
        <v>0.8</v>
      </c>
      <c r="Z64">
        <v>0.7</v>
      </c>
      <c r="AA64">
        <v>36.200000000000003</v>
      </c>
      <c r="AB64">
        <v>1</v>
      </c>
      <c r="AC64">
        <v>85</v>
      </c>
      <c r="AD64">
        <v>2</v>
      </c>
      <c r="AE64">
        <v>6.5</v>
      </c>
      <c r="AF64">
        <v>0.5</v>
      </c>
      <c r="AG64" s="2">
        <f>IF(I64&gt;'Average Crustal Abundance'!B$2,Data!I64,'Average Crustal Abundance'!B$2)</f>
        <v>191000</v>
      </c>
      <c r="AH64" s="2">
        <f>IF(J64&gt;'Average Crustal Abundance'!C$2,Data!J64,'Average Crustal Abundance'!C$2)</f>
        <v>48</v>
      </c>
      <c r="AI64" s="2">
        <f>IF(K64&gt;'Average Crustal Abundance'!D$2,Data!K64,'Average Crustal Abundance'!D$2)</f>
        <v>84</v>
      </c>
      <c r="AJ64" s="2">
        <f>IF(L64&gt;'Average Crustal Abundance'!E$2,Data!L64,'Average Crustal Abundance'!E$2)</f>
        <v>0.188</v>
      </c>
      <c r="AK64" s="2">
        <f>IF(M64&gt;'Average Crustal Abundance'!F$2,Data!M64,'Average Crustal Abundance'!F$2)</f>
        <v>1.5E-3</v>
      </c>
      <c r="AL64" s="2">
        <f>IF(N64&gt;'Average Crustal Abundance'!G$2,Data!N64,'Average Crustal Abundance'!G$2)</f>
        <v>1.5E-3</v>
      </c>
      <c r="AM64" s="2">
        <f>IF(O64&gt;'Average Crustal Abundance'!H$2,Data!O64,'Average Crustal Abundance'!H$2)</f>
        <v>165</v>
      </c>
      <c r="AN64" s="2">
        <f>IF(P64&gt;'Average Crustal Abundance'!I$2,Data!P64,'Average Crustal Abundance'!I$2)</f>
        <v>5</v>
      </c>
      <c r="AO64" s="2">
        <f>IF(Q64&gt;'Average Crustal Abundance'!J$2,Data!Q64,'Average Crustal Abundance'!J$2)</f>
        <v>5.43</v>
      </c>
      <c r="AP64" s="2">
        <f>IF(R64&gt;'Average Crustal Abundance'!K$2,Data!R64,'Average Crustal Abundance'!K$2)</f>
        <v>5030</v>
      </c>
      <c r="AQ64" s="2">
        <f>IF(S64&gt;'Average Crustal Abundance'!L$2,Data!S64,'Average Crustal Abundance'!L$2)</f>
        <v>11.5</v>
      </c>
      <c r="AR64" s="2">
        <f>IF(T64&gt;'Average Crustal Abundance'!M$2,Data!T64,'Average Crustal Abundance'!M$2)</f>
        <v>0.12</v>
      </c>
      <c r="AS64" s="2">
        <f>IF(U64&gt;'Average Crustal Abundance'!N$2,Data!U64,'Average Crustal Abundance'!N$2)</f>
        <v>3.4</v>
      </c>
      <c r="AT64" s="2">
        <f>IF(V64&gt;'Average Crustal Abundance'!O$2,Data!V64,'Average Crustal Abundance'!O$2)</f>
        <v>93</v>
      </c>
      <c r="AU64" s="2">
        <f>IF(W64&gt;'Average Crustal Abundance'!P$2,Data!W64,'Average Crustal Abundance'!P$2)</f>
        <v>17.2</v>
      </c>
      <c r="AV64" s="2">
        <f>IF(X64&gt;'Average Crustal Abundance'!Q$2,Data!X64,'Average Crustal Abundance'!Q$2)</f>
        <v>193</v>
      </c>
      <c r="AW64" s="2">
        <f>IF(Y64&gt;'Average Crustal Abundance'!R$2,Data!Y64,'Average Crustal Abundance'!R$2)</f>
        <v>0.8</v>
      </c>
      <c r="AX64" s="2">
        <f>IF(Z64&gt;'Average Crustal Abundance'!S$2,Data!Z64,'Average Crustal Abundance'!S$2)</f>
        <v>0.7</v>
      </c>
      <c r="AY64" s="2">
        <f>IF(AA64&gt;'Average Crustal Abundance'!T$2,Data!AA64,'Average Crustal Abundance'!T$2)</f>
        <v>36.200000000000003</v>
      </c>
      <c r="AZ64" s="2">
        <f>IF(AB64&gt;'Average Crustal Abundance'!U$2,Data!AB64,'Average Crustal Abundance'!U$2)</f>
        <v>1</v>
      </c>
      <c r="BA64" s="2">
        <f>IF(AC64&gt;'Average Crustal Abundance'!V$2,Data!AC64,'Average Crustal Abundance'!V$2)</f>
        <v>85</v>
      </c>
      <c r="BB64" s="2">
        <f>IF(AD64&gt;'Average Crustal Abundance'!W$2,Data!AD64,'Average Crustal Abundance'!W$2)</f>
        <v>2</v>
      </c>
      <c r="BC64" s="2">
        <f>IF(AE64&gt;'Average Crustal Abundance'!X$2,Data!AE64,'Average Crustal Abundance'!X$2)</f>
        <v>20</v>
      </c>
      <c r="BD64" s="2">
        <f>IF(AF64&gt;'Average Crustal Abundance'!Y$2,Data!AF64,'Average Crustal Abundance'!Y$2)</f>
        <v>1.3</v>
      </c>
      <c r="BE64" s="3">
        <f>LOG((AG64/'Average Crustal Abundance'!B$2),1.636)</f>
        <v>2.6352052101220034</v>
      </c>
      <c r="BF64" s="3">
        <f>LOG((AH64/'Average Crustal Abundance'!C$2),5.77)</f>
        <v>0.32827826225933515</v>
      </c>
      <c r="BG64" s="3">
        <f>LOG((AI64/'Average Crustal Abundance'!D$2),5.07)</f>
        <v>0.21762488265355207</v>
      </c>
      <c r="BH64" s="3">
        <f>IF(LOG((AJ64/'Average Crustal Abundance'!E$2))&lt;6,LOG((AJ64/'Average Crustal Abundance'!E$2)),6)</f>
        <v>0</v>
      </c>
      <c r="BI64" s="3">
        <f>IF(LOG((AK64/'Average Crustal Abundance'!F$2))&lt;6,LOG((AK64/'Average Crustal Abundance'!F$2)),6)</f>
        <v>0</v>
      </c>
      <c r="BJ64" s="3">
        <f>IF(LOG((AL64/'Average Crustal Abundance'!G$2))&lt;6,LOG((AL64/'Average Crustal Abundance'!G$2)),6)</f>
        <v>0</v>
      </c>
      <c r="BK64" s="3">
        <f>LOG((AM64/'Average Crustal Abundance'!H$2),5.77)</f>
        <v>1.0327708348952545</v>
      </c>
      <c r="BL64" s="3">
        <f>IF(LOG((AN64/'Average Crustal Abundance'!I$2))&lt;6,LOG((AN64/'Average Crustal Abundance'!I$2)),6)</f>
        <v>1.9507819773298183</v>
      </c>
      <c r="BM64" s="3">
        <f>IF(LOG((AO64/'Average Crustal Abundance'!J$2))&lt;6,LOG((AO64/'Average Crustal Abundance'!J$2)),6)</f>
        <v>3.6208564772820102</v>
      </c>
      <c r="BN64" s="3">
        <f>LOG((AP64/'Average Crustal Abundance'!K$2),4.9)</f>
        <v>2.6720457301763711</v>
      </c>
      <c r="BO64" s="3">
        <f>IF(LOG((AQ64/'Average Crustal Abundance'!L$2))&lt;6,LOG((AQ64/'Average Crustal Abundance'!L$2)),6)</f>
        <v>2.157607853361668</v>
      </c>
      <c r="BP64" s="3">
        <f>IF(LOG((AR64/'Average Crustal Abundance'!M$2))&lt;6,LOG((AR64/'Average Crustal Abundance'!M$2)),6)</f>
        <v>0.36317790241282571</v>
      </c>
      <c r="BQ64" s="3">
        <f>IF(LOG((AS64/'Average Crustal Abundance'!N$2))&lt;6,LOG((AS64/'Average Crustal Abundance'!N$2)),6)</f>
        <v>0.83250891270623628</v>
      </c>
      <c r="BR64" s="3">
        <f>LOG((AT64/'Average Crustal Abundance'!O$2),6.71)</f>
        <v>1.1214043899592836</v>
      </c>
      <c r="BS64" s="3">
        <f>IF(LOG((AU64/'Average Crustal Abundance'!P$2))&lt;6,LOG((AU64/'Average Crustal Abundance'!P$2)),6)</f>
        <v>2.7584071921878865</v>
      </c>
      <c r="BT64" s="3">
        <f>LOG((AV64/'Average Crustal Abundance'!Q$2),8.58)</f>
        <v>2.0221135573103495</v>
      </c>
      <c r="BU64" s="3">
        <f>IF(LOG((AW64/'Average Crustal Abundance'!R$2))&lt;6,LOG((AW64/'Average Crustal Abundance'!R$2)),6)</f>
        <v>0.6020599913279624</v>
      </c>
      <c r="BV64" s="3">
        <f>IF(LOG((AX64/'Average Crustal Abundance'!S$2))&lt;6,LOG((AX64/'Average Crustal Abundance'!S$2)),6)</f>
        <v>0.5898255349109508</v>
      </c>
      <c r="BW64" s="3">
        <f>IF(LOG((AY64/'Average Crustal Abundance'!T$2))&lt;6,LOG((AY64/'Average Crustal Abundance'!T$2)),6)</f>
        <v>4.5587085705331658</v>
      </c>
      <c r="BX64" s="3">
        <f>IF(LOG((AZ64/'Average Crustal Abundance'!U$2))&lt;6,LOG((AZ64/'Average Crustal Abundance'!U$2)),6)</f>
        <v>9.691001300805642E-2</v>
      </c>
      <c r="BY64" s="3">
        <f>IF(LOG((BA64/'Average Crustal Abundance'!V$2))&lt;6,LOG((BA64/'Average Crustal Abundance'!V$2)),6)</f>
        <v>1.9294189257142926</v>
      </c>
      <c r="BZ64" s="3">
        <f>LOG((BB64/'Average Crustal Abundance'!W$2),9.15)</f>
        <v>7.3413278241250116E-2</v>
      </c>
      <c r="CA64" s="3">
        <f>LOG((BC64/'Average Crustal Abundance'!X$2),6.07)</f>
        <v>0</v>
      </c>
      <c r="CB64" s="3">
        <f>LOG((BD64/'Average Crustal Abundance'!Y$2),9.57)</f>
        <v>0</v>
      </c>
      <c r="CC64" s="3">
        <f t="shared" si="1"/>
        <v>75.88720452679766</v>
      </c>
      <c r="CD64" s="3">
        <f t="shared" si="2"/>
        <v>1.147930836985259</v>
      </c>
      <c r="CE64" s="4">
        <f t="shared" ref="CE64:CE95" si="37">BE64*$CD64</f>
        <v>3.0250333224832668</v>
      </c>
      <c r="CF64" s="4">
        <f t="shared" ref="CF64:CF95" si="38">BF64*$CD64</f>
        <v>0.37684074035942494</v>
      </c>
      <c r="CG64" s="4">
        <f t="shared" ref="CG64:CG95" si="39">BG64*$CD64</f>
        <v>0.24981831369331078</v>
      </c>
      <c r="CH64" s="4">
        <f t="shared" ref="CH64:CH95" si="40">BH64*$CD64</f>
        <v>0</v>
      </c>
      <c r="CI64" s="4">
        <f t="shared" ref="CI64:CI95" si="41">BI64*$CD64</f>
        <v>0</v>
      </c>
      <c r="CJ64" s="4">
        <f t="shared" ref="CJ64:CJ95" si="42">BJ64*$CD64</f>
        <v>0</v>
      </c>
      <c r="CK64" s="4">
        <f t="shared" ref="CK64:CK95" si="43">BK64*$CD64</f>
        <v>1.1855494889152742</v>
      </c>
      <c r="CL64" s="4">
        <f t="shared" ref="CL64:CL95" si="44">BL64*$CD64</f>
        <v>2.2393627880119769</v>
      </c>
      <c r="CM64" s="4">
        <f t="shared" ref="CM64:CM95" si="45">BM64*$CD64</f>
        <v>4.1564928065698341</v>
      </c>
      <c r="CN64" s="4">
        <f t="shared" ref="CN64:CN95" si="46">BN64*$CD64</f>
        <v>3.0673236915042494</v>
      </c>
      <c r="CO64" s="4">
        <f t="shared" ref="CO64:CO95" si="47">BO64*$CD64</f>
        <v>2.4767845889954274</v>
      </c>
      <c r="CP64" s="4">
        <f t="shared" ref="CP64:CP95" si="48">BP64*$CD64</f>
        <v>0.41690311349130571</v>
      </c>
      <c r="CQ64" s="4">
        <f t="shared" ref="CQ64:CQ95" si="49">BQ64*$CD64</f>
        <v>0.95566265296055775</v>
      </c>
      <c r="CR64" s="4">
        <f t="shared" ref="CR64:CR95" si="50">BR64*$CD64</f>
        <v>1.2872946799649041</v>
      </c>
      <c r="CS64" s="4">
        <f t="shared" ref="CS64:CS95" si="51">BS64*$CD64</f>
        <v>3.1664606768743986</v>
      </c>
      <c r="CT64" s="4">
        <f t="shared" ref="CT64:CT95" si="52">BT64*$CD64</f>
        <v>2.3212465083225089</v>
      </c>
      <c r="CU64" s="4">
        <f t="shared" si="29"/>
        <v>0.6911232297604456</v>
      </c>
      <c r="CV64" s="4">
        <f t="shared" si="30"/>
        <v>0.67707891996560587</v>
      </c>
      <c r="CW64" s="4">
        <f t="shared" si="31"/>
        <v>5.233082144944011</v>
      </c>
      <c r="CX64" s="4">
        <f t="shared" si="32"/>
        <v>0.11124599234459054</v>
      </c>
      <c r="CY64" s="4">
        <f t="shared" si="33"/>
        <v>2.2148394822904072</v>
      </c>
      <c r="CZ64" s="4">
        <f t="shared" si="34"/>
        <v>8.4273365937309941E-2</v>
      </c>
      <c r="DA64" s="4">
        <f t="shared" si="35"/>
        <v>0</v>
      </c>
      <c r="DB64" s="4">
        <f t="shared" si="36"/>
        <v>0</v>
      </c>
      <c r="DD64" s="3">
        <f t="shared" si="3"/>
        <v>99.999999999999986</v>
      </c>
    </row>
    <row r="65" spans="1:108" s="3" customFormat="1" x14ac:dyDescent="0.25">
      <c r="A65">
        <v>700265</v>
      </c>
      <c r="B65" s="27" t="s">
        <v>91</v>
      </c>
      <c r="C65" s="27" t="s">
        <v>180</v>
      </c>
      <c r="D65" s="27"/>
      <c r="E65" s="27"/>
      <c r="F65" s="27"/>
      <c r="G65" s="28" t="s">
        <v>69</v>
      </c>
      <c r="H65" s="26" t="s">
        <v>70</v>
      </c>
      <c r="I65">
        <v>118000</v>
      </c>
      <c r="J65">
        <v>29</v>
      </c>
      <c r="K65">
        <v>-2</v>
      </c>
      <c r="L65">
        <v>-0.01</v>
      </c>
      <c r="M65">
        <v>-1E-3</v>
      </c>
      <c r="N65">
        <v>-1E-3</v>
      </c>
      <c r="O65">
        <v>40</v>
      </c>
      <c r="P65">
        <v>8</v>
      </c>
      <c r="Q65">
        <v>13.3</v>
      </c>
      <c r="R65">
        <v>75</v>
      </c>
      <c r="S65">
        <v>0.15</v>
      </c>
      <c r="T65">
        <v>0.1</v>
      </c>
      <c r="U65">
        <v>0.7</v>
      </c>
      <c r="V65">
        <v>35</v>
      </c>
      <c r="W65">
        <v>5.21</v>
      </c>
      <c r="X65">
        <v>267</v>
      </c>
      <c r="Y65">
        <v>14</v>
      </c>
      <c r="Z65">
        <v>0.3</v>
      </c>
      <c r="AA65">
        <v>30.8</v>
      </c>
      <c r="AB65">
        <v>0.5</v>
      </c>
      <c r="AC65">
        <v>75</v>
      </c>
      <c r="AD65">
        <v>2</v>
      </c>
      <c r="AE65">
        <v>13.7</v>
      </c>
      <c r="AF65">
        <v>0.3</v>
      </c>
      <c r="AG65" s="2">
        <f>IF(I65&gt;'Average Crustal Abundance'!B$2,Data!I65,'Average Crustal Abundance'!B$2)</f>
        <v>118000</v>
      </c>
      <c r="AH65" s="2">
        <f>IF(J65&gt;'Average Crustal Abundance'!C$2,Data!J65,'Average Crustal Abundance'!C$2)</f>
        <v>29</v>
      </c>
      <c r="AI65" s="2">
        <f>IF(K65&gt;'Average Crustal Abundance'!D$2,Data!K65,'Average Crustal Abundance'!D$2)</f>
        <v>59</v>
      </c>
      <c r="AJ65" s="2">
        <f>IF(L65&gt;'Average Crustal Abundance'!E$2,Data!L65,'Average Crustal Abundance'!E$2)</f>
        <v>0.188</v>
      </c>
      <c r="AK65" s="2">
        <f>IF(M65&gt;'Average Crustal Abundance'!F$2,Data!M65,'Average Crustal Abundance'!F$2)</f>
        <v>1.5E-3</v>
      </c>
      <c r="AL65" s="2">
        <f>IF(N65&gt;'Average Crustal Abundance'!G$2,Data!N65,'Average Crustal Abundance'!G$2)</f>
        <v>1.5E-3</v>
      </c>
      <c r="AM65" s="2">
        <f>IF(O65&gt;'Average Crustal Abundance'!H$2,Data!O65,'Average Crustal Abundance'!H$2)</f>
        <v>40</v>
      </c>
      <c r="AN65" s="2">
        <f>IF(P65&gt;'Average Crustal Abundance'!I$2,Data!P65,'Average Crustal Abundance'!I$2)</f>
        <v>8</v>
      </c>
      <c r="AO65" s="2">
        <f>IF(Q65&gt;'Average Crustal Abundance'!J$2,Data!Q65,'Average Crustal Abundance'!J$2)</f>
        <v>13.3</v>
      </c>
      <c r="AP65" s="2">
        <f>IF(R65&gt;'Average Crustal Abundance'!K$2,Data!R65,'Average Crustal Abundance'!K$2)</f>
        <v>75</v>
      </c>
      <c r="AQ65" s="2">
        <f>IF(S65&gt;'Average Crustal Abundance'!L$2,Data!S65,'Average Crustal Abundance'!L$2)</f>
        <v>0.15</v>
      </c>
      <c r="AR65" s="2">
        <f>IF(T65&gt;'Average Crustal Abundance'!M$2,Data!T65,'Average Crustal Abundance'!M$2)</f>
        <v>0.1</v>
      </c>
      <c r="AS65" s="2">
        <f>IF(U65&gt;'Average Crustal Abundance'!N$2,Data!U65,'Average Crustal Abundance'!N$2)</f>
        <v>0.7</v>
      </c>
      <c r="AT65" s="2">
        <f>IF(V65&gt;'Average Crustal Abundance'!O$2,Data!V65,'Average Crustal Abundance'!O$2)</f>
        <v>35</v>
      </c>
      <c r="AU65" s="2">
        <f>IF(W65&gt;'Average Crustal Abundance'!P$2,Data!W65,'Average Crustal Abundance'!P$2)</f>
        <v>5.21</v>
      </c>
      <c r="AV65" s="2">
        <f>IF(X65&gt;'Average Crustal Abundance'!Q$2,Data!X65,'Average Crustal Abundance'!Q$2)</f>
        <v>267</v>
      </c>
      <c r="AW65" s="2">
        <f>IF(Y65&gt;'Average Crustal Abundance'!R$2,Data!Y65,'Average Crustal Abundance'!R$2)</f>
        <v>14</v>
      </c>
      <c r="AX65" s="2">
        <f>IF(Z65&gt;'Average Crustal Abundance'!S$2,Data!Z65,'Average Crustal Abundance'!S$2)</f>
        <v>0.3</v>
      </c>
      <c r="AY65" s="2">
        <f>IF(AA65&gt;'Average Crustal Abundance'!T$2,Data!AA65,'Average Crustal Abundance'!T$2)</f>
        <v>30.8</v>
      </c>
      <c r="AZ65" s="2">
        <f>IF(AB65&gt;'Average Crustal Abundance'!U$2,Data!AB65,'Average Crustal Abundance'!U$2)</f>
        <v>0.8</v>
      </c>
      <c r="BA65" s="2">
        <f>IF(AC65&gt;'Average Crustal Abundance'!V$2,Data!AC65,'Average Crustal Abundance'!V$2)</f>
        <v>75</v>
      </c>
      <c r="BB65" s="2">
        <f>IF(AD65&gt;'Average Crustal Abundance'!W$2,Data!AD65,'Average Crustal Abundance'!W$2)</f>
        <v>2</v>
      </c>
      <c r="BC65" s="2">
        <f>IF(AE65&gt;'Average Crustal Abundance'!X$2,Data!AE65,'Average Crustal Abundance'!X$2)</f>
        <v>20</v>
      </c>
      <c r="BD65" s="2">
        <f>IF(AF65&gt;'Average Crustal Abundance'!Y$2,Data!AF65,'Average Crustal Abundance'!Y$2)</f>
        <v>1.3</v>
      </c>
      <c r="BE65" s="3">
        <f>LOG((AG65/'Average Crustal Abundance'!B$2),1.636)</f>
        <v>1.6568717266745294</v>
      </c>
      <c r="BF65" s="3">
        <f>LOG((AH65/'Average Crustal Abundance'!C$2),5.77)</f>
        <v>4.0771439664254575E-2</v>
      </c>
      <c r="BG65" s="3">
        <f>LOG((AI65/'Average Crustal Abundance'!D$2),5.07)</f>
        <v>0</v>
      </c>
      <c r="BH65" s="3">
        <f>IF(LOG((AJ65/'Average Crustal Abundance'!E$2))&lt;6,LOG((AJ65/'Average Crustal Abundance'!E$2)),6)</f>
        <v>0</v>
      </c>
      <c r="BI65" s="3">
        <f>IF(LOG((AK65/'Average Crustal Abundance'!F$2))&lt;6,LOG((AK65/'Average Crustal Abundance'!F$2)),6)</f>
        <v>0</v>
      </c>
      <c r="BJ65" s="3">
        <f>IF(LOG((AL65/'Average Crustal Abundance'!G$2))&lt;6,LOG((AL65/'Average Crustal Abundance'!G$2)),6)</f>
        <v>0</v>
      </c>
      <c r="BK65" s="3">
        <f>LOG((AM65/'Average Crustal Abundance'!H$2),5.77)</f>
        <v>0.22425335148431963</v>
      </c>
      <c r="BL65" s="3">
        <f>IF(LOG((AN65/'Average Crustal Abundance'!I$2))&lt;6,LOG((AN65/'Average Crustal Abundance'!I$2)),6)</f>
        <v>2.1549019599857431</v>
      </c>
      <c r="BM65" s="3">
        <f>IF(LOG((AO65/'Average Crustal Abundance'!J$2))&lt;6,LOG((AO65/'Average Crustal Abundance'!J$2)),6)</f>
        <v>4.0099082886602488</v>
      </c>
      <c r="BN65" s="3">
        <f>LOG((AP65/'Average Crustal Abundance'!K$2),4.9)</f>
        <v>2.5686565707094711E-2</v>
      </c>
      <c r="BO65" s="3">
        <f>IF(LOG((AQ65/'Average Crustal Abundance'!L$2))&lt;6,LOG((AQ65/'Average Crustal Abundance'!L$2)),6)</f>
        <v>0.27300127206373764</v>
      </c>
      <c r="BP65" s="3">
        <f>IF(LOG((AR65/'Average Crustal Abundance'!M$2))&lt;6,LOG((AR65/'Average Crustal Abundance'!M$2)),6)</f>
        <v>0.28399665636520088</v>
      </c>
      <c r="BQ65" s="3">
        <f>IF(LOG((AS65/'Average Crustal Abundance'!N$2))&lt;6,LOG((AS65/'Average Crustal Abundance'!N$2)),6)</f>
        <v>0.14612803567823801</v>
      </c>
      <c r="BR65" s="3">
        <f>LOG((AT65/'Average Crustal Abundance'!O$2),6.71)</f>
        <v>0.60803394963681123</v>
      </c>
      <c r="BS65" s="3">
        <f>IF(LOG((AU65/'Average Crustal Abundance'!P$2))&lt;6,LOG((AU65/'Average Crustal Abundance'!P$2)),6)</f>
        <v>2.2397164685798621</v>
      </c>
      <c r="BT65" s="3">
        <f>LOG((AV65/'Average Crustal Abundance'!Q$2),8.58)</f>
        <v>2.1731107419443694</v>
      </c>
      <c r="BU65" s="3">
        <f>IF(LOG((AW65/'Average Crustal Abundance'!R$2))&lt;6,LOG((AW65/'Average Crustal Abundance'!R$2)),6)</f>
        <v>1.8450980400142569</v>
      </c>
      <c r="BV65" s="3">
        <f>IF(LOG((AX65/'Average Crustal Abundance'!S$2))&lt;6,LOG((AX65/'Average Crustal Abundance'!S$2)),6)</f>
        <v>0.22184874961635639</v>
      </c>
      <c r="BW65" s="3">
        <f>IF(LOG((AY65/'Average Crustal Abundance'!T$2))&lt;6,LOG((AY65/'Average Crustal Abundance'!T$2)),6)</f>
        <v>4.4885507165004439</v>
      </c>
      <c r="BX65" s="3">
        <f>IF(LOG((AZ65/'Average Crustal Abundance'!U$2))&lt;6,LOG((AZ65/'Average Crustal Abundance'!U$2)),6)</f>
        <v>0</v>
      </c>
      <c r="BY65" s="3">
        <f>IF(LOG((BA65/'Average Crustal Abundance'!V$2))&lt;6,LOG((BA65/'Average Crustal Abundance'!V$2)),6)</f>
        <v>1.8750612633917001</v>
      </c>
      <c r="BZ65" s="3">
        <f>LOG((BB65/'Average Crustal Abundance'!W$2),9.15)</f>
        <v>7.3413278241250116E-2</v>
      </c>
      <c r="CA65" s="3">
        <f>LOG((BC65/'Average Crustal Abundance'!X$2),6.07)</f>
        <v>0</v>
      </c>
      <c r="CB65" s="3">
        <f>LOG((BD65/'Average Crustal Abundance'!Y$2),9.57)</f>
        <v>0</v>
      </c>
      <c r="CC65" s="3">
        <f t="shared" si="1"/>
        <v>60.927720603812723</v>
      </c>
      <c r="CD65" s="3">
        <f t="shared" si="2"/>
        <v>1.2811280338155233</v>
      </c>
      <c r="CE65" s="4">
        <f t="shared" si="37"/>
        <v>2.122664817479071</v>
      </c>
      <c r="CF65" s="4">
        <f t="shared" si="38"/>
        <v>5.22334343328947E-2</v>
      </c>
      <c r="CG65" s="4">
        <f t="shared" si="39"/>
        <v>0</v>
      </c>
      <c r="CH65" s="4">
        <f t="shared" si="40"/>
        <v>0</v>
      </c>
      <c r="CI65" s="4">
        <f t="shared" si="41"/>
        <v>0</v>
      </c>
      <c r="CJ65" s="4">
        <f t="shared" si="42"/>
        <v>0</v>
      </c>
      <c r="CK65" s="4">
        <f t="shared" si="43"/>
        <v>0.28729725526364785</v>
      </c>
      <c r="CL65" s="4">
        <f t="shared" si="44"/>
        <v>2.7607053110617525</v>
      </c>
      <c r="CM65" s="4">
        <f t="shared" si="45"/>
        <v>5.1372059216318746</v>
      </c>
      <c r="CN65" s="4">
        <f t="shared" si="46"/>
        <v>3.2907779419803496E-2</v>
      </c>
      <c r="CO65" s="4">
        <f t="shared" si="47"/>
        <v>0.34974958290815295</v>
      </c>
      <c r="CP65" s="4">
        <f t="shared" si="48"/>
        <v>0.36383607797933265</v>
      </c>
      <c r="CQ65" s="4">
        <f t="shared" si="49"/>
        <v>0.18720872303378569</v>
      </c>
      <c r="CR65" s="4">
        <f t="shared" si="50"/>
        <v>0.7789693383912949</v>
      </c>
      <c r="CS65" s="4">
        <f t="shared" si="51"/>
        <v>2.869363555695966</v>
      </c>
      <c r="CT65" s="4">
        <f t="shared" si="52"/>
        <v>2.7840330920905831</v>
      </c>
      <c r="CU65" s="4">
        <f t="shared" si="29"/>
        <v>2.3638068242003407</v>
      </c>
      <c r="CV65" s="4">
        <f t="shared" si="30"/>
        <v>0.28421665240043498</v>
      </c>
      <c r="CW65" s="4">
        <f t="shared" si="31"/>
        <v>5.7504081541114722</v>
      </c>
      <c r="CX65" s="4">
        <f t="shared" si="32"/>
        <v>0</v>
      </c>
      <c r="CY65" s="4">
        <f t="shared" si="33"/>
        <v>2.4021935496526599</v>
      </c>
      <c r="CZ65" s="4">
        <f t="shared" si="34"/>
        <v>9.4051808809164694E-2</v>
      </c>
      <c r="DA65" s="4">
        <f t="shared" si="35"/>
        <v>0</v>
      </c>
      <c r="DB65" s="4">
        <f t="shared" si="36"/>
        <v>0</v>
      </c>
      <c r="DD65" s="3">
        <f t="shared" si="3"/>
        <v>100.00000000000001</v>
      </c>
    </row>
    <row r="66" spans="1:108" s="3" customFormat="1" x14ac:dyDescent="0.25">
      <c r="A66">
        <v>700266</v>
      </c>
      <c r="B66" s="27" t="s">
        <v>91</v>
      </c>
      <c r="C66" s="27" t="s">
        <v>181</v>
      </c>
      <c r="D66" s="27"/>
      <c r="E66" s="27"/>
      <c r="F66" s="27"/>
      <c r="G66" s="28" t="s">
        <v>69</v>
      </c>
      <c r="H66" s="26" t="s">
        <v>70</v>
      </c>
      <c r="I66">
        <v>68300</v>
      </c>
      <c r="J66">
        <v>24</v>
      </c>
      <c r="K66">
        <v>16</v>
      </c>
      <c r="L66">
        <v>0.02</v>
      </c>
      <c r="M66">
        <v>-1E-3</v>
      </c>
      <c r="N66">
        <v>-1E-3</v>
      </c>
      <c r="O66">
        <v>60</v>
      </c>
      <c r="P66">
        <v>1</v>
      </c>
      <c r="Q66">
        <v>4.04</v>
      </c>
      <c r="R66">
        <v>50</v>
      </c>
      <c r="S66">
        <v>0.1</v>
      </c>
      <c r="T66">
        <v>0.04</v>
      </c>
      <c r="U66">
        <v>0.3</v>
      </c>
      <c r="V66">
        <v>21</v>
      </c>
      <c r="W66">
        <v>0.71</v>
      </c>
      <c r="X66">
        <v>356</v>
      </c>
      <c r="Y66">
        <v>6</v>
      </c>
      <c r="Z66">
        <v>0.2</v>
      </c>
      <c r="AA66">
        <v>7.8</v>
      </c>
      <c r="AB66">
        <v>26.2</v>
      </c>
      <c r="AC66">
        <v>15</v>
      </c>
      <c r="AD66">
        <v>-1</v>
      </c>
      <c r="AE66">
        <v>1.9</v>
      </c>
      <c r="AF66">
        <v>-0.1</v>
      </c>
      <c r="AG66" s="2">
        <f>IF(I66&gt;'Average Crustal Abundance'!B$2,Data!I66,'Average Crustal Abundance'!B$2)</f>
        <v>68300</v>
      </c>
      <c r="AH66" s="2">
        <f>IF(J66&gt;'Average Crustal Abundance'!C$2,Data!J66,'Average Crustal Abundance'!C$2)</f>
        <v>27</v>
      </c>
      <c r="AI66" s="2">
        <f>IF(K66&gt;'Average Crustal Abundance'!D$2,Data!K66,'Average Crustal Abundance'!D$2)</f>
        <v>59</v>
      </c>
      <c r="AJ66" s="2">
        <f>IF(L66&gt;'Average Crustal Abundance'!E$2,Data!L66,'Average Crustal Abundance'!E$2)</f>
        <v>0.188</v>
      </c>
      <c r="AK66" s="2">
        <f>IF(M66&gt;'Average Crustal Abundance'!F$2,Data!M66,'Average Crustal Abundance'!F$2)</f>
        <v>1.5E-3</v>
      </c>
      <c r="AL66" s="2">
        <f>IF(N66&gt;'Average Crustal Abundance'!G$2,Data!N66,'Average Crustal Abundance'!G$2)</f>
        <v>1.5E-3</v>
      </c>
      <c r="AM66" s="2">
        <f>IF(O66&gt;'Average Crustal Abundance'!H$2,Data!O66,'Average Crustal Abundance'!H$2)</f>
        <v>60</v>
      </c>
      <c r="AN66" s="2">
        <f>IF(P66&gt;'Average Crustal Abundance'!I$2,Data!P66,'Average Crustal Abundance'!I$2)</f>
        <v>1</v>
      </c>
      <c r="AO66" s="2">
        <f>IF(Q66&gt;'Average Crustal Abundance'!J$2,Data!Q66,'Average Crustal Abundance'!J$2)</f>
        <v>4.04</v>
      </c>
      <c r="AP66" s="2">
        <f>IF(R66&gt;'Average Crustal Abundance'!K$2,Data!R66,'Average Crustal Abundance'!K$2)</f>
        <v>72</v>
      </c>
      <c r="AQ66" s="2">
        <f>IF(S66&gt;'Average Crustal Abundance'!L$2,Data!S66,'Average Crustal Abundance'!L$2)</f>
        <v>0.1</v>
      </c>
      <c r="AR66" s="2">
        <f>IF(T66&gt;'Average Crustal Abundance'!M$2,Data!T66,'Average Crustal Abundance'!M$2)</f>
        <v>5.1999999999999998E-2</v>
      </c>
      <c r="AS66" s="2">
        <f>IF(U66&gt;'Average Crustal Abundance'!N$2,Data!U66,'Average Crustal Abundance'!N$2)</f>
        <v>0.5</v>
      </c>
      <c r="AT66" s="2">
        <f>IF(V66&gt;'Average Crustal Abundance'!O$2,Data!V66,'Average Crustal Abundance'!O$2)</f>
        <v>21</v>
      </c>
      <c r="AU66" s="2">
        <f>IF(W66&gt;'Average Crustal Abundance'!P$2,Data!W66,'Average Crustal Abundance'!P$2)</f>
        <v>0.71</v>
      </c>
      <c r="AV66" s="2">
        <f>IF(X66&gt;'Average Crustal Abundance'!Q$2,Data!X66,'Average Crustal Abundance'!Q$2)</f>
        <v>356</v>
      </c>
      <c r="AW66" s="2">
        <f>IF(Y66&gt;'Average Crustal Abundance'!R$2,Data!Y66,'Average Crustal Abundance'!R$2)</f>
        <v>6</v>
      </c>
      <c r="AX66" s="2">
        <f>IF(Z66&gt;'Average Crustal Abundance'!S$2,Data!Z66,'Average Crustal Abundance'!S$2)</f>
        <v>0.2</v>
      </c>
      <c r="AY66" s="2">
        <f>IF(AA66&gt;'Average Crustal Abundance'!T$2,Data!AA66,'Average Crustal Abundance'!T$2)</f>
        <v>7.8</v>
      </c>
      <c r="AZ66" s="2">
        <f>IF(AB66&gt;'Average Crustal Abundance'!U$2,Data!AB66,'Average Crustal Abundance'!U$2)</f>
        <v>26.2</v>
      </c>
      <c r="BA66" s="2">
        <f>IF(AC66&gt;'Average Crustal Abundance'!V$2,Data!AC66,'Average Crustal Abundance'!V$2)</f>
        <v>15</v>
      </c>
      <c r="BB66" s="2">
        <f>IF(AD66&gt;'Average Crustal Abundance'!W$2,Data!AD66,'Average Crustal Abundance'!W$2)</f>
        <v>1.7</v>
      </c>
      <c r="BC66" s="2">
        <f>IF(AE66&gt;'Average Crustal Abundance'!X$2,Data!AE66,'Average Crustal Abundance'!X$2)</f>
        <v>20</v>
      </c>
      <c r="BD66" s="2">
        <f>IF(AF66&gt;'Average Crustal Abundance'!Y$2,Data!AF66,'Average Crustal Abundance'!Y$2)</f>
        <v>1.3</v>
      </c>
      <c r="BE66" s="3">
        <f>LOG((AG66/'Average Crustal Abundance'!B$2),1.636)</f>
        <v>0.54611469203754714</v>
      </c>
      <c r="BF66" s="3">
        <f>LOG((AH66/'Average Crustal Abundance'!C$2),5.77)</f>
        <v>0</v>
      </c>
      <c r="BG66" s="3">
        <f>LOG((AI66/'Average Crustal Abundance'!D$2),5.07)</f>
        <v>0</v>
      </c>
      <c r="BH66" s="3">
        <f>IF(LOG((AJ66/'Average Crustal Abundance'!E$2))&lt;6,LOG((AJ66/'Average Crustal Abundance'!E$2)),6)</f>
        <v>0</v>
      </c>
      <c r="BI66" s="3">
        <f>IF(LOG((AK66/'Average Crustal Abundance'!F$2))&lt;6,LOG((AK66/'Average Crustal Abundance'!F$2)),6)</f>
        <v>0</v>
      </c>
      <c r="BJ66" s="3">
        <f>IF(LOG((AL66/'Average Crustal Abundance'!G$2))&lt;6,LOG((AL66/'Average Crustal Abundance'!G$2)),6)</f>
        <v>0</v>
      </c>
      <c r="BK66" s="3">
        <f>LOG((AM66/'Average Crustal Abundance'!H$2),5.77)</f>
        <v>0.45559446350104393</v>
      </c>
      <c r="BL66" s="3">
        <f>IF(LOG((AN66/'Average Crustal Abundance'!I$2))&lt;6,LOG((AN66/'Average Crustal Abundance'!I$2)),6)</f>
        <v>1.2518119729937995</v>
      </c>
      <c r="BM66" s="3">
        <f>IF(LOG((AO66/'Average Crustal Abundance'!J$2))&lt;6,LOG((AO66/'Average Crustal Abundance'!J$2)),6)</f>
        <v>3.4924380128037682</v>
      </c>
      <c r="BN66" s="3">
        <f>LOG((AP66/'Average Crustal Abundance'!K$2),4.9)</f>
        <v>0</v>
      </c>
      <c r="BO66" s="3">
        <f>IF(LOG((AQ66/'Average Crustal Abundance'!L$2))&lt;6,LOG((AQ66/'Average Crustal Abundance'!L$2)),6)</f>
        <v>9.691001300805642E-2</v>
      </c>
      <c r="BP66" s="3">
        <f>IF(LOG((AR66/'Average Crustal Abundance'!M$2))&lt;6,LOG((AR66/'Average Crustal Abundance'!M$2)),6)</f>
        <v>0</v>
      </c>
      <c r="BQ66" s="3">
        <f>IF(LOG((AS66/'Average Crustal Abundance'!N$2))&lt;6,LOG((AS66/'Average Crustal Abundance'!N$2)),6)</f>
        <v>0</v>
      </c>
      <c r="BR66" s="3">
        <f>LOG((AT66/'Average Crustal Abundance'!O$2),6.71)</f>
        <v>0.33968665752360283</v>
      </c>
      <c r="BS66" s="3">
        <f>IF(LOG((AU66/'Average Crustal Abundance'!P$2))&lt;6,LOG((AU66/'Average Crustal Abundance'!P$2)),6)</f>
        <v>1.3741370939994129</v>
      </c>
      <c r="BT66" s="3">
        <f>LOG((AV66/'Average Crustal Abundance'!Q$2),8.58)</f>
        <v>2.3069515968061758</v>
      </c>
      <c r="BU66" s="3">
        <f>IF(LOG((AW66/'Average Crustal Abundance'!R$2))&lt;6,LOG((AW66/'Average Crustal Abundance'!R$2)),6)</f>
        <v>1.4771212547196624</v>
      </c>
      <c r="BV66" s="3">
        <f>IF(LOG((AX66/'Average Crustal Abundance'!S$2))&lt;6,LOG((AX66/'Average Crustal Abundance'!S$2)),6)</f>
        <v>4.5757490560675143E-2</v>
      </c>
      <c r="BW66" s="3">
        <f>IF(LOG((AY66/'Average Crustal Abundance'!T$2))&lt;6,LOG((AY66/'Average Crustal Abundance'!T$2)),6)</f>
        <v>3.8920946026904804</v>
      </c>
      <c r="BX66" s="3">
        <f>IF(LOG((AZ66/'Average Crustal Abundance'!U$2))&lt;6,LOG((AZ66/'Average Crustal Abundance'!U$2)),6)</f>
        <v>1.5152113043278019</v>
      </c>
      <c r="BY66" s="3">
        <f>IF(LOG((BA66/'Average Crustal Abundance'!V$2))&lt;6,LOG((BA66/'Average Crustal Abundance'!V$2)),6)</f>
        <v>1.1760912590556813</v>
      </c>
      <c r="BZ66" s="3">
        <f>LOG((BB66/'Average Crustal Abundance'!W$2),9.15)</f>
        <v>0</v>
      </c>
      <c r="CA66" s="3">
        <f>LOG((BC66/'Average Crustal Abundance'!X$2),6.07)</f>
        <v>0</v>
      </c>
      <c r="CB66" s="3">
        <f>LOG((BD66/'Average Crustal Abundance'!Y$2),9.57)</f>
        <v>0</v>
      </c>
      <c r="CC66" s="3">
        <f t="shared" si="1"/>
        <v>42.616458351841231</v>
      </c>
      <c r="CD66" s="3">
        <f t="shared" si="2"/>
        <v>1.5318326522360297</v>
      </c>
      <c r="CE66" s="4">
        <f t="shared" si="37"/>
        <v>0.83655631712893841</v>
      </c>
      <c r="CF66" s="4">
        <f t="shared" si="38"/>
        <v>0</v>
      </c>
      <c r="CG66" s="4">
        <f t="shared" si="39"/>
        <v>0</v>
      </c>
      <c r="CH66" s="4">
        <f t="shared" si="40"/>
        <v>0</v>
      </c>
      <c r="CI66" s="4">
        <f t="shared" si="41"/>
        <v>0</v>
      </c>
      <c r="CJ66" s="4">
        <f t="shared" si="42"/>
        <v>0</v>
      </c>
      <c r="CK66" s="4">
        <f t="shared" si="43"/>
        <v>0.69789447536885518</v>
      </c>
      <c r="CL66" s="4">
        <f t="shared" si="44"/>
        <v>1.9175664546919091</v>
      </c>
      <c r="CM66" s="4">
        <f t="shared" si="45"/>
        <v>5.3498305839231257</v>
      </c>
      <c r="CN66" s="4">
        <f t="shared" si="46"/>
        <v>0</v>
      </c>
      <c r="CO66" s="4">
        <f t="shared" si="47"/>
        <v>0.14844992225435921</v>
      </c>
      <c r="CP66" s="4">
        <f t="shared" si="48"/>
        <v>0</v>
      </c>
      <c r="CQ66" s="4">
        <f t="shared" si="49"/>
        <v>0</v>
      </c>
      <c r="CR66" s="4">
        <f t="shared" si="50"/>
        <v>0.52034311352357243</v>
      </c>
      <c r="CS66" s="4">
        <f t="shared" si="51"/>
        <v>2.104948069237031</v>
      </c>
      <c r="CT66" s="4">
        <f t="shared" si="52"/>
        <v>3.533863783115748</v>
      </c>
      <c r="CU66" s="4">
        <f t="shared" si="29"/>
        <v>2.2627025692914327</v>
      </c>
      <c r="CV66" s="4">
        <f t="shared" si="30"/>
        <v>7.0092818125224096E-2</v>
      </c>
      <c r="CW66" s="4">
        <f t="shared" si="31"/>
        <v>5.9620375979928948</v>
      </c>
      <c r="CX66" s="4">
        <f t="shared" si="32"/>
        <v>2.3210501510064709</v>
      </c>
      <c r="CY66" s="4">
        <f t="shared" si="33"/>
        <v>1.8015749926308759</v>
      </c>
      <c r="CZ66" s="4">
        <f t="shared" si="34"/>
        <v>0</v>
      </c>
      <c r="DA66" s="4">
        <f t="shared" si="35"/>
        <v>0</v>
      </c>
      <c r="DB66" s="4">
        <f t="shared" si="36"/>
        <v>0</v>
      </c>
      <c r="DD66" s="3">
        <f t="shared" si="3"/>
        <v>100.00000000000001</v>
      </c>
    </row>
    <row r="67" spans="1:108" s="3" customFormat="1" x14ac:dyDescent="0.25">
      <c r="A67">
        <v>700267</v>
      </c>
      <c r="B67" s="27" t="s">
        <v>118</v>
      </c>
      <c r="C67" s="27" t="s">
        <v>182</v>
      </c>
      <c r="D67" s="27"/>
      <c r="E67" s="27"/>
      <c r="F67" s="27"/>
      <c r="G67" s="28" t="s">
        <v>69</v>
      </c>
      <c r="H67" s="26" t="s">
        <v>70</v>
      </c>
      <c r="I67">
        <v>19000</v>
      </c>
      <c r="J67">
        <v>12</v>
      </c>
      <c r="K67">
        <v>46</v>
      </c>
      <c r="L67">
        <v>-0.01</v>
      </c>
      <c r="M67">
        <v>-1E-3</v>
      </c>
      <c r="N67">
        <v>-1E-3</v>
      </c>
      <c r="O67">
        <v>20</v>
      </c>
      <c r="P67">
        <v>0.5</v>
      </c>
      <c r="Q67">
        <v>10.5</v>
      </c>
      <c r="R67">
        <v>60</v>
      </c>
      <c r="S67">
        <v>0.1</v>
      </c>
      <c r="T67">
        <v>0.04</v>
      </c>
      <c r="U67">
        <v>1.4</v>
      </c>
      <c r="V67">
        <v>98</v>
      </c>
      <c r="W67">
        <v>0.7</v>
      </c>
      <c r="X67">
        <v>797</v>
      </c>
      <c r="Y67">
        <v>18</v>
      </c>
      <c r="Z67">
        <v>0.9</v>
      </c>
      <c r="AA67">
        <v>2.4</v>
      </c>
      <c r="AB67">
        <v>1.4</v>
      </c>
      <c r="AC67">
        <v>20</v>
      </c>
      <c r="AD67">
        <v>-1</v>
      </c>
      <c r="AE67">
        <v>41.6</v>
      </c>
      <c r="AF67">
        <v>1.9</v>
      </c>
      <c r="AG67" s="2">
        <f>IF(I67&gt;'Average Crustal Abundance'!B$2,Data!I67,'Average Crustal Abundance'!B$2)</f>
        <v>52200</v>
      </c>
      <c r="AH67" s="2">
        <f>IF(J67&gt;'Average Crustal Abundance'!C$2,Data!J67,'Average Crustal Abundance'!C$2)</f>
        <v>27</v>
      </c>
      <c r="AI67" s="2">
        <f>IF(K67&gt;'Average Crustal Abundance'!D$2,Data!K67,'Average Crustal Abundance'!D$2)</f>
        <v>59</v>
      </c>
      <c r="AJ67" s="2">
        <f>IF(L67&gt;'Average Crustal Abundance'!E$2,Data!L67,'Average Crustal Abundance'!E$2)</f>
        <v>0.188</v>
      </c>
      <c r="AK67" s="2">
        <f>IF(M67&gt;'Average Crustal Abundance'!F$2,Data!M67,'Average Crustal Abundance'!F$2)</f>
        <v>1.5E-3</v>
      </c>
      <c r="AL67" s="2">
        <f>IF(N67&gt;'Average Crustal Abundance'!G$2,Data!N67,'Average Crustal Abundance'!G$2)</f>
        <v>1.5E-3</v>
      </c>
      <c r="AM67" s="2">
        <f>IF(O67&gt;'Average Crustal Abundance'!H$2,Data!O67,'Average Crustal Abundance'!H$2)</f>
        <v>27</v>
      </c>
      <c r="AN67" s="2">
        <f>IF(P67&gt;'Average Crustal Abundance'!I$2,Data!P67,'Average Crustal Abundance'!I$2)</f>
        <v>0.5</v>
      </c>
      <c r="AO67" s="2">
        <f>IF(Q67&gt;'Average Crustal Abundance'!J$2,Data!Q67,'Average Crustal Abundance'!J$2)</f>
        <v>10.5</v>
      </c>
      <c r="AP67" s="2">
        <f>IF(R67&gt;'Average Crustal Abundance'!K$2,Data!R67,'Average Crustal Abundance'!K$2)</f>
        <v>72</v>
      </c>
      <c r="AQ67" s="2">
        <f>IF(S67&gt;'Average Crustal Abundance'!L$2,Data!S67,'Average Crustal Abundance'!L$2)</f>
        <v>0.1</v>
      </c>
      <c r="AR67" s="2">
        <f>IF(T67&gt;'Average Crustal Abundance'!M$2,Data!T67,'Average Crustal Abundance'!M$2)</f>
        <v>5.1999999999999998E-2</v>
      </c>
      <c r="AS67" s="2">
        <f>IF(U67&gt;'Average Crustal Abundance'!N$2,Data!U67,'Average Crustal Abundance'!N$2)</f>
        <v>1.4</v>
      </c>
      <c r="AT67" s="2">
        <f>IF(V67&gt;'Average Crustal Abundance'!O$2,Data!V67,'Average Crustal Abundance'!O$2)</f>
        <v>98</v>
      </c>
      <c r="AU67" s="2">
        <f>IF(W67&gt;'Average Crustal Abundance'!P$2,Data!W67,'Average Crustal Abundance'!P$2)</f>
        <v>0.7</v>
      </c>
      <c r="AV67" s="2">
        <f>IF(X67&gt;'Average Crustal Abundance'!Q$2,Data!X67,'Average Crustal Abundance'!Q$2)</f>
        <v>797</v>
      </c>
      <c r="AW67" s="2">
        <f>IF(Y67&gt;'Average Crustal Abundance'!R$2,Data!Y67,'Average Crustal Abundance'!R$2)</f>
        <v>18</v>
      </c>
      <c r="AX67" s="2">
        <f>IF(Z67&gt;'Average Crustal Abundance'!S$2,Data!Z67,'Average Crustal Abundance'!S$2)</f>
        <v>0.9</v>
      </c>
      <c r="AY67" s="2">
        <f>IF(AA67&gt;'Average Crustal Abundance'!T$2,Data!AA67,'Average Crustal Abundance'!T$2)</f>
        <v>2.4</v>
      </c>
      <c r="AZ67" s="2">
        <f>IF(AB67&gt;'Average Crustal Abundance'!U$2,Data!AB67,'Average Crustal Abundance'!U$2)</f>
        <v>1.4</v>
      </c>
      <c r="BA67" s="2">
        <f>IF(AC67&gt;'Average Crustal Abundance'!V$2,Data!AC67,'Average Crustal Abundance'!V$2)</f>
        <v>20</v>
      </c>
      <c r="BB67" s="2">
        <f>IF(AD67&gt;'Average Crustal Abundance'!W$2,Data!AD67,'Average Crustal Abundance'!W$2)</f>
        <v>1.7</v>
      </c>
      <c r="BC67" s="2">
        <f>IF(AE67&gt;'Average Crustal Abundance'!X$2,Data!AE67,'Average Crustal Abundance'!X$2)</f>
        <v>41.6</v>
      </c>
      <c r="BD67" s="2">
        <f>IF(AF67&gt;'Average Crustal Abundance'!Y$2,Data!AF67,'Average Crustal Abundance'!Y$2)</f>
        <v>1.9</v>
      </c>
      <c r="BE67" s="3">
        <f>LOG((AG67/'Average Crustal Abundance'!B$2),1.636)</f>
        <v>0</v>
      </c>
      <c r="BF67" s="3">
        <f>LOG((AH67/'Average Crustal Abundance'!C$2),5.77)</f>
        <v>0</v>
      </c>
      <c r="BG67" s="3">
        <f>LOG((AI67/'Average Crustal Abundance'!D$2),5.07)</f>
        <v>0</v>
      </c>
      <c r="BH67" s="3">
        <f>IF(LOG((AJ67/'Average Crustal Abundance'!E$2))&lt;6,LOG((AJ67/'Average Crustal Abundance'!E$2)),6)</f>
        <v>0</v>
      </c>
      <c r="BI67" s="3">
        <f>IF(LOG((AK67/'Average Crustal Abundance'!F$2))&lt;6,LOG((AK67/'Average Crustal Abundance'!F$2)),6)</f>
        <v>0</v>
      </c>
      <c r="BJ67" s="3">
        <f>IF(LOG((AL67/'Average Crustal Abundance'!G$2))&lt;6,LOG((AL67/'Average Crustal Abundance'!G$2)),6)</f>
        <v>0</v>
      </c>
      <c r="BK67" s="3">
        <f>LOG((AM67/'Average Crustal Abundance'!H$2),5.77)</f>
        <v>0</v>
      </c>
      <c r="BL67" s="3">
        <f>IF(LOG((AN67/'Average Crustal Abundance'!I$2))&lt;6,LOG((AN67/'Average Crustal Abundance'!I$2)),6)</f>
        <v>0.9507819773298184</v>
      </c>
      <c r="BM67" s="3">
        <f>IF(LOG((AO67/'Average Crustal Abundance'!J$2))&lt;6,LOG((AO67/'Average Crustal Abundance'!J$2)),6)</f>
        <v>3.9072459467631013</v>
      </c>
      <c r="BN67" s="3">
        <f>LOG((AP67/'Average Crustal Abundance'!K$2),4.9)</f>
        <v>0</v>
      </c>
      <c r="BO67" s="3">
        <f>IF(LOG((AQ67/'Average Crustal Abundance'!L$2))&lt;6,LOG((AQ67/'Average Crustal Abundance'!L$2)),6)</f>
        <v>9.691001300805642E-2</v>
      </c>
      <c r="BP67" s="3">
        <f>IF(LOG((AR67/'Average Crustal Abundance'!M$2))&lt;6,LOG((AR67/'Average Crustal Abundance'!M$2)),6)</f>
        <v>0</v>
      </c>
      <c r="BQ67" s="3">
        <f>IF(LOG((AS67/'Average Crustal Abundance'!N$2))&lt;6,LOG((AS67/'Average Crustal Abundance'!N$2)),6)</f>
        <v>0.44715803134221921</v>
      </c>
      <c r="BR67" s="3">
        <f>LOG((AT67/'Average Crustal Abundance'!O$2),6.71)</f>
        <v>1.1489143785996205</v>
      </c>
      <c r="BS67" s="3">
        <f>IF(LOG((AU67/'Average Crustal Abundance'!P$2))&lt;6,LOG((AU67/'Average Crustal Abundance'!P$2)),6)</f>
        <v>1.3679767852945943</v>
      </c>
      <c r="BT67" s="3">
        <f>LOG((AV67/'Average Crustal Abundance'!Q$2),8.58)</f>
        <v>2.6818986667655955</v>
      </c>
      <c r="BU67" s="3">
        <f>IF(LOG((AW67/'Average Crustal Abundance'!R$2))&lt;6,LOG((AW67/'Average Crustal Abundance'!R$2)),6)</f>
        <v>1.954242509439325</v>
      </c>
      <c r="BV67" s="3">
        <f>IF(LOG((AX67/'Average Crustal Abundance'!S$2))&lt;6,LOG((AX67/'Average Crustal Abundance'!S$2)),6)</f>
        <v>0.69897000433601886</v>
      </c>
      <c r="BW67" s="3">
        <f>IF(LOG((AY67/'Average Crustal Abundance'!T$2))&lt;6,LOG((AY67/'Average Crustal Abundance'!T$2)),6)</f>
        <v>3.3802112417116059</v>
      </c>
      <c r="BX67" s="3">
        <f>IF(LOG((AZ67/'Average Crustal Abundance'!U$2))&lt;6,LOG((AZ67/'Average Crustal Abundance'!U$2)),6)</f>
        <v>0.24303804868629439</v>
      </c>
      <c r="BY67" s="3">
        <f>IF(LOG((BA67/'Average Crustal Abundance'!V$2))&lt;6,LOG((BA67/'Average Crustal Abundance'!V$2)),6)</f>
        <v>1.3010299956639813</v>
      </c>
      <c r="BZ67" s="3">
        <f>LOG((BB67/'Average Crustal Abundance'!W$2),9.15)</f>
        <v>0</v>
      </c>
      <c r="CA67" s="3">
        <f>LOG((BC67/'Average Crustal Abundance'!X$2),6.07)</f>
        <v>0.40611328864578616</v>
      </c>
      <c r="CB67" s="3">
        <f>LOG((BD67/'Average Crustal Abundance'!Y$2),9.57)</f>
        <v>0.16801737474978751</v>
      </c>
      <c r="CC67" s="3">
        <f t="shared" si="1"/>
        <v>44.442199581197805</v>
      </c>
      <c r="CD67" s="3">
        <f t="shared" si="2"/>
        <v>1.5000378835023986</v>
      </c>
      <c r="CE67" s="4">
        <f t="shared" si="37"/>
        <v>0</v>
      </c>
      <c r="CF67" s="4">
        <f t="shared" si="38"/>
        <v>0</v>
      </c>
      <c r="CG67" s="4">
        <f t="shared" si="39"/>
        <v>0</v>
      </c>
      <c r="CH67" s="4">
        <f t="shared" si="40"/>
        <v>0</v>
      </c>
      <c r="CI67" s="4">
        <f t="shared" si="41"/>
        <v>0</v>
      </c>
      <c r="CJ67" s="4">
        <f t="shared" si="42"/>
        <v>0</v>
      </c>
      <c r="CK67" s="4">
        <f t="shared" si="43"/>
        <v>0</v>
      </c>
      <c r="CL67" s="4">
        <f t="shared" si="44"/>
        <v>1.4262089849460464</v>
      </c>
      <c r="CM67" s="4">
        <f t="shared" si="45"/>
        <v>5.8610169403058485</v>
      </c>
      <c r="CN67" s="4">
        <f t="shared" si="46"/>
        <v>0</v>
      </c>
      <c r="CO67" s="4">
        <f t="shared" si="47"/>
        <v>0.14536869080279488</v>
      </c>
      <c r="CP67" s="4">
        <f t="shared" si="48"/>
        <v>0</v>
      </c>
      <c r="CQ67" s="4">
        <f t="shared" si="49"/>
        <v>0.67075398692568178</v>
      </c>
      <c r="CR67" s="4">
        <f t="shared" si="50"/>
        <v>1.7234150928000482</v>
      </c>
      <c r="CS67" s="4">
        <f t="shared" si="51"/>
        <v>2.0520170016937183</v>
      </c>
      <c r="CT67" s="4">
        <f t="shared" si="52"/>
        <v>4.0229495998629687</v>
      </c>
      <c r="CU67" s="4">
        <f t="shared" si="29"/>
        <v>2.9314377977097812</v>
      </c>
      <c r="CV67" s="4">
        <f t="shared" si="30"/>
        <v>1.0484814859358642</v>
      </c>
      <c r="CW67" s="4">
        <f t="shared" si="31"/>
        <v>5.0704449168080918</v>
      </c>
      <c r="CX67" s="4">
        <f t="shared" si="32"/>
        <v>0.36456628016194192</v>
      </c>
      <c r="CY67" s="4">
        <f t="shared" si="33"/>
        <v>1.9515942810689333</v>
      </c>
      <c r="CZ67" s="4">
        <f t="shared" si="34"/>
        <v>0</v>
      </c>
      <c r="DA67" s="4">
        <f t="shared" si="35"/>
        <v>0.60918531796242381</v>
      </c>
      <c r="DB67" s="4">
        <f t="shared" si="36"/>
        <v>0.25203242721130059</v>
      </c>
      <c r="DD67" s="3">
        <f t="shared" si="3"/>
        <v>100.00000000000004</v>
      </c>
    </row>
    <row r="68" spans="1:108" s="3" customFormat="1" x14ac:dyDescent="0.25">
      <c r="A68">
        <v>700268</v>
      </c>
      <c r="B68" s="27" t="s">
        <v>119</v>
      </c>
      <c r="C68" s="31" t="s">
        <v>183</v>
      </c>
      <c r="D68" s="27"/>
      <c r="E68" s="27"/>
      <c r="F68" s="27"/>
      <c r="G68" s="28" t="s">
        <v>69</v>
      </c>
      <c r="H68" s="26" t="s">
        <v>70</v>
      </c>
      <c r="I68">
        <v>99700</v>
      </c>
      <c r="J68">
        <v>325</v>
      </c>
      <c r="K68">
        <v>13300</v>
      </c>
      <c r="L68">
        <v>-0.01</v>
      </c>
      <c r="M68">
        <v>0.19</v>
      </c>
      <c r="N68">
        <v>6.8000000000000005E-2</v>
      </c>
      <c r="O68">
        <v>240</v>
      </c>
      <c r="P68">
        <v>2</v>
      </c>
      <c r="Q68">
        <v>98</v>
      </c>
      <c r="R68">
        <v>85</v>
      </c>
      <c r="S68">
        <v>0.2</v>
      </c>
      <c r="T68">
        <v>0.04</v>
      </c>
      <c r="U68">
        <v>0.2</v>
      </c>
      <c r="V68">
        <v>9</v>
      </c>
      <c r="W68">
        <v>0.27</v>
      </c>
      <c r="X68">
        <v>67</v>
      </c>
      <c r="Y68">
        <v>1.9</v>
      </c>
      <c r="Z68">
        <v>4</v>
      </c>
      <c r="AA68">
        <v>4010</v>
      </c>
      <c r="AB68">
        <v>2.4</v>
      </c>
      <c r="AC68">
        <v>2.5</v>
      </c>
      <c r="AD68">
        <v>-1</v>
      </c>
      <c r="AE68">
        <v>0.8</v>
      </c>
      <c r="AF68">
        <v>-0.1</v>
      </c>
      <c r="AG68" s="2">
        <f>IF(I68&gt;'Average Crustal Abundance'!B$2,Data!I68,'Average Crustal Abundance'!B$2)</f>
        <v>99700</v>
      </c>
      <c r="AH68" s="2">
        <f>IF(J68&gt;'Average Crustal Abundance'!C$2,Data!J68,'Average Crustal Abundance'!C$2)</f>
        <v>325</v>
      </c>
      <c r="AI68" s="2">
        <f>IF(K68&gt;'Average Crustal Abundance'!D$2,Data!K68,'Average Crustal Abundance'!D$2)</f>
        <v>13300</v>
      </c>
      <c r="AJ68" s="2">
        <f>IF(L68&gt;'Average Crustal Abundance'!E$2,Data!L68,'Average Crustal Abundance'!E$2)</f>
        <v>0.188</v>
      </c>
      <c r="AK68" s="2">
        <f>IF(M68&gt;'Average Crustal Abundance'!F$2,Data!M68,'Average Crustal Abundance'!F$2)</f>
        <v>0.19</v>
      </c>
      <c r="AL68" s="2">
        <f>IF(N68&gt;'Average Crustal Abundance'!G$2,Data!N68,'Average Crustal Abundance'!G$2)</f>
        <v>6.8000000000000005E-2</v>
      </c>
      <c r="AM68" s="2">
        <f>IF(O68&gt;'Average Crustal Abundance'!H$2,Data!O68,'Average Crustal Abundance'!H$2)</f>
        <v>240</v>
      </c>
      <c r="AN68" s="2">
        <f>IF(P68&gt;'Average Crustal Abundance'!I$2,Data!P68,'Average Crustal Abundance'!I$2)</f>
        <v>2</v>
      </c>
      <c r="AO68" s="2">
        <f>IF(Q68&gt;'Average Crustal Abundance'!J$2,Data!Q68,'Average Crustal Abundance'!J$2)</f>
        <v>98</v>
      </c>
      <c r="AP68" s="2">
        <f>IF(R68&gt;'Average Crustal Abundance'!K$2,Data!R68,'Average Crustal Abundance'!K$2)</f>
        <v>85</v>
      </c>
      <c r="AQ68" s="2">
        <f>IF(S68&gt;'Average Crustal Abundance'!L$2,Data!S68,'Average Crustal Abundance'!L$2)</f>
        <v>0.2</v>
      </c>
      <c r="AR68" s="2">
        <f>IF(T68&gt;'Average Crustal Abundance'!M$2,Data!T68,'Average Crustal Abundance'!M$2)</f>
        <v>5.1999999999999998E-2</v>
      </c>
      <c r="AS68" s="2">
        <f>IF(U68&gt;'Average Crustal Abundance'!N$2,Data!U68,'Average Crustal Abundance'!N$2)</f>
        <v>0.5</v>
      </c>
      <c r="AT68" s="2">
        <f>IF(V68&gt;'Average Crustal Abundance'!O$2,Data!V68,'Average Crustal Abundance'!O$2)</f>
        <v>11</v>
      </c>
      <c r="AU68" s="2">
        <f>IF(W68&gt;'Average Crustal Abundance'!P$2,Data!W68,'Average Crustal Abundance'!P$2)</f>
        <v>0.27</v>
      </c>
      <c r="AV68" s="2">
        <f>IF(X68&gt;'Average Crustal Abundance'!Q$2,Data!X68,'Average Crustal Abundance'!Q$2)</f>
        <v>67</v>
      </c>
      <c r="AW68" s="2">
        <f>IF(Y68&gt;'Average Crustal Abundance'!R$2,Data!Y68,'Average Crustal Abundance'!R$2)</f>
        <v>1.9</v>
      </c>
      <c r="AX68" s="2">
        <f>IF(Z68&gt;'Average Crustal Abundance'!S$2,Data!Z68,'Average Crustal Abundance'!S$2)</f>
        <v>4</v>
      </c>
      <c r="AY68" s="2">
        <f>IF(AA68&gt;'Average Crustal Abundance'!T$2,Data!AA68,'Average Crustal Abundance'!T$2)</f>
        <v>4010</v>
      </c>
      <c r="AZ68" s="2">
        <f>IF(AB68&gt;'Average Crustal Abundance'!U$2,Data!AB68,'Average Crustal Abundance'!U$2)</f>
        <v>2.4</v>
      </c>
      <c r="BA68" s="2">
        <f>IF(AC68&gt;'Average Crustal Abundance'!V$2,Data!AC68,'Average Crustal Abundance'!V$2)</f>
        <v>2.5</v>
      </c>
      <c r="BB68" s="2">
        <f>IF(AD68&gt;'Average Crustal Abundance'!W$2,Data!AD68,'Average Crustal Abundance'!W$2)</f>
        <v>1.7</v>
      </c>
      <c r="BC68" s="2">
        <f>IF(AE68&gt;'Average Crustal Abundance'!X$2,Data!AE68,'Average Crustal Abundance'!X$2)</f>
        <v>20</v>
      </c>
      <c r="BD68" s="2">
        <f>IF(AF68&gt;'Average Crustal Abundance'!Y$2,Data!AF68,'Average Crustal Abundance'!Y$2)</f>
        <v>1.3</v>
      </c>
      <c r="BE68" s="3">
        <f>LOG((AG68/'Average Crustal Abundance'!B$2),1.636)</f>
        <v>1.31453044359946</v>
      </c>
      <c r="BF68" s="3">
        <f>LOG((AH68/'Average Crustal Abundance'!C$2),5.77)</f>
        <v>1.4195401090586413</v>
      </c>
      <c r="BG68" s="3">
        <f>LOG((AI68/'Average Crustal Abundance'!D$2),5.07)</f>
        <v>3.3375504463098067</v>
      </c>
      <c r="BH68" s="3">
        <f>IF(LOG((AJ68/'Average Crustal Abundance'!E$2))&lt;6,LOG((AJ68/'Average Crustal Abundance'!E$2)),6)</f>
        <v>0</v>
      </c>
      <c r="BI68" s="3">
        <f>IF(LOG((AK68/'Average Crustal Abundance'!F$2))&lt;6,LOG((AK68/'Average Crustal Abundance'!F$2)),6)</f>
        <v>2.102662341897148</v>
      </c>
      <c r="BJ68" s="3">
        <f>IF(LOG((AL68/'Average Crustal Abundance'!G$2))&lt;6,LOG((AL68/'Average Crustal Abundance'!G$2)),6)</f>
        <v>1.656417653650555</v>
      </c>
      <c r="BK68" s="3">
        <f>LOG((AM68/'Average Crustal Abundance'!H$2),5.77)</f>
        <v>1.2465549497938275</v>
      </c>
      <c r="BL68" s="3">
        <f>IF(LOG((AN68/'Average Crustal Abundance'!I$2))&lt;6,LOG((AN68/'Average Crustal Abundance'!I$2)),6)</f>
        <v>1.5528419686577808</v>
      </c>
      <c r="BM68" s="3">
        <f>IF(LOG((AO68/'Average Crustal Abundance'!J$2))&lt;6,LOG((AO68/'Average Crustal Abundance'!J$2)),6)</f>
        <v>4.8772827233856582</v>
      </c>
      <c r="BN68" s="3">
        <f>LOG((AP68/'Average Crustal Abundance'!K$2),4.9)</f>
        <v>0.10444340582178649</v>
      </c>
      <c r="BO68" s="3">
        <f>IF(LOG((AQ68/'Average Crustal Abundance'!L$2))&lt;6,LOG((AQ68/'Average Crustal Abundance'!L$2)),6)</f>
        <v>0.3979400086720376</v>
      </c>
      <c r="BP68" s="3">
        <f>IF(LOG((AR68/'Average Crustal Abundance'!M$2))&lt;6,LOG((AR68/'Average Crustal Abundance'!M$2)),6)</f>
        <v>0</v>
      </c>
      <c r="BQ68" s="3">
        <f>IF(LOG((AS68/'Average Crustal Abundance'!N$2))&lt;6,LOG((AS68/'Average Crustal Abundance'!N$2)),6)</f>
        <v>0</v>
      </c>
      <c r="BR68" s="3">
        <f>LOG((AT68/'Average Crustal Abundance'!O$2),6.71)</f>
        <v>0</v>
      </c>
      <c r="BS68" s="3">
        <f>IF(LOG((AU68/'Average Crustal Abundance'!P$2))&lt;6,LOG((AU68/'Average Crustal Abundance'!P$2)),6)</f>
        <v>0.95424250943932498</v>
      </c>
      <c r="BT68" s="3">
        <f>LOG((AV68/'Average Crustal Abundance'!Q$2),8.58)</f>
        <v>1.5298920645400937</v>
      </c>
      <c r="BU68" s="3">
        <f>IF(LOG((AW68/'Average Crustal Abundance'!R$2))&lt;6,LOG((AW68/'Average Crustal Abundance'!R$2)),6)</f>
        <v>0.97772360528884772</v>
      </c>
      <c r="BV68" s="3">
        <f>IF(LOG((AX68/'Average Crustal Abundance'!S$2))&lt;6,LOG((AX68/'Average Crustal Abundance'!S$2)),6)</f>
        <v>1.3467874862246563</v>
      </c>
      <c r="BW68" s="3">
        <f>IF(LOG((AY68/'Average Crustal Abundance'!T$2))&lt;6,LOG((AY68/'Average Crustal Abundance'!T$2)),6)</f>
        <v>6</v>
      </c>
      <c r="BX68" s="3">
        <f>IF(LOG((AZ68/'Average Crustal Abundance'!U$2))&lt;6,LOG((AZ68/'Average Crustal Abundance'!U$2)),6)</f>
        <v>0.47712125471966238</v>
      </c>
      <c r="BY68" s="3">
        <f>IF(LOG((BA68/'Average Crustal Abundance'!V$2))&lt;6,LOG((BA68/'Average Crustal Abundance'!V$2)),6)</f>
        <v>0.3979400086720376</v>
      </c>
      <c r="BZ68" s="3">
        <f>LOG((BB68/'Average Crustal Abundance'!W$2),9.15)</f>
        <v>0</v>
      </c>
      <c r="CA68" s="3">
        <f>LOG((BC68/'Average Crustal Abundance'!X$2),6.07)</f>
        <v>0</v>
      </c>
      <c r="CB68" s="3">
        <f>LOG((BD68/'Average Crustal Abundance'!Y$2),9.57)</f>
        <v>0</v>
      </c>
      <c r="CC68" s="3">
        <f t="shared" ref="CC68:CC131" si="53">SUMSQ(BE68:CB68)</f>
        <v>92.376534038795981</v>
      </c>
      <c r="CD68" s="3">
        <f t="shared" ref="CD68:CD131" si="54">10/SQRT(CC68)</f>
        <v>1.0404450976502968</v>
      </c>
      <c r="CE68" s="4">
        <f t="shared" si="37"/>
        <v>1.3676967557551281</v>
      </c>
      <c r="CF68" s="4">
        <f t="shared" si="38"/>
        <v>1.4769535473880309</v>
      </c>
      <c r="CG68" s="4">
        <f t="shared" si="39"/>
        <v>3.4725380000235986</v>
      </c>
      <c r="CH68" s="4">
        <f t="shared" si="40"/>
        <v>0</v>
      </c>
      <c r="CI68" s="4">
        <f t="shared" si="41"/>
        <v>2.18770472564078</v>
      </c>
      <c r="CJ68" s="4">
        <f t="shared" si="42"/>
        <v>1.7234116274021272</v>
      </c>
      <c r="CK68" s="4">
        <f t="shared" si="43"/>
        <v>1.2969719864646998</v>
      </c>
      <c r="CL68" s="4">
        <f t="shared" si="44"/>
        <v>1.6156468137156239</v>
      </c>
      <c r="CM68" s="4">
        <f t="shared" si="45"/>
        <v>5.0745448994010962</v>
      </c>
      <c r="CN68" s="4">
        <f t="shared" si="46"/>
        <v>0.10866762956917822</v>
      </c>
      <c r="CO68" s="4">
        <f t="shared" si="47"/>
        <v>0.41403473118173811</v>
      </c>
      <c r="CP68" s="4">
        <f t="shared" si="48"/>
        <v>0</v>
      </c>
      <c r="CQ68" s="4">
        <f t="shared" si="49"/>
        <v>0</v>
      </c>
      <c r="CR68" s="4">
        <f t="shared" si="50"/>
        <v>0</v>
      </c>
      <c r="CS68" s="4">
        <f t="shared" si="51"/>
        <v>0.99283694091566277</v>
      </c>
      <c r="CT68" s="4">
        <f t="shared" si="52"/>
        <v>1.591768698484832</v>
      </c>
      <c r="CU68" s="4">
        <f t="shared" si="29"/>
        <v>1.0172677319797554</v>
      </c>
      <c r="CV68" s="4">
        <f t="shared" si="30"/>
        <v>1.4012584376192103</v>
      </c>
      <c r="CW68" s="4">
        <f t="shared" si="31"/>
        <v>6.2426705859017808</v>
      </c>
      <c r="CX68" s="4">
        <f t="shared" si="32"/>
        <v>0.49641847045783127</v>
      </c>
      <c r="CY68" s="4">
        <f t="shared" si="33"/>
        <v>0.41403473118173811</v>
      </c>
      <c r="CZ68" s="4">
        <f t="shared" si="34"/>
        <v>0</v>
      </c>
      <c r="DA68" s="4">
        <f t="shared" si="35"/>
        <v>0</v>
      </c>
      <c r="DB68" s="4">
        <f t="shared" si="36"/>
        <v>0</v>
      </c>
      <c r="DD68" s="3">
        <f t="shared" ref="DD68:DD131" si="55">SUMSQ(CE68:DB68)</f>
        <v>100.00000000000001</v>
      </c>
    </row>
    <row r="69" spans="1:108" s="3" customFormat="1" x14ac:dyDescent="0.25">
      <c r="A69">
        <v>700269</v>
      </c>
      <c r="B69" s="27" t="s">
        <v>120</v>
      </c>
      <c r="C69" s="31" t="s">
        <v>184</v>
      </c>
      <c r="D69" s="27"/>
      <c r="E69" s="27"/>
      <c r="F69" s="27"/>
      <c r="G69" s="28" t="s">
        <v>69</v>
      </c>
      <c r="H69" s="26" t="s">
        <v>70</v>
      </c>
      <c r="I69">
        <v>73700</v>
      </c>
      <c r="J69">
        <v>83</v>
      </c>
      <c r="K69">
        <v>746</v>
      </c>
      <c r="L69">
        <v>-0.01</v>
      </c>
      <c r="M69">
        <v>1.2999999999999999E-2</v>
      </c>
      <c r="N69">
        <v>1.6E-2</v>
      </c>
      <c r="O69">
        <v>100</v>
      </c>
      <c r="P69">
        <v>1.5</v>
      </c>
      <c r="Q69">
        <v>0.33300000000000002</v>
      </c>
      <c r="R69">
        <v>85</v>
      </c>
      <c r="S69">
        <v>0.8</v>
      </c>
      <c r="T69">
        <v>0.02</v>
      </c>
      <c r="U69">
        <v>0.3</v>
      </c>
      <c r="V69">
        <v>72</v>
      </c>
      <c r="W69">
        <v>0.19</v>
      </c>
      <c r="X69">
        <v>11800</v>
      </c>
      <c r="Y69">
        <v>6</v>
      </c>
      <c r="Z69">
        <v>1.7</v>
      </c>
      <c r="AA69">
        <v>5.2</v>
      </c>
      <c r="AB69">
        <v>1</v>
      </c>
      <c r="AC69">
        <v>10</v>
      </c>
      <c r="AD69">
        <v>-1</v>
      </c>
      <c r="AE69">
        <v>1.7</v>
      </c>
      <c r="AF69">
        <v>-0.1</v>
      </c>
      <c r="AG69" s="2">
        <f>IF(I69&gt;'Average Crustal Abundance'!B$2,Data!I69,'Average Crustal Abundance'!B$2)</f>
        <v>73700</v>
      </c>
      <c r="AH69" s="2">
        <f>IF(J69&gt;'Average Crustal Abundance'!C$2,Data!J69,'Average Crustal Abundance'!C$2)</f>
        <v>83</v>
      </c>
      <c r="AI69" s="2">
        <f>IF(K69&gt;'Average Crustal Abundance'!D$2,Data!K69,'Average Crustal Abundance'!D$2)</f>
        <v>746</v>
      </c>
      <c r="AJ69" s="2">
        <f>IF(L69&gt;'Average Crustal Abundance'!E$2,Data!L69,'Average Crustal Abundance'!E$2)</f>
        <v>0.188</v>
      </c>
      <c r="AK69" s="2">
        <f>IF(M69&gt;'Average Crustal Abundance'!F$2,Data!M69,'Average Crustal Abundance'!F$2)</f>
        <v>1.2999999999999999E-2</v>
      </c>
      <c r="AL69" s="2">
        <f>IF(N69&gt;'Average Crustal Abundance'!G$2,Data!N69,'Average Crustal Abundance'!G$2)</f>
        <v>1.6E-2</v>
      </c>
      <c r="AM69" s="2">
        <f>IF(O69&gt;'Average Crustal Abundance'!H$2,Data!O69,'Average Crustal Abundance'!H$2)</f>
        <v>100</v>
      </c>
      <c r="AN69" s="2">
        <f>IF(P69&gt;'Average Crustal Abundance'!I$2,Data!P69,'Average Crustal Abundance'!I$2)</f>
        <v>1.5</v>
      </c>
      <c r="AO69" s="2">
        <f>IF(Q69&gt;'Average Crustal Abundance'!J$2,Data!Q69,'Average Crustal Abundance'!J$2)</f>
        <v>0.33300000000000002</v>
      </c>
      <c r="AP69" s="2">
        <f>IF(R69&gt;'Average Crustal Abundance'!K$2,Data!R69,'Average Crustal Abundance'!K$2)</f>
        <v>85</v>
      </c>
      <c r="AQ69" s="2">
        <f>IF(S69&gt;'Average Crustal Abundance'!L$2,Data!S69,'Average Crustal Abundance'!L$2)</f>
        <v>0.8</v>
      </c>
      <c r="AR69" s="2">
        <f>IF(T69&gt;'Average Crustal Abundance'!M$2,Data!T69,'Average Crustal Abundance'!M$2)</f>
        <v>5.1999999999999998E-2</v>
      </c>
      <c r="AS69" s="2">
        <f>IF(U69&gt;'Average Crustal Abundance'!N$2,Data!U69,'Average Crustal Abundance'!N$2)</f>
        <v>0.5</v>
      </c>
      <c r="AT69" s="2">
        <f>IF(V69&gt;'Average Crustal Abundance'!O$2,Data!V69,'Average Crustal Abundance'!O$2)</f>
        <v>72</v>
      </c>
      <c r="AU69" s="2">
        <f>IF(W69&gt;'Average Crustal Abundance'!P$2,Data!W69,'Average Crustal Abundance'!P$2)</f>
        <v>0.19</v>
      </c>
      <c r="AV69" s="2">
        <f>IF(X69&gt;'Average Crustal Abundance'!Q$2,Data!X69,'Average Crustal Abundance'!Q$2)</f>
        <v>11800</v>
      </c>
      <c r="AW69" s="2">
        <f>IF(Y69&gt;'Average Crustal Abundance'!R$2,Data!Y69,'Average Crustal Abundance'!R$2)</f>
        <v>6</v>
      </c>
      <c r="AX69" s="2">
        <f>IF(Z69&gt;'Average Crustal Abundance'!S$2,Data!Z69,'Average Crustal Abundance'!S$2)</f>
        <v>1.7</v>
      </c>
      <c r="AY69" s="2">
        <f>IF(AA69&gt;'Average Crustal Abundance'!T$2,Data!AA69,'Average Crustal Abundance'!T$2)</f>
        <v>5.2</v>
      </c>
      <c r="AZ69" s="2">
        <f>IF(AB69&gt;'Average Crustal Abundance'!U$2,Data!AB69,'Average Crustal Abundance'!U$2)</f>
        <v>1</v>
      </c>
      <c r="BA69" s="2">
        <f>IF(AC69&gt;'Average Crustal Abundance'!V$2,Data!AC69,'Average Crustal Abundance'!V$2)</f>
        <v>10</v>
      </c>
      <c r="BB69" s="2">
        <f>IF(AD69&gt;'Average Crustal Abundance'!W$2,Data!AD69,'Average Crustal Abundance'!W$2)</f>
        <v>1.7</v>
      </c>
      <c r="BC69" s="2">
        <f>IF(AE69&gt;'Average Crustal Abundance'!X$2,Data!AE69,'Average Crustal Abundance'!X$2)</f>
        <v>20</v>
      </c>
      <c r="BD69" s="2">
        <f>IF(AF69&gt;'Average Crustal Abundance'!Y$2,Data!AF69,'Average Crustal Abundance'!Y$2)</f>
        <v>1.3</v>
      </c>
      <c r="BE69" s="3">
        <f>LOG((AG69/'Average Crustal Abundance'!B$2),1.636)</f>
        <v>0.70069544872091805</v>
      </c>
      <c r="BF69" s="3">
        <f>LOG((AH69/'Average Crustal Abundance'!C$2),5.77)</f>
        <v>0.64073807888756906</v>
      </c>
      <c r="BG69" s="3">
        <f>LOG((AI69/'Average Crustal Abundance'!D$2),5.07)</f>
        <v>1.5629423770938446</v>
      </c>
      <c r="BH69" s="3">
        <f>IF(LOG((AJ69/'Average Crustal Abundance'!E$2))&lt;6,LOG((AJ69/'Average Crustal Abundance'!E$2)),6)</f>
        <v>0</v>
      </c>
      <c r="BI69" s="3">
        <f>IF(LOG((AK69/'Average Crustal Abundance'!F$2))&lt;6,LOG((AK69/'Average Crustal Abundance'!F$2)),6)</f>
        <v>0.93785209325115548</v>
      </c>
      <c r="BJ69" s="3">
        <f>IF(LOG((AL69/'Average Crustal Abundance'!G$2))&lt;6,LOG((AL69/'Average Crustal Abundance'!G$2)),6)</f>
        <v>1.0280287236002434</v>
      </c>
      <c r="BK69" s="3">
        <f>LOG((AM69/'Average Crustal Abundance'!H$2),5.77)</f>
        <v>0.74704979587242026</v>
      </c>
      <c r="BL69" s="3">
        <f>IF(LOG((AN69/'Average Crustal Abundance'!I$2))&lt;6,LOG((AN69/'Average Crustal Abundance'!I$2)),6)</f>
        <v>1.4279032320494809</v>
      </c>
      <c r="BM69" s="3">
        <f>IF(LOG((AO69/'Average Crustal Abundance'!J$2))&lt;6,LOG((AO69/'Average Crustal Abundance'!J$2)),6)</f>
        <v>2.4085008811994832</v>
      </c>
      <c r="BN69" s="3">
        <f>LOG((AP69/'Average Crustal Abundance'!K$2),4.9)</f>
        <v>0.10444340582178649</v>
      </c>
      <c r="BO69" s="3">
        <f>IF(LOG((AQ69/'Average Crustal Abundance'!L$2))&lt;6,LOG((AQ69/'Average Crustal Abundance'!L$2)),6)</f>
        <v>1</v>
      </c>
      <c r="BP69" s="3">
        <f>IF(LOG((AR69/'Average Crustal Abundance'!M$2))&lt;6,LOG((AR69/'Average Crustal Abundance'!M$2)),6)</f>
        <v>0</v>
      </c>
      <c r="BQ69" s="3">
        <f>IF(LOG((AS69/'Average Crustal Abundance'!N$2))&lt;6,LOG((AS69/'Average Crustal Abundance'!N$2)),6)</f>
        <v>0</v>
      </c>
      <c r="BR69" s="3">
        <f>LOG((AT69/'Average Crustal Abundance'!O$2),6.71)</f>
        <v>0.98695728175670783</v>
      </c>
      <c r="BS69" s="3">
        <f>IF(LOG((AU69/'Average Crustal Abundance'!P$2))&lt;6,LOG((AU69/'Average Crustal Abundance'!P$2)),6)</f>
        <v>0.80163234623316659</v>
      </c>
      <c r="BT69" s="3">
        <f>LOG((AV69/'Average Crustal Abundance'!Q$2),8.58)</f>
        <v>3.9357172255671258</v>
      </c>
      <c r="BU69" s="3">
        <f>IF(LOG((AW69/'Average Crustal Abundance'!R$2))&lt;6,LOG((AW69/'Average Crustal Abundance'!R$2)),6)</f>
        <v>1.4771212547196624</v>
      </c>
      <c r="BV69" s="3">
        <f>IF(LOG((AX69/'Average Crustal Abundance'!S$2))&lt;6,LOG((AX69/'Average Crustal Abundance'!S$2)),6)</f>
        <v>0.97517641627496787</v>
      </c>
      <c r="BW69" s="3">
        <f>IF(LOG((AY69/'Average Crustal Abundance'!T$2))&lt;6,LOG((AY69/'Average Crustal Abundance'!T$2)),6)</f>
        <v>3.716003343634799</v>
      </c>
      <c r="BX69" s="3">
        <f>IF(LOG((AZ69/'Average Crustal Abundance'!U$2))&lt;6,LOG((AZ69/'Average Crustal Abundance'!U$2)),6)</f>
        <v>9.691001300805642E-2</v>
      </c>
      <c r="BY69" s="3">
        <f>IF(LOG((BA69/'Average Crustal Abundance'!V$2))&lt;6,LOG((BA69/'Average Crustal Abundance'!V$2)),6)</f>
        <v>1</v>
      </c>
      <c r="BZ69" s="3">
        <f>LOG((BB69/'Average Crustal Abundance'!W$2),9.15)</f>
        <v>0</v>
      </c>
      <c r="CA69" s="3">
        <f>LOG((BC69/'Average Crustal Abundance'!X$2),6.07)</f>
        <v>0</v>
      </c>
      <c r="CB69" s="3">
        <f>LOG((BD69/'Average Crustal Abundance'!Y$2),9.57)</f>
        <v>0</v>
      </c>
      <c r="CC69" s="3">
        <f t="shared" si="53"/>
        <v>49.746991653137322</v>
      </c>
      <c r="CD69" s="3">
        <f t="shared" si="54"/>
        <v>1.4178052774994816</v>
      </c>
      <c r="CE69" s="4">
        <f t="shared" si="37"/>
        <v>0.99344970511638497</v>
      </c>
      <c r="CF69" s="4">
        <f t="shared" si="38"/>
        <v>0.90844182974167453</v>
      </c>
      <c r="CG69" s="4">
        <f t="shared" si="39"/>
        <v>2.2159479506712376</v>
      </c>
      <c r="CH69" s="4">
        <f t="shared" si="40"/>
        <v>0</v>
      </c>
      <c r="CI69" s="4">
        <f t="shared" si="41"/>
        <v>1.3296916473254241</v>
      </c>
      <c r="CJ69" s="4">
        <f t="shared" si="42"/>
        <v>1.457544549741481</v>
      </c>
      <c r="CK69" s="4">
        <f t="shared" si="43"/>
        <v>1.0591711431428279</v>
      </c>
      <c r="CL69" s="4">
        <f t="shared" si="44"/>
        <v>2.024488738158321</v>
      </c>
      <c r="CM69" s="4">
        <f t="shared" si="45"/>
        <v>3.4147852602267794</v>
      </c>
      <c r="CN69" s="4">
        <f t="shared" si="46"/>
        <v>0.14808041197414898</v>
      </c>
      <c r="CO69" s="4">
        <f t="shared" si="47"/>
        <v>1.4178052774994816</v>
      </c>
      <c r="CP69" s="4">
        <f t="shared" si="48"/>
        <v>0</v>
      </c>
      <c r="CQ69" s="4">
        <f t="shared" si="49"/>
        <v>0</v>
      </c>
      <c r="CR69" s="4">
        <f t="shared" si="50"/>
        <v>1.3993132427412032</v>
      </c>
      <c r="CS69" s="4">
        <f t="shared" si="51"/>
        <v>1.1365585711036752</v>
      </c>
      <c r="CT69" s="4">
        <f t="shared" si="52"/>
        <v>5.5800806531546883</v>
      </c>
      <c r="CU69" s="4">
        <f t="shared" si="29"/>
        <v>2.0942703104481932</v>
      </c>
      <c r="CV69" s="4">
        <f t="shared" si="30"/>
        <v>1.3826102694876807</v>
      </c>
      <c r="CW69" s="4">
        <f t="shared" si="31"/>
        <v>5.2685691518111373</v>
      </c>
      <c r="CX69" s="4">
        <f t="shared" si="32"/>
        <v>0.1373995278853658</v>
      </c>
      <c r="CY69" s="4">
        <f t="shared" si="33"/>
        <v>1.4178052774994816</v>
      </c>
      <c r="CZ69" s="4">
        <f t="shared" si="34"/>
        <v>0</v>
      </c>
      <c r="DA69" s="4">
        <f t="shared" si="35"/>
        <v>0</v>
      </c>
      <c r="DB69" s="4">
        <f t="shared" si="36"/>
        <v>0</v>
      </c>
      <c r="DD69" s="3">
        <f t="shared" si="55"/>
        <v>100.00000000000003</v>
      </c>
    </row>
    <row r="70" spans="1:108" s="3" customFormat="1" x14ac:dyDescent="0.25">
      <c r="A70">
        <v>700270</v>
      </c>
      <c r="B70" s="27" t="s">
        <v>121</v>
      </c>
      <c r="C70" s="31" t="s">
        <v>185</v>
      </c>
      <c r="D70" s="27"/>
      <c r="E70" s="27"/>
      <c r="F70" s="27"/>
      <c r="G70" s="28" t="s">
        <v>69</v>
      </c>
      <c r="H70" s="26" t="s">
        <v>70</v>
      </c>
      <c r="I70">
        <v>250000</v>
      </c>
      <c r="J70">
        <v>8</v>
      </c>
      <c r="K70">
        <v>20</v>
      </c>
      <c r="L70">
        <v>-0.01</v>
      </c>
      <c r="M70">
        <v>2E-3</v>
      </c>
      <c r="N70">
        <v>2E-3</v>
      </c>
      <c r="O70">
        <v>25</v>
      </c>
      <c r="P70">
        <v>3.5</v>
      </c>
      <c r="Q70">
        <v>8.0399999999999991</v>
      </c>
      <c r="R70">
        <v>50</v>
      </c>
      <c r="S70">
        <v>0.2</v>
      </c>
      <c r="T70">
        <v>0.04</v>
      </c>
      <c r="U70">
        <v>0.1</v>
      </c>
      <c r="V70">
        <v>34</v>
      </c>
      <c r="W70">
        <v>-0.01</v>
      </c>
      <c r="X70">
        <v>45300</v>
      </c>
      <c r="Y70">
        <v>40</v>
      </c>
      <c r="Z70">
        <v>1.7</v>
      </c>
      <c r="AA70">
        <v>2.6</v>
      </c>
      <c r="AB70">
        <v>0.6</v>
      </c>
      <c r="AC70">
        <v>5</v>
      </c>
      <c r="AD70">
        <v>-1</v>
      </c>
      <c r="AE70">
        <v>5.9</v>
      </c>
      <c r="AF70">
        <v>0.5</v>
      </c>
      <c r="AG70" s="2">
        <f>IF(I70&gt;'Average Crustal Abundance'!B$2,Data!I70,'Average Crustal Abundance'!B$2)</f>
        <v>250000</v>
      </c>
      <c r="AH70" s="2">
        <f>IF(J70&gt;'Average Crustal Abundance'!C$2,Data!J70,'Average Crustal Abundance'!C$2)</f>
        <v>27</v>
      </c>
      <c r="AI70" s="2">
        <f>IF(K70&gt;'Average Crustal Abundance'!D$2,Data!K70,'Average Crustal Abundance'!D$2)</f>
        <v>59</v>
      </c>
      <c r="AJ70" s="2">
        <f>IF(L70&gt;'Average Crustal Abundance'!E$2,Data!L70,'Average Crustal Abundance'!E$2)</f>
        <v>0.188</v>
      </c>
      <c r="AK70" s="2">
        <f>IF(M70&gt;'Average Crustal Abundance'!F$2,Data!M70,'Average Crustal Abundance'!F$2)</f>
        <v>2E-3</v>
      </c>
      <c r="AL70" s="2">
        <f>IF(N70&gt;'Average Crustal Abundance'!G$2,Data!N70,'Average Crustal Abundance'!G$2)</f>
        <v>2E-3</v>
      </c>
      <c r="AM70" s="2">
        <f>IF(O70&gt;'Average Crustal Abundance'!H$2,Data!O70,'Average Crustal Abundance'!H$2)</f>
        <v>27</v>
      </c>
      <c r="AN70" s="2">
        <f>IF(P70&gt;'Average Crustal Abundance'!I$2,Data!P70,'Average Crustal Abundance'!I$2)</f>
        <v>3.5</v>
      </c>
      <c r="AO70" s="2">
        <f>IF(Q70&gt;'Average Crustal Abundance'!J$2,Data!Q70,'Average Crustal Abundance'!J$2)</f>
        <v>8.0399999999999991</v>
      </c>
      <c r="AP70" s="2">
        <f>IF(R70&gt;'Average Crustal Abundance'!K$2,Data!R70,'Average Crustal Abundance'!K$2)</f>
        <v>72</v>
      </c>
      <c r="AQ70" s="2">
        <f>IF(S70&gt;'Average Crustal Abundance'!L$2,Data!S70,'Average Crustal Abundance'!L$2)</f>
        <v>0.2</v>
      </c>
      <c r="AR70" s="2">
        <f>IF(T70&gt;'Average Crustal Abundance'!M$2,Data!T70,'Average Crustal Abundance'!M$2)</f>
        <v>5.1999999999999998E-2</v>
      </c>
      <c r="AS70" s="2">
        <f>IF(U70&gt;'Average Crustal Abundance'!N$2,Data!U70,'Average Crustal Abundance'!N$2)</f>
        <v>0.5</v>
      </c>
      <c r="AT70" s="2">
        <f>IF(V70&gt;'Average Crustal Abundance'!O$2,Data!V70,'Average Crustal Abundance'!O$2)</f>
        <v>34</v>
      </c>
      <c r="AU70" s="2">
        <f>IF(W70&gt;'Average Crustal Abundance'!P$2,Data!W70,'Average Crustal Abundance'!P$2)</f>
        <v>0.03</v>
      </c>
      <c r="AV70" s="2">
        <f>IF(X70&gt;'Average Crustal Abundance'!Q$2,Data!X70,'Average Crustal Abundance'!Q$2)</f>
        <v>45300</v>
      </c>
      <c r="AW70" s="2">
        <f>IF(Y70&gt;'Average Crustal Abundance'!R$2,Data!Y70,'Average Crustal Abundance'!R$2)</f>
        <v>40</v>
      </c>
      <c r="AX70" s="2">
        <f>IF(Z70&gt;'Average Crustal Abundance'!S$2,Data!Z70,'Average Crustal Abundance'!S$2)</f>
        <v>1.7</v>
      </c>
      <c r="AY70" s="2">
        <f>IF(AA70&gt;'Average Crustal Abundance'!T$2,Data!AA70,'Average Crustal Abundance'!T$2)</f>
        <v>2.6</v>
      </c>
      <c r="AZ70" s="2">
        <f>IF(AB70&gt;'Average Crustal Abundance'!U$2,Data!AB70,'Average Crustal Abundance'!U$2)</f>
        <v>0.8</v>
      </c>
      <c r="BA70" s="2">
        <f>IF(AC70&gt;'Average Crustal Abundance'!V$2,Data!AC70,'Average Crustal Abundance'!V$2)</f>
        <v>5</v>
      </c>
      <c r="BB70" s="2">
        <f>IF(AD70&gt;'Average Crustal Abundance'!W$2,Data!AD70,'Average Crustal Abundance'!W$2)</f>
        <v>1.7</v>
      </c>
      <c r="BC70" s="2">
        <f>IF(AE70&gt;'Average Crustal Abundance'!X$2,Data!AE70,'Average Crustal Abundance'!X$2)</f>
        <v>20</v>
      </c>
      <c r="BD70" s="2">
        <f>IF(AF70&gt;'Average Crustal Abundance'!Y$2,Data!AF70,'Average Crustal Abundance'!Y$2)</f>
        <v>1.3</v>
      </c>
      <c r="BE70" s="3">
        <f>LOG((AG70/'Average Crustal Abundance'!B$2),1.636)</f>
        <v>3.1820516746858711</v>
      </c>
      <c r="BF70" s="3">
        <f>LOG((AH70/'Average Crustal Abundance'!C$2),5.77)</f>
        <v>0</v>
      </c>
      <c r="BG70" s="3">
        <f>LOG((AI70/'Average Crustal Abundance'!D$2),5.07)</f>
        <v>0</v>
      </c>
      <c r="BH70" s="3">
        <f>IF(LOG((AJ70/'Average Crustal Abundance'!E$2))&lt;6,LOG((AJ70/'Average Crustal Abundance'!E$2)),6)</f>
        <v>0</v>
      </c>
      <c r="BI70" s="3">
        <f>IF(LOG((AK70/'Average Crustal Abundance'!F$2))&lt;6,LOG((AK70/'Average Crustal Abundance'!F$2)),6)</f>
        <v>0.12493873660829993</v>
      </c>
      <c r="BJ70" s="3">
        <f>IF(LOG((AL70/'Average Crustal Abundance'!G$2))&lt;6,LOG((AL70/'Average Crustal Abundance'!G$2)),6)</f>
        <v>0.12493873660829993</v>
      </c>
      <c r="BK70" s="3">
        <f>LOG((AM70/'Average Crustal Abundance'!H$2),5.77)</f>
        <v>0</v>
      </c>
      <c r="BL70" s="3">
        <f>IF(LOG((AN70/'Average Crustal Abundance'!I$2))&lt;6,LOG((AN70/'Average Crustal Abundance'!I$2)),6)</f>
        <v>1.7958800173440752</v>
      </c>
      <c r="BM70" s="3">
        <f>IF(LOG((AO70/'Average Crustal Abundance'!J$2))&lt;6,LOG((AO70/'Average Crustal Abundance'!J$2)),6)</f>
        <v>3.7913126964416146</v>
      </c>
      <c r="BN70" s="3">
        <f>LOG((AP70/'Average Crustal Abundance'!K$2),4.9)</f>
        <v>0</v>
      </c>
      <c r="BO70" s="3">
        <f>IF(LOG((AQ70/'Average Crustal Abundance'!L$2))&lt;6,LOG((AQ70/'Average Crustal Abundance'!L$2)),6)</f>
        <v>0.3979400086720376</v>
      </c>
      <c r="BP70" s="3">
        <f>IF(LOG((AR70/'Average Crustal Abundance'!M$2))&lt;6,LOG((AR70/'Average Crustal Abundance'!M$2)),6)</f>
        <v>0</v>
      </c>
      <c r="BQ70" s="3">
        <f>IF(LOG((AS70/'Average Crustal Abundance'!N$2))&lt;6,LOG((AS70/'Average Crustal Abundance'!N$2)),6)</f>
        <v>0</v>
      </c>
      <c r="BR70" s="3">
        <f>LOG((AT70/'Average Crustal Abundance'!O$2),6.71)</f>
        <v>0.59280619546187097</v>
      </c>
      <c r="BS70" s="3">
        <f>IF(LOG((AU70/'Average Crustal Abundance'!P$2))&lt;6,LOG((AU70/'Average Crustal Abundance'!P$2)),6)</f>
        <v>0</v>
      </c>
      <c r="BT70" s="3">
        <f>LOG((AV70/'Average Crustal Abundance'!Q$2),8.58)</f>
        <v>4.561559914922948</v>
      </c>
      <c r="BU70" s="3">
        <f>IF(LOG((AW70/'Average Crustal Abundance'!R$2))&lt;6,LOG((AW70/'Average Crustal Abundance'!R$2)),6)</f>
        <v>2.3010299956639813</v>
      </c>
      <c r="BV70" s="3">
        <f>IF(LOG((AX70/'Average Crustal Abundance'!S$2))&lt;6,LOG((AX70/'Average Crustal Abundance'!S$2)),6)</f>
        <v>0.97517641627496787</v>
      </c>
      <c r="BW70" s="3">
        <f>IF(LOG((AY70/'Average Crustal Abundance'!T$2))&lt;6,LOG((AY70/'Average Crustal Abundance'!T$2)),6)</f>
        <v>3.4149733479708178</v>
      </c>
      <c r="BX70" s="3">
        <f>IF(LOG((AZ70/'Average Crustal Abundance'!U$2))&lt;6,LOG((AZ70/'Average Crustal Abundance'!U$2)),6)</f>
        <v>0</v>
      </c>
      <c r="BY70" s="3">
        <f>IF(LOG((BA70/'Average Crustal Abundance'!V$2))&lt;6,LOG((BA70/'Average Crustal Abundance'!V$2)),6)</f>
        <v>0.69897000433601886</v>
      </c>
      <c r="BZ70" s="3">
        <f>LOG((BB70/'Average Crustal Abundance'!W$2),9.15)</f>
        <v>0</v>
      </c>
      <c r="CA70" s="3">
        <f>LOG((BC70/'Average Crustal Abundance'!X$2),6.07)</f>
        <v>0</v>
      </c>
      <c r="CB70" s="3">
        <f>LOG((BD70/'Average Crustal Abundance'!Y$2),9.57)</f>
        <v>0</v>
      </c>
      <c r="CC70" s="3">
        <f t="shared" si="53"/>
        <v>67.469823646505375</v>
      </c>
      <c r="CD70" s="3">
        <f t="shared" si="54"/>
        <v>1.2174334004376151</v>
      </c>
      <c r="CE70" s="4">
        <f t="shared" si="37"/>
        <v>3.8739359906810278</v>
      </c>
      <c r="CF70" s="4">
        <f t="shared" si="38"/>
        <v>0</v>
      </c>
      <c r="CG70" s="4">
        <f t="shared" si="39"/>
        <v>0</v>
      </c>
      <c r="CH70" s="4">
        <f t="shared" si="40"/>
        <v>0</v>
      </c>
      <c r="CI70" s="4">
        <f t="shared" si="41"/>
        <v>0.15210459095542211</v>
      </c>
      <c r="CJ70" s="4">
        <f t="shared" si="42"/>
        <v>0.15210459095542211</v>
      </c>
      <c r="CK70" s="4">
        <f t="shared" si="43"/>
        <v>0</v>
      </c>
      <c r="CL70" s="4">
        <f t="shared" si="44"/>
        <v>2.1863643162931607</v>
      </c>
      <c r="CM70" s="4">
        <f t="shared" si="45"/>
        <v>4.6156707081512183</v>
      </c>
      <c r="CN70" s="4">
        <f t="shared" si="46"/>
        <v>0</v>
      </c>
      <c r="CO70" s="4">
        <f t="shared" si="47"/>
        <v>0.48446545792777279</v>
      </c>
      <c r="CP70" s="4">
        <f t="shared" si="48"/>
        <v>0</v>
      </c>
      <c r="CQ70" s="4">
        <f t="shared" si="49"/>
        <v>0</v>
      </c>
      <c r="CR70" s="4">
        <f t="shared" si="50"/>
        <v>0.72170206234163103</v>
      </c>
      <c r="CS70" s="4">
        <f t="shared" si="51"/>
        <v>0</v>
      </c>
      <c r="CT70" s="4">
        <f t="shared" si="52"/>
        <v>5.5533953985245628</v>
      </c>
      <c r="CU70" s="4">
        <f t="shared" si="29"/>
        <v>2.8013507721301512</v>
      </c>
      <c r="CV70" s="4">
        <f t="shared" si="30"/>
        <v>1.1872123404922013</v>
      </c>
      <c r="CW70" s="4">
        <f t="shared" si="31"/>
        <v>4.1575026154239394</v>
      </c>
      <c r="CX70" s="4">
        <f t="shared" si="32"/>
        <v>0</v>
      </c>
      <c r="CY70" s="4">
        <f t="shared" si="33"/>
        <v>0.85094942918269401</v>
      </c>
      <c r="CZ70" s="4">
        <f t="shared" si="34"/>
        <v>0</v>
      </c>
      <c r="DA70" s="4">
        <f t="shared" si="35"/>
        <v>0</v>
      </c>
      <c r="DB70" s="4">
        <f t="shared" si="36"/>
        <v>0</v>
      </c>
      <c r="DD70" s="3">
        <f t="shared" si="55"/>
        <v>99.999999999999986</v>
      </c>
    </row>
    <row r="71" spans="1:108" s="3" customFormat="1" x14ac:dyDescent="0.25">
      <c r="A71">
        <v>700271</v>
      </c>
      <c r="B71" s="27" t="s">
        <v>122</v>
      </c>
      <c r="C71" s="31" t="s">
        <v>186</v>
      </c>
      <c r="D71" s="27"/>
      <c r="E71" s="27"/>
      <c r="F71" s="27"/>
      <c r="G71" s="28" t="s">
        <v>69</v>
      </c>
      <c r="H71" s="26" t="s">
        <v>70</v>
      </c>
      <c r="I71">
        <v>198000</v>
      </c>
      <c r="J71">
        <v>9</v>
      </c>
      <c r="K71">
        <v>18</v>
      </c>
      <c r="L71">
        <v>-0.01</v>
      </c>
      <c r="M71">
        <v>-1E-3</v>
      </c>
      <c r="N71">
        <v>-1E-3</v>
      </c>
      <c r="O71">
        <v>165</v>
      </c>
      <c r="P71">
        <v>-0.05</v>
      </c>
      <c r="Q71">
        <v>4.87</v>
      </c>
      <c r="R71">
        <v>80</v>
      </c>
      <c r="S71">
        <v>0.4</v>
      </c>
      <c r="T71">
        <v>-0.02</v>
      </c>
      <c r="U71">
        <v>-0.1</v>
      </c>
      <c r="V71">
        <v>20</v>
      </c>
      <c r="W71">
        <v>-0.01</v>
      </c>
      <c r="X71">
        <v>7380</v>
      </c>
      <c r="Y71">
        <v>1.4</v>
      </c>
      <c r="Z71">
        <v>1.7</v>
      </c>
      <c r="AA71">
        <v>2.2000000000000002</v>
      </c>
      <c r="AB71">
        <v>0.7</v>
      </c>
      <c r="AC71">
        <v>-0.5</v>
      </c>
      <c r="AD71">
        <v>-1</v>
      </c>
      <c r="AE71">
        <v>10.3</v>
      </c>
      <c r="AF71">
        <v>0.4</v>
      </c>
      <c r="AG71" s="2">
        <f>IF(I71&gt;'Average Crustal Abundance'!B$2,Data!I71,'Average Crustal Abundance'!B$2)</f>
        <v>198000</v>
      </c>
      <c r="AH71" s="2">
        <f>IF(J71&gt;'Average Crustal Abundance'!C$2,Data!J71,'Average Crustal Abundance'!C$2)</f>
        <v>27</v>
      </c>
      <c r="AI71" s="2">
        <f>IF(K71&gt;'Average Crustal Abundance'!D$2,Data!K71,'Average Crustal Abundance'!D$2)</f>
        <v>59</v>
      </c>
      <c r="AJ71" s="2">
        <f>IF(L71&gt;'Average Crustal Abundance'!E$2,Data!L71,'Average Crustal Abundance'!E$2)</f>
        <v>0.188</v>
      </c>
      <c r="AK71" s="2">
        <f>IF(M71&gt;'Average Crustal Abundance'!F$2,Data!M71,'Average Crustal Abundance'!F$2)</f>
        <v>1.5E-3</v>
      </c>
      <c r="AL71" s="2">
        <f>IF(N71&gt;'Average Crustal Abundance'!G$2,Data!N71,'Average Crustal Abundance'!G$2)</f>
        <v>1.5E-3</v>
      </c>
      <c r="AM71" s="2">
        <f>IF(O71&gt;'Average Crustal Abundance'!H$2,Data!O71,'Average Crustal Abundance'!H$2)</f>
        <v>165</v>
      </c>
      <c r="AN71" s="2">
        <f>IF(P71&gt;'Average Crustal Abundance'!I$2,Data!P71,'Average Crustal Abundance'!I$2)</f>
        <v>5.6000000000000001E-2</v>
      </c>
      <c r="AO71" s="2">
        <f>IF(Q71&gt;'Average Crustal Abundance'!J$2,Data!Q71,'Average Crustal Abundance'!J$2)</f>
        <v>4.87</v>
      </c>
      <c r="AP71" s="2">
        <f>IF(R71&gt;'Average Crustal Abundance'!K$2,Data!R71,'Average Crustal Abundance'!K$2)</f>
        <v>80</v>
      </c>
      <c r="AQ71" s="2">
        <f>IF(S71&gt;'Average Crustal Abundance'!L$2,Data!S71,'Average Crustal Abundance'!L$2)</f>
        <v>0.4</v>
      </c>
      <c r="AR71" s="2">
        <f>IF(T71&gt;'Average Crustal Abundance'!M$2,Data!T71,'Average Crustal Abundance'!M$2)</f>
        <v>5.1999999999999998E-2</v>
      </c>
      <c r="AS71" s="2">
        <f>IF(U71&gt;'Average Crustal Abundance'!N$2,Data!U71,'Average Crustal Abundance'!N$2)</f>
        <v>0.5</v>
      </c>
      <c r="AT71" s="2">
        <f>IF(V71&gt;'Average Crustal Abundance'!O$2,Data!V71,'Average Crustal Abundance'!O$2)</f>
        <v>20</v>
      </c>
      <c r="AU71" s="2">
        <f>IF(W71&gt;'Average Crustal Abundance'!P$2,Data!W71,'Average Crustal Abundance'!P$2)</f>
        <v>0.03</v>
      </c>
      <c r="AV71" s="2">
        <f>IF(X71&gt;'Average Crustal Abundance'!Q$2,Data!X71,'Average Crustal Abundance'!Q$2)</f>
        <v>7380</v>
      </c>
      <c r="AW71" s="2">
        <f>IF(Y71&gt;'Average Crustal Abundance'!R$2,Data!Y71,'Average Crustal Abundance'!R$2)</f>
        <v>1.4</v>
      </c>
      <c r="AX71" s="2">
        <f>IF(Z71&gt;'Average Crustal Abundance'!S$2,Data!Z71,'Average Crustal Abundance'!S$2)</f>
        <v>1.7</v>
      </c>
      <c r="AY71" s="2">
        <f>IF(AA71&gt;'Average Crustal Abundance'!T$2,Data!AA71,'Average Crustal Abundance'!T$2)</f>
        <v>2.2000000000000002</v>
      </c>
      <c r="AZ71" s="2">
        <f>IF(AB71&gt;'Average Crustal Abundance'!U$2,Data!AB71,'Average Crustal Abundance'!U$2)</f>
        <v>0.8</v>
      </c>
      <c r="BA71" s="2">
        <f>IF(AC71&gt;'Average Crustal Abundance'!V$2,Data!AC71,'Average Crustal Abundance'!V$2)</f>
        <v>1</v>
      </c>
      <c r="BB71" s="2">
        <f>IF(AD71&gt;'Average Crustal Abundance'!W$2,Data!AD71,'Average Crustal Abundance'!W$2)</f>
        <v>1.7</v>
      </c>
      <c r="BC71" s="2">
        <f>IF(AE71&gt;'Average Crustal Abundance'!X$2,Data!AE71,'Average Crustal Abundance'!X$2)</f>
        <v>20</v>
      </c>
      <c r="BD71" s="2">
        <f>IF(AF71&gt;'Average Crustal Abundance'!Y$2,Data!AF71,'Average Crustal Abundance'!Y$2)</f>
        <v>1.3</v>
      </c>
      <c r="BE71" s="3">
        <f>LOG((AG71/'Average Crustal Abundance'!B$2),1.636)</f>
        <v>2.7083251547687843</v>
      </c>
      <c r="BF71" s="3">
        <f>LOG((AH71/'Average Crustal Abundance'!C$2),5.77)</f>
        <v>0</v>
      </c>
      <c r="BG71" s="3">
        <f>LOG((AI71/'Average Crustal Abundance'!D$2),5.07)</f>
        <v>0</v>
      </c>
      <c r="BH71" s="3">
        <f>IF(LOG((AJ71/'Average Crustal Abundance'!E$2))&lt;6,LOG((AJ71/'Average Crustal Abundance'!E$2)),6)</f>
        <v>0</v>
      </c>
      <c r="BI71" s="3">
        <f>IF(LOG((AK71/'Average Crustal Abundance'!F$2))&lt;6,LOG((AK71/'Average Crustal Abundance'!F$2)),6)</f>
        <v>0</v>
      </c>
      <c r="BJ71" s="3">
        <f>IF(LOG((AL71/'Average Crustal Abundance'!G$2))&lt;6,LOG((AL71/'Average Crustal Abundance'!G$2)),6)</f>
        <v>0</v>
      </c>
      <c r="BK71" s="3">
        <f>LOG((AM71/'Average Crustal Abundance'!H$2),5.77)</f>
        <v>1.0327708348952545</v>
      </c>
      <c r="BL71" s="3">
        <f>IF(LOG((AN71/'Average Crustal Abundance'!I$2))&lt;6,LOG((AN71/'Average Crustal Abundance'!I$2)),6)</f>
        <v>0</v>
      </c>
      <c r="BM71" s="3">
        <f>IF(LOG((AO71/'Average Crustal Abundance'!J$2))&lt;6,LOG((AO71/'Average Crustal Abundance'!J$2)),6)</f>
        <v>3.5735856089077975</v>
      </c>
      <c r="BN71" s="3">
        <f>LOG((AP71/'Average Crustal Abundance'!K$2),4.9)</f>
        <v>6.6296364011202133E-2</v>
      </c>
      <c r="BO71" s="3">
        <f>IF(LOG((AQ71/'Average Crustal Abundance'!L$2))&lt;6,LOG((AQ71/'Average Crustal Abundance'!L$2)),6)</f>
        <v>0.69897000433601886</v>
      </c>
      <c r="BP71" s="3">
        <f>IF(LOG((AR71/'Average Crustal Abundance'!M$2))&lt;6,LOG((AR71/'Average Crustal Abundance'!M$2)),6)</f>
        <v>0</v>
      </c>
      <c r="BQ71" s="3">
        <f>IF(LOG((AS71/'Average Crustal Abundance'!N$2))&lt;6,LOG((AS71/'Average Crustal Abundance'!N$2)),6)</f>
        <v>0</v>
      </c>
      <c r="BR71" s="3">
        <f>LOG((AT71/'Average Crustal Abundance'!O$2),6.71)</f>
        <v>0.31405617262329216</v>
      </c>
      <c r="BS71" s="3">
        <f>IF(LOG((AU71/'Average Crustal Abundance'!P$2))&lt;6,LOG((AU71/'Average Crustal Abundance'!P$2)),6)</f>
        <v>0</v>
      </c>
      <c r="BT71" s="3">
        <f>LOG((AV71/'Average Crustal Abundance'!Q$2),8.58)</f>
        <v>3.7173686222853219</v>
      </c>
      <c r="BU71" s="3">
        <f>IF(LOG((AW71/'Average Crustal Abundance'!R$2))&lt;6,LOG((AW71/'Average Crustal Abundance'!R$2)),6)</f>
        <v>0.84509804001425681</v>
      </c>
      <c r="BV71" s="3">
        <f>IF(LOG((AX71/'Average Crustal Abundance'!S$2))&lt;6,LOG((AX71/'Average Crustal Abundance'!S$2)),6)</f>
        <v>0.97517641627496787</v>
      </c>
      <c r="BW71" s="3">
        <f>IF(LOG((AY71/'Average Crustal Abundance'!T$2))&lt;6,LOG((AY71/'Average Crustal Abundance'!T$2)),6)</f>
        <v>3.3424226808222062</v>
      </c>
      <c r="BX71" s="3">
        <f>IF(LOG((AZ71/'Average Crustal Abundance'!U$2))&lt;6,LOG((AZ71/'Average Crustal Abundance'!U$2)),6)</f>
        <v>0</v>
      </c>
      <c r="BY71" s="3">
        <f>IF(LOG((BA71/'Average Crustal Abundance'!V$2))&lt;6,LOG((BA71/'Average Crustal Abundance'!V$2)),6)</f>
        <v>0</v>
      </c>
      <c r="BZ71" s="3">
        <f>LOG((BB71/'Average Crustal Abundance'!W$2),9.15)</f>
        <v>0</v>
      </c>
      <c r="CA71" s="3">
        <f>LOG((BC71/'Average Crustal Abundance'!X$2),6.07)</f>
        <v>0</v>
      </c>
      <c r="CB71" s="3">
        <f>LOG((BD71/'Average Crustal Abundance'!Y$2),9.57)</f>
        <v>0</v>
      </c>
      <c r="CC71" s="3">
        <f t="shared" si="53"/>
        <v>48.419518991282906</v>
      </c>
      <c r="CD71" s="3">
        <f t="shared" si="54"/>
        <v>1.4371091834023113</v>
      </c>
      <c r="CE71" s="4">
        <f t="shared" si="37"/>
        <v>3.8921589515577062</v>
      </c>
      <c r="CF71" s="4">
        <f t="shared" si="38"/>
        <v>0</v>
      </c>
      <c r="CG71" s="4">
        <f t="shared" si="39"/>
        <v>0</v>
      </c>
      <c r="CH71" s="4">
        <f t="shared" si="40"/>
        <v>0</v>
      </c>
      <c r="CI71" s="4">
        <f t="shared" si="41"/>
        <v>0</v>
      </c>
      <c r="CJ71" s="4">
        <f t="shared" si="42"/>
        <v>0</v>
      </c>
      <c r="CK71" s="4">
        <f t="shared" si="43"/>
        <v>1.4842044511780423</v>
      </c>
      <c r="CL71" s="4">
        <f t="shared" si="44"/>
        <v>0</v>
      </c>
      <c r="CM71" s="4">
        <f t="shared" si="45"/>
        <v>5.1356326962357359</v>
      </c>
      <c r="CN71" s="4">
        <f t="shared" si="46"/>
        <v>9.5275113546681084E-2</v>
      </c>
      <c r="CO71" s="4">
        <f t="shared" si="47"/>
        <v>1.0044962121540462</v>
      </c>
      <c r="CP71" s="4">
        <f t="shared" si="48"/>
        <v>0</v>
      </c>
      <c r="CQ71" s="4">
        <f t="shared" si="49"/>
        <v>0</v>
      </c>
      <c r="CR71" s="4">
        <f t="shared" si="50"/>
        <v>0.45133300978111474</v>
      </c>
      <c r="CS71" s="4">
        <f t="shared" si="51"/>
        <v>0</v>
      </c>
      <c r="CT71" s="4">
        <f t="shared" si="52"/>
        <v>5.3422645851778343</v>
      </c>
      <c r="CU71" s="4">
        <f t="shared" si="29"/>
        <v>1.2144981541797824</v>
      </c>
      <c r="CV71" s="4">
        <f t="shared" si="30"/>
        <v>1.4014349832661115</v>
      </c>
      <c r="CW71" s="4">
        <f t="shared" si="31"/>
        <v>4.8034263294217645</v>
      </c>
      <c r="CX71" s="4">
        <f t="shared" si="32"/>
        <v>0</v>
      </c>
      <c r="CY71" s="4">
        <f t="shared" si="33"/>
        <v>0</v>
      </c>
      <c r="CZ71" s="4">
        <f t="shared" si="34"/>
        <v>0</v>
      </c>
      <c r="DA71" s="4">
        <f t="shared" si="35"/>
        <v>0</v>
      </c>
      <c r="DB71" s="4">
        <f t="shared" si="36"/>
        <v>0</v>
      </c>
      <c r="DD71" s="3">
        <f t="shared" si="55"/>
        <v>100</v>
      </c>
    </row>
    <row r="72" spans="1:108" s="3" customFormat="1" x14ac:dyDescent="0.25">
      <c r="A72">
        <v>700272</v>
      </c>
      <c r="B72" s="27" t="s">
        <v>122</v>
      </c>
      <c r="C72" s="31" t="s">
        <v>187</v>
      </c>
      <c r="D72" s="27"/>
      <c r="E72" s="27"/>
      <c r="F72" s="27"/>
      <c r="G72" s="28" t="s">
        <v>69</v>
      </c>
      <c r="H72" s="26" t="s">
        <v>70</v>
      </c>
      <c r="I72">
        <v>261000</v>
      </c>
      <c r="J72">
        <v>6</v>
      </c>
      <c r="K72">
        <v>24</v>
      </c>
      <c r="L72">
        <v>0.03</v>
      </c>
      <c r="M72">
        <v>-1E-3</v>
      </c>
      <c r="N72">
        <v>-1E-3</v>
      </c>
      <c r="O72">
        <v>100</v>
      </c>
      <c r="P72">
        <v>6.5</v>
      </c>
      <c r="Q72">
        <v>77.400000000000006</v>
      </c>
      <c r="R72">
        <v>75</v>
      </c>
      <c r="S72">
        <v>0.3</v>
      </c>
      <c r="T72">
        <v>0.02</v>
      </c>
      <c r="U72">
        <v>-0.1</v>
      </c>
      <c r="V72">
        <v>19</v>
      </c>
      <c r="W72">
        <v>-0.01</v>
      </c>
      <c r="X72">
        <v>2440</v>
      </c>
      <c r="Y72">
        <v>1</v>
      </c>
      <c r="Z72">
        <v>1.5</v>
      </c>
      <c r="AA72">
        <v>1.4</v>
      </c>
      <c r="AB72">
        <v>1</v>
      </c>
      <c r="AC72">
        <v>0.5</v>
      </c>
      <c r="AD72">
        <v>-1</v>
      </c>
      <c r="AE72">
        <v>12.8</v>
      </c>
      <c r="AF72">
        <v>0.5</v>
      </c>
      <c r="AG72" s="2">
        <f>IF(I72&gt;'Average Crustal Abundance'!B$2,Data!I72,'Average Crustal Abundance'!B$2)</f>
        <v>261000</v>
      </c>
      <c r="AH72" s="2">
        <f>IF(J72&gt;'Average Crustal Abundance'!C$2,Data!J72,'Average Crustal Abundance'!C$2)</f>
        <v>27</v>
      </c>
      <c r="AI72" s="2">
        <f>IF(K72&gt;'Average Crustal Abundance'!D$2,Data!K72,'Average Crustal Abundance'!D$2)</f>
        <v>59</v>
      </c>
      <c r="AJ72" s="2">
        <f>IF(L72&gt;'Average Crustal Abundance'!E$2,Data!L72,'Average Crustal Abundance'!E$2)</f>
        <v>0.188</v>
      </c>
      <c r="AK72" s="2">
        <f>IF(M72&gt;'Average Crustal Abundance'!F$2,Data!M72,'Average Crustal Abundance'!F$2)</f>
        <v>1.5E-3</v>
      </c>
      <c r="AL72" s="2">
        <f>IF(N72&gt;'Average Crustal Abundance'!G$2,Data!N72,'Average Crustal Abundance'!G$2)</f>
        <v>1.5E-3</v>
      </c>
      <c r="AM72" s="2">
        <f>IF(O72&gt;'Average Crustal Abundance'!H$2,Data!O72,'Average Crustal Abundance'!H$2)</f>
        <v>100</v>
      </c>
      <c r="AN72" s="2">
        <f>IF(P72&gt;'Average Crustal Abundance'!I$2,Data!P72,'Average Crustal Abundance'!I$2)</f>
        <v>6.5</v>
      </c>
      <c r="AO72" s="2">
        <f>IF(Q72&gt;'Average Crustal Abundance'!J$2,Data!Q72,'Average Crustal Abundance'!J$2)</f>
        <v>77.400000000000006</v>
      </c>
      <c r="AP72" s="2">
        <f>IF(R72&gt;'Average Crustal Abundance'!K$2,Data!R72,'Average Crustal Abundance'!K$2)</f>
        <v>75</v>
      </c>
      <c r="AQ72" s="2">
        <f>IF(S72&gt;'Average Crustal Abundance'!L$2,Data!S72,'Average Crustal Abundance'!L$2)</f>
        <v>0.3</v>
      </c>
      <c r="AR72" s="2">
        <f>IF(T72&gt;'Average Crustal Abundance'!M$2,Data!T72,'Average Crustal Abundance'!M$2)</f>
        <v>5.1999999999999998E-2</v>
      </c>
      <c r="AS72" s="2">
        <f>IF(U72&gt;'Average Crustal Abundance'!N$2,Data!U72,'Average Crustal Abundance'!N$2)</f>
        <v>0.5</v>
      </c>
      <c r="AT72" s="2">
        <f>IF(V72&gt;'Average Crustal Abundance'!O$2,Data!V72,'Average Crustal Abundance'!O$2)</f>
        <v>19</v>
      </c>
      <c r="AU72" s="2">
        <f>IF(W72&gt;'Average Crustal Abundance'!P$2,Data!W72,'Average Crustal Abundance'!P$2)</f>
        <v>0.03</v>
      </c>
      <c r="AV72" s="2">
        <f>IF(X72&gt;'Average Crustal Abundance'!Q$2,Data!X72,'Average Crustal Abundance'!Q$2)</f>
        <v>2440</v>
      </c>
      <c r="AW72" s="2">
        <f>IF(Y72&gt;'Average Crustal Abundance'!R$2,Data!Y72,'Average Crustal Abundance'!R$2)</f>
        <v>1</v>
      </c>
      <c r="AX72" s="2">
        <f>IF(Z72&gt;'Average Crustal Abundance'!S$2,Data!Z72,'Average Crustal Abundance'!S$2)</f>
        <v>1.5</v>
      </c>
      <c r="AY72" s="2">
        <f>IF(AA72&gt;'Average Crustal Abundance'!T$2,Data!AA72,'Average Crustal Abundance'!T$2)</f>
        <v>1.4</v>
      </c>
      <c r="AZ72" s="2">
        <f>IF(AB72&gt;'Average Crustal Abundance'!U$2,Data!AB72,'Average Crustal Abundance'!U$2)</f>
        <v>1</v>
      </c>
      <c r="BA72" s="2">
        <f>IF(AC72&gt;'Average Crustal Abundance'!V$2,Data!AC72,'Average Crustal Abundance'!V$2)</f>
        <v>1</v>
      </c>
      <c r="BB72" s="2">
        <f>IF(AD72&gt;'Average Crustal Abundance'!W$2,Data!AD72,'Average Crustal Abundance'!W$2)</f>
        <v>1.7</v>
      </c>
      <c r="BC72" s="2">
        <f>IF(AE72&gt;'Average Crustal Abundance'!X$2,Data!AE72,'Average Crustal Abundance'!X$2)</f>
        <v>20</v>
      </c>
      <c r="BD72" s="2">
        <f>IF(AF72&gt;'Average Crustal Abundance'!Y$2,Data!AF72,'Average Crustal Abundance'!Y$2)</f>
        <v>1.3</v>
      </c>
      <c r="BE72" s="3">
        <f>LOG((AG72/'Average Crustal Abundance'!B$2),1.636)</f>
        <v>3.2695257604745502</v>
      </c>
      <c r="BF72" s="3">
        <f>LOG((AH72/'Average Crustal Abundance'!C$2),5.77)</f>
        <v>0</v>
      </c>
      <c r="BG72" s="3">
        <f>LOG((AI72/'Average Crustal Abundance'!D$2),5.07)</f>
        <v>0</v>
      </c>
      <c r="BH72" s="3">
        <f>IF(LOG((AJ72/'Average Crustal Abundance'!E$2))&lt;6,LOG((AJ72/'Average Crustal Abundance'!E$2)),6)</f>
        <v>0</v>
      </c>
      <c r="BI72" s="3">
        <f>IF(LOG((AK72/'Average Crustal Abundance'!F$2))&lt;6,LOG((AK72/'Average Crustal Abundance'!F$2)),6)</f>
        <v>0</v>
      </c>
      <c r="BJ72" s="3">
        <f>IF(LOG((AL72/'Average Crustal Abundance'!G$2))&lt;6,LOG((AL72/'Average Crustal Abundance'!G$2)),6)</f>
        <v>0</v>
      </c>
      <c r="BK72" s="3">
        <f>LOG((AM72/'Average Crustal Abundance'!H$2),5.77)</f>
        <v>0.74704979587242026</v>
      </c>
      <c r="BL72" s="3">
        <f>IF(LOG((AN72/'Average Crustal Abundance'!I$2))&lt;6,LOG((AN72/'Average Crustal Abundance'!I$2)),6)</f>
        <v>2.064725329636655</v>
      </c>
      <c r="BM72" s="3">
        <f>IF(LOG((AO72/'Average Crustal Abundance'!J$2))&lt;6,LOG((AO72/'Average Crustal Abundance'!J$2)),6)</f>
        <v>4.7747976083760557</v>
      </c>
      <c r="BN72" s="3">
        <f>LOG((AP72/'Average Crustal Abundance'!K$2),4.9)</f>
        <v>2.5686565707094711E-2</v>
      </c>
      <c r="BO72" s="3">
        <f>IF(LOG((AQ72/'Average Crustal Abundance'!L$2))&lt;6,LOG((AQ72/'Average Crustal Abundance'!L$2)),6)</f>
        <v>0.57403126772771884</v>
      </c>
      <c r="BP72" s="3">
        <f>IF(LOG((AR72/'Average Crustal Abundance'!M$2))&lt;6,LOG((AR72/'Average Crustal Abundance'!M$2)),6)</f>
        <v>0</v>
      </c>
      <c r="BQ72" s="3">
        <f>IF(LOG((AS72/'Average Crustal Abundance'!N$2))&lt;6,LOG((AS72/'Average Crustal Abundance'!N$2)),6)</f>
        <v>0</v>
      </c>
      <c r="BR72" s="3">
        <f>LOG((AT72/'Average Crustal Abundance'!O$2),6.71)</f>
        <v>0.2871107415170987</v>
      </c>
      <c r="BS72" s="3">
        <f>IF(LOG((AU72/'Average Crustal Abundance'!P$2))&lt;6,LOG((AU72/'Average Crustal Abundance'!P$2)),6)</f>
        <v>0</v>
      </c>
      <c r="BT72" s="3">
        <f>LOG((AV72/'Average Crustal Abundance'!Q$2),8.58)</f>
        <v>3.2024536987066132</v>
      </c>
      <c r="BU72" s="3">
        <f>IF(LOG((AW72/'Average Crustal Abundance'!R$2))&lt;6,LOG((AW72/'Average Crustal Abundance'!R$2)),6)</f>
        <v>0.69897000433601886</v>
      </c>
      <c r="BV72" s="3">
        <f>IF(LOG((AX72/'Average Crustal Abundance'!S$2))&lt;6,LOG((AX72/'Average Crustal Abundance'!S$2)),6)</f>
        <v>0.92081875395237522</v>
      </c>
      <c r="BW72" s="3">
        <f>IF(LOG((AY72/'Average Crustal Abundance'!T$2))&lt;6,LOG((AY72/'Average Crustal Abundance'!T$2)),6)</f>
        <v>3.1461280356782382</v>
      </c>
      <c r="BX72" s="3">
        <f>IF(LOG((AZ72/'Average Crustal Abundance'!U$2))&lt;6,LOG((AZ72/'Average Crustal Abundance'!U$2)),6)</f>
        <v>9.691001300805642E-2</v>
      </c>
      <c r="BY72" s="3">
        <f>IF(LOG((BA72/'Average Crustal Abundance'!V$2))&lt;6,LOG((BA72/'Average Crustal Abundance'!V$2)),6)</f>
        <v>0</v>
      </c>
      <c r="BZ72" s="3">
        <f>LOG((BB72/'Average Crustal Abundance'!W$2),9.15)</f>
        <v>0</v>
      </c>
      <c r="CA72" s="3">
        <f>LOG((BC72/'Average Crustal Abundance'!X$2),6.07)</f>
        <v>0</v>
      </c>
      <c r="CB72" s="3">
        <f>LOG((BD72/'Average Crustal Abundance'!Y$2),9.57)</f>
        <v>0</v>
      </c>
      <c r="CC72" s="3">
        <f t="shared" si="53"/>
        <v>60.221958362051424</v>
      </c>
      <c r="CD72" s="3">
        <f t="shared" si="54"/>
        <v>1.288613161757648</v>
      </c>
      <c r="CE72" s="4">
        <f t="shared" si="37"/>
        <v>4.2131539276531882</v>
      </c>
      <c r="CF72" s="4">
        <f t="shared" si="38"/>
        <v>0</v>
      </c>
      <c r="CG72" s="4">
        <f t="shared" si="39"/>
        <v>0</v>
      </c>
      <c r="CH72" s="4">
        <f t="shared" si="40"/>
        <v>0</v>
      </c>
      <c r="CI72" s="4">
        <f t="shared" si="41"/>
        <v>0</v>
      </c>
      <c r="CJ72" s="4">
        <f t="shared" si="42"/>
        <v>0</v>
      </c>
      <c r="CK72" s="4">
        <f t="shared" si="43"/>
        <v>0.96265819944956499</v>
      </c>
      <c r="CL72" s="4">
        <f t="shared" si="44"/>
        <v>2.6606322351841918</v>
      </c>
      <c r="CM72" s="4">
        <f t="shared" si="45"/>
        <v>6.1528670428823249</v>
      </c>
      <c r="CN72" s="4">
        <f t="shared" si="46"/>
        <v>3.3100046650514886E-2</v>
      </c>
      <c r="CO72" s="4">
        <f t="shared" si="47"/>
        <v>0.73970424685436664</v>
      </c>
      <c r="CP72" s="4">
        <f t="shared" si="48"/>
        <v>0</v>
      </c>
      <c r="CQ72" s="4">
        <f t="shared" si="49"/>
        <v>0</v>
      </c>
      <c r="CR72" s="4">
        <f t="shared" si="50"/>
        <v>0.36997468040093134</v>
      </c>
      <c r="CS72" s="4">
        <f t="shared" si="51"/>
        <v>0</v>
      </c>
      <c r="CT72" s="4">
        <f t="shared" si="52"/>
        <v>4.1267239860728031</v>
      </c>
      <c r="CU72" s="4">
        <f t="shared" si="29"/>
        <v>0.90070194726119412</v>
      </c>
      <c r="CV72" s="4">
        <f t="shared" si="30"/>
        <v>1.1865791659363079</v>
      </c>
      <c r="CW72" s="4">
        <f t="shared" si="31"/>
        <v>4.0541419953497124</v>
      </c>
      <c r="CX72" s="4">
        <f t="shared" si="32"/>
        <v>0.12487951826828637</v>
      </c>
      <c r="CY72" s="4">
        <f t="shared" si="33"/>
        <v>0</v>
      </c>
      <c r="CZ72" s="4">
        <f t="shared" si="34"/>
        <v>0</v>
      </c>
      <c r="DA72" s="4">
        <f t="shared" si="35"/>
        <v>0</v>
      </c>
      <c r="DB72" s="4">
        <f t="shared" si="36"/>
        <v>0</v>
      </c>
      <c r="DD72" s="3">
        <f t="shared" si="55"/>
        <v>100</v>
      </c>
    </row>
    <row r="73" spans="1:108" s="3" customFormat="1" x14ac:dyDescent="0.25">
      <c r="A73">
        <v>700273</v>
      </c>
      <c r="B73" s="27" t="s">
        <v>124</v>
      </c>
      <c r="C73" s="31" t="s">
        <v>123</v>
      </c>
      <c r="D73" s="27"/>
      <c r="E73" s="27"/>
      <c r="F73" s="27"/>
      <c r="G73" s="28" t="s">
        <v>69</v>
      </c>
      <c r="H73" s="26" t="s">
        <v>70</v>
      </c>
      <c r="I73">
        <v>105000</v>
      </c>
      <c r="J73">
        <v>47</v>
      </c>
      <c r="K73">
        <v>38</v>
      </c>
      <c r="L73">
        <v>0.02</v>
      </c>
      <c r="M73">
        <v>-1E-3</v>
      </c>
      <c r="N73">
        <v>-1E-3</v>
      </c>
      <c r="O73">
        <v>490</v>
      </c>
      <c r="P73">
        <v>-0.05</v>
      </c>
      <c r="Q73">
        <v>2.1</v>
      </c>
      <c r="R73">
        <v>85</v>
      </c>
      <c r="S73">
        <v>0.15</v>
      </c>
      <c r="T73">
        <v>0.06</v>
      </c>
      <c r="U73">
        <v>0.8</v>
      </c>
      <c r="V73">
        <v>9</v>
      </c>
      <c r="W73">
        <v>-0.01</v>
      </c>
      <c r="X73">
        <v>195</v>
      </c>
      <c r="Y73">
        <v>0.3</v>
      </c>
      <c r="Z73">
        <v>4.2</v>
      </c>
      <c r="AA73">
        <v>2.2000000000000002</v>
      </c>
      <c r="AB73">
        <v>0.2</v>
      </c>
      <c r="AC73">
        <v>5</v>
      </c>
      <c r="AD73">
        <v>30</v>
      </c>
      <c r="AE73">
        <v>10.6</v>
      </c>
      <c r="AF73">
        <v>0.4</v>
      </c>
      <c r="AG73" s="2">
        <f>IF(I73&gt;'Average Crustal Abundance'!B$2,Data!I73,'Average Crustal Abundance'!B$2)</f>
        <v>105000</v>
      </c>
      <c r="AH73" s="2">
        <f>IF(J73&gt;'Average Crustal Abundance'!C$2,Data!J73,'Average Crustal Abundance'!C$2)</f>
        <v>47</v>
      </c>
      <c r="AI73" s="2">
        <f>IF(K73&gt;'Average Crustal Abundance'!D$2,Data!K73,'Average Crustal Abundance'!D$2)</f>
        <v>59</v>
      </c>
      <c r="AJ73" s="2">
        <f>IF(L73&gt;'Average Crustal Abundance'!E$2,Data!L73,'Average Crustal Abundance'!E$2)</f>
        <v>0.188</v>
      </c>
      <c r="AK73" s="2">
        <f>IF(M73&gt;'Average Crustal Abundance'!F$2,Data!M73,'Average Crustal Abundance'!F$2)</f>
        <v>1.5E-3</v>
      </c>
      <c r="AL73" s="2">
        <f>IF(N73&gt;'Average Crustal Abundance'!G$2,Data!N73,'Average Crustal Abundance'!G$2)</f>
        <v>1.5E-3</v>
      </c>
      <c r="AM73" s="2">
        <f>IF(O73&gt;'Average Crustal Abundance'!H$2,Data!O73,'Average Crustal Abundance'!H$2)</f>
        <v>490</v>
      </c>
      <c r="AN73" s="2">
        <f>IF(P73&gt;'Average Crustal Abundance'!I$2,Data!P73,'Average Crustal Abundance'!I$2)</f>
        <v>5.6000000000000001E-2</v>
      </c>
      <c r="AO73" s="2">
        <f>IF(Q73&gt;'Average Crustal Abundance'!J$2,Data!Q73,'Average Crustal Abundance'!J$2)</f>
        <v>2.1</v>
      </c>
      <c r="AP73" s="2">
        <f>IF(R73&gt;'Average Crustal Abundance'!K$2,Data!R73,'Average Crustal Abundance'!K$2)</f>
        <v>85</v>
      </c>
      <c r="AQ73" s="2">
        <f>IF(S73&gt;'Average Crustal Abundance'!L$2,Data!S73,'Average Crustal Abundance'!L$2)</f>
        <v>0.15</v>
      </c>
      <c r="AR73" s="2">
        <f>IF(T73&gt;'Average Crustal Abundance'!M$2,Data!T73,'Average Crustal Abundance'!M$2)</f>
        <v>0.06</v>
      </c>
      <c r="AS73" s="2">
        <f>IF(U73&gt;'Average Crustal Abundance'!N$2,Data!U73,'Average Crustal Abundance'!N$2)</f>
        <v>0.8</v>
      </c>
      <c r="AT73" s="2">
        <f>IF(V73&gt;'Average Crustal Abundance'!O$2,Data!V73,'Average Crustal Abundance'!O$2)</f>
        <v>11</v>
      </c>
      <c r="AU73" s="2">
        <f>IF(W73&gt;'Average Crustal Abundance'!P$2,Data!W73,'Average Crustal Abundance'!P$2)</f>
        <v>0.03</v>
      </c>
      <c r="AV73" s="2">
        <f>IF(X73&gt;'Average Crustal Abundance'!Q$2,Data!X73,'Average Crustal Abundance'!Q$2)</f>
        <v>195</v>
      </c>
      <c r="AW73" s="2">
        <f>IF(Y73&gt;'Average Crustal Abundance'!R$2,Data!Y73,'Average Crustal Abundance'!R$2)</f>
        <v>0.3</v>
      </c>
      <c r="AX73" s="2">
        <f>IF(Z73&gt;'Average Crustal Abundance'!S$2,Data!Z73,'Average Crustal Abundance'!S$2)</f>
        <v>4.2</v>
      </c>
      <c r="AY73" s="2">
        <f>IF(AA73&gt;'Average Crustal Abundance'!T$2,Data!AA73,'Average Crustal Abundance'!T$2)</f>
        <v>2.2000000000000002</v>
      </c>
      <c r="AZ73" s="2">
        <f>IF(AB73&gt;'Average Crustal Abundance'!U$2,Data!AB73,'Average Crustal Abundance'!U$2)</f>
        <v>0.8</v>
      </c>
      <c r="BA73" s="2">
        <f>IF(AC73&gt;'Average Crustal Abundance'!V$2,Data!AC73,'Average Crustal Abundance'!V$2)</f>
        <v>5</v>
      </c>
      <c r="BB73" s="2">
        <f>IF(AD73&gt;'Average Crustal Abundance'!W$2,Data!AD73,'Average Crustal Abundance'!W$2)</f>
        <v>30</v>
      </c>
      <c r="BC73" s="2">
        <f>IF(AE73&gt;'Average Crustal Abundance'!X$2,Data!AE73,'Average Crustal Abundance'!X$2)</f>
        <v>20</v>
      </c>
      <c r="BD73" s="2">
        <f>IF(AF73&gt;'Average Crustal Abundance'!Y$2,Data!AF73,'Average Crustal Abundance'!Y$2)</f>
        <v>1.3</v>
      </c>
      <c r="BE73" s="3">
        <f>LOG((AG73/'Average Crustal Abundance'!B$2),1.636)</f>
        <v>1.4197497980963796</v>
      </c>
      <c r="BF73" s="3">
        <f>LOG((AH73/'Average Crustal Abundance'!C$2),5.77)</f>
        <v>0.31626608415036117</v>
      </c>
      <c r="BG73" s="3">
        <f>LOG((AI73/'Average Crustal Abundance'!D$2),5.07)</f>
        <v>0</v>
      </c>
      <c r="BH73" s="3">
        <f>IF(LOG((AJ73/'Average Crustal Abundance'!E$2))&lt;6,LOG((AJ73/'Average Crustal Abundance'!E$2)),6)</f>
        <v>0</v>
      </c>
      <c r="BI73" s="3">
        <f>IF(LOG((AK73/'Average Crustal Abundance'!F$2))&lt;6,LOG((AK73/'Average Crustal Abundance'!F$2)),6)</f>
        <v>0</v>
      </c>
      <c r="BJ73" s="3">
        <f>IF(LOG((AL73/'Average Crustal Abundance'!G$2))&lt;6,LOG((AL73/'Average Crustal Abundance'!G$2)),6)</f>
        <v>0</v>
      </c>
      <c r="BK73" s="3">
        <f>LOG((AM73/'Average Crustal Abundance'!H$2),5.77)</f>
        <v>1.6537996795386585</v>
      </c>
      <c r="BL73" s="3">
        <f>IF(LOG((AN73/'Average Crustal Abundance'!I$2))&lt;6,LOG((AN73/'Average Crustal Abundance'!I$2)),6)</f>
        <v>0</v>
      </c>
      <c r="BM73" s="3">
        <f>IF(LOG((AO73/'Average Crustal Abundance'!J$2))&lt;6,LOG((AO73/'Average Crustal Abundance'!J$2)),6)</f>
        <v>3.2082759424270826</v>
      </c>
      <c r="BN73" s="3">
        <f>LOG((AP73/'Average Crustal Abundance'!K$2),4.9)</f>
        <v>0.10444340582178649</v>
      </c>
      <c r="BO73" s="3">
        <f>IF(LOG((AQ73/'Average Crustal Abundance'!L$2))&lt;6,LOG((AQ73/'Average Crustal Abundance'!L$2)),6)</f>
        <v>0.27300127206373764</v>
      </c>
      <c r="BP73" s="3">
        <f>IF(LOG((AR73/'Average Crustal Abundance'!M$2))&lt;6,LOG((AR73/'Average Crustal Abundance'!M$2)),6)</f>
        <v>6.2147906748844517E-2</v>
      </c>
      <c r="BQ73" s="3">
        <f>IF(LOG((AS73/'Average Crustal Abundance'!N$2))&lt;6,LOG((AS73/'Average Crustal Abundance'!N$2)),6)</f>
        <v>0.20411998265592479</v>
      </c>
      <c r="BR73" s="3">
        <f>LOG((AT73/'Average Crustal Abundance'!O$2),6.71)</f>
        <v>0</v>
      </c>
      <c r="BS73" s="3">
        <f>IF(LOG((AU73/'Average Crustal Abundance'!P$2))&lt;6,LOG((AU73/'Average Crustal Abundance'!P$2)),6)</f>
        <v>0</v>
      </c>
      <c r="BT73" s="3">
        <f>LOG((AV73/'Average Crustal Abundance'!Q$2),8.58)</f>
        <v>2.0269098758173349</v>
      </c>
      <c r="BU73" s="3">
        <f>IF(LOG((AW73/'Average Crustal Abundance'!R$2))&lt;6,LOG((AW73/'Average Crustal Abundance'!R$2)),6)</f>
        <v>0.17609125905568118</v>
      </c>
      <c r="BV73" s="3">
        <f>IF(LOG((AX73/'Average Crustal Abundance'!S$2))&lt;6,LOG((AX73/'Average Crustal Abundance'!S$2)),6)</f>
        <v>1.3679767852945945</v>
      </c>
      <c r="BW73" s="3">
        <f>IF(LOG((AY73/'Average Crustal Abundance'!T$2))&lt;6,LOG((AY73/'Average Crustal Abundance'!T$2)),6)</f>
        <v>3.3424226808222062</v>
      </c>
      <c r="BX73" s="3">
        <f>IF(LOG((AZ73/'Average Crustal Abundance'!U$2))&lt;6,LOG((AZ73/'Average Crustal Abundance'!U$2)),6)</f>
        <v>0</v>
      </c>
      <c r="BY73" s="3">
        <f>IF(LOG((BA73/'Average Crustal Abundance'!V$2))&lt;6,LOG((BA73/'Average Crustal Abundance'!V$2)),6)</f>
        <v>0.69897000433601886</v>
      </c>
      <c r="BZ73" s="3">
        <f>LOG((BB73/'Average Crustal Abundance'!W$2),9.15)</f>
        <v>1.2966975043874223</v>
      </c>
      <c r="CA73" s="3">
        <f>LOG((BC73/'Average Crustal Abundance'!X$2),6.07)</f>
        <v>0</v>
      </c>
      <c r="CB73" s="3">
        <f>LOG((BD73/'Average Crustal Abundance'!Y$2),9.57)</f>
        <v>0</v>
      </c>
      <c r="CC73" s="3">
        <f t="shared" si="53"/>
        <v>34.627272200605219</v>
      </c>
      <c r="CD73" s="3">
        <f t="shared" si="54"/>
        <v>1.6993813962066049</v>
      </c>
      <c r="CE73" s="4">
        <f t="shared" si="37"/>
        <v>2.412696394153071</v>
      </c>
      <c r="CF73" s="4">
        <f t="shared" si="38"/>
        <v>0.53745669965623633</v>
      </c>
      <c r="CG73" s="4">
        <f t="shared" si="39"/>
        <v>0</v>
      </c>
      <c r="CH73" s="4">
        <f t="shared" si="40"/>
        <v>0</v>
      </c>
      <c r="CI73" s="4">
        <f t="shared" si="41"/>
        <v>0</v>
      </c>
      <c r="CJ73" s="4">
        <f t="shared" si="42"/>
        <v>0</v>
      </c>
      <c r="CK73" s="4">
        <f t="shared" si="43"/>
        <v>2.8104364084604412</v>
      </c>
      <c r="CL73" s="4">
        <f t="shared" si="44"/>
        <v>0</v>
      </c>
      <c r="CM73" s="4">
        <f t="shared" si="45"/>
        <v>5.4520844504577965</v>
      </c>
      <c r="CN73" s="4">
        <f t="shared" si="46"/>
        <v>0.17748918081000056</v>
      </c>
      <c r="CO73" s="4">
        <f t="shared" si="47"/>
        <v>0.46393328288585367</v>
      </c>
      <c r="CP73" s="4">
        <f t="shared" si="48"/>
        <v>0.10561299654216928</v>
      </c>
      <c r="CQ73" s="4">
        <f t="shared" si="49"/>
        <v>0.34687770111949345</v>
      </c>
      <c r="CR73" s="4">
        <f t="shared" si="50"/>
        <v>0</v>
      </c>
      <c r="CS73" s="4">
        <f t="shared" si="51"/>
        <v>0</v>
      </c>
      <c r="CT73" s="4">
        <f t="shared" si="52"/>
        <v>3.4444929347514188</v>
      </c>
      <c r="CU73" s="4">
        <f t="shared" si="29"/>
        <v>0.29924620967382243</v>
      </c>
      <c r="CV73" s="4">
        <f t="shared" si="30"/>
        <v>2.3247142993721512</v>
      </c>
      <c r="CW73" s="4">
        <f t="shared" si="31"/>
        <v>5.680050922048264</v>
      </c>
      <c r="CX73" s="4">
        <f t="shared" si="32"/>
        <v>0</v>
      </c>
      <c r="CY73" s="4">
        <f t="shared" si="33"/>
        <v>1.1878166218750803</v>
      </c>
      <c r="CZ73" s="4">
        <f t="shared" si="34"/>
        <v>2.203583615463518</v>
      </c>
      <c r="DA73" s="4">
        <f t="shared" si="35"/>
        <v>0</v>
      </c>
      <c r="DB73" s="4">
        <f t="shared" si="36"/>
        <v>0</v>
      </c>
      <c r="DD73" s="3">
        <f t="shared" si="55"/>
        <v>100</v>
      </c>
    </row>
    <row r="74" spans="1:108" s="3" customFormat="1" x14ac:dyDescent="0.25">
      <c r="A74">
        <v>700274</v>
      </c>
      <c r="B74" s="27" t="s">
        <v>93</v>
      </c>
      <c r="C74" s="31" t="s">
        <v>188</v>
      </c>
      <c r="D74" s="27"/>
      <c r="E74" s="27"/>
      <c r="F74" s="27"/>
      <c r="G74" s="28" t="s">
        <v>69</v>
      </c>
      <c r="H74" s="26" t="s">
        <v>70</v>
      </c>
      <c r="I74">
        <v>194000</v>
      </c>
      <c r="J74">
        <v>26</v>
      </c>
      <c r="K74">
        <v>68</v>
      </c>
      <c r="L74">
        <v>-0.01</v>
      </c>
      <c r="M74">
        <v>2E-3</v>
      </c>
      <c r="N74">
        <v>-1E-3</v>
      </c>
      <c r="O74">
        <v>80</v>
      </c>
      <c r="P74">
        <v>1</v>
      </c>
      <c r="Q74">
        <v>8.15</v>
      </c>
      <c r="R74">
        <v>545</v>
      </c>
      <c r="S74">
        <v>1.45</v>
      </c>
      <c r="T74">
        <v>0.1</v>
      </c>
      <c r="U74">
        <v>-0.1</v>
      </c>
      <c r="V74">
        <v>19</v>
      </c>
      <c r="W74">
        <v>-0.01</v>
      </c>
      <c r="X74">
        <v>29500</v>
      </c>
      <c r="Y74">
        <v>10</v>
      </c>
      <c r="Z74">
        <v>1.1000000000000001</v>
      </c>
      <c r="AA74">
        <v>0.4</v>
      </c>
      <c r="AB74">
        <v>1.4</v>
      </c>
      <c r="AC74">
        <v>-0.5</v>
      </c>
      <c r="AD74">
        <v>1</v>
      </c>
      <c r="AE74">
        <v>3.5</v>
      </c>
      <c r="AF74">
        <v>-0.1</v>
      </c>
      <c r="AG74" s="2">
        <f>IF(I74&gt;'Average Crustal Abundance'!B$2,Data!I74,'Average Crustal Abundance'!B$2)</f>
        <v>194000</v>
      </c>
      <c r="AH74" s="2">
        <f>IF(J74&gt;'Average Crustal Abundance'!C$2,Data!J74,'Average Crustal Abundance'!C$2)</f>
        <v>27</v>
      </c>
      <c r="AI74" s="2">
        <f>IF(K74&gt;'Average Crustal Abundance'!D$2,Data!K74,'Average Crustal Abundance'!D$2)</f>
        <v>68</v>
      </c>
      <c r="AJ74" s="2">
        <f>IF(L74&gt;'Average Crustal Abundance'!E$2,Data!L74,'Average Crustal Abundance'!E$2)</f>
        <v>0.188</v>
      </c>
      <c r="AK74" s="2">
        <f>IF(M74&gt;'Average Crustal Abundance'!F$2,Data!M74,'Average Crustal Abundance'!F$2)</f>
        <v>2E-3</v>
      </c>
      <c r="AL74" s="2">
        <f>IF(N74&gt;'Average Crustal Abundance'!G$2,Data!N74,'Average Crustal Abundance'!G$2)</f>
        <v>1.5E-3</v>
      </c>
      <c r="AM74" s="2">
        <f>IF(O74&gt;'Average Crustal Abundance'!H$2,Data!O74,'Average Crustal Abundance'!H$2)</f>
        <v>80</v>
      </c>
      <c r="AN74" s="2">
        <f>IF(P74&gt;'Average Crustal Abundance'!I$2,Data!P74,'Average Crustal Abundance'!I$2)</f>
        <v>1</v>
      </c>
      <c r="AO74" s="2">
        <f>IF(Q74&gt;'Average Crustal Abundance'!J$2,Data!Q74,'Average Crustal Abundance'!J$2)</f>
        <v>8.15</v>
      </c>
      <c r="AP74" s="2">
        <f>IF(R74&gt;'Average Crustal Abundance'!K$2,Data!R74,'Average Crustal Abundance'!K$2)</f>
        <v>545</v>
      </c>
      <c r="AQ74" s="2">
        <f>IF(S74&gt;'Average Crustal Abundance'!L$2,Data!S74,'Average Crustal Abundance'!L$2)</f>
        <v>1.45</v>
      </c>
      <c r="AR74" s="2">
        <f>IF(T74&gt;'Average Crustal Abundance'!M$2,Data!T74,'Average Crustal Abundance'!M$2)</f>
        <v>0.1</v>
      </c>
      <c r="AS74" s="2">
        <f>IF(U74&gt;'Average Crustal Abundance'!N$2,Data!U74,'Average Crustal Abundance'!N$2)</f>
        <v>0.5</v>
      </c>
      <c r="AT74" s="2">
        <f>IF(V74&gt;'Average Crustal Abundance'!O$2,Data!V74,'Average Crustal Abundance'!O$2)</f>
        <v>19</v>
      </c>
      <c r="AU74" s="2">
        <f>IF(W74&gt;'Average Crustal Abundance'!P$2,Data!W74,'Average Crustal Abundance'!P$2)</f>
        <v>0.03</v>
      </c>
      <c r="AV74" s="2">
        <f>IF(X74&gt;'Average Crustal Abundance'!Q$2,Data!X74,'Average Crustal Abundance'!Q$2)</f>
        <v>29500</v>
      </c>
      <c r="AW74" s="2">
        <f>IF(Y74&gt;'Average Crustal Abundance'!R$2,Data!Y74,'Average Crustal Abundance'!R$2)</f>
        <v>10</v>
      </c>
      <c r="AX74" s="2">
        <f>IF(Z74&gt;'Average Crustal Abundance'!S$2,Data!Z74,'Average Crustal Abundance'!S$2)</f>
        <v>1.1000000000000001</v>
      </c>
      <c r="AY74" s="2">
        <f>IF(AA74&gt;'Average Crustal Abundance'!T$2,Data!AA74,'Average Crustal Abundance'!T$2)</f>
        <v>0.4</v>
      </c>
      <c r="AZ74" s="2">
        <f>IF(AB74&gt;'Average Crustal Abundance'!U$2,Data!AB74,'Average Crustal Abundance'!U$2)</f>
        <v>1.4</v>
      </c>
      <c r="BA74" s="2">
        <f>IF(AC74&gt;'Average Crustal Abundance'!V$2,Data!AC74,'Average Crustal Abundance'!V$2)</f>
        <v>1</v>
      </c>
      <c r="BB74" s="2">
        <f>IF(AD74&gt;'Average Crustal Abundance'!W$2,Data!AD74,'Average Crustal Abundance'!W$2)</f>
        <v>1.7</v>
      </c>
      <c r="BC74" s="2">
        <f>IF(AE74&gt;'Average Crustal Abundance'!X$2,Data!AE74,'Average Crustal Abundance'!X$2)</f>
        <v>20</v>
      </c>
      <c r="BD74" s="2">
        <f>IF(AF74&gt;'Average Crustal Abundance'!Y$2,Data!AF74,'Average Crustal Abundance'!Y$2)</f>
        <v>1.3</v>
      </c>
      <c r="BE74" s="3">
        <f>LOG((AG74/'Average Crustal Abundance'!B$2),1.636)</f>
        <v>2.6668651325927608</v>
      </c>
      <c r="BF74" s="3">
        <f>LOG((AH74/'Average Crustal Abundance'!C$2),5.77)</f>
        <v>0</v>
      </c>
      <c r="BG74" s="3">
        <f>LOG((AI74/'Average Crustal Abundance'!D$2),5.07)</f>
        <v>8.7455609894667927E-2</v>
      </c>
      <c r="BH74" s="3">
        <f>IF(LOG((AJ74/'Average Crustal Abundance'!E$2))&lt;6,LOG((AJ74/'Average Crustal Abundance'!E$2)),6)</f>
        <v>0</v>
      </c>
      <c r="BI74" s="3">
        <f>IF(LOG((AK74/'Average Crustal Abundance'!F$2))&lt;6,LOG((AK74/'Average Crustal Abundance'!F$2)),6)</f>
        <v>0.12493873660829993</v>
      </c>
      <c r="BJ74" s="3">
        <f>IF(LOG((AL74/'Average Crustal Abundance'!G$2))&lt;6,LOG((AL74/'Average Crustal Abundance'!G$2)),6)</f>
        <v>0</v>
      </c>
      <c r="BK74" s="3">
        <f>LOG((AM74/'Average Crustal Abundance'!H$2),5.77)</f>
        <v>0.61973359463071154</v>
      </c>
      <c r="BL74" s="3">
        <f>IF(LOG((AN74/'Average Crustal Abundance'!I$2))&lt;6,LOG((AN74/'Average Crustal Abundance'!I$2)),6)</f>
        <v>1.2518119729937995</v>
      </c>
      <c r="BM74" s="3">
        <f>IF(LOG((AO74/'Average Crustal Abundance'!J$2))&lt;6,LOG((AO74/'Average Crustal Abundance'!J$2)),6)</f>
        <v>3.7972142564331399</v>
      </c>
      <c r="BN74" s="3">
        <f>LOG((AP74/'Average Crustal Abundance'!K$2),4.9)</f>
        <v>1.2736438691582508</v>
      </c>
      <c r="BO74" s="3">
        <f>IF(LOG((AQ74/'Average Crustal Abundance'!L$2))&lt;6,LOG((AQ74/'Average Crustal Abundance'!L$2)),6)</f>
        <v>1.2582780152430313</v>
      </c>
      <c r="BP74" s="3">
        <f>IF(LOG((AR74/'Average Crustal Abundance'!M$2))&lt;6,LOG((AR74/'Average Crustal Abundance'!M$2)),6)</f>
        <v>0.28399665636520088</v>
      </c>
      <c r="BQ74" s="3">
        <f>IF(LOG((AS74/'Average Crustal Abundance'!N$2))&lt;6,LOG((AS74/'Average Crustal Abundance'!N$2)),6)</f>
        <v>0</v>
      </c>
      <c r="BR74" s="3">
        <f>LOG((AT74/'Average Crustal Abundance'!O$2),6.71)</f>
        <v>0.2871107415170987</v>
      </c>
      <c r="BS74" s="3">
        <f>IF(LOG((AU74/'Average Crustal Abundance'!P$2))&lt;6,LOG((AU74/'Average Crustal Abundance'!P$2)),6)</f>
        <v>0</v>
      </c>
      <c r="BT74" s="3">
        <f>LOG((AV74/'Average Crustal Abundance'!Q$2),8.58)</f>
        <v>4.3620112028414404</v>
      </c>
      <c r="BU74" s="3">
        <f>IF(LOG((AW74/'Average Crustal Abundance'!R$2))&lt;6,LOG((AW74/'Average Crustal Abundance'!R$2)),6)</f>
        <v>1.6989700043360187</v>
      </c>
      <c r="BV74" s="3">
        <f>IF(LOG((AX74/'Average Crustal Abundance'!S$2))&lt;6,LOG((AX74/'Average Crustal Abundance'!S$2)),6)</f>
        <v>0.78612018005491902</v>
      </c>
      <c r="BW74" s="3">
        <f>IF(LOG((AY74/'Average Crustal Abundance'!T$2))&lt;6,LOG((AY74/'Average Crustal Abundance'!T$2)),6)</f>
        <v>2.6020599913279625</v>
      </c>
      <c r="BX74" s="3">
        <f>IF(LOG((AZ74/'Average Crustal Abundance'!U$2))&lt;6,LOG((AZ74/'Average Crustal Abundance'!U$2)),6)</f>
        <v>0.24303804868629439</v>
      </c>
      <c r="BY74" s="3">
        <f>IF(LOG((BA74/'Average Crustal Abundance'!V$2))&lt;6,LOG((BA74/'Average Crustal Abundance'!V$2)),6)</f>
        <v>0</v>
      </c>
      <c r="BZ74" s="3">
        <f>LOG((BB74/'Average Crustal Abundance'!W$2),9.15)</f>
        <v>0</v>
      </c>
      <c r="CA74" s="3">
        <f>LOG((BC74/'Average Crustal Abundance'!X$2),6.07)</f>
        <v>0</v>
      </c>
      <c r="CB74" s="3">
        <f>LOG((BD74/'Average Crustal Abundance'!Y$2),9.57)</f>
        <v>0</v>
      </c>
      <c r="CC74" s="3">
        <f t="shared" si="53"/>
        <v>56.23529524657566</v>
      </c>
      <c r="CD74" s="3">
        <f t="shared" si="54"/>
        <v>1.3335076460695254</v>
      </c>
      <c r="CE74" s="4">
        <f t="shared" si="37"/>
        <v>3.5562850453486652</v>
      </c>
      <c r="CF74" s="4">
        <f t="shared" si="38"/>
        <v>0</v>
      </c>
      <c r="CG74" s="4">
        <f t="shared" si="39"/>
        <v>0.11662272448621333</v>
      </c>
      <c r="CH74" s="4">
        <f t="shared" si="40"/>
        <v>0</v>
      </c>
      <c r="CI74" s="4">
        <f t="shared" si="41"/>
        <v>0.16660676055743448</v>
      </c>
      <c r="CJ74" s="4">
        <f t="shared" si="42"/>
        <v>0</v>
      </c>
      <c r="CK74" s="4">
        <f t="shared" si="43"/>
        <v>0.8264194869662056</v>
      </c>
      <c r="CL74" s="4">
        <f t="shared" si="44"/>
        <v>1.66930083742861</v>
      </c>
      <c r="CM74" s="4">
        <f t="shared" si="45"/>
        <v>5.0636142447178001</v>
      </c>
      <c r="CN74" s="4">
        <f t="shared" si="46"/>
        <v>1.6984138378921017</v>
      </c>
      <c r="CO74" s="4">
        <f t="shared" si="47"/>
        <v>1.6779233542077692</v>
      </c>
      <c r="CP74" s="4">
        <f t="shared" si="48"/>
        <v>0.37871171272117493</v>
      </c>
      <c r="CQ74" s="4">
        <f t="shared" si="49"/>
        <v>0</v>
      </c>
      <c r="CR74" s="4">
        <f t="shared" si="50"/>
        <v>0.38286436908174226</v>
      </c>
      <c r="CS74" s="4">
        <f t="shared" si="51"/>
        <v>0</v>
      </c>
      <c r="CT74" s="4">
        <f t="shared" si="52"/>
        <v>5.8167752912299884</v>
      </c>
      <c r="CU74" s="4">
        <f t="shared" si="29"/>
        <v>2.2655894912248558</v>
      </c>
      <c r="CV74" s="4">
        <f t="shared" si="30"/>
        <v>1.0482972708327865</v>
      </c>
      <c r="CW74" s="4">
        <f t="shared" si="31"/>
        <v>3.4698668939674411</v>
      </c>
      <c r="CX74" s="4">
        <f t="shared" si="32"/>
        <v>0.32409309620899113</v>
      </c>
      <c r="CY74" s="4">
        <f t="shared" si="33"/>
        <v>0</v>
      </c>
      <c r="CZ74" s="4">
        <f t="shared" si="34"/>
        <v>0</v>
      </c>
      <c r="DA74" s="4">
        <f t="shared" si="35"/>
        <v>0</v>
      </c>
      <c r="DB74" s="4">
        <f t="shared" si="36"/>
        <v>0</v>
      </c>
      <c r="DD74" s="3">
        <f t="shared" si="55"/>
        <v>100.00000000000001</v>
      </c>
    </row>
    <row r="75" spans="1:108" s="3" customFormat="1" x14ac:dyDescent="0.25">
      <c r="A75">
        <v>700275</v>
      </c>
      <c r="B75" s="27" t="s">
        <v>119</v>
      </c>
      <c r="C75" s="31" t="s">
        <v>189</v>
      </c>
      <c r="D75" s="27"/>
      <c r="E75" s="27"/>
      <c r="F75" s="27"/>
      <c r="G75" s="28" t="s">
        <v>69</v>
      </c>
      <c r="H75" s="26" t="s">
        <v>70</v>
      </c>
      <c r="I75">
        <v>49300</v>
      </c>
      <c r="J75">
        <v>35</v>
      </c>
      <c r="K75">
        <v>114</v>
      </c>
      <c r="L75">
        <v>-0.01</v>
      </c>
      <c r="M75">
        <v>-1E-3</v>
      </c>
      <c r="N75">
        <v>-1E-3</v>
      </c>
      <c r="O75">
        <v>65</v>
      </c>
      <c r="P75">
        <v>-0.05</v>
      </c>
      <c r="Q75">
        <v>0.77500000000000002</v>
      </c>
      <c r="R75">
        <v>35</v>
      </c>
      <c r="S75">
        <v>0.25</v>
      </c>
      <c r="T75">
        <v>0.02</v>
      </c>
      <c r="U75">
        <v>-0.1</v>
      </c>
      <c r="V75">
        <v>46</v>
      </c>
      <c r="W75">
        <v>-0.01</v>
      </c>
      <c r="X75">
        <v>152</v>
      </c>
      <c r="Y75">
        <v>1</v>
      </c>
      <c r="Z75">
        <v>1.4</v>
      </c>
      <c r="AA75">
        <v>2.6</v>
      </c>
      <c r="AB75">
        <v>2</v>
      </c>
      <c r="AC75">
        <v>30</v>
      </c>
      <c r="AD75">
        <v>-1</v>
      </c>
      <c r="AE75">
        <v>1.2</v>
      </c>
      <c r="AF75">
        <v>0.3</v>
      </c>
      <c r="AG75" s="2">
        <f>IF(I75&gt;'Average Crustal Abundance'!B$2,Data!I75,'Average Crustal Abundance'!B$2)</f>
        <v>52200</v>
      </c>
      <c r="AH75" s="2">
        <f>IF(J75&gt;'Average Crustal Abundance'!C$2,Data!J75,'Average Crustal Abundance'!C$2)</f>
        <v>35</v>
      </c>
      <c r="AI75" s="2">
        <f>IF(K75&gt;'Average Crustal Abundance'!D$2,Data!K75,'Average Crustal Abundance'!D$2)</f>
        <v>114</v>
      </c>
      <c r="AJ75" s="2">
        <f>IF(L75&gt;'Average Crustal Abundance'!E$2,Data!L75,'Average Crustal Abundance'!E$2)</f>
        <v>0.188</v>
      </c>
      <c r="AK75" s="2">
        <f>IF(M75&gt;'Average Crustal Abundance'!F$2,Data!M75,'Average Crustal Abundance'!F$2)</f>
        <v>1.5E-3</v>
      </c>
      <c r="AL75" s="2">
        <f>IF(N75&gt;'Average Crustal Abundance'!G$2,Data!N75,'Average Crustal Abundance'!G$2)</f>
        <v>1.5E-3</v>
      </c>
      <c r="AM75" s="2">
        <f>IF(O75&gt;'Average Crustal Abundance'!H$2,Data!O75,'Average Crustal Abundance'!H$2)</f>
        <v>65</v>
      </c>
      <c r="AN75" s="2">
        <f>IF(P75&gt;'Average Crustal Abundance'!I$2,Data!P75,'Average Crustal Abundance'!I$2)</f>
        <v>5.6000000000000001E-2</v>
      </c>
      <c r="AO75" s="2">
        <f>IF(Q75&gt;'Average Crustal Abundance'!J$2,Data!Q75,'Average Crustal Abundance'!J$2)</f>
        <v>0.77500000000000002</v>
      </c>
      <c r="AP75" s="2">
        <f>IF(R75&gt;'Average Crustal Abundance'!K$2,Data!R75,'Average Crustal Abundance'!K$2)</f>
        <v>72</v>
      </c>
      <c r="AQ75" s="2">
        <f>IF(S75&gt;'Average Crustal Abundance'!L$2,Data!S75,'Average Crustal Abundance'!L$2)</f>
        <v>0.25</v>
      </c>
      <c r="AR75" s="2">
        <f>IF(T75&gt;'Average Crustal Abundance'!M$2,Data!T75,'Average Crustal Abundance'!M$2)</f>
        <v>5.1999999999999998E-2</v>
      </c>
      <c r="AS75" s="2">
        <f>IF(U75&gt;'Average Crustal Abundance'!N$2,Data!U75,'Average Crustal Abundance'!N$2)</f>
        <v>0.5</v>
      </c>
      <c r="AT75" s="2">
        <f>IF(V75&gt;'Average Crustal Abundance'!O$2,Data!V75,'Average Crustal Abundance'!O$2)</f>
        <v>46</v>
      </c>
      <c r="AU75" s="2">
        <f>IF(W75&gt;'Average Crustal Abundance'!P$2,Data!W75,'Average Crustal Abundance'!P$2)</f>
        <v>0.03</v>
      </c>
      <c r="AV75" s="2">
        <f>IF(X75&gt;'Average Crustal Abundance'!Q$2,Data!X75,'Average Crustal Abundance'!Q$2)</f>
        <v>152</v>
      </c>
      <c r="AW75" s="2">
        <f>IF(Y75&gt;'Average Crustal Abundance'!R$2,Data!Y75,'Average Crustal Abundance'!R$2)</f>
        <v>1</v>
      </c>
      <c r="AX75" s="2">
        <f>IF(Z75&gt;'Average Crustal Abundance'!S$2,Data!Z75,'Average Crustal Abundance'!S$2)</f>
        <v>1.4</v>
      </c>
      <c r="AY75" s="2">
        <f>IF(AA75&gt;'Average Crustal Abundance'!T$2,Data!AA75,'Average Crustal Abundance'!T$2)</f>
        <v>2.6</v>
      </c>
      <c r="AZ75" s="2">
        <f>IF(AB75&gt;'Average Crustal Abundance'!U$2,Data!AB75,'Average Crustal Abundance'!U$2)</f>
        <v>2</v>
      </c>
      <c r="BA75" s="2">
        <f>IF(AC75&gt;'Average Crustal Abundance'!V$2,Data!AC75,'Average Crustal Abundance'!V$2)</f>
        <v>30</v>
      </c>
      <c r="BB75" s="2">
        <f>IF(AD75&gt;'Average Crustal Abundance'!W$2,Data!AD75,'Average Crustal Abundance'!W$2)</f>
        <v>1.7</v>
      </c>
      <c r="BC75" s="2">
        <f>IF(AE75&gt;'Average Crustal Abundance'!X$2,Data!AE75,'Average Crustal Abundance'!X$2)</f>
        <v>20</v>
      </c>
      <c r="BD75" s="2">
        <f>IF(AF75&gt;'Average Crustal Abundance'!Y$2,Data!AF75,'Average Crustal Abundance'!Y$2)</f>
        <v>1.3</v>
      </c>
      <c r="BE75" s="3">
        <f>LOG((AG75/'Average Crustal Abundance'!B$2),1.636)</f>
        <v>0</v>
      </c>
      <c r="BF75" s="3">
        <f>LOG((AH75/'Average Crustal Abundance'!C$2),5.77)</f>
        <v>0.14806602921870535</v>
      </c>
      <c r="BG75" s="3">
        <f>LOG((AI75/'Average Crustal Abundance'!D$2),5.07)</f>
        <v>0.4057441280022191</v>
      </c>
      <c r="BH75" s="3">
        <f>IF(LOG((AJ75/'Average Crustal Abundance'!E$2))&lt;6,LOG((AJ75/'Average Crustal Abundance'!E$2)),6)</f>
        <v>0</v>
      </c>
      <c r="BI75" s="3">
        <f>IF(LOG((AK75/'Average Crustal Abundance'!F$2))&lt;6,LOG((AK75/'Average Crustal Abundance'!F$2)),6)</f>
        <v>0</v>
      </c>
      <c r="BJ75" s="3">
        <f>IF(LOG((AL75/'Average Crustal Abundance'!G$2))&lt;6,LOG((AL75/'Average Crustal Abundance'!G$2)),6)</f>
        <v>0</v>
      </c>
      <c r="BK75" s="3">
        <f>LOG((AM75/'Average Crustal Abundance'!H$2),5.77)</f>
        <v>0.50126342152414893</v>
      </c>
      <c r="BL75" s="3">
        <f>IF(LOG((AN75/'Average Crustal Abundance'!I$2))&lt;6,LOG((AN75/'Average Crustal Abundance'!I$2)),6)</f>
        <v>0</v>
      </c>
      <c r="BM75" s="3">
        <f>IF(LOG((AO75/'Average Crustal Abundance'!J$2))&lt;6,LOG((AO75/'Average Crustal Abundance'!J$2)),6)</f>
        <v>2.7753583501994736</v>
      </c>
      <c r="BN75" s="3">
        <f>LOG((AP75/'Average Crustal Abundance'!K$2),4.9)</f>
        <v>0</v>
      </c>
      <c r="BO75" s="3">
        <f>IF(LOG((AQ75/'Average Crustal Abundance'!L$2))&lt;6,LOG((AQ75/'Average Crustal Abundance'!L$2)),6)</f>
        <v>0.49485002168009401</v>
      </c>
      <c r="BP75" s="3">
        <f>IF(LOG((AR75/'Average Crustal Abundance'!M$2))&lt;6,LOG((AR75/'Average Crustal Abundance'!M$2)),6)</f>
        <v>0</v>
      </c>
      <c r="BQ75" s="3">
        <f>IF(LOG((AS75/'Average Crustal Abundance'!N$2))&lt;6,LOG((AS75/'Average Crustal Abundance'!N$2)),6)</f>
        <v>0</v>
      </c>
      <c r="BR75" s="3">
        <f>LOG((AT75/'Average Crustal Abundance'!O$2),6.71)</f>
        <v>0.75160060523854422</v>
      </c>
      <c r="BS75" s="3">
        <f>IF(LOG((AU75/'Average Crustal Abundance'!P$2))&lt;6,LOG((AU75/'Average Crustal Abundance'!P$2)),6)</f>
        <v>0</v>
      </c>
      <c r="BT75" s="3">
        <f>LOG((AV75/'Average Crustal Abundance'!Q$2),8.58)</f>
        <v>1.9110100399801697</v>
      </c>
      <c r="BU75" s="3">
        <f>IF(LOG((AW75/'Average Crustal Abundance'!R$2))&lt;6,LOG((AW75/'Average Crustal Abundance'!R$2)),6)</f>
        <v>0.69897000433601886</v>
      </c>
      <c r="BV75" s="3">
        <f>IF(LOG((AX75/'Average Crustal Abundance'!S$2))&lt;6,LOG((AX75/'Average Crustal Abundance'!S$2)),6)</f>
        <v>0.89085553057493194</v>
      </c>
      <c r="BW75" s="3">
        <f>IF(LOG((AY75/'Average Crustal Abundance'!T$2))&lt;6,LOG((AY75/'Average Crustal Abundance'!T$2)),6)</f>
        <v>3.4149733479708178</v>
      </c>
      <c r="BX75" s="3">
        <f>IF(LOG((AZ75/'Average Crustal Abundance'!U$2))&lt;6,LOG((AZ75/'Average Crustal Abundance'!U$2)),6)</f>
        <v>0.3979400086720376</v>
      </c>
      <c r="BY75" s="3">
        <f>IF(LOG((BA75/'Average Crustal Abundance'!V$2))&lt;6,LOG((BA75/'Average Crustal Abundance'!V$2)),6)</f>
        <v>1.4771212547196624</v>
      </c>
      <c r="BZ75" s="3">
        <f>LOG((BB75/'Average Crustal Abundance'!W$2),9.15)</f>
        <v>0</v>
      </c>
      <c r="CA75" s="3">
        <f>LOG((BC75/'Average Crustal Abundance'!X$2),6.07)</f>
        <v>0</v>
      </c>
      <c r="CB75" s="3">
        <f>LOG((BD75/'Average Crustal Abundance'!Y$2),9.57)</f>
        <v>0</v>
      </c>
      <c r="CC75" s="3">
        <f t="shared" si="53"/>
        <v>27.886639285168606</v>
      </c>
      <c r="CD75" s="3">
        <f t="shared" si="54"/>
        <v>1.8936595850424356</v>
      </c>
      <c r="CE75" s="4">
        <f t="shared" si="37"/>
        <v>0</v>
      </c>
      <c r="CF75" s="4">
        <f t="shared" si="38"/>
        <v>0.28038665544917474</v>
      </c>
      <c r="CG75" s="4">
        <f t="shared" si="39"/>
        <v>0.76834125706608714</v>
      </c>
      <c r="CH75" s="4">
        <f t="shared" si="40"/>
        <v>0</v>
      </c>
      <c r="CI75" s="4">
        <f t="shared" si="41"/>
        <v>0</v>
      </c>
      <c r="CJ75" s="4">
        <f t="shared" si="42"/>
        <v>0</v>
      </c>
      <c r="CK75" s="4">
        <f t="shared" si="43"/>
        <v>0.94922228280037135</v>
      </c>
      <c r="CL75" s="4">
        <f t="shared" si="44"/>
        <v>0</v>
      </c>
      <c r="CM75" s="4">
        <f t="shared" si="45"/>
        <v>5.2555839417827936</v>
      </c>
      <c r="CN75" s="4">
        <f t="shared" si="46"/>
        <v>0</v>
      </c>
      <c r="CO75" s="4">
        <f t="shared" si="47"/>
        <v>0.93707748671296709</v>
      </c>
      <c r="CP75" s="4">
        <f t="shared" si="48"/>
        <v>0</v>
      </c>
      <c r="CQ75" s="4">
        <f t="shared" si="49"/>
        <v>0</v>
      </c>
      <c r="CR75" s="4">
        <f t="shared" si="50"/>
        <v>1.4232756902336652</v>
      </c>
      <c r="CS75" s="4">
        <f t="shared" si="51"/>
        <v>0</v>
      </c>
      <c r="CT75" s="4">
        <f t="shared" si="52"/>
        <v>3.6188024793207765</v>
      </c>
      <c r="CU75" s="4">
        <f t="shared" si="29"/>
        <v>1.3236112483680549</v>
      </c>
      <c r="CV75" s="4">
        <f t="shared" si="30"/>
        <v>1.6869771143612844</v>
      </c>
      <c r="CW75" s="4">
        <f t="shared" si="31"/>
        <v>6.4667970130493959</v>
      </c>
      <c r="CX75" s="4">
        <f t="shared" si="32"/>
        <v>0.75356291169367395</v>
      </c>
      <c r="CY75" s="4">
        <f t="shared" si="33"/>
        <v>2.7971648222697976</v>
      </c>
      <c r="CZ75" s="4">
        <f t="shared" si="34"/>
        <v>0</v>
      </c>
      <c r="DA75" s="4">
        <f t="shared" si="35"/>
        <v>0</v>
      </c>
      <c r="DB75" s="4">
        <f t="shared" si="36"/>
        <v>0</v>
      </c>
      <c r="DD75" s="3">
        <f t="shared" si="55"/>
        <v>100.00000000000003</v>
      </c>
    </row>
    <row r="76" spans="1:108" s="3" customFormat="1" x14ac:dyDescent="0.25">
      <c r="A76">
        <v>700276</v>
      </c>
      <c r="B76" s="27" t="s">
        <v>125</v>
      </c>
      <c r="C76" s="27" t="s">
        <v>190</v>
      </c>
      <c r="D76" s="27"/>
      <c r="E76" s="27"/>
      <c r="F76" s="27"/>
      <c r="G76" s="28" t="s">
        <v>69</v>
      </c>
      <c r="H76" s="26" t="s">
        <v>70</v>
      </c>
      <c r="I76">
        <v>34700</v>
      </c>
      <c r="J76">
        <v>13</v>
      </c>
      <c r="K76">
        <v>30</v>
      </c>
      <c r="L76">
        <v>-0.01</v>
      </c>
      <c r="M76">
        <v>-1E-3</v>
      </c>
      <c r="N76">
        <v>-1E-3</v>
      </c>
      <c r="O76">
        <v>20</v>
      </c>
      <c r="P76">
        <v>2</v>
      </c>
      <c r="Q76">
        <v>6.32</v>
      </c>
      <c r="R76">
        <v>30</v>
      </c>
      <c r="S76">
        <v>0.1</v>
      </c>
      <c r="T76">
        <v>0.02</v>
      </c>
      <c r="U76">
        <v>0.3</v>
      </c>
      <c r="V76">
        <v>57</v>
      </c>
      <c r="W76">
        <v>-0.01</v>
      </c>
      <c r="X76">
        <v>13</v>
      </c>
      <c r="Y76">
        <v>2</v>
      </c>
      <c r="Z76">
        <v>2.8</v>
      </c>
      <c r="AA76">
        <v>4.4000000000000004</v>
      </c>
      <c r="AB76">
        <v>48.6</v>
      </c>
      <c r="AC76">
        <v>50</v>
      </c>
      <c r="AD76">
        <v>-1</v>
      </c>
      <c r="AE76">
        <v>58</v>
      </c>
      <c r="AF76">
        <v>1.5</v>
      </c>
      <c r="AG76" s="2">
        <f>IF(I76&gt;'Average Crustal Abundance'!B$2,Data!I76,'Average Crustal Abundance'!B$2)</f>
        <v>52200</v>
      </c>
      <c r="AH76" s="2">
        <f>IF(J76&gt;'Average Crustal Abundance'!C$2,Data!J76,'Average Crustal Abundance'!C$2)</f>
        <v>27</v>
      </c>
      <c r="AI76" s="2">
        <f>IF(K76&gt;'Average Crustal Abundance'!D$2,Data!K76,'Average Crustal Abundance'!D$2)</f>
        <v>59</v>
      </c>
      <c r="AJ76" s="2">
        <f>IF(L76&gt;'Average Crustal Abundance'!E$2,Data!L76,'Average Crustal Abundance'!E$2)</f>
        <v>0.188</v>
      </c>
      <c r="AK76" s="2">
        <f>IF(M76&gt;'Average Crustal Abundance'!F$2,Data!M76,'Average Crustal Abundance'!F$2)</f>
        <v>1.5E-3</v>
      </c>
      <c r="AL76" s="2">
        <f>IF(N76&gt;'Average Crustal Abundance'!G$2,Data!N76,'Average Crustal Abundance'!G$2)</f>
        <v>1.5E-3</v>
      </c>
      <c r="AM76" s="2">
        <f>IF(O76&gt;'Average Crustal Abundance'!H$2,Data!O76,'Average Crustal Abundance'!H$2)</f>
        <v>27</v>
      </c>
      <c r="AN76" s="2">
        <f>IF(P76&gt;'Average Crustal Abundance'!I$2,Data!P76,'Average Crustal Abundance'!I$2)</f>
        <v>2</v>
      </c>
      <c r="AO76" s="2">
        <f>IF(Q76&gt;'Average Crustal Abundance'!J$2,Data!Q76,'Average Crustal Abundance'!J$2)</f>
        <v>6.32</v>
      </c>
      <c r="AP76" s="2">
        <f>IF(R76&gt;'Average Crustal Abundance'!K$2,Data!R76,'Average Crustal Abundance'!K$2)</f>
        <v>72</v>
      </c>
      <c r="AQ76" s="2">
        <f>IF(S76&gt;'Average Crustal Abundance'!L$2,Data!S76,'Average Crustal Abundance'!L$2)</f>
        <v>0.1</v>
      </c>
      <c r="AR76" s="2">
        <f>IF(T76&gt;'Average Crustal Abundance'!M$2,Data!T76,'Average Crustal Abundance'!M$2)</f>
        <v>5.1999999999999998E-2</v>
      </c>
      <c r="AS76" s="2">
        <f>IF(U76&gt;'Average Crustal Abundance'!N$2,Data!U76,'Average Crustal Abundance'!N$2)</f>
        <v>0.5</v>
      </c>
      <c r="AT76" s="2">
        <f>IF(V76&gt;'Average Crustal Abundance'!O$2,Data!V76,'Average Crustal Abundance'!O$2)</f>
        <v>57</v>
      </c>
      <c r="AU76" s="2">
        <f>IF(W76&gt;'Average Crustal Abundance'!P$2,Data!W76,'Average Crustal Abundance'!P$2)</f>
        <v>0.03</v>
      </c>
      <c r="AV76" s="2">
        <f>IF(X76&gt;'Average Crustal Abundance'!Q$2,Data!X76,'Average Crustal Abundance'!Q$2)</f>
        <v>13</v>
      </c>
      <c r="AW76" s="2">
        <f>IF(Y76&gt;'Average Crustal Abundance'!R$2,Data!Y76,'Average Crustal Abundance'!R$2)</f>
        <v>2</v>
      </c>
      <c r="AX76" s="2">
        <f>IF(Z76&gt;'Average Crustal Abundance'!S$2,Data!Z76,'Average Crustal Abundance'!S$2)</f>
        <v>2.8</v>
      </c>
      <c r="AY76" s="2">
        <f>IF(AA76&gt;'Average Crustal Abundance'!T$2,Data!AA76,'Average Crustal Abundance'!T$2)</f>
        <v>4.4000000000000004</v>
      </c>
      <c r="AZ76" s="2">
        <f>IF(AB76&gt;'Average Crustal Abundance'!U$2,Data!AB76,'Average Crustal Abundance'!U$2)</f>
        <v>48.6</v>
      </c>
      <c r="BA76" s="2">
        <f>IF(AC76&gt;'Average Crustal Abundance'!V$2,Data!AC76,'Average Crustal Abundance'!V$2)</f>
        <v>50</v>
      </c>
      <c r="BB76" s="2">
        <f>IF(AD76&gt;'Average Crustal Abundance'!W$2,Data!AD76,'Average Crustal Abundance'!W$2)</f>
        <v>1.7</v>
      </c>
      <c r="BC76" s="2">
        <f>IF(AE76&gt;'Average Crustal Abundance'!X$2,Data!AE76,'Average Crustal Abundance'!X$2)</f>
        <v>58</v>
      </c>
      <c r="BD76" s="2">
        <f>IF(AF76&gt;'Average Crustal Abundance'!Y$2,Data!AF76,'Average Crustal Abundance'!Y$2)</f>
        <v>1.5</v>
      </c>
      <c r="BE76" s="3">
        <f>LOG((AG76/'Average Crustal Abundance'!B$2),1.636)</f>
        <v>0</v>
      </c>
      <c r="BF76" s="3">
        <f>LOG((AH76/'Average Crustal Abundance'!C$2),5.77)</f>
        <v>0</v>
      </c>
      <c r="BG76" s="3">
        <f>LOG((AI76/'Average Crustal Abundance'!D$2),5.07)</f>
        <v>0</v>
      </c>
      <c r="BH76" s="3">
        <f>IF(LOG((AJ76/'Average Crustal Abundance'!E$2))&lt;6,LOG((AJ76/'Average Crustal Abundance'!E$2)),6)</f>
        <v>0</v>
      </c>
      <c r="BI76" s="3">
        <f>IF(LOG((AK76/'Average Crustal Abundance'!F$2))&lt;6,LOG((AK76/'Average Crustal Abundance'!F$2)),6)</f>
        <v>0</v>
      </c>
      <c r="BJ76" s="3">
        <f>IF(LOG((AL76/'Average Crustal Abundance'!G$2))&lt;6,LOG((AL76/'Average Crustal Abundance'!G$2)),6)</f>
        <v>0</v>
      </c>
      <c r="BK76" s="3">
        <f>LOG((AM76/'Average Crustal Abundance'!H$2),5.77)</f>
        <v>0</v>
      </c>
      <c r="BL76" s="3">
        <f>IF(LOG((AN76/'Average Crustal Abundance'!I$2))&lt;6,LOG((AN76/'Average Crustal Abundance'!I$2)),6)</f>
        <v>1.5528419686577808</v>
      </c>
      <c r="BM76" s="3">
        <f>IF(LOG((AO76/'Average Crustal Abundance'!J$2))&lt;6,LOG((AO76/'Average Crustal Abundance'!J$2)),6)</f>
        <v>3.6867737259755482</v>
      </c>
      <c r="BN76" s="3">
        <f>LOG((AP76/'Average Crustal Abundance'!K$2),4.9)</f>
        <v>0</v>
      </c>
      <c r="BO76" s="3">
        <f>IF(LOG((AQ76/'Average Crustal Abundance'!L$2))&lt;6,LOG((AQ76/'Average Crustal Abundance'!L$2)),6)</f>
        <v>9.691001300805642E-2</v>
      </c>
      <c r="BP76" s="3">
        <f>IF(LOG((AR76/'Average Crustal Abundance'!M$2))&lt;6,LOG((AR76/'Average Crustal Abundance'!M$2)),6)</f>
        <v>0</v>
      </c>
      <c r="BQ76" s="3">
        <f>IF(LOG((AS76/'Average Crustal Abundance'!N$2))&lt;6,LOG((AS76/'Average Crustal Abundance'!N$2)),6)</f>
        <v>0</v>
      </c>
      <c r="BR76" s="3">
        <f>LOG((AT76/'Average Crustal Abundance'!O$2),6.71)</f>
        <v>0.86423455643644198</v>
      </c>
      <c r="BS76" s="3">
        <f>IF(LOG((AU76/'Average Crustal Abundance'!P$2))&lt;6,LOG((AU76/'Average Crustal Abundance'!P$2)),6)</f>
        <v>0</v>
      </c>
      <c r="BT76" s="3">
        <f>LOG((AV76/'Average Crustal Abundance'!Q$2),8.58)</f>
        <v>0.76701991870171571</v>
      </c>
      <c r="BU76" s="3">
        <f>IF(LOG((AW76/'Average Crustal Abundance'!R$2))&lt;6,LOG((AW76/'Average Crustal Abundance'!R$2)),6)</f>
        <v>1</v>
      </c>
      <c r="BV76" s="3">
        <f>IF(LOG((AX76/'Average Crustal Abundance'!S$2))&lt;6,LOG((AX76/'Average Crustal Abundance'!S$2)),6)</f>
        <v>1.1918855262389132</v>
      </c>
      <c r="BW76" s="3">
        <f>IF(LOG((AY76/'Average Crustal Abundance'!T$2))&lt;6,LOG((AY76/'Average Crustal Abundance'!T$2)),6)</f>
        <v>3.6434526764861874</v>
      </c>
      <c r="BX76" s="3">
        <f>IF(LOG((AZ76/'Average Crustal Abundance'!U$2))&lt;6,LOG((AZ76/'Average Crustal Abundance'!U$2)),6)</f>
        <v>1.7835462822703498</v>
      </c>
      <c r="BY76" s="3">
        <f>IF(LOG((BA76/'Average Crustal Abundance'!V$2))&lt;6,LOG((BA76/'Average Crustal Abundance'!V$2)),6)</f>
        <v>1.6989700043360187</v>
      </c>
      <c r="BZ76" s="3">
        <f>LOG((BB76/'Average Crustal Abundance'!W$2),9.15)</f>
        <v>0</v>
      </c>
      <c r="CA76" s="3">
        <f>LOG((BC76/'Average Crustal Abundance'!X$2),6.07)</f>
        <v>0.59040433444476748</v>
      </c>
      <c r="CB76" s="3">
        <f>LOG((BD76/'Average Crustal Abundance'!Y$2),9.57)</f>
        <v>6.3357274343808639E-2</v>
      </c>
      <c r="CC76" s="3">
        <f t="shared" si="53"/>
        <v>39.463697513443428</v>
      </c>
      <c r="CD76" s="3">
        <f t="shared" si="54"/>
        <v>1.5918462298701814</v>
      </c>
      <c r="CE76" s="4">
        <f t="shared" si="37"/>
        <v>0</v>
      </c>
      <c r="CF76" s="4">
        <f t="shared" si="38"/>
        <v>0</v>
      </c>
      <c r="CG76" s="4">
        <f t="shared" si="39"/>
        <v>0</v>
      </c>
      <c r="CH76" s="4">
        <f t="shared" si="40"/>
        <v>0</v>
      </c>
      <c r="CI76" s="4">
        <f t="shared" si="41"/>
        <v>0</v>
      </c>
      <c r="CJ76" s="4">
        <f t="shared" si="42"/>
        <v>0</v>
      </c>
      <c r="CK76" s="4">
        <f t="shared" si="43"/>
        <v>0</v>
      </c>
      <c r="CL76" s="4">
        <f t="shared" si="44"/>
        <v>2.4718856333920787</v>
      </c>
      <c r="CM76" s="4">
        <f t="shared" si="45"/>
        <v>5.8687768560786182</v>
      </c>
      <c r="CN76" s="4">
        <f t="shared" si="46"/>
        <v>0</v>
      </c>
      <c r="CO76" s="4">
        <f t="shared" si="47"/>
        <v>0.15426583884354486</v>
      </c>
      <c r="CP76" s="4">
        <f t="shared" si="48"/>
        <v>0</v>
      </c>
      <c r="CQ76" s="4">
        <f t="shared" si="49"/>
        <v>0</v>
      </c>
      <c r="CR76" s="4">
        <f t="shared" si="50"/>
        <v>1.3757285203868788</v>
      </c>
      <c r="CS76" s="4">
        <f t="shared" si="51"/>
        <v>0</v>
      </c>
      <c r="CT76" s="4">
        <f t="shared" si="52"/>
        <v>1.2209777658206593</v>
      </c>
      <c r="CU76" s="4">
        <f t="shared" si="29"/>
        <v>1.5918462298701814</v>
      </c>
      <c r="CV76" s="4">
        <f t="shared" si="30"/>
        <v>1.8972984813802511</v>
      </c>
      <c r="CW76" s="4">
        <f t="shared" si="31"/>
        <v>5.7998164067749594</v>
      </c>
      <c r="CX76" s="4">
        <f t="shared" si="32"/>
        <v>2.8391314252310349</v>
      </c>
      <c r="CY76" s="4">
        <f t="shared" si="33"/>
        <v>2.7044989960648174</v>
      </c>
      <c r="CZ76" s="4">
        <f t="shared" si="34"/>
        <v>0</v>
      </c>
      <c r="DA76" s="4">
        <f t="shared" si="35"/>
        <v>0.93983291388491685</v>
      </c>
      <c r="DB76" s="4">
        <f t="shared" si="36"/>
        <v>0.10085503829904256</v>
      </c>
      <c r="DD76" s="3">
        <f t="shared" si="55"/>
        <v>100</v>
      </c>
    </row>
    <row r="77" spans="1:108" s="3" customFormat="1" x14ac:dyDescent="0.25">
      <c r="A77">
        <v>700285</v>
      </c>
      <c r="B77" s="27" t="s">
        <v>126</v>
      </c>
      <c r="C77" s="27" t="s">
        <v>191</v>
      </c>
      <c r="D77" s="27"/>
      <c r="E77" s="27"/>
      <c r="F77" s="27"/>
      <c r="G77" s="28" t="s">
        <v>69</v>
      </c>
      <c r="H77" s="26" t="s">
        <v>70</v>
      </c>
      <c r="I77">
        <v>28200</v>
      </c>
      <c r="J77">
        <v>6</v>
      </c>
      <c r="K77">
        <v>28</v>
      </c>
      <c r="L77">
        <v>0.19</v>
      </c>
      <c r="M77">
        <v>-1E-3</v>
      </c>
      <c r="N77">
        <v>-1E-3</v>
      </c>
      <c r="O77">
        <v>80</v>
      </c>
      <c r="P77">
        <v>12</v>
      </c>
      <c r="Q77">
        <v>52.5</v>
      </c>
      <c r="R77">
        <v>55</v>
      </c>
      <c r="S77">
        <v>0.25</v>
      </c>
      <c r="T77">
        <v>0.04</v>
      </c>
      <c r="U77">
        <v>-0.1</v>
      </c>
      <c r="V77">
        <v>30</v>
      </c>
      <c r="W77">
        <v>0.13</v>
      </c>
      <c r="X77">
        <v>4170</v>
      </c>
      <c r="Y77">
        <v>26</v>
      </c>
      <c r="Z77">
        <v>1.3</v>
      </c>
      <c r="AA77">
        <v>0.08</v>
      </c>
      <c r="AB77">
        <v>0.5</v>
      </c>
      <c r="AC77">
        <v>3.5</v>
      </c>
      <c r="AD77">
        <v>2</v>
      </c>
      <c r="AE77">
        <v>2.2999999999999998</v>
      </c>
      <c r="AF77">
        <v>-0.1</v>
      </c>
      <c r="AG77" s="2">
        <f>IF(I77&gt;'Average Crustal Abundance'!B$2,Data!I77,'Average Crustal Abundance'!B$2)</f>
        <v>52200</v>
      </c>
      <c r="AH77" s="2">
        <f>IF(J77&gt;'Average Crustal Abundance'!C$2,Data!J77,'Average Crustal Abundance'!C$2)</f>
        <v>27</v>
      </c>
      <c r="AI77" s="2">
        <f>IF(K77&gt;'Average Crustal Abundance'!D$2,Data!K77,'Average Crustal Abundance'!D$2)</f>
        <v>59</v>
      </c>
      <c r="AJ77" s="2">
        <f>IF(L77&gt;'Average Crustal Abundance'!E$2,Data!L77,'Average Crustal Abundance'!E$2)</f>
        <v>0.19</v>
      </c>
      <c r="AK77" s="2">
        <f>IF(M77&gt;'Average Crustal Abundance'!F$2,Data!M77,'Average Crustal Abundance'!F$2)</f>
        <v>1.5E-3</v>
      </c>
      <c r="AL77" s="2">
        <f>IF(N77&gt;'Average Crustal Abundance'!G$2,Data!N77,'Average Crustal Abundance'!G$2)</f>
        <v>1.5E-3</v>
      </c>
      <c r="AM77" s="2">
        <f>IF(O77&gt;'Average Crustal Abundance'!H$2,Data!O77,'Average Crustal Abundance'!H$2)</f>
        <v>80</v>
      </c>
      <c r="AN77" s="2">
        <f>IF(P77&gt;'Average Crustal Abundance'!I$2,Data!P77,'Average Crustal Abundance'!I$2)</f>
        <v>12</v>
      </c>
      <c r="AO77" s="2">
        <f>IF(Q77&gt;'Average Crustal Abundance'!J$2,Data!Q77,'Average Crustal Abundance'!J$2)</f>
        <v>52.5</v>
      </c>
      <c r="AP77" s="2">
        <f>IF(R77&gt;'Average Crustal Abundance'!K$2,Data!R77,'Average Crustal Abundance'!K$2)</f>
        <v>72</v>
      </c>
      <c r="AQ77" s="2">
        <f>IF(S77&gt;'Average Crustal Abundance'!L$2,Data!S77,'Average Crustal Abundance'!L$2)</f>
        <v>0.25</v>
      </c>
      <c r="AR77" s="2">
        <f>IF(T77&gt;'Average Crustal Abundance'!M$2,Data!T77,'Average Crustal Abundance'!M$2)</f>
        <v>5.1999999999999998E-2</v>
      </c>
      <c r="AS77" s="2">
        <f>IF(U77&gt;'Average Crustal Abundance'!N$2,Data!U77,'Average Crustal Abundance'!N$2)</f>
        <v>0.5</v>
      </c>
      <c r="AT77" s="2">
        <f>IF(V77&gt;'Average Crustal Abundance'!O$2,Data!V77,'Average Crustal Abundance'!O$2)</f>
        <v>30</v>
      </c>
      <c r="AU77" s="2">
        <f>IF(W77&gt;'Average Crustal Abundance'!P$2,Data!W77,'Average Crustal Abundance'!P$2)</f>
        <v>0.13</v>
      </c>
      <c r="AV77" s="2">
        <f>IF(X77&gt;'Average Crustal Abundance'!Q$2,Data!X77,'Average Crustal Abundance'!Q$2)</f>
        <v>4170</v>
      </c>
      <c r="AW77" s="2">
        <f>IF(Y77&gt;'Average Crustal Abundance'!R$2,Data!Y77,'Average Crustal Abundance'!R$2)</f>
        <v>26</v>
      </c>
      <c r="AX77" s="2">
        <f>IF(Z77&gt;'Average Crustal Abundance'!S$2,Data!Z77,'Average Crustal Abundance'!S$2)</f>
        <v>1.3</v>
      </c>
      <c r="AY77" s="2">
        <f>IF(AA77&gt;'Average Crustal Abundance'!T$2,Data!AA77,'Average Crustal Abundance'!T$2)</f>
        <v>0.08</v>
      </c>
      <c r="AZ77" s="2">
        <f>IF(AB77&gt;'Average Crustal Abundance'!U$2,Data!AB77,'Average Crustal Abundance'!U$2)</f>
        <v>0.8</v>
      </c>
      <c r="BA77" s="2">
        <f>IF(AC77&gt;'Average Crustal Abundance'!V$2,Data!AC77,'Average Crustal Abundance'!V$2)</f>
        <v>3.5</v>
      </c>
      <c r="BB77" s="2">
        <f>IF(AD77&gt;'Average Crustal Abundance'!W$2,Data!AD77,'Average Crustal Abundance'!W$2)</f>
        <v>2</v>
      </c>
      <c r="BC77" s="2">
        <f>IF(AE77&gt;'Average Crustal Abundance'!X$2,Data!AE77,'Average Crustal Abundance'!X$2)</f>
        <v>20</v>
      </c>
      <c r="BD77" s="2">
        <f>IF(AF77&gt;'Average Crustal Abundance'!Y$2,Data!AF77,'Average Crustal Abundance'!Y$2)</f>
        <v>1.3</v>
      </c>
      <c r="BE77" s="3">
        <f>LOG((AG77/'Average Crustal Abundance'!B$2),1.636)</f>
        <v>0</v>
      </c>
      <c r="BF77" s="3">
        <f>LOG((AH77/'Average Crustal Abundance'!C$2),5.77)</f>
        <v>0</v>
      </c>
      <c r="BG77" s="3">
        <f>LOG((AI77/'Average Crustal Abundance'!D$2),5.07)</f>
        <v>0</v>
      </c>
      <c r="BH77" s="3">
        <f>IF(LOG((AJ77/'Average Crustal Abundance'!E$2))&lt;6,LOG((AJ77/'Average Crustal Abundance'!E$2)),6)</f>
        <v>4.5957516891491374E-3</v>
      </c>
      <c r="BI77" s="3">
        <f>IF(LOG((AK77/'Average Crustal Abundance'!F$2))&lt;6,LOG((AK77/'Average Crustal Abundance'!F$2)),6)</f>
        <v>0</v>
      </c>
      <c r="BJ77" s="3">
        <f>IF(LOG((AL77/'Average Crustal Abundance'!G$2))&lt;6,LOG((AL77/'Average Crustal Abundance'!G$2)),6)</f>
        <v>0</v>
      </c>
      <c r="BK77" s="3">
        <f>LOG((AM77/'Average Crustal Abundance'!H$2),5.77)</f>
        <v>0.61973359463071154</v>
      </c>
      <c r="BL77" s="3">
        <f>IF(LOG((AN77/'Average Crustal Abundance'!I$2))&lt;6,LOG((AN77/'Average Crustal Abundance'!I$2)),6)</f>
        <v>2.3309932190414244</v>
      </c>
      <c r="BM77" s="3">
        <f>IF(LOG((AO77/'Average Crustal Abundance'!J$2))&lt;6,LOG((AO77/'Average Crustal Abundance'!J$2)),6)</f>
        <v>4.6062159510991201</v>
      </c>
      <c r="BN77" s="3">
        <f>LOG((AP77/'Average Crustal Abundance'!K$2),4.9)</f>
        <v>0</v>
      </c>
      <c r="BO77" s="3">
        <f>IF(LOG((AQ77/'Average Crustal Abundance'!L$2))&lt;6,LOG((AQ77/'Average Crustal Abundance'!L$2)),6)</f>
        <v>0.49485002168009401</v>
      </c>
      <c r="BP77" s="3">
        <f>IF(LOG((AR77/'Average Crustal Abundance'!M$2))&lt;6,LOG((AR77/'Average Crustal Abundance'!M$2)),6)</f>
        <v>0</v>
      </c>
      <c r="BQ77" s="3">
        <f>IF(LOG((AS77/'Average Crustal Abundance'!N$2))&lt;6,LOG((AS77/'Average Crustal Abundance'!N$2)),6)</f>
        <v>0</v>
      </c>
      <c r="BR77" s="3">
        <f>LOG((AT77/'Average Crustal Abundance'!O$2),6.71)</f>
        <v>0.52705540121535477</v>
      </c>
      <c r="BS77" s="3">
        <f>IF(LOG((AU77/'Average Crustal Abundance'!P$2))&lt;6,LOG((AU77/'Average Crustal Abundance'!P$2)),6)</f>
        <v>0.63682209758717434</v>
      </c>
      <c r="BT77" s="3">
        <f>LOG((AV77/'Average Crustal Abundance'!Q$2),8.58)</f>
        <v>3.4517835306868752</v>
      </c>
      <c r="BU77" s="3">
        <f>IF(LOG((AW77/'Average Crustal Abundance'!R$2))&lt;6,LOG((AW77/'Average Crustal Abundance'!R$2)),6)</f>
        <v>2.1139433523068369</v>
      </c>
      <c r="BV77" s="3">
        <f>IF(LOG((AX77/'Average Crustal Abundance'!S$2))&lt;6,LOG((AX77/'Average Crustal Abundance'!S$2)),6)</f>
        <v>0.85867084720353071</v>
      </c>
      <c r="BW77" s="3">
        <f>IF(LOG((AY77/'Average Crustal Abundance'!T$2))&lt;6,LOG((AY77/'Average Crustal Abundance'!T$2)),6)</f>
        <v>1.9030899869919435</v>
      </c>
      <c r="BX77" s="3">
        <f>IF(LOG((AZ77/'Average Crustal Abundance'!U$2))&lt;6,LOG((AZ77/'Average Crustal Abundance'!U$2)),6)</f>
        <v>0</v>
      </c>
      <c r="BY77" s="3">
        <f>IF(LOG((BA77/'Average Crustal Abundance'!V$2))&lt;6,LOG((BA77/'Average Crustal Abundance'!V$2)),6)</f>
        <v>0.54406804435027567</v>
      </c>
      <c r="BZ77" s="3">
        <f>LOG((BB77/'Average Crustal Abundance'!W$2),9.15)</f>
        <v>7.3413278241250116E-2</v>
      </c>
      <c r="CA77" s="3">
        <f>LOG((BC77/'Average Crustal Abundance'!X$2),6.07)</f>
        <v>0</v>
      </c>
      <c r="CB77" s="3">
        <f>LOG((BD77/'Average Crustal Abundance'!Y$2),9.57)</f>
        <v>0</v>
      </c>
      <c r="CC77" s="3">
        <f t="shared" si="53"/>
        <v>49.007084656721865</v>
      </c>
      <c r="CD77" s="3">
        <f t="shared" si="54"/>
        <v>1.4284681648897377</v>
      </c>
      <c r="CE77" s="4">
        <f t="shared" si="37"/>
        <v>0</v>
      </c>
      <c r="CF77" s="4">
        <f t="shared" si="38"/>
        <v>0</v>
      </c>
      <c r="CG77" s="4">
        <f t="shared" si="39"/>
        <v>0</v>
      </c>
      <c r="CH77" s="4">
        <f t="shared" si="40"/>
        <v>6.5648849816877805E-3</v>
      </c>
      <c r="CI77" s="4">
        <f t="shared" si="41"/>
        <v>0</v>
      </c>
      <c r="CJ77" s="4">
        <f t="shared" si="42"/>
        <v>0</v>
      </c>
      <c r="CK77" s="4">
        <f t="shared" si="43"/>
        <v>0.88526971064265314</v>
      </c>
      <c r="CL77" s="4">
        <f t="shared" si="44"/>
        <v>3.3297496059745262</v>
      </c>
      <c r="CM77" s="4">
        <f t="shared" si="45"/>
        <v>6.5798328467523977</v>
      </c>
      <c r="CN77" s="4">
        <f t="shared" si="46"/>
        <v>0</v>
      </c>
      <c r="CO77" s="4">
        <f t="shared" si="47"/>
        <v>0.70687750236501079</v>
      </c>
      <c r="CP77" s="4">
        <f t="shared" si="48"/>
        <v>0</v>
      </c>
      <c r="CQ77" s="4">
        <f t="shared" si="49"/>
        <v>0</v>
      </c>
      <c r="CR77" s="4">
        <f t="shared" si="50"/>
        <v>0.75288186176932226</v>
      </c>
      <c r="CS77" s="4">
        <f t="shared" si="51"/>
        <v>0.90968009310158437</v>
      </c>
      <c r="CT77" s="4">
        <f t="shared" si="52"/>
        <v>4.9307628856769004</v>
      </c>
      <c r="CU77" s="4">
        <f t="shared" si="29"/>
        <v>3.0197007811506076</v>
      </c>
      <c r="CV77" s="4">
        <f t="shared" si="30"/>
        <v>1.2265839693491438</v>
      </c>
      <c r="CW77" s="4">
        <f t="shared" si="31"/>
        <v>2.7185034613384165</v>
      </c>
      <c r="CX77" s="4">
        <f t="shared" si="32"/>
        <v>0</v>
      </c>
      <c r="CY77" s="4">
        <f t="shared" si="33"/>
        <v>0.77718388088818668</v>
      </c>
      <c r="CZ77" s="4">
        <f t="shared" si="34"/>
        <v>0.10486853084781826</v>
      </c>
      <c r="DA77" s="4">
        <f t="shared" si="35"/>
        <v>0</v>
      </c>
      <c r="DB77" s="4">
        <f t="shared" si="36"/>
        <v>0</v>
      </c>
      <c r="DD77" s="3">
        <f t="shared" si="55"/>
        <v>100</v>
      </c>
    </row>
    <row r="78" spans="1:108" s="3" customFormat="1" x14ac:dyDescent="0.25">
      <c r="A78">
        <v>700286</v>
      </c>
      <c r="B78" s="27" t="s">
        <v>126</v>
      </c>
      <c r="C78" s="27" t="s">
        <v>192</v>
      </c>
      <c r="D78" s="27"/>
      <c r="E78" s="27"/>
      <c r="F78" s="27"/>
      <c r="G78" s="28" t="s">
        <v>69</v>
      </c>
      <c r="H78" s="26" t="s">
        <v>70</v>
      </c>
      <c r="I78">
        <v>142000</v>
      </c>
      <c r="J78">
        <v>16</v>
      </c>
      <c r="K78">
        <v>20</v>
      </c>
      <c r="L78">
        <v>-0.01</v>
      </c>
      <c r="M78">
        <v>3.0000000000000001E-3</v>
      </c>
      <c r="N78">
        <v>-1E-3</v>
      </c>
      <c r="O78">
        <v>285</v>
      </c>
      <c r="P78">
        <v>1</v>
      </c>
      <c r="Q78">
        <v>11.4</v>
      </c>
      <c r="R78">
        <v>1230</v>
      </c>
      <c r="S78">
        <v>3.2</v>
      </c>
      <c r="T78">
        <v>0.57999999999999996</v>
      </c>
      <c r="U78">
        <v>0.3</v>
      </c>
      <c r="V78">
        <v>57</v>
      </c>
      <c r="W78">
        <v>0.41</v>
      </c>
      <c r="X78">
        <v>6080</v>
      </c>
      <c r="Y78">
        <v>113</v>
      </c>
      <c r="Z78">
        <v>1</v>
      </c>
      <c r="AA78">
        <v>1.4</v>
      </c>
      <c r="AB78">
        <v>2.5</v>
      </c>
      <c r="AC78">
        <v>1.5</v>
      </c>
      <c r="AD78">
        <v>3</v>
      </c>
      <c r="AE78">
        <v>3.1</v>
      </c>
      <c r="AF78">
        <v>-0.1</v>
      </c>
      <c r="AG78" s="2">
        <f>IF(I78&gt;'Average Crustal Abundance'!B$2,Data!I78,'Average Crustal Abundance'!B$2)</f>
        <v>142000</v>
      </c>
      <c r="AH78" s="2">
        <f>IF(J78&gt;'Average Crustal Abundance'!C$2,Data!J78,'Average Crustal Abundance'!C$2)</f>
        <v>27</v>
      </c>
      <c r="AI78" s="2">
        <f>IF(K78&gt;'Average Crustal Abundance'!D$2,Data!K78,'Average Crustal Abundance'!D$2)</f>
        <v>59</v>
      </c>
      <c r="AJ78" s="2">
        <f>IF(L78&gt;'Average Crustal Abundance'!E$2,Data!L78,'Average Crustal Abundance'!E$2)</f>
        <v>0.188</v>
      </c>
      <c r="AK78" s="2">
        <f>IF(M78&gt;'Average Crustal Abundance'!F$2,Data!M78,'Average Crustal Abundance'!F$2)</f>
        <v>3.0000000000000001E-3</v>
      </c>
      <c r="AL78" s="2">
        <f>IF(N78&gt;'Average Crustal Abundance'!G$2,Data!N78,'Average Crustal Abundance'!G$2)</f>
        <v>1.5E-3</v>
      </c>
      <c r="AM78" s="2">
        <f>IF(O78&gt;'Average Crustal Abundance'!H$2,Data!O78,'Average Crustal Abundance'!H$2)</f>
        <v>285</v>
      </c>
      <c r="AN78" s="2">
        <f>IF(P78&gt;'Average Crustal Abundance'!I$2,Data!P78,'Average Crustal Abundance'!I$2)</f>
        <v>1</v>
      </c>
      <c r="AO78" s="2">
        <f>IF(Q78&gt;'Average Crustal Abundance'!J$2,Data!Q78,'Average Crustal Abundance'!J$2)</f>
        <v>11.4</v>
      </c>
      <c r="AP78" s="2">
        <f>IF(R78&gt;'Average Crustal Abundance'!K$2,Data!R78,'Average Crustal Abundance'!K$2)</f>
        <v>1230</v>
      </c>
      <c r="AQ78" s="2">
        <f>IF(S78&gt;'Average Crustal Abundance'!L$2,Data!S78,'Average Crustal Abundance'!L$2)</f>
        <v>3.2</v>
      </c>
      <c r="AR78" s="2">
        <f>IF(T78&gt;'Average Crustal Abundance'!M$2,Data!T78,'Average Crustal Abundance'!M$2)</f>
        <v>0.57999999999999996</v>
      </c>
      <c r="AS78" s="2">
        <f>IF(U78&gt;'Average Crustal Abundance'!N$2,Data!U78,'Average Crustal Abundance'!N$2)</f>
        <v>0.5</v>
      </c>
      <c r="AT78" s="2">
        <f>IF(V78&gt;'Average Crustal Abundance'!O$2,Data!V78,'Average Crustal Abundance'!O$2)</f>
        <v>57</v>
      </c>
      <c r="AU78" s="2">
        <f>IF(W78&gt;'Average Crustal Abundance'!P$2,Data!W78,'Average Crustal Abundance'!P$2)</f>
        <v>0.41</v>
      </c>
      <c r="AV78" s="2">
        <f>IF(X78&gt;'Average Crustal Abundance'!Q$2,Data!X78,'Average Crustal Abundance'!Q$2)</f>
        <v>6080</v>
      </c>
      <c r="AW78" s="2">
        <f>IF(Y78&gt;'Average Crustal Abundance'!R$2,Data!Y78,'Average Crustal Abundance'!R$2)</f>
        <v>113</v>
      </c>
      <c r="AX78" s="2">
        <f>IF(Z78&gt;'Average Crustal Abundance'!S$2,Data!Z78,'Average Crustal Abundance'!S$2)</f>
        <v>1</v>
      </c>
      <c r="AY78" s="2">
        <f>IF(AA78&gt;'Average Crustal Abundance'!T$2,Data!AA78,'Average Crustal Abundance'!T$2)</f>
        <v>1.4</v>
      </c>
      <c r="AZ78" s="2">
        <f>IF(AB78&gt;'Average Crustal Abundance'!U$2,Data!AB78,'Average Crustal Abundance'!U$2)</f>
        <v>2.5</v>
      </c>
      <c r="BA78" s="2">
        <f>IF(AC78&gt;'Average Crustal Abundance'!V$2,Data!AC78,'Average Crustal Abundance'!V$2)</f>
        <v>1.5</v>
      </c>
      <c r="BB78" s="2">
        <f>IF(AD78&gt;'Average Crustal Abundance'!W$2,Data!AD78,'Average Crustal Abundance'!W$2)</f>
        <v>3</v>
      </c>
      <c r="BC78" s="2">
        <f>IF(AE78&gt;'Average Crustal Abundance'!X$2,Data!AE78,'Average Crustal Abundance'!X$2)</f>
        <v>20</v>
      </c>
      <c r="BD78" s="2">
        <f>IF(AF78&gt;'Average Crustal Abundance'!Y$2,Data!AF78,'Average Crustal Abundance'!Y$2)</f>
        <v>1.3</v>
      </c>
      <c r="BE78" s="3">
        <f>LOG((AG78/'Average Crustal Abundance'!B$2),1.636)</f>
        <v>2.0329831316670184</v>
      </c>
      <c r="BF78" s="3">
        <f>LOG((AH78/'Average Crustal Abundance'!C$2),5.77)</f>
        <v>0</v>
      </c>
      <c r="BG78" s="3">
        <f>LOG((AI78/'Average Crustal Abundance'!D$2),5.07)</f>
        <v>0</v>
      </c>
      <c r="BH78" s="3">
        <f>IF(LOG((AJ78/'Average Crustal Abundance'!E$2))&lt;6,LOG((AJ78/'Average Crustal Abundance'!E$2)),6)</f>
        <v>0</v>
      </c>
      <c r="BI78" s="3">
        <f>IF(LOG((AK78/'Average Crustal Abundance'!F$2))&lt;6,LOG((AK78/'Average Crustal Abundance'!F$2)),6)</f>
        <v>0.3010299956639812</v>
      </c>
      <c r="BJ78" s="3">
        <f>IF(LOG((AL78/'Average Crustal Abundance'!G$2))&lt;6,LOG((AL78/'Average Crustal Abundance'!G$2)),6)</f>
        <v>0</v>
      </c>
      <c r="BK78" s="3">
        <f>LOG((AM78/'Average Crustal Abundance'!H$2),5.77)</f>
        <v>1.3446053830931772</v>
      </c>
      <c r="BL78" s="3">
        <f>IF(LOG((AN78/'Average Crustal Abundance'!I$2))&lt;6,LOG((AN78/'Average Crustal Abundance'!I$2)),6)</f>
        <v>1.2518119729937995</v>
      </c>
      <c r="BM78" s="3">
        <f>IF(LOG((AO78/'Average Crustal Abundance'!J$2))&lt;6,LOG((AO78/'Average Crustal Abundance'!J$2)),6)</f>
        <v>3.9429614990296358</v>
      </c>
      <c r="BN78" s="3">
        <f>LOG((AP78/'Average Crustal Abundance'!K$2),4.9)</f>
        <v>1.7858296369304341</v>
      </c>
      <c r="BO78" s="3">
        <f>IF(LOG((AQ78/'Average Crustal Abundance'!L$2))&lt;6,LOG((AQ78/'Average Crustal Abundance'!L$2)),6)</f>
        <v>1.6020599913279623</v>
      </c>
      <c r="BP78" s="3">
        <f>IF(LOG((AR78/'Average Crustal Abundance'!M$2))&lt;6,LOG((AR78/'Average Crustal Abundance'!M$2)),6)</f>
        <v>1.0474246499281381</v>
      </c>
      <c r="BQ78" s="3">
        <f>IF(LOG((AS78/'Average Crustal Abundance'!N$2))&lt;6,LOG((AS78/'Average Crustal Abundance'!N$2)),6)</f>
        <v>0</v>
      </c>
      <c r="BR78" s="3">
        <f>LOG((AT78/'Average Crustal Abundance'!O$2),6.71)</f>
        <v>0.86423455643644198</v>
      </c>
      <c r="BS78" s="3">
        <f>IF(LOG((AU78/'Average Crustal Abundance'!P$2))&lt;6,LOG((AU78/'Average Crustal Abundance'!P$2)),6)</f>
        <v>1.1356626020000731</v>
      </c>
      <c r="BT78" s="3">
        <f>LOG((AV78/'Average Crustal Abundance'!Q$2),8.58)</f>
        <v>3.6272197968586326</v>
      </c>
      <c r="BU78" s="3">
        <f>IF(LOG((AW78/'Average Crustal Abundance'!R$2))&lt;6,LOG((AW78/'Average Crustal Abundance'!R$2)),6)</f>
        <v>2.7520484478194387</v>
      </c>
      <c r="BV78" s="3">
        <f>IF(LOG((AX78/'Average Crustal Abundance'!S$2))&lt;6,LOG((AX78/'Average Crustal Abundance'!S$2)),6)</f>
        <v>0.74472749489669388</v>
      </c>
      <c r="BW78" s="3">
        <f>IF(LOG((AY78/'Average Crustal Abundance'!T$2))&lt;6,LOG((AY78/'Average Crustal Abundance'!T$2)),6)</f>
        <v>3.1461280356782382</v>
      </c>
      <c r="BX78" s="3">
        <f>IF(LOG((AZ78/'Average Crustal Abundance'!U$2))&lt;6,LOG((AZ78/'Average Crustal Abundance'!U$2)),6)</f>
        <v>0.49485002168009401</v>
      </c>
      <c r="BY78" s="3">
        <f>IF(LOG((BA78/'Average Crustal Abundance'!V$2))&lt;6,LOG((BA78/'Average Crustal Abundance'!V$2)),6)</f>
        <v>0.17609125905568124</v>
      </c>
      <c r="BZ78" s="3">
        <f>LOG((BB78/'Average Crustal Abundance'!W$2),9.15)</f>
        <v>0.25657054423266046</v>
      </c>
      <c r="CA78" s="3">
        <f>LOG((BC78/'Average Crustal Abundance'!X$2),6.07)</f>
        <v>0</v>
      </c>
      <c r="CB78" s="3">
        <f>LOG((BD78/'Average Crustal Abundance'!Y$2),9.57)</f>
        <v>0</v>
      </c>
      <c r="CC78" s="3">
        <f t="shared" si="53"/>
        <v>63.560042618131014</v>
      </c>
      <c r="CD78" s="3">
        <f t="shared" si="54"/>
        <v>1.254318737942469</v>
      </c>
      <c r="CE78" s="4">
        <f t="shared" si="37"/>
        <v>2.5500088359709028</v>
      </c>
      <c r="CF78" s="4">
        <f t="shared" si="38"/>
        <v>0</v>
      </c>
      <c r="CG78" s="4">
        <f t="shared" si="39"/>
        <v>0</v>
      </c>
      <c r="CH78" s="4">
        <f t="shared" si="40"/>
        <v>0</v>
      </c>
      <c r="CI78" s="4">
        <f t="shared" si="41"/>
        <v>0.3775875642440718</v>
      </c>
      <c r="CJ78" s="4">
        <f t="shared" si="42"/>
        <v>0</v>
      </c>
      <c r="CK78" s="4">
        <f t="shared" si="43"/>
        <v>1.6865637271520841</v>
      </c>
      <c r="CL78" s="4">
        <f t="shared" si="44"/>
        <v>1.5701712141068547</v>
      </c>
      <c r="CM78" s="4">
        <f t="shared" si="45"/>
        <v>4.9457304912185984</v>
      </c>
      <c r="CN78" s="4">
        <f t="shared" si="46"/>
        <v>2.2399995763748395</v>
      </c>
      <c r="CO78" s="4">
        <f t="shared" si="47"/>
        <v>2.0094938664306126</v>
      </c>
      <c r="CP78" s="4">
        <f t="shared" si="48"/>
        <v>1.3138043649876945</v>
      </c>
      <c r="CQ78" s="4">
        <f t="shared" si="49"/>
        <v>0</v>
      </c>
      <c r="CR78" s="4">
        <f t="shared" si="50"/>
        <v>1.0840255981156273</v>
      </c>
      <c r="CS78" s="4">
        <f t="shared" si="51"/>
        <v>1.4244828816691921</v>
      </c>
      <c r="CT78" s="4">
        <f t="shared" si="52"/>
        <v>4.549689757835659</v>
      </c>
      <c r="CU78" s="4">
        <f t="shared" si="29"/>
        <v>3.451945935825409</v>
      </c>
      <c r="CV78" s="4">
        <f t="shared" si="30"/>
        <v>0.93412565150987759</v>
      </c>
      <c r="CW78" s="4">
        <f t="shared" si="31"/>
        <v>3.9462473471173465</v>
      </c>
      <c r="CX78" s="4">
        <f t="shared" si="32"/>
        <v>0.62069965466457888</v>
      </c>
      <c r="CY78" s="4">
        <f t="shared" si="33"/>
        <v>0.22087456582142245</v>
      </c>
      <c r="CZ78" s="4">
        <f t="shared" si="34"/>
        <v>0.32182124123512307</v>
      </c>
      <c r="DA78" s="4">
        <f t="shared" si="35"/>
        <v>0</v>
      </c>
      <c r="DB78" s="4">
        <f t="shared" si="36"/>
        <v>0</v>
      </c>
      <c r="DD78" s="3">
        <f t="shared" si="55"/>
        <v>100.00000000000004</v>
      </c>
    </row>
    <row r="79" spans="1:108" s="3" customFormat="1" x14ac:dyDescent="0.25">
      <c r="A79">
        <v>700288</v>
      </c>
      <c r="B79" s="27" t="s">
        <v>119</v>
      </c>
      <c r="C79" s="31" t="s">
        <v>193</v>
      </c>
      <c r="D79" s="27"/>
      <c r="E79" s="27"/>
      <c r="F79" s="27"/>
      <c r="G79" s="28" t="s">
        <v>69</v>
      </c>
      <c r="H79" s="26" t="s">
        <v>70</v>
      </c>
      <c r="I79">
        <v>47200</v>
      </c>
      <c r="J79">
        <v>34</v>
      </c>
      <c r="K79">
        <v>138</v>
      </c>
      <c r="L79">
        <v>-0.01</v>
      </c>
      <c r="M79">
        <v>-1E-3</v>
      </c>
      <c r="N79">
        <v>-1E-3</v>
      </c>
      <c r="O79">
        <v>55</v>
      </c>
      <c r="P79">
        <v>0.25</v>
      </c>
      <c r="Q79">
        <v>2.44</v>
      </c>
      <c r="R79">
        <v>80</v>
      </c>
      <c r="S79">
        <v>0.25</v>
      </c>
      <c r="T79">
        <v>0.02</v>
      </c>
      <c r="U79">
        <v>0.3</v>
      </c>
      <c r="V79">
        <v>29</v>
      </c>
      <c r="W79">
        <v>0.17</v>
      </c>
      <c r="X79">
        <v>20</v>
      </c>
      <c r="Y79">
        <v>0.6</v>
      </c>
      <c r="Z79">
        <v>0.8</v>
      </c>
      <c r="AA79">
        <v>1.6</v>
      </c>
      <c r="AB79">
        <v>0.7</v>
      </c>
      <c r="AC79">
        <v>30</v>
      </c>
      <c r="AD79">
        <v>-1</v>
      </c>
      <c r="AE79">
        <v>1.5</v>
      </c>
      <c r="AF79">
        <v>0.2</v>
      </c>
      <c r="AG79" s="2">
        <f>IF(I79&gt;'Average Crustal Abundance'!B$2,Data!I79,'Average Crustal Abundance'!B$2)</f>
        <v>52200</v>
      </c>
      <c r="AH79" s="2">
        <f>IF(J79&gt;'Average Crustal Abundance'!C$2,Data!J79,'Average Crustal Abundance'!C$2)</f>
        <v>34</v>
      </c>
      <c r="AI79" s="2">
        <f>IF(K79&gt;'Average Crustal Abundance'!D$2,Data!K79,'Average Crustal Abundance'!D$2)</f>
        <v>138</v>
      </c>
      <c r="AJ79" s="2">
        <f>IF(L79&gt;'Average Crustal Abundance'!E$2,Data!L79,'Average Crustal Abundance'!E$2)</f>
        <v>0.188</v>
      </c>
      <c r="AK79" s="2">
        <f>IF(M79&gt;'Average Crustal Abundance'!F$2,Data!M79,'Average Crustal Abundance'!F$2)</f>
        <v>1.5E-3</v>
      </c>
      <c r="AL79" s="2">
        <f>IF(N79&gt;'Average Crustal Abundance'!G$2,Data!N79,'Average Crustal Abundance'!G$2)</f>
        <v>1.5E-3</v>
      </c>
      <c r="AM79" s="2">
        <f>IF(O79&gt;'Average Crustal Abundance'!H$2,Data!O79,'Average Crustal Abundance'!H$2)</f>
        <v>55</v>
      </c>
      <c r="AN79" s="2">
        <f>IF(P79&gt;'Average Crustal Abundance'!I$2,Data!P79,'Average Crustal Abundance'!I$2)</f>
        <v>0.25</v>
      </c>
      <c r="AO79" s="2">
        <f>IF(Q79&gt;'Average Crustal Abundance'!J$2,Data!Q79,'Average Crustal Abundance'!J$2)</f>
        <v>2.44</v>
      </c>
      <c r="AP79" s="2">
        <f>IF(R79&gt;'Average Crustal Abundance'!K$2,Data!R79,'Average Crustal Abundance'!K$2)</f>
        <v>80</v>
      </c>
      <c r="AQ79" s="2">
        <f>IF(S79&gt;'Average Crustal Abundance'!L$2,Data!S79,'Average Crustal Abundance'!L$2)</f>
        <v>0.25</v>
      </c>
      <c r="AR79" s="2">
        <f>IF(T79&gt;'Average Crustal Abundance'!M$2,Data!T79,'Average Crustal Abundance'!M$2)</f>
        <v>5.1999999999999998E-2</v>
      </c>
      <c r="AS79" s="2">
        <f>IF(U79&gt;'Average Crustal Abundance'!N$2,Data!U79,'Average Crustal Abundance'!N$2)</f>
        <v>0.5</v>
      </c>
      <c r="AT79" s="2">
        <f>IF(V79&gt;'Average Crustal Abundance'!O$2,Data!V79,'Average Crustal Abundance'!O$2)</f>
        <v>29</v>
      </c>
      <c r="AU79" s="2">
        <f>IF(W79&gt;'Average Crustal Abundance'!P$2,Data!W79,'Average Crustal Abundance'!P$2)</f>
        <v>0.17</v>
      </c>
      <c r="AV79" s="2">
        <f>IF(X79&gt;'Average Crustal Abundance'!Q$2,Data!X79,'Average Crustal Abundance'!Q$2)</f>
        <v>20</v>
      </c>
      <c r="AW79" s="2">
        <f>IF(Y79&gt;'Average Crustal Abundance'!R$2,Data!Y79,'Average Crustal Abundance'!R$2)</f>
        <v>0.6</v>
      </c>
      <c r="AX79" s="2">
        <f>IF(Z79&gt;'Average Crustal Abundance'!S$2,Data!Z79,'Average Crustal Abundance'!S$2)</f>
        <v>0.8</v>
      </c>
      <c r="AY79" s="2">
        <f>IF(AA79&gt;'Average Crustal Abundance'!T$2,Data!AA79,'Average Crustal Abundance'!T$2)</f>
        <v>1.6</v>
      </c>
      <c r="AZ79" s="2">
        <f>IF(AB79&gt;'Average Crustal Abundance'!U$2,Data!AB79,'Average Crustal Abundance'!U$2)</f>
        <v>0.8</v>
      </c>
      <c r="BA79" s="2">
        <f>IF(AC79&gt;'Average Crustal Abundance'!V$2,Data!AC79,'Average Crustal Abundance'!V$2)</f>
        <v>30</v>
      </c>
      <c r="BB79" s="2">
        <f>IF(AD79&gt;'Average Crustal Abundance'!W$2,Data!AD79,'Average Crustal Abundance'!W$2)</f>
        <v>1.7</v>
      </c>
      <c r="BC79" s="2">
        <f>IF(AE79&gt;'Average Crustal Abundance'!X$2,Data!AE79,'Average Crustal Abundance'!X$2)</f>
        <v>20</v>
      </c>
      <c r="BD79" s="2">
        <f>IF(AF79&gt;'Average Crustal Abundance'!Y$2,Data!AF79,'Average Crustal Abundance'!Y$2)</f>
        <v>1.3</v>
      </c>
      <c r="BE79" s="3">
        <f>LOG((AG79/'Average Crustal Abundance'!B$2),1.636)</f>
        <v>0</v>
      </c>
      <c r="BF79" s="3">
        <f>LOG((AH79/'Average Crustal Abundance'!C$2),5.77)</f>
        <v>0.13152697596656943</v>
      </c>
      <c r="BG79" s="3">
        <f>LOG((AI79/'Average Crustal Abundance'!D$2),5.07)</f>
        <v>0.52343674971846954</v>
      </c>
      <c r="BH79" s="3">
        <f>IF(LOG((AJ79/'Average Crustal Abundance'!E$2))&lt;6,LOG((AJ79/'Average Crustal Abundance'!E$2)),6)</f>
        <v>0</v>
      </c>
      <c r="BI79" s="3">
        <f>IF(LOG((AK79/'Average Crustal Abundance'!F$2))&lt;6,LOG((AK79/'Average Crustal Abundance'!F$2)),6)</f>
        <v>0</v>
      </c>
      <c r="BJ79" s="3">
        <f>IF(LOG((AL79/'Average Crustal Abundance'!G$2))&lt;6,LOG((AL79/'Average Crustal Abundance'!G$2)),6)</f>
        <v>0</v>
      </c>
      <c r="BK79" s="3">
        <f>LOG((AM79/'Average Crustal Abundance'!H$2),5.77)</f>
        <v>0.40594947973213841</v>
      </c>
      <c r="BL79" s="3">
        <f>IF(LOG((AN79/'Average Crustal Abundance'!I$2))&lt;6,LOG((AN79/'Average Crustal Abundance'!I$2)),6)</f>
        <v>0.64975198166583725</v>
      </c>
      <c r="BM79" s="3">
        <f>IF(LOG((AO79/'Average Crustal Abundance'!J$2))&lt;6,LOG((AO79/'Average Crustal Abundance'!J$2)),6)</f>
        <v>3.2734464740318927</v>
      </c>
      <c r="BN79" s="3">
        <f>LOG((AP79/'Average Crustal Abundance'!K$2),4.9)</f>
        <v>6.6296364011202133E-2</v>
      </c>
      <c r="BO79" s="3">
        <f>IF(LOG((AQ79/'Average Crustal Abundance'!L$2))&lt;6,LOG((AQ79/'Average Crustal Abundance'!L$2)),6)</f>
        <v>0.49485002168009401</v>
      </c>
      <c r="BP79" s="3">
        <f>IF(LOG((AR79/'Average Crustal Abundance'!M$2))&lt;6,LOG((AR79/'Average Crustal Abundance'!M$2)),6)</f>
        <v>0</v>
      </c>
      <c r="BQ79" s="3">
        <f>IF(LOG((AS79/'Average Crustal Abundance'!N$2))&lt;6,LOG((AS79/'Average Crustal Abundance'!N$2)),6)</f>
        <v>0</v>
      </c>
      <c r="BR79" s="3">
        <f>LOG((AT79/'Average Crustal Abundance'!O$2),6.71)</f>
        <v>0.50924621317279761</v>
      </c>
      <c r="BS79" s="3">
        <f>IF(LOG((AU79/'Average Crustal Abundance'!P$2))&lt;6,LOG((AU79/'Average Crustal Abundance'!P$2)),6)</f>
        <v>0.75332766665861151</v>
      </c>
      <c r="BT79" s="3">
        <f>LOG((AV79/'Average Crustal Abundance'!Q$2),8.58)</f>
        <v>0.96743683470311104</v>
      </c>
      <c r="BU79" s="3">
        <f>IF(LOG((AW79/'Average Crustal Abundance'!R$2))&lt;6,LOG((AW79/'Average Crustal Abundance'!R$2)),6)</f>
        <v>0.47712125471966238</v>
      </c>
      <c r="BV79" s="3">
        <f>IF(LOG((AX79/'Average Crustal Abundance'!S$2))&lt;6,LOG((AX79/'Average Crustal Abundance'!S$2)),6)</f>
        <v>0.64781748188863753</v>
      </c>
      <c r="BW79" s="3">
        <f>IF(LOG((AY79/'Average Crustal Abundance'!T$2))&lt;6,LOG((AY79/'Average Crustal Abundance'!T$2)),6)</f>
        <v>3.2041199826559246</v>
      </c>
      <c r="BX79" s="3">
        <f>IF(LOG((AZ79/'Average Crustal Abundance'!U$2))&lt;6,LOG((AZ79/'Average Crustal Abundance'!U$2)),6)</f>
        <v>0</v>
      </c>
      <c r="BY79" s="3">
        <f>IF(LOG((BA79/'Average Crustal Abundance'!V$2))&lt;6,LOG((BA79/'Average Crustal Abundance'!V$2)),6)</f>
        <v>1.4771212547196624</v>
      </c>
      <c r="BZ79" s="3">
        <f>LOG((BB79/'Average Crustal Abundance'!W$2),9.15)</f>
        <v>0</v>
      </c>
      <c r="CA79" s="3">
        <f>LOG((BC79/'Average Crustal Abundance'!X$2),6.07)</f>
        <v>0</v>
      </c>
      <c r="CB79" s="3">
        <f>LOG((BD79/'Average Crustal Abundance'!Y$2),9.57)</f>
        <v>0</v>
      </c>
      <c r="CC79" s="3">
        <f t="shared" si="53"/>
        <v>26.701334118395863</v>
      </c>
      <c r="CD79" s="3">
        <f t="shared" si="54"/>
        <v>1.9352341509902649</v>
      </c>
      <c r="CE79" s="4">
        <f t="shared" si="37"/>
        <v>0</v>
      </c>
      <c r="CF79" s="4">
        <f t="shared" si="38"/>
        <v>0.25453549566698097</v>
      </c>
      <c r="CG79" s="4">
        <f t="shared" si="39"/>
        <v>1.0129726739385261</v>
      </c>
      <c r="CH79" s="4">
        <f t="shared" si="40"/>
        <v>0</v>
      </c>
      <c r="CI79" s="4">
        <f t="shared" si="41"/>
        <v>0</v>
      </c>
      <c r="CJ79" s="4">
        <f t="shared" si="42"/>
        <v>0</v>
      </c>
      <c r="CK79" s="4">
        <f t="shared" si="43"/>
        <v>0.78560729675436458</v>
      </c>
      <c r="CL79" s="4">
        <f t="shared" si="44"/>
        <v>1.2574222245933286</v>
      </c>
      <c r="CM79" s="4">
        <f t="shared" si="45"/>
        <v>6.334885407985186</v>
      </c>
      <c r="CN79" s="4">
        <f t="shared" si="46"/>
        <v>0.12829898772096032</v>
      </c>
      <c r="CO79" s="4">
        <f t="shared" si="47"/>
        <v>0.95765066157359091</v>
      </c>
      <c r="CP79" s="4">
        <f t="shared" si="48"/>
        <v>0</v>
      </c>
      <c r="CQ79" s="4">
        <f t="shared" si="49"/>
        <v>0</v>
      </c>
      <c r="CR79" s="4">
        <f t="shared" si="50"/>
        <v>0.98551066299446644</v>
      </c>
      <c r="CS79" s="4">
        <f t="shared" si="51"/>
        <v>1.4578654274035552</v>
      </c>
      <c r="CT79" s="4">
        <f t="shared" si="52"/>
        <v>1.8722168014433842</v>
      </c>
      <c r="CU79" s="4">
        <f t="shared" si="29"/>
        <v>0.92334134629681575</v>
      </c>
      <c r="CV79" s="4">
        <f t="shared" si="30"/>
        <v>1.2536785145594087</v>
      </c>
      <c r="CW79" s="4">
        <f t="shared" si="31"/>
        <v>6.20072241430608</v>
      </c>
      <c r="CX79" s="4">
        <f t="shared" si="32"/>
        <v>0</v>
      </c>
      <c r="CY79" s="4">
        <f t="shared" si="33"/>
        <v>2.8585754972870805</v>
      </c>
      <c r="CZ79" s="4">
        <f t="shared" si="34"/>
        <v>0</v>
      </c>
      <c r="DA79" s="4">
        <f t="shared" si="35"/>
        <v>0</v>
      </c>
      <c r="DB79" s="4">
        <f t="shared" si="36"/>
        <v>0</v>
      </c>
      <c r="DD79" s="3">
        <f t="shared" si="55"/>
        <v>99.999999999999986</v>
      </c>
    </row>
    <row r="80" spans="1:108" s="3" customFormat="1" x14ac:dyDescent="0.25">
      <c r="A80">
        <v>700289</v>
      </c>
      <c r="B80" s="27" t="s">
        <v>96</v>
      </c>
      <c r="C80" s="27" t="s">
        <v>194</v>
      </c>
      <c r="D80" s="27"/>
      <c r="E80" s="27"/>
      <c r="F80" s="27"/>
      <c r="G80" s="28" t="s">
        <v>69</v>
      </c>
      <c r="H80" s="26" t="s">
        <v>70</v>
      </c>
      <c r="I80">
        <v>54000</v>
      </c>
      <c r="J80">
        <v>31</v>
      </c>
      <c r="K80">
        <v>62</v>
      </c>
      <c r="L80">
        <v>0.02</v>
      </c>
      <c r="M80">
        <v>1.2999999999999999E-2</v>
      </c>
      <c r="N80">
        <v>1.4999999999999999E-2</v>
      </c>
      <c r="O80">
        <v>90</v>
      </c>
      <c r="P80">
        <v>1</v>
      </c>
      <c r="Q80">
        <v>9.8000000000000007</v>
      </c>
      <c r="R80">
        <v>40</v>
      </c>
      <c r="S80">
        <v>0.3</v>
      </c>
      <c r="T80">
        <v>0.04</v>
      </c>
      <c r="U80">
        <v>0.3</v>
      </c>
      <c r="V80">
        <v>20</v>
      </c>
      <c r="W80">
        <v>0.22</v>
      </c>
      <c r="X80">
        <v>14400</v>
      </c>
      <c r="Y80">
        <v>20</v>
      </c>
      <c r="Z80">
        <v>0.3</v>
      </c>
      <c r="AA80">
        <v>-0.02</v>
      </c>
      <c r="AB80">
        <v>0.3</v>
      </c>
      <c r="AC80">
        <v>30</v>
      </c>
      <c r="AD80">
        <v>-1</v>
      </c>
      <c r="AE80">
        <v>1.8</v>
      </c>
      <c r="AF80">
        <v>-0.1</v>
      </c>
      <c r="AG80" s="2">
        <f>IF(I80&gt;'Average Crustal Abundance'!B$2,Data!I80,'Average Crustal Abundance'!B$2)</f>
        <v>54000</v>
      </c>
      <c r="AH80" s="2">
        <f>IF(J80&gt;'Average Crustal Abundance'!C$2,Data!J80,'Average Crustal Abundance'!C$2)</f>
        <v>31</v>
      </c>
      <c r="AI80" s="2">
        <f>IF(K80&gt;'Average Crustal Abundance'!D$2,Data!K80,'Average Crustal Abundance'!D$2)</f>
        <v>62</v>
      </c>
      <c r="AJ80" s="2">
        <f>IF(L80&gt;'Average Crustal Abundance'!E$2,Data!L80,'Average Crustal Abundance'!E$2)</f>
        <v>0.188</v>
      </c>
      <c r="AK80" s="2">
        <f>IF(M80&gt;'Average Crustal Abundance'!F$2,Data!M80,'Average Crustal Abundance'!F$2)</f>
        <v>1.2999999999999999E-2</v>
      </c>
      <c r="AL80" s="2">
        <f>IF(N80&gt;'Average Crustal Abundance'!G$2,Data!N80,'Average Crustal Abundance'!G$2)</f>
        <v>1.4999999999999999E-2</v>
      </c>
      <c r="AM80" s="2">
        <f>IF(O80&gt;'Average Crustal Abundance'!H$2,Data!O80,'Average Crustal Abundance'!H$2)</f>
        <v>90</v>
      </c>
      <c r="AN80" s="2">
        <f>IF(P80&gt;'Average Crustal Abundance'!I$2,Data!P80,'Average Crustal Abundance'!I$2)</f>
        <v>1</v>
      </c>
      <c r="AO80" s="2">
        <f>IF(Q80&gt;'Average Crustal Abundance'!J$2,Data!Q80,'Average Crustal Abundance'!J$2)</f>
        <v>9.8000000000000007</v>
      </c>
      <c r="AP80" s="2">
        <f>IF(R80&gt;'Average Crustal Abundance'!K$2,Data!R80,'Average Crustal Abundance'!K$2)</f>
        <v>72</v>
      </c>
      <c r="AQ80" s="2">
        <f>IF(S80&gt;'Average Crustal Abundance'!L$2,Data!S80,'Average Crustal Abundance'!L$2)</f>
        <v>0.3</v>
      </c>
      <c r="AR80" s="2">
        <f>IF(T80&gt;'Average Crustal Abundance'!M$2,Data!T80,'Average Crustal Abundance'!M$2)</f>
        <v>5.1999999999999998E-2</v>
      </c>
      <c r="AS80" s="2">
        <f>IF(U80&gt;'Average Crustal Abundance'!N$2,Data!U80,'Average Crustal Abundance'!N$2)</f>
        <v>0.5</v>
      </c>
      <c r="AT80" s="2">
        <f>IF(V80&gt;'Average Crustal Abundance'!O$2,Data!V80,'Average Crustal Abundance'!O$2)</f>
        <v>20</v>
      </c>
      <c r="AU80" s="2">
        <f>IF(W80&gt;'Average Crustal Abundance'!P$2,Data!W80,'Average Crustal Abundance'!P$2)</f>
        <v>0.22</v>
      </c>
      <c r="AV80" s="2">
        <f>IF(X80&gt;'Average Crustal Abundance'!Q$2,Data!X80,'Average Crustal Abundance'!Q$2)</f>
        <v>14400</v>
      </c>
      <c r="AW80" s="2">
        <f>IF(Y80&gt;'Average Crustal Abundance'!R$2,Data!Y80,'Average Crustal Abundance'!R$2)</f>
        <v>20</v>
      </c>
      <c r="AX80" s="2">
        <f>IF(Z80&gt;'Average Crustal Abundance'!S$2,Data!Z80,'Average Crustal Abundance'!S$2)</f>
        <v>0.3</v>
      </c>
      <c r="AY80" s="2">
        <f>IF(AA80&gt;'Average Crustal Abundance'!T$2,Data!AA80,'Average Crustal Abundance'!T$2)</f>
        <v>1E-3</v>
      </c>
      <c r="AZ80" s="2">
        <f>IF(AB80&gt;'Average Crustal Abundance'!U$2,Data!AB80,'Average Crustal Abundance'!U$2)</f>
        <v>0.8</v>
      </c>
      <c r="BA80" s="2">
        <f>IF(AC80&gt;'Average Crustal Abundance'!V$2,Data!AC80,'Average Crustal Abundance'!V$2)</f>
        <v>30</v>
      </c>
      <c r="BB80" s="2">
        <f>IF(AD80&gt;'Average Crustal Abundance'!W$2,Data!AD80,'Average Crustal Abundance'!W$2)</f>
        <v>1.7</v>
      </c>
      <c r="BC80" s="2">
        <f>IF(AE80&gt;'Average Crustal Abundance'!X$2,Data!AE80,'Average Crustal Abundance'!X$2)</f>
        <v>20</v>
      </c>
      <c r="BD80" s="2">
        <f>IF(AF80&gt;'Average Crustal Abundance'!Y$2,Data!AF80,'Average Crustal Abundance'!Y$2)</f>
        <v>1.3</v>
      </c>
      <c r="BE80" s="3">
        <f>LOG((AG80/'Average Crustal Abundance'!B$2),1.636)</f>
        <v>6.8870004656509581E-2</v>
      </c>
      <c r="BF80" s="3">
        <f>LOG((AH80/'Average Crustal Abundance'!C$2),5.77)</f>
        <v>7.8822695937410453E-2</v>
      </c>
      <c r="BG80" s="3">
        <f>LOG((AI80/'Average Crustal Abundance'!D$2),5.07)</f>
        <v>3.0552389616250428E-2</v>
      </c>
      <c r="BH80" s="3">
        <f>IF(LOG((AJ80/'Average Crustal Abundance'!E$2))&lt;6,LOG((AJ80/'Average Crustal Abundance'!E$2)),6)</f>
        <v>0</v>
      </c>
      <c r="BI80" s="3">
        <f>IF(LOG((AK80/'Average Crustal Abundance'!F$2))&lt;6,LOG((AK80/'Average Crustal Abundance'!F$2)),6)</f>
        <v>0.93785209325115548</v>
      </c>
      <c r="BJ80" s="3">
        <f>IF(LOG((AL80/'Average Crustal Abundance'!G$2))&lt;6,LOG((AL80/'Average Crustal Abundance'!G$2)),6)</f>
        <v>1</v>
      </c>
      <c r="BK80" s="3">
        <f>LOG((AM80/'Average Crustal Abundance'!H$2),5.77)</f>
        <v>0.68693557551776829</v>
      </c>
      <c r="BL80" s="3">
        <f>IF(LOG((AN80/'Average Crustal Abundance'!I$2))&lt;6,LOG((AN80/'Average Crustal Abundance'!I$2)),6)</f>
        <v>1.2518119729937995</v>
      </c>
      <c r="BM80" s="3">
        <f>IF(LOG((AO80/'Average Crustal Abundance'!J$2))&lt;6,LOG((AO80/'Average Crustal Abundance'!J$2)),6)</f>
        <v>3.8772827233856582</v>
      </c>
      <c r="BN80" s="3">
        <f>LOG((AP80/'Average Crustal Abundance'!K$2),4.9)</f>
        <v>0</v>
      </c>
      <c r="BO80" s="3">
        <f>IF(LOG((AQ80/'Average Crustal Abundance'!L$2))&lt;6,LOG((AQ80/'Average Crustal Abundance'!L$2)),6)</f>
        <v>0.57403126772771884</v>
      </c>
      <c r="BP80" s="3">
        <f>IF(LOG((AR80/'Average Crustal Abundance'!M$2))&lt;6,LOG((AR80/'Average Crustal Abundance'!M$2)),6)</f>
        <v>0</v>
      </c>
      <c r="BQ80" s="3">
        <f>IF(LOG((AS80/'Average Crustal Abundance'!N$2))&lt;6,LOG((AS80/'Average Crustal Abundance'!N$2)),6)</f>
        <v>0</v>
      </c>
      <c r="BR80" s="3">
        <f>LOG((AT80/'Average Crustal Abundance'!O$2),6.71)</f>
        <v>0.31405617262329216</v>
      </c>
      <c r="BS80" s="3">
        <f>IF(LOG((AU80/'Average Crustal Abundance'!P$2))&lt;6,LOG((AU80/'Average Crustal Abundance'!P$2)),6)</f>
        <v>0.86530142610254379</v>
      </c>
      <c r="BT80" s="3">
        <f>LOG((AV80/'Average Crustal Abundance'!Q$2),8.58)</f>
        <v>4.0283596063631464</v>
      </c>
      <c r="BU80" s="3">
        <f>IF(LOG((AW80/'Average Crustal Abundance'!R$2))&lt;6,LOG((AW80/'Average Crustal Abundance'!R$2)),6)</f>
        <v>2</v>
      </c>
      <c r="BV80" s="3">
        <f>IF(LOG((AX80/'Average Crustal Abundance'!S$2))&lt;6,LOG((AX80/'Average Crustal Abundance'!S$2)),6)</f>
        <v>0.22184874961635639</v>
      </c>
      <c r="BW80" s="3">
        <f>IF(LOG((AY80/'Average Crustal Abundance'!T$2))&lt;6,LOG((AY80/'Average Crustal Abundance'!T$2)),6)</f>
        <v>0</v>
      </c>
      <c r="BX80" s="3">
        <f>IF(LOG((AZ80/'Average Crustal Abundance'!U$2))&lt;6,LOG((AZ80/'Average Crustal Abundance'!U$2)),6)</f>
        <v>0</v>
      </c>
      <c r="BY80" s="3">
        <f>IF(LOG((BA80/'Average Crustal Abundance'!V$2))&lt;6,LOG((BA80/'Average Crustal Abundance'!V$2)),6)</f>
        <v>1.4771212547196624</v>
      </c>
      <c r="BZ80" s="3">
        <f>LOG((BB80/'Average Crustal Abundance'!W$2),9.15)</f>
        <v>0</v>
      </c>
      <c r="CA80" s="3">
        <f>LOG((BC80/'Average Crustal Abundance'!X$2),6.07)</f>
        <v>0</v>
      </c>
      <c r="CB80" s="3">
        <f>LOG((BD80/'Average Crustal Abundance'!Y$2),9.57)</f>
        <v>0</v>
      </c>
      <c r="CC80" s="3">
        <f t="shared" si="53"/>
        <v>42.599366030906687</v>
      </c>
      <c r="CD80" s="3">
        <f t="shared" si="54"/>
        <v>1.532139933211548</v>
      </c>
      <c r="CE80" s="4">
        <f t="shared" si="37"/>
        <v>0.10551848433470358</v>
      </c>
      <c r="CF80" s="4">
        <f t="shared" si="38"/>
        <v>0.1207674000890982</v>
      </c>
      <c r="CG80" s="4">
        <f t="shared" si="39"/>
        <v>4.6810536186095125E-2</v>
      </c>
      <c r="CH80" s="4">
        <f t="shared" si="40"/>
        <v>0</v>
      </c>
      <c r="CI80" s="4">
        <f t="shared" si="41"/>
        <v>1.4369206435161359</v>
      </c>
      <c r="CJ80" s="4">
        <f t="shared" si="42"/>
        <v>1.532139933211548</v>
      </c>
      <c r="CK80" s="4">
        <f t="shared" si="43"/>
        <v>1.0524814267944298</v>
      </c>
      <c r="CL80" s="4">
        <f t="shared" si="44"/>
        <v>1.9179511126961362</v>
      </c>
      <c r="CM80" s="4">
        <f t="shared" si="45"/>
        <v>5.9405396928503906</v>
      </c>
      <c r="CN80" s="4">
        <f t="shared" si="46"/>
        <v>0</v>
      </c>
      <c r="CO80" s="4">
        <f t="shared" si="47"/>
        <v>0.87949622819768736</v>
      </c>
      <c r="CP80" s="4">
        <f t="shared" si="48"/>
        <v>0</v>
      </c>
      <c r="CQ80" s="4">
        <f t="shared" si="49"/>
        <v>0</v>
      </c>
      <c r="CR80" s="4">
        <f t="shared" si="50"/>
        <v>0.4811780033477252</v>
      </c>
      <c r="CS80" s="4">
        <f t="shared" si="51"/>
        <v>1.3257628691966086</v>
      </c>
      <c r="CT80" s="4">
        <f t="shared" si="52"/>
        <v>6.1720106182453289</v>
      </c>
      <c r="CU80" s="4">
        <f t="shared" si="29"/>
        <v>3.0642798664230959</v>
      </c>
      <c r="CV80" s="4">
        <f t="shared" si="30"/>
        <v>0.33990332842026971</v>
      </c>
      <c r="CW80" s="4">
        <f t="shared" si="31"/>
        <v>0</v>
      </c>
      <c r="CX80" s="4">
        <f t="shared" si="32"/>
        <v>0</v>
      </c>
      <c r="CY80" s="4">
        <f t="shared" si="33"/>
        <v>2.2631564605515413</v>
      </c>
      <c r="CZ80" s="4">
        <f t="shared" si="34"/>
        <v>0</v>
      </c>
      <c r="DA80" s="4">
        <f t="shared" si="35"/>
        <v>0</v>
      </c>
      <c r="DB80" s="4">
        <f t="shared" si="36"/>
        <v>0</v>
      </c>
      <c r="DD80" s="3">
        <f t="shared" si="55"/>
        <v>100</v>
      </c>
    </row>
    <row r="81" spans="1:108" s="3" customFormat="1" x14ac:dyDescent="0.25">
      <c r="A81">
        <v>700290</v>
      </c>
      <c r="B81" s="27" t="s">
        <v>128</v>
      </c>
      <c r="C81" s="27" t="s">
        <v>127</v>
      </c>
      <c r="D81" s="27"/>
      <c r="E81" s="27"/>
      <c r="F81" s="27"/>
      <c r="G81" s="28" t="s">
        <v>69</v>
      </c>
      <c r="H81" s="26" t="s">
        <v>70</v>
      </c>
      <c r="I81">
        <v>106000</v>
      </c>
      <c r="J81">
        <v>23</v>
      </c>
      <c r="K81">
        <v>2</v>
      </c>
      <c r="L81">
        <v>-0.01</v>
      </c>
      <c r="M81">
        <v>-1E-3</v>
      </c>
      <c r="N81">
        <v>-1E-3</v>
      </c>
      <c r="O81">
        <v>110</v>
      </c>
      <c r="P81">
        <v>0.5</v>
      </c>
      <c r="Q81">
        <v>0.38600000000000001</v>
      </c>
      <c r="R81">
        <v>175</v>
      </c>
      <c r="S81">
        <v>0.35</v>
      </c>
      <c r="T81">
        <v>0.12</v>
      </c>
      <c r="U81">
        <v>1.9</v>
      </c>
      <c r="V81">
        <v>22</v>
      </c>
      <c r="W81">
        <v>0.02</v>
      </c>
      <c r="X81">
        <v>18100</v>
      </c>
      <c r="Y81">
        <v>118</v>
      </c>
      <c r="Z81">
        <v>2.2999999999999998</v>
      </c>
      <c r="AA81">
        <v>0.6</v>
      </c>
      <c r="AB81">
        <v>3.3</v>
      </c>
      <c r="AC81">
        <v>15</v>
      </c>
      <c r="AD81">
        <v>3</v>
      </c>
      <c r="AE81">
        <v>27.4</v>
      </c>
      <c r="AF81">
        <v>1.7</v>
      </c>
      <c r="AG81" s="2">
        <f>IF(I81&gt;'Average Crustal Abundance'!B$2,Data!I81,'Average Crustal Abundance'!B$2)</f>
        <v>106000</v>
      </c>
      <c r="AH81" s="2">
        <f>IF(J81&gt;'Average Crustal Abundance'!C$2,Data!J81,'Average Crustal Abundance'!C$2)</f>
        <v>27</v>
      </c>
      <c r="AI81" s="2">
        <f>IF(K81&gt;'Average Crustal Abundance'!D$2,Data!K81,'Average Crustal Abundance'!D$2)</f>
        <v>59</v>
      </c>
      <c r="AJ81" s="2">
        <f>IF(L81&gt;'Average Crustal Abundance'!E$2,Data!L81,'Average Crustal Abundance'!E$2)</f>
        <v>0.188</v>
      </c>
      <c r="AK81" s="2">
        <f>IF(M81&gt;'Average Crustal Abundance'!F$2,Data!M81,'Average Crustal Abundance'!F$2)</f>
        <v>1.5E-3</v>
      </c>
      <c r="AL81" s="2">
        <f>IF(N81&gt;'Average Crustal Abundance'!G$2,Data!N81,'Average Crustal Abundance'!G$2)</f>
        <v>1.5E-3</v>
      </c>
      <c r="AM81" s="2">
        <f>IF(O81&gt;'Average Crustal Abundance'!H$2,Data!O81,'Average Crustal Abundance'!H$2)</f>
        <v>110</v>
      </c>
      <c r="AN81" s="2">
        <f>IF(P81&gt;'Average Crustal Abundance'!I$2,Data!P81,'Average Crustal Abundance'!I$2)</f>
        <v>0.5</v>
      </c>
      <c r="AO81" s="2">
        <f>IF(Q81&gt;'Average Crustal Abundance'!J$2,Data!Q81,'Average Crustal Abundance'!J$2)</f>
        <v>0.38600000000000001</v>
      </c>
      <c r="AP81" s="2">
        <f>IF(R81&gt;'Average Crustal Abundance'!K$2,Data!R81,'Average Crustal Abundance'!K$2)</f>
        <v>175</v>
      </c>
      <c r="AQ81" s="2">
        <f>IF(S81&gt;'Average Crustal Abundance'!L$2,Data!S81,'Average Crustal Abundance'!L$2)</f>
        <v>0.35</v>
      </c>
      <c r="AR81" s="2">
        <f>IF(T81&gt;'Average Crustal Abundance'!M$2,Data!T81,'Average Crustal Abundance'!M$2)</f>
        <v>0.12</v>
      </c>
      <c r="AS81" s="2">
        <f>IF(U81&gt;'Average Crustal Abundance'!N$2,Data!U81,'Average Crustal Abundance'!N$2)</f>
        <v>1.9</v>
      </c>
      <c r="AT81" s="2">
        <f>IF(V81&gt;'Average Crustal Abundance'!O$2,Data!V81,'Average Crustal Abundance'!O$2)</f>
        <v>22</v>
      </c>
      <c r="AU81" s="2">
        <f>IF(W81&gt;'Average Crustal Abundance'!P$2,Data!W81,'Average Crustal Abundance'!P$2)</f>
        <v>0.03</v>
      </c>
      <c r="AV81" s="2">
        <f>IF(X81&gt;'Average Crustal Abundance'!Q$2,Data!X81,'Average Crustal Abundance'!Q$2)</f>
        <v>18100</v>
      </c>
      <c r="AW81" s="2">
        <f>IF(Y81&gt;'Average Crustal Abundance'!R$2,Data!Y81,'Average Crustal Abundance'!R$2)</f>
        <v>118</v>
      </c>
      <c r="AX81" s="2">
        <f>IF(Z81&gt;'Average Crustal Abundance'!S$2,Data!Z81,'Average Crustal Abundance'!S$2)</f>
        <v>2.2999999999999998</v>
      </c>
      <c r="AY81" s="2">
        <f>IF(AA81&gt;'Average Crustal Abundance'!T$2,Data!AA81,'Average Crustal Abundance'!T$2)</f>
        <v>0.6</v>
      </c>
      <c r="AZ81" s="2">
        <f>IF(AB81&gt;'Average Crustal Abundance'!U$2,Data!AB81,'Average Crustal Abundance'!U$2)</f>
        <v>3.3</v>
      </c>
      <c r="BA81" s="2">
        <f>IF(AC81&gt;'Average Crustal Abundance'!V$2,Data!AC81,'Average Crustal Abundance'!V$2)</f>
        <v>15</v>
      </c>
      <c r="BB81" s="2">
        <f>IF(AD81&gt;'Average Crustal Abundance'!W$2,Data!AD81,'Average Crustal Abundance'!W$2)</f>
        <v>3</v>
      </c>
      <c r="BC81" s="2">
        <f>IF(AE81&gt;'Average Crustal Abundance'!X$2,Data!AE81,'Average Crustal Abundance'!X$2)</f>
        <v>27.4</v>
      </c>
      <c r="BD81" s="2">
        <f>IF(AF81&gt;'Average Crustal Abundance'!Y$2,Data!AF81,'Average Crustal Abundance'!Y$2)</f>
        <v>1.7</v>
      </c>
      <c r="BE81" s="3">
        <f>LOG((AG81/'Average Crustal Abundance'!B$2),1.636)</f>
        <v>1.4390055875225478</v>
      </c>
      <c r="BF81" s="3">
        <f>LOG((AH81/'Average Crustal Abundance'!C$2),5.77)</f>
        <v>0</v>
      </c>
      <c r="BG81" s="3">
        <f>LOG((AI81/'Average Crustal Abundance'!D$2),5.07)</f>
        <v>0</v>
      </c>
      <c r="BH81" s="3">
        <f>IF(LOG((AJ81/'Average Crustal Abundance'!E$2))&lt;6,LOG((AJ81/'Average Crustal Abundance'!E$2)),6)</f>
        <v>0</v>
      </c>
      <c r="BI81" s="3">
        <f>IF(LOG((AK81/'Average Crustal Abundance'!F$2))&lt;6,LOG((AK81/'Average Crustal Abundance'!F$2)),6)</f>
        <v>0</v>
      </c>
      <c r="BJ81" s="3">
        <f>IF(LOG((AL81/'Average Crustal Abundance'!G$2))&lt;6,LOG((AL81/'Average Crustal Abundance'!G$2)),6)</f>
        <v>0</v>
      </c>
      <c r="BK81" s="3">
        <f>LOG((AM81/'Average Crustal Abundance'!H$2),5.77)</f>
        <v>0.8014297228785302</v>
      </c>
      <c r="BL81" s="3">
        <f>IF(LOG((AN81/'Average Crustal Abundance'!I$2))&lt;6,LOG((AN81/'Average Crustal Abundance'!I$2)),6)</f>
        <v>0.9507819773298184</v>
      </c>
      <c r="BM81" s="3">
        <f>IF(LOG((AO81/'Average Crustal Abundance'!J$2))&lt;6,LOG((AO81/'Average Crustal Abundance'!J$2)),6)</f>
        <v>2.4726439523649182</v>
      </c>
      <c r="BN81" s="3">
        <f>LOG((AP81/'Average Crustal Abundance'!K$2),4.9)</f>
        <v>0.5588347477126957</v>
      </c>
      <c r="BO81" s="3">
        <f>IF(LOG((AQ81/'Average Crustal Abundance'!L$2))&lt;6,LOG((AQ81/'Average Crustal Abundance'!L$2)),6)</f>
        <v>0.64097805735833202</v>
      </c>
      <c r="BP81" s="3">
        <f>IF(LOG((AR81/'Average Crustal Abundance'!M$2))&lt;6,LOG((AR81/'Average Crustal Abundance'!M$2)),6)</f>
        <v>0.36317790241282571</v>
      </c>
      <c r="BQ81" s="3">
        <f>IF(LOG((AS81/'Average Crustal Abundance'!N$2))&lt;6,LOG((AS81/'Average Crustal Abundance'!N$2)),6)</f>
        <v>0.57978359661681012</v>
      </c>
      <c r="BR81" s="3">
        <f>LOG((AT81/'Average Crustal Abundance'!O$2),6.71)</f>
        <v>0.36412458632728067</v>
      </c>
      <c r="BS81" s="3">
        <f>IF(LOG((AU81/'Average Crustal Abundance'!P$2))&lt;6,LOG((AU81/'Average Crustal Abundance'!P$2)),6)</f>
        <v>0</v>
      </c>
      <c r="BT81" s="3">
        <f>LOG((AV81/'Average Crustal Abundance'!Q$2),8.58)</f>
        <v>4.1347521454654377</v>
      </c>
      <c r="BU81" s="3">
        <f>IF(LOG((AW81/'Average Crustal Abundance'!R$2))&lt;6,LOG((AW81/'Average Crustal Abundance'!R$2)),6)</f>
        <v>2.7708520116421442</v>
      </c>
      <c r="BV81" s="3">
        <f>IF(LOG((AX81/'Average Crustal Abundance'!S$2))&lt;6,LOG((AX81/'Average Crustal Abundance'!S$2)),6)</f>
        <v>1.1064553309142868</v>
      </c>
      <c r="BW81" s="3">
        <f>IF(LOG((AY81/'Average Crustal Abundance'!T$2))&lt;6,LOG((AY81/'Average Crustal Abundance'!T$2)),6)</f>
        <v>2.7781512503836434</v>
      </c>
      <c r="BX81" s="3">
        <f>IF(LOG((AZ81/'Average Crustal Abundance'!U$2))&lt;6,LOG((AZ81/'Average Crustal Abundance'!U$2)),6)</f>
        <v>0.61542395288594376</v>
      </c>
      <c r="BY81" s="3">
        <f>IF(LOG((BA81/'Average Crustal Abundance'!V$2))&lt;6,LOG((BA81/'Average Crustal Abundance'!V$2)),6)</f>
        <v>1.1760912590556813</v>
      </c>
      <c r="BZ81" s="3">
        <f>LOG((BB81/'Average Crustal Abundance'!W$2),9.15)</f>
        <v>0.25657054423266046</v>
      </c>
      <c r="CA81" s="3">
        <f>LOG((BC81/'Average Crustal Abundance'!X$2),6.07)</f>
        <v>0.17456912837786248</v>
      </c>
      <c r="CB81" s="3">
        <f>LOG((BD81/'Average Crustal Abundance'!Y$2),9.57)</f>
        <v>0.11877270994936352</v>
      </c>
      <c r="CC81" s="3">
        <f t="shared" si="53"/>
        <v>46.643275249518453</v>
      </c>
      <c r="CD81" s="3">
        <f t="shared" si="54"/>
        <v>1.4642171209206774</v>
      </c>
      <c r="CE81" s="4">
        <f t="shared" si="37"/>
        <v>2.1070166183510328</v>
      </c>
      <c r="CF81" s="4">
        <f t="shared" si="38"/>
        <v>0</v>
      </c>
      <c r="CG81" s="4">
        <f t="shared" si="39"/>
        <v>0</v>
      </c>
      <c r="CH81" s="4">
        <f t="shared" si="40"/>
        <v>0</v>
      </c>
      <c r="CI81" s="4">
        <f t="shared" si="41"/>
        <v>0</v>
      </c>
      <c r="CJ81" s="4">
        <f t="shared" si="42"/>
        <v>0</v>
      </c>
      <c r="CK81" s="4">
        <f t="shared" si="43"/>
        <v>1.1734671214534578</v>
      </c>
      <c r="CL81" s="4">
        <f t="shared" si="44"/>
        <v>1.3921512494691355</v>
      </c>
      <c r="CM81" s="4">
        <f t="shared" si="45"/>
        <v>3.620487608993685</v>
      </c>
      <c r="CN81" s="4">
        <f t="shared" si="46"/>
        <v>0.81825540536631636</v>
      </c>
      <c r="CO81" s="4">
        <f t="shared" si="47"/>
        <v>0.93853104571854573</v>
      </c>
      <c r="CP81" s="4">
        <f t="shared" si="48"/>
        <v>0.53177130265291839</v>
      </c>
      <c r="CQ81" s="4">
        <f t="shared" si="49"/>
        <v>0.84892906859530104</v>
      </c>
      <c r="CR81" s="4">
        <f t="shared" si="50"/>
        <v>0.53315745344856358</v>
      </c>
      <c r="CS81" s="4">
        <f t="shared" si="51"/>
        <v>0</v>
      </c>
      <c r="CT81" s="4">
        <f t="shared" si="52"/>
        <v>6.0541748821539967</v>
      </c>
      <c r="CU81" s="4">
        <f t="shared" si="29"/>
        <v>4.057128954983928</v>
      </c>
      <c r="CV81" s="4">
        <f t="shared" si="30"/>
        <v>1.6200908390586524</v>
      </c>
      <c r="CW81" s="4">
        <f t="shared" si="31"/>
        <v>4.0678166253189181</v>
      </c>
      <c r="CX81" s="4">
        <f t="shared" si="32"/>
        <v>0.90111428844027919</v>
      </c>
      <c r="CY81" s="4">
        <f t="shared" si="33"/>
        <v>1.7220529572744843</v>
      </c>
      <c r="CZ81" s="4">
        <f t="shared" si="34"/>
        <v>0.37567498358939738</v>
      </c>
      <c r="DA81" s="4">
        <f t="shared" si="35"/>
        <v>0.25560710655506591</v>
      </c>
      <c r="DB81" s="4">
        <f t="shared" si="36"/>
        <v>0.17390903540600375</v>
      </c>
      <c r="DD81" s="3">
        <f t="shared" si="55"/>
        <v>100.00000000000006</v>
      </c>
    </row>
    <row r="82" spans="1:108" s="3" customFormat="1" x14ac:dyDescent="0.25">
      <c r="A82"/>
      <c r="B82"/>
      <c r="C82"/>
      <c r="D82"/>
      <c r="E82"/>
      <c r="F82"/>
      <c r="G82"/>
      <c r="H82"/>
      <c r="L82"/>
      <c r="AD82"/>
      <c r="AG82" s="2">
        <f>IF(I82&gt;'Average Crustal Abundance'!B$2,Data!I82,'Average Crustal Abundance'!B$2)</f>
        <v>52200</v>
      </c>
      <c r="AH82" s="2">
        <f>IF(J82&gt;'Average Crustal Abundance'!C$2,Data!J82,'Average Crustal Abundance'!C$2)</f>
        <v>27</v>
      </c>
      <c r="AI82" s="2">
        <f>IF(K82&gt;'Average Crustal Abundance'!D$2,Data!K82,'Average Crustal Abundance'!D$2)</f>
        <v>59</v>
      </c>
      <c r="AJ82" s="2">
        <f>IF(L82&gt;'Average Crustal Abundance'!E$2,Data!L82,'Average Crustal Abundance'!E$2)</f>
        <v>0.188</v>
      </c>
      <c r="AK82" s="2">
        <f>IF(M82&gt;'Average Crustal Abundance'!F$2,Data!M82,'Average Crustal Abundance'!F$2)</f>
        <v>1.5E-3</v>
      </c>
      <c r="AL82" s="2">
        <f>IF(N82&gt;'Average Crustal Abundance'!G$2,Data!N82,'Average Crustal Abundance'!G$2)</f>
        <v>1.5E-3</v>
      </c>
      <c r="AM82" s="2">
        <f>IF(O82&gt;'Average Crustal Abundance'!H$2,Data!O82,'Average Crustal Abundance'!H$2)</f>
        <v>27</v>
      </c>
      <c r="AN82" s="2">
        <f>IF(P82&gt;'Average Crustal Abundance'!I$2,Data!P82,'Average Crustal Abundance'!I$2)</f>
        <v>5.6000000000000001E-2</v>
      </c>
      <c r="AO82" s="2">
        <f>IF(Q82&gt;'Average Crustal Abundance'!J$2,Data!Q82,'Average Crustal Abundance'!J$2)</f>
        <v>1.2999999999999999E-3</v>
      </c>
      <c r="AP82" s="2">
        <f>IF(R82&gt;'Average Crustal Abundance'!K$2,Data!R82,'Average Crustal Abundance'!K$2)</f>
        <v>72</v>
      </c>
      <c r="AQ82" s="2">
        <f>IF(S82&gt;'Average Crustal Abundance'!L$2,Data!S82,'Average Crustal Abundance'!L$2)</f>
        <v>0.08</v>
      </c>
      <c r="AR82" s="2">
        <f>IF(T82&gt;'Average Crustal Abundance'!M$2,Data!T82,'Average Crustal Abundance'!M$2)</f>
        <v>5.1999999999999998E-2</v>
      </c>
      <c r="AS82" s="2">
        <f>IF(U82&gt;'Average Crustal Abundance'!N$2,Data!U82,'Average Crustal Abundance'!N$2)</f>
        <v>0.5</v>
      </c>
      <c r="AT82" s="2">
        <f>IF(V82&gt;'Average Crustal Abundance'!O$2,Data!V82,'Average Crustal Abundance'!O$2)</f>
        <v>11</v>
      </c>
      <c r="AU82" s="2">
        <f>IF(W82&gt;'Average Crustal Abundance'!P$2,Data!W82,'Average Crustal Abundance'!P$2)</f>
        <v>0.03</v>
      </c>
      <c r="AV82" s="2">
        <f>IF(X82&gt;'Average Crustal Abundance'!Q$2,Data!X82,'Average Crustal Abundance'!Q$2)</f>
        <v>2.5</v>
      </c>
      <c r="AW82" s="2">
        <f>IF(Y82&gt;'Average Crustal Abundance'!R$2,Data!Y82,'Average Crustal Abundance'!R$2)</f>
        <v>0.2</v>
      </c>
      <c r="AX82" s="2">
        <f>IF(Z82&gt;'Average Crustal Abundance'!S$2,Data!Z82,'Average Crustal Abundance'!S$2)</f>
        <v>0.18</v>
      </c>
      <c r="AY82" s="2">
        <f>IF(AA82&gt;'Average Crustal Abundance'!T$2,Data!AA82,'Average Crustal Abundance'!T$2)</f>
        <v>1E-3</v>
      </c>
      <c r="AZ82" s="2">
        <f>IF(AB82&gt;'Average Crustal Abundance'!U$2,Data!AB82,'Average Crustal Abundance'!U$2)</f>
        <v>0.8</v>
      </c>
      <c r="BA82" s="2">
        <f>IF(AC82&gt;'Average Crustal Abundance'!V$2,Data!AC82,'Average Crustal Abundance'!V$2)</f>
        <v>1</v>
      </c>
      <c r="BB82" s="2">
        <f>IF(AD82&gt;'Average Crustal Abundance'!W$2,Data!AD82,'Average Crustal Abundance'!W$2)</f>
        <v>1.7</v>
      </c>
      <c r="BC82" s="2">
        <f>IF(AE82&gt;'Average Crustal Abundance'!X$2,Data!AE82,'Average Crustal Abundance'!X$2)</f>
        <v>20</v>
      </c>
      <c r="BD82" s="2">
        <f>IF(AF82&gt;'Average Crustal Abundance'!Y$2,Data!AF82,'Average Crustal Abundance'!Y$2)</f>
        <v>1.3</v>
      </c>
      <c r="BE82" s="3">
        <f>LOG((AG82/'Average Crustal Abundance'!B$2),1.636)</f>
        <v>0</v>
      </c>
      <c r="BF82" s="3">
        <f>LOG((AH82/'Average Crustal Abundance'!C$2),5.77)</f>
        <v>0</v>
      </c>
      <c r="BG82" s="3">
        <f>LOG((AI82/'Average Crustal Abundance'!D$2),5.07)</f>
        <v>0</v>
      </c>
      <c r="BH82" s="3">
        <f>IF(LOG((AJ82/'Average Crustal Abundance'!E$2))&lt;6,LOG((AJ82/'Average Crustal Abundance'!E$2)),6)</f>
        <v>0</v>
      </c>
      <c r="BI82" s="3">
        <f>IF(LOG((AK82/'Average Crustal Abundance'!F$2))&lt;6,LOG((AK82/'Average Crustal Abundance'!F$2)),6)</f>
        <v>0</v>
      </c>
      <c r="BJ82" s="3">
        <f>IF(LOG((AL82/'Average Crustal Abundance'!G$2))&lt;6,LOG((AL82/'Average Crustal Abundance'!G$2)),6)</f>
        <v>0</v>
      </c>
      <c r="BK82" s="3">
        <f>LOG((AM82/'Average Crustal Abundance'!H$2),5.77)</f>
        <v>0</v>
      </c>
      <c r="BL82" s="3">
        <f>IF(LOG((AN82/'Average Crustal Abundance'!I$2))&lt;6,LOG((AN82/'Average Crustal Abundance'!I$2)),6)</f>
        <v>0</v>
      </c>
      <c r="BM82" s="3">
        <f>IF(LOG((AO82/'Average Crustal Abundance'!J$2))&lt;6,LOG((AO82/'Average Crustal Abundance'!J$2)),6)</f>
        <v>0</v>
      </c>
      <c r="BN82" s="3">
        <f>LOG((AP82/'Average Crustal Abundance'!K$2),4.9)</f>
        <v>0</v>
      </c>
      <c r="BO82" s="3">
        <f>IF(LOG((AQ82/'Average Crustal Abundance'!L$2))&lt;6,LOG((AQ82/'Average Crustal Abundance'!L$2)),6)</f>
        <v>0</v>
      </c>
      <c r="BP82" s="3">
        <f>IF(LOG((AR82/'Average Crustal Abundance'!M$2))&lt;6,LOG((AR82/'Average Crustal Abundance'!M$2)),6)</f>
        <v>0</v>
      </c>
      <c r="BQ82" s="3">
        <f>IF(LOG((AS82/'Average Crustal Abundance'!N$2))&lt;6,LOG((AS82/'Average Crustal Abundance'!N$2)),6)</f>
        <v>0</v>
      </c>
      <c r="BR82" s="3">
        <f>LOG((AT82/'Average Crustal Abundance'!O$2),6.71)</f>
        <v>0</v>
      </c>
      <c r="BS82" s="3">
        <f>IF(LOG((AU82/'Average Crustal Abundance'!P$2))&lt;6,LOG((AU82/'Average Crustal Abundance'!P$2)),6)</f>
        <v>0</v>
      </c>
      <c r="BT82" s="3">
        <f>LOG((AV82/'Average Crustal Abundance'!Q$2),8.58)</f>
        <v>0</v>
      </c>
      <c r="BU82" s="3">
        <f>IF(LOG((AW82/'Average Crustal Abundance'!R$2))&lt;6,LOG((AW82/'Average Crustal Abundance'!R$2)),6)</f>
        <v>0</v>
      </c>
      <c r="BV82" s="3">
        <f>IF(LOG((AX82/'Average Crustal Abundance'!S$2))&lt;6,LOG((AX82/'Average Crustal Abundance'!S$2)),6)</f>
        <v>0</v>
      </c>
      <c r="BW82" s="3">
        <f>IF(LOG((AY82/'Average Crustal Abundance'!T$2))&lt;6,LOG((AY82/'Average Crustal Abundance'!T$2)),6)</f>
        <v>0</v>
      </c>
      <c r="BX82" s="3">
        <f>IF(LOG((AZ82/'Average Crustal Abundance'!U$2))&lt;6,LOG((AZ82/'Average Crustal Abundance'!U$2)),6)</f>
        <v>0</v>
      </c>
      <c r="BY82" s="3">
        <f>IF(LOG((BA82/'Average Crustal Abundance'!V$2))&lt;6,LOG((BA82/'Average Crustal Abundance'!V$2)),6)</f>
        <v>0</v>
      </c>
      <c r="BZ82" s="3">
        <f>LOG((BB82/'Average Crustal Abundance'!W$2),9.15)</f>
        <v>0</v>
      </c>
      <c r="CA82" s="3">
        <f>LOG((BC82/'Average Crustal Abundance'!X$2),6.07)</f>
        <v>0</v>
      </c>
      <c r="CB82" s="3">
        <f>LOG((BD82/'Average Crustal Abundance'!Y$2),9.57)</f>
        <v>0</v>
      </c>
      <c r="CC82" s="3">
        <f t="shared" si="53"/>
        <v>0</v>
      </c>
      <c r="CD82" s="3" t="e">
        <f t="shared" si="54"/>
        <v>#DIV/0!</v>
      </c>
      <c r="CE82" s="4" t="e">
        <f t="shared" si="37"/>
        <v>#DIV/0!</v>
      </c>
      <c r="CF82" s="4" t="e">
        <f t="shared" si="38"/>
        <v>#DIV/0!</v>
      </c>
      <c r="CG82" s="4" t="e">
        <f t="shared" si="39"/>
        <v>#DIV/0!</v>
      </c>
      <c r="CH82" s="4" t="e">
        <f t="shared" si="40"/>
        <v>#DIV/0!</v>
      </c>
      <c r="CI82" s="4" t="e">
        <f t="shared" si="41"/>
        <v>#DIV/0!</v>
      </c>
      <c r="CJ82" s="4" t="e">
        <f t="shared" si="42"/>
        <v>#DIV/0!</v>
      </c>
      <c r="CK82" s="4" t="e">
        <f t="shared" si="43"/>
        <v>#DIV/0!</v>
      </c>
      <c r="CL82" s="4" t="e">
        <f t="shared" si="44"/>
        <v>#DIV/0!</v>
      </c>
      <c r="CM82" s="4" t="e">
        <f t="shared" si="45"/>
        <v>#DIV/0!</v>
      </c>
      <c r="CN82" s="4" t="e">
        <f t="shared" si="46"/>
        <v>#DIV/0!</v>
      </c>
      <c r="CO82" s="4" t="e">
        <f t="shared" si="47"/>
        <v>#DIV/0!</v>
      </c>
      <c r="CP82" s="4" t="e">
        <f t="shared" si="48"/>
        <v>#DIV/0!</v>
      </c>
      <c r="CQ82" s="4" t="e">
        <f t="shared" si="49"/>
        <v>#DIV/0!</v>
      </c>
      <c r="CR82" s="4" t="e">
        <f t="shared" si="50"/>
        <v>#DIV/0!</v>
      </c>
      <c r="CS82" s="4" t="e">
        <f t="shared" si="51"/>
        <v>#DIV/0!</v>
      </c>
      <c r="CT82" s="4" t="e">
        <f t="shared" si="52"/>
        <v>#DIV/0!</v>
      </c>
      <c r="CU82" s="4" t="e">
        <f t="shared" si="29"/>
        <v>#DIV/0!</v>
      </c>
      <c r="CV82" s="4" t="e">
        <f t="shared" si="30"/>
        <v>#DIV/0!</v>
      </c>
      <c r="CW82" s="4" t="e">
        <f t="shared" si="31"/>
        <v>#DIV/0!</v>
      </c>
      <c r="CX82" s="4" t="e">
        <f t="shared" si="32"/>
        <v>#DIV/0!</v>
      </c>
      <c r="CY82" s="4" t="e">
        <f t="shared" si="33"/>
        <v>#DIV/0!</v>
      </c>
      <c r="CZ82" s="4" t="e">
        <f t="shared" si="34"/>
        <v>#DIV/0!</v>
      </c>
      <c r="DA82" s="4" t="e">
        <f t="shared" si="35"/>
        <v>#DIV/0!</v>
      </c>
      <c r="DB82" s="4" t="e">
        <f t="shared" si="36"/>
        <v>#DIV/0!</v>
      </c>
      <c r="DD82" s="3" t="e">
        <f t="shared" si="55"/>
        <v>#DIV/0!</v>
      </c>
    </row>
    <row r="83" spans="1:108" s="3" customFormat="1" x14ac:dyDescent="0.25">
      <c r="A83"/>
      <c r="B83"/>
      <c r="C83"/>
      <c r="D83"/>
      <c r="E83"/>
      <c r="F83"/>
      <c r="G83"/>
      <c r="H83"/>
      <c r="L83"/>
      <c r="AD83"/>
      <c r="AG83" s="2">
        <f>IF(I83&gt;'Average Crustal Abundance'!B$2,Data!I83,'Average Crustal Abundance'!B$2)</f>
        <v>52200</v>
      </c>
      <c r="AH83" s="2">
        <f>IF(J83&gt;'Average Crustal Abundance'!C$2,Data!J83,'Average Crustal Abundance'!C$2)</f>
        <v>27</v>
      </c>
      <c r="AI83" s="2">
        <f>IF(K83&gt;'Average Crustal Abundance'!D$2,Data!K83,'Average Crustal Abundance'!D$2)</f>
        <v>59</v>
      </c>
      <c r="AJ83" s="2">
        <f>IF(L83&gt;'Average Crustal Abundance'!E$2,Data!L83,'Average Crustal Abundance'!E$2)</f>
        <v>0.188</v>
      </c>
      <c r="AK83" s="2">
        <f>IF(M83&gt;'Average Crustal Abundance'!F$2,Data!M83,'Average Crustal Abundance'!F$2)</f>
        <v>1.5E-3</v>
      </c>
      <c r="AL83" s="2">
        <f>IF(N83&gt;'Average Crustal Abundance'!G$2,Data!N83,'Average Crustal Abundance'!G$2)</f>
        <v>1.5E-3</v>
      </c>
      <c r="AM83" s="2">
        <f>IF(O83&gt;'Average Crustal Abundance'!H$2,Data!O83,'Average Crustal Abundance'!H$2)</f>
        <v>27</v>
      </c>
      <c r="AN83" s="2">
        <f>IF(P83&gt;'Average Crustal Abundance'!I$2,Data!P83,'Average Crustal Abundance'!I$2)</f>
        <v>5.6000000000000001E-2</v>
      </c>
      <c r="AO83" s="2">
        <f>IF(Q83&gt;'Average Crustal Abundance'!J$2,Data!Q83,'Average Crustal Abundance'!J$2)</f>
        <v>1.2999999999999999E-3</v>
      </c>
      <c r="AP83" s="2">
        <f>IF(R83&gt;'Average Crustal Abundance'!K$2,Data!R83,'Average Crustal Abundance'!K$2)</f>
        <v>72</v>
      </c>
      <c r="AQ83" s="2">
        <f>IF(S83&gt;'Average Crustal Abundance'!L$2,Data!S83,'Average Crustal Abundance'!L$2)</f>
        <v>0.08</v>
      </c>
      <c r="AR83" s="2">
        <f>IF(T83&gt;'Average Crustal Abundance'!M$2,Data!T83,'Average Crustal Abundance'!M$2)</f>
        <v>5.1999999999999998E-2</v>
      </c>
      <c r="AS83" s="2">
        <f>IF(U83&gt;'Average Crustal Abundance'!N$2,Data!U83,'Average Crustal Abundance'!N$2)</f>
        <v>0.5</v>
      </c>
      <c r="AT83" s="2">
        <f>IF(V83&gt;'Average Crustal Abundance'!O$2,Data!V83,'Average Crustal Abundance'!O$2)</f>
        <v>11</v>
      </c>
      <c r="AU83" s="2">
        <f>IF(W83&gt;'Average Crustal Abundance'!P$2,Data!W83,'Average Crustal Abundance'!P$2)</f>
        <v>0.03</v>
      </c>
      <c r="AV83" s="2">
        <f>IF(X83&gt;'Average Crustal Abundance'!Q$2,Data!X83,'Average Crustal Abundance'!Q$2)</f>
        <v>2.5</v>
      </c>
      <c r="AW83" s="2">
        <f>IF(Y83&gt;'Average Crustal Abundance'!R$2,Data!Y83,'Average Crustal Abundance'!R$2)</f>
        <v>0.2</v>
      </c>
      <c r="AX83" s="2">
        <f>IF(Z83&gt;'Average Crustal Abundance'!S$2,Data!Z83,'Average Crustal Abundance'!S$2)</f>
        <v>0.18</v>
      </c>
      <c r="AY83" s="2">
        <f>IF(AA83&gt;'Average Crustal Abundance'!T$2,Data!AA83,'Average Crustal Abundance'!T$2)</f>
        <v>1E-3</v>
      </c>
      <c r="AZ83" s="2">
        <f>IF(AB83&gt;'Average Crustal Abundance'!U$2,Data!AB83,'Average Crustal Abundance'!U$2)</f>
        <v>0.8</v>
      </c>
      <c r="BA83" s="2">
        <f>IF(AC83&gt;'Average Crustal Abundance'!V$2,Data!AC83,'Average Crustal Abundance'!V$2)</f>
        <v>1</v>
      </c>
      <c r="BB83" s="2">
        <f>IF(AD83&gt;'Average Crustal Abundance'!W$2,Data!AD83,'Average Crustal Abundance'!W$2)</f>
        <v>1.7</v>
      </c>
      <c r="BC83" s="2">
        <f>IF(AE83&gt;'Average Crustal Abundance'!X$2,Data!AE83,'Average Crustal Abundance'!X$2)</f>
        <v>20</v>
      </c>
      <c r="BD83" s="2">
        <f>IF(AF83&gt;'Average Crustal Abundance'!Y$2,Data!AF83,'Average Crustal Abundance'!Y$2)</f>
        <v>1.3</v>
      </c>
      <c r="BE83" s="3">
        <f>LOG((AG83/'Average Crustal Abundance'!B$2),1.636)</f>
        <v>0</v>
      </c>
      <c r="BF83" s="3">
        <f>LOG((AH83/'Average Crustal Abundance'!C$2),5.77)</f>
        <v>0</v>
      </c>
      <c r="BG83" s="3">
        <f>LOG((AI83/'Average Crustal Abundance'!D$2),5.07)</f>
        <v>0</v>
      </c>
      <c r="BH83" s="3">
        <f>IF(LOG((AJ83/'Average Crustal Abundance'!E$2))&lt;6,LOG((AJ83/'Average Crustal Abundance'!E$2)),6)</f>
        <v>0</v>
      </c>
      <c r="BI83" s="3">
        <f>IF(LOG((AK83/'Average Crustal Abundance'!F$2))&lt;6,LOG((AK83/'Average Crustal Abundance'!F$2)),6)</f>
        <v>0</v>
      </c>
      <c r="BJ83" s="3">
        <f>IF(LOG((AL83/'Average Crustal Abundance'!G$2))&lt;6,LOG((AL83/'Average Crustal Abundance'!G$2)),6)</f>
        <v>0</v>
      </c>
      <c r="BK83" s="3">
        <f>LOG((AM83/'Average Crustal Abundance'!H$2),5.77)</f>
        <v>0</v>
      </c>
      <c r="BL83" s="3">
        <f>IF(LOG((AN83/'Average Crustal Abundance'!I$2))&lt;6,LOG((AN83/'Average Crustal Abundance'!I$2)),6)</f>
        <v>0</v>
      </c>
      <c r="BM83" s="3">
        <f>IF(LOG((AO83/'Average Crustal Abundance'!J$2))&lt;6,LOG((AO83/'Average Crustal Abundance'!J$2)),6)</f>
        <v>0</v>
      </c>
      <c r="BN83" s="3">
        <f>LOG((AP83/'Average Crustal Abundance'!K$2),4.9)</f>
        <v>0</v>
      </c>
      <c r="BO83" s="3">
        <f>IF(LOG((AQ83/'Average Crustal Abundance'!L$2))&lt;6,LOG((AQ83/'Average Crustal Abundance'!L$2)),6)</f>
        <v>0</v>
      </c>
      <c r="BP83" s="3">
        <f>IF(LOG((AR83/'Average Crustal Abundance'!M$2))&lt;6,LOG((AR83/'Average Crustal Abundance'!M$2)),6)</f>
        <v>0</v>
      </c>
      <c r="BQ83" s="3">
        <f>IF(LOG((AS83/'Average Crustal Abundance'!N$2))&lt;6,LOG((AS83/'Average Crustal Abundance'!N$2)),6)</f>
        <v>0</v>
      </c>
      <c r="BR83" s="3">
        <f>LOG((AT83/'Average Crustal Abundance'!O$2),6.71)</f>
        <v>0</v>
      </c>
      <c r="BS83" s="3">
        <f>IF(LOG((AU83/'Average Crustal Abundance'!P$2))&lt;6,LOG((AU83/'Average Crustal Abundance'!P$2)),6)</f>
        <v>0</v>
      </c>
      <c r="BT83" s="3">
        <f>LOG((AV83/'Average Crustal Abundance'!Q$2),8.58)</f>
        <v>0</v>
      </c>
      <c r="BU83" s="3">
        <f>IF(LOG((AW83/'Average Crustal Abundance'!R$2))&lt;6,LOG((AW83/'Average Crustal Abundance'!R$2)),6)</f>
        <v>0</v>
      </c>
      <c r="BV83" s="3">
        <f>IF(LOG((AX83/'Average Crustal Abundance'!S$2))&lt;6,LOG((AX83/'Average Crustal Abundance'!S$2)),6)</f>
        <v>0</v>
      </c>
      <c r="BW83" s="3">
        <f>IF(LOG((AY83/'Average Crustal Abundance'!T$2))&lt;6,LOG((AY83/'Average Crustal Abundance'!T$2)),6)</f>
        <v>0</v>
      </c>
      <c r="BX83" s="3">
        <f>IF(LOG((AZ83/'Average Crustal Abundance'!U$2))&lt;6,LOG((AZ83/'Average Crustal Abundance'!U$2)),6)</f>
        <v>0</v>
      </c>
      <c r="BY83" s="3">
        <f>IF(LOG((BA83/'Average Crustal Abundance'!V$2))&lt;6,LOG((BA83/'Average Crustal Abundance'!V$2)),6)</f>
        <v>0</v>
      </c>
      <c r="BZ83" s="3">
        <f>LOG((BB83/'Average Crustal Abundance'!W$2),9.15)</f>
        <v>0</v>
      </c>
      <c r="CA83" s="3">
        <f>LOG((BC83/'Average Crustal Abundance'!X$2),6.07)</f>
        <v>0</v>
      </c>
      <c r="CB83" s="3">
        <f>LOG((BD83/'Average Crustal Abundance'!Y$2),9.57)</f>
        <v>0</v>
      </c>
      <c r="CC83" s="3">
        <f t="shared" si="53"/>
        <v>0</v>
      </c>
      <c r="CD83" s="3" t="e">
        <f t="shared" si="54"/>
        <v>#DIV/0!</v>
      </c>
      <c r="CE83" s="4" t="e">
        <f t="shared" si="37"/>
        <v>#DIV/0!</v>
      </c>
      <c r="CF83" s="4" t="e">
        <f t="shared" si="38"/>
        <v>#DIV/0!</v>
      </c>
      <c r="CG83" s="4" t="e">
        <f t="shared" si="39"/>
        <v>#DIV/0!</v>
      </c>
      <c r="CH83" s="4" t="e">
        <f t="shared" si="40"/>
        <v>#DIV/0!</v>
      </c>
      <c r="CI83" s="4" t="e">
        <f t="shared" si="41"/>
        <v>#DIV/0!</v>
      </c>
      <c r="CJ83" s="4" t="e">
        <f t="shared" si="42"/>
        <v>#DIV/0!</v>
      </c>
      <c r="CK83" s="4" t="e">
        <f t="shared" si="43"/>
        <v>#DIV/0!</v>
      </c>
      <c r="CL83" s="4" t="e">
        <f t="shared" si="44"/>
        <v>#DIV/0!</v>
      </c>
      <c r="CM83" s="4" t="e">
        <f t="shared" si="45"/>
        <v>#DIV/0!</v>
      </c>
      <c r="CN83" s="4" t="e">
        <f t="shared" si="46"/>
        <v>#DIV/0!</v>
      </c>
      <c r="CO83" s="4" t="e">
        <f t="shared" si="47"/>
        <v>#DIV/0!</v>
      </c>
      <c r="CP83" s="4" t="e">
        <f t="shared" si="48"/>
        <v>#DIV/0!</v>
      </c>
      <c r="CQ83" s="4" t="e">
        <f t="shared" si="49"/>
        <v>#DIV/0!</v>
      </c>
      <c r="CR83" s="4" t="e">
        <f t="shared" si="50"/>
        <v>#DIV/0!</v>
      </c>
      <c r="CS83" s="4" t="e">
        <f t="shared" si="51"/>
        <v>#DIV/0!</v>
      </c>
      <c r="CT83" s="4" t="e">
        <f t="shared" si="52"/>
        <v>#DIV/0!</v>
      </c>
      <c r="CU83" s="4" t="e">
        <f t="shared" si="29"/>
        <v>#DIV/0!</v>
      </c>
      <c r="CV83" s="4" t="e">
        <f t="shared" si="30"/>
        <v>#DIV/0!</v>
      </c>
      <c r="CW83" s="4" t="e">
        <f t="shared" si="31"/>
        <v>#DIV/0!</v>
      </c>
      <c r="CX83" s="4" t="e">
        <f t="shared" si="32"/>
        <v>#DIV/0!</v>
      </c>
      <c r="CY83" s="4" t="e">
        <f t="shared" si="33"/>
        <v>#DIV/0!</v>
      </c>
      <c r="CZ83" s="4" t="e">
        <f t="shared" si="34"/>
        <v>#DIV/0!</v>
      </c>
      <c r="DA83" s="4" t="e">
        <f t="shared" si="35"/>
        <v>#DIV/0!</v>
      </c>
      <c r="DB83" s="4" t="e">
        <f t="shared" si="36"/>
        <v>#DIV/0!</v>
      </c>
      <c r="DD83" s="3" t="e">
        <f t="shared" si="55"/>
        <v>#DIV/0!</v>
      </c>
    </row>
    <row r="84" spans="1:108" s="3" customFormat="1" x14ac:dyDescent="0.25">
      <c r="A84"/>
      <c r="B84"/>
      <c r="C84"/>
      <c r="D84"/>
      <c r="E84"/>
      <c r="F84"/>
      <c r="G84"/>
      <c r="H84"/>
      <c r="L84"/>
      <c r="AD84"/>
      <c r="AG84" s="2">
        <f>IF(I84&gt;'Average Crustal Abundance'!B$2,Data!I84,'Average Crustal Abundance'!B$2)</f>
        <v>52200</v>
      </c>
      <c r="AH84" s="2">
        <f>IF(J84&gt;'Average Crustal Abundance'!C$2,Data!J84,'Average Crustal Abundance'!C$2)</f>
        <v>27</v>
      </c>
      <c r="AI84" s="2">
        <f>IF(K84&gt;'Average Crustal Abundance'!D$2,Data!K84,'Average Crustal Abundance'!D$2)</f>
        <v>59</v>
      </c>
      <c r="AJ84" s="2">
        <f>IF(L84&gt;'Average Crustal Abundance'!E$2,Data!L84,'Average Crustal Abundance'!E$2)</f>
        <v>0.188</v>
      </c>
      <c r="AK84" s="2">
        <f>IF(M84&gt;'Average Crustal Abundance'!F$2,Data!M84,'Average Crustal Abundance'!F$2)</f>
        <v>1.5E-3</v>
      </c>
      <c r="AL84" s="2">
        <f>IF(N84&gt;'Average Crustal Abundance'!G$2,Data!N84,'Average Crustal Abundance'!G$2)</f>
        <v>1.5E-3</v>
      </c>
      <c r="AM84" s="2">
        <f>IF(O84&gt;'Average Crustal Abundance'!H$2,Data!O84,'Average Crustal Abundance'!H$2)</f>
        <v>27</v>
      </c>
      <c r="AN84" s="2">
        <f>IF(P84&gt;'Average Crustal Abundance'!I$2,Data!P84,'Average Crustal Abundance'!I$2)</f>
        <v>5.6000000000000001E-2</v>
      </c>
      <c r="AO84" s="2">
        <f>IF(Q84&gt;'Average Crustal Abundance'!J$2,Data!Q84,'Average Crustal Abundance'!J$2)</f>
        <v>1.2999999999999999E-3</v>
      </c>
      <c r="AP84" s="2">
        <f>IF(R84&gt;'Average Crustal Abundance'!K$2,Data!R84,'Average Crustal Abundance'!K$2)</f>
        <v>72</v>
      </c>
      <c r="AQ84" s="2">
        <f>IF(S84&gt;'Average Crustal Abundance'!L$2,Data!S84,'Average Crustal Abundance'!L$2)</f>
        <v>0.08</v>
      </c>
      <c r="AR84" s="2">
        <f>IF(T84&gt;'Average Crustal Abundance'!M$2,Data!T84,'Average Crustal Abundance'!M$2)</f>
        <v>5.1999999999999998E-2</v>
      </c>
      <c r="AS84" s="2">
        <f>IF(U84&gt;'Average Crustal Abundance'!N$2,Data!U84,'Average Crustal Abundance'!N$2)</f>
        <v>0.5</v>
      </c>
      <c r="AT84" s="2">
        <f>IF(V84&gt;'Average Crustal Abundance'!O$2,Data!V84,'Average Crustal Abundance'!O$2)</f>
        <v>11</v>
      </c>
      <c r="AU84" s="2">
        <f>IF(W84&gt;'Average Crustal Abundance'!P$2,Data!W84,'Average Crustal Abundance'!P$2)</f>
        <v>0.03</v>
      </c>
      <c r="AV84" s="2">
        <f>IF(X84&gt;'Average Crustal Abundance'!Q$2,Data!X84,'Average Crustal Abundance'!Q$2)</f>
        <v>2.5</v>
      </c>
      <c r="AW84" s="2">
        <f>IF(Y84&gt;'Average Crustal Abundance'!R$2,Data!Y84,'Average Crustal Abundance'!R$2)</f>
        <v>0.2</v>
      </c>
      <c r="AX84" s="2">
        <f>IF(Z84&gt;'Average Crustal Abundance'!S$2,Data!Z84,'Average Crustal Abundance'!S$2)</f>
        <v>0.18</v>
      </c>
      <c r="AY84" s="2">
        <f>IF(AA84&gt;'Average Crustal Abundance'!T$2,Data!AA84,'Average Crustal Abundance'!T$2)</f>
        <v>1E-3</v>
      </c>
      <c r="AZ84" s="2">
        <f>IF(AB84&gt;'Average Crustal Abundance'!U$2,Data!AB84,'Average Crustal Abundance'!U$2)</f>
        <v>0.8</v>
      </c>
      <c r="BA84" s="2">
        <f>IF(AC84&gt;'Average Crustal Abundance'!V$2,Data!AC84,'Average Crustal Abundance'!V$2)</f>
        <v>1</v>
      </c>
      <c r="BB84" s="2">
        <f>IF(AD84&gt;'Average Crustal Abundance'!W$2,Data!AD84,'Average Crustal Abundance'!W$2)</f>
        <v>1.7</v>
      </c>
      <c r="BC84" s="2">
        <f>IF(AE84&gt;'Average Crustal Abundance'!X$2,Data!AE84,'Average Crustal Abundance'!X$2)</f>
        <v>20</v>
      </c>
      <c r="BD84" s="2">
        <f>IF(AF84&gt;'Average Crustal Abundance'!Y$2,Data!AF84,'Average Crustal Abundance'!Y$2)</f>
        <v>1.3</v>
      </c>
      <c r="BE84" s="3">
        <f>LOG((AG84/'Average Crustal Abundance'!B$2),1.636)</f>
        <v>0</v>
      </c>
      <c r="BF84" s="3">
        <f>LOG((AH84/'Average Crustal Abundance'!C$2),5.77)</f>
        <v>0</v>
      </c>
      <c r="BG84" s="3">
        <f>LOG((AI84/'Average Crustal Abundance'!D$2),5.07)</f>
        <v>0</v>
      </c>
      <c r="BH84" s="3">
        <f>IF(LOG((AJ84/'Average Crustal Abundance'!E$2))&lt;6,LOG((AJ84/'Average Crustal Abundance'!E$2)),6)</f>
        <v>0</v>
      </c>
      <c r="BI84" s="3">
        <f>IF(LOG((AK84/'Average Crustal Abundance'!F$2))&lt;6,LOG((AK84/'Average Crustal Abundance'!F$2)),6)</f>
        <v>0</v>
      </c>
      <c r="BJ84" s="3">
        <f>IF(LOG((AL84/'Average Crustal Abundance'!G$2))&lt;6,LOG((AL84/'Average Crustal Abundance'!G$2)),6)</f>
        <v>0</v>
      </c>
      <c r="BK84" s="3">
        <f>LOG((AM84/'Average Crustal Abundance'!H$2),5.77)</f>
        <v>0</v>
      </c>
      <c r="BL84" s="3">
        <f>IF(LOG((AN84/'Average Crustal Abundance'!I$2))&lt;6,LOG((AN84/'Average Crustal Abundance'!I$2)),6)</f>
        <v>0</v>
      </c>
      <c r="BM84" s="3">
        <f>IF(LOG((AO84/'Average Crustal Abundance'!J$2))&lt;6,LOG((AO84/'Average Crustal Abundance'!J$2)),6)</f>
        <v>0</v>
      </c>
      <c r="BN84" s="3">
        <f>LOG((AP84/'Average Crustal Abundance'!K$2),4.9)</f>
        <v>0</v>
      </c>
      <c r="BO84" s="3">
        <f>IF(LOG((AQ84/'Average Crustal Abundance'!L$2))&lt;6,LOG((AQ84/'Average Crustal Abundance'!L$2)),6)</f>
        <v>0</v>
      </c>
      <c r="BP84" s="3">
        <f>IF(LOG((AR84/'Average Crustal Abundance'!M$2))&lt;6,LOG((AR84/'Average Crustal Abundance'!M$2)),6)</f>
        <v>0</v>
      </c>
      <c r="BQ84" s="3">
        <f>IF(LOG((AS84/'Average Crustal Abundance'!N$2))&lt;6,LOG((AS84/'Average Crustal Abundance'!N$2)),6)</f>
        <v>0</v>
      </c>
      <c r="BR84" s="3">
        <f>LOG((AT84/'Average Crustal Abundance'!O$2),6.71)</f>
        <v>0</v>
      </c>
      <c r="BS84" s="3">
        <f>IF(LOG((AU84/'Average Crustal Abundance'!P$2))&lt;6,LOG((AU84/'Average Crustal Abundance'!P$2)),6)</f>
        <v>0</v>
      </c>
      <c r="BT84" s="3">
        <f>LOG((AV84/'Average Crustal Abundance'!Q$2),8.58)</f>
        <v>0</v>
      </c>
      <c r="BU84" s="3">
        <f>IF(LOG((AW84/'Average Crustal Abundance'!R$2))&lt;6,LOG((AW84/'Average Crustal Abundance'!R$2)),6)</f>
        <v>0</v>
      </c>
      <c r="BV84" s="3">
        <f>IF(LOG((AX84/'Average Crustal Abundance'!S$2))&lt;6,LOG((AX84/'Average Crustal Abundance'!S$2)),6)</f>
        <v>0</v>
      </c>
      <c r="BW84" s="3">
        <f>IF(LOG((AY84/'Average Crustal Abundance'!T$2))&lt;6,LOG((AY84/'Average Crustal Abundance'!T$2)),6)</f>
        <v>0</v>
      </c>
      <c r="BX84" s="3">
        <f>IF(LOG((AZ84/'Average Crustal Abundance'!U$2))&lt;6,LOG((AZ84/'Average Crustal Abundance'!U$2)),6)</f>
        <v>0</v>
      </c>
      <c r="BY84" s="3">
        <f>IF(LOG((BA84/'Average Crustal Abundance'!V$2))&lt;6,LOG((BA84/'Average Crustal Abundance'!V$2)),6)</f>
        <v>0</v>
      </c>
      <c r="BZ84" s="3">
        <f>LOG((BB84/'Average Crustal Abundance'!W$2),9.15)</f>
        <v>0</v>
      </c>
      <c r="CA84" s="3">
        <f>LOG((BC84/'Average Crustal Abundance'!X$2),6.07)</f>
        <v>0</v>
      </c>
      <c r="CB84" s="3">
        <f>LOG((BD84/'Average Crustal Abundance'!Y$2),9.57)</f>
        <v>0</v>
      </c>
      <c r="CC84" s="3">
        <f t="shared" si="53"/>
        <v>0</v>
      </c>
      <c r="CD84" s="3" t="e">
        <f t="shared" si="54"/>
        <v>#DIV/0!</v>
      </c>
      <c r="CE84" s="4" t="e">
        <f t="shared" si="37"/>
        <v>#DIV/0!</v>
      </c>
      <c r="CF84" s="4" t="e">
        <f t="shared" si="38"/>
        <v>#DIV/0!</v>
      </c>
      <c r="CG84" s="4" t="e">
        <f t="shared" si="39"/>
        <v>#DIV/0!</v>
      </c>
      <c r="CH84" s="4" t="e">
        <f t="shared" si="40"/>
        <v>#DIV/0!</v>
      </c>
      <c r="CI84" s="4" t="e">
        <f t="shared" si="41"/>
        <v>#DIV/0!</v>
      </c>
      <c r="CJ84" s="4" t="e">
        <f t="shared" si="42"/>
        <v>#DIV/0!</v>
      </c>
      <c r="CK84" s="4" t="e">
        <f t="shared" si="43"/>
        <v>#DIV/0!</v>
      </c>
      <c r="CL84" s="4" t="e">
        <f t="shared" si="44"/>
        <v>#DIV/0!</v>
      </c>
      <c r="CM84" s="4" t="e">
        <f t="shared" si="45"/>
        <v>#DIV/0!</v>
      </c>
      <c r="CN84" s="4" t="e">
        <f t="shared" si="46"/>
        <v>#DIV/0!</v>
      </c>
      <c r="CO84" s="4" t="e">
        <f t="shared" si="47"/>
        <v>#DIV/0!</v>
      </c>
      <c r="CP84" s="4" t="e">
        <f t="shared" si="48"/>
        <v>#DIV/0!</v>
      </c>
      <c r="CQ84" s="4" t="e">
        <f t="shared" si="49"/>
        <v>#DIV/0!</v>
      </c>
      <c r="CR84" s="4" t="e">
        <f t="shared" si="50"/>
        <v>#DIV/0!</v>
      </c>
      <c r="CS84" s="4" t="e">
        <f t="shared" si="51"/>
        <v>#DIV/0!</v>
      </c>
      <c r="CT84" s="4" t="e">
        <f t="shared" si="52"/>
        <v>#DIV/0!</v>
      </c>
      <c r="CU84" s="4" t="e">
        <f t="shared" si="29"/>
        <v>#DIV/0!</v>
      </c>
      <c r="CV84" s="4" t="e">
        <f t="shared" si="30"/>
        <v>#DIV/0!</v>
      </c>
      <c r="CW84" s="4" t="e">
        <f t="shared" si="31"/>
        <v>#DIV/0!</v>
      </c>
      <c r="CX84" s="4" t="e">
        <f t="shared" si="32"/>
        <v>#DIV/0!</v>
      </c>
      <c r="CY84" s="4" t="e">
        <f t="shared" si="33"/>
        <v>#DIV/0!</v>
      </c>
      <c r="CZ84" s="4" t="e">
        <f t="shared" si="34"/>
        <v>#DIV/0!</v>
      </c>
      <c r="DA84" s="4" t="e">
        <f t="shared" si="35"/>
        <v>#DIV/0!</v>
      </c>
      <c r="DB84" s="4" t="e">
        <f t="shared" si="36"/>
        <v>#DIV/0!</v>
      </c>
      <c r="DD84" s="3" t="e">
        <f t="shared" si="55"/>
        <v>#DIV/0!</v>
      </c>
    </row>
    <row r="85" spans="1:108" s="3" customFormat="1" x14ac:dyDescent="0.25">
      <c r="A85"/>
      <c r="B85"/>
      <c r="C85"/>
      <c r="D85"/>
      <c r="E85"/>
      <c r="F85"/>
      <c r="G85"/>
      <c r="H85"/>
      <c r="L85"/>
      <c r="AD85"/>
      <c r="AG85" s="2">
        <f>IF(I85&gt;'Average Crustal Abundance'!B$2,Data!I85,'Average Crustal Abundance'!B$2)</f>
        <v>52200</v>
      </c>
      <c r="AH85" s="2">
        <f>IF(J85&gt;'Average Crustal Abundance'!C$2,Data!J85,'Average Crustal Abundance'!C$2)</f>
        <v>27</v>
      </c>
      <c r="AI85" s="2">
        <f>IF(K85&gt;'Average Crustal Abundance'!D$2,Data!K85,'Average Crustal Abundance'!D$2)</f>
        <v>59</v>
      </c>
      <c r="AJ85" s="2">
        <f>IF(L85&gt;'Average Crustal Abundance'!E$2,Data!L85,'Average Crustal Abundance'!E$2)</f>
        <v>0.188</v>
      </c>
      <c r="AK85" s="2">
        <f>IF(M85&gt;'Average Crustal Abundance'!F$2,Data!M85,'Average Crustal Abundance'!F$2)</f>
        <v>1.5E-3</v>
      </c>
      <c r="AL85" s="2">
        <f>IF(N85&gt;'Average Crustal Abundance'!G$2,Data!N85,'Average Crustal Abundance'!G$2)</f>
        <v>1.5E-3</v>
      </c>
      <c r="AM85" s="2">
        <f>IF(O85&gt;'Average Crustal Abundance'!H$2,Data!O85,'Average Crustal Abundance'!H$2)</f>
        <v>27</v>
      </c>
      <c r="AN85" s="2">
        <f>IF(P85&gt;'Average Crustal Abundance'!I$2,Data!P85,'Average Crustal Abundance'!I$2)</f>
        <v>5.6000000000000001E-2</v>
      </c>
      <c r="AO85" s="2">
        <f>IF(Q85&gt;'Average Crustal Abundance'!J$2,Data!Q85,'Average Crustal Abundance'!J$2)</f>
        <v>1.2999999999999999E-3</v>
      </c>
      <c r="AP85" s="2">
        <f>IF(R85&gt;'Average Crustal Abundance'!K$2,Data!R85,'Average Crustal Abundance'!K$2)</f>
        <v>72</v>
      </c>
      <c r="AQ85" s="2">
        <f>IF(S85&gt;'Average Crustal Abundance'!L$2,Data!S85,'Average Crustal Abundance'!L$2)</f>
        <v>0.08</v>
      </c>
      <c r="AR85" s="2">
        <f>IF(T85&gt;'Average Crustal Abundance'!M$2,Data!T85,'Average Crustal Abundance'!M$2)</f>
        <v>5.1999999999999998E-2</v>
      </c>
      <c r="AS85" s="2">
        <f>IF(U85&gt;'Average Crustal Abundance'!N$2,Data!U85,'Average Crustal Abundance'!N$2)</f>
        <v>0.5</v>
      </c>
      <c r="AT85" s="2">
        <f>IF(V85&gt;'Average Crustal Abundance'!O$2,Data!V85,'Average Crustal Abundance'!O$2)</f>
        <v>11</v>
      </c>
      <c r="AU85" s="2">
        <f>IF(W85&gt;'Average Crustal Abundance'!P$2,Data!W85,'Average Crustal Abundance'!P$2)</f>
        <v>0.03</v>
      </c>
      <c r="AV85" s="2">
        <f>IF(X85&gt;'Average Crustal Abundance'!Q$2,Data!X85,'Average Crustal Abundance'!Q$2)</f>
        <v>2.5</v>
      </c>
      <c r="AW85" s="2">
        <f>IF(Y85&gt;'Average Crustal Abundance'!R$2,Data!Y85,'Average Crustal Abundance'!R$2)</f>
        <v>0.2</v>
      </c>
      <c r="AX85" s="2">
        <f>IF(Z85&gt;'Average Crustal Abundance'!S$2,Data!Z85,'Average Crustal Abundance'!S$2)</f>
        <v>0.18</v>
      </c>
      <c r="AY85" s="2">
        <f>IF(AA85&gt;'Average Crustal Abundance'!T$2,Data!AA85,'Average Crustal Abundance'!T$2)</f>
        <v>1E-3</v>
      </c>
      <c r="AZ85" s="2">
        <f>IF(AB85&gt;'Average Crustal Abundance'!U$2,Data!AB85,'Average Crustal Abundance'!U$2)</f>
        <v>0.8</v>
      </c>
      <c r="BA85" s="2">
        <f>IF(AC85&gt;'Average Crustal Abundance'!V$2,Data!AC85,'Average Crustal Abundance'!V$2)</f>
        <v>1</v>
      </c>
      <c r="BB85" s="2">
        <f>IF(AD85&gt;'Average Crustal Abundance'!W$2,Data!AD85,'Average Crustal Abundance'!W$2)</f>
        <v>1.7</v>
      </c>
      <c r="BC85" s="2">
        <f>IF(AE85&gt;'Average Crustal Abundance'!X$2,Data!AE85,'Average Crustal Abundance'!X$2)</f>
        <v>20</v>
      </c>
      <c r="BD85" s="2">
        <f>IF(AF85&gt;'Average Crustal Abundance'!Y$2,Data!AF85,'Average Crustal Abundance'!Y$2)</f>
        <v>1.3</v>
      </c>
      <c r="BE85" s="3">
        <f>LOG((AG85/'Average Crustal Abundance'!B$2),1.636)</f>
        <v>0</v>
      </c>
      <c r="BF85" s="3">
        <f>LOG((AH85/'Average Crustal Abundance'!C$2),5.77)</f>
        <v>0</v>
      </c>
      <c r="BG85" s="3">
        <f>LOG((AI85/'Average Crustal Abundance'!D$2),5.07)</f>
        <v>0</v>
      </c>
      <c r="BH85" s="3">
        <f>IF(LOG((AJ85/'Average Crustal Abundance'!E$2))&lt;6,LOG((AJ85/'Average Crustal Abundance'!E$2)),6)</f>
        <v>0</v>
      </c>
      <c r="BI85" s="3">
        <f>IF(LOG((AK85/'Average Crustal Abundance'!F$2))&lt;6,LOG((AK85/'Average Crustal Abundance'!F$2)),6)</f>
        <v>0</v>
      </c>
      <c r="BJ85" s="3">
        <f>IF(LOG((AL85/'Average Crustal Abundance'!G$2))&lt;6,LOG((AL85/'Average Crustal Abundance'!G$2)),6)</f>
        <v>0</v>
      </c>
      <c r="BK85" s="3">
        <f>LOG((AM85/'Average Crustal Abundance'!H$2),5.77)</f>
        <v>0</v>
      </c>
      <c r="BL85" s="3">
        <f>IF(LOG((AN85/'Average Crustal Abundance'!I$2))&lt;6,LOG((AN85/'Average Crustal Abundance'!I$2)),6)</f>
        <v>0</v>
      </c>
      <c r="BM85" s="3">
        <f>IF(LOG((AO85/'Average Crustal Abundance'!J$2))&lt;6,LOG((AO85/'Average Crustal Abundance'!J$2)),6)</f>
        <v>0</v>
      </c>
      <c r="BN85" s="3">
        <f>LOG((AP85/'Average Crustal Abundance'!K$2),4.9)</f>
        <v>0</v>
      </c>
      <c r="BO85" s="3">
        <f>IF(LOG((AQ85/'Average Crustal Abundance'!L$2))&lt;6,LOG((AQ85/'Average Crustal Abundance'!L$2)),6)</f>
        <v>0</v>
      </c>
      <c r="BP85" s="3">
        <f>IF(LOG((AR85/'Average Crustal Abundance'!M$2))&lt;6,LOG((AR85/'Average Crustal Abundance'!M$2)),6)</f>
        <v>0</v>
      </c>
      <c r="BQ85" s="3">
        <f>IF(LOG((AS85/'Average Crustal Abundance'!N$2))&lt;6,LOG((AS85/'Average Crustal Abundance'!N$2)),6)</f>
        <v>0</v>
      </c>
      <c r="BR85" s="3">
        <f>LOG((AT85/'Average Crustal Abundance'!O$2),6.71)</f>
        <v>0</v>
      </c>
      <c r="BS85" s="3">
        <f>IF(LOG((AU85/'Average Crustal Abundance'!P$2))&lt;6,LOG((AU85/'Average Crustal Abundance'!P$2)),6)</f>
        <v>0</v>
      </c>
      <c r="BT85" s="3">
        <f>LOG((AV85/'Average Crustal Abundance'!Q$2),8.58)</f>
        <v>0</v>
      </c>
      <c r="BU85" s="3">
        <f>IF(LOG((AW85/'Average Crustal Abundance'!R$2))&lt;6,LOG((AW85/'Average Crustal Abundance'!R$2)),6)</f>
        <v>0</v>
      </c>
      <c r="BV85" s="3">
        <f>IF(LOG((AX85/'Average Crustal Abundance'!S$2))&lt;6,LOG((AX85/'Average Crustal Abundance'!S$2)),6)</f>
        <v>0</v>
      </c>
      <c r="BW85" s="3">
        <f>IF(LOG((AY85/'Average Crustal Abundance'!T$2))&lt;6,LOG((AY85/'Average Crustal Abundance'!T$2)),6)</f>
        <v>0</v>
      </c>
      <c r="BX85" s="3">
        <f>IF(LOG((AZ85/'Average Crustal Abundance'!U$2))&lt;6,LOG((AZ85/'Average Crustal Abundance'!U$2)),6)</f>
        <v>0</v>
      </c>
      <c r="BY85" s="3">
        <f>IF(LOG((BA85/'Average Crustal Abundance'!V$2))&lt;6,LOG((BA85/'Average Crustal Abundance'!V$2)),6)</f>
        <v>0</v>
      </c>
      <c r="BZ85" s="3">
        <f>LOG((BB85/'Average Crustal Abundance'!W$2),9.15)</f>
        <v>0</v>
      </c>
      <c r="CA85" s="3">
        <f>LOG((BC85/'Average Crustal Abundance'!X$2),6.07)</f>
        <v>0</v>
      </c>
      <c r="CB85" s="3">
        <f>LOG((BD85/'Average Crustal Abundance'!Y$2),9.57)</f>
        <v>0</v>
      </c>
      <c r="CC85" s="3">
        <f t="shared" si="53"/>
        <v>0</v>
      </c>
      <c r="CD85" s="3" t="e">
        <f t="shared" si="54"/>
        <v>#DIV/0!</v>
      </c>
      <c r="CE85" s="4" t="e">
        <f t="shared" si="37"/>
        <v>#DIV/0!</v>
      </c>
      <c r="CF85" s="4" t="e">
        <f t="shared" si="38"/>
        <v>#DIV/0!</v>
      </c>
      <c r="CG85" s="4" t="e">
        <f t="shared" si="39"/>
        <v>#DIV/0!</v>
      </c>
      <c r="CH85" s="4" t="e">
        <f t="shared" si="40"/>
        <v>#DIV/0!</v>
      </c>
      <c r="CI85" s="4" t="e">
        <f t="shared" si="41"/>
        <v>#DIV/0!</v>
      </c>
      <c r="CJ85" s="4" t="e">
        <f t="shared" si="42"/>
        <v>#DIV/0!</v>
      </c>
      <c r="CK85" s="4" t="e">
        <f t="shared" si="43"/>
        <v>#DIV/0!</v>
      </c>
      <c r="CL85" s="4" t="e">
        <f t="shared" si="44"/>
        <v>#DIV/0!</v>
      </c>
      <c r="CM85" s="4" t="e">
        <f t="shared" si="45"/>
        <v>#DIV/0!</v>
      </c>
      <c r="CN85" s="4" t="e">
        <f t="shared" si="46"/>
        <v>#DIV/0!</v>
      </c>
      <c r="CO85" s="4" t="e">
        <f t="shared" si="47"/>
        <v>#DIV/0!</v>
      </c>
      <c r="CP85" s="4" t="e">
        <f t="shared" si="48"/>
        <v>#DIV/0!</v>
      </c>
      <c r="CQ85" s="4" t="e">
        <f t="shared" si="49"/>
        <v>#DIV/0!</v>
      </c>
      <c r="CR85" s="4" t="e">
        <f t="shared" si="50"/>
        <v>#DIV/0!</v>
      </c>
      <c r="CS85" s="4" t="e">
        <f t="shared" si="51"/>
        <v>#DIV/0!</v>
      </c>
      <c r="CT85" s="4" t="e">
        <f t="shared" si="52"/>
        <v>#DIV/0!</v>
      </c>
      <c r="CU85" s="4" t="e">
        <f t="shared" si="29"/>
        <v>#DIV/0!</v>
      </c>
      <c r="CV85" s="4" t="e">
        <f t="shared" si="30"/>
        <v>#DIV/0!</v>
      </c>
      <c r="CW85" s="4" t="e">
        <f t="shared" si="31"/>
        <v>#DIV/0!</v>
      </c>
      <c r="CX85" s="4" t="e">
        <f t="shared" si="32"/>
        <v>#DIV/0!</v>
      </c>
      <c r="CY85" s="4" t="e">
        <f t="shared" si="33"/>
        <v>#DIV/0!</v>
      </c>
      <c r="CZ85" s="4" t="e">
        <f t="shared" si="34"/>
        <v>#DIV/0!</v>
      </c>
      <c r="DA85" s="4" t="e">
        <f t="shared" si="35"/>
        <v>#DIV/0!</v>
      </c>
      <c r="DB85" s="4" t="e">
        <f t="shared" si="36"/>
        <v>#DIV/0!</v>
      </c>
      <c r="DD85" s="3" t="e">
        <f t="shared" si="55"/>
        <v>#DIV/0!</v>
      </c>
    </row>
    <row r="86" spans="1:108" s="3" customFormat="1" x14ac:dyDescent="0.25">
      <c r="A86"/>
      <c r="B86"/>
      <c r="C86"/>
      <c r="D86"/>
      <c r="E86"/>
      <c r="F86"/>
      <c r="G86"/>
      <c r="H86"/>
      <c r="L86"/>
      <c r="AD86"/>
      <c r="AG86" s="2">
        <f>IF(I86&gt;'Average Crustal Abundance'!B$2,Data!I86,'Average Crustal Abundance'!B$2)</f>
        <v>52200</v>
      </c>
      <c r="AH86" s="2">
        <f>IF(J86&gt;'Average Crustal Abundance'!C$2,Data!J86,'Average Crustal Abundance'!C$2)</f>
        <v>27</v>
      </c>
      <c r="AI86" s="2">
        <f>IF(K86&gt;'Average Crustal Abundance'!D$2,Data!K86,'Average Crustal Abundance'!D$2)</f>
        <v>59</v>
      </c>
      <c r="AJ86" s="2">
        <f>IF(L86&gt;'Average Crustal Abundance'!E$2,Data!L86,'Average Crustal Abundance'!E$2)</f>
        <v>0.188</v>
      </c>
      <c r="AK86" s="2">
        <f>IF(M86&gt;'Average Crustal Abundance'!F$2,Data!M86,'Average Crustal Abundance'!F$2)</f>
        <v>1.5E-3</v>
      </c>
      <c r="AL86" s="2">
        <f>IF(N86&gt;'Average Crustal Abundance'!G$2,Data!N86,'Average Crustal Abundance'!G$2)</f>
        <v>1.5E-3</v>
      </c>
      <c r="AM86" s="2">
        <f>IF(O86&gt;'Average Crustal Abundance'!H$2,Data!O86,'Average Crustal Abundance'!H$2)</f>
        <v>27</v>
      </c>
      <c r="AN86" s="2">
        <f>IF(P86&gt;'Average Crustal Abundance'!I$2,Data!P86,'Average Crustal Abundance'!I$2)</f>
        <v>5.6000000000000001E-2</v>
      </c>
      <c r="AO86" s="2">
        <f>IF(Q86&gt;'Average Crustal Abundance'!J$2,Data!Q86,'Average Crustal Abundance'!J$2)</f>
        <v>1.2999999999999999E-3</v>
      </c>
      <c r="AP86" s="2">
        <f>IF(R86&gt;'Average Crustal Abundance'!K$2,Data!R86,'Average Crustal Abundance'!K$2)</f>
        <v>72</v>
      </c>
      <c r="AQ86" s="2">
        <f>IF(S86&gt;'Average Crustal Abundance'!L$2,Data!S86,'Average Crustal Abundance'!L$2)</f>
        <v>0.08</v>
      </c>
      <c r="AR86" s="2">
        <f>IF(T86&gt;'Average Crustal Abundance'!M$2,Data!T86,'Average Crustal Abundance'!M$2)</f>
        <v>5.1999999999999998E-2</v>
      </c>
      <c r="AS86" s="2">
        <f>IF(U86&gt;'Average Crustal Abundance'!N$2,Data!U86,'Average Crustal Abundance'!N$2)</f>
        <v>0.5</v>
      </c>
      <c r="AT86" s="2">
        <f>IF(V86&gt;'Average Crustal Abundance'!O$2,Data!V86,'Average Crustal Abundance'!O$2)</f>
        <v>11</v>
      </c>
      <c r="AU86" s="2">
        <f>IF(W86&gt;'Average Crustal Abundance'!P$2,Data!W86,'Average Crustal Abundance'!P$2)</f>
        <v>0.03</v>
      </c>
      <c r="AV86" s="2">
        <f>IF(X86&gt;'Average Crustal Abundance'!Q$2,Data!X86,'Average Crustal Abundance'!Q$2)</f>
        <v>2.5</v>
      </c>
      <c r="AW86" s="2">
        <f>IF(Y86&gt;'Average Crustal Abundance'!R$2,Data!Y86,'Average Crustal Abundance'!R$2)</f>
        <v>0.2</v>
      </c>
      <c r="AX86" s="2">
        <f>IF(Z86&gt;'Average Crustal Abundance'!S$2,Data!Z86,'Average Crustal Abundance'!S$2)</f>
        <v>0.18</v>
      </c>
      <c r="AY86" s="2">
        <f>IF(AA86&gt;'Average Crustal Abundance'!T$2,Data!AA86,'Average Crustal Abundance'!T$2)</f>
        <v>1E-3</v>
      </c>
      <c r="AZ86" s="2">
        <f>IF(AB86&gt;'Average Crustal Abundance'!U$2,Data!AB86,'Average Crustal Abundance'!U$2)</f>
        <v>0.8</v>
      </c>
      <c r="BA86" s="2">
        <f>IF(AC86&gt;'Average Crustal Abundance'!V$2,Data!AC86,'Average Crustal Abundance'!V$2)</f>
        <v>1</v>
      </c>
      <c r="BB86" s="2">
        <f>IF(AD86&gt;'Average Crustal Abundance'!W$2,Data!AD86,'Average Crustal Abundance'!W$2)</f>
        <v>1.7</v>
      </c>
      <c r="BC86" s="2">
        <f>IF(AE86&gt;'Average Crustal Abundance'!X$2,Data!AE86,'Average Crustal Abundance'!X$2)</f>
        <v>20</v>
      </c>
      <c r="BD86" s="2">
        <f>IF(AF86&gt;'Average Crustal Abundance'!Y$2,Data!AF86,'Average Crustal Abundance'!Y$2)</f>
        <v>1.3</v>
      </c>
      <c r="BE86" s="3">
        <f>LOG((AG86/'Average Crustal Abundance'!B$2),1.636)</f>
        <v>0</v>
      </c>
      <c r="BF86" s="3">
        <f>LOG((AH86/'Average Crustal Abundance'!C$2),5.77)</f>
        <v>0</v>
      </c>
      <c r="BG86" s="3">
        <f>LOG((AI86/'Average Crustal Abundance'!D$2),5.07)</f>
        <v>0</v>
      </c>
      <c r="BH86" s="3">
        <f>IF(LOG((AJ86/'Average Crustal Abundance'!E$2))&lt;6,LOG((AJ86/'Average Crustal Abundance'!E$2)),6)</f>
        <v>0</v>
      </c>
      <c r="BI86" s="3">
        <f>IF(LOG((AK86/'Average Crustal Abundance'!F$2))&lt;6,LOG((AK86/'Average Crustal Abundance'!F$2)),6)</f>
        <v>0</v>
      </c>
      <c r="BJ86" s="3">
        <f>IF(LOG((AL86/'Average Crustal Abundance'!G$2))&lt;6,LOG((AL86/'Average Crustal Abundance'!G$2)),6)</f>
        <v>0</v>
      </c>
      <c r="BK86" s="3">
        <f>LOG((AM86/'Average Crustal Abundance'!H$2),5.77)</f>
        <v>0</v>
      </c>
      <c r="BL86" s="3">
        <f>IF(LOG((AN86/'Average Crustal Abundance'!I$2))&lt;6,LOG((AN86/'Average Crustal Abundance'!I$2)),6)</f>
        <v>0</v>
      </c>
      <c r="BM86" s="3">
        <f>IF(LOG((AO86/'Average Crustal Abundance'!J$2))&lt;6,LOG((AO86/'Average Crustal Abundance'!J$2)),6)</f>
        <v>0</v>
      </c>
      <c r="BN86" s="3">
        <f>LOG((AP86/'Average Crustal Abundance'!K$2),4.9)</f>
        <v>0</v>
      </c>
      <c r="BO86" s="3">
        <f>IF(LOG((AQ86/'Average Crustal Abundance'!L$2))&lt;6,LOG((AQ86/'Average Crustal Abundance'!L$2)),6)</f>
        <v>0</v>
      </c>
      <c r="BP86" s="3">
        <f>IF(LOG((AR86/'Average Crustal Abundance'!M$2))&lt;6,LOG((AR86/'Average Crustal Abundance'!M$2)),6)</f>
        <v>0</v>
      </c>
      <c r="BQ86" s="3">
        <f>IF(LOG((AS86/'Average Crustal Abundance'!N$2))&lt;6,LOG((AS86/'Average Crustal Abundance'!N$2)),6)</f>
        <v>0</v>
      </c>
      <c r="BR86" s="3">
        <f>LOG((AT86/'Average Crustal Abundance'!O$2),6.71)</f>
        <v>0</v>
      </c>
      <c r="BS86" s="3">
        <f>IF(LOG((AU86/'Average Crustal Abundance'!P$2))&lt;6,LOG((AU86/'Average Crustal Abundance'!P$2)),6)</f>
        <v>0</v>
      </c>
      <c r="BT86" s="3">
        <f>LOG((AV86/'Average Crustal Abundance'!Q$2),8.58)</f>
        <v>0</v>
      </c>
      <c r="BU86" s="3">
        <f>IF(LOG((AW86/'Average Crustal Abundance'!R$2))&lt;6,LOG((AW86/'Average Crustal Abundance'!R$2)),6)</f>
        <v>0</v>
      </c>
      <c r="BV86" s="3">
        <f>IF(LOG((AX86/'Average Crustal Abundance'!S$2))&lt;6,LOG((AX86/'Average Crustal Abundance'!S$2)),6)</f>
        <v>0</v>
      </c>
      <c r="BW86" s="3">
        <f>IF(LOG((AY86/'Average Crustal Abundance'!T$2))&lt;6,LOG((AY86/'Average Crustal Abundance'!T$2)),6)</f>
        <v>0</v>
      </c>
      <c r="BX86" s="3">
        <f>IF(LOG((AZ86/'Average Crustal Abundance'!U$2))&lt;6,LOG((AZ86/'Average Crustal Abundance'!U$2)),6)</f>
        <v>0</v>
      </c>
      <c r="BY86" s="3">
        <f>IF(LOG((BA86/'Average Crustal Abundance'!V$2))&lt;6,LOG((BA86/'Average Crustal Abundance'!V$2)),6)</f>
        <v>0</v>
      </c>
      <c r="BZ86" s="3">
        <f>LOG((BB86/'Average Crustal Abundance'!W$2),9.15)</f>
        <v>0</v>
      </c>
      <c r="CA86" s="3">
        <f>LOG((BC86/'Average Crustal Abundance'!X$2),6.07)</f>
        <v>0</v>
      </c>
      <c r="CB86" s="3">
        <f>LOG((BD86/'Average Crustal Abundance'!Y$2),9.57)</f>
        <v>0</v>
      </c>
      <c r="CC86" s="3">
        <f t="shared" si="53"/>
        <v>0</v>
      </c>
      <c r="CD86" s="3" t="e">
        <f t="shared" si="54"/>
        <v>#DIV/0!</v>
      </c>
      <c r="CE86" s="4" t="e">
        <f t="shared" si="37"/>
        <v>#DIV/0!</v>
      </c>
      <c r="CF86" s="4" t="e">
        <f t="shared" si="38"/>
        <v>#DIV/0!</v>
      </c>
      <c r="CG86" s="4" t="e">
        <f t="shared" si="39"/>
        <v>#DIV/0!</v>
      </c>
      <c r="CH86" s="4" t="e">
        <f t="shared" si="40"/>
        <v>#DIV/0!</v>
      </c>
      <c r="CI86" s="4" t="e">
        <f t="shared" si="41"/>
        <v>#DIV/0!</v>
      </c>
      <c r="CJ86" s="4" t="e">
        <f t="shared" si="42"/>
        <v>#DIV/0!</v>
      </c>
      <c r="CK86" s="4" t="e">
        <f t="shared" si="43"/>
        <v>#DIV/0!</v>
      </c>
      <c r="CL86" s="4" t="e">
        <f t="shared" si="44"/>
        <v>#DIV/0!</v>
      </c>
      <c r="CM86" s="4" t="e">
        <f t="shared" si="45"/>
        <v>#DIV/0!</v>
      </c>
      <c r="CN86" s="4" t="e">
        <f t="shared" si="46"/>
        <v>#DIV/0!</v>
      </c>
      <c r="CO86" s="4" t="e">
        <f t="shared" si="47"/>
        <v>#DIV/0!</v>
      </c>
      <c r="CP86" s="4" t="e">
        <f t="shared" si="48"/>
        <v>#DIV/0!</v>
      </c>
      <c r="CQ86" s="4" t="e">
        <f t="shared" si="49"/>
        <v>#DIV/0!</v>
      </c>
      <c r="CR86" s="4" t="e">
        <f t="shared" si="50"/>
        <v>#DIV/0!</v>
      </c>
      <c r="CS86" s="4" t="e">
        <f t="shared" si="51"/>
        <v>#DIV/0!</v>
      </c>
      <c r="CT86" s="4" t="e">
        <f t="shared" si="52"/>
        <v>#DIV/0!</v>
      </c>
      <c r="CU86" s="4" t="e">
        <f t="shared" si="29"/>
        <v>#DIV/0!</v>
      </c>
      <c r="CV86" s="4" t="e">
        <f t="shared" si="30"/>
        <v>#DIV/0!</v>
      </c>
      <c r="CW86" s="4" t="e">
        <f t="shared" si="31"/>
        <v>#DIV/0!</v>
      </c>
      <c r="CX86" s="4" t="e">
        <f t="shared" si="32"/>
        <v>#DIV/0!</v>
      </c>
      <c r="CY86" s="4" t="e">
        <f t="shared" si="33"/>
        <v>#DIV/0!</v>
      </c>
      <c r="CZ86" s="4" t="e">
        <f t="shared" si="34"/>
        <v>#DIV/0!</v>
      </c>
      <c r="DA86" s="4" t="e">
        <f t="shared" si="35"/>
        <v>#DIV/0!</v>
      </c>
      <c r="DB86" s="4" t="e">
        <f t="shared" si="36"/>
        <v>#DIV/0!</v>
      </c>
      <c r="DD86" s="3" t="e">
        <f t="shared" si="55"/>
        <v>#DIV/0!</v>
      </c>
    </row>
    <row r="87" spans="1:108" s="3" customFormat="1" x14ac:dyDescent="0.25">
      <c r="A87"/>
      <c r="B87"/>
      <c r="C87"/>
      <c r="D87"/>
      <c r="E87"/>
      <c r="F87"/>
      <c r="G87"/>
      <c r="H87"/>
      <c r="L87"/>
      <c r="AD87"/>
      <c r="AG87" s="2">
        <f>IF(I87&gt;'Average Crustal Abundance'!B$2,Data!I87,'Average Crustal Abundance'!B$2)</f>
        <v>52200</v>
      </c>
      <c r="AH87" s="2">
        <f>IF(J87&gt;'Average Crustal Abundance'!C$2,Data!J87,'Average Crustal Abundance'!C$2)</f>
        <v>27</v>
      </c>
      <c r="AI87" s="2">
        <f>IF(K87&gt;'Average Crustal Abundance'!D$2,Data!K87,'Average Crustal Abundance'!D$2)</f>
        <v>59</v>
      </c>
      <c r="AJ87" s="2">
        <f>IF(L87&gt;'Average Crustal Abundance'!E$2,Data!L87,'Average Crustal Abundance'!E$2)</f>
        <v>0.188</v>
      </c>
      <c r="AK87" s="2">
        <f>IF(M87&gt;'Average Crustal Abundance'!F$2,Data!M87,'Average Crustal Abundance'!F$2)</f>
        <v>1.5E-3</v>
      </c>
      <c r="AL87" s="2">
        <f>IF(N87&gt;'Average Crustal Abundance'!G$2,Data!N87,'Average Crustal Abundance'!G$2)</f>
        <v>1.5E-3</v>
      </c>
      <c r="AM87" s="2">
        <f>IF(O87&gt;'Average Crustal Abundance'!H$2,Data!O87,'Average Crustal Abundance'!H$2)</f>
        <v>27</v>
      </c>
      <c r="AN87" s="2">
        <f>IF(P87&gt;'Average Crustal Abundance'!I$2,Data!P87,'Average Crustal Abundance'!I$2)</f>
        <v>5.6000000000000001E-2</v>
      </c>
      <c r="AO87" s="2">
        <f>IF(Q87&gt;'Average Crustal Abundance'!J$2,Data!Q87,'Average Crustal Abundance'!J$2)</f>
        <v>1.2999999999999999E-3</v>
      </c>
      <c r="AP87" s="2">
        <f>IF(R87&gt;'Average Crustal Abundance'!K$2,Data!R87,'Average Crustal Abundance'!K$2)</f>
        <v>72</v>
      </c>
      <c r="AQ87" s="2">
        <f>IF(S87&gt;'Average Crustal Abundance'!L$2,Data!S87,'Average Crustal Abundance'!L$2)</f>
        <v>0.08</v>
      </c>
      <c r="AR87" s="2">
        <f>IF(T87&gt;'Average Crustal Abundance'!M$2,Data!T87,'Average Crustal Abundance'!M$2)</f>
        <v>5.1999999999999998E-2</v>
      </c>
      <c r="AS87" s="2">
        <f>IF(U87&gt;'Average Crustal Abundance'!N$2,Data!U87,'Average Crustal Abundance'!N$2)</f>
        <v>0.5</v>
      </c>
      <c r="AT87" s="2">
        <f>IF(V87&gt;'Average Crustal Abundance'!O$2,Data!V87,'Average Crustal Abundance'!O$2)</f>
        <v>11</v>
      </c>
      <c r="AU87" s="2">
        <f>IF(W87&gt;'Average Crustal Abundance'!P$2,Data!W87,'Average Crustal Abundance'!P$2)</f>
        <v>0.03</v>
      </c>
      <c r="AV87" s="2">
        <f>IF(X87&gt;'Average Crustal Abundance'!Q$2,Data!X87,'Average Crustal Abundance'!Q$2)</f>
        <v>2.5</v>
      </c>
      <c r="AW87" s="2">
        <f>IF(Y87&gt;'Average Crustal Abundance'!R$2,Data!Y87,'Average Crustal Abundance'!R$2)</f>
        <v>0.2</v>
      </c>
      <c r="AX87" s="2">
        <f>IF(Z87&gt;'Average Crustal Abundance'!S$2,Data!Z87,'Average Crustal Abundance'!S$2)</f>
        <v>0.18</v>
      </c>
      <c r="AY87" s="2">
        <f>IF(AA87&gt;'Average Crustal Abundance'!T$2,Data!AA87,'Average Crustal Abundance'!T$2)</f>
        <v>1E-3</v>
      </c>
      <c r="AZ87" s="2">
        <f>IF(AB87&gt;'Average Crustal Abundance'!U$2,Data!AB87,'Average Crustal Abundance'!U$2)</f>
        <v>0.8</v>
      </c>
      <c r="BA87" s="2">
        <f>IF(AC87&gt;'Average Crustal Abundance'!V$2,Data!AC87,'Average Crustal Abundance'!V$2)</f>
        <v>1</v>
      </c>
      <c r="BB87" s="2">
        <f>IF(AD87&gt;'Average Crustal Abundance'!W$2,Data!AD87,'Average Crustal Abundance'!W$2)</f>
        <v>1.7</v>
      </c>
      <c r="BC87" s="2">
        <f>IF(AE87&gt;'Average Crustal Abundance'!X$2,Data!AE87,'Average Crustal Abundance'!X$2)</f>
        <v>20</v>
      </c>
      <c r="BD87" s="2">
        <f>IF(AF87&gt;'Average Crustal Abundance'!Y$2,Data!AF87,'Average Crustal Abundance'!Y$2)</f>
        <v>1.3</v>
      </c>
      <c r="BE87" s="3">
        <f>LOG((AG87/'Average Crustal Abundance'!B$2),1.636)</f>
        <v>0</v>
      </c>
      <c r="BF87" s="3">
        <f>LOG((AH87/'Average Crustal Abundance'!C$2),5.77)</f>
        <v>0</v>
      </c>
      <c r="BG87" s="3">
        <f>LOG((AI87/'Average Crustal Abundance'!D$2),5.07)</f>
        <v>0</v>
      </c>
      <c r="BH87" s="3">
        <f>IF(LOG((AJ87/'Average Crustal Abundance'!E$2))&lt;6,LOG((AJ87/'Average Crustal Abundance'!E$2)),6)</f>
        <v>0</v>
      </c>
      <c r="BI87" s="3">
        <f>IF(LOG((AK87/'Average Crustal Abundance'!F$2))&lt;6,LOG((AK87/'Average Crustal Abundance'!F$2)),6)</f>
        <v>0</v>
      </c>
      <c r="BJ87" s="3">
        <f>IF(LOG((AL87/'Average Crustal Abundance'!G$2))&lt;6,LOG((AL87/'Average Crustal Abundance'!G$2)),6)</f>
        <v>0</v>
      </c>
      <c r="BK87" s="3">
        <f>LOG((AM87/'Average Crustal Abundance'!H$2),5.77)</f>
        <v>0</v>
      </c>
      <c r="BL87" s="3">
        <f>IF(LOG((AN87/'Average Crustal Abundance'!I$2))&lt;6,LOG((AN87/'Average Crustal Abundance'!I$2)),6)</f>
        <v>0</v>
      </c>
      <c r="BM87" s="3">
        <f>IF(LOG((AO87/'Average Crustal Abundance'!J$2))&lt;6,LOG((AO87/'Average Crustal Abundance'!J$2)),6)</f>
        <v>0</v>
      </c>
      <c r="BN87" s="3">
        <f>LOG((AP87/'Average Crustal Abundance'!K$2),4.9)</f>
        <v>0</v>
      </c>
      <c r="BO87" s="3">
        <f>IF(LOG((AQ87/'Average Crustal Abundance'!L$2))&lt;6,LOG((AQ87/'Average Crustal Abundance'!L$2)),6)</f>
        <v>0</v>
      </c>
      <c r="BP87" s="3">
        <f>IF(LOG((AR87/'Average Crustal Abundance'!M$2))&lt;6,LOG((AR87/'Average Crustal Abundance'!M$2)),6)</f>
        <v>0</v>
      </c>
      <c r="BQ87" s="3">
        <f>IF(LOG((AS87/'Average Crustal Abundance'!N$2))&lt;6,LOG((AS87/'Average Crustal Abundance'!N$2)),6)</f>
        <v>0</v>
      </c>
      <c r="BR87" s="3">
        <f>LOG((AT87/'Average Crustal Abundance'!O$2),6.71)</f>
        <v>0</v>
      </c>
      <c r="BS87" s="3">
        <f>IF(LOG((AU87/'Average Crustal Abundance'!P$2))&lt;6,LOG((AU87/'Average Crustal Abundance'!P$2)),6)</f>
        <v>0</v>
      </c>
      <c r="BT87" s="3">
        <f>LOG((AV87/'Average Crustal Abundance'!Q$2),8.58)</f>
        <v>0</v>
      </c>
      <c r="BU87" s="3">
        <f>IF(LOG((AW87/'Average Crustal Abundance'!R$2))&lt;6,LOG((AW87/'Average Crustal Abundance'!R$2)),6)</f>
        <v>0</v>
      </c>
      <c r="BV87" s="3">
        <f>IF(LOG((AX87/'Average Crustal Abundance'!S$2))&lt;6,LOG((AX87/'Average Crustal Abundance'!S$2)),6)</f>
        <v>0</v>
      </c>
      <c r="BW87" s="3">
        <f>IF(LOG((AY87/'Average Crustal Abundance'!T$2))&lt;6,LOG((AY87/'Average Crustal Abundance'!T$2)),6)</f>
        <v>0</v>
      </c>
      <c r="BX87" s="3">
        <f>IF(LOG((AZ87/'Average Crustal Abundance'!U$2))&lt;6,LOG((AZ87/'Average Crustal Abundance'!U$2)),6)</f>
        <v>0</v>
      </c>
      <c r="BY87" s="3">
        <f>IF(LOG((BA87/'Average Crustal Abundance'!V$2))&lt;6,LOG((BA87/'Average Crustal Abundance'!V$2)),6)</f>
        <v>0</v>
      </c>
      <c r="BZ87" s="3">
        <f>LOG((BB87/'Average Crustal Abundance'!W$2),9.15)</f>
        <v>0</v>
      </c>
      <c r="CA87" s="3">
        <f>LOG((BC87/'Average Crustal Abundance'!X$2),6.07)</f>
        <v>0</v>
      </c>
      <c r="CB87" s="3">
        <f>LOG((BD87/'Average Crustal Abundance'!Y$2),9.57)</f>
        <v>0</v>
      </c>
      <c r="CC87" s="3">
        <f t="shared" si="53"/>
        <v>0</v>
      </c>
      <c r="CD87" s="3" t="e">
        <f t="shared" si="54"/>
        <v>#DIV/0!</v>
      </c>
      <c r="CE87" s="4" t="e">
        <f t="shared" si="37"/>
        <v>#DIV/0!</v>
      </c>
      <c r="CF87" s="4" t="e">
        <f t="shared" si="38"/>
        <v>#DIV/0!</v>
      </c>
      <c r="CG87" s="4" t="e">
        <f t="shared" si="39"/>
        <v>#DIV/0!</v>
      </c>
      <c r="CH87" s="4" t="e">
        <f t="shared" si="40"/>
        <v>#DIV/0!</v>
      </c>
      <c r="CI87" s="4" t="e">
        <f t="shared" si="41"/>
        <v>#DIV/0!</v>
      </c>
      <c r="CJ87" s="4" t="e">
        <f t="shared" si="42"/>
        <v>#DIV/0!</v>
      </c>
      <c r="CK87" s="4" t="e">
        <f t="shared" si="43"/>
        <v>#DIV/0!</v>
      </c>
      <c r="CL87" s="4" t="e">
        <f t="shared" si="44"/>
        <v>#DIV/0!</v>
      </c>
      <c r="CM87" s="4" t="e">
        <f t="shared" si="45"/>
        <v>#DIV/0!</v>
      </c>
      <c r="CN87" s="4" t="e">
        <f t="shared" si="46"/>
        <v>#DIV/0!</v>
      </c>
      <c r="CO87" s="4" t="e">
        <f t="shared" si="47"/>
        <v>#DIV/0!</v>
      </c>
      <c r="CP87" s="4" t="e">
        <f t="shared" si="48"/>
        <v>#DIV/0!</v>
      </c>
      <c r="CQ87" s="4" t="e">
        <f t="shared" si="49"/>
        <v>#DIV/0!</v>
      </c>
      <c r="CR87" s="4" t="e">
        <f t="shared" si="50"/>
        <v>#DIV/0!</v>
      </c>
      <c r="CS87" s="4" t="e">
        <f t="shared" si="51"/>
        <v>#DIV/0!</v>
      </c>
      <c r="CT87" s="4" t="e">
        <f t="shared" si="52"/>
        <v>#DIV/0!</v>
      </c>
      <c r="CU87" s="4" t="e">
        <f t="shared" si="29"/>
        <v>#DIV/0!</v>
      </c>
      <c r="CV87" s="4" t="e">
        <f t="shared" si="30"/>
        <v>#DIV/0!</v>
      </c>
      <c r="CW87" s="4" t="e">
        <f t="shared" si="31"/>
        <v>#DIV/0!</v>
      </c>
      <c r="CX87" s="4" t="e">
        <f t="shared" si="32"/>
        <v>#DIV/0!</v>
      </c>
      <c r="CY87" s="4" t="e">
        <f t="shared" si="33"/>
        <v>#DIV/0!</v>
      </c>
      <c r="CZ87" s="4" t="e">
        <f t="shared" si="34"/>
        <v>#DIV/0!</v>
      </c>
      <c r="DA87" s="4" t="e">
        <f t="shared" si="35"/>
        <v>#DIV/0!</v>
      </c>
      <c r="DB87" s="4" t="e">
        <f t="shared" si="36"/>
        <v>#DIV/0!</v>
      </c>
      <c r="DD87" s="3" t="e">
        <f t="shared" si="55"/>
        <v>#DIV/0!</v>
      </c>
    </row>
    <row r="88" spans="1:108" s="3" customFormat="1" x14ac:dyDescent="0.25">
      <c r="A88"/>
      <c r="B88"/>
      <c r="C88"/>
      <c r="D88"/>
      <c r="E88"/>
      <c r="F88"/>
      <c r="G88"/>
      <c r="H88"/>
      <c r="L88"/>
      <c r="AD88"/>
      <c r="AG88" s="2">
        <f>IF(I88&gt;'Average Crustal Abundance'!B$2,Data!I88,'Average Crustal Abundance'!B$2)</f>
        <v>52200</v>
      </c>
      <c r="AH88" s="2">
        <f>IF(J88&gt;'Average Crustal Abundance'!C$2,Data!J88,'Average Crustal Abundance'!C$2)</f>
        <v>27</v>
      </c>
      <c r="AI88" s="2">
        <f>IF(K88&gt;'Average Crustal Abundance'!D$2,Data!K88,'Average Crustal Abundance'!D$2)</f>
        <v>59</v>
      </c>
      <c r="AJ88" s="2">
        <f>IF(L88&gt;'Average Crustal Abundance'!E$2,Data!L88,'Average Crustal Abundance'!E$2)</f>
        <v>0.188</v>
      </c>
      <c r="AK88" s="2">
        <f>IF(M88&gt;'Average Crustal Abundance'!F$2,Data!M88,'Average Crustal Abundance'!F$2)</f>
        <v>1.5E-3</v>
      </c>
      <c r="AL88" s="2">
        <f>IF(N88&gt;'Average Crustal Abundance'!G$2,Data!N88,'Average Crustal Abundance'!G$2)</f>
        <v>1.5E-3</v>
      </c>
      <c r="AM88" s="2">
        <f>IF(O88&gt;'Average Crustal Abundance'!H$2,Data!O88,'Average Crustal Abundance'!H$2)</f>
        <v>27</v>
      </c>
      <c r="AN88" s="2">
        <f>IF(P88&gt;'Average Crustal Abundance'!I$2,Data!P88,'Average Crustal Abundance'!I$2)</f>
        <v>5.6000000000000001E-2</v>
      </c>
      <c r="AO88" s="2">
        <f>IF(Q88&gt;'Average Crustal Abundance'!J$2,Data!Q88,'Average Crustal Abundance'!J$2)</f>
        <v>1.2999999999999999E-3</v>
      </c>
      <c r="AP88" s="2">
        <f>IF(R88&gt;'Average Crustal Abundance'!K$2,Data!R88,'Average Crustal Abundance'!K$2)</f>
        <v>72</v>
      </c>
      <c r="AQ88" s="2">
        <f>IF(S88&gt;'Average Crustal Abundance'!L$2,Data!S88,'Average Crustal Abundance'!L$2)</f>
        <v>0.08</v>
      </c>
      <c r="AR88" s="2">
        <f>IF(T88&gt;'Average Crustal Abundance'!M$2,Data!T88,'Average Crustal Abundance'!M$2)</f>
        <v>5.1999999999999998E-2</v>
      </c>
      <c r="AS88" s="2">
        <f>IF(U88&gt;'Average Crustal Abundance'!N$2,Data!U88,'Average Crustal Abundance'!N$2)</f>
        <v>0.5</v>
      </c>
      <c r="AT88" s="2">
        <f>IF(V88&gt;'Average Crustal Abundance'!O$2,Data!V88,'Average Crustal Abundance'!O$2)</f>
        <v>11</v>
      </c>
      <c r="AU88" s="2">
        <f>IF(W88&gt;'Average Crustal Abundance'!P$2,Data!W88,'Average Crustal Abundance'!P$2)</f>
        <v>0.03</v>
      </c>
      <c r="AV88" s="2">
        <f>IF(X88&gt;'Average Crustal Abundance'!Q$2,Data!X88,'Average Crustal Abundance'!Q$2)</f>
        <v>2.5</v>
      </c>
      <c r="AW88" s="2">
        <f>IF(Y88&gt;'Average Crustal Abundance'!R$2,Data!Y88,'Average Crustal Abundance'!R$2)</f>
        <v>0.2</v>
      </c>
      <c r="AX88" s="2">
        <f>IF(Z88&gt;'Average Crustal Abundance'!S$2,Data!Z88,'Average Crustal Abundance'!S$2)</f>
        <v>0.18</v>
      </c>
      <c r="AY88" s="2">
        <f>IF(AA88&gt;'Average Crustal Abundance'!T$2,Data!AA88,'Average Crustal Abundance'!T$2)</f>
        <v>1E-3</v>
      </c>
      <c r="AZ88" s="2">
        <f>IF(AB88&gt;'Average Crustal Abundance'!U$2,Data!AB88,'Average Crustal Abundance'!U$2)</f>
        <v>0.8</v>
      </c>
      <c r="BA88" s="2">
        <f>IF(AC88&gt;'Average Crustal Abundance'!V$2,Data!AC88,'Average Crustal Abundance'!V$2)</f>
        <v>1</v>
      </c>
      <c r="BB88" s="2">
        <f>IF(AD88&gt;'Average Crustal Abundance'!W$2,Data!AD88,'Average Crustal Abundance'!W$2)</f>
        <v>1.7</v>
      </c>
      <c r="BC88" s="2">
        <f>IF(AE88&gt;'Average Crustal Abundance'!X$2,Data!AE88,'Average Crustal Abundance'!X$2)</f>
        <v>20</v>
      </c>
      <c r="BD88" s="2">
        <f>IF(AF88&gt;'Average Crustal Abundance'!Y$2,Data!AF88,'Average Crustal Abundance'!Y$2)</f>
        <v>1.3</v>
      </c>
      <c r="BE88" s="3">
        <f>LOG((AG88/'Average Crustal Abundance'!B$2),1.636)</f>
        <v>0</v>
      </c>
      <c r="BF88" s="3">
        <f>LOG((AH88/'Average Crustal Abundance'!C$2),5.77)</f>
        <v>0</v>
      </c>
      <c r="BG88" s="3">
        <f>LOG((AI88/'Average Crustal Abundance'!D$2),5.07)</f>
        <v>0</v>
      </c>
      <c r="BH88" s="3">
        <f>IF(LOG((AJ88/'Average Crustal Abundance'!E$2))&lt;6,LOG((AJ88/'Average Crustal Abundance'!E$2)),6)</f>
        <v>0</v>
      </c>
      <c r="BI88" s="3">
        <f>IF(LOG((AK88/'Average Crustal Abundance'!F$2))&lt;6,LOG((AK88/'Average Crustal Abundance'!F$2)),6)</f>
        <v>0</v>
      </c>
      <c r="BJ88" s="3">
        <f>IF(LOG((AL88/'Average Crustal Abundance'!G$2))&lt;6,LOG((AL88/'Average Crustal Abundance'!G$2)),6)</f>
        <v>0</v>
      </c>
      <c r="BK88" s="3">
        <f>LOG((AM88/'Average Crustal Abundance'!H$2),5.77)</f>
        <v>0</v>
      </c>
      <c r="BL88" s="3">
        <f>IF(LOG((AN88/'Average Crustal Abundance'!I$2))&lt;6,LOG((AN88/'Average Crustal Abundance'!I$2)),6)</f>
        <v>0</v>
      </c>
      <c r="BM88" s="3">
        <f>IF(LOG((AO88/'Average Crustal Abundance'!J$2))&lt;6,LOG((AO88/'Average Crustal Abundance'!J$2)),6)</f>
        <v>0</v>
      </c>
      <c r="BN88" s="3">
        <f>LOG((AP88/'Average Crustal Abundance'!K$2),4.9)</f>
        <v>0</v>
      </c>
      <c r="BO88" s="3">
        <f>IF(LOG((AQ88/'Average Crustal Abundance'!L$2))&lt;6,LOG((AQ88/'Average Crustal Abundance'!L$2)),6)</f>
        <v>0</v>
      </c>
      <c r="BP88" s="3">
        <f>IF(LOG((AR88/'Average Crustal Abundance'!M$2))&lt;6,LOG((AR88/'Average Crustal Abundance'!M$2)),6)</f>
        <v>0</v>
      </c>
      <c r="BQ88" s="3">
        <f>IF(LOG((AS88/'Average Crustal Abundance'!N$2))&lt;6,LOG((AS88/'Average Crustal Abundance'!N$2)),6)</f>
        <v>0</v>
      </c>
      <c r="BR88" s="3">
        <f>LOG((AT88/'Average Crustal Abundance'!O$2),6.71)</f>
        <v>0</v>
      </c>
      <c r="BS88" s="3">
        <f>IF(LOG((AU88/'Average Crustal Abundance'!P$2))&lt;6,LOG((AU88/'Average Crustal Abundance'!P$2)),6)</f>
        <v>0</v>
      </c>
      <c r="BT88" s="3">
        <f>LOG((AV88/'Average Crustal Abundance'!Q$2),8.58)</f>
        <v>0</v>
      </c>
      <c r="BU88" s="3">
        <f>IF(LOG((AW88/'Average Crustal Abundance'!R$2))&lt;6,LOG((AW88/'Average Crustal Abundance'!R$2)),6)</f>
        <v>0</v>
      </c>
      <c r="BV88" s="3">
        <f>IF(LOG((AX88/'Average Crustal Abundance'!S$2))&lt;6,LOG((AX88/'Average Crustal Abundance'!S$2)),6)</f>
        <v>0</v>
      </c>
      <c r="BW88" s="3">
        <f>IF(LOG((AY88/'Average Crustal Abundance'!T$2))&lt;6,LOG((AY88/'Average Crustal Abundance'!T$2)),6)</f>
        <v>0</v>
      </c>
      <c r="BX88" s="3">
        <f>IF(LOG((AZ88/'Average Crustal Abundance'!U$2))&lt;6,LOG((AZ88/'Average Crustal Abundance'!U$2)),6)</f>
        <v>0</v>
      </c>
      <c r="BY88" s="3">
        <f>IF(LOG((BA88/'Average Crustal Abundance'!V$2))&lt;6,LOG((BA88/'Average Crustal Abundance'!V$2)),6)</f>
        <v>0</v>
      </c>
      <c r="BZ88" s="3">
        <f>LOG((BB88/'Average Crustal Abundance'!W$2),9.15)</f>
        <v>0</v>
      </c>
      <c r="CA88" s="3">
        <f>LOG((BC88/'Average Crustal Abundance'!X$2),6.07)</f>
        <v>0</v>
      </c>
      <c r="CB88" s="3">
        <f>LOG((BD88/'Average Crustal Abundance'!Y$2),9.57)</f>
        <v>0</v>
      </c>
      <c r="CC88" s="3">
        <f t="shared" si="53"/>
        <v>0</v>
      </c>
      <c r="CD88" s="3" t="e">
        <f t="shared" si="54"/>
        <v>#DIV/0!</v>
      </c>
      <c r="CE88" s="4" t="e">
        <f t="shared" si="37"/>
        <v>#DIV/0!</v>
      </c>
      <c r="CF88" s="4" t="e">
        <f t="shared" si="38"/>
        <v>#DIV/0!</v>
      </c>
      <c r="CG88" s="4" t="e">
        <f t="shared" si="39"/>
        <v>#DIV/0!</v>
      </c>
      <c r="CH88" s="4" t="e">
        <f t="shared" si="40"/>
        <v>#DIV/0!</v>
      </c>
      <c r="CI88" s="4" t="e">
        <f t="shared" si="41"/>
        <v>#DIV/0!</v>
      </c>
      <c r="CJ88" s="4" t="e">
        <f t="shared" si="42"/>
        <v>#DIV/0!</v>
      </c>
      <c r="CK88" s="4" t="e">
        <f t="shared" si="43"/>
        <v>#DIV/0!</v>
      </c>
      <c r="CL88" s="4" t="e">
        <f t="shared" si="44"/>
        <v>#DIV/0!</v>
      </c>
      <c r="CM88" s="4" t="e">
        <f t="shared" si="45"/>
        <v>#DIV/0!</v>
      </c>
      <c r="CN88" s="4" t="e">
        <f t="shared" si="46"/>
        <v>#DIV/0!</v>
      </c>
      <c r="CO88" s="4" t="e">
        <f t="shared" si="47"/>
        <v>#DIV/0!</v>
      </c>
      <c r="CP88" s="4" t="e">
        <f t="shared" si="48"/>
        <v>#DIV/0!</v>
      </c>
      <c r="CQ88" s="4" t="e">
        <f t="shared" si="49"/>
        <v>#DIV/0!</v>
      </c>
      <c r="CR88" s="4" t="e">
        <f t="shared" si="50"/>
        <v>#DIV/0!</v>
      </c>
      <c r="CS88" s="4" t="e">
        <f t="shared" si="51"/>
        <v>#DIV/0!</v>
      </c>
      <c r="CT88" s="4" t="e">
        <f t="shared" si="52"/>
        <v>#DIV/0!</v>
      </c>
      <c r="CU88" s="4" t="e">
        <f t="shared" si="29"/>
        <v>#DIV/0!</v>
      </c>
      <c r="CV88" s="4" t="e">
        <f t="shared" si="30"/>
        <v>#DIV/0!</v>
      </c>
      <c r="CW88" s="4" t="e">
        <f t="shared" si="31"/>
        <v>#DIV/0!</v>
      </c>
      <c r="CX88" s="4" t="e">
        <f t="shared" si="32"/>
        <v>#DIV/0!</v>
      </c>
      <c r="CY88" s="4" t="e">
        <f t="shared" si="33"/>
        <v>#DIV/0!</v>
      </c>
      <c r="CZ88" s="4" t="e">
        <f t="shared" si="34"/>
        <v>#DIV/0!</v>
      </c>
      <c r="DA88" s="4" t="e">
        <f t="shared" si="35"/>
        <v>#DIV/0!</v>
      </c>
      <c r="DB88" s="4" t="e">
        <f t="shared" si="36"/>
        <v>#DIV/0!</v>
      </c>
      <c r="DD88" s="3" t="e">
        <f t="shared" si="55"/>
        <v>#DIV/0!</v>
      </c>
    </row>
    <row r="89" spans="1:108" s="3" customFormat="1" x14ac:dyDescent="0.25">
      <c r="A89"/>
      <c r="B89"/>
      <c r="C89"/>
      <c r="D89"/>
      <c r="E89"/>
      <c r="F89"/>
      <c r="G89"/>
      <c r="H89"/>
      <c r="L89"/>
      <c r="AD89"/>
      <c r="AG89" s="2">
        <f>IF(I89&gt;'Average Crustal Abundance'!B$2,Data!I89,'Average Crustal Abundance'!B$2)</f>
        <v>52200</v>
      </c>
      <c r="AH89" s="2">
        <f>IF(J89&gt;'Average Crustal Abundance'!C$2,Data!J89,'Average Crustal Abundance'!C$2)</f>
        <v>27</v>
      </c>
      <c r="AI89" s="2">
        <f>IF(K89&gt;'Average Crustal Abundance'!D$2,Data!K89,'Average Crustal Abundance'!D$2)</f>
        <v>59</v>
      </c>
      <c r="AJ89" s="2">
        <f>IF(L89&gt;'Average Crustal Abundance'!E$2,Data!L89,'Average Crustal Abundance'!E$2)</f>
        <v>0.188</v>
      </c>
      <c r="AK89" s="2">
        <f>IF(M89&gt;'Average Crustal Abundance'!F$2,Data!M89,'Average Crustal Abundance'!F$2)</f>
        <v>1.5E-3</v>
      </c>
      <c r="AL89" s="2">
        <f>IF(N89&gt;'Average Crustal Abundance'!G$2,Data!N89,'Average Crustal Abundance'!G$2)</f>
        <v>1.5E-3</v>
      </c>
      <c r="AM89" s="2">
        <f>IF(O89&gt;'Average Crustal Abundance'!H$2,Data!O89,'Average Crustal Abundance'!H$2)</f>
        <v>27</v>
      </c>
      <c r="AN89" s="2">
        <f>IF(P89&gt;'Average Crustal Abundance'!I$2,Data!P89,'Average Crustal Abundance'!I$2)</f>
        <v>5.6000000000000001E-2</v>
      </c>
      <c r="AO89" s="2">
        <f>IF(Q89&gt;'Average Crustal Abundance'!J$2,Data!Q89,'Average Crustal Abundance'!J$2)</f>
        <v>1.2999999999999999E-3</v>
      </c>
      <c r="AP89" s="2">
        <f>IF(R89&gt;'Average Crustal Abundance'!K$2,Data!R89,'Average Crustal Abundance'!K$2)</f>
        <v>72</v>
      </c>
      <c r="AQ89" s="2">
        <f>IF(S89&gt;'Average Crustal Abundance'!L$2,Data!S89,'Average Crustal Abundance'!L$2)</f>
        <v>0.08</v>
      </c>
      <c r="AR89" s="2">
        <f>IF(T89&gt;'Average Crustal Abundance'!M$2,Data!T89,'Average Crustal Abundance'!M$2)</f>
        <v>5.1999999999999998E-2</v>
      </c>
      <c r="AS89" s="2">
        <f>IF(U89&gt;'Average Crustal Abundance'!N$2,Data!U89,'Average Crustal Abundance'!N$2)</f>
        <v>0.5</v>
      </c>
      <c r="AT89" s="2">
        <f>IF(V89&gt;'Average Crustal Abundance'!O$2,Data!V89,'Average Crustal Abundance'!O$2)</f>
        <v>11</v>
      </c>
      <c r="AU89" s="2">
        <f>IF(W89&gt;'Average Crustal Abundance'!P$2,Data!W89,'Average Crustal Abundance'!P$2)</f>
        <v>0.03</v>
      </c>
      <c r="AV89" s="2">
        <f>IF(X89&gt;'Average Crustal Abundance'!Q$2,Data!X89,'Average Crustal Abundance'!Q$2)</f>
        <v>2.5</v>
      </c>
      <c r="AW89" s="2">
        <f>IF(Y89&gt;'Average Crustal Abundance'!R$2,Data!Y89,'Average Crustal Abundance'!R$2)</f>
        <v>0.2</v>
      </c>
      <c r="AX89" s="2">
        <f>IF(Z89&gt;'Average Crustal Abundance'!S$2,Data!Z89,'Average Crustal Abundance'!S$2)</f>
        <v>0.18</v>
      </c>
      <c r="AY89" s="2">
        <f>IF(AA89&gt;'Average Crustal Abundance'!T$2,Data!AA89,'Average Crustal Abundance'!T$2)</f>
        <v>1E-3</v>
      </c>
      <c r="AZ89" s="2">
        <f>IF(AB89&gt;'Average Crustal Abundance'!U$2,Data!AB89,'Average Crustal Abundance'!U$2)</f>
        <v>0.8</v>
      </c>
      <c r="BA89" s="2">
        <f>IF(AC89&gt;'Average Crustal Abundance'!V$2,Data!AC89,'Average Crustal Abundance'!V$2)</f>
        <v>1</v>
      </c>
      <c r="BB89" s="2">
        <f>IF(AD89&gt;'Average Crustal Abundance'!W$2,Data!AD89,'Average Crustal Abundance'!W$2)</f>
        <v>1.7</v>
      </c>
      <c r="BC89" s="2">
        <f>IF(AE89&gt;'Average Crustal Abundance'!X$2,Data!AE89,'Average Crustal Abundance'!X$2)</f>
        <v>20</v>
      </c>
      <c r="BD89" s="2">
        <f>IF(AF89&gt;'Average Crustal Abundance'!Y$2,Data!AF89,'Average Crustal Abundance'!Y$2)</f>
        <v>1.3</v>
      </c>
      <c r="BE89" s="3">
        <f>LOG((AG89/'Average Crustal Abundance'!B$2),1.636)</f>
        <v>0</v>
      </c>
      <c r="BF89" s="3">
        <f>LOG((AH89/'Average Crustal Abundance'!C$2),5.77)</f>
        <v>0</v>
      </c>
      <c r="BG89" s="3">
        <f>LOG((AI89/'Average Crustal Abundance'!D$2),5.07)</f>
        <v>0</v>
      </c>
      <c r="BH89" s="3">
        <f>IF(LOG((AJ89/'Average Crustal Abundance'!E$2))&lt;6,LOG((AJ89/'Average Crustal Abundance'!E$2)),6)</f>
        <v>0</v>
      </c>
      <c r="BI89" s="3">
        <f>IF(LOG((AK89/'Average Crustal Abundance'!F$2))&lt;6,LOG((AK89/'Average Crustal Abundance'!F$2)),6)</f>
        <v>0</v>
      </c>
      <c r="BJ89" s="3">
        <f>IF(LOG((AL89/'Average Crustal Abundance'!G$2))&lt;6,LOG((AL89/'Average Crustal Abundance'!G$2)),6)</f>
        <v>0</v>
      </c>
      <c r="BK89" s="3">
        <f>LOG((AM89/'Average Crustal Abundance'!H$2),5.77)</f>
        <v>0</v>
      </c>
      <c r="BL89" s="3">
        <f>IF(LOG((AN89/'Average Crustal Abundance'!I$2))&lt;6,LOG((AN89/'Average Crustal Abundance'!I$2)),6)</f>
        <v>0</v>
      </c>
      <c r="BM89" s="3">
        <f>IF(LOG((AO89/'Average Crustal Abundance'!J$2))&lt;6,LOG((AO89/'Average Crustal Abundance'!J$2)),6)</f>
        <v>0</v>
      </c>
      <c r="BN89" s="3">
        <f>LOG((AP89/'Average Crustal Abundance'!K$2),4.9)</f>
        <v>0</v>
      </c>
      <c r="BO89" s="3">
        <f>IF(LOG((AQ89/'Average Crustal Abundance'!L$2))&lt;6,LOG((AQ89/'Average Crustal Abundance'!L$2)),6)</f>
        <v>0</v>
      </c>
      <c r="BP89" s="3">
        <f>IF(LOG((AR89/'Average Crustal Abundance'!M$2))&lt;6,LOG((AR89/'Average Crustal Abundance'!M$2)),6)</f>
        <v>0</v>
      </c>
      <c r="BQ89" s="3">
        <f>IF(LOG((AS89/'Average Crustal Abundance'!N$2))&lt;6,LOG((AS89/'Average Crustal Abundance'!N$2)),6)</f>
        <v>0</v>
      </c>
      <c r="BR89" s="3">
        <f>LOG((AT89/'Average Crustal Abundance'!O$2),6.71)</f>
        <v>0</v>
      </c>
      <c r="BS89" s="3">
        <f>IF(LOG((AU89/'Average Crustal Abundance'!P$2))&lt;6,LOG((AU89/'Average Crustal Abundance'!P$2)),6)</f>
        <v>0</v>
      </c>
      <c r="BT89" s="3">
        <f>LOG((AV89/'Average Crustal Abundance'!Q$2),8.58)</f>
        <v>0</v>
      </c>
      <c r="BU89" s="3">
        <f>IF(LOG((AW89/'Average Crustal Abundance'!R$2))&lt;6,LOG((AW89/'Average Crustal Abundance'!R$2)),6)</f>
        <v>0</v>
      </c>
      <c r="BV89" s="3">
        <f>IF(LOG((AX89/'Average Crustal Abundance'!S$2))&lt;6,LOG((AX89/'Average Crustal Abundance'!S$2)),6)</f>
        <v>0</v>
      </c>
      <c r="BW89" s="3">
        <f>IF(LOG((AY89/'Average Crustal Abundance'!T$2))&lt;6,LOG((AY89/'Average Crustal Abundance'!T$2)),6)</f>
        <v>0</v>
      </c>
      <c r="BX89" s="3">
        <f>IF(LOG((AZ89/'Average Crustal Abundance'!U$2))&lt;6,LOG((AZ89/'Average Crustal Abundance'!U$2)),6)</f>
        <v>0</v>
      </c>
      <c r="BY89" s="3">
        <f>IF(LOG((BA89/'Average Crustal Abundance'!V$2))&lt;6,LOG((BA89/'Average Crustal Abundance'!V$2)),6)</f>
        <v>0</v>
      </c>
      <c r="BZ89" s="3">
        <f>LOG((BB89/'Average Crustal Abundance'!W$2),9.15)</f>
        <v>0</v>
      </c>
      <c r="CA89" s="3">
        <f>LOG((BC89/'Average Crustal Abundance'!X$2),6.07)</f>
        <v>0</v>
      </c>
      <c r="CB89" s="3">
        <f>LOG((BD89/'Average Crustal Abundance'!Y$2),9.57)</f>
        <v>0</v>
      </c>
      <c r="CC89" s="3">
        <f t="shared" si="53"/>
        <v>0</v>
      </c>
      <c r="CD89" s="3" t="e">
        <f t="shared" si="54"/>
        <v>#DIV/0!</v>
      </c>
      <c r="CE89" s="4" t="e">
        <f t="shared" si="37"/>
        <v>#DIV/0!</v>
      </c>
      <c r="CF89" s="4" t="e">
        <f t="shared" si="38"/>
        <v>#DIV/0!</v>
      </c>
      <c r="CG89" s="4" t="e">
        <f t="shared" si="39"/>
        <v>#DIV/0!</v>
      </c>
      <c r="CH89" s="4" t="e">
        <f t="shared" si="40"/>
        <v>#DIV/0!</v>
      </c>
      <c r="CI89" s="4" t="e">
        <f t="shared" si="41"/>
        <v>#DIV/0!</v>
      </c>
      <c r="CJ89" s="4" t="e">
        <f t="shared" si="42"/>
        <v>#DIV/0!</v>
      </c>
      <c r="CK89" s="4" t="e">
        <f t="shared" si="43"/>
        <v>#DIV/0!</v>
      </c>
      <c r="CL89" s="4" t="e">
        <f t="shared" si="44"/>
        <v>#DIV/0!</v>
      </c>
      <c r="CM89" s="4" t="e">
        <f t="shared" si="45"/>
        <v>#DIV/0!</v>
      </c>
      <c r="CN89" s="4" t="e">
        <f t="shared" si="46"/>
        <v>#DIV/0!</v>
      </c>
      <c r="CO89" s="4" t="e">
        <f t="shared" si="47"/>
        <v>#DIV/0!</v>
      </c>
      <c r="CP89" s="4" t="e">
        <f t="shared" si="48"/>
        <v>#DIV/0!</v>
      </c>
      <c r="CQ89" s="4" t="e">
        <f t="shared" si="49"/>
        <v>#DIV/0!</v>
      </c>
      <c r="CR89" s="4" t="e">
        <f t="shared" si="50"/>
        <v>#DIV/0!</v>
      </c>
      <c r="CS89" s="4" t="e">
        <f t="shared" si="51"/>
        <v>#DIV/0!</v>
      </c>
      <c r="CT89" s="4" t="e">
        <f t="shared" si="52"/>
        <v>#DIV/0!</v>
      </c>
      <c r="CU89" s="4" t="e">
        <f t="shared" si="29"/>
        <v>#DIV/0!</v>
      </c>
      <c r="CV89" s="4" t="e">
        <f t="shared" si="30"/>
        <v>#DIV/0!</v>
      </c>
      <c r="CW89" s="4" t="e">
        <f t="shared" si="31"/>
        <v>#DIV/0!</v>
      </c>
      <c r="CX89" s="4" t="e">
        <f t="shared" si="32"/>
        <v>#DIV/0!</v>
      </c>
      <c r="CY89" s="4" t="e">
        <f t="shared" si="33"/>
        <v>#DIV/0!</v>
      </c>
      <c r="CZ89" s="4" t="e">
        <f t="shared" si="34"/>
        <v>#DIV/0!</v>
      </c>
      <c r="DA89" s="4" t="e">
        <f t="shared" si="35"/>
        <v>#DIV/0!</v>
      </c>
      <c r="DB89" s="4" t="e">
        <f t="shared" si="36"/>
        <v>#DIV/0!</v>
      </c>
      <c r="DD89" s="3" t="e">
        <f t="shared" si="55"/>
        <v>#DIV/0!</v>
      </c>
    </row>
    <row r="90" spans="1:108" s="3" customFormat="1" x14ac:dyDescent="0.25">
      <c r="A90"/>
      <c r="B90"/>
      <c r="C90"/>
      <c r="D90"/>
      <c r="E90"/>
      <c r="F90"/>
      <c r="G90"/>
      <c r="H90"/>
      <c r="L90"/>
      <c r="AD90"/>
      <c r="AG90" s="2">
        <f>IF(I90&gt;'Average Crustal Abundance'!B$2,Data!I90,'Average Crustal Abundance'!B$2)</f>
        <v>52200</v>
      </c>
      <c r="AH90" s="2">
        <f>IF(J90&gt;'Average Crustal Abundance'!C$2,Data!J90,'Average Crustal Abundance'!C$2)</f>
        <v>27</v>
      </c>
      <c r="AI90" s="2">
        <f>IF(K90&gt;'Average Crustal Abundance'!D$2,Data!K90,'Average Crustal Abundance'!D$2)</f>
        <v>59</v>
      </c>
      <c r="AJ90" s="2">
        <f>IF(L90&gt;'Average Crustal Abundance'!E$2,Data!L90,'Average Crustal Abundance'!E$2)</f>
        <v>0.188</v>
      </c>
      <c r="AK90" s="2">
        <f>IF(M90&gt;'Average Crustal Abundance'!F$2,Data!M90,'Average Crustal Abundance'!F$2)</f>
        <v>1.5E-3</v>
      </c>
      <c r="AL90" s="2">
        <f>IF(N90&gt;'Average Crustal Abundance'!G$2,Data!N90,'Average Crustal Abundance'!G$2)</f>
        <v>1.5E-3</v>
      </c>
      <c r="AM90" s="2">
        <f>IF(O90&gt;'Average Crustal Abundance'!H$2,Data!O90,'Average Crustal Abundance'!H$2)</f>
        <v>27</v>
      </c>
      <c r="AN90" s="2">
        <f>IF(P90&gt;'Average Crustal Abundance'!I$2,Data!P90,'Average Crustal Abundance'!I$2)</f>
        <v>5.6000000000000001E-2</v>
      </c>
      <c r="AO90" s="2">
        <f>IF(Q90&gt;'Average Crustal Abundance'!J$2,Data!Q90,'Average Crustal Abundance'!J$2)</f>
        <v>1.2999999999999999E-3</v>
      </c>
      <c r="AP90" s="2">
        <f>IF(R90&gt;'Average Crustal Abundance'!K$2,Data!R90,'Average Crustal Abundance'!K$2)</f>
        <v>72</v>
      </c>
      <c r="AQ90" s="2">
        <f>IF(S90&gt;'Average Crustal Abundance'!L$2,Data!S90,'Average Crustal Abundance'!L$2)</f>
        <v>0.08</v>
      </c>
      <c r="AR90" s="2">
        <f>IF(T90&gt;'Average Crustal Abundance'!M$2,Data!T90,'Average Crustal Abundance'!M$2)</f>
        <v>5.1999999999999998E-2</v>
      </c>
      <c r="AS90" s="2">
        <f>IF(U90&gt;'Average Crustal Abundance'!N$2,Data!U90,'Average Crustal Abundance'!N$2)</f>
        <v>0.5</v>
      </c>
      <c r="AT90" s="2">
        <f>IF(V90&gt;'Average Crustal Abundance'!O$2,Data!V90,'Average Crustal Abundance'!O$2)</f>
        <v>11</v>
      </c>
      <c r="AU90" s="2">
        <f>IF(W90&gt;'Average Crustal Abundance'!P$2,Data!W90,'Average Crustal Abundance'!P$2)</f>
        <v>0.03</v>
      </c>
      <c r="AV90" s="2">
        <f>IF(X90&gt;'Average Crustal Abundance'!Q$2,Data!X90,'Average Crustal Abundance'!Q$2)</f>
        <v>2.5</v>
      </c>
      <c r="AW90" s="2">
        <f>IF(Y90&gt;'Average Crustal Abundance'!R$2,Data!Y90,'Average Crustal Abundance'!R$2)</f>
        <v>0.2</v>
      </c>
      <c r="AX90" s="2">
        <f>IF(Z90&gt;'Average Crustal Abundance'!S$2,Data!Z90,'Average Crustal Abundance'!S$2)</f>
        <v>0.18</v>
      </c>
      <c r="AY90" s="2">
        <f>IF(AA90&gt;'Average Crustal Abundance'!T$2,Data!AA90,'Average Crustal Abundance'!T$2)</f>
        <v>1E-3</v>
      </c>
      <c r="AZ90" s="2">
        <f>IF(AB90&gt;'Average Crustal Abundance'!U$2,Data!AB90,'Average Crustal Abundance'!U$2)</f>
        <v>0.8</v>
      </c>
      <c r="BA90" s="2">
        <f>IF(AC90&gt;'Average Crustal Abundance'!V$2,Data!AC90,'Average Crustal Abundance'!V$2)</f>
        <v>1</v>
      </c>
      <c r="BB90" s="2">
        <f>IF(AD90&gt;'Average Crustal Abundance'!W$2,Data!AD90,'Average Crustal Abundance'!W$2)</f>
        <v>1.7</v>
      </c>
      <c r="BC90" s="2">
        <f>IF(AE90&gt;'Average Crustal Abundance'!X$2,Data!AE90,'Average Crustal Abundance'!X$2)</f>
        <v>20</v>
      </c>
      <c r="BD90" s="2">
        <f>IF(AF90&gt;'Average Crustal Abundance'!Y$2,Data!AF90,'Average Crustal Abundance'!Y$2)</f>
        <v>1.3</v>
      </c>
      <c r="BE90" s="3">
        <f>LOG((AG90/'Average Crustal Abundance'!B$2),1.636)</f>
        <v>0</v>
      </c>
      <c r="BF90" s="3">
        <f>LOG((AH90/'Average Crustal Abundance'!C$2),5.77)</f>
        <v>0</v>
      </c>
      <c r="BG90" s="3">
        <f>LOG((AI90/'Average Crustal Abundance'!D$2),5.07)</f>
        <v>0</v>
      </c>
      <c r="BH90" s="3">
        <f>IF(LOG((AJ90/'Average Crustal Abundance'!E$2))&lt;6,LOG((AJ90/'Average Crustal Abundance'!E$2)),6)</f>
        <v>0</v>
      </c>
      <c r="BI90" s="3">
        <f>IF(LOG((AK90/'Average Crustal Abundance'!F$2))&lt;6,LOG((AK90/'Average Crustal Abundance'!F$2)),6)</f>
        <v>0</v>
      </c>
      <c r="BJ90" s="3">
        <f>IF(LOG((AL90/'Average Crustal Abundance'!G$2))&lt;6,LOG((AL90/'Average Crustal Abundance'!G$2)),6)</f>
        <v>0</v>
      </c>
      <c r="BK90" s="3">
        <f>LOG((AM90/'Average Crustal Abundance'!H$2),5.77)</f>
        <v>0</v>
      </c>
      <c r="BL90" s="3">
        <f>IF(LOG((AN90/'Average Crustal Abundance'!I$2))&lt;6,LOG((AN90/'Average Crustal Abundance'!I$2)),6)</f>
        <v>0</v>
      </c>
      <c r="BM90" s="3">
        <f>IF(LOG((AO90/'Average Crustal Abundance'!J$2))&lt;6,LOG((AO90/'Average Crustal Abundance'!J$2)),6)</f>
        <v>0</v>
      </c>
      <c r="BN90" s="3">
        <f>LOG((AP90/'Average Crustal Abundance'!K$2),4.9)</f>
        <v>0</v>
      </c>
      <c r="BO90" s="3">
        <f>IF(LOG((AQ90/'Average Crustal Abundance'!L$2))&lt;6,LOG((AQ90/'Average Crustal Abundance'!L$2)),6)</f>
        <v>0</v>
      </c>
      <c r="BP90" s="3">
        <f>IF(LOG((AR90/'Average Crustal Abundance'!M$2))&lt;6,LOG((AR90/'Average Crustal Abundance'!M$2)),6)</f>
        <v>0</v>
      </c>
      <c r="BQ90" s="3">
        <f>IF(LOG((AS90/'Average Crustal Abundance'!N$2))&lt;6,LOG((AS90/'Average Crustal Abundance'!N$2)),6)</f>
        <v>0</v>
      </c>
      <c r="BR90" s="3">
        <f>LOG((AT90/'Average Crustal Abundance'!O$2),6.71)</f>
        <v>0</v>
      </c>
      <c r="BS90" s="3">
        <f>IF(LOG((AU90/'Average Crustal Abundance'!P$2))&lt;6,LOG((AU90/'Average Crustal Abundance'!P$2)),6)</f>
        <v>0</v>
      </c>
      <c r="BT90" s="3">
        <f>LOG((AV90/'Average Crustal Abundance'!Q$2),8.58)</f>
        <v>0</v>
      </c>
      <c r="BU90" s="3">
        <f>IF(LOG((AW90/'Average Crustal Abundance'!R$2))&lt;6,LOG((AW90/'Average Crustal Abundance'!R$2)),6)</f>
        <v>0</v>
      </c>
      <c r="BV90" s="3">
        <f>IF(LOG((AX90/'Average Crustal Abundance'!S$2))&lt;6,LOG((AX90/'Average Crustal Abundance'!S$2)),6)</f>
        <v>0</v>
      </c>
      <c r="BW90" s="3">
        <f>IF(LOG((AY90/'Average Crustal Abundance'!T$2))&lt;6,LOG((AY90/'Average Crustal Abundance'!T$2)),6)</f>
        <v>0</v>
      </c>
      <c r="BX90" s="3">
        <f>IF(LOG((AZ90/'Average Crustal Abundance'!U$2))&lt;6,LOG((AZ90/'Average Crustal Abundance'!U$2)),6)</f>
        <v>0</v>
      </c>
      <c r="BY90" s="3">
        <f>IF(LOG((BA90/'Average Crustal Abundance'!V$2))&lt;6,LOG((BA90/'Average Crustal Abundance'!V$2)),6)</f>
        <v>0</v>
      </c>
      <c r="BZ90" s="3">
        <f>LOG((BB90/'Average Crustal Abundance'!W$2),9.15)</f>
        <v>0</v>
      </c>
      <c r="CA90" s="3">
        <f>LOG((BC90/'Average Crustal Abundance'!X$2),6.07)</f>
        <v>0</v>
      </c>
      <c r="CB90" s="3">
        <f>LOG((BD90/'Average Crustal Abundance'!Y$2),9.57)</f>
        <v>0</v>
      </c>
      <c r="CC90" s="3">
        <f t="shared" si="53"/>
        <v>0</v>
      </c>
      <c r="CD90" s="3" t="e">
        <f t="shared" si="54"/>
        <v>#DIV/0!</v>
      </c>
      <c r="CE90" s="4" t="e">
        <f t="shared" si="37"/>
        <v>#DIV/0!</v>
      </c>
      <c r="CF90" s="4" t="e">
        <f t="shared" si="38"/>
        <v>#DIV/0!</v>
      </c>
      <c r="CG90" s="4" t="e">
        <f t="shared" si="39"/>
        <v>#DIV/0!</v>
      </c>
      <c r="CH90" s="4" t="e">
        <f t="shared" si="40"/>
        <v>#DIV/0!</v>
      </c>
      <c r="CI90" s="4" t="e">
        <f t="shared" si="41"/>
        <v>#DIV/0!</v>
      </c>
      <c r="CJ90" s="4" t="e">
        <f t="shared" si="42"/>
        <v>#DIV/0!</v>
      </c>
      <c r="CK90" s="4" t="e">
        <f t="shared" si="43"/>
        <v>#DIV/0!</v>
      </c>
      <c r="CL90" s="4" t="e">
        <f t="shared" si="44"/>
        <v>#DIV/0!</v>
      </c>
      <c r="CM90" s="4" t="e">
        <f t="shared" si="45"/>
        <v>#DIV/0!</v>
      </c>
      <c r="CN90" s="4" t="e">
        <f t="shared" si="46"/>
        <v>#DIV/0!</v>
      </c>
      <c r="CO90" s="4" t="e">
        <f t="shared" si="47"/>
        <v>#DIV/0!</v>
      </c>
      <c r="CP90" s="4" t="e">
        <f t="shared" si="48"/>
        <v>#DIV/0!</v>
      </c>
      <c r="CQ90" s="4" t="e">
        <f t="shared" si="49"/>
        <v>#DIV/0!</v>
      </c>
      <c r="CR90" s="4" t="e">
        <f t="shared" si="50"/>
        <v>#DIV/0!</v>
      </c>
      <c r="CS90" s="4" t="e">
        <f t="shared" si="51"/>
        <v>#DIV/0!</v>
      </c>
      <c r="CT90" s="4" t="e">
        <f t="shared" si="52"/>
        <v>#DIV/0!</v>
      </c>
      <c r="CU90" s="4" t="e">
        <f t="shared" si="29"/>
        <v>#DIV/0!</v>
      </c>
      <c r="CV90" s="4" t="e">
        <f t="shared" si="30"/>
        <v>#DIV/0!</v>
      </c>
      <c r="CW90" s="4" t="e">
        <f t="shared" si="31"/>
        <v>#DIV/0!</v>
      </c>
      <c r="CX90" s="4" t="e">
        <f t="shared" si="32"/>
        <v>#DIV/0!</v>
      </c>
      <c r="CY90" s="4" t="e">
        <f t="shared" si="33"/>
        <v>#DIV/0!</v>
      </c>
      <c r="CZ90" s="4" t="e">
        <f t="shared" si="34"/>
        <v>#DIV/0!</v>
      </c>
      <c r="DA90" s="4" t="e">
        <f t="shared" si="35"/>
        <v>#DIV/0!</v>
      </c>
      <c r="DB90" s="4" t="e">
        <f t="shared" si="36"/>
        <v>#DIV/0!</v>
      </c>
      <c r="DD90" s="3" t="e">
        <f t="shared" si="55"/>
        <v>#DIV/0!</v>
      </c>
    </row>
    <row r="91" spans="1:108" s="3" customFormat="1" x14ac:dyDescent="0.25">
      <c r="A91"/>
      <c r="B91"/>
      <c r="C91"/>
      <c r="D91"/>
      <c r="E91"/>
      <c r="F91"/>
      <c r="G91"/>
      <c r="H91"/>
      <c r="L91"/>
      <c r="AD91"/>
      <c r="AG91" s="2">
        <f>IF(I91&gt;'Average Crustal Abundance'!B$2,Data!I91,'Average Crustal Abundance'!B$2)</f>
        <v>52200</v>
      </c>
      <c r="AH91" s="2">
        <f>IF(J91&gt;'Average Crustal Abundance'!C$2,Data!J91,'Average Crustal Abundance'!C$2)</f>
        <v>27</v>
      </c>
      <c r="AI91" s="2">
        <f>IF(K91&gt;'Average Crustal Abundance'!D$2,Data!K91,'Average Crustal Abundance'!D$2)</f>
        <v>59</v>
      </c>
      <c r="AJ91" s="2">
        <f>IF(L91&gt;'Average Crustal Abundance'!E$2,Data!L91,'Average Crustal Abundance'!E$2)</f>
        <v>0.188</v>
      </c>
      <c r="AK91" s="2">
        <f>IF(M91&gt;'Average Crustal Abundance'!F$2,Data!M91,'Average Crustal Abundance'!F$2)</f>
        <v>1.5E-3</v>
      </c>
      <c r="AL91" s="2">
        <f>IF(N91&gt;'Average Crustal Abundance'!G$2,Data!N91,'Average Crustal Abundance'!G$2)</f>
        <v>1.5E-3</v>
      </c>
      <c r="AM91" s="2">
        <f>IF(O91&gt;'Average Crustal Abundance'!H$2,Data!O91,'Average Crustal Abundance'!H$2)</f>
        <v>27</v>
      </c>
      <c r="AN91" s="2">
        <f>IF(P91&gt;'Average Crustal Abundance'!I$2,Data!P91,'Average Crustal Abundance'!I$2)</f>
        <v>5.6000000000000001E-2</v>
      </c>
      <c r="AO91" s="2">
        <f>IF(Q91&gt;'Average Crustal Abundance'!J$2,Data!Q91,'Average Crustal Abundance'!J$2)</f>
        <v>1.2999999999999999E-3</v>
      </c>
      <c r="AP91" s="2">
        <f>IF(R91&gt;'Average Crustal Abundance'!K$2,Data!R91,'Average Crustal Abundance'!K$2)</f>
        <v>72</v>
      </c>
      <c r="AQ91" s="2">
        <f>IF(S91&gt;'Average Crustal Abundance'!L$2,Data!S91,'Average Crustal Abundance'!L$2)</f>
        <v>0.08</v>
      </c>
      <c r="AR91" s="2">
        <f>IF(T91&gt;'Average Crustal Abundance'!M$2,Data!T91,'Average Crustal Abundance'!M$2)</f>
        <v>5.1999999999999998E-2</v>
      </c>
      <c r="AS91" s="2">
        <f>IF(U91&gt;'Average Crustal Abundance'!N$2,Data!U91,'Average Crustal Abundance'!N$2)</f>
        <v>0.5</v>
      </c>
      <c r="AT91" s="2">
        <f>IF(V91&gt;'Average Crustal Abundance'!O$2,Data!V91,'Average Crustal Abundance'!O$2)</f>
        <v>11</v>
      </c>
      <c r="AU91" s="2">
        <f>IF(W91&gt;'Average Crustal Abundance'!P$2,Data!W91,'Average Crustal Abundance'!P$2)</f>
        <v>0.03</v>
      </c>
      <c r="AV91" s="2">
        <f>IF(X91&gt;'Average Crustal Abundance'!Q$2,Data!X91,'Average Crustal Abundance'!Q$2)</f>
        <v>2.5</v>
      </c>
      <c r="AW91" s="2">
        <f>IF(Y91&gt;'Average Crustal Abundance'!R$2,Data!Y91,'Average Crustal Abundance'!R$2)</f>
        <v>0.2</v>
      </c>
      <c r="AX91" s="2">
        <f>IF(Z91&gt;'Average Crustal Abundance'!S$2,Data!Z91,'Average Crustal Abundance'!S$2)</f>
        <v>0.18</v>
      </c>
      <c r="AY91" s="2">
        <f>IF(AA91&gt;'Average Crustal Abundance'!T$2,Data!AA91,'Average Crustal Abundance'!T$2)</f>
        <v>1E-3</v>
      </c>
      <c r="AZ91" s="2">
        <f>IF(AB91&gt;'Average Crustal Abundance'!U$2,Data!AB91,'Average Crustal Abundance'!U$2)</f>
        <v>0.8</v>
      </c>
      <c r="BA91" s="2">
        <f>IF(AC91&gt;'Average Crustal Abundance'!V$2,Data!AC91,'Average Crustal Abundance'!V$2)</f>
        <v>1</v>
      </c>
      <c r="BB91" s="2">
        <f>IF(AD91&gt;'Average Crustal Abundance'!W$2,Data!AD91,'Average Crustal Abundance'!W$2)</f>
        <v>1.7</v>
      </c>
      <c r="BC91" s="2">
        <f>IF(AE91&gt;'Average Crustal Abundance'!X$2,Data!AE91,'Average Crustal Abundance'!X$2)</f>
        <v>20</v>
      </c>
      <c r="BD91" s="2">
        <f>IF(AF91&gt;'Average Crustal Abundance'!Y$2,Data!AF91,'Average Crustal Abundance'!Y$2)</f>
        <v>1.3</v>
      </c>
      <c r="BE91" s="3">
        <f>LOG((AG91/'Average Crustal Abundance'!B$2),1.636)</f>
        <v>0</v>
      </c>
      <c r="BF91" s="3">
        <f>LOG((AH91/'Average Crustal Abundance'!C$2),5.77)</f>
        <v>0</v>
      </c>
      <c r="BG91" s="3">
        <f>LOG((AI91/'Average Crustal Abundance'!D$2),5.07)</f>
        <v>0</v>
      </c>
      <c r="BH91" s="3">
        <f>IF(LOG((AJ91/'Average Crustal Abundance'!E$2))&lt;6,LOG((AJ91/'Average Crustal Abundance'!E$2)),6)</f>
        <v>0</v>
      </c>
      <c r="BI91" s="3">
        <f>IF(LOG((AK91/'Average Crustal Abundance'!F$2))&lt;6,LOG((AK91/'Average Crustal Abundance'!F$2)),6)</f>
        <v>0</v>
      </c>
      <c r="BJ91" s="3">
        <f>IF(LOG((AL91/'Average Crustal Abundance'!G$2))&lt;6,LOG((AL91/'Average Crustal Abundance'!G$2)),6)</f>
        <v>0</v>
      </c>
      <c r="BK91" s="3">
        <f>LOG((AM91/'Average Crustal Abundance'!H$2),5.77)</f>
        <v>0</v>
      </c>
      <c r="BL91" s="3">
        <f>IF(LOG((AN91/'Average Crustal Abundance'!I$2))&lt;6,LOG((AN91/'Average Crustal Abundance'!I$2)),6)</f>
        <v>0</v>
      </c>
      <c r="BM91" s="3">
        <f>IF(LOG((AO91/'Average Crustal Abundance'!J$2))&lt;6,LOG((AO91/'Average Crustal Abundance'!J$2)),6)</f>
        <v>0</v>
      </c>
      <c r="BN91" s="3">
        <f>LOG((AP91/'Average Crustal Abundance'!K$2),4.9)</f>
        <v>0</v>
      </c>
      <c r="BO91" s="3">
        <f>IF(LOG((AQ91/'Average Crustal Abundance'!L$2))&lt;6,LOG((AQ91/'Average Crustal Abundance'!L$2)),6)</f>
        <v>0</v>
      </c>
      <c r="BP91" s="3">
        <f>IF(LOG((AR91/'Average Crustal Abundance'!M$2))&lt;6,LOG((AR91/'Average Crustal Abundance'!M$2)),6)</f>
        <v>0</v>
      </c>
      <c r="BQ91" s="3">
        <f>IF(LOG((AS91/'Average Crustal Abundance'!N$2))&lt;6,LOG((AS91/'Average Crustal Abundance'!N$2)),6)</f>
        <v>0</v>
      </c>
      <c r="BR91" s="3">
        <f>LOG((AT91/'Average Crustal Abundance'!O$2),6.71)</f>
        <v>0</v>
      </c>
      <c r="BS91" s="3">
        <f>IF(LOG((AU91/'Average Crustal Abundance'!P$2))&lt;6,LOG((AU91/'Average Crustal Abundance'!P$2)),6)</f>
        <v>0</v>
      </c>
      <c r="BT91" s="3">
        <f>LOG((AV91/'Average Crustal Abundance'!Q$2),8.58)</f>
        <v>0</v>
      </c>
      <c r="BU91" s="3">
        <f>IF(LOG((AW91/'Average Crustal Abundance'!R$2))&lt;6,LOG((AW91/'Average Crustal Abundance'!R$2)),6)</f>
        <v>0</v>
      </c>
      <c r="BV91" s="3">
        <f>IF(LOG((AX91/'Average Crustal Abundance'!S$2))&lt;6,LOG((AX91/'Average Crustal Abundance'!S$2)),6)</f>
        <v>0</v>
      </c>
      <c r="BW91" s="3">
        <f>IF(LOG((AY91/'Average Crustal Abundance'!T$2))&lt;6,LOG((AY91/'Average Crustal Abundance'!T$2)),6)</f>
        <v>0</v>
      </c>
      <c r="BX91" s="3">
        <f>IF(LOG((AZ91/'Average Crustal Abundance'!U$2))&lt;6,LOG((AZ91/'Average Crustal Abundance'!U$2)),6)</f>
        <v>0</v>
      </c>
      <c r="BY91" s="3">
        <f>IF(LOG((BA91/'Average Crustal Abundance'!V$2))&lt;6,LOG((BA91/'Average Crustal Abundance'!V$2)),6)</f>
        <v>0</v>
      </c>
      <c r="BZ91" s="3">
        <f>LOG((BB91/'Average Crustal Abundance'!W$2),9.15)</f>
        <v>0</v>
      </c>
      <c r="CA91" s="3">
        <f>LOG((BC91/'Average Crustal Abundance'!X$2),6.07)</f>
        <v>0</v>
      </c>
      <c r="CB91" s="3">
        <f>LOG((BD91/'Average Crustal Abundance'!Y$2),9.57)</f>
        <v>0</v>
      </c>
      <c r="CC91" s="3">
        <f t="shared" si="53"/>
        <v>0</v>
      </c>
      <c r="CD91" s="3" t="e">
        <f t="shared" si="54"/>
        <v>#DIV/0!</v>
      </c>
      <c r="CE91" s="4" t="e">
        <f t="shared" si="37"/>
        <v>#DIV/0!</v>
      </c>
      <c r="CF91" s="4" t="e">
        <f t="shared" si="38"/>
        <v>#DIV/0!</v>
      </c>
      <c r="CG91" s="4" t="e">
        <f t="shared" si="39"/>
        <v>#DIV/0!</v>
      </c>
      <c r="CH91" s="4" t="e">
        <f t="shared" si="40"/>
        <v>#DIV/0!</v>
      </c>
      <c r="CI91" s="4" t="e">
        <f t="shared" si="41"/>
        <v>#DIV/0!</v>
      </c>
      <c r="CJ91" s="4" t="e">
        <f t="shared" si="42"/>
        <v>#DIV/0!</v>
      </c>
      <c r="CK91" s="4" t="e">
        <f t="shared" si="43"/>
        <v>#DIV/0!</v>
      </c>
      <c r="CL91" s="4" t="e">
        <f t="shared" si="44"/>
        <v>#DIV/0!</v>
      </c>
      <c r="CM91" s="4" t="e">
        <f t="shared" si="45"/>
        <v>#DIV/0!</v>
      </c>
      <c r="CN91" s="4" t="e">
        <f t="shared" si="46"/>
        <v>#DIV/0!</v>
      </c>
      <c r="CO91" s="4" t="e">
        <f t="shared" si="47"/>
        <v>#DIV/0!</v>
      </c>
      <c r="CP91" s="4" t="e">
        <f t="shared" si="48"/>
        <v>#DIV/0!</v>
      </c>
      <c r="CQ91" s="4" t="e">
        <f t="shared" si="49"/>
        <v>#DIV/0!</v>
      </c>
      <c r="CR91" s="4" t="e">
        <f t="shared" si="50"/>
        <v>#DIV/0!</v>
      </c>
      <c r="CS91" s="4" t="e">
        <f t="shared" si="51"/>
        <v>#DIV/0!</v>
      </c>
      <c r="CT91" s="4" t="e">
        <f t="shared" si="52"/>
        <v>#DIV/0!</v>
      </c>
      <c r="CU91" s="4" t="e">
        <f t="shared" si="29"/>
        <v>#DIV/0!</v>
      </c>
      <c r="CV91" s="4" t="e">
        <f t="shared" si="30"/>
        <v>#DIV/0!</v>
      </c>
      <c r="CW91" s="4" t="e">
        <f t="shared" si="31"/>
        <v>#DIV/0!</v>
      </c>
      <c r="CX91" s="4" t="e">
        <f t="shared" si="32"/>
        <v>#DIV/0!</v>
      </c>
      <c r="CY91" s="4" t="e">
        <f t="shared" si="33"/>
        <v>#DIV/0!</v>
      </c>
      <c r="CZ91" s="4" t="e">
        <f t="shared" si="34"/>
        <v>#DIV/0!</v>
      </c>
      <c r="DA91" s="4" t="e">
        <f t="shared" si="35"/>
        <v>#DIV/0!</v>
      </c>
      <c r="DB91" s="4" t="e">
        <f t="shared" si="36"/>
        <v>#DIV/0!</v>
      </c>
      <c r="DD91" s="3" t="e">
        <f t="shared" si="55"/>
        <v>#DIV/0!</v>
      </c>
    </row>
    <row r="92" spans="1:108" s="3" customFormat="1" x14ac:dyDescent="0.25">
      <c r="A92"/>
      <c r="B92"/>
      <c r="C92"/>
      <c r="D92"/>
      <c r="E92"/>
      <c r="F92"/>
      <c r="G92"/>
      <c r="H92"/>
      <c r="L92"/>
      <c r="AD92"/>
      <c r="AG92" s="2">
        <f>IF(I92&gt;'Average Crustal Abundance'!B$2,Data!I92,'Average Crustal Abundance'!B$2)</f>
        <v>52200</v>
      </c>
      <c r="AH92" s="2">
        <f>IF(J92&gt;'Average Crustal Abundance'!C$2,Data!J92,'Average Crustal Abundance'!C$2)</f>
        <v>27</v>
      </c>
      <c r="AI92" s="2">
        <f>IF(K92&gt;'Average Crustal Abundance'!D$2,Data!K92,'Average Crustal Abundance'!D$2)</f>
        <v>59</v>
      </c>
      <c r="AJ92" s="2">
        <f>IF(L92&gt;'Average Crustal Abundance'!E$2,Data!L92,'Average Crustal Abundance'!E$2)</f>
        <v>0.188</v>
      </c>
      <c r="AK92" s="2">
        <f>IF(M92&gt;'Average Crustal Abundance'!F$2,Data!M92,'Average Crustal Abundance'!F$2)</f>
        <v>1.5E-3</v>
      </c>
      <c r="AL92" s="2">
        <f>IF(N92&gt;'Average Crustal Abundance'!G$2,Data!N92,'Average Crustal Abundance'!G$2)</f>
        <v>1.5E-3</v>
      </c>
      <c r="AM92" s="2">
        <f>IF(O92&gt;'Average Crustal Abundance'!H$2,Data!O92,'Average Crustal Abundance'!H$2)</f>
        <v>27</v>
      </c>
      <c r="AN92" s="2">
        <f>IF(P92&gt;'Average Crustal Abundance'!I$2,Data!P92,'Average Crustal Abundance'!I$2)</f>
        <v>5.6000000000000001E-2</v>
      </c>
      <c r="AO92" s="2">
        <f>IF(Q92&gt;'Average Crustal Abundance'!J$2,Data!Q92,'Average Crustal Abundance'!J$2)</f>
        <v>1.2999999999999999E-3</v>
      </c>
      <c r="AP92" s="2">
        <f>IF(R92&gt;'Average Crustal Abundance'!K$2,Data!R92,'Average Crustal Abundance'!K$2)</f>
        <v>72</v>
      </c>
      <c r="AQ92" s="2">
        <f>IF(S92&gt;'Average Crustal Abundance'!L$2,Data!S92,'Average Crustal Abundance'!L$2)</f>
        <v>0.08</v>
      </c>
      <c r="AR92" s="2">
        <f>IF(T92&gt;'Average Crustal Abundance'!M$2,Data!T92,'Average Crustal Abundance'!M$2)</f>
        <v>5.1999999999999998E-2</v>
      </c>
      <c r="AS92" s="2">
        <f>IF(U92&gt;'Average Crustal Abundance'!N$2,Data!U92,'Average Crustal Abundance'!N$2)</f>
        <v>0.5</v>
      </c>
      <c r="AT92" s="2">
        <f>IF(V92&gt;'Average Crustal Abundance'!O$2,Data!V92,'Average Crustal Abundance'!O$2)</f>
        <v>11</v>
      </c>
      <c r="AU92" s="2">
        <f>IF(W92&gt;'Average Crustal Abundance'!P$2,Data!W92,'Average Crustal Abundance'!P$2)</f>
        <v>0.03</v>
      </c>
      <c r="AV92" s="2">
        <f>IF(X92&gt;'Average Crustal Abundance'!Q$2,Data!X92,'Average Crustal Abundance'!Q$2)</f>
        <v>2.5</v>
      </c>
      <c r="AW92" s="2">
        <f>IF(Y92&gt;'Average Crustal Abundance'!R$2,Data!Y92,'Average Crustal Abundance'!R$2)</f>
        <v>0.2</v>
      </c>
      <c r="AX92" s="2">
        <f>IF(Z92&gt;'Average Crustal Abundance'!S$2,Data!Z92,'Average Crustal Abundance'!S$2)</f>
        <v>0.18</v>
      </c>
      <c r="AY92" s="2">
        <f>IF(AA92&gt;'Average Crustal Abundance'!T$2,Data!AA92,'Average Crustal Abundance'!T$2)</f>
        <v>1E-3</v>
      </c>
      <c r="AZ92" s="2">
        <f>IF(AB92&gt;'Average Crustal Abundance'!U$2,Data!AB92,'Average Crustal Abundance'!U$2)</f>
        <v>0.8</v>
      </c>
      <c r="BA92" s="2">
        <f>IF(AC92&gt;'Average Crustal Abundance'!V$2,Data!AC92,'Average Crustal Abundance'!V$2)</f>
        <v>1</v>
      </c>
      <c r="BB92" s="2">
        <f>IF(AD92&gt;'Average Crustal Abundance'!W$2,Data!AD92,'Average Crustal Abundance'!W$2)</f>
        <v>1.7</v>
      </c>
      <c r="BC92" s="2">
        <f>IF(AE92&gt;'Average Crustal Abundance'!X$2,Data!AE92,'Average Crustal Abundance'!X$2)</f>
        <v>20</v>
      </c>
      <c r="BD92" s="2">
        <f>IF(AF92&gt;'Average Crustal Abundance'!Y$2,Data!AF92,'Average Crustal Abundance'!Y$2)</f>
        <v>1.3</v>
      </c>
      <c r="BE92" s="3">
        <f>LOG((AG92/'Average Crustal Abundance'!B$2),1.636)</f>
        <v>0</v>
      </c>
      <c r="BF92" s="3">
        <f>LOG((AH92/'Average Crustal Abundance'!C$2),5.77)</f>
        <v>0</v>
      </c>
      <c r="BG92" s="3">
        <f>LOG((AI92/'Average Crustal Abundance'!D$2),5.07)</f>
        <v>0</v>
      </c>
      <c r="BH92" s="3">
        <f>IF(LOG((AJ92/'Average Crustal Abundance'!E$2))&lt;6,LOG((AJ92/'Average Crustal Abundance'!E$2)),6)</f>
        <v>0</v>
      </c>
      <c r="BI92" s="3">
        <f>IF(LOG((AK92/'Average Crustal Abundance'!F$2))&lt;6,LOG((AK92/'Average Crustal Abundance'!F$2)),6)</f>
        <v>0</v>
      </c>
      <c r="BJ92" s="3">
        <f>IF(LOG((AL92/'Average Crustal Abundance'!G$2))&lt;6,LOG((AL92/'Average Crustal Abundance'!G$2)),6)</f>
        <v>0</v>
      </c>
      <c r="BK92" s="3">
        <f>LOG((AM92/'Average Crustal Abundance'!H$2),5.77)</f>
        <v>0</v>
      </c>
      <c r="BL92" s="3">
        <f>IF(LOG((AN92/'Average Crustal Abundance'!I$2))&lt;6,LOG((AN92/'Average Crustal Abundance'!I$2)),6)</f>
        <v>0</v>
      </c>
      <c r="BM92" s="3">
        <f>IF(LOG((AO92/'Average Crustal Abundance'!J$2))&lt;6,LOG((AO92/'Average Crustal Abundance'!J$2)),6)</f>
        <v>0</v>
      </c>
      <c r="BN92" s="3">
        <f>LOG((AP92/'Average Crustal Abundance'!K$2),4.9)</f>
        <v>0</v>
      </c>
      <c r="BO92" s="3">
        <f>IF(LOG((AQ92/'Average Crustal Abundance'!L$2))&lt;6,LOG((AQ92/'Average Crustal Abundance'!L$2)),6)</f>
        <v>0</v>
      </c>
      <c r="BP92" s="3">
        <f>IF(LOG((AR92/'Average Crustal Abundance'!M$2))&lt;6,LOG((AR92/'Average Crustal Abundance'!M$2)),6)</f>
        <v>0</v>
      </c>
      <c r="BQ92" s="3">
        <f>IF(LOG((AS92/'Average Crustal Abundance'!N$2))&lt;6,LOG((AS92/'Average Crustal Abundance'!N$2)),6)</f>
        <v>0</v>
      </c>
      <c r="BR92" s="3">
        <f>LOG((AT92/'Average Crustal Abundance'!O$2),6.71)</f>
        <v>0</v>
      </c>
      <c r="BS92" s="3">
        <f>IF(LOG((AU92/'Average Crustal Abundance'!P$2))&lt;6,LOG((AU92/'Average Crustal Abundance'!P$2)),6)</f>
        <v>0</v>
      </c>
      <c r="BT92" s="3">
        <f>LOG((AV92/'Average Crustal Abundance'!Q$2),8.58)</f>
        <v>0</v>
      </c>
      <c r="BU92" s="3">
        <f>IF(LOG((AW92/'Average Crustal Abundance'!R$2))&lt;6,LOG((AW92/'Average Crustal Abundance'!R$2)),6)</f>
        <v>0</v>
      </c>
      <c r="BV92" s="3">
        <f>IF(LOG((AX92/'Average Crustal Abundance'!S$2))&lt;6,LOG((AX92/'Average Crustal Abundance'!S$2)),6)</f>
        <v>0</v>
      </c>
      <c r="BW92" s="3">
        <f>IF(LOG((AY92/'Average Crustal Abundance'!T$2))&lt;6,LOG((AY92/'Average Crustal Abundance'!T$2)),6)</f>
        <v>0</v>
      </c>
      <c r="BX92" s="3">
        <f>IF(LOG((AZ92/'Average Crustal Abundance'!U$2))&lt;6,LOG((AZ92/'Average Crustal Abundance'!U$2)),6)</f>
        <v>0</v>
      </c>
      <c r="BY92" s="3">
        <f>IF(LOG((BA92/'Average Crustal Abundance'!V$2))&lt;6,LOG((BA92/'Average Crustal Abundance'!V$2)),6)</f>
        <v>0</v>
      </c>
      <c r="BZ92" s="3">
        <f>LOG((BB92/'Average Crustal Abundance'!W$2),9.15)</f>
        <v>0</v>
      </c>
      <c r="CA92" s="3">
        <f>LOG((BC92/'Average Crustal Abundance'!X$2),6.07)</f>
        <v>0</v>
      </c>
      <c r="CB92" s="3">
        <f>LOG((BD92/'Average Crustal Abundance'!Y$2),9.57)</f>
        <v>0</v>
      </c>
      <c r="CC92" s="3">
        <f t="shared" si="53"/>
        <v>0</v>
      </c>
      <c r="CD92" s="3" t="e">
        <f t="shared" si="54"/>
        <v>#DIV/0!</v>
      </c>
      <c r="CE92" s="4" t="e">
        <f t="shared" si="37"/>
        <v>#DIV/0!</v>
      </c>
      <c r="CF92" s="4" t="e">
        <f t="shared" si="38"/>
        <v>#DIV/0!</v>
      </c>
      <c r="CG92" s="4" t="e">
        <f t="shared" si="39"/>
        <v>#DIV/0!</v>
      </c>
      <c r="CH92" s="4" t="e">
        <f t="shared" si="40"/>
        <v>#DIV/0!</v>
      </c>
      <c r="CI92" s="4" t="e">
        <f t="shared" si="41"/>
        <v>#DIV/0!</v>
      </c>
      <c r="CJ92" s="4" t="e">
        <f t="shared" si="42"/>
        <v>#DIV/0!</v>
      </c>
      <c r="CK92" s="4" t="e">
        <f t="shared" si="43"/>
        <v>#DIV/0!</v>
      </c>
      <c r="CL92" s="4" t="e">
        <f t="shared" si="44"/>
        <v>#DIV/0!</v>
      </c>
      <c r="CM92" s="4" t="e">
        <f t="shared" si="45"/>
        <v>#DIV/0!</v>
      </c>
      <c r="CN92" s="4" t="e">
        <f t="shared" si="46"/>
        <v>#DIV/0!</v>
      </c>
      <c r="CO92" s="4" t="e">
        <f t="shared" si="47"/>
        <v>#DIV/0!</v>
      </c>
      <c r="CP92" s="4" t="e">
        <f t="shared" si="48"/>
        <v>#DIV/0!</v>
      </c>
      <c r="CQ92" s="4" t="e">
        <f t="shared" si="49"/>
        <v>#DIV/0!</v>
      </c>
      <c r="CR92" s="4" t="e">
        <f t="shared" si="50"/>
        <v>#DIV/0!</v>
      </c>
      <c r="CS92" s="4" t="e">
        <f t="shared" si="51"/>
        <v>#DIV/0!</v>
      </c>
      <c r="CT92" s="4" t="e">
        <f t="shared" si="52"/>
        <v>#DIV/0!</v>
      </c>
      <c r="CU92" s="4" t="e">
        <f t="shared" si="29"/>
        <v>#DIV/0!</v>
      </c>
      <c r="CV92" s="4" t="e">
        <f t="shared" si="30"/>
        <v>#DIV/0!</v>
      </c>
      <c r="CW92" s="4" t="e">
        <f t="shared" si="31"/>
        <v>#DIV/0!</v>
      </c>
      <c r="CX92" s="4" t="e">
        <f t="shared" si="32"/>
        <v>#DIV/0!</v>
      </c>
      <c r="CY92" s="4" t="e">
        <f t="shared" si="33"/>
        <v>#DIV/0!</v>
      </c>
      <c r="CZ92" s="4" t="e">
        <f t="shared" si="34"/>
        <v>#DIV/0!</v>
      </c>
      <c r="DA92" s="4" t="e">
        <f t="shared" si="35"/>
        <v>#DIV/0!</v>
      </c>
      <c r="DB92" s="4" t="e">
        <f t="shared" si="36"/>
        <v>#DIV/0!</v>
      </c>
      <c r="DD92" s="3" t="e">
        <f t="shared" si="55"/>
        <v>#DIV/0!</v>
      </c>
    </row>
    <row r="93" spans="1:108" s="3" customFormat="1" x14ac:dyDescent="0.25">
      <c r="A93"/>
      <c r="B93"/>
      <c r="C93"/>
      <c r="D93"/>
      <c r="E93"/>
      <c r="F93"/>
      <c r="G93"/>
      <c r="H93"/>
      <c r="L93"/>
      <c r="AD93"/>
      <c r="AG93" s="2">
        <f>IF(I93&gt;'Average Crustal Abundance'!B$2,Data!I93,'Average Crustal Abundance'!B$2)</f>
        <v>52200</v>
      </c>
      <c r="AH93" s="2">
        <f>IF(J93&gt;'Average Crustal Abundance'!C$2,Data!J93,'Average Crustal Abundance'!C$2)</f>
        <v>27</v>
      </c>
      <c r="AI93" s="2">
        <f>IF(K93&gt;'Average Crustal Abundance'!D$2,Data!K93,'Average Crustal Abundance'!D$2)</f>
        <v>59</v>
      </c>
      <c r="AJ93" s="2">
        <f>IF(L93&gt;'Average Crustal Abundance'!E$2,Data!L93,'Average Crustal Abundance'!E$2)</f>
        <v>0.188</v>
      </c>
      <c r="AK93" s="2">
        <f>IF(M93&gt;'Average Crustal Abundance'!F$2,Data!M93,'Average Crustal Abundance'!F$2)</f>
        <v>1.5E-3</v>
      </c>
      <c r="AL93" s="2">
        <f>IF(N93&gt;'Average Crustal Abundance'!G$2,Data!N93,'Average Crustal Abundance'!G$2)</f>
        <v>1.5E-3</v>
      </c>
      <c r="AM93" s="2">
        <f>IF(O93&gt;'Average Crustal Abundance'!H$2,Data!O93,'Average Crustal Abundance'!H$2)</f>
        <v>27</v>
      </c>
      <c r="AN93" s="2">
        <f>IF(P93&gt;'Average Crustal Abundance'!I$2,Data!P93,'Average Crustal Abundance'!I$2)</f>
        <v>5.6000000000000001E-2</v>
      </c>
      <c r="AO93" s="2">
        <f>IF(Q93&gt;'Average Crustal Abundance'!J$2,Data!Q93,'Average Crustal Abundance'!J$2)</f>
        <v>1.2999999999999999E-3</v>
      </c>
      <c r="AP93" s="2">
        <f>IF(R93&gt;'Average Crustal Abundance'!K$2,Data!R93,'Average Crustal Abundance'!K$2)</f>
        <v>72</v>
      </c>
      <c r="AQ93" s="2">
        <f>IF(S93&gt;'Average Crustal Abundance'!L$2,Data!S93,'Average Crustal Abundance'!L$2)</f>
        <v>0.08</v>
      </c>
      <c r="AR93" s="2">
        <f>IF(T93&gt;'Average Crustal Abundance'!M$2,Data!T93,'Average Crustal Abundance'!M$2)</f>
        <v>5.1999999999999998E-2</v>
      </c>
      <c r="AS93" s="2">
        <f>IF(U93&gt;'Average Crustal Abundance'!N$2,Data!U93,'Average Crustal Abundance'!N$2)</f>
        <v>0.5</v>
      </c>
      <c r="AT93" s="2">
        <f>IF(V93&gt;'Average Crustal Abundance'!O$2,Data!V93,'Average Crustal Abundance'!O$2)</f>
        <v>11</v>
      </c>
      <c r="AU93" s="2">
        <f>IF(W93&gt;'Average Crustal Abundance'!P$2,Data!W93,'Average Crustal Abundance'!P$2)</f>
        <v>0.03</v>
      </c>
      <c r="AV93" s="2">
        <f>IF(X93&gt;'Average Crustal Abundance'!Q$2,Data!X93,'Average Crustal Abundance'!Q$2)</f>
        <v>2.5</v>
      </c>
      <c r="AW93" s="2">
        <f>IF(Y93&gt;'Average Crustal Abundance'!R$2,Data!Y93,'Average Crustal Abundance'!R$2)</f>
        <v>0.2</v>
      </c>
      <c r="AX93" s="2">
        <f>IF(Z93&gt;'Average Crustal Abundance'!S$2,Data!Z93,'Average Crustal Abundance'!S$2)</f>
        <v>0.18</v>
      </c>
      <c r="AY93" s="2">
        <f>IF(AA93&gt;'Average Crustal Abundance'!T$2,Data!AA93,'Average Crustal Abundance'!T$2)</f>
        <v>1E-3</v>
      </c>
      <c r="AZ93" s="2">
        <f>IF(AB93&gt;'Average Crustal Abundance'!U$2,Data!AB93,'Average Crustal Abundance'!U$2)</f>
        <v>0.8</v>
      </c>
      <c r="BA93" s="2">
        <f>IF(AC93&gt;'Average Crustal Abundance'!V$2,Data!AC93,'Average Crustal Abundance'!V$2)</f>
        <v>1</v>
      </c>
      <c r="BB93" s="2">
        <f>IF(AD93&gt;'Average Crustal Abundance'!W$2,Data!AD93,'Average Crustal Abundance'!W$2)</f>
        <v>1.7</v>
      </c>
      <c r="BC93" s="2">
        <f>IF(AE93&gt;'Average Crustal Abundance'!X$2,Data!AE93,'Average Crustal Abundance'!X$2)</f>
        <v>20</v>
      </c>
      <c r="BD93" s="2">
        <f>IF(AF93&gt;'Average Crustal Abundance'!Y$2,Data!AF93,'Average Crustal Abundance'!Y$2)</f>
        <v>1.3</v>
      </c>
      <c r="BE93" s="3">
        <f>LOG((AG93/'Average Crustal Abundance'!B$2),1.636)</f>
        <v>0</v>
      </c>
      <c r="BF93" s="3">
        <f>LOG((AH93/'Average Crustal Abundance'!C$2),5.77)</f>
        <v>0</v>
      </c>
      <c r="BG93" s="3">
        <f>LOG((AI93/'Average Crustal Abundance'!D$2),5.07)</f>
        <v>0</v>
      </c>
      <c r="BH93" s="3">
        <f>IF(LOG((AJ93/'Average Crustal Abundance'!E$2))&lt;6,LOG((AJ93/'Average Crustal Abundance'!E$2)),6)</f>
        <v>0</v>
      </c>
      <c r="BI93" s="3">
        <f>IF(LOG((AK93/'Average Crustal Abundance'!F$2))&lt;6,LOG((AK93/'Average Crustal Abundance'!F$2)),6)</f>
        <v>0</v>
      </c>
      <c r="BJ93" s="3">
        <f>IF(LOG((AL93/'Average Crustal Abundance'!G$2))&lt;6,LOG((AL93/'Average Crustal Abundance'!G$2)),6)</f>
        <v>0</v>
      </c>
      <c r="BK93" s="3">
        <f>LOG((AM93/'Average Crustal Abundance'!H$2),5.77)</f>
        <v>0</v>
      </c>
      <c r="BL93" s="3">
        <f>IF(LOG((AN93/'Average Crustal Abundance'!I$2))&lt;6,LOG((AN93/'Average Crustal Abundance'!I$2)),6)</f>
        <v>0</v>
      </c>
      <c r="BM93" s="3">
        <f>IF(LOG((AO93/'Average Crustal Abundance'!J$2))&lt;6,LOG((AO93/'Average Crustal Abundance'!J$2)),6)</f>
        <v>0</v>
      </c>
      <c r="BN93" s="3">
        <f>LOG((AP93/'Average Crustal Abundance'!K$2),4.9)</f>
        <v>0</v>
      </c>
      <c r="BO93" s="3">
        <f>IF(LOG((AQ93/'Average Crustal Abundance'!L$2))&lt;6,LOG((AQ93/'Average Crustal Abundance'!L$2)),6)</f>
        <v>0</v>
      </c>
      <c r="BP93" s="3">
        <f>IF(LOG((AR93/'Average Crustal Abundance'!M$2))&lt;6,LOG((AR93/'Average Crustal Abundance'!M$2)),6)</f>
        <v>0</v>
      </c>
      <c r="BQ93" s="3">
        <f>IF(LOG((AS93/'Average Crustal Abundance'!N$2))&lt;6,LOG((AS93/'Average Crustal Abundance'!N$2)),6)</f>
        <v>0</v>
      </c>
      <c r="BR93" s="3">
        <f>LOG((AT93/'Average Crustal Abundance'!O$2),6.71)</f>
        <v>0</v>
      </c>
      <c r="BS93" s="3">
        <f>IF(LOG((AU93/'Average Crustal Abundance'!P$2))&lt;6,LOG((AU93/'Average Crustal Abundance'!P$2)),6)</f>
        <v>0</v>
      </c>
      <c r="BT93" s="3">
        <f>LOG((AV93/'Average Crustal Abundance'!Q$2),8.58)</f>
        <v>0</v>
      </c>
      <c r="BU93" s="3">
        <f>IF(LOG((AW93/'Average Crustal Abundance'!R$2))&lt;6,LOG((AW93/'Average Crustal Abundance'!R$2)),6)</f>
        <v>0</v>
      </c>
      <c r="BV93" s="3">
        <f>IF(LOG((AX93/'Average Crustal Abundance'!S$2))&lt;6,LOG((AX93/'Average Crustal Abundance'!S$2)),6)</f>
        <v>0</v>
      </c>
      <c r="BW93" s="3">
        <f>IF(LOG((AY93/'Average Crustal Abundance'!T$2))&lt;6,LOG((AY93/'Average Crustal Abundance'!T$2)),6)</f>
        <v>0</v>
      </c>
      <c r="BX93" s="3">
        <f>IF(LOG((AZ93/'Average Crustal Abundance'!U$2))&lt;6,LOG((AZ93/'Average Crustal Abundance'!U$2)),6)</f>
        <v>0</v>
      </c>
      <c r="BY93" s="3">
        <f>IF(LOG((BA93/'Average Crustal Abundance'!V$2))&lt;6,LOG((BA93/'Average Crustal Abundance'!V$2)),6)</f>
        <v>0</v>
      </c>
      <c r="BZ93" s="3">
        <f>LOG((BB93/'Average Crustal Abundance'!W$2),9.15)</f>
        <v>0</v>
      </c>
      <c r="CA93" s="3">
        <f>LOG((BC93/'Average Crustal Abundance'!X$2),6.07)</f>
        <v>0</v>
      </c>
      <c r="CB93" s="3">
        <f>LOG((BD93/'Average Crustal Abundance'!Y$2),9.57)</f>
        <v>0</v>
      </c>
      <c r="CC93" s="3">
        <f t="shared" si="53"/>
        <v>0</v>
      </c>
      <c r="CD93" s="3" t="e">
        <f t="shared" si="54"/>
        <v>#DIV/0!</v>
      </c>
      <c r="CE93" s="4" t="e">
        <f t="shared" si="37"/>
        <v>#DIV/0!</v>
      </c>
      <c r="CF93" s="4" t="e">
        <f t="shared" si="38"/>
        <v>#DIV/0!</v>
      </c>
      <c r="CG93" s="4" t="e">
        <f t="shared" si="39"/>
        <v>#DIV/0!</v>
      </c>
      <c r="CH93" s="4" t="e">
        <f t="shared" si="40"/>
        <v>#DIV/0!</v>
      </c>
      <c r="CI93" s="4" t="e">
        <f t="shared" si="41"/>
        <v>#DIV/0!</v>
      </c>
      <c r="CJ93" s="4" t="e">
        <f t="shared" si="42"/>
        <v>#DIV/0!</v>
      </c>
      <c r="CK93" s="4" t="e">
        <f t="shared" si="43"/>
        <v>#DIV/0!</v>
      </c>
      <c r="CL93" s="4" t="e">
        <f t="shared" si="44"/>
        <v>#DIV/0!</v>
      </c>
      <c r="CM93" s="4" t="e">
        <f t="shared" si="45"/>
        <v>#DIV/0!</v>
      </c>
      <c r="CN93" s="4" t="e">
        <f t="shared" si="46"/>
        <v>#DIV/0!</v>
      </c>
      <c r="CO93" s="4" t="e">
        <f t="shared" si="47"/>
        <v>#DIV/0!</v>
      </c>
      <c r="CP93" s="4" t="e">
        <f t="shared" si="48"/>
        <v>#DIV/0!</v>
      </c>
      <c r="CQ93" s="4" t="e">
        <f t="shared" si="49"/>
        <v>#DIV/0!</v>
      </c>
      <c r="CR93" s="4" t="e">
        <f t="shared" si="50"/>
        <v>#DIV/0!</v>
      </c>
      <c r="CS93" s="4" t="e">
        <f t="shared" si="51"/>
        <v>#DIV/0!</v>
      </c>
      <c r="CT93" s="4" t="e">
        <f t="shared" si="52"/>
        <v>#DIV/0!</v>
      </c>
      <c r="CU93" s="4" t="e">
        <f t="shared" si="29"/>
        <v>#DIV/0!</v>
      </c>
      <c r="CV93" s="4" t="e">
        <f t="shared" si="30"/>
        <v>#DIV/0!</v>
      </c>
      <c r="CW93" s="4" t="e">
        <f t="shared" si="31"/>
        <v>#DIV/0!</v>
      </c>
      <c r="CX93" s="4" t="e">
        <f t="shared" si="32"/>
        <v>#DIV/0!</v>
      </c>
      <c r="CY93" s="4" t="e">
        <f t="shared" si="33"/>
        <v>#DIV/0!</v>
      </c>
      <c r="CZ93" s="4" t="e">
        <f t="shared" si="34"/>
        <v>#DIV/0!</v>
      </c>
      <c r="DA93" s="4" t="e">
        <f t="shared" si="35"/>
        <v>#DIV/0!</v>
      </c>
      <c r="DB93" s="4" t="e">
        <f t="shared" si="36"/>
        <v>#DIV/0!</v>
      </c>
      <c r="DD93" s="3" t="e">
        <f t="shared" si="55"/>
        <v>#DIV/0!</v>
      </c>
    </row>
    <row r="94" spans="1:108" s="3" customFormat="1" x14ac:dyDescent="0.25">
      <c r="A94"/>
      <c r="B94"/>
      <c r="C94"/>
      <c r="D94"/>
      <c r="E94"/>
      <c r="F94"/>
      <c r="G94"/>
      <c r="H94"/>
      <c r="L94"/>
      <c r="AD94"/>
      <c r="AG94" s="2">
        <f>IF(I94&gt;'Average Crustal Abundance'!B$2,Data!I94,'Average Crustal Abundance'!B$2)</f>
        <v>52200</v>
      </c>
      <c r="AH94" s="2">
        <f>IF(J94&gt;'Average Crustal Abundance'!C$2,Data!J94,'Average Crustal Abundance'!C$2)</f>
        <v>27</v>
      </c>
      <c r="AI94" s="2">
        <f>IF(K94&gt;'Average Crustal Abundance'!D$2,Data!K94,'Average Crustal Abundance'!D$2)</f>
        <v>59</v>
      </c>
      <c r="AJ94" s="2">
        <f>IF(L94&gt;'Average Crustal Abundance'!E$2,Data!L94,'Average Crustal Abundance'!E$2)</f>
        <v>0.188</v>
      </c>
      <c r="AK94" s="2">
        <f>IF(M94&gt;'Average Crustal Abundance'!F$2,Data!M94,'Average Crustal Abundance'!F$2)</f>
        <v>1.5E-3</v>
      </c>
      <c r="AL94" s="2">
        <f>IF(N94&gt;'Average Crustal Abundance'!G$2,Data!N94,'Average Crustal Abundance'!G$2)</f>
        <v>1.5E-3</v>
      </c>
      <c r="AM94" s="2">
        <f>IF(O94&gt;'Average Crustal Abundance'!H$2,Data!O94,'Average Crustal Abundance'!H$2)</f>
        <v>27</v>
      </c>
      <c r="AN94" s="2">
        <f>IF(P94&gt;'Average Crustal Abundance'!I$2,Data!P94,'Average Crustal Abundance'!I$2)</f>
        <v>5.6000000000000001E-2</v>
      </c>
      <c r="AO94" s="2">
        <f>IF(Q94&gt;'Average Crustal Abundance'!J$2,Data!Q94,'Average Crustal Abundance'!J$2)</f>
        <v>1.2999999999999999E-3</v>
      </c>
      <c r="AP94" s="2">
        <f>IF(R94&gt;'Average Crustal Abundance'!K$2,Data!R94,'Average Crustal Abundance'!K$2)</f>
        <v>72</v>
      </c>
      <c r="AQ94" s="2">
        <f>IF(S94&gt;'Average Crustal Abundance'!L$2,Data!S94,'Average Crustal Abundance'!L$2)</f>
        <v>0.08</v>
      </c>
      <c r="AR94" s="2">
        <f>IF(T94&gt;'Average Crustal Abundance'!M$2,Data!T94,'Average Crustal Abundance'!M$2)</f>
        <v>5.1999999999999998E-2</v>
      </c>
      <c r="AS94" s="2">
        <f>IF(U94&gt;'Average Crustal Abundance'!N$2,Data!U94,'Average Crustal Abundance'!N$2)</f>
        <v>0.5</v>
      </c>
      <c r="AT94" s="2">
        <f>IF(V94&gt;'Average Crustal Abundance'!O$2,Data!V94,'Average Crustal Abundance'!O$2)</f>
        <v>11</v>
      </c>
      <c r="AU94" s="2">
        <f>IF(W94&gt;'Average Crustal Abundance'!P$2,Data!W94,'Average Crustal Abundance'!P$2)</f>
        <v>0.03</v>
      </c>
      <c r="AV94" s="2">
        <f>IF(X94&gt;'Average Crustal Abundance'!Q$2,Data!X94,'Average Crustal Abundance'!Q$2)</f>
        <v>2.5</v>
      </c>
      <c r="AW94" s="2">
        <f>IF(Y94&gt;'Average Crustal Abundance'!R$2,Data!Y94,'Average Crustal Abundance'!R$2)</f>
        <v>0.2</v>
      </c>
      <c r="AX94" s="2">
        <f>IF(Z94&gt;'Average Crustal Abundance'!S$2,Data!Z94,'Average Crustal Abundance'!S$2)</f>
        <v>0.18</v>
      </c>
      <c r="AY94" s="2">
        <f>IF(AA94&gt;'Average Crustal Abundance'!T$2,Data!AA94,'Average Crustal Abundance'!T$2)</f>
        <v>1E-3</v>
      </c>
      <c r="AZ94" s="2">
        <f>IF(AB94&gt;'Average Crustal Abundance'!U$2,Data!AB94,'Average Crustal Abundance'!U$2)</f>
        <v>0.8</v>
      </c>
      <c r="BA94" s="2">
        <f>IF(AC94&gt;'Average Crustal Abundance'!V$2,Data!AC94,'Average Crustal Abundance'!V$2)</f>
        <v>1</v>
      </c>
      <c r="BB94" s="2">
        <f>IF(AD94&gt;'Average Crustal Abundance'!W$2,Data!AD94,'Average Crustal Abundance'!W$2)</f>
        <v>1.7</v>
      </c>
      <c r="BC94" s="2">
        <f>IF(AE94&gt;'Average Crustal Abundance'!X$2,Data!AE94,'Average Crustal Abundance'!X$2)</f>
        <v>20</v>
      </c>
      <c r="BD94" s="2">
        <f>IF(AF94&gt;'Average Crustal Abundance'!Y$2,Data!AF94,'Average Crustal Abundance'!Y$2)</f>
        <v>1.3</v>
      </c>
      <c r="BE94" s="3">
        <f>LOG((AG94/'Average Crustal Abundance'!B$2),1.636)</f>
        <v>0</v>
      </c>
      <c r="BF94" s="3">
        <f>LOG((AH94/'Average Crustal Abundance'!C$2),5.77)</f>
        <v>0</v>
      </c>
      <c r="BG94" s="3">
        <f>LOG((AI94/'Average Crustal Abundance'!D$2),5.07)</f>
        <v>0</v>
      </c>
      <c r="BH94" s="3">
        <f>IF(LOG((AJ94/'Average Crustal Abundance'!E$2))&lt;6,LOG((AJ94/'Average Crustal Abundance'!E$2)),6)</f>
        <v>0</v>
      </c>
      <c r="BI94" s="3">
        <f>IF(LOG((AK94/'Average Crustal Abundance'!F$2))&lt;6,LOG((AK94/'Average Crustal Abundance'!F$2)),6)</f>
        <v>0</v>
      </c>
      <c r="BJ94" s="3">
        <f>IF(LOG((AL94/'Average Crustal Abundance'!G$2))&lt;6,LOG((AL94/'Average Crustal Abundance'!G$2)),6)</f>
        <v>0</v>
      </c>
      <c r="BK94" s="3">
        <f>LOG((AM94/'Average Crustal Abundance'!H$2),5.77)</f>
        <v>0</v>
      </c>
      <c r="BL94" s="3">
        <f>IF(LOG((AN94/'Average Crustal Abundance'!I$2))&lt;6,LOG((AN94/'Average Crustal Abundance'!I$2)),6)</f>
        <v>0</v>
      </c>
      <c r="BM94" s="3">
        <f>IF(LOG((AO94/'Average Crustal Abundance'!J$2))&lt;6,LOG((AO94/'Average Crustal Abundance'!J$2)),6)</f>
        <v>0</v>
      </c>
      <c r="BN94" s="3">
        <f>LOG((AP94/'Average Crustal Abundance'!K$2),4.9)</f>
        <v>0</v>
      </c>
      <c r="BO94" s="3">
        <f>IF(LOG((AQ94/'Average Crustal Abundance'!L$2))&lt;6,LOG((AQ94/'Average Crustal Abundance'!L$2)),6)</f>
        <v>0</v>
      </c>
      <c r="BP94" s="3">
        <f>IF(LOG((AR94/'Average Crustal Abundance'!M$2))&lt;6,LOG((AR94/'Average Crustal Abundance'!M$2)),6)</f>
        <v>0</v>
      </c>
      <c r="BQ94" s="3">
        <f>IF(LOG((AS94/'Average Crustal Abundance'!N$2))&lt;6,LOG((AS94/'Average Crustal Abundance'!N$2)),6)</f>
        <v>0</v>
      </c>
      <c r="BR94" s="3">
        <f>LOG((AT94/'Average Crustal Abundance'!O$2),6.71)</f>
        <v>0</v>
      </c>
      <c r="BS94" s="3">
        <f>IF(LOG((AU94/'Average Crustal Abundance'!P$2))&lt;6,LOG((AU94/'Average Crustal Abundance'!P$2)),6)</f>
        <v>0</v>
      </c>
      <c r="BT94" s="3">
        <f>LOG((AV94/'Average Crustal Abundance'!Q$2),8.58)</f>
        <v>0</v>
      </c>
      <c r="BU94" s="3">
        <f>IF(LOG((AW94/'Average Crustal Abundance'!R$2))&lt;6,LOG((AW94/'Average Crustal Abundance'!R$2)),6)</f>
        <v>0</v>
      </c>
      <c r="BV94" s="3">
        <f>IF(LOG((AX94/'Average Crustal Abundance'!S$2))&lt;6,LOG((AX94/'Average Crustal Abundance'!S$2)),6)</f>
        <v>0</v>
      </c>
      <c r="BW94" s="3">
        <f>IF(LOG((AY94/'Average Crustal Abundance'!T$2))&lt;6,LOG((AY94/'Average Crustal Abundance'!T$2)),6)</f>
        <v>0</v>
      </c>
      <c r="BX94" s="3">
        <f>IF(LOG((AZ94/'Average Crustal Abundance'!U$2))&lt;6,LOG((AZ94/'Average Crustal Abundance'!U$2)),6)</f>
        <v>0</v>
      </c>
      <c r="BY94" s="3">
        <f>IF(LOG((BA94/'Average Crustal Abundance'!V$2))&lt;6,LOG((BA94/'Average Crustal Abundance'!V$2)),6)</f>
        <v>0</v>
      </c>
      <c r="BZ94" s="3">
        <f>LOG((BB94/'Average Crustal Abundance'!W$2),9.15)</f>
        <v>0</v>
      </c>
      <c r="CA94" s="3">
        <f>LOG((BC94/'Average Crustal Abundance'!X$2),6.07)</f>
        <v>0</v>
      </c>
      <c r="CB94" s="3">
        <f>LOG((BD94/'Average Crustal Abundance'!Y$2),9.57)</f>
        <v>0</v>
      </c>
      <c r="CC94" s="3">
        <f t="shared" si="53"/>
        <v>0</v>
      </c>
      <c r="CD94" s="3" t="e">
        <f t="shared" si="54"/>
        <v>#DIV/0!</v>
      </c>
      <c r="CE94" s="4" t="e">
        <f t="shared" si="37"/>
        <v>#DIV/0!</v>
      </c>
      <c r="CF94" s="4" t="e">
        <f t="shared" si="38"/>
        <v>#DIV/0!</v>
      </c>
      <c r="CG94" s="4" t="e">
        <f t="shared" si="39"/>
        <v>#DIV/0!</v>
      </c>
      <c r="CH94" s="4" t="e">
        <f t="shared" si="40"/>
        <v>#DIV/0!</v>
      </c>
      <c r="CI94" s="4" t="e">
        <f t="shared" si="41"/>
        <v>#DIV/0!</v>
      </c>
      <c r="CJ94" s="4" t="e">
        <f t="shared" si="42"/>
        <v>#DIV/0!</v>
      </c>
      <c r="CK94" s="4" t="e">
        <f t="shared" si="43"/>
        <v>#DIV/0!</v>
      </c>
      <c r="CL94" s="4" t="e">
        <f t="shared" si="44"/>
        <v>#DIV/0!</v>
      </c>
      <c r="CM94" s="4" t="e">
        <f t="shared" si="45"/>
        <v>#DIV/0!</v>
      </c>
      <c r="CN94" s="4" t="e">
        <f t="shared" si="46"/>
        <v>#DIV/0!</v>
      </c>
      <c r="CO94" s="4" t="e">
        <f t="shared" si="47"/>
        <v>#DIV/0!</v>
      </c>
      <c r="CP94" s="4" t="e">
        <f t="shared" si="48"/>
        <v>#DIV/0!</v>
      </c>
      <c r="CQ94" s="4" t="e">
        <f t="shared" si="49"/>
        <v>#DIV/0!</v>
      </c>
      <c r="CR94" s="4" t="e">
        <f t="shared" si="50"/>
        <v>#DIV/0!</v>
      </c>
      <c r="CS94" s="4" t="e">
        <f t="shared" si="51"/>
        <v>#DIV/0!</v>
      </c>
      <c r="CT94" s="4" t="e">
        <f t="shared" si="52"/>
        <v>#DIV/0!</v>
      </c>
      <c r="CU94" s="4" t="e">
        <f t="shared" ref="CU94:CU123" si="56">BU94*$CD94</f>
        <v>#DIV/0!</v>
      </c>
      <c r="CV94" s="4" t="e">
        <f t="shared" ref="CV94:CV123" si="57">BV94*$CD94</f>
        <v>#DIV/0!</v>
      </c>
      <c r="CW94" s="4" t="e">
        <f t="shared" ref="CW94:CW123" si="58">BW94*$CD94</f>
        <v>#DIV/0!</v>
      </c>
      <c r="CX94" s="4" t="e">
        <f t="shared" ref="CX94:CX123" si="59">BX94*$CD94</f>
        <v>#DIV/0!</v>
      </c>
      <c r="CY94" s="4" t="e">
        <f t="shared" ref="CY94:CY123" si="60">BY94*$CD94</f>
        <v>#DIV/0!</v>
      </c>
      <c r="CZ94" s="4" t="e">
        <f t="shared" ref="CZ94:CZ123" si="61">BZ94*$CD94</f>
        <v>#DIV/0!</v>
      </c>
      <c r="DA94" s="4" t="e">
        <f t="shared" ref="DA94:DA123" si="62">CA94*$CD94</f>
        <v>#DIV/0!</v>
      </c>
      <c r="DB94" s="4" t="e">
        <f t="shared" ref="DB94:DB157" si="63">CB94*$CD94</f>
        <v>#DIV/0!</v>
      </c>
      <c r="DD94" s="3" t="e">
        <f t="shared" si="55"/>
        <v>#DIV/0!</v>
      </c>
    </row>
    <row r="95" spans="1:108" s="3" customFormat="1" x14ac:dyDescent="0.25">
      <c r="A95"/>
      <c r="B95"/>
      <c r="C95"/>
      <c r="D95"/>
      <c r="E95"/>
      <c r="F95"/>
      <c r="G95"/>
      <c r="H95"/>
      <c r="L95"/>
      <c r="AD95"/>
      <c r="AG95" s="2">
        <f>IF(I95&gt;'Average Crustal Abundance'!B$2,Data!I95,'Average Crustal Abundance'!B$2)</f>
        <v>52200</v>
      </c>
      <c r="AH95" s="2">
        <f>IF(J95&gt;'Average Crustal Abundance'!C$2,Data!J95,'Average Crustal Abundance'!C$2)</f>
        <v>27</v>
      </c>
      <c r="AI95" s="2">
        <f>IF(K95&gt;'Average Crustal Abundance'!D$2,Data!K95,'Average Crustal Abundance'!D$2)</f>
        <v>59</v>
      </c>
      <c r="AJ95" s="2">
        <f>IF(L95&gt;'Average Crustal Abundance'!E$2,Data!L95,'Average Crustal Abundance'!E$2)</f>
        <v>0.188</v>
      </c>
      <c r="AK95" s="2">
        <f>IF(M95&gt;'Average Crustal Abundance'!F$2,Data!M95,'Average Crustal Abundance'!F$2)</f>
        <v>1.5E-3</v>
      </c>
      <c r="AL95" s="2">
        <f>IF(N95&gt;'Average Crustal Abundance'!G$2,Data!N95,'Average Crustal Abundance'!G$2)</f>
        <v>1.5E-3</v>
      </c>
      <c r="AM95" s="2">
        <f>IF(O95&gt;'Average Crustal Abundance'!H$2,Data!O95,'Average Crustal Abundance'!H$2)</f>
        <v>27</v>
      </c>
      <c r="AN95" s="2">
        <f>IF(P95&gt;'Average Crustal Abundance'!I$2,Data!P95,'Average Crustal Abundance'!I$2)</f>
        <v>5.6000000000000001E-2</v>
      </c>
      <c r="AO95" s="2">
        <f>IF(Q95&gt;'Average Crustal Abundance'!J$2,Data!Q95,'Average Crustal Abundance'!J$2)</f>
        <v>1.2999999999999999E-3</v>
      </c>
      <c r="AP95" s="2">
        <f>IF(R95&gt;'Average Crustal Abundance'!K$2,Data!R95,'Average Crustal Abundance'!K$2)</f>
        <v>72</v>
      </c>
      <c r="AQ95" s="2">
        <f>IF(S95&gt;'Average Crustal Abundance'!L$2,Data!S95,'Average Crustal Abundance'!L$2)</f>
        <v>0.08</v>
      </c>
      <c r="AR95" s="2">
        <f>IF(T95&gt;'Average Crustal Abundance'!M$2,Data!T95,'Average Crustal Abundance'!M$2)</f>
        <v>5.1999999999999998E-2</v>
      </c>
      <c r="AS95" s="2">
        <f>IF(U95&gt;'Average Crustal Abundance'!N$2,Data!U95,'Average Crustal Abundance'!N$2)</f>
        <v>0.5</v>
      </c>
      <c r="AT95" s="2">
        <f>IF(V95&gt;'Average Crustal Abundance'!O$2,Data!V95,'Average Crustal Abundance'!O$2)</f>
        <v>11</v>
      </c>
      <c r="AU95" s="2">
        <f>IF(W95&gt;'Average Crustal Abundance'!P$2,Data!W95,'Average Crustal Abundance'!P$2)</f>
        <v>0.03</v>
      </c>
      <c r="AV95" s="2">
        <f>IF(X95&gt;'Average Crustal Abundance'!Q$2,Data!X95,'Average Crustal Abundance'!Q$2)</f>
        <v>2.5</v>
      </c>
      <c r="AW95" s="2">
        <f>IF(Y95&gt;'Average Crustal Abundance'!R$2,Data!Y95,'Average Crustal Abundance'!R$2)</f>
        <v>0.2</v>
      </c>
      <c r="AX95" s="2">
        <f>IF(Z95&gt;'Average Crustal Abundance'!S$2,Data!Z95,'Average Crustal Abundance'!S$2)</f>
        <v>0.18</v>
      </c>
      <c r="AY95" s="2">
        <f>IF(AA95&gt;'Average Crustal Abundance'!T$2,Data!AA95,'Average Crustal Abundance'!T$2)</f>
        <v>1E-3</v>
      </c>
      <c r="AZ95" s="2">
        <f>IF(AB95&gt;'Average Crustal Abundance'!U$2,Data!AB95,'Average Crustal Abundance'!U$2)</f>
        <v>0.8</v>
      </c>
      <c r="BA95" s="2">
        <f>IF(AC95&gt;'Average Crustal Abundance'!V$2,Data!AC95,'Average Crustal Abundance'!V$2)</f>
        <v>1</v>
      </c>
      <c r="BB95" s="2">
        <f>IF(AD95&gt;'Average Crustal Abundance'!W$2,Data!AD95,'Average Crustal Abundance'!W$2)</f>
        <v>1.7</v>
      </c>
      <c r="BC95" s="2">
        <f>IF(AE95&gt;'Average Crustal Abundance'!X$2,Data!AE95,'Average Crustal Abundance'!X$2)</f>
        <v>20</v>
      </c>
      <c r="BD95" s="2">
        <f>IF(AF95&gt;'Average Crustal Abundance'!Y$2,Data!AF95,'Average Crustal Abundance'!Y$2)</f>
        <v>1.3</v>
      </c>
      <c r="BE95" s="3">
        <f>LOG((AG95/'Average Crustal Abundance'!B$2),1.636)</f>
        <v>0</v>
      </c>
      <c r="BF95" s="3">
        <f>LOG((AH95/'Average Crustal Abundance'!C$2),5.77)</f>
        <v>0</v>
      </c>
      <c r="BG95" s="3">
        <f>LOG((AI95/'Average Crustal Abundance'!D$2),5.07)</f>
        <v>0</v>
      </c>
      <c r="BH95" s="3">
        <f>IF(LOG((AJ95/'Average Crustal Abundance'!E$2))&lt;6,LOG((AJ95/'Average Crustal Abundance'!E$2)),6)</f>
        <v>0</v>
      </c>
      <c r="BI95" s="3">
        <f>IF(LOG((AK95/'Average Crustal Abundance'!F$2))&lt;6,LOG((AK95/'Average Crustal Abundance'!F$2)),6)</f>
        <v>0</v>
      </c>
      <c r="BJ95" s="3">
        <f>IF(LOG((AL95/'Average Crustal Abundance'!G$2))&lt;6,LOG((AL95/'Average Crustal Abundance'!G$2)),6)</f>
        <v>0</v>
      </c>
      <c r="BK95" s="3">
        <f>LOG((AM95/'Average Crustal Abundance'!H$2),5.77)</f>
        <v>0</v>
      </c>
      <c r="BL95" s="3">
        <f>IF(LOG((AN95/'Average Crustal Abundance'!I$2))&lt;6,LOG((AN95/'Average Crustal Abundance'!I$2)),6)</f>
        <v>0</v>
      </c>
      <c r="BM95" s="3">
        <f>IF(LOG((AO95/'Average Crustal Abundance'!J$2))&lt;6,LOG((AO95/'Average Crustal Abundance'!J$2)),6)</f>
        <v>0</v>
      </c>
      <c r="BN95" s="3">
        <f>LOG((AP95/'Average Crustal Abundance'!K$2),4.9)</f>
        <v>0</v>
      </c>
      <c r="BO95" s="3">
        <f>IF(LOG((AQ95/'Average Crustal Abundance'!L$2))&lt;6,LOG((AQ95/'Average Crustal Abundance'!L$2)),6)</f>
        <v>0</v>
      </c>
      <c r="BP95" s="3">
        <f>IF(LOG((AR95/'Average Crustal Abundance'!M$2))&lt;6,LOG((AR95/'Average Crustal Abundance'!M$2)),6)</f>
        <v>0</v>
      </c>
      <c r="BQ95" s="3">
        <f>IF(LOG((AS95/'Average Crustal Abundance'!N$2))&lt;6,LOG((AS95/'Average Crustal Abundance'!N$2)),6)</f>
        <v>0</v>
      </c>
      <c r="BR95" s="3">
        <f>LOG((AT95/'Average Crustal Abundance'!O$2),6.71)</f>
        <v>0</v>
      </c>
      <c r="BS95" s="3">
        <f>IF(LOG((AU95/'Average Crustal Abundance'!P$2))&lt;6,LOG((AU95/'Average Crustal Abundance'!P$2)),6)</f>
        <v>0</v>
      </c>
      <c r="BT95" s="3">
        <f>LOG((AV95/'Average Crustal Abundance'!Q$2),8.58)</f>
        <v>0</v>
      </c>
      <c r="BU95" s="3">
        <f>IF(LOG((AW95/'Average Crustal Abundance'!R$2))&lt;6,LOG((AW95/'Average Crustal Abundance'!R$2)),6)</f>
        <v>0</v>
      </c>
      <c r="BV95" s="3">
        <f>IF(LOG((AX95/'Average Crustal Abundance'!S$2))&lt;6,LOG((AX95/'Average Crustal Abundance'!S$2)),6)</f>
        <v>0</v>
      </c>
      <c r="BW95" s="3">
        <f>IF(LOG((AY95/'Average Crustal Abundance'!T$2))&lt;6,LOG((AY95/'Average Crustal Abundance'!T$2)),6)</f>
        <v>0</v>
      </c>
      <c r="BX95" s="3">
        <f>IF(LOG((AZ95/'Average Crustal Abundance'!U$2))&lt;6,LOG((AZ95/'Average Crustal Abundance'!U$2)),6)</f>
        <v>0</v>
      </c>
      <c r="BY95" s="3">
        <f>IF(LOG((BA95/'Average Crustal Abundance'!V$2))&lt;6,LOG((BA95/'Average Crustal Abundance'!V$2)),6)</f>
        <v>0</v>
      </c>
      <c r="BZ95" s="3">
        <f>LOG((BB95/'Average Crustal Abundance'!W$2),9.15)</f>
        <v>0</v>
      </c>
      <c r="CA95" s="3">
        <f>LOG((BC95/'Average Crustal Abundance'!X$2),6.07)</f>
        <v>0</v>
      </c>
      <c r="CB95" s="3">
        <f>LOG((BD95/'Average Crustal Abundance'!Y$2),9.57)</f>
        <v>0</v>
      </c>
      <c r="CC95" s="3">
        <f t="shared" si="53"/>
        <v>0</v>
      </c>
      <c r="CD95" s="3" t="e">
        <f t="shared" si="54"/>
        <v>#DIV/0!</v>
      </c>
      <c r="CE95" s="4" t="e">
        <f t="shared" si="37"/>
        <v>#DIV/0!</v>
      </c>
      <c r="CF95" s="4" t="e">
        <f t="shared" si="38"/>
        <v>#DIV/0!</v>
      </c>
      <c r="CG95" s="4" t="e">
        <f t="shared" si="39"/>
        <v>#DIV/0!</v>
      </c>
      <c r="CH95" s="4" t="e">
        <f t="shared" si="40"/>
        <v>#DIV/0!</v>
      </c>
      <c r="CI95" s="4" t="e">
        <f t="shared" si="41"/>
        <v>#DIV/0!</v>
      </c>
      <c r="CJ95" s="4" t="e">
        <f t="shared" si="42"/>
        <v>#DIV/0!</v>
      </c>
      <c r="CK95" s="4" t="e">
        <f t="shared" si="43"/>
        <v>#DIV/0!</v>
      </c>
      <c r="CL95" s="4" t="e">
        <f t="shared" si="44"/>
        <v>#DIV/0!</v>
      </c>
      <c r="CM95" s="4" t="e">
        <f t="shared" si="45"/>
        <v>#DIV/0!</v>
      </c>
      <c r="CN95" s="4" t="e">
        <f t="shared" si="46"/>
        <v>#DIV/0!</v>
      </c>
      <c r="CO95" s="4" t="e">
        <f t="shared" si="47"/>
        <v>#DIV/0!</v>
      </c>
      <c r="CP95" s="4" t="e">
        <f t="shared" si="48"/>
        <v>#DIV/0!</v>
      </c>
      <c r="CQ95" s="4" t="e">
        <f t="shared" si="49"/>
        <v>#DIV/0!</v>
      </c>
      <c r="CR95" s="4" t="e">
        <f t="shared" si="50"/>
        <v>#DIV/0!</v>
      </c>
      <c r="CS95" s="4" t="e">
        <f t="shared" si="51"/>
        <v>#DIV/0!</v>
      </c>
      <c r="CT95" s="4" t="e">
        <f t="shared" si="52"/>
        <v>#DIV/0!</v>
      </c>
      <c r="CU95" s="4" t="e">
        <f t="shared" si="56"/>
        <v>#DIV/0!</v>
      </c>
      <c r="CV95" s="4" t="e">
        <f t="shared" si="57"/>
        <v>#DIV/0!</v>
      </c>
      <c r="CW95" s="4" t="e">
        <f t="shared" si="58"/>
        <v>#DIV/0!</v>
      </c>
      <c r="CX95" s="4" t="e">
        <f t="shared" si="59"/>
        <v>#DIV/0!</v>
      </c>
      <c r="CY95" s="4" t="e">
        <f t="shared" si="60"/>
        <v>#DIV/0!</v>
      </c>
      <c r="CZ95" s="4" t="e">
        <f t="shared" si="61"/>
        <v>#DIV/0!</v>
      </c>
      <c r="DA95" s="4" t="e">
        <f t="shared" si="62"/>
        <v>#DIV/0!</v>
      </c>
      <c r="DB95" s="4" t="e">
        <f t="shared" si="63"/>
        <v>#DIV/0!</v>
      </c>
      <c r="DD95" s="3" t="e">
        <f t="shared" si="55"/>
        <v>#DIV/0!</v>
      </c>
    </row>
    <row r="96" spans="1:108" s="3" customFormat="1" x14ac:dyDescent="0.25">
      <c r="A96"/>
      <c r="B96"/>
      <c r="C96"/>
      <c r="D96"/>
      <c r="E96"/>
      <c r="F96"/>
      <c r="G96"/>
      <c r="H96"/>
      <c r="L96"/>
      <c r="AD96"/>
      <c r="AG96" s="2">
        <f>IF(I96&gt;'Average Crustal Abundance'!B$2,Data!I96,'Average Crustal Abundance'!B$2)</f>
        <v>52200</v>
      </c>
      <c r="AH96" s="2">
        <f>IF(J96&gt;'Average Crustal Abundance'!C$2,Data!J96,'Average Crustal Abundance'!C$2)</f>
        <v>27</v>
      </c>
      <c r="AI96" s="2">
        <f>IF(K96&gt;'Average Crustal Abundance'!D$2,Data!K96,'Average Crustal Abundance'!D$2)</f>
        <v>59</v>
      </c>
      <c r="AJ96" s="2">
        <f>IF(L96&gt;'Average Crustal Abundance'!E$2,Data!L96,'Average Crustal Abundance'!E$2)</f>
        <v>0.188</v>
      </c>
      <c r="AK96" s="2">
        <f>IF(M96&gt;'Average Crustal Abundance'!F$2,Data!M96,'Average Crustal Abundance'!F$2)</f>
        <v>1.5E-3</v>
      </c>
      <c r="AL96" s="2">
        <f>IF(N96&gt;'Average Crustal Abundance'!G$2,Data!N96,'Average Crustal Abundance'!G$2)</f>
        <v>1.5E-3</v>
      </c>
      <c r="AM96" s="2">
        <f>IF(O96&gt;'Average Crustal Abundance'!H$2,Data!O96,'Average Crustal Abundance'!H$2)</f>
        <v>27</v>
      </c>
      <c r="AN96" s="2">
        <f>IF(P96&gt;'Average Crustal Abundance'!I$2,Data!P96,'Average Crustal Abundance'!I$2)</f>
        <v>5.6000000000000001E-2</v>
      </c>
      <c r="AO96" s="2">
        <f>IF(Q96&gt;'Average Crustal Abundance'!J$2,Data!Q96,'Average Crustal Abundance'!J$2)</f>
        <v>1.2999999999999999E-3</v>
      </c>
      <c r="AP96" s="2">
        <f>IF(R96&gt;'Average Crustal Abundance'!K$2,Data!R96,'Average Crustal Abundance'!K$2)</f>
        <v>72</v>
      </c>
      <c r="AQ96" s="2">
        <f>IF(S96&gt;'Average Crustal Abundance'!L$2,Data!S96,'Average Crustal Abundance'!L$2)</f>
        <v>0.08</v>
      </c>
      <c r="AR96" s="2">
        <f>IF(T96&gt;'Average Crustal Abundance'!M$2,Data!T96,'Average Crustal Abundance'!M$2)</f>
        <v>5.1999999999999998E-2</v>
      </c>
      <c r="AS96" s="2">
        <f>IF(U96&gt;'Average Crustal Abundance'!N$2,Data!U96,'Average Crustal Abundance'!N$2)</f>
        <v>0.5</v>
      </c>
      <c r="AT96" s="2">
        <f>IF(V96&gt;'Average Crustal Abundance'!O$2,Data!V96,'Average Crustal Abundance'!O$2)</f>
        <v>11</v>
      </c>
      <c r="AU96" s="2">
        <f>IF(W96&gt;'Average Crustal Abundance'!P$2,Data!W96,'Average Crustal Abundance'!P$2)</f>
        <v>0.03</v>
      </c>
      <c r="AV96" s="2">
        <f>IF(X96&gt;'Average Crustal Abundance'!Q$2,Data!X96,'Average Crustal Abundance'!Q$2)</f>
        <v>2.5</v>
      </c>
      <c r="AW96" s="2">
        <f>IF(Y96&gt;'Average Crustal Abundance'!R$2,Data!Y96,'Average Crustal Abundance'!R$2)</f>
        <v>0.2</v>
      </c>
      <c r="AX96" s="2">
        <f>IF(Z96&gt;'Average Crustal Abundance'!S$2,Data!Z96,'Average Crustal Abundance'!S$2)</f>
        <v>0.18</v>
      </c>
      <c r="AY96" s="2">
        <f>IF(AA96&gt;'Average Crustal Abundance'!T$2,Data!AA96,'Average Crustal Abundance'!T$2)</f>
        <v>1E-3</v>
      </c>
      <c r="AZ96" s="2">
        <f>IF(AB96&gt;'Average Crustal Abundance'!U$2,Data!AB96,'Average Crustal Abundance'!U$2)</f>
        <v>0.8</v>
      </c>
      <c r="BA96" s="2">
        <f>IF(AC96&gt;'Average Crustal Abundance'!V$2,Data!AC96,'Average Crustal Abundance'!V$2)</f>
        <v>1</v>
      </c>
      <c r="BB96" s="2">
        <f>IF(AD96&gt;'Average Crustal Abundance'!W$2,Data!AD96,'Average Crustal Abundance'!W$2)</f>
        <v>1.7</v>
      </c>
      <c r="BC96" s="2">
        <f>IF(AE96&gt;'Average Crustal Abundance'!X$2,Data!AE96,'Average Crustal Abundance'!X$2)</f>
        <v>20</v>
      </c>
      <c r="BD96" s="2">
        <f>IF(AF96&gt;'Average Crustal Abundance'!Y$2,Data!AF96,'Average Crustal Abundance'!Y$2)</f>
        <v>1.3</v>
      </c>
      <c r="BE96" s="3">
        <f>LOG((AG96/'Average Crustal Abundance'!B$2),1.636)</f>
        <v>0</v>
      </c>
      <c r="BF96" s="3">
        <f>LOG((AH96/'Average Crustal Abundance'!C$2),5.77)</f>
        <v>0</v>
      </c>
      <c r="BG96" s="3">
        <f>LOG((AI96/'Average Crustal Abundance'!D$2),5.07)</f>
        <v>0</v>
      </c>
      <c r="BH96" s="3">
        <f>IF(LOG((AJ96/'Average Crustal Abundance'!E$2))&lt;6,LOG((AJ96/'Average Crustal Abundance'!E$2)),6)</f>
        <v>0</v>
      </c>
      <c r="BI96" s="3">
        <f>IF(LOG((AK96/'Average Crustal Abundance'!F$2))&lt;6,LOG((AK96/'Average Crustal Abundance'!F$2)),6)</f>
        <v>0</v>
      </c>
      <c r="BJ96" s="3">
        <f>IF(LOG((AL96/'Average Crustal Abundance'!G$2))&lt;6,LOG((AL96/'Average Crustal Abundance'!G$2)),6)</f>
        <v>0</v>
      </c>
      <c r="BK96" s="3">
        <f>LOG((AM96/'Average Crustal Abundance'!H$2),5.77)</f>
        <v>0</v>
      </c>
      <c r="BL96" s="3">
        <f>IF(LOG((AN96/'Average Crustal Abundance'!I$2))&lt;6,LOG((AN96/'Average Crustal Abundance'!I$2)),6)</f>
        <v>0</v>
      </c>
      <c r="BM96" s="3">
        <f>IF(LOG((AO96/'Average Crustal Abundance'!J$2))&lt;6,LOG((AO96/'Average Crustal Abundance'!J$2)),6)</f>
        <v>0</v>
      </c>
      <c r="BN96" s="3">
        <f>LOG((AP96/'Average Crustal Abundance'!K$2),4.9)</f>
        <v>0</v>
      </c>
      <c r="BO96" s="3">
        <f>IF(LOG((AQ96/'Average Crustal Abundance'!L$2))&lt;6,LOG((AQ96/'Average Crustal Abundance'!L$2)),6)</f>
        <v>0</v>
      </c>
      <c r="BP96" s="3">
        <f>IF(LOG((AR96/'Average Crustal Abundance'!M$2))&lt;6,LOG((AR96/'Average Crustal Abundance'!M$2)),6)</f>
        <v>0</v>
      </c>
      <c r="BQ96" s="3">
        <f>IF(LOG((AS96/'Average Crustal Abundance'!N$2))&lt;6,LOG((AS96/'Average Crustal Abundance'!N$2)),6)</f>
        <v>0</v>
      </c>
      <c r="BR96" s="3">
        <f>LOG((AT96/'Average Crustal Abundance'!O$2),6.71)</f>
        <v>0</v>
      </c>
      <c r="BS96" s="3">
        <f>IF(LOG((AU96/'Average Crustal Abundance'!P$2))&lt;6,LOG((AU96/'Average Crustal Abundance'!P$2)),6)</f>
        <v>0</v>
      </c>
      <c r="BT96" s="3">
        <f>LOG((AV96/'Average Crustal Abundance'!Q$2),8.58)</f>
        <v>0</v>
      </c>
      <c r="BU96" s="3">
        <f>IF(LOG((AW96/'Average Crustal Abundance'!R$2))&lt;6,LOG((AW96/'Average Crustal Abundance'!R$2)),6)</f>
        <v>0</v>
      </c>
      <c r="BV96" s="3">
        <f>IF(LOG((AX96/'Average Crustal Abundance'!S$2))&lt;6,LOG((AX96/'Average Crustal Abundance'!S$2)),6)</f>
        <v>0</v>
      </c>
      <c r="BW96" s="3">
        <f>IF(LOG((AY96/'Average Crustal Abundance'!T$2))&lt;6,LOG((AY96/'Average Crustal Abundance'!T$2)),6)</f>
        <v>0</v>
      </c>
      <c r="BX96" s="3">
        <f>IF(LOG((AZ96/'Average Crustal Abundance'!U$2))&lt;6,LOG((AZ96/'Average Crustal Abundance'!U$2)),6)</f>
        <v>0</v>
      </c>
      <c r="BY96" s="3">
        <f>IF(LOG((BA96/'Average Crustal Abundance'!V$2))&lt;6,LOG((BA96/'Average Crustal Abundance'!V$2)),6)</f>
        <v>0</v>
      </c>
      <c r="BZ96" s="3">
        <f>LOG((BB96/'Average Crustal Abundance'!W$2),9.15)</f>
        <v>0</v>
      </c>
      <c r="CA96" s="3">
        <f>LOG((BC96/'Average Crustal Abundance'!X$2),6.07)</f>
        <v>0</v>
      </c>
      <c r="CB96" s="3">
        <f>LOG((BD96/'Average Crustal Abundance'!Y$2),9.57)</f>
        <v>0</v>
      </c>
      <c r="CC96" s="3">
        <f t="shared" si="53"/>
        <v>0</v>
      </c>
      <c r="CD96" s="3" t="e">
        <f t="shared" si="54"/>
        <v>#DIV/0!</v>
      </c>
      <c r="CE96" s="4" t="e">
        <f t="shared" ref="CE96:CE127" si="64">BE96*$CD96</f>
        <v>#DIV/0!</v>
      </c>
      <c r="CF96" s="4" t="e">
        <f t="shared" ref="CF96:CF127" si="65">BF96*$CD96</f>
        <v>#DIV/0!</v>
      </c>
      <c r="CG96" s="4" t="e">
        <f t="shared" ref="CG96:CG127" si="66">BG96*$CD96</f>
        <v>#DIV/0!</v>
      </c>
      <c r="CH96" s="4" t="e">
        <f t="shared" ref="CH96:CH127" si="67">BH96*$CD96</f>
        <v>#DIV/0!</v>
      </c>
      <c r="CI96" s="4" t="e">
        <f t="shared" ref="CI96:CI127" si="68">BI96*$CD96</f>
        <v>#DIV/0!</v>
      </c>
      <c r="CJ96" s="4" t="e">
        <f t="shared" ref="CJ96:CJ127" si="69">BJ96*$CD96</f>
        <v>#DIV/0!</v>
      </c>
      <c r="CK96" s="4" t="e">
        <f t="shared" ref="CK96:CK127" si="70">BK96*$CD96</f>
        <v>#DIV/0!</v>
      </c>
      <c r="CL96" s="4" t="e">
        <f t="shared" ref="CL96:CL127" si="71">BL96*$CD96</f>
        <v>#DIV/0!</v>
      </c>
      <c r="CM96" s="4" t="e">
        <f t="shared" ref="CM96:CM127" si="72">BM96*$CD96</f>
        <v>#DIV/0!</v>
      </c>
      <c r="CN96" s="4" t="e">
        <f t="shared" ref="CN96:CN127" si="73">BN96*$CD96</f>
        <v>#DIV/0!</v>
      </c>
      <c r="CO96" s="4" t="e">
        <f t="shared" ref="CO96:CO127" si="74">BO96*$CD96</f>
        <v>#DIV/0!</v>
      </c>
      <c r="CP96" s="4" t="e">
        <f t="shared" ref="CP96:CP127" si="75">BP96*$CD96</f>
        <v>#DIV/0!</v>
      </c>
      <c r="CQ96" s="4" t="e">
        <f t="shared" ref="CQ96:CQ127" si="76">BQ96*$CD96</f>
        <v>#DIV/0!</v>
      </c>
      <c r="CR96" s="4" t="e">
        <f t="shared" ref="CR96:CR127" si="77">BR96*$CD96</f>
        <v>#DIV/0!</v>
      </c>
      <c r="CS96" s="4" t="e">
        <f t="shared" ref="CS96:CS127" si="78">BS96*$CD96</f>
        <v>#DIV/0!</v>
      </c>
      <c r="CT96" s="4" t="e">
        <f t="shared" ref="CT96:CT127" si="79">BT96*$CD96</f>
        <v>#DIV/0!</v>
      </c>
      <c r="CU96" s="4" t="e">
        <f t="shared" si="56"/>
        <v>#DIV/0!</v>
      </c>
      <c r="CV96" s="4" t="e">
        <f t="shared" si="57"/>
        <v>#DIV/0!</v>
      </c>
      <c r="CW96" s="4" t="e">
        <f t="shared" si="58"/>
        <v>#DIV/0!</v>
      </c>
      <c r="CX96" s="4" t="e">
        <f t="shared" si="59"/>
        <v>#DIV/0!</v>
      </c>
      <c r="CY96" s="4" t="e">
        <f t="shared" si="60"/>
        <v>#DIV/0!</v>
      </c>
      <c r="CZ96" s="4" t="e">
        <f t="shared" si="61"/>
        <v>#DIV/0!</v>
      </c>
      <c r="DA96" s="4" t="e">
        <f t="shared" si="62"/>
        <v>#DIV/0!</v>
      </c>
      <c r="DB96" s="4" t="e">
        <f t="shared" si="63"/>
        <v>#DIV/0!</v>
      </c>
      <c r="DD96" s="3" t="e">
        <f t="shared" si="55"/>
        <v>#DIV/0!</v>
      </c>
    </row>
    <row r="97" spans="1:108" s="3" customFormat="1" x14ac:dyDescent="0.25">
      <c r="A97"/>
      <c r="B97"/>
      <c r="C97"/>
      <c r="D97"/>
      <c r="E97"/>
      <c r="F97"/>
      <c r="G97"/>
      <c r="H97"/>
      <c r="L97"/>
      <c r="AD97"/>
      <c r="AG97" s="2">
        <f>IF(I97&gt;'Average Crustal Abundance'!B$2,Data!I97,'Average Crustal Abundance'!B$2)</f>
        <v>52200</v>
      </c>
      <c r="AH97" s="2">
        <f>IF(J97&gt;'Average Crustal Abundance'!C$2,Data!J97,'Average Crustal Abundance'!C$2)</f>
        <v>27</v>
      </c>
      <c r="AI97" s="2">
        <f>IF(K97&gt;'Average Crustal Abundance'!D$2,Data!K97,'Average Crustal Abundance'!D$2)</f>
        <v>59</v>
      </c>
      <c r="AJ97" s="2">
        <f>IF(L97&gt;'Average Crustal Abundance'!E$2,Data!L97,'Average Crustal Abundance'!E$2)</f>
        <v>0.188</v>
      </c>
      <c r="AK97" s="2">
        <f>IF(M97&gt;'Average Crustal Abundance'!F$2,Data!M97,'Average Crustal Abundance'!F$2)</f>
        <v>1.5E-3</v>
      </c>
      <c r="AL97" s="2">
        <f>IF(N97&gt;'Average Crustal Abundance'!G$2,Data!N97,'Average Crustal Abundance'!G$2)</f>
        <v>1.5E-3</v>
      </c>
      <c r="AM97" s="2">
        <f>IF(O97&gt;'Average Crustal Abundance'!H$2,Data!O97,'Average Crustal Abundance'!H$2)</f>
        <v>27</v>
      </c>
      <c r="AN97" s="2">
        <f>IF(P97&gt;'Average Crustal Abundance'!I$2,Data!P97,'Average Crustal Abundance'!I$2)</f>
        <v>5.6000000000000001E-2</v>
      </c>
      <c r="AO97" s="2">
        <f>IF(Q97&gt;'Average Crustal Abundance'!J$2,Data!Q97,'Average Crustal Abundance'!J$2)</f>
        <v>1.2999999999999999E-3</v>
      </c>
      <c r="AP97" s="2">
        <f>IF(R97&gt;'Average Crustal Abundance'!K$2,Data!R97,'Average Crustal Abundance'!K$2)</f>
        <v>72</v>
      </c>
      <c r="AQ97" s="2">
        <f>IF(S97&gt;'Average Crustal Abundance'!L$2,Data!S97,'Average Crustal Abundance'!L$2)</f>
        <v>0.08</v>
      </c>
      <c r="AR97" s="2">
        <f>IF(T97&gt;'Average Crustal Abundance'!M$2,Data!T97,'Average Crustal Abundance'!M$2)</f>
        <v>5.1999999999999998E-2</v>
      </c>
      <c r="AS97" s="2">
        <f>IF(U97&gt;'Average Crustal Abundance'!N$2,Data!U97,'Average Crustal Abundance'!N$2)</f>
        <v>0.5</v>
      </c>
      <c r="AT97" s="2">
        <f>IF(V97&gt;'Average Crustal Abundance'!O$2,Data!V97,'Average Crustal Abundance'!O$2)</f>
        <v>11</v>
      </c>
      <c r="AU97" s="2">
        <f>IF(W97&gt;'Average Crustal Abundance'!P$2,Data!W97,'Average Crustal Abundance'!P$2)</f>
        <v>0.03</v>
      </c>
      <c r="AV97" s="2">
        <f>IF(X97&gt;'Average Crustal Abundance'!Q$2,Data!X97,'Average Crustal Abundance'!Q$2)</f>
        <v>2.5</v>
      </c>
      <c r="AW97" s="2">
        <f>IF(Y97&gt;'Average Crustal Abundance'!R$2,Data!Y97,'Average Crustal Abundance'!R$2)</f>
        <v>0.2</v>
      </c>
      <c r="AX97" s="2">
        <f>IF(Z97&gt;'Average Crustal Abundance'!S$2,Data!Z97,'Average Crustal Abundance'!S$2)</f>
        <v>0.18</v>
      </c>
      <c r="AY97" s="2">
        <f>IF(AA97&gt;'Average Crustal Abundance'!T$2,Data!AA97,'Average Crustal Abundance'!T$2)</f>
        <v>1E-3</v>
      </c>
      <c r="AZ97" s="2">
        <f>IF(AB97&gt;'Average Crustal Abundance'!U$2,Data!AB97,'Average Crustal Abundance'!U$2)</f>
        <v>0.8</v>
      </c>
      <c r="BA97" s="2">
        <f>IF(AC97&gt;'Average Crustal Abundance'!V$2,Data!AC97,'Average Crustal Abundance'!V$2)</f>
        <v>1</v>
      </c>
      <c r="BB97" s="2">
        <f>IF(AD97&gt;'Average Crustal Abundance'!W$2,Data!AD97,'Average Crustal Abundance'!W$2)</f>
        <v>1.7</v>
      </c>
      <c r="BC97" s="2">
        <f>IF(AE97&gt;'Average Crustal Abundance'!X$2,Data!AE97,'Average Crustal Abundance'!X$2)</f>
        <v>20</v>
      </c>
      <c r="BD97" s="2">
        <f>IF(AF97&gt;'Average Crustal Abundance'!Y$2,Data!AF97,'Average Crustal Abundance'!Y$2)</f>
        <v>1.3</v>
      </c>
      <c r="BE97" s="3">
        <f>LOG((AG97/'Average Crustal Abundance'!B$2),1.636)</f>
        <v>0</v>
      </c>
      <c r="BF97" s="3">
        <f>LOG((AH97/'Average Crustal Abundance'!C$2),5.77)</f>
        <v>0</v>
      </c>
      <c r="BG97" s="3">
        <f>LOG((AI97/'Average Crustal Abundance'!D$2),5.07)</f>
        <v>0</v>
      </c>
      <c r="BH97" s="3">
        <f>IF(LOG((AJ97/'Average Crustal Abundance'!E$2))&lt;6,LOG((AJ97/'Average Crustal Abundance'!E$2)),6)</f>
        <v>0</v>
      </c>
      <c r="BI97" s="3">
        <f>IF(LOG((AK97/'Average Crustal Abundance'!F$2))&lt;6,LOG((AK97/'Average Crustal Abundance'!F$2)),6)</f>
        <v>0</v>
      </c>
      <c r="BJ97" s="3">
        <f>IF(LOG((AL97/'Average Crustal Abundance'!G$2))&lt;6,LOG((AL97/'Average Crustal Abundance'!G$2)),6)</f>
        <v>0</v>
      </c>
      <c r="BK97" s="3">
        <f>LOG((AM97/'Average Crustal Abundance'!H$2),5.77)</f>
        <v>0</v>
      </c>
      <c r="BL97" s="3">
        <f>IF(LOG((AN97/'Average Crustal Abundance'!I$2))&lt;6,LOG((AN97/'Average Crustal Abundance'!I$2)),6)</f>
        <v>0</v>
      </c>
      <c r="BM97" s="3">
        <f>IF(LOG((AO97/'Average Crustal Abundance'!J$2))&lt;6,LOG((AO97/'Average Crustal Abundance'!J$2)),6)</f>
        <v>0</v>
      </c>
      <c r="BN97" s="3">
        <f>LOG((AP97/'Average Crustal Abundance'!K$2),4.9)</f>
        <v>0</v>
      </c>
      <c r="BO97" s="3">
        <f>IF(LOG((AQ97/'Average Crustal Abundance'!L$2))&lt;6,LOG((AQ97/'Average Crustal Abundance'!L$2)),6)</f>
        <v>0</v>
      </c>
      <c r="BP97" s="3">
        <f>IF(LOG((AR97/'Average Crustal Abundance'!M$2))&lt;6,LOG((AR97/'Average Crustal Abundance'!M$2)),6)</f>
        <v>0</v>
      </c>
      <c r="BQ97" s="3">
        <f>IF(LOG((AS97/'Average Crustal Abundance'!N$2))&lt;6,LOG((AS97/'Average Crustal Abundance'!N$2)),6)</f>
        <v>0</v>
      </c>
      <c r="BR97" s="3">
        <f>LOG((AT97/'Average Crustal Abundance'!O$2),6.71)</f>
        <v>0</v>
      </c>
      <c r="BS97" s="3">
        <f>IF(LOG((AU97/'Average Crustal Abundance'!P$2))&lt;6,LOG((AU97/'Average Crustal Abundance'!P$2)),6)</f>
        <v>0</v>
      </c>
      <c r="BT97" s="3">
        <f>LOG((AV97/'Average Crustal Abundance'!Q$2),8.58)</f>
        <v>0</v>
      </c>
      <c r="BU97" s="3">
        <f>IF(LOG((AW97/'Average Crustal Abundance'!R$2))&lt;6,LOG((AW97/'Average Crustal Abundance'!R$2)),6)</f>
        <v>0</v>
      </c>
      <c r="BV97" s="3">
        <f>IF(LOG((AX97/'Average Crustal Abundance'!S$2))&lt;6,LOG((AX97/'Average Crustal Abundance'!S$2)),6)</f>
        <v>0</v>
      </c>
      <c r="BW97" s="3">
        <f>IF(LOG((AY97/'Average Crustal Abundance'!T$2))&lt;6,LOG((AY97/'Average Crustal Abundance'!T$2)),6)</f>
        <v>0</v>
      </c>
      <c r="BX97" s="3">
        <f>IF(LOG((AZ97/'Average Crustal Abundance'!U$2))&lt;6,LOG((AZ97/'Average Crustal Abundance'!U$2)),6)</f>
        <v>0</v>
      </c>
      <c r="BY97" s="3">
        <f>IF(LOG((BA97/'Average Crustal Abundance'!V$2))&lt;6,LOG((BA97/'Average Crustal Abundance'!V$2)),6)</f>
        <v>0</v>
      </c>
      <c r="BZ97" s="3">
        <f>LOG((BB97/'Average Crustal Abundance'!W$2),9.15)</f>
        <v>0</v>
      </c>
      <c r="CA97" s="3">
        <f>LOG((BC97/'Average Crustal Abundance'!X$2),6.07)</f>
        <v>0</v>
      </c>
      <c r="CB97" s="3">
        <f>LOG((BD97/'Average Crustal Abundance'!Y$2),9.57)</f>
        <v>0</v>
      </c>
      <c r="CC97" s="3">
        <f t="shared" si="53"/>
        <v>0</v>
      </c>
      <c r="CD97" s="3" t="e">
        <f t="shared" si="54"/>
        <v>#DIV/0!</v>
      </c>
      <c r="CE97" s="4" t="e">
        <f t="shared" si="64"/>
        <v>#DIV/0!</v>
      </c>
      <c r="CF97" s="4" t="e">
        <f t="shared" si="65"/>
        <v>#DIV/0!</v>
      </c>
      <c r="CG97" s="4" t="e">
        <f t="shared" si="66"/>
        <v>#DIV/0!</v>
      </c>
      <c r="CH97" s="4" t="e">
        <f t="shared" si="67"/>
        <v>#DIV/0!</v>
      </c>
      <c r="CI97" s="4" t="e">
        <f t="shared" si="68"/>
        <v>#DIV/0!</v>
      </c>
      <c r="CJ97" s="4" t="e">
        <f t="shared" si="69"/>
        <v>#DIV/0!</v>
      </c>
      <c r="CK97" s="4" t="e">
        <f t="shared" si="70"/>
        <v>#DIV/0!</v>
      </c>
      <c r="CL97" s="4" t="e">
        <f t="shared" si="71"/>
        <v>#DIV/0!</v>
      </c>
      <c r="CM97" s="4" t="e">
        <f t="shared" si="72"/>
        <v>#DIV/0!</v>
      </c>
      <c r="CN97" s="4" t="e">
        <f t="shared" si="73"/>
        <v>#DIV/0!</v>
      </c>
      <c r="CO97" s="4" t="e">
        <f t="shared" si="74"/>
        <v>#DIV/0!</v>
      </c>
      <c r="CP97" s="4" t="e">
        <f t="shared" si="75"/>
        <v>#DIV/0!</v>
      </c>
      <c r="CQ97" s="4" t="e">
        <f t="shared" si="76"/>
        <v>#DIV/0!</v>
      </c>
      <c r="CR97" s="4" t="e">
        <f t="shared" si="77"/>
        <v>#DIV/0!</v>
      </c>
      <c r="CS97" s="4" t="e">
        <f t="shared" si="78"/>
        <v>#DIV/0!</v>
      </c>
      <c r="CT97" s="4" t="e">
        <f t="shared" si="79"/>
        <v>#DIV/0!</v>
      </c>
      <c r="CU97" s="4" t="e">
        <f t="shared" si="56"/>
        <v>#DIV/0!</v>
      </c>
      <c r="CV97" s="4" t="e">
        <f t="shared" si="57"/>
        <v>#DIV/0!</v>
      </c>
      <c r="CW97" s="4" t="e">
        <f t="shared" si="58"/>
        <v>#DIV/0!</v>
      </c>
      <c r="CX97" s="4" t="e">
        <f t="shared" si="59"/>
        <v>#DIV/0!</v>
      </c>
      <c r="CY97" s="4" t="e">
        <f t="shared" si="60"/>
        <v>#DIV/0!</v>
      </c>
      <c r="CZ97" s="4" t="e">
        <f t="shared" si="61"/>
        <v>#DIV/0!</v>
      </c>
      <c r="DA97" s="4" t="e">
        <f t="shared" si="62"/>
        <v>#DIV/0!</v>
      </c>
      <c r="DB97" s="4" t="e">
        <f t="shared" si="63"/>
        <v>#DIV/0!</v>
      </c>
      <c r="DD97" s="3" t="e">
        <f t="shared" si="55"/>
        <v>#DIV/0!</v>
      </c>
    </row>
    <row r="98" spans="1:108" s="3" customFormat="1" x14ac:dyDescent="0.25">
      <c r="A98"/>
      <c r="B98"/>
      <c r="C98"/>
      <c r="D98"/>
      <c r="E98"/>
      <c r="F98"/>
      <c r="G98"/>
      <c r="H98"/>
      <c r="L98"/>
      <c r="AD98"/>
      <c r="AG98" s="2">
        <f>IF(I98&gt;'Average Crustal Abundance'!B$2,Data!I98,'Average Crustal Abundance'!B$2)</f>
        <v>52200</v>
      </c>
      <c r="AH98" s="2">
        <f>IF(J98&gt;'Average Crustal Abundance'!C$2,Data!J98,'Average Crustal Abundance'!C$2)</f>
        <v>27</v>
      </c>
      <c r="AI98" s="2">
        <f>IF(K98&gt;'Average Crustal Abundance'!D$2,Data!K98,'Average Crustal Abundance'!D$2)</f>
        <v>59</v>
      </c>
      <c r="AJ98" s="2">
        <f>IF(L98&gt;'Average Crustal Abundance'!E$2,Data!L98,'Average Crustal Abundance'!E$2)</f>
        <v>0.188</v>
      </c>
      <c r="AK98" s="2">
        <f>IF(M98&gt;'Average Crustal Abundance'!F$2,Data!M98,'Average Crustal Abundance'!F$2)</f>
        <v>1.5E-3</v>
      </c>
      <c r="AL98" s="2">
        <f>IF(N98&gt;'Average Crustal Abundance'!G$2,Data!N98,'Average Crustal Abundance'!G$2)</f>
        <v>1.5E-3</v>
      </c>
      <c r="AM98" s="2">
        <f>IF(O98&gt;'Average Crustal Abundance'!H$2,Data!O98,'Average Crustal Abundance'!H$2)</f>
        <v>27</v>
      </c>
      <c r="AN98" s="2">
        <f>IF(P98&gt;'Average Crustal Abundance'!I$2,Data!P98,'Average Crustal Abundance'!I$2)</f>
        <v>5.6000000000000001E-2</v>
      </c>
      <c r="AO98" s="2">
        <f>IF(Q98&gt;'Average Crustal Abundance'!J$2,Data!Q98,'Average Crustal Abundance'!J$2)</f>
        <v>1.2999999999999999E-3</v>
      </c>
      <c r="AP98" s="2">
        <f>IF(R98&gt;'Average Crustal Abundance'!K$2,Data!R98,'Average Crustal Abundance'!K$2)</f>
        <v>72</v>
      </c>
      <c r="AQ98" s="2">
        <f>IF(S98&gt;'Average Crustal Abundance'!L$2,Data!S98,'Average Crustal Abundance'!L$2)</f>
        <v>0.08</v>
      </c>
      <c r="AR98" s="2">
        <f>IF(T98&gt;'Average Crustal Abundance'!M$2,Data!T98,'Average Crustal Abundance'!M$2)</f>
        <v>5.1999999999999998E-2</v>
      </c>
      <c r="AS98" s="2">
        <f>IF(U98&gt;'Average Crustal Abundance'!N$2,Data!U98,'Average Crustal Abundance'!N$2)</f>
        <v>0.5</v>
      </c>
      <c r="AT98" s="2">
        <f>IF(V98&gt;'Average Crustal Abundance'!O$2,Data!V98,'Average Crustal Abundance'!O$2)</f>
        <v>11</v>
      </c>
      <c r="AU98" s="2">
        <f>IF(W98&gt;'Average Crustal Abundance'!P$2,Data!W98,'Average Crustal Abundance'!P$2)</f>
        <v>0.03</v>
      </c>
      <c r="AV98" s="2">
        <f>IF(X98&gt;'Average Crustal Abundance'!Q$2,Data!X98,'Average Crustal Abundance'!Q$2)</f>
        <v>2.5</v>
      </c>
      <c r="AW98" s="2">
        <f>IF(Y98&gt;'Average Crustal Abundance'!R$2,Data!Y98,'Average Crustal Abundance'!R$2)</f>
        <v>0.2</v>
      </c>
      <c r="AX98" s="2">
        <f>IF(Z98&gt;'Average Crustal Abundance'!S$2,Data!Z98,'Average Crustal Abundance'!S$2)</f>
        <v>0.18</v>
      </c>
      <c r="AY98" s="2">
        <f>IF(AA98&gt;'Average Crustal Abundance'!T$2,Data!AA98,'Average Crustal Abundance'!T$2)</f>
        <v>1E-3</v>
      </c>
      <c r="AZ98" s="2">
        <f>IF(AB98&gt;'Average Crustal Abundance'!U$2,Data!AB98,'Average Crustal Abundance'!U$2)</f>
        <v>0.8</v>
      </c>
      <c r="BA98" s="2">
        <f>IF(AC98&gt;'Average Crustal Abundance'!V$2,Data!AC98,'Average Crustal Abundance'!V$2)</f>
        <v>1</v>
      </c>
      <c r="BB98" s="2">
        <f>IF(AD98&gt;'Average Crustal Abundance'!W$2,Data!AD98,'Average Crustal Abundance'!W$2)</f>
        <v>1.7</v>
      </c>
      <c r="BC98" s="2">
        <f>IF(AE98&gt;'Average Crustal Abundance'!X$2,Data!AE98,'Average Crustal Abundance'!X$2)</f>
        <v>20</v>
      </c>
      <c r="BD98" s="2">
        <f>IF(AF98&gt;'Average Crustal Abundance'!Y$2,Data!AF98,'Average Crustal Abundance'!Y$2)</f>
        <v>1.3</v>
      </c>
      <c r="BE98" s="3">
        <f>LOG((AG98/'Average Crustal Abundance'!B$2),1.636)</f>
        <v>0</v>
      </c>
      <c r="BF98" s="3">
        <f>LOG((AH98/'Average Crustal Abundance'!C$2),5.77)</f>
        <v>0</v>
      </c>
      <c r="BG98" s="3">
        <f>LOG((AI98/'Average Crustal Abundance'!D$2),5.07)</f>
        <v>0</v>
      </c>
      <c r="BH98" s="3">
        <f>IF(LOG((AJ98/'Average Crustal Abundance'!E$2))&lt;6,LOG((AJ98/'Average Crustal Abundance'!E$2)),6)</f>
        <v>0</v>
      </c>
      <c r="BI98" s="3">
        <f>IF(LOG((AK98/'Average Crustal Abundance'!F$2))&lt;6,LOG((AK98/'Average Crustal Abundance'!F$2)),6)</f>
        <v>0</v>
      </c>
      <c r="BJ98" s="3">
        <f>IF(LOG((AL98/'Average Crustal Abundance'!G$2))&lt;6,LOG((AL98/'Average Crustal Abundance'!G$2)),6)</f>
        <v>0</v>
      </c>
      <c r="BK98" s="3">
        <f>LOG((AM98/'Average Crustal Abundance'!H$2),5.77)</f>
        <v>0</v>
      </c>
      <c r="BL98" s="3">
        <f>IF(LOG((AN98/'Average Crustal Abundance'!I$2))&lt;6,LOG((AN98/'Average Crustal Abundance'!I$2)),6)</f>
        <v>0</v>
      </c>
      <c r="BM98" s="3">
        <f>IF(LOG((AO98/'Average Crustal Abundance'!J$2))&lt;6,LOG((AO98/'Average Crustal Abundance'!J$2)),6)</f>
        <v>0</v>
      </c>
      <c r="BN98" s="3">
        <f>LOG((AP98/'Average Crustal Abundance'!K$2),4.9)</f>
        <v>0</v>
      </c>
      <c r="BO98" s="3">
        <f>IF(LOG((AQ98/'Average Crustal Abundance'!L$2))&lt;6,LOG((AQ98/'Average Crustal Abundance'!L$2)),6)</f>
        <v>0</v>
      </c>
      <c r="BP98" s="3">
        <f>IF(LOG((AR98/'Average Crustal Abundance'!M$2))&lt;6,LOG((AR98/'Average Crustal Abundance'!M$2)),6)</f>
        <v>0</v>
      </c>
      <c r="BQ98" s="3">
        <f>IF(LOG((AS98/'Average Crustal Abundance'!N$2))&lt;6,LOG((AS98/'Average Crustal Abundance'!N$2)),6)</f>
        <v>0</v>
      </c>
      <c r="BR98" s="3">
        <f>LOG((AT98/'Average Crustal Abundance'!O$2),6.71)</f>
        <v>0</v>
      </c>
      <c r="BS98" s="3">
        <f>IF(LOG((AU98/'Average Crustal Abundance'!P$2))&lt;6,LOG((AU98/'Average Crustal Abundance'!P$2)),6)</f>
        <v>0</v>
      </c>
      <c r="BT98" s="3">
        <f>LOG((AV98/'Average Crustal Abundance'!Q$2),8.58)</f>
        <v>0</v>
      </c>
      <c r="BU98" s="3">
        <f>IF(LOG((AW98/'Average Crustal Abundance'!R$2))&lt;6,LOG((AW98/'Average Crustal Abundance'!R$2)),6)</f>
        <v>0</v>
      </c>
      <c r="BV98" s="3">
        <f>IF(LOG((AX98/'Average Crustal Abundance'!S$2))&lt;6,LOG((AX98/'Average Crustal Abundance'!S$2)),6)</f>
        <v>0</v>
      </c>
      <c r="BW98" s="3">
        <f>IF(LOG((AY98/'Average Crustal Abundance'!T$2))&lt;6,LOG((AY98/'Average Crustal Abundance'!T$2)),6)</f>
        <v>0</v>
      </c>
      <c r="BX98" s="3">
        <f>IF(LOG((AZ98/'Average Crustal Abundance'!U$2))&lt;6,LOG((AZ98/'Average Crustal Abundance'!U$2)),6)</f>
        <v>0</v>
      </c>
      <c r="BY98" s="3">
        <f>IF(LOG((BA98/'Average Crustal Abundance'!V$2))&lt;6,LOG((BA98/'Average Crustal Abundance'!V$2)),6)</f>
        <v>0</v>
      </c>
      <c r="BZ98" s="3">
        <f>LOG((BB98/'Average Crustal Abundance'!W$2),9.15)</f>
        <v>0</v>
      </c>
      <c r="CA98" s="3">
        <f>LOG((BC98/'Average Crustal Abundance'!X$2),6.07)</f>
        <v>0</v>
      </c>
      <c r="CB98" s="3">
        <f>LOG((BD98/'Average Crustal Abundance'!Y$2),9.57)</f>
        <v>0</v>
      </c>
      <c r="CC98" s="3">
        <f t="shared" si="53"/>
        <v>0</v>
      </c>
      <c r="CD98" s="3" t="e">
        <f t="shared" si="54"/>
        <v>#DIV/0!</v>
      </c>
      <c r="CE98" s="4" t="e">
        <f t="shared" si="64"/>
        <v>#DIV/0!</v>
      </c>
      <c r="CF98" s="4" t="e">
        <f t="shared" si="65"/>
        <v>#DIV/0!</v>
      </c>
      <c r="CG98" s="4" t="e">
        <f t="shared" si="66"/>
        <v>#DIV/0!</v>
      </c>
      <c r="CH98" s="4" t="e">
        <f t="shared" si="67"/>
        <v>#DIV/0!</v>
      </c>
      <c r="CI98" s="4" t="e">
        <f t="shared" si="68"/>
        <v>#DIV/0!</v>
      </c>
      <c r="CJ98" s="4" t="e">
        <f t="shared" si="69"/>
        <v>#DIV/0!</v>
      </c>
      <c r="CK98" s="4" t="e">
        <f t="shared" si="70"/>
        <v>#DIV/0!</v>
      </c>
      <c r="CL98" s="4" t="e">
        <f t="shared" si="71"/>
        <v>#DIV/0!</v>
      </c>
      <c r="CM98" s="4" t="e">
        <f t="shared" si="72"/>
        <v>#DIV/0!</v>
      </c>
      <c r="CN98" s="4" t="e">
        <f t="shared" si="73"/>
        <v>#DIV/0!</v>
      </c>
      <c r="CO98" s="4" t="e">
        <f t="shared" si="74"/>
        <v>#DIV/0!</v>
      </c>
      <c r="CP98" s="4" t="e">
        <f t="shared" si="75"/>
        <v>#DIV/0!</v>
      </c>
      <c r="CQ98" s="4" t="e">
        <f t="shared" si="76"/>
        <v>#DIV/0!</v>
      </c>
      <c r="CR98" s="4" t="e">
        <f t="shared" si="77"/>
        <v>#DIV/0!</v>
      </c>
      <c r="CS98" s="4" t="e">
        <f t="shared" si="78"/>
        <v>#DIV/0!</v>
      </c>
      <c r="CT98" s="4" t="e">
        <f t="shared" si="79"/>
        <v>#DIV/0!</v>
      </c>
      <c r="CU98" s="4" t="e">
        <f t="shared" si="56"/>
        <v>#DIV/0!</v>
      </c>
      <c r="CV98" s="4" t="e">
        <f t="shared" si="57"/>
        <v>#DIV/0!</v>
      </c>
      <c r="CW98" s="4" t="e">
        <f t="shared" si="58"/>
        <v>#DIV/0!</v>
      </c>
      <c r="CX98" s="4" t="e">
        <f t="shared" si="59"/>
        <v>#DIV/0!</v>
      </c>
      <c r="CY98" s="4" t="e">
        <f t="shared" si="60"/>
        <v>#DIV/0!</v>
      </c>
      <c r="CZ98" s="4" t="e">
        <f t="shared" si="61"/>
        <v>#DIV/0!</v>
      </c>
      <c r="DA98" s="4" t="e">
        <f t="shared" si="62"/>
        <v>#DIV/0!</v>
      </c>
      <c r="DB98" s="4" t="e">
        <f t="shared" si="63"/>
        <v>#DIV/0!</v>
      </c>
      <c r="DD98" s="3" t="e">
        <f t="shared" si="55"/>
        <v>#DIV/0!</v>
      </c>
    </row>
    <row r="99" spans="1:108" s="3" customFormat="1" x14ac:dyDescent="0.25">
      <c r="A99"/>
      <c r="B99"/>
      <c r="C99"/>
      <c r="D99"/>
      <c r="E99"/>
      <c r="F99"/>
      <c r="G99"/>
      <c r="H99"/>
      <c r="L99"/>
      <c r="AD99"/>
      <c r="AG99" s="2">
        <f>IF(I99&gt;'Average Crustal Abundance'!B$2,Data!I99,'Average Crustal Abundance'!B$2)</f>
        <v>52200</v>
      </c>
      <c r="AH99" s="2">
        <f>IF(J99&gt;'Average Crustal Abundance'!C$2,Data!J99,'Average Crustal Abundance'!C$2)</f>
        <v>27</v>
      </c>
      <c r="AI99" s="2">
        <f>IF(K99&gt;'Average Crustal Abundance'!D$2,Data!K99,'Average Crustal Abundance'!D$2)</f>
        <v>59</v>
      </c>
      <c r="AJ99" s="2">
        <f>IF(L99&gt;'Average Crustal Abundance'!E$2,Data!L99,'Average Crustal Abundance'!E$2)</f>
        <v>0.188</v>
      </c>
      <c r="AK99" s="2">
        <f>IF(M99&gt;'Average Crustal Abundance'!F$2,Data!M99,'Average Crustal Abundance'!F$2)</f>
        <v>1.5E-3</v>
      </c>
      <c r="AL99" s="2">
        <f>IF(N99&gt;'Average Crustal Abundance'!G$2,Data!N99,'Average Crustal Abundance'!G$2)</f>
        <v>1.5E-3</v>
      </c>
      <c r="AM99" s="2">
        <f>IF(O99&gt;'Average Crustal Abundance'!H$2,Data!O99,'Average Crustal Abundance'!H$2)</f>
        <v>27</v>
      </c>
      <c r="AN99" s="2">
        <f>IF(P99&gt;'Average Crustal Abundance'!I$2,Data!P99,'Average Crustal Abundance'!I$2)</f>
        <v>5.6000000000000001E-2</v>
      </c>
      <c r="AO99" s="2">
        <f>IF(Q99&gt;'Average Crustal Abundance'!J$2,Data!Q99,'Average Crustal Abundance'!J$2)</f>
        <v>1.2999999999999999E-3</v>
      </c>
      <c r="AP99" s="2">
        <f>IF(R99&gt;'Average Crustal Abundance'!K$2,Data!R99,'Average Crustal Abundance'!K$2)</f>
        <v>72</v>
      </c>
      <c r="AQ99" s="2">
        <f>IF(S99&gt;'Average Crustal Abundance'!L$2,Data!S99,'Average Crustal Abundance'!L$2)</f>
        <v>0.08</v>
      </c>
      <c r="AR99" s="2">
        <f>IF(T99&gt;'Average Crustal Abundance'!M$2,Data!T99,'Average Crustal Abundance'!M$2)</f>
        <v>5.1999999999999998E-2</v>
      </c>
      <c r="AS99" s="2">
        <f>IF(U99&gt;'Average Crustal Abundance'!N$2,Data!U99,'Average Crustal Abundance'!N$2)</f>
        <v>0.5</v>
      </c>
      <c r="AT99" s="2">
        <f>IF(V99&gt;'Average Crustal Abundance'!O$2,Data!V99,'Average Crustal Abundance'!O$2)</f>
        <v>11</v>
      </c>
      <c r="AU99" s="2">
        <f>IF(W99&gt;'Average Crustal Abundance'!P$2,Data!W99,'Average Crustal Abundance'!P$2)</f>
        <v>0.03</v>
      </c>
      <c r="AV99" s="2">
        <f>IF(X99&gt;'Average Crustal Abundance'!Q$2,Data!X99,'Average Crustal Abundance'!Q$2)</f>
        <v>2.5</v>
      </c>
      <c r="AW99" s="2">
        <f>IF(Y99&gt;'Average Crustal Abundance'!R$2,Data!Y99,'Average Crustal Abundance'!R$2)</f>
        <v>0.2</v>
      </c>
      <c r="AX99" s="2">
        <f>IF(Z99&gt;'Average Crustal Abundance'!S$2,Data!Z99,'Average Crustal Abundance'!S$2)</f>
        <v>0.18</v>
      </c>
      <c r="AY99" s="2">
        <f>IF(AA99&gt;'Average Crustal Abundance'!T$2,Data!AA99,'Average Crustal Abundance'!T$2)</f>
        <v>1E-3</v>
      </c>
      <c r="AZ99" s="2">
        <f>IF(AB99&gt;'Average Crustal Abundance'!U$2,Data!AB99,'Average Crustal Abundance'!U$2)</f>
        <v>0.8</v>
      </c>
      <c r="BA99" s="2">
        <f>IF(AC99&gt;'Average Crustal Abundance'!V$2,Data!AC99,'Average Crustal Abundance'!V$2)</f>
        <v>1</v>
      </c>
      <c r="BB99" s="2">
        <f>IF(AD99&gt;'Average Crustal Abundance'!W$2,Data!AD99,'Average Crustal Abundance'!W$2)</f>
        <v>1.7</v>
      </c>
      <c r="BC99" s="2">
        <f>IF(AE99&gt;'Average Crustal Abundance'!X$2,Data!AE99,'Average Crustal Abundance'!X$2)</f>
        <v>20</v>
      </c>
      <c r="BD99" s="2">
        <f>IF(AF99&gt;'Average Crustal Abundance'!Y$2,Data!AF99,'Average Crustal Abundance'!Y$2)</f>
        <v>1.3</v>
      </c>
      <c r="BE99" s="3">
        <f>LOG((AG99/'Average Crustal Abundance'!B$2),1.636)</f>
        <v>0</v>
      </c>
      <c r="BF99" s="3">
        <f>LOG((AH99/'Average Crustal Abundance'!C$2),5.77)</f>
        <v>0</v>
      </c>
      <c r="BG99" s="3">
        <f>LOG((AI99/'Average Crustal Abundance'!D$2),5.07)</f>
        <v>0</v>
      </c>
      <c r="BH99" s="3">
        <f>IF(LOG((AJ99/'Average Crustal Abundance'!E$2))&lt;6,LOG((AJ99/'Average Crustal Abundance'!E$2)),6)</f>
        <v>0</v>
      </c>
      <c r="BI99" s="3">
        <f>IF(LOG((AK99/'Average Crustal Abundance'!F$2))&lt;6,LOG((AK99/'Average Crustal Abundance'!F$2)),6)</f>
        <v>0</v>
      </c>
      <c r="BJ99" s="3">
        <f>IF(LOG((AL99/'Average Crustal Abundance'!G$2))&lt;6,LOG((AL99/'Average Crustal Abundance'!G$2)),6)</f>
        <v>0</v>
      </c>
      <c r="BK99" s="3">
        <f>LOG((AM99/'Average Crustal Abundance'!H$2),5.77)</f>
        <v>0</v>
      </c>
      <c r="BL99" s="3">
        <f>IF(LOG((AN99/'Average Crustal Abundance'!I$2))&lt;6,LOG((AN99/'Average Crustal Abundance'!I$2)),6)</f>
        <v>0</v>
      </c>
      <c r="BM99" s="3">
        <f>IF(LOG((AO99/'Average Crustal Abundance'!J$2))&lt;6,LOG((AO99/'Average Crustal Abundance'!J$2)),6)</f>
        <v>0</v>
      </c>
      <c r="BN99" s="3">
        <f>LOG((AP99/'Average Crustal Abundance'!K$2),4.9)</f>
        <v>0</v>
      </c>
      <c r="BO99" s="3">
        <f>IF(LOG((AQ99/'Average Crustal Abundance'!L$2))&lt;6,LOG((AQ99/'Average Crustal Abundance'!L$2)),6)</f>
        <v>0</v>
      </c>
      <c r="BP99" s="3">
        <f>IF(LOG((AR99/'Average Crustal Abundance'!M$2))&lt;6,LOG((AR99/'Average Crustal Abundance'!M$2)),6)</f>
        <v>0</v>
      </c>
      <c r="BQ99" s="3">
        <f>IF(LOG((AS99/'Average Crustal Abundance'!N$2))&lt;6,LOG((AS99/'Average Crustal Abundance'!N$2)),6)</f>
        <v>0</v>
      </c>
      <c r="BR99" s="3">
        <f>LOG((AT99/'Average Crustal Abundance'!O$2),6.71)</f>
        <v>0</v>
      </c>
      <c r="BS99" s="3">
        <f>IF(LOG((AU99/'Average Crustal Abundance'!P$2))&lt;6,LOG((AU99/'Average Crustal Abundance'!P$2)),6)</f>
        <v>0</v>
      </c>
      <c r="BT99" s="3">
        <f>LOG((AV99/'Average Crustal Abundance'!Q$2),8.58)</f>
        <v>0</v>
      </c>
      <c r="BU99" s="3">
        <f>IF(LOG((AW99/'Average Crustal Abundance'!R$2))&lt;6,LOG((AW99/'Average Crustal Abundance'!R$2)),6)</f>
        <v>0</v>
      </c>
      <c r="BV99" s="3">
        <f>IF(LOG((AX99/'Average Crustal Abundance'!S$2))&lt;6,LOG((AX99/'Average Crustal Abundance'!S$2)),6)</f>
        <v>0</v>
      </c>
      <c r="BW99" s="3">
        <f>IF(LOG((AY99/'Average Crustal Abundance'!T$2))&lt;6,LOG((AY99/'Average Crustal Abundance'!T$2)),6)</f>
        <v>0</v>
      </c>
      <c r="BX99" s="3">
        <f>IF(LOG((AZ99/'Average Crustal Abundance'!U$2))&lt;6,LOG((AZ99/'Average Crustal Abundance'!U$2)),6)</f>
        <v>0</v>
      </c>
      <c r="BY99" s="3">
        <f>IF(LOG((BA99/'Average Crustal Abundance'!V$2))&lt;6,LOG((BA99/'Average Crustal Abundance'!V$2)),6)</f>
        <v>0</v>
      </c>
      <c r="BZ99" s="3">
        <f>LOG((BB99/'Average Crustal Abundance'!W$2),9.15)</f>
        <v>0</v>
      </c>
      <c r="CA99" s="3">
        <f>LOG((BC99/'Average Crustal Abundance'!X$2),6.07)</f>
        <v>0</v>
      </c>
      <c r="CB99" s="3">
        <f>LOG((BD99/'Average Crustal Abundance'!Y$2),9.57)</f>
        <v>0</v>
      </c>
      <c r="CC99" s="3">
        <f t="shared" si="53"/>
        <v>0</v>
      </c>
      <c r="CD99" s="3" t="e">
        <f t="shared" si="54"/>
        <v>#DIV/0!</v>
      </c>
      <c r="CE99" s="4" t="e">
        <f t="shared" si="64"/>
        <v>#DIV/0!</v>
      </c>
      <c r="CF99" s="4" t="e">
        <f t="shared" si="65"/>
        <v>#DIV/0!</v>
      </c>
      <c r="CG99" s="4" t="e">
        <f t="shared" si="66"/>
        <v>#DIV/0!</v>
      </c>
      <c r="CH99" s="4" t="e">
        <f t="shared" si="67"/>
        <v>#DIV/0!</v>
      </c>
      <c r="CI99" s="4" t="e">
        <f t="shared" si="68"/>
        <v>#DIV/0!</v>
      </c>
      <c r="CJ99" s="4" t="e">
        <f t="shared" si="69"/>
        <v>#DIV/0!</v>
      </c>
      <c r="CK99" s="4" t="e">
        <f t="shared" si="70"/>
        <v>#DIV/0!</v>
      </c>
      <c r="CL99" s="4" t="e">
        <f t="shared" si="71"/>
        <v>#DIV/0!</v>
      </c>
      <c r="CM99" s="4" t="e">
        <f t="shared" si="72"/>
        <v>#DIV/0!</v>
      </c>
      <c r="CN99" s="4" t="e">
        <f t="shared" si="73"/>
        <v>#DIV/0!</v>
      </c>
      <c r="CO99" s="4" t="e">
        <f t="shared" si="74"/>
        <v>#DIV/0!</v>
      </c>
      <c r="CP99" s="4" t="e">
        <f t="shared" si="75"/>
        <v>#DIV/0!</v>
      </c>
      <c r="CQ99" s="4" t="e">
        <f t="shared" si="76"/>
        <v>#DIV/0!</v>
      </c>
      <c r="CR99" s="4" t="e">
        <f t="shared" si="77"/>
        <v>#DIV/0!</v>
      </c>
      <c r="CS99" s="4" t="e">
        <f t="shared" si="78"/>
        <v>#DIV/0!</v>
      </c>
      <c r="CT99" s="4" t="e">
        <f t="shared" si="79"/>
        <v>#DIV/0!</v>
      </c>
      <c r="CU99" s="4" t="e">
        <f t="shared" si="56"/>
        <v>#DIV/0!</v>
      </c>
      <c r="CV99" s="4" t="e">
        <f t="shared" si="57"/>
        <v>#DIV/0!</v>
      </c>
      <c r="CW99" s="4" t="e">
        <f t="shared" si="58"/>
        <v>#DIV/0!</v>
      </c>
      <c r="CX99" s="4" t="e">
        <f t="shared" si="59"/>
        <v>#DIV/0!</v>
      </c>
      <c r="CY99" s="4" t="e">
        <f t="shared" si="60"/>
        <v>#DIV/0!</v>
      </c>
      <c r="CZ99" s="4" t="e">
        <f t="shared" si="61"/>
        <v>#DIV/0!</v>
      </c>
      <c r="DA99" s="4" t="e">
        <f t="shared" si="62"/>
        <v>#DIV/0!</v>
      </c>
      <c r="DB99" s="4" t="e">
        <f t="shared" si="63"/>
        <v>#DIV/0!</v>
      </c>
      <c r="DD99" s="3" t="e">
        <f t="shared" si="55"/>
        <v>#DIV/0!</v>
      </c>
    </row>
    <row r="100" spans="1:108" s="3" customFormat="1" x14ac:dyDescent="0.25">
      <c r="A100"/>
      <c r="B100"/>
      <c r="C100"/>
      <c r="D100"/>
      <c r="E100"/>
      <c r="F100"/>
      <c r="G100"/>
      <c r="H100"/>
      <c r="L100"/>
      <c r="AD100"/>
      <c r="AG100" s="2">
        <f>IF(I100&gt;'Average Crustal Abundance'!B$2,Data!I100,'Average Crustal Abundance'!B$2)</f>
        <v>52200</v>
      </c>
      <c r="AH100" s="2">
        <f>IF(J100&gt;'Average Crustal Abundance'!C$2,Data!J100,'Average Crustal Abundance'!C$2)</f>
        <v>27</v>
      </c>
      <c r="AI100" s="2">
        <f>IF(K100&gt;'Average Crustal Abundance'!D$2,Data!K100,'Average Crustal Abundance'!D$2)</f>
        <v>59</v>
      </c>
      <c r="AJ100" s="2">
        <f>IF(L100&gt;'Average Crustal Abundance'!E$2,Data!L100,'Average Crustal Abundance'!E$2)</f>
        <v>0.188</v>
      </c>
      <c r="AK100" s="2">
        <f>IF(M100&gt;'Average Crustal Abundance'!F$2,Data!M100,'Average Crustal Abundance'!F$2)</f>
        <v>1.5E-3</v>
      </c>
      <c r="AL100" s="2">
        <f>IF(N100&gt;'Average Crustal Abundance'!G$2,Data!N100,'Average Crustal Abundance'!G$2)</f>
        <v>1.5E-3</v>
      </c>
      <c r="AM100" s="2">
        <f>IF(O100&gt;'Average Crustal Abundance'!H$2,Data!O100,'Average Crustal Abundance'!H$2)</f>
        <v>27</v>
      </c>
      <c r="AN100" s="2">
        <f>IF(P100&gt;'Average Crustal Abundance'!I$2,Data!P100,'Average Crustal Abundance'!I$2)</f>
        <v>5.6000000000000001E-2</v>
      </c>
      <c r="AO100" s="2">
        <f>IF(Q100&gt;'Average Crustal Abundance'!J$2,Data!Q100,'Average Crustal Abundance'!J$2)</f>
        <v>1.2999999999999999E-3</v>
      </c>
      <c r="AP100" s="2">
        <f>IF(R100&gt;'Average Crustal Abundance'!K$2,Data!R100,'Average Crustal Abundance'!K$2)</f>
        <v>72</v>
      </c>
      <c r="AQ100" s="2">
        <f>IF(S100&gt;'Average Crustal Abundance'!L$2,Data!S100,'Average Crustal Abundance'!L$2)</f>
        <v>0.08</v>
      </c>
      <c r="AR100" s="2">
        <f>IF(T100&gt;'Average Crustal Abundance'!M$2,Data!T100,'Average Crustal Abundance'!M$2)</f>
        <v>5.1999999999999998E-2</v>
      </c>
      <c r="AS100" s="2">
        <f>IF(U100&gt;'Average Crustal Abundance'!N$2,Data!U100,'Average Crustal Abundance'!N$2)</f>
        <v>0.5</v>
      </c>
      <c r="AT100" s="2">
        <f>IF(V100&gt;'Average Crustal Abundance'!O$2,Data!V100,'Average Crustal Abundance'!O$2)</f>
        <v>11</v>
      </c>
      <c r="AU100" s="2">
        <f>IF(W100&gt;'Average Crustal Abundance'!P$2,Data!W100,'Average Crustal Abundance'!P$2)</f>
        <v>0.03</v>
      </c>
      <c r="AV100" s="2">
        <f>IF(X100&gt;'Average Crustal Abundance'!Q$2,Data!X100,'Average Crustal Abundance'!Q$2)</f>
        <v>2.5</v>
      </c>
      <c r="AW100" s="2">
        <f>IF(Y100&gt;'Average Crustal Abundance'!R$2,Data!Y100,'Average Crustal Abundance'!R$2)</f>
        <v>0.2</v>
      </c>
      <c r="AX100" s="2">
        <f>IF(Z100&gt;'Average Crustal Abundance'!S$2,Data!Z100,'Average Crustal Abundance'!S$2)</f>
        <v>0.18</v>
      </c>
      <c r="AY100" s="2">
        <f>IF(AA100&gt;'Average Crustal Abundance'!T$2,Data!AA100,'Average Crustal Abundance'!T$2)</f>
        <v>1E-3</v>
      </c>
      <c r="AZ100" s="2">
        <f>IF(AB100&gt;'Average Crustal Abundance'!U$2,Data!AB100,'Average Crustal Abundance'!U$2)</f>
        <v>0.8</v>
      </c>
      <c r="BA100" s="2">
        <f>IF(AC100&gt;'Average Crustal Abundance'!V$2,Data!AC100,'Average Crustal Abundance'!V$2)</f>
        <v>1</v>
      </c>
      <c r="BB100" s="2">
        <f>IF(AD100&gt;'Average Crustal Abundance'!W$2,Data!AD100,'Average Crustal Abundance'!W$2)</f>
        <v>1.7</v>
      </c>
      <c r="BC100" s="2">
        <f>IF(AE100&gt;'Average Crustal Abundance'!X$2,Data!AE100,'Average Crustal Abundance'!X$2)</f>
        <v>20</v>
      </c>
      <c r="BD100" s="2">
        <f>IF(AF100&gt;'Average Crustal Abundance'!Y$2,Data!AF100,'Average Crustal Abundance'!Y$2)</f>
        <v>1.3</v>
      </c>
      <c r="BE100" s="3">
        <f>LOG((AG100/'Average Crustal Abundance'!B$2),1.636)</f>
        <v>0</v>
      </c>
      <c r="BF100" s="3">
        <f>LOG((AH100/'Average Crustal Abundance'!C$2),5.77)</f>
        <v>0</v>
      </c>
      <c r="BG100" s="3">
        <f>LOG((AI100/'Average Crustal Abundance'!D$2),5.07)</f>
        <v>0</v>
      </c>
      <c r="BH100" s="3">
        <f>IF(LOG((AJ100/'Average Crustal Abundance'!E$2))&lt;6,LOG((AJ100/'Average Crustal Abundance'!E$2)),6)</f>
        <v>0</v>
      </c>
      <c r="BI100" s="3">
        <f>IF(LOG((AK100/'Average Crustal Abundance'!F$2))&lt;6,LOG((AK100/'Average Crustal Abundance'!F$2)),6)</f>
        <v>0</v>
      </c>
      <c r="BJ100" s="3">
        <f>IF(LOG((AL100/'Average Crustal Abundance'!G$2))&lt;6,LOG((AL100/'Average Crustal Abundance'!G$2)),6)</f>
        <v>0</v>
      </c>
      <c r="BK100" s="3">
        <f>LOG((AM100/'Average Crustal Abundance'!H$2),5.77)</f>
        <v>0</v>
      </c>
      <c r="BL100" s="3">
        <f>IF(LOG((AN100/'Average Crustal Abundance'!I$2))&lt;6,LOG((AN100/'Average Crustal Abundance'!I$2)),6)</f>
        <v>0</v>
      </c>
      <c r="BM100" s="3">
        <f>IF(LOG((AO100/'Average Crustal Abundance'!J$2))&lt;6,LOG((AO100/'Average Crustal Abundance'!J$2)),6)</f>
        <v>0</v>
      </c>
      <c r="BN100" s="3">
        <f>LOG((AP100/'Average Crustal Abundance'!K$2),4.9)</f>
        <v>0</v>
      </c>
      <c r="BO100" s="3">
        <f>IF(LOG((AQ100/'Average Crustal Abundance'!L$2))&lt;6,LOG((AQ100/'Average Crustal Abundance'!L$2)),6)</f>
        <v>0</v>
      </c>
      <c r="BP100" s="3">
        <f>IF(LOG((AR100/'Average Crustal Abundance'!M$2))&lt;6,LOG((AR100/'Average Crustal Abundance'!M$2)),6)</f>
        <v>0</v>
      </c>
      <c r="BQ100" s="3">
        <f>IF(LOG((AS100/'Average Crustal Abundance'!N$2))&lt;6,LOG((AS100/'Average Crustal Abundance'!N$2)),6)</f>
        <v>0</v>
      </c>
      <c r="BR100" s="3">
        <f>LOG((AT100/'Average Crustal Abundance'!O$2),6.71)</f>
        <v>0</v>
      </c>
      <c r="BS100" s="3">
        <f>IF(LOG((AU100/'Average Crustal Abundance'!P$2))&lt;6,LOG((AU100/'Average Crustal Abundance'!P$2)),6)</f>
        <v>0</v>
      </c>
      <c r="BT100" s="3">
        <f>LOG((AV100/'Average Crustal Abundance'!Q$2),8.58)</f>
        <v>0</v>
      </c>
      <c r="BU100" s="3">
        <f>IF(LOG((AW100/'Average Crustal Abundance'!R$2))&lt;6,LOG((AW100/'Average Crustal Abundance'!R$2)),6)</f>
        <v>0</v>
      </c>
      <c r="BV100" s="3">
        <f>IF(LOG((AX100/'Average Crustal Abundance'!S$2))&lt;6,LOG((AX100/'Average Crustal Abundance'!S$2)),6)</f>
        <v>0</v>
      </c>
      <c r="BW100" s="3">
        <f>IF(LOG((AY100/'Average Crustal Abundance'!T$2))&lt;6,LOG((AY100/'Average Crustal Abundance'!T$2)),6)</f>
        <v>0</v>
      </c>
      <c r="BX100" s="3">
        <f>IF(LOG((AZ100/'Average Crustal Abundance'!U$2))&lt;6,LOG((AZ100/'Average Crustal Abundance'!U$2)),6)</f>
        <v>0</v>
      </c>
      <c r="BY100" s="3">
        <f>IF(LOG((BA100/'Average Crustal Abundance'!V$2))&lt;6,LOG((BA100/'Average Crustal Abundance'!V$2)),6)</f>
        <v>0</v>
      </c>
      <c r="BZ100" s="3">
        <f>LOG((BB100/'Average Crustal Abundance'!W$2),9.15)</f>
        <v>0</v>
      </c>
      <c r="CA100" s="3">
        <f>LOG((BC100/'Average Crustal Abundance'!X$2),6.07)</f>
        <v>0</v>
      </c>
      <c r="CB100" s="3">
        <f>LOG((BD100/'Average Crustal Abundance'!Y$2),9.57)</f>
        <v>0</v>
      </c>
      <c r="CC100" s="3">
        <f t="shared" si="53"/>
        <v>0</v>
      </c>
      <c r="CD100" s="3" t="e">
        <f t="shared" si="54"/>
        <v>#DIV/0!</v>
      </c>
      <c r="CE100" s="4" t="e">
        <f t="shared" si="64"/>
        <v>#DIV/0!</v>
      </c>
      <c r="CF100" s="4" t="e">
        <f t="shared" si="65"/>
        <v>#DIV/0!</v>
      </c>
      <c r="CG100" s="4" t="e">
        <f t="shared" si="66"/>
        <v>#DIV/0!</v>
      </c>
      <c r="CH100" s="4" t="e">
        <f t="shared" si="67"/>
        <v>#DIV/0!</v>
      </c>
      <c r="CI100" s="4" t="e">
        <f t="shared" si="68"/>
        <v>#DIV/0!</v>
      </c>
      <c r="CJ100" s="4" t="e">
        <f t="shared" si="69"/>
        <v>#DIV/0!</v>
      </c>
      <c r="CK100" s="4" t="e">
        <f t="shared" si="70"/>
        <v>#DIV/0!</v>
      </c>
      <c r="CL100" s="4" t="e">
        <f t="shared" si="71"/>
        <v>#DIV/0!</v>
      </c>
      <c r="CM100" s="4" t="e">
        <f t="shared" si="72"/>
        <v>#DIV/0!</v>
      </c>
      <c r="CN100" s="4" t="e">
        <f t="shared" si="73"/>
        <v>#DIV/0!</v>
      </c>
      <c r="CO100" s="4" t="e">
        <f t="shared" si="74"/>
        <v>#DIV/0!</v>
      </c>
      <c r="CP100" s="4" t="e">
        <f t="shared" si="75"/>
        <v>#DIV/0!</v>
      </c>
      <c r="CQ100" s="4" t="e">
        <f t="shared" si="76"/>
        <v>#DIV/0!</v>
      </c>
      <c r="CR100" s="4" t="e">
        <f t="shared" si="77"/>
        <v>#DIV/0!</v>
      </c>
      <c r="CS100" s="4" t="e">
        <f t="shared" si="78"/>
        <v>#DIV/0!</v>
      </c>
      <c r="CT100" s="4" t="e">
        <f t="shared" si="79"/>
        <v>#DIV/0!</v>
      </c>
      <c r="CU100" s="4" t="e">
        <f t="shared" si="56"/>
        <v>#DIV/0!</v>
      </c>
      <c r="CV100" s="4" t="e">
        <f t="shared" si="57"/>
        <v>#DIV/0!</v>
      </c>
      <c r="CW100" s="4" t="e">
        <f t="shared" si="58"/>
        <v>#DIV/0!</v>
      </c>
      <c r="CX100" s="4" t="e">
        <f t="shared" si="59"/>
        <v>#DIV/0!</v>
      </c>
      <c r="CY100" s="4" t="e">
        <f t="shared" si="60"/>
        <v>#DIV/0!</v>
      </c>
      <c r="CZ100" s="4" t="e">
        <f t="shared" si="61"/>
        <v>#DIV/0!</v>
      </c>
      <c r="DA100" s="4" t="e">
        <f t="shared" si="62"/>
        <v>#DIV/0!</v>
      </c>
      <c r="DB100" s="4" t="e">
        <f t="shared" si="63"/>
        <v>#DIV/0!</v>
      </c>
      <c r="DD100" s="3" t="e">
        <f t="shared" si="55"/>
        <v>#DIV/0!</v>
      </c>
    </row>
    <row r="101" spans="1:108" s="3" customFormat="1" x14ac:dyDescent="0.25">
      <c r="A101"/>
      <c r="B101"/>
      <c r="C101"/>
      <c r="D101"/>
      <c r="E101"/>
      <c r="F101"/>
      <c r="G101"/>
      <c r="H101"/>
      <c r="L101"/>
      <c r="AD101"/>
      <c r="AG101" s="2">
        <f>IF(I101&gt;'Average Crustal Abundance'!B$2,Data!I101,'Average Crustal Abundance'!B$2)</f>
        <v>52200</v>
      </c>
      <c r="AH101" s="2">
        <f>IF(J101&gt;'Average Crustal Abundance'!C$2,Data!J101,'Average Crustal Abundance'!C$2)</f>
        <v>27</v>
      </c>
      <c r="AI101" s="2">
        <f>IF(K101&gt;'Average Crustal Abundance'!D$2,Data!K101,'Average Crustal Abundance'!D$2)</f>
        <v>59</v>
      </c>
      <c r="AJ101" s="2">
        <f>IF(L101&gt;'Average Crustal Abundance'!E$2,Data!L101,'Average Crustal Abundance'!E$2)</f>
        <v>0.188</v>
      </c>
      <c r="AK101" s="2">
        <f>IF(M101&gt;'Average Crustal Abundance'!F$2,Data!M101,'Average Crustal Abundance'!F$2)</f>
        <v>1.5E-3</v>
      </c>
      <c r="AL101" s="2">
        <f>IF(N101&gt;'Average Crustal Abundance'!G$2,Data!N101,'Average Crustal Abundance'!G$2)</f>
        <v>1.5E-3</v>
      </c>
      <c r="AM101" s="2">
        <f>IF(O101&gt;'Average Crustal Abundance'!H$2,Data!O101,'Average Crustal Abundance'!H$2)</f>
        <v>27</v>
      </c>
      <c r="AN101" s="2">
        <f>IF(P101&gt;'Average Crustal Abundance'!I$2,Data!P101,'Average Crustal Abundance'!I$2)</f>
        <v>5.6000000000000001E-2</v>
      </c>
      <c r="AO101" s="2">
        <f>IF(Q101&gt;'Average Crustal Abundance'!J$2,Data!Q101,'Average Crustal Abundance'!J$2)</f>
        <v>1.2999999999999999E-3</v>
      </c>
      <c r="AP101" s="2">
        <f>IF(R101&gt;'Average Crustal Abundance'!K$2,Data!R101,'Average Crustal Abundance'!K$2)</f>
        <v>72</v>
      </c>
      <c r="AQ101" s="2">
        <f>IF(S101&gt;'Average Crustal Abundance'!L$2,Data!S101,'Average Crustal Abundance'!L$2)</f>
        <v>0.08</v>
      </c>
      <c r="AR101" s="2">
        <f>IF(T101&gt;'Average Crustal Abundance'!M$2,Data!T101,'Average Crustal Abundance'!M$2)</f>
        <v>5.1999999999999998E-2</v>
      </c>
      <c r="AS101" s="2">
        <f>IF(U101&gt;'Average Crustal Abundance'!N$2,Data!U101,'Average Crustal Abundance'!N$2)</f>
        <v>0.5</v>
      </c>
      <c r="AT101" s="2">
        <f>IF(V101&gt;'Average Crustal Abundance'!O$2,Data!V101,'Average Crustal Abundance'!O$2)</f>
        <v>11</v>
      </c>
      <c r="AU101" s="2">
        <f>IF(W101&gt;'Average Crustal Abundance'!P$2,Data!W101,'Average Crustal Abundance'!P$2)</f>
        <v>0.03</v>
      </c>
      <c r="AV101" s="2">
        <f>IF(X101&gt;'Average Crustal Abundance'!Q$2,Data!X101,'Average Crustal Abundance'!Q$2)</f>
        <v>2.5</v>
      </c>
      <c r="AW101" s="2">
        <f>IF(Y101&gt;'Average Crustal Abundance'!R$2,Data!Y101,'Average Crustal Abundance'!R$2)</f>
        <v>0.2</v>
      </c>
      <c r="AX101" s="2">
        <f>IF(Z101&gt;'Average Crustal Abundance'!S$2,Data!Z101,'Average Crustal Abundance'!S$2)</f>
        <v>0.18</v>
      </c>
      <c r="AY101" s="2">
        <f>IF(AA101&gt;'Average Crustal Abundance'!T$2,Data!AA101,'Average Crustal Abundance'!T$2)</f>
        <v>1E-3</v>
      </c>
      <c r="AZ101" s="2">
        <f>IF(AB101&gt;'Average Crustal Abundance'!U$2,Data!AB101,'Average Crustal Abundance'!U$2)</f>
        <v>0.8</v>
      </c>
      <c r="BA101" s="2">
        <f>IF(AC101&gt;'Average Crustal Abundance'!V$2,Data!AC101,'Average Crustal Abundance'!V$2)</f>
        <v>1</v>
      </c>
      <c r="BB101" s="2">
        <f>IF(AD101&gt;'Average Crustal Abundance'!W$2,Data!AD101,'Average Crustal Abundance'!W$2)</f>
        <v>1.7</v>
      </c>
      <c r="BC101" s="2">
        <f>IF(AE101&gt;'Average Crustal Abundance'!X$2,Data!AE101,'Average Crustal Abundance'!X$2)</f>
        <v>20</v>
      </c>
      <c r="BD101" s="2">
        <f>IF(AF101&gt;'Average Crustal Abundance'!Y$2,Data!AF101,'Average Crustal Abundance'!Y$2)</f>
        <v>1.3</v>
      </c>
      <c r="BE101" s="3">
        <f>LOG((AG101/'Average Crustal Abundance'!B$2),1.636)</f>
        <v>0</v>
      </c>
      <c r="BF101" s="3">
        <f>LOG((AH101/'Average Crustal Abundance'!C$2),5.77)</f>
        <v>0</v>
      </c>
      <c r="BG101" s="3">
        <f>LOG((AI101/'Average Crustal Abundance'!D$2),5.07)</f>
        <v>0</v>
      </c>
      <c r="BH101" s="3">
        <f>IF(LOG((AJ101/'Average Crustal Abundance'!E$2))&lt;6,LOG((AJ101/'Average Crustal Abundance'!E$2)),6)</f>
        <v>0</v>
      </c>
      <c r="BI101" s="3">
        <f>IF(LOG((AK101/'Average Crustal Abundance'!F$2))&lt;6,LOG((AK101/'Average Crustal Abundance'!F$2)),6)</f>
        <v>0</v>
      </c>
      <c r="BJ101" s="3">
        <f>IF(LOG((AL101/'Average Crustal Abundance'!G$2))&lt;6,LOG((AL101/'Average Crustal Abundance'!G$2)),6)</f>
        <v>0</v>
      </c>
      <c r="BK101" s="3">
        <f>LOG((AM101/'Average Crustal Abundance'!H$2),5.77)</f>
        <v>0</v>
      </c>
      <c r="BL101" s="3">
        <f>IF(LOG((AN101/'Average Crustal Abundance'!I$2))&lt;6,LOG((AN101/'Average Crustal Abundance'!I$2)),6)</f>
        <v>0</v>
      </c>
      <c r="BM101" s="3">
        <f>IF(LOG((AO101/'Average Crustal Abundance'!J$2))&lt;6,LOG((AO101/'Average Crustal Abundance'!J$2)),6)</f>
        <v>0</v>
      </c>
      <c r="BN101" s="3">
        <f>LOG((AP101/'Average Crustal Abundance'!K$2),4.9)</f>
        <v>0</v>
      </c>
      <c r="BO101" s="3">
        <f>IF(LOG((AQ101/'Average Crustal Abundance'!L$2))&lt;6,LOG((AQ101/'Average Crustal Abundance'!L$2)),6)</f>
        <v>0</v>
      </c>
      <c r="BP101" s="3">
        <f>IF(LOG((AR101/'Average Crustal Abundance'!M$2))&lt;6,LOG((AR101/'Average Crustal Abundance'!M$2)),6)</f>
        <v>0</v>
      </c>
      <c r="BQ101" s="3">
        <f>IF(LOG((AS101/'Average Crustal Abundance'!N$2))&lt;6,LOG((AS101/'Average Crustal Abundance'!N$2)),6)</f>
        <v>0</v>
      </c>
      <c r="BR101" s="3">
        <f>LOG((AT101/'Average Crustal Abundance'!O$2),6.71)</f>
        <v>0</v>
      </c>
      <c r="BS101" s="3">
        <f>IF(LOG((AU101/'Average Crustal Abundance'!P$2))&lt;6,LOG((AU101/'Average Crustal Abundance'!P$2)),6)</f>
        <v>0</v>
      </c>
      <c r="BT101" s="3">
        <f>LOG((AV101/'Average Crustal Abundance'!Q$2),8.58)</f>
        <v>0</v>
      </c>
      <c r="BU101" s="3">
        <f>IF(LOG((AW101/'Average Crustal Abundance'!R$2))&lt;6,LOG((AW101/'Average Crustal Abundance'!R$2)),6)</f>
        <v>0</v>
      </c>
      <c r="BV101" s="3">
        <f>IF(LOG((AX101/'Average Crustal Abundance'!S$2))&lt;6,LOG((AX101/'Average Crustal Abundance'!S$2)),6)</f>
        <v>0</v>
      </c>
      <c r="BW101" s="3">
        <f>IF(LOG((AY101/'Average Crustal Abundance'!T$2))&lt;6,LOG((AY101/'Average Crustal Abundance'!T$2)),6)</f>
        <v>0</v>
      </c>
      <c r="BX101" s="3">
        <f>IF(LOG((AZ101/'Average Crustal Abundance'!U$2))&lt;6,LOG((AZ101/'Average Crustal Abundance'!U$2)),6)</f>
        <v>0</v>
      </c>
      <c r="BY101" s="3">
        <f>IF(LOG((BA101/'Average Crustal Abundance'!V$2))&lt;6,LOG((BA101/'Average Crustal Abundance'!V$2)),6)</f>
        <v>0</v>
      </c>
      <c r="BZ101" s="3">
        <f>LOG((BB101/'Average Crustal Abundance'!W$2),9.15)</f>
        <v>0</v>
      </c>
      <c r="CA101" s="3">
        <f>LOG((BC101/'Average Crustal Abundance'!X$2),6.07)</f>
        <v>0</v>
      </c>
      <c r="CB101" s="3">
        <f>LOG((BD101/'Average Crustal Abundance'!Y$2),9.57)</f>
        <v>0</v>
      </c>
      <c r="CC101" s="3">
        <f t="shared" si="53"/>
        <v>0</v>
      </c>
      <c r="CD101" s="3" t="e">
        <f t="shared" si="54"/>
        <v>#DIV/0!</v>
      </c>
      <c r="CE101" s="4" t="e">
        <f t="shared" si="64"/>
        <v>#DIV/0!</v>
      </c>
      <c r="CF101" s="4" t="e">
        <f t="shared" si="65"/>
        <v>#DIV/0!</v>
      </c>
      <c r="CG101" s="4" t="e">
        <f t="shared" si="66"/>
        <v>#DIV/0!</v>
      </c>
      <c r="CH101" s="4" t="e">
        <f t="shared" si="67"/>
        <v>#DIV/0!</v>
      </c>
      <c r="CI101" s="4" t="e">
        <f t="shared" si="68"/>
        <v>#DIV/0!</v>
      </c>
      <c r="CJ101" s="4" t="e">
        <f t="shared" si="69"/>
        <v>#DIV/0!</v>
      </c>
      <c r="CK101" s="4" t="e">
        <f t="shared" si="70"/>
        <v>#DIV/0!</v>
      </c>
      <c r="CL101" s="4" t="e">
        <f t="shared" si="71"/>
        <v>#DIV/0!</v>
      </c>
      <c r="CM101" s="4" t="e">
        <f t="shared" si="72"/>
        <v>#DIV/0!</v>
      </c>
      <c r="CN101" s="4" t="e">
        <f t="shared" si="73"/>
        <v>#DIV/0!</v>
      </c>
      <c r="CO101" s="4" t="e">
        <f t="shared" si="74"/>
        <v>#DIV/0!</v>
      </c>
      <c r="CP101" s="4" t="e">
        <f t="shared" si="75"/>
        <v>#DIV/0!</v>
      </c>
      <c r="CQ101" s="4" t="e">
        <f t="shared" si="76"/>
        <v>#DIV/0!</v>
      </c>
      <c r="CR101" s="4" t="e">
        <f t="shared" si="77"/>
        <v>#DIV/0!</v>
      </c>
      <c r="CS101" s="4" t="e">
        <f t="shared" si="78"/>
        <v>#DIV/0!</v>
      </c>
      <c r="CT101" s="4" t="e">
        <f t="shared" si="79"/>
        <v>#DIV/0!</v>
      </c>
      <c r="CU101" s="4" t="e">
        <f t="shared" si="56"/>
        <v>#DIV/0!</v>
      </c>
      <c r="CV101" s="4" t="e">
        <f t="shared" si="57"/>
        <v>#DIV/0!</v>
      </c>
      <c r="CW101" s="4" t="e">
        <f t="shared" si="58"/>
        <v>#DIV/0!</v>
      </c>
      <c r="CX101" s="4" t="e">
        <f t="shared" si="59"/>
        <v>#DIV/0!</v>
      </c>
      <c r="CY101" s="4" t="e">
        <f t="shared" si="60"/>
        <v>#DIV/0!</v>
      </c>
      <c r="CZ101" s="4" t="e">
        <f t="shared" si="61"/>
        <v>#DIV/0!</v>
      </c>
      <c r="DA101" s="4" t="e">
        <f t="shared" si="62"/>
        <v>#DIV/0!</v>
      </c>
      <c r="DB101" s="4" t="e">
        <f t="shared" si="63"/>
        <v>#DIV/0!</v>
      </c>
      <c r="DD101" s="3" t="e">
        <f t="shared" si="55"/>
        <v>#DIV/0!</v>
      </c>
    </row>
    <row r="102" spans="1:108" s="3" customFormat="1" x14ac:dyDescent="0.25">
      <c r="A102"/>
      <c r="B102"/>
      <c r="C102"/>
      <c r="D102"/>
      <c r="E102"/>
      <c r="F102"/>
      <c r="G102"/>
      <c r="H102"/>
      <c r="L102"/>
      <c r="AD102"/>
      <c r="AG102" s="2">
        <f>IF(I102&gt;'Average Crustal Abundance'!B$2,Data!I102,'Average Crustal Abundance'!B$2)</f>
        <v>52200</v>
      </c>
      <c r="AH102" s="2">
        <f>IF(J102&gt;'Average Crustal Abundance'!C$2,Data!J102,'Average Crustal Abundance'!C$2)</f>
        <v>27</v>
      </c>
      <c r="AI102" s="2">
        <f>IF(K102&gt;'Average Crustal Abundance'!D$2,Data!K102,'Average Crustal Abundance'!D$2)</f>
        <v>59</v>
      </c>
      <c r="AJ102" s="2">
        <f>IF(L102&gt;'Average Crustal Abundance'!E$2,Data!L102,'Average Crustal Abundance'!E$2)</f>
        <v>0.188</v>
      </c>
      <c r="AK102" s="2">
        <f>IF(M102&gt;'Average Crustal Abundance'!F$2,Data!M102,'Average Crustal Abundance'!F$2)</f>
        <v>1.5E-3</v>
      </c>
      <c r="AL102" s="2">
        <f>IF(N102&gt;'Average Crustal Abundance'!G$2,Data!N102,'Average Crustal Abundance'!G$2)</f>
        <v>1.5E-3</v>
      </c>
      <c r="AM102" s="2">
        <f>IF(O102&gt;'Average Crustal Abundance'!H$2,Data!O102,'Average Crustal Abundance'!H$2)</f>
        <v>27</v>
      </c>
      <c r="AN102" s="2">
        <f>IF(P102&gt;'Average Crustal Abundance'!I$2,Data!P102,'Average Crustal Abundance'!I$2)</f>
        <v>5.6000000000000001E-2</v>
      </c>
      <c r="AO102" s="2">
        <f>IF(Q102&gt;'Average Crustal Abundance'!J$2,Data!Q102,'Average Crustal Abundance'!J$2)</f>
        <v>1.2999999999999999E-3</v>
      </c>
      <c r="AP102" s="2">
        <f>IF(R102&gt;'Average Crustal Abundance'!K$2,Data!R102,'Average Crustal Abundance'!K$2)</f>
        <v>72</v>
      </c>
      <c r="AQ102" s="2">
        <f>IF(S102&gt;'Average Crustal Abundance'!L$2,Data!S102,'Average Crustal Abundance'!L$2)</f>
        <v>0.08</v>
      </c>
      <c r="AR102" s="2">
        <f>IF(T102&gt;'Average Crustal Abundance'!M$2,Data!T102,'Average Crustal Abundance'!M$2)</f>
        <v>5.1999999999999998E-2</v>
      </c>
      <c r="AS102" s="2">
        <f>IF(U102&gt;'Average Crustal Abundance'!N$2,Data!U102,'Average Crustal Abundance'!N$2)</f>
        <v>0.5</v>
      </c>
      <c r="AT102" s="2">
        <f>IF(V102&gt;'Average Crustal Abundance'!O$2,Data!V102,'Average Crustal Abundance'!O$2)</f>
        <v>11</v>
      </c>
      <c r="AU102" s="2">
        <f>IF(W102&gt;'Average Crustal Abundance'!P$2,Data!W102,'Average Crustal Abundance'!P$2)</f>
        <v>0.03</v>
      </c>
      <c r="AV102" s="2">
        <f>IF(X102&gt;'Average Crustal Abundance'!Q$2,Data!X102,'Average Crustal Abundance'!Q$2)</f>
        <v>2.5</v>
      </c>
      <c r="AW102" s="2">
        <f>IF(Y102&gt;'Average Crustal Abundance'!R$2,Data!Y102,'Average Crustal Abundance'!R$2)</f>
        <v>0.2</v>
      </c>
      <c r="AX102" s="2">
        <f>IF(Z102&gt;'Average Crustal Abundance'!S$2,Data!Z102,'Average Crustal Abundance'!S$2)</f>
        <v>0.18</v>
      </c>
      <c r="AY102" s="2">
        <f>IF(AA102&gt;'Average Crustal Abundance'!T$2,Data!AA102,'Average Crustal Abundance'!T$2)</f>
        <v>1E-3</v>
      </c>
      <c r="AZ102" s="2">
        <f>IF(AB102&gt;'Average Crustal Abundance'!U$2,Data!AB102,'Average Crustal Abundance'!U$2)</f>
        <v>0.8</v>
      </c>
      <c r="BA102" s="2">
        <f>IF(AC102&gt;'Average Crustal Abundance'!V$2,Data!AC102,'Average Crustal Abundance'!V$2)</f>
        <v>1</v>
      </c>
      <c r="BB102" s="2">
        <f>IF(AD102&gt;'Average Crustal Abundance'!W$2,Data!AD102,'Average Crustal Abundance'!W$2)</f>
        <v>1.7</v>
      </c>
      <c r="BC102" s="2">
        <f>IF(AE102&gt;'Average Crustal Abundance'!X$2,Data!AE102,'Average Crustal Abundance'!X$2)</f>
        <v>20</v>
      </c>
      <c r="BD102" s="2">
        <f>IF(AF102&gt;'Average Crustal Abundance'!Y$2,Data!AF102,'Average Crustal Abundance'!Y$2)</f>
        <v>1.3</v>
      </c>
      <c r="BE102" s="3">
        <f>LOG((AG102/'Average Crustal Abundance'!B$2),1.636)</f>
        <v>0</v>
      </c>
      <c r="BF102" s="3">
        <f>LOG((AH102/'Average Crustal Abundance'!C$2),5.77)</f>
        <v>0</v>
      </c>
      <c r="BG102" s="3">
        <f>LOG((AI102/'Average Crustal Abundance'!D$2),5.07)</f>
        <v>0</v>
      </c>
      <c r="BH102" s="3">
        <f>IF(LOG((AJ102/'Average Crustal Abundance'!E$2))&lt;6,LOG((AJ102/'Average Crustal Abundance'!E$2)),6)</f>
        <v>0</v>
      </c>
      <c r="BI102" s="3">
        <f>IF(LOG((AK102/'Average Crustal Abundance'!F$2))&lt;6,LOG((AK102/'Average Crustal Abundance'!F$2)),6)</f>
        <v>0</v>
      </c>
      <c r="BJ102" s="3">
        <f>IF(LOG((AL102/'Average Crustal Abundance'!G$2))&lt;6,LOG((AL102/'Average Crustal Abundance'!G$2)),6)</f>
        <v>0</v>
      </c>
      <c r="BK102" s="3">
        <f>LOG((AM102/'Average Crustal Abundance'!H$2),5.77)</f>
        <v>0</v>
      </c>
      <c r="BL102" s="3">
        <f>IF(LOG((AN102/'Average Crustal Abundance'!I$2))&lt;6,LOG((AN102/'Average Crustal Abundance'!I$2)),6)</f>
        <v>0</v>
      </c>
      <c r="BM102" s="3">
        <f>IF(LOG((AO102/'Average Crustal Abundance'!J$2))&lt;6,LOG((AO102/'Average Crustal Abundance'!J$2)),6)</f>
        <v>0</v>
      </c>
      <c r="BN102" s="3">
        <f>LOG((AP102/'Average Crustal Abundance'!K$2),4.9)</f>
        <v>0</v>
      </c>
      <c r="BO102" s="3">
        <f>IF(LOG((AQ102/'Average Crustal Abundance'!L$2))&lt;6,LOG((AQ102/'Average Crustal Abundance'!L$2)),6)</f>
        <v>0</v>
      </c>
      <c r="BP102" s="3">
        <f>IF(LOG((AR102/'Average Crustal Abundance'!M$2))&lt;6,LOG((AR102/'Average Crustal Abundance'!M$2)),6)</f>
        <v>0</v>
      </c>
      <c r="BQ102" s="3">
        <f>IF(LOG((AS102/'Average Crustal Abundance'!N$2))&lt;6,LOG((AS102/'Average Crustal Abundance'!N$2)),6)</f>
        <v>0</v>
      </c>
      <c r="BR102" s="3">
        <f>LOG((AT102/'Average Crustal Abundance'!O$2),6.71)</f>
        <v>0</v>
      </c>
      <c r="BS102" s="3">
        <f>IF(LOG((AU102/'Average Crustal Abundance'!P$2))&lt;6,LOG((AU102/'Average Crustal Abundance'!P$2)),6)</f>
        <v>0</v>
      </c>
      <c r="BT102" s="3">
        <f>LOG((AV102/'Average Crustal Abundance'!Q$2),8.58)</f>
        <v>0</v>
      </c>
      <c r="BU102" s="3">
        <f>IF(LOG((AW102/'Average Crustal Abundance'!R$2))&lt;6,LOG((AW102/'Average Crustal Abundance'!R$2)),6)</f>
        <v>0</v>
      </c>
      <c r="BV102" s="3">
        <f>IF(LOG((AX102/'Average Crustal Abundance'!S$2))&lt;6,LOG((AX102/'Average Crustal Abundance'!S$2)),6)</f>
        <v>0</v>
      </c>
      <c r="BW102" s="3">
        <f>IF(LOG((AY102/'Average Crustal Abundance'!T$2))&lt;6,LOG((AY102/'Average Crustal Abundance'!T$2)),6)</f>
        <v>0</v>
      </c>
      <c r="BX102" s="3">
        <f>IF(LOG((AZ102/'Average Crustal Abundance'!U$2))&lt;6,LOG((AZ102/'Average Crustal Abundance'!U$2)),6)</f>
        <v>0</v>
      </c>
      <c r="BY102" s="3">
        <f>IF(LOG((BA102/'Average Crustal Abundance'!V$2))&lt;6,LOG((BA102/'Average Crustal Abundance'!V$2)),6)</f>
        <v>0</v>
      </c>
      <c r="BZ102" s="3">
        <f>LOG((BB102/'Average Crustal Abundance'!W$2),9.15)</f>
        <v>0</v>
      </c>
      <c r="CA102" s="3">
        <f>LOG((BC102/'Average Crustal Abundance'!X$2),6.07)</f>
        <v>0</v>
      </c>
      <c r="CB102" s="3">
        <f>LOG((BD102/'Average Crustal Abundance'!Y$2),9.57)</f>
        <v>0</v>
      </c>
      <c r="CC102" s="3">
        <f t="shared" si="53"/>
        <v>0</v>
      </c>
      <c r="CD102" s="3" t="e">
        <f t="shared" si="54"/>
        <v>#DIV/0!</v>
      </c>
      <c r="CE102" s="4" t="e">
        <f t="shared" si="64"/>
        <v>#DIV/0!</v>
      </c>
      <c r="CF102" s="4" t="e">
        <f t="shared" si="65"/>
        <v>#DIV/0!</v>
      </c>
      <c r="CG102" s="4" t="e">
        <f t="shared" si="66"/>
        <v>#DIV/0!</v>
      </c>
      <c r="CH102" s="4" t="e">
        <f t="shared" si="67"/>
        <v>#DIV/0!</v>
      </c>
      <c r="CI102" s="4" t="e">
        <f t="shared" si="68"/>
        <v>#DIV/0!</v>
      </c>
      <c r="CJ102" s="4" t="e">
        <f t="shared" si="69"/>
        <v>#DIV/0!</v>
      </c>
      <c r="CK102" s="4" t="e">
        <f t="shared" si="70"/>
        <v>#DIV/0!</v>
      </c>
      <c r="CL102" s="4" t="e">
        <f t="shared" si="71"/>
        <v>#DIV/0!</v>
      </c>
      <c r="CM102" s="4" t="e">
        <f t="shared" si="72"/>
        <v>#DIV/0!</v>
      </c>
      <c r="CN102" s="4" t="e">
        <f t="shared" si="73"/>
        <v>#DIV/0!</v>
      </c>
      <c r="CO102" s="4" t="e">
        <f t="shared" si="74"/>
        <v>#DIV/0!</v>
      </c>
      <c r="CP102" s="4" t="e">
        <f t="shared" si="75"/>
        <v>#DIV/0!</v>
      </c>
      <c r="CQ102" s="4" t="e">
        <f t="shared" si="76"/>
        <v>#DIV/0!</v>
      </c>
      <c r="CR102" s="4" t="e">
        <f t="shared" si="77"/>
        <v>#DIV/0!</v>
      </c>
      <c r="CS102" s="4" t="e">
        <f t="shared" si="78"/>
        <v>#DIV/0!</v>
      </c>
      <c r="CT102" s="4" t="e">
        <f t="shared" si="79"/>
        <v>#DIV/0!</v>
      </c>
      <c r="CU102" s="4" t="e">
        <f t="shared" si="56"/>
        <v>#DIV/0!</v>
      </c>
      <c r="CV102" s="4" t="e">
        <f t="shared" si="57"/>
        <v>#DIV/0!</v>
      </c>
      <c r="CW102" s="4" t="e">
        <f t="shared" si="58"/>
        <v>#DIV/0!</v>
      </c>
      <c r="CX102" s="4" t="e">
        <f t="shared" si="59"/>
        <v>#DIV/0!</v>
      </c>
      <c r="CY102" s="4" t="e">
        <f t="shared" si="60"/>
        <v>#DIV/0!</v>
      </c>
      <c r="CZ102" s="4" t="e">
        <f t="shared" si="61"/>
        <v>#DIV/0!</v>
      </c>
      <c r="DA102" s="4" t="e">
        <f t="shared" si="62"/>
        <v>#DIV/0!</v>
      </c>
      <c r="DB102" s="4" t="e">
        <f t="shared" si="63"/>
        <v>#DIV/0!</v>
      </c>
      <c r="DD102" s="3" t="e">
        <f t="shared" si="55"/>
        <v>#DIV/0!</v>
      </c>
    </row>
    <row r="103" spans="1:108" s="3" customFormat="1" x14ac:dyDescent="0.25">
      <c r="A103"/>
      <c r="B103"/>
      <c r="C103"/>
      <c r="D103"/>
      <c r="E103"/>
      <c r="F103"/>
      <c r="G103"/>
      <c r="H103"/>
      <c r="L103"/>
      <c r="AD103"/>
      <c r="AG103" s="2">
        <f>IF(I103&gt;'Average Crustal Abundance'!B$2,Data!I103,'Average Crustal Abundance'!B$2)</f>
        <v>52200</v>
      </c>
      <c r="AH103" s="2">
        <f>IF(J103&gt;'Average Crustal Abundance'!C$2,Data!J103,'Average Crustal Abundance'!C$2)</f>
        <v>27</v>
      </c>
      <c r="AI103" s="2">
        <f>IF(K103&gt;'Average Crustal Abundance'!D$2,Data!K103,'Average Crustal Abundance'!D$2)</f>
        <v>59</v>
      </c>
      <c r="AJ103" s="2">
        <f>IF(L103&gt;'Average Crustal Abundance'!E$2,Data!L103,'Average Crustal Abundance'!E$2)</f>
        <v>0.188</v>
      </c>
      <c r="AK103" s="2">
        <f>IF(M103&gt;'Average Crustal Abundance'!F$2,Data!M103,'Average Crustal Abundance'!F$2)</f>
        <v>1.5E-3</v>
      </c>
      <c r="AL103" s="2">
        <f>IF(N103&gt;'Average Crustal Abundance'!G$2,Data!N103,'Average Crustal Abundance'!G$2)</f>
        <v>1.5E-3</v>
      </c>
      <c r="AM103" s="2">
        <f>IF(O103&gt;'Average Crustal Abundance'!H$2,Data!O103,'Average Crustal Abundance'!H$2)</f>
        <v>27</v>
      </c>
      <c r="AN103" s="2">
        <f>IF(P103&gt;'Average Crustal Abundance'!I$2,Data!P103,'Average Crustal Abundance'!I$2)</f>
        <v>5.6000000000000001E-2</v>
      </c>
      <c r="AO103" s="2">
        <f>IF(Q103&gt;'Average Crustal Abundance'!J$2,Data!Q103,'Average Crustal Abundance'!J$2)</f>
        <v>1.2999999999999999E-3</v>
      </c>
      <c r="AP103" s="2">
        <f>IF(R103&gt;'Average Crustal Abundance'!K$2,Data!R103,'Average Crustal Abundance'!K$2)</f>
        <v>72</v>
      </c>
      <c r="AQ103" s="2">
        <f>IF(S103&gt;'Average Crustal Abundance'!L$2,Data!S103,'Average Crustal Abundance'!L$2)</f>
        <v>0.08</v>
      </c>
      <c r="AR103" s="2">
        <f>IF(T103&gt;'Average Crustal Abundance'!M$2,Data!T103,'Average Crustal Abundance'!M$2)</f>
        <v>5.1999999999999998E-2</v>
      </c>
      <c r="AS103" s="2">
        <f>IF(U103&gt;'Average Crustal Abundance'!N$2,Data!U103,'Average Crustal Abundance'!N$2)</f>
        <v>0.5</v>
      </c>
      <c r="AT103" s="2">
        <f>IF(V103&gt;'Average Crustal Abundance'!O$2,Data!V103,'Average Crustal Abundance'!O$2)</f>
        <v>11</v>
      </c>
      <c r="AU103" s="2">
        <f>IF(W103&gt;'Average Crustal Abundance'!P$2,Data!W103,'Average Crustal Abundance'!P$2)</f>
        <v>0.03</v>
      </c>
      <c r="AV103" s="2">
        <f>IF(X103&gt;'Average Crustal Abundance'!Q$2,Data!X103,'Average Crustal Abundance'!Q$2)</f>
        <v>2.5</v>
      </c>
      <c r="AW103" s="2">
        <f>IF(Y103&gt;'Average Crustal Abundance'!R$2,Data!Y103,'Average Crustal Abundance'!R$2)</f>
        <v>0.2</v>
      </c>
      <c r="AX103" s="2">
        <f>IF(Z103&gt;'Average Crustal Abundance'!S$2,Data!Z103,'Average Crustal Abundance'!S$2)</f>
        <v>0.18</v>
      </c>
      <c r="AY103" s="2">
        <f>IF(AA103&gt;'Average Crustal Abundance'!T$2,Data!AA103,'Average Crustal Abundance'!T$2)</f>
        <v>1E-3</v>
      </c>
      <c r="AZ103" s="2">
        <f>IF(AB103&gt;'Average Crustal Abundance'!U$2,Data!AB103,'Average Crustal Abundance'!U$2)</f>
        <v>0.8</v>
      </c>
      <c r="BA103" s="2">
        <f>IF(AC103&gt;'Average Crustal Abundance'!V$2,Data!AC103,'Average Crustal Abundance'!V$2)</f>
        <v>1</v>
      </c>
      <c r="BB103" s="2">
        <f>IF(AD103&gt;'Average Crustal Abundance'!W$2,Data!AD103,'Average Crustal Abundance'!W$2)</f>
        <v>1.7</v>
      </c>
      <c r="BC103" s="2">
        <f>IF(AE103&gt;'Average Crustal Abundance'!X$2,Data!AE103,'Average Crustal Abundance'!X$2)</f>
        <v>20</v>
      </c>
      <c r="BD103" s="2">
        <f>IF(AF103&gt;'Average Crustal Abundance'!Y$2,Data!AF103,'Average Crustal Abundance'!Y$2)</f>
        <v>1.3</v>
      </c>
      <c r="BE103" s="3">
        <f>LOG((AG103/'Average Crustal Abundance'!B$2),1.636)</f>
        <v>0</v>
      </c>
      <c r="BF103" s="3">
        <f>LOG((AH103/'Average Crustal Abundance'!C$2),5.77)</f>
        <v>0</v>
      </c>
      <c r="BG103" s="3">
        <f>LOG((AI103/'Average Crustal Abundance'!D$2),5.07)</f>
        <v>0</v>
      </c>
      <c r="BH103" s="3">
        <f>IF(LOG((AJ103/'Average Crustal Abundance'!E$2))&lt;6,LOG((AJ103/'Average Crustal Abundance'!E$2)),6)</f>
        <v>0</v>
      </c>
      <c r="BI103" s="3">
        <f>IF(LOG((AK103/'Average Crustal Abundance'!F$2))&lt;6,LOG((AK103/'Average Crustal Abundance'!F$2)),6)</f>
        <v>0</v>
      </c>
      <c r="BJ103" s="3">
        <f>IF(LOG((AL103/'Average Crustal Abundance'!G$2))&lt;6,LOG((AL103/'Average Crustal Abundance'!G$2)),6)</f>
        <v>0</v>
      </c>
      <c r="BK103" s="3">
        <f>LOG((AM103/'Average Crustal Abundance'!H$2),5.77)</f>
        <v>0</v>
      </c>
      <c r="BL103" s="3">
        <f>IF(LOG((AN103/'Average Crustal Abundance'!I$2))&lt;6,LOG((AN103/'Average Crustal Abundance'!I$2)),6)</f>
        <v>0</v>
      </c>
      <c r="BM103" s="3">
        <f>IF(LOG((AO103/'Average Crustal Abundance'!J$2))&lt;6,LOG((AO103/'Average Crustal Abundance'!J$2)),6)</f>
        <v>0</v>
      </c>
      <c r="BN103" s="3">
        <f>LOG((AP103/'Average Crustal Abundance'!K$2),4.9)</f>
        <v>0</v>
      </c>
      <c r="BO103" s="3">
        <f>IF(LOG((AQ103/'Average Crustal Abundance'!L$2))&lt;6,LOG((AQ103/'Average Crustal Abundance'!L$2)),6)</f>
        <v>0</v>
      </c>
      <c r="BP103" s="3">
        <f>IF(LOG((AR103/'Average Crustal Abundance'!M$2))&lt;6,LOG((AR103/'Average Crustal Abundance'!M$2)),6)</f>
        <v>0</v>
      </c>
      <c r="BQ103" s="3">
        <f>IF(LOG((AS103/'Average Crustal Abundance'!N$2))&lt;6,LOG((AS103/'Average Crustal Abundance'!N$2)),6)</f>
        <v>0</v>
      </c>
      <c r="BR103" s="3">
        <f>LOG((AT103/'Average Crustal Abundance'!O$2),6.71)</f>
        <v>0</v>
      </c>
      <c r="BS103" s="3">
        <f>IF(LOG((AU103/'Average Crustal Abundance'!P$2))&lt;6,LOG((AU103/'Average Crustal Abundance'!P$2)),6)</f>
        <v>0</v>
      </c>
      <c r="BT103" s="3">
        <f>LOG((AV103/'Average Crustal Abundance'!Q$2),8.58)</f>
        <v>0</v>
      </c>
      <c r="BU103" s="3">
        <f>IF(LOG((AW103/'Average Crustal Abundance'!R$2))&lt;6,LOG((AW103/'Average Crustal Abundance'!R$2)),6)</f>
        <v>0</v>
      </c>
      <c r="BV103" s="3">
        <f>IF(LOG((AX103/'Average Crustal Abundance'!S$2))&lt;6,LOG((AX103/'Average Crustal Abundance'!S$2)),6)</f>
        <v>0</v>
      </c>
      <c r="BW103" s="3">
        <f>IF(LOG((AY103/'Average Crustal Abundance'!T$2))&lt;6,LOG((AY103/'Average Crustal Abundance'!T$2)),6)</f>
        <v>0</v>
      </c>
      <c r="BX103" s="3">
        <f>IF(LOG((AZ103/'Average Crustal Abundance'!U$2))&lt;6,LOG((AZ103/'Average Crustal Abundance'!U$2)),6)</f>
        <v>0</v>
      </c>
      <c r="BY103" s="3">
        <f>IF(LOG((BA103/'Average Crustal Abundance'!V$2))&lt;6,LOG((BA103/'Average Crustal Abundance'!V$2)),6)</f>
        <v>0</v>
      </c>
      <c r="BZ103" s="3">
        <f>LOG((BB103/'Average Crustal Abundance'!W$2),9.15)</f>
        <v>0</v>
      </c>
      <c r="CA103" s="3">
        <f>LOG((BC103/'Average Crustal Abundance'!X$2),6.07)</f>
        <v>0</v>
      </c>
      <c r="CB103" s="3">
        <f>LOG((BD103/'Average Crustal Abundance'!Y$2),9.57)</f>
        <v>0</v>
      </c>
      <c r="CC103" s="3">
        <f t="shared" si="53"/>
        <v>0</v>
      </c>
      <c r="CD103" s="3" t="e">
        <f t="shared" si="54"/>
        <v>#DIV/0!</v>
      </c>
      <c r="CE103" s="4" t="e">
        <f t="shared" si="64"/>
        <v>#DIV/0!</v>
      </c>
      <c r="CF103" s="4" t="e">
        <f t="shared" si="65"/>
        <v>#DIV/0!</v>
      </c>
      <c r="CG103" s="4" t="e">
        <f t="shared" si="66"/>
        <v>#DIV/0!</v>
      </c>
      <c r="CH103" s="4" t="e">
        <f t="shared" si="67"/>
        <v>#DIV/0!</v>
      </c>
      <c r="CI103" s="4" t="e">
        <f t="shared" si="68"/>
        <v>#DIV/0!</v>
      </c>
      <c r="CJ103" s="4" t="e">
        <f t="shared" si="69"/>
        <v>#DIV/0!</v>
      </c>
      <c r="CK103" s="4" t="e">
        <f t="shared" si="70"/>
        <v>#DIV/0!</v>
      </c>
      <c r="CL103" s="4" t="e">
        <f t="shared" si="71"/>
        <v>#DIV/0!</v>
      </c>
      <c r="CM103" s="4" t="e">
        <f t="shared" si="72"/>
        <v>#DIV/0!</v>
      </c>
      <c r="CN103" s="4" t="e">
        <f t="shared" si="73"/>
        <v>#DIV/0!</v>
      </c>
      <c r="CO103" s="4" t="e">
        <f t="shared" si="74"/>
        <v>#DIV/0!</v>
      </c>
      <c r="CP103" s="4" t="e">
        <f t="shared" si="75"/>
        <v>#DIV/0!</v>
      </c>
      <c r="CQ103" s="4" t="e">
        <f t="shared" si="76"/>
        <v>#DIV/0!</v>
      </c>
      <c r="CR103" s="4" t="e">
        <f t="shared" si="77"/>
        <v>#DIV/0!</v>
      </c>
      <c r="CS103" s="4" t="e">
        <f t="shared" si="78"/>
        <v>#DIV/0!</v>
      </c>
      <c r="CT103" s="4" t="e">
        <f t="shared" si="79"/>
        <v>#DIV/0!</v>
      </c>
      <c r="CU103" s="4" t="e">
        <f t="shared" si="56"/>
        <v>#DIV/0!</v>
      </c>
      <c r="CV103" s="4" t="e">
        <f t="shared" si="57"/>
        <v>#DIV/0!</v>
      </c>
      <c r="CW103" s="4" t="e">
        <f t="shared" si="58"/>
        <v>#DIV/0!</v>
      </c>
      <c r="CX103" s="4" t="e">
        <f t="shared" si="59"/>
        <v>#DIV/0!</v>
      </c>
      <c r="CY103" s="4" t="e">
        <f t="shared" si="60"/>
        <v>#DIV/0!</v>
      </c>
      <c r="CZ103" s="4" t="e">
        <f t="shared" si="61"/>
        <v>#DIV/0!</v>
      </c>
      <c r="DA103" s="4" t="e">
        <f t="shared" si="62"/>
        <v>#DIV/0!</v>
      </c>
      <c r="DB103" s="4" t="e">
        <f t="shared" si="63"/>
        <v>#DIV/0!</v>
      </c>
      <c r="DD103" s="3" t="e">
        <f t="shared" si="55"/>
        <v>#DIV/0!</v>
      </c>
    </row>
    <row r="104" spans="1:108" s="3" customFormat="1" x14ac:dyDescent="0.25">
      <c r="A104"/>
      <c r="B104"/>
      <c r="C104"/>
      <c r="D104"/>
      <c r="E104"/>
      <c r="F104"/>
      <c r="G104"/>
      <c r="H104"/>
      <c r="L104"/>
      <c r="AD104"/>
      <c r="AG104" s="2">
        <f>IF(I104&gt;'Average Crustal Abundance'!B$2,Data!I104,'Average Crustal Abundance'!B$2)</f>
        <v>52200</v>
      </c>
      <c r="AH104" s="2">
        <f>IF(J104&gt;'Average Crustal Abundance'!C$2,Data!J104,'Average Crustal Abundance'!C$2)</f>
        <v>27</v>
      </c>
      <c r="AI104" s="2">
        <f>IF(K104&gt;'Average Crustal Abundance'!D$2,Data!K104,'Average Crustal Abundance'!D$2)</f>
        <v>59</v>
      </c>
      <c r="AJ104" s="2">
        <f>IF(L104&gt;'Average Crustal Abundance'!E$2,Data!L104,'Average Crustal Abundance'!E$2)</f>
        <v>0.188</v>
      </c>
      <c r="AK104" s="2">
        <f>IF(M104&gt;'Average Crustal Abundance'!F$2,Data!M104,'Average Crustal Abundance'!F$2)</f>
        <v>1.5E-3</v>
      </c>
      <c r="AL104" s="2">
        <f>IF(N104&gt;'Average Crustal Abundance'!G$2,Data!N104,'Average Crustal Abundance'!G$2)</f>
        <v>1.5E-3</v>
      </c>
      <c r="AM104" s="2">
        <f>IF(O104&gt;'Average Crustal Abundance'!H$2,Data!O104,'Average Crustal Abundance'!H$2)</f>
        <v>27</v>
      </c>
      <c r="AN104" s="2">
        <f>IF(P104&gt;'Average Crustal Abundance'!I$2,Data!P104,'Average Crustal Abundance'!I$2)</f>
        <v>5.6000000000000001E-2</v>
      </c>
      <c r="AO104" s="2">
        <f>IF(Q104&gt;'Average Crustal Abundance'!J$2,Data!Q104,'Average Crustal Abundance'!J$2)</f>
        <v>1.2999999999999999E-3</v>
      </c>
      <c r="AP104" s="2">
        <f>IF(R104&gt;'Average Crustal Abundance'!K$2,Data!R104,'Average Crustal Abundance'!K$2)</f>
        <v>72</v>
      </c>
      <c r="AQ104" s="2">
        <f>IF(S104&gt;'Average Crustal Abundance'!L$2,Data!S104,'Average Crustal Abundance'!L$2)</f>
        <v>0.08</v>
      </c>
      <c r="AR104" s="2">
        <f>IF(T104&gt;'Average Crustal Abundance'!M$2,Data!T104,'Average Crustal Abundance'!M$2)</f>
        <v>5.1999999999999998E-2</v>
      </c>
      <c r="AS104" s="2">
        <f>IF(U104&gt;'Average Crustal Abundance'!N$2,Data!U104,'Average Crustal Abundance'!N$2)</f>
        <v>0.5</v>
      </c>
      <c r="AT104" s="2">
        <f>IF(V104&gt;'Average Crustal Abundance'!O$2,Data!V104,'Average Crustal Abundance'!O$2)</f>
        <v>11</v>
      </c>
      <c r="AU104" s="2">
        <f>IF(W104&gt;'Average Crustal Abundance'!P$2,Data!W104,'Average Crustal Abundance'!P$2)</f>
        <v>0.03</v>
      </c>
      <c r="AV104" s="2">
        <f>IF(X104&gt;'Average Crustal Abundance'!Q$2,Data!X104,'Average Crustal Abundance'!Q$2)</f>
        <v>2.5</v>
      </c>
      <c r="AW104" s="2">
        <f>IF(Y104&gt;'Average Crustal Abundance'!R$2,Data!Y104,'Average Crustal Abundance'!R$2)</f>
        <v>0.2</v>
      </c>
      <c r="AX104" s="2">
        <f>IF(Z104&gt;'Average Crustal Abundance'!S$2,Data!Z104,'Average Crustal Abundance'!S$2)</f>
        <v>0.18</v>
      </c>
      <c r="AY104" s="2">
        <f>IF(AA104&gt;'Average Crustal Abundance'!T$2,Data!AA104,'Average Crustal Abundance'!T$2)</f>
        <v>1E-3</v>
      </c>
      <c r="AZ104" s="2">
        <f>IF(AB104&gt;'Average Crustal Abundance'!U$2,Data!AB104,'Average Crustal Abundance'!U$2)</f>
        <v>0.8</v>
      </c>
      <c r="BA104" s="2">
        <f>IF(AC104&gt;'Average Crustal Abundance'!V$2,Data!AC104,'Average Crustal Abundance'!V$2)</f>
        <v>1</v>
      </c>
      <c r="BB104" s="2">
        <f>IF(AD104&gt;'Average Crustal Abundance'!W$2,Data!AD104,'Average Crustal Abundance'!W$2)</f>
        <v>1.7</v>
      </c>
      <c r="BC104" s="2">
        <f>IF(AE104&gt;'Average Crustal Abundance'!X$2,Data!AE104,'Average Crustal Abundance'!X$2)</f>
        <v>20</v>
      </c>
      <c r="BD104" s="2">
        <f>IF(AF104&gt;'Average Crustal Abundance'!Y$2,Data!AF104,'Average Crustal Abundance'!Y$2)</f>
        <v>1.3</v>
      </c>
      <c r="BE104" s="3">
        <f>LOG((AG104/'Average Crustal Abundance'!B$2),1.636)</f>
        <v>0</v>
      </c>
      <c r="BF104" s="3">
        <f>LOG((AH104/'Average Crustal Abundance'!C$2),5.77)</f>
        <v>0</v>
      </c>
      <c r="BG104" s="3">
        <f>LOG((AI104/'Average Crustal Abundance'!D$2),5.07)</f>
        <v>0</v>
      </c>
      <c r="BH104" s="3">
        <f>IF(LOG((AJ104/'Average Crustal Abundance'!E$2))&lt;6,LOG((AJ104/'Average Crustal Abundance'!E$2)),6)</f>
        <v>0</v>
      </c>
      <c r="BI104" s="3">
        <f>IF(LOG((AK104/'Average Crustal Abundance'!F$2))&lt;6,LOG((AK104/'Average Crustal Abundance'!F$2)),6)</f>
        <v>0</v>
      </c>
      <c r="BJ104" s="3">
        <f>IF(LOG((AL104/'Average Crustal Abundance'!G$2))&lt;6,LOG((AL104/'Average Crustal Abundance'!G$2)),6)</f>
        <v>0</v>
      </c>
      <c r="BK104" s="3">
        <f>LOG((AM104/'Average Crustal Abundance'!H$2),5.77)</f>
        <v>0</v>
      </c>
      <c r="BL104" s="3">
        <f>IF(LOG((AN104/'Average Crustal Abundance'!I$2))&lt;6,LOG((AN104/'Average Crustal Abundance'!I$2)),6)</f>
        <v>0</v>
      </c>
      <c r="BM104" s="3">
        <f>IF(LOG((AO104/'Average Crustal Abundance'!J$2))&lt;6,LOG((AO104/'Average Crustal Abundance'!J$2)),6)</f>
        <v>0</v>
      </c>
      <c r="BN104" s="3">
        <f>LOG((AP104/'Average Crustal Abundance'!K$2),4.9)</f>
        <v>0</v>
      </c>
      <c r="BO104" s="3">
        <f>IF(LOG((AQ104/'Average Crustal Abundance'!L$2))&lt;6,LOG((AQ104/'Average Crustal Abundance'!L$2)),6)</f>
        <v>0</v>
      </c>
      <c r="BP104" s="3">
        <f>IF(LOG((AR104/'Average Crustal Abundance'!M$2))&lt;6,LOG((AR104/'Average Crustal Abundance'!M$2)),6)</f>
        <v>0</v>
      </c>
      <c r="BQ104" s="3">
        <f>IF(LOG((AS104/'Average Crustal Abundance'!N$2))&lt;6,LOG((AS104/'Average Crustal Abundance'!N$2)),6)</f>
        <v>0</v>
      </c>
      <c r="BR104" s="3">
        <f>LOG((AT104/'Average Crustal Abundance'!O$2),6.71)</f>
        <v>0</v>
      </c>
      <c r="BS104" s="3">
        <f>IF(LOG((AU104/'Average Crustal Abundance'!P$2))&lt;6,LOG((AU104/'Average Crustal Abundance'!P$2)),6)</f>
        <v>0</v>
      </c>
      <c r="BT104" s="3">
        <f>LOG((AV104/'Average Crustal Abundance'!Q$2),8.58)</f>
        <v>0</v>
      </c>
      <c r="BU104" s="3">
        <f>IF(LOG((AW104/'Average Crustal Abundance'!R$2))&lt;6,LOG((AW104/'Average Crustal Abundance'!R$2)),6)</f>
        <v>0</v>
      </c>
      <c r="BV104" s="3">
        <f>IF(LOG((AX104/'Average Crustal Abundance'!S$2))&lt;6,LOG((AX104/'Average Crustal Abundance'!S$2)),6)</f>
        <v>0</v>
      </c>
      <c r="BW104" s="3">
        <f>IF(LOG((AY104/'Average Crustal Abundance'!T$2))&lt;6,LOG((AY104/'Average Crustal Abundance'!T$2)),6)</f>
        <v>0</v>
      </c>
      <c r="BX104" s="3">
        <f>IF(LOG((AZ104/'Average Crustal Abundance'!U$2))&lt;6,LOG((AZ104/'Average Crustal Abundance'!U$2)),6)</f>
        <v>0</v>
      </c>
      <c r="BY104" s="3">
        <f>IF(LOG((BA104/'Average Crustal Abundance'!V$2))&lt;6,LOG((BA104/'Average Crustal Abundance'!V$2)),6)</f>
        <v>0</v>
      </c>
      <c r="BZ104" s="3">
        <f>LOG((BB104/'Average Crustal Abundance'!W$2),9.15)</f>
        <v>0</v>
      </c>
      <c r="CA104" s="3">
        <f>LOG((BC104/'Average Crustal Abundance'!X$2),6.07)</f>
        <v>0</v>
      </c>
      <c r="CB104" s="3">
        <f>LOG((BD104/'Average Crustal Abundance'!Y$2),9.57)</f>
        <v>0</v>
      </c>
      <c r="CC104" s="3">
        <f t="shared" si="53"/>
        <v>0</v>
      </c>
      <c r="CD104" s="3" t="e">
        <f t="shared" si="54"/>
        <v>#DIV/0!</v>
      </c>
      <c r="CE104" s="4" t="e">
        <f t="shared" si="64"/>
        <v>#DIV/0!</v>
      </c>
      <c r="CF104" s="4" t="e">
        <f t="shared" si="65"/>
        <v>#DIV/0!</v>
      </c>
      <c r="CG104" s="4" t="e">
        <f t="shared" si="66"/>
        <v>#DIV/0!</v>
      </c>
      <c r="CH104" s="4" t="e">
        <f t="shared" si="67"/>
        <v>#DIV/0!</v>
      </c>
      <c r="CI104" s="4" t="e">
        <f t="shared" si="68"/>
        <v>#DIV/0!</v>
      </c>
      <c r="CJ104" s="4" t="e">
        <f t="shared" si="69"/>
        <v>#DIV/0!</v>
      </c>
      <c r="CK104" s="4" t="e">
        <f t="shared" si="70"/>
        <v>#DIV/0!</v>
      </c>
      <c r="CL104" s="4" t="e">
        <f t="shared" si="71"/>
        <v>#DIV/0!</v>
      </c>
      <c r="CM104" s="4" t="e">
        <f t="shared" si="72"/>
        <v>#DIV/0!</v>
      </c>
      <c r="CN104" s="4" t="e">
        <f t="shared" si="73"/>
        <v>#DIV/0!</v>
      </c>
      <c r="CO104" s="4" t="e">
        <f t="shared" si="74"/>
        <v>#DIV/0!</v>
      </c>
      <c r="CP104" s="4" t="e">
        <f t="shared" si="75"/>
        <v>#DIV/0!</v>
      </c>
      <c r="CQ104" s="4" t="e">
        <f t="shared" si="76"/>
        <v>#DIV/0!</v>
      </c>
      <c r="CR104" s="4" t="e">
        <f t="shared" si="77"/>
        <v>#DIV/0!</v>
      </c>
      <c r="CS104" s="4" t="e">
        <f t="shared" si="78"/>
        <v>#DIV/0!</v>
      </c>
      <c r="CT104" s="4" t="e">
        <f t="shared" si="79"/>
        <v>#DIV/0!</v>
      </c>
      <c r="CU104" s="4" t="e">
        <f t="shared" si="56"/>
        <v>#DIV/0!</v>
      </c>
      <c r="CV104" s="4" t="e">
        <f t="shared" si="57"/>
        <v>#DIV/0!</v>
      </c>
      <c r="CW104" s="4" t="e">
        <f t="shared" si="58"/>
        <v>#DIV/0!</v>
      </c>
      <c r="CX104" s="4" t="e">
        <f t="shared" si="59"/>
        <v>#DIV/0!</v>
      </c>
      <c r="CY104" s="4" t="e">
        <f t="shared" si="60"/>
        <v>#DIV/0!</v>
      </c>
      <c r="CZ104" s="4" t="e">
        <f t="shared" si="61"/>
        <v>#DIV/0!</v>
      </c>
      <c r="DA104" s="4" t="e">
        <f t="shared" si="62"/>
        <v>#DIV/0!</v>
      </c>
      <c r="DB104" s="4" t="e">
        <f t="shared" si="63"/>
        <v>#DIV/0!</v>
      </c>
      <c r="DD104" s="3" t="e">
        <f t="shared" si="55"/>
        <v>#DIV/0!</v>
      </c>
    </row>
    <row r="105" spans="1:108" s="3" customFormat="1" x14ac:dyDescent="0.25">
      <c r="A105"/>
      <c r="B105"/>
      <c r="C105"/>
      <c r="D105"/>
      <c r="E105"/>
      <c r="F105"/>
      <c r="G105"/>
      <c r="H105"/>
      <c r="L105"/>
      <c r="AD105"/>
      <c r="AG105" s="2">
        <f>IF(I105&gt;'Average Crustal Abundance'!B$2,Data!I105,'Average Crustal Abundance'!B$2)</f>
        <v>52200</v>
      </c>
      <c r="AH105" s="2">
        <f>IF(J105&gt;'Average Crustal Abundance'!C$2,Data!J105,'Average Crustal Abundance'!C$2)</f>
        <v>27</v>
      </c>
      <c r="AI105" s="2">
        <f>IF(K105&gt;'Average Crustal Abundance'!D$2,Data!K105,'Average Crustal Abundance'!D$2)</f>
        <v>59</v>
      </c>
      <c r="AJ105" s="2">
        <f>IF(L105&gt;'Average Crustal Abundance'!E$2,Data!L105,'Average Crustal Abundance'!E$2)</f>
        <v>0.188</v>
      </c>
      <c r="AK105" s="2">
        <f>IF(M105&gt;'Average Crustal Abundance'!F$2,Data!M105,'Average Crustal Abundance'!F$2)</f>
        <v>1.5E-3</v>
      </c>
      <c r="AL105" s="2">
        <f>IF(N105&gt;'Average Crustal Abundance'!G$2,Data!N105,'Average Crustal Abundance'!G$2)</f>
        <v>1.5E-3</v>
      </c>
      <c r="AM105" s="2">
        <f>IF(O105&gt;'Average Crustal Abundance'!H$2,Data!O105,'Average Crustal Abundance'!H$2)</f>
        <v>27</v>
      </c>
      <c r="AN105" s="2">
        <f>IF(P105&gt;'Average Crustal Abundance'!I$2,Data!P105,'Average Crustal Abundance'!I$2)</f>
        <v>5.6000000000000001E-2</v>
      </c>
      <c r="AO105" s="2">
        <f>IF(Q105&gt;'Average Crustal Abundance'!J$2,Data!Q105,'Average Crustal Abundance'!J$2)</f>
        <v>1.2999999999999999E-3</v>
      </c>
      <c r="AP105" s="2">
        <f>IF(R105&gt;'Average Crustal Abundance'!K$2,Data!R105,'Average Crustal Abundance'!K$2)</f>
        <v>72</v>
      </c>
      <c r="AQ105" s="2">
        <f>IF(S105&gt;'Average Crustal Abundance'!L$2,Data!S105,'Average Crustal Abundance'!L$2)</f>
        <v>0.08</v>
      </c>
      <c r="AR105" s="2">
        <f>IF(T105&gt;'Average Crustal Abundance'!M$2,Data!T105,'Average Crustal Abundance'!M$2)</f>
        <v>5.1999999999999998E-2</v>
      </c>
      <c r="AS105" s="2">
        <f>IF(U105&gt;'Average Crustal Abundance'!N$2,Data!U105,'Average Crustal Abundance'!N$2)</f>
        <v>0.5</v>
      </c>
      <c r="AT105" s="2">
        <f>IF(V105&gt;'Average Crustal Abundance'!O$2,Data!V105,'Average Crustal Abundance'!O$2)</f>
        <v>11</v>
      </c>
      <c r="AU105" s="2">
        <f>IF(W105&gt;'Average Crustal Abundance'!P$2,Data!W105,'Average Crustal Abundance'!P$2)</f>
        <v>0.03</v>
      </c>
      <c r="AV105" s="2">
        <f>IF(X105&gt;'Average Crustal Abundance'!Q$2,Data!X105,'Average Crustal Abundance'!Q$2)</f>
        <v>2.5</v>
      </c>
      <c r="AW105" s="2">
        <f>IF(Y105&gt;'Average Crustal Abundance'!R$2,Data!Y105,'Average Crustal Abundance'!R$2)</f>
        <v>0.2</v>
      </c>
      <c r="AX105" s="2">
        <f>IF(Z105&gt;'Average Crustal Abundance'!S$2,Data!Z105,'Average Crustal Abundance'!S$2)</f>
        <v>0.18</v>
      </c>
      <c r="AY105" s="2">
        <f>IF(AA105&gt;'Average Crustal Abundance'!T$2,Data!AA105,'Average Crustal Abundance'!T$2)</f>
        <v>1E-3</v>
      </c>
      <c r="AZ105" s="2">
        <f>IF(AB105&gt;'Average Crustal Abundance'!U$2,Data!AB105,'Average Crustal Abundance'!U$2)</f>
        <v>0.8</v>
      </c>
      <c r="BA105" s="2">
        <f>IF(AC105&gt;'Average Crustal Abundance'!V$2,Data!AC105,'Average Crustal Abundance'!V$2)</f>
        <v>1</v>
      </c>
      <c r="BB105" s="2">
        <f>IF(AD105&gt;'Average Crustal Abundance'!W$2,Data!AD105,'Average Crustal Abundance'!W$2)</f>
        <v>1.7</v>
      </c>
      <c r="BC105" s="2">
        <f>IF(AE105&gt;'Average Crustal Abundance'!X$2,Data!AE105,'Average Crustal Abundance'!X$2)</f>
        <v>20</v>
      </c>
      <c r="BD105" s="2">
        <f>IF(AF105&gt;'Average Crustal Abundance'!Y$2,Data!AF105,'Average Crustal Abundance'!Y$2)</f>
        <v>1.3</v>
      </c>
      <c r="BE105" s="3">
        <f>LOG((AG105/'Average Crustal Abundance'!B$2),1.636)</f>
        <v>0</v>
      </c>
      <c r="BF105" s="3">
        <f>LOG((AH105/'Average Crustal Abundance'!C$2),5.77)</f>
        <v>0</v>
      </c>
      <c r="BG105" s="3">
        <f>LOG((AI105/'Average Crustal Abundance'!D$2),5.07)</f>
        <v>0</v>
      </c>
      <c r="BH105" s="3">
        <f>IF(LOG((AJ105/'Average Crustal Abundance'!E$2))&lt;6,LOG((AJ105/'Average Crustal Abundance'!E$2)),6)</f>
        <v>0</v>
      </c>
      <c r="BI105" s="3">
        <f>IF(LOG((AK105/'Average Crustal Abundance'!F$2))&lt;6,LOG((AK105/'Average Crustal Abundance'!F$2)),6)</f>
        <v>0</v>
      </c>
      <c r="BJ105" s="3">
        <f>IF(LOG((AL105/'Average Crustal Abundance'!G$2))&lt;6,LOG((AL105/'Average Crustal Abundance'!G$2)),6)</f>
        <v>0</v>
      </c>
      <c r="BK105" s="3">
        <f>LOG((AM105/'Average Crustal Abundance'!H$2),5.77)</f>
        <v>0</v>
      </c>
      <c r="BL105" s="3">
        <f>IF(LOG((AN105/'Average Crustal Abundance'!I$2))&lt;6,LOG((AN105/'Average Crustal Abundance'!I$2)),6)</f>
        <v>0</v>
      </c>
      <c r="BM105" s="3">
        <f>IF(LOG((AO105/'Average Crustal Abundance'!J$2))&lt;6,LOG((AO105/'Average Crustal Abundance'!J$2)),6)</f>
        <v>0</v>
      </c>
      <c r="BN105" s="3">
        <f>LOG((AP105/'Average Crustal Abundance'!K$2),4.9)</f>
        <v>0</v>
      </c>
      <c r="BO105" s="3">
        <f>IF(LOG((AQ105/'Average Crustal Abundance'!L$2))&lt;6,LOG((AQ105/'Average Crustal Abundance'!L$2)),6)</f>
        <v>0</v>
      </c>
      <c r="BP105" s="3">
        <f>IF(LOG((AR105/'Average Crustal Abundance'!M$2))&lt;6,LOG((AR105/'Average Crustal Abundance'!M$2)),6)</f>
        <v>0</v>
      </c>
      <c r="BQ105" s="3">
        <f>IF(LOG((AS105/'Average Crustal Abundance'!N$2))&lt;6,LOG((AS105/'Average Crustal Abundance'!N$2)),6)</f>
        <v>0</v>
      </c>
      <c r="BR105" s="3">
        <f>LOG((AT105/'Average Crustal Abundance'!O$2),6.71)</f>
        <v>0</v>
      </c>
      <c r="BS105" s="3">
        <f>IF(LOG((AU105/'Average Crustal Abundance'!P$2))&lt;6,LOG((AU105/'Average Crustal Abundance'!P$2)),6)</f>
        <v>0</v>
      </c>
      <c r="BT105" s="3">
        <f>LOG((AV105/'Average Crustal Abundance'!Q$2),8.58)</f>
        <v>0</v>
      </c>
      <c r="BU105" s="3">
        <f>IF(LOG((AW105/'Average Crustal Abundance'!R$2))&lt;6,LOG((AW105/'Average Crustal Abundance'!R$2)),6)</f>
        <v>0</v>
      </c>
      <c r="BV105" s="3">
        <f>IF(LOG((AX105/'Average Crustal Abundance'!S$2))&lt;6,LOG((AX105/'Average Crustal Abundance'!S$2)),6)</f>
        <v>0</v>
      </c>
      <c r="BW105" s="3">
        <f>IF(LOG((AY105/'Average Crustal Abundance'!T$2))&lt;6,LOG((AY105/'Average Crustal Abundance'!T$2)),6)</f>
        <v>0</v>
      </c>
      <c r="BX105" s="3">
        <f>IF(LOG((AZ105/'Average Crustal Abundance'!U$2))&lt;6,LOG((AZ105/'Average Crustal Abundance'!U$2)),6)</f>
        <v>0</v>
      </c>
      <c r="BY105" s="3">
        <f>IF(LOG((BA105/'Average Crustal Abundance'!V$2))&lt;6,LOG((BA105/'Average Crustal Abundance'!V$2)),6)</f>
        <v>0</v>
      </c>
      <c r="BZ105" s="3">
        <f>LOG((BB105/'Average Crustal Abundance'!W$2),9.15)</f>
        <v>0</v>
      </c>
      <c r="CA105" s="3">
        <f>LOG((BC105/'Average Crustal Abundance'!X$2),6.07)</f>
        <v>0</v>
      </c>
      <c r="CB105" s="3">
        <f>LOG((BD105/'Average Crustal Abundance'!Y$2),9.57)</f>
        <v>0</v>
      </c>
      <c r="CC105" s="3">
        <f t="shared" si="53"/>
        <v>0</v>
      </c>
      <c r="CD105" s="3" t="e">
        <f t="shared" si="54"/>
        <v>#DIV/0!</v>
      </c>
      <c r="CE105" s="4" t="e">
        <f t="shared" si="64"/>
        <v>#DIV/0!</v>
      </c>
      <c r="CF105" s="4" t="e">
        <f t="shared" si="65"/>
        <v>#DIV/0!</v>
      </c>
      <c r="CG105" s="4" t="e">
        <f t="shared" si="66"/>
        <v>#DIV/0!</v>
      </c>
      <c r="CH105" s="4" t="e">
        <f t="shared" si="67"/>
        <v>#DIV/0!</v>
      </c>
      <c r="CI105" s="4" t="e">
        <f t="shared" si="68"/>
        <v>#DIV/0!</v>
      </c>
      <c r="CJ105" s="4" t="e">
        <f t="shared" si="69"/>
        <v>#DIV/0!</v>
      </c>
      <c r="CK105" s="4" t="e">
        <f t="shared" si="70"/>
        <v>#DIV/0!</v>
      </c>
      <c r="CL105" s="4" t="e">
        <f t="shared" si="71"/>
        <v>#DIV/0!</v>
      </c>
      <c r="CM105" s="4" t="e">
        <f t="shared" si="72"/>
        <v>#DIV/0!</v>
      </c>
      <c r="CN105" s="4" t="e">
        <f t="shared" si="73"/>
        <v>#DIV/0!</v>
      </c>
      <c r="CO105" s="4" t="e">
        <f t="shared" si="74"/>
        <v>#DIV/0!</v>
      </c>
      <c r="CP105" s="4" t="e">
        <f t="shared" si="75"/>
        <v>#DIV/0!</v>
      </c>
      <c r="CQ105" s="4" t="e">
        <f t="shared" si="76"/>
        <v>#DIV/0!</v>
      </c>
      <c r="CR105" s="4" t="e">
        <f t="shared" si="77"/>
        <v>#DIV/0!</v>
      </c>
      <c r="CS105" s="4" t="e">
        <f t="shared" si="78"/>
        <v>#DIV/0!</v>
      </c>
      <c r="CT105" s="4" t="e">
        <f t="shared" si="79"/>
        <v>#DIV/0!</v>
      </c>
      <c r="CU105" s="4" t="e">
        <f t="shared" si="56"/>
        <v>#DIV/0!</v>
      </c>
      <c r="CV105" s="4" t="e">
        <f t="shared" si="57"/>
        <v>#DIV/0!</v>
      </c>
      <c r="CW105" s="4" t="e">
        <f t="shared" si="58"/>
        <v>#DIV/0!</v>
      </c>
      <c r="CX105" s="4" t="e">
        <f t="shared" si="59"/>
        <v>#DIV/0!</v>
      </c>
      <c r="CY105" s="4" t="e">
        <f t="shared" si="60"/>
        <v>#DIV/0!</v>
      </c>
      <c r="CZ105" s="4" t="e">
        <f t="shared" si="61"/>
        <v>#DIV/0!</v>
      </c>
      <c r="DA105" s="4" t="e">
        <f t="shared" si="62"/>
        <v>#DIV/0!</v>
      </c>
      <c r="DB105" s="4" t="e">
        <f t="shared" si="63"/>
        <v>#DIV/0!</v>
      </c>
      <c r="DD105" s="3" t="e">
        <f t="shared" si="55"/>
        <v>#DIV/0!</v>
      </c>
    </row>
    <row r="106" spans="1:108" s="3" customFormat="1" x14ac:dyDescent="0.25">
      <c r="A106"/>
      <c r="B106"/>
      <c r="C106"/>
      <c r="D106"/>
      <c r="E106"/>
      <c r="F106"/>
      <c r="G106"/>
      <c r="H106"/>
      <c r="L106"/>
      <c r="AD106"/>
      <c r="AG106" s="2">
        <f>IF(I106&gt;'Average Crustal Abundance'!B$2,Data!I106,'Average Crustal Abundance'!B$2)</f>
        <v>52200</v>
      </c>
      <c r="AH106" s="2">
        <f>IF(J106&gt;'Average Crustal Abundance'!C$2,Data!J106,'Average Crustal Abundance'!C$2)</f>
        <v>27</v>
      </c>
      <c r="AI106" s="2">
        <f>IF(K106&gt;'Average Crustal Abundance'!D$2,Data!K106,'Average Crustal Abundance'!D$2)</f>
        <v>59</v>
      </c>
      <c r="AJ106" s="2">
        <f>IF(L106&gt;'Average Crustal Abundance'!E$2,Data!L106,'Average Crustal Abundance'!E$2)</f>
        <v>0.188</v>
      </c>
      <c r="AK106" s="2">
        <f>IF(M106&gt;'Average Crustal Abundance'!F$2,Data!M106,'Average Crustal Abundance'!F$2)</f>
        <v>1.5E-3</v>
      </c>
      <c r="AL106" s="2">
        <f>IF(N106&gt;'Average Crustal Abundance'!G$2,Data!N106,'Average Crustal Abundance'!G$2)</f>
        <v>1.5E-3</v>
      </c>
      <c r="AM106" s="2">
        <f>IF(O106&gt;'Average Crustal Abundance'!H$2,Data!O106,'Average Crustal Abundance'!H$2)</f>
        <v>27</v>
      </c>
      <c r="AN106" s="2">
        <f>IF(P106&gt;'Average Crustal Abundance'!I$2,Data!P106,'Average Crustal Abundance'!I$2)</f>
        <v>5.6000000000000001E-2</v>
      </c>
      <c r="AO106" s="2">
        <f>IF(Q106&gt;'Average Crustal Abundance'!J$2,Data!Q106,'Average Crustal Abundance'!J$2)</f>
        <v>1.2999999999999999E-3</v>
      </c>
      <c r="AP106" s="2">
        <f>IF(R106&gt;'Average Crustal Abundance'!K$2,Data!R106,'Average Crustal Abundance'!K$2)</f>
        <v>72</v>
      </c>
      <c r="AQ106" s="2">
        <f>IF(S106&gt;'Average Crustal Abundance'!L$2,Data!S106,'Average Crustal Abundance'!L$2)</f>
        <v>0.08</v>
      </c>
      <c r="AR106" s="2">
        <f>IF(T106&gt;'Average Crustal Abundance'!M$2,Data!T106,'Average Crustal Abundance'!M$2)</f>
        <v>5.1999999999999998E-2</v>
      </c>
      <c r="AS106" s="2">
        <f>IF(U106&gt;'Average Crustal Abundance'!N$2,Data!U106,'Average Crustal Abundance'!N$2)</f>
        <v>0.5</v>
      </c>
      <c r="AT106" s="2">
        <f>IF(V106&gt;'Average Crustal Abundance'!O$2,Data!V106,'Average Crustal Abundance'!O$2)</f>
        <v>11</v>
      </c>
      <c r="AU106" s="2">
        <f>IF(W106&gt;'Average Crustal Abundance'!P$2,Data!W106,'Average Crustal Abundance'!P$2)</f>
        <v>0.03</v>
      </c>
      <c r="AV106" s="2">
        <f>IF(X106&gt;'Average Crustal Abundance'!Q$2,Data!X106,'Average Crustal Abundance'!Q$2)</f>
        <v>2.5</v>
      </c>
      <c r="AW106" s="2">
        <f>IF(Y106&gt;'Average Crustal Abundance'!R$2,Data!Y106,'Average Crustal Abundance'!R$2)</f>
        <v>0.2</v>
      </c>
      <c r="AX106" s="2">
        <f>IF(Z106&gt;'Average Crustal Abundance'!S$2,Data!Z106,'Average Crustal Abundance'!S$2)</f>
        <v>0.18</v>
      </c>
      <c r="AY106" s="2">
        <f>IF(AA106&gt;'Average Crustal Abundance'!T$2,Data!AA106,'Average Crustal Abundance'!T$2)</f>
        <v>1E-3</v>
      </c>
      <c r="AZ106" s="2">
        <f>IF(AB106&gt;'Average Crustal Abundance'!U$2,Data!AB106,'Average Crustal Abundance'!U$2)</f>
        <v>0.8</v>
      </c>
      <c r="BA106" s="2">
        <f>IF(AC106&gt;'Average Crustal Abundance'!V$2,Data!AC106,'Average Crustal Abundance'!V$2)</f>
        <v>1</v>
      </c>
      <c r="BB106" s="2">
        <f>IF(AD106&gt;'Average Crustal Abundance'!W$2,Data!AD106,'Average Crustal Abundance'!W$2)</f>
        <v>1.7</v>
      </c>
      <c r="BC106" s="2">
        <f>IF(AE106&gt;'Average Crustal Abundance'!X$2,Data!AE106,'Average Crustal Abundance'!X$2)</f>
        <v>20</v>
      </c>
      <c r="BD106" s="2">
        <f>IF(AF106&gt;'Average Crustal Abundance'!Y$2,Data!AF106,'Average Crustal Abundance'!Y$2)</f>
        <v>1.3</v>
      </c>
      <c r="BE106" s="3">
        <f>LOG((AG106/'Average Crustal Abundance'!B$2),1.636)</f>
        <v>0</v>
      </c>
      <c r="BF106" s="3">
        <f>LOG((AH106/'Average Crustal Abundance'!C$2),5.77)</f>
        <v>0</v>
      </c>
      <c r="BG106" s="3">
        <f>LOG((AI106/'Average Crustal Abundance'!D$2),5.07)</f>
        <v>0</v>
      </c>
      <c r="BH106" s="3">
        <f>IF(LOG((AJ106/'Average Crustal Abundance'!E$2))&lt;6,LOG((AJ106/'Average Crustal Abundance'!E$2)),6)</f>
        <v>0</v>
      </c>
      <c r="BI106" s="3">
        <f>IF(LOG((AK106/'Average Crustal Abundance'!F$2))&lt;6,LOG((AK106/'Average Crustal Abundance'!F$2)),6)</f>
        <v>0</v>
      </c>
      <c r="BJ106" s="3">
        <f>IF(LOG((AL106/'Average Crustal Abundance'!G$2))&lt;6,LOG((AL106/'Average Crustal Abundance'!G$2)),6)</f>
        <v>0</v>
      </c>
      <c r="BK106" s="3">
        <f>LOG((AM106/'Average Crustal Abundance'!H$2),5.77)</f>
        <v>0</v>
      </c>
      <c r="BL106" s="3">
        <f>IF(LOG((AN106/'Average Crustal Abundance'!I$2))&lt;6,LOG((AN106/'Average Crustal Abundance'!I$2)),6)</f>
        <v>0</v>
      </c>
      <c r="BM106" s="3">
        <f>IF(LOG((AO106/'Average Crustal Abundance'!J$2))&lt;6,LOG((AO106/'Average Crustal Abundance'!J$2)),6)</f>
        <v>0</v>
      </c>
      <c r="BN106" s="3">
        <f>LOG((AP106/'Average Crustal Abundance'!K$2),4.9)</f>
        <v>0</v>
      </c>
      <c r="BO106" s="3">
        <f>IF(LOG((AQ106/'Average Crustal Abundance'!L$2))&lt;6,LOG((AQ106/'Average Crustal Abundance'!L$2)),6)</f>
        <v>0</v>
      </c>
      <c r="BP106" s="3">
        <f>IF(LOG((AR106/'Average Crustal Abundance'!M$2))&lt;6,LOG((AR106/'Average Crustal Abundance'!M$2)),6)</f>
        <v>0</v>
      </c>
      <c r="BQ106" s="3">
        <f>IF(LOG((AS106/'Average Crustal Abundance'!N$2))&lt;6,LOG((AS106/'Average Crustal Abundance'!N$2)),6)</f>
        <v>0</v>
      </c>
      <c r="BR106" s="3">
        <f>LOG((AT106/'Average Crustal Abundance'!O$2),6.71)</f>
        <v>0</v>
      </c>
      <c r="BS106" s="3">
        <f>IF(LOG((AU106/'Average Crustal Abundance'!P$2))&lt;6,LOG((AU106/'Average Crustal Abundance'!P$2)),6)</f>
        <v>0</v>
      </c>
      <c r="BT106" s="3">
        <f>LOG((AV106/'Average Crustal Abundance'!Q$2),8.58)</f>
        <v>0</v>
      </c>
      <c r="BU106" s="3">
        <f>IF(LOG((AW106/'Average Crustal Abundance'!R$2))&lt;6,LOG((AW106/'Average Crustal Abundance'!R$2)),6)</f>
        <v>0</v>
      </c>
      <c r="BV106" s="3">
        <f>IF(LOG((AX106/'Average Crustal Abundance'!S$2))&lt;6,LOG((AX106/'Average Crustal Abundance'!S$2)),6)</f>
        <v>0</v>
      </c>
      <c r="BW106" s="3">
        <f>IF(LOG((AY106/'Average Crustal Abundance'!T$2))&lt;6,LOG((AY106/'Average Crustal Abundance'!T$2)),6)</f>
        <v>0</v>
      </c>
      <c r="BX106" s="3">
        <f>IF(LOG((AZ106/'Average Crustal Abundance'!U$2))&lt;6,LOG((AZ106/'Average Crustal Abundance'!U$2)),6)</f>
        <v>0</v>
      </c>
      <c r="BY106" s="3">
        <f>IF(LOG((BA106/'Average Crustal Abundance'!V$2))&lt;6,LOG((BA106/'Average Crustal Abundance'!V$2)),6)</f>
        <v>0</v>
      </c>
      <c r="BZ106" s="3">
        <f>LOG((BB106/'Average Crustal Abundance'!W$2),9.15)</f>
        <v>0</v>
      </c>
      <c r="CA106" s="3">
        <f>LOG((BC106/'Average Crustal Abundance'!X$2),6.07)</f>
        <v>0</v>
      </c>
      <c r="CB106" s="3">
        <f>LOG((BD106/'Average Crustal Abundance'!Y$2),9.57)</f>
        <v>0</v>
      </c>
      <c r="CC106" s="3">
        <f t="shared" si="53"/>
        <v>0</v>
      </c>
      <c r="CD106" s="3" t="e">
        <f t="shared" si="54"/>
        <v>#DIV/0!</v>
      </c>
      <c r="CE106" s="4" t="e">
        <f t="shared" si="64"/>
        <v>#DIV/0!</v>
      </c>
      <c r="CF106" s="4" t="e">
        <f t="shared" si="65"/>
        <v>#DIV/0!</v>
      </c>
      <c r="CG106" s="4" t="e">
        <f t="shared" si="66"/>
        <v>#DIV/0!</v>
      </c>
      <c r="CH106" s="4" t="e">
        <f t="shared" si="67"/>
        <v>#DIV/0!</v>
      </c>
      <c r="CI106" s="4" t="e">
        <f t="shared" si="68"/>
        <v>#DIV/0!</v>
      </c>
      <c r="CJ106" s="4" t="e">
        <f t="shared" si="69"/>
        <v>#DIV/0!</v>
      </c>
      <c r="CK106" s="4" t="e">
        <f t="shared" si="70"/>
        <v>#DIV/0!</v>
      </c>
      <c r="CL106" s="4" t="e">
        <f t="shared" si="71"/>
        <v>#DIV/0!</v>
      </c>
      <c r="CM106" s="4" t="e">
        <f t="shared" si="72"/>
        <v>#DIV/0!</v>
      </c>
      <c r="CN106" s="4" t="e">
        <f t="shared" si="73"/>
        <v>#DIV/0!</v>
      </c>
      <c r="CO106" s="4" t="e">
        <f t="shared" si="74"/>
        <v>#DIV/0!</v>
      </c>
      <c r="CP106" s="4" t="e">
        <f t="shared" si="75"/>
        <v>#DIV/0!</v>
      </c>
      <c r="CQ106" s="4" t="e">
        <f t="shared" si="76"/>
        <v>#DIV/0!</v>
      </c>
      <c r="CR106" s="4" t="e">
        <f t="shared" si="77"/>
        <v>#DIV/0!</v>
      </c>
      <c r="CS106" s="4" t="e">
        <f t="shared" si="78"/>
        <v>#DIV/0!</v>
      </c>
      <c r="CT106" s="4" t="e">
        <f t="shared" si="79"/>
        <v>#DIV/0!</v>
      </c>
      <c r="CU106" s="4" t="e">
        <f t="shared" si="56"/>
        <v>#DIV/0!</v>
      </c>
      <c r="CV106" s="4" t="e">
        <f t="shared" si="57"/>
        <v>#DIV/0!</v>
      </c>
      <c r="CW106" s="4" t="e">
        <f t="shared" si="58"/>
        <v>#DIV/0!</v>
      </c>
      <c r="CX106" s="4" t="e">
        <f t="shared" si="59"/>
        <v>#DIV/0!</v>
      </c>
      <c r="CY106" s="4" t="e">
        <f t="shared" si="60"/>
        <v>#DIV/0!</v>
      </c>
      <c r="CZ106" s="4" t="e">
        <f t="shared" si="61"/>
        <v>#DIV/0!</v>
      </c>
      <c r="DA106" s="4" t="e">
        <f t="shared" si="62"/>
        <v>#DIV/0!</v>
      </c>
      <c r="DB106" s="4" t="e">
        <f t="shared" si="63"/>
        <v>#DIV/0!</v>
      </c>
      <c r="DD106" s="3" t="e">
        <f t="shared" si="55"/>
        <v>#DIV/0!</v>
      </c>
    </row>
    <row r="107" spans="1:108" s="3" customFormat="1" x14ac:dyDescent="0.25">
      <c r="A107"/>
      <c r="B107"/>
      <c r="C107"/>
      <c r="D107"/>
      <c r="E107"/>
      <c r="F107"/>
      <c r="G107"/>
      <c r="H107"/>
      <c r="L107"/>
      <c r="AD107"/>
      <c r="AG107" s="2">
        <f>IF(I107&gt;'Average Crustal Abundance'!B$2,Data!I107,'Average Crustal Abundance'!B$2)</f>
        <v>52200</v>
      </c>
      <c r="AH107" s="2">
        <f>IF(J107&gt;'Average Crustal Abundance'!C$2,Data!J107,'Average Crustal Abundance'!C$2)</f>
        <v>27</v>
      </c>
      <c r="AI107" s="2">
        <f>IF(K107&gt;'Average Crustal Abundance'!D$2,Data!K107,'Average Crustal Abundance'!D$2)</f>
        <v>59</v>
      </c>
      <c r="AJ107" s="2">
        <f>IF(L107&gt;'Average Crustal Abundance'!E$2,Data!L107,'Average Crustal Abundance'!E$2)</f>
        <v>0.188</v>
      </c>
      <c r="AK107" s="2">
        <f>IF(M107&gt;'Average Crustal Abundance'!F$2,Data!M107,'Average Crustal Abundance'!F$2)</f>
        <v>1.5E-3</v>
      </c>
      <c r="AL107" s="2">
        <f>IF(N107&gt;'Average Crustal Abundance'!G$2,Data!N107,'Average Crustal Abundance'!G$2)</f>
        <v>1.5E-3</v>
      </c>
      <c r="AM107" s="2">
        <f>IF(O107&gt;'Average Crustal Abundance'!H$2,Data!O107,'Average Crustal Abundance'!H$2)</f>
        <v>27</v>
      </c>
      <c r="AN107" s="2">
        <f>IF(P107&gt;'Average Crustal Abundance'!I$2,Data!P107,'Average Crustal Abundance'!I$2)</f>
        <v>5.6000000000000001E-2</v>
      </c>
      <c r="AO107" s="2">
        <f>IF(Q107&gt;'Average Crustal Abundance'!J$2,Data!Q107,'Average Crustal Abundance'!J$2)</f>
        <v>1.2999999999999999E-3</v>
      </c>
      <c r="AP107" s="2">
        <f>IF(R107&gt;'Average Crustal Abundance'!K$2,Data!R107,'Average Crustal Abundance'!K$2)</f>
        <v>72</v>
      </c>
      <c r="AQ107" s="2">
        <f>IF(S107&gt;'Average Crustal Abundance'!L$2,Data!S107,'Average Crustal Abundance'!L$2)</f>
        <v>0.08</v>
      </c>
      <c r="AR107" s="2">
        <f>IF(T107&gt;'Average Crustal Abundance'!M$2,Data!T107,'Average Crustal Abundance'!M$2)</f>
        <v>5.1999999999999998E-2</v>
      </c>
      <c r="AS107" s="2">
        <f>IF(U107&gt;'Average Crustal Abundance'!N$2,Data!U107,'Average Crustal Abundance'!N$2)</f>
        <v>0.5</v>
      </c>
      <c r="AT107" s="2">
        <f>IF(V107&gt;'Average Crustal Abundance'!O$2,Data!V107,'Average Crustal Abundance'!O$2)</f>
        <v>11</v>
      </c>
      <c r="AU107" s="2">
        <f>IF(W107&gt;'Average Crustal Abundance'!P$2,Data!W107,'Average Crustal Abundance'!P$2)</f>
        <v>0.03</v>
      </c>
      <c r="AV107" s="2">
        <f>IF(X107&gt;'Average Crustal Abundance'!Q$2,Data!X107,'Average Crustal Abundance'!Q$2)</f>
        <v>2.5</v>
      </c>
      <c r="AW107" s="2">
        <f>IF(Y107&gt;'Average Crustal Abundance'!R$2,Data!Y107,'Average Crustal Abundance'!R$2)</f>
        <v>0.2</v>
      </c>
      <c r="AX107" s="2">
        <f>IF(Z107&gt;'Average Crustal Abundance'!S$2,Data!Z107,'Average Crustal Abundance'!S$2)</f>
        <v>0.18</v>
      </c>
      <c r="AY107" s="2">
        <f>IF(AA107&gt;'Average Crustal Abundance'!T$2,Data!AA107,'Average Crustal Abundance'!T$2)</f>
        <v>1E-3</v>
      </c>
      <c r="AZ107" s="2">
        <f>IF(AB107&gt;'Average Crustal Abundance'!U$2,Data!AB107,'Average Crustal Abundance'!U$2)</f>
        <v>0.8</v>
      </c>
      <c r="BA107" s="2">
        <f>IF(AC107&gt;'Average Crustal Abundance'!V$2,Data!AC107,'Average Crustal Abundance'!V$2)</f>
        <v>1</v>
      </c>
      <c r="BB107" s="2">
        <f>IF(AD107&gt;'Average Crustal Abundance'!W$2,Data!AD107,'Average Crustal Abundance'!W$2)</f>
        <v>1.7</v>
      </c>
      <c r="BC107" s="2">
        <f>IF(AE107&gt;'Average Crustal Abundance'!X$2,Data!AE107,'Average Crustal Abundance'!X$2)</f>
        <v>20</v>
      </c>
      <c r="BD107" s="2">
        <f>IF(AF107&gt;'Average Crustal Abundance'!Y$2,Data!AF107,'Average Crustal Abundance'!Y$2)</f>
        <v>1.3</v>
      </c>
      <c r="BE107" s="3">
        <f>LOG((AG107/'Average Crustal Abundance'!B$2),1.636)</f>
        <v>0</v>
      </c>
      <c r="BF107" s="3">
        <f>LOG((AH107/'Average Crustal Abundance'!C$2),5.77)</f>
        <v>0</v>
      </c>
      <c r="BG107" s="3">
        <f>LOG((AI107/'Average Crustal Abundance'!D$2),5.07)</f>
        <v>0</v>
      </c>
      <c r="BH107" s="3">
        <f>IF(LOG((AJ107/'Average Crustal Abundance'!E$2))&lt;6,LOG((AJ107/'Average Crustal Abundance'!E$2)),6)</f>
        <v>0</v>
      </c>
      <c r="BI107" s="3">
        <f>IF(LOG((AK107/'Average Crustal Abundance'!F$2))&lt;6,LOG((AK107/'Average Crustal Abundance'!F$2)),6)</f>
        <v>0</v>
      </c>
      <c r="BJ107" s="3">
        <f>IF(LOG((AL107/'Average Crustal Abundance'!G$2))&lt;6,LOG((AL107/'Average Crustal Abundance'!G$2)),6)</f>
        <v>0</v>
      </c>
      <c r="BK107" s="3">
        <f>LOG((AM107/'Average Crustal Abundance'!H$2),5.77)</f>
        <v>0</v>
      </c>
      <c r="BL107" s="3">
        <f>IF(LOG((AN107/'Average Crustal Abundance'!I$2))&lt;6,LOG((AN107/'Average Crustal Abundance'!I$2)),6)</f>
        <v>0</v>
      </c>
      <c r="BM107" s="3">
        <f>IF(LOG((AO107/'Average Crustal Abundance'!J$2))&lt;6,LOG((AO107/'Average Crustal Abundance'!J$2)),6)</f>
        <v>0</v>
      </c>
      <c r="BN107" s="3">
        <f>LOG((AP107/'Average Crustal Abundance'!K$2),4.9)</f>
        <v>0</v>
      </c>
      <c r="BO107" s="3">
        <f>IF(LOG((AQ107/'Average Crustal Abundance'!L$2))&lt;6,LOG((AQ107/'Average Crustal Abundance'!L$2)),6)</f>
        <v>0</v>
      </c>
      <c r="BP107" s="3">
        <f>IF(LOG((AR107/'Average Crustal Abundance'!M$2))&lt;6,LOG((AR107/'Average Crustal Abundance'!M$2)),6)</f>
        <v>0</v>
      </c>
      <c r="BQ107" s="3">
        <f>IF(LOG((AS107/'Average Crustal Abundance'!N$2))&lt;6,LOG((AS107/'Average Crustal Abundance'!N$2)),6)</f>
        <v>0</v>
      </c>
      <c r="BR107" s="3">
        <f>LOG((AT107/'Average Crustal Abundance'!O$2),6.71)</f>
        <v>0</v>
      </c>
      <c r="BS107" s="3">
        <f>IF(LOG((AU107/'Average Crustal Abundance'!P$2))&lt;6,LOG((AU107/'Average Crustal Abundance'!P$2)),6)</f>
        <v>0</v>
      </c>
      <c r="BT107" s="3">
        <f>LOG((AV107/'Average Crustal Abundance'!Q$2),8.58)</f>
        <v>0</v>
      </c>
      <c r="BU107" s="3">
        <f>IF(LOG((AW107/'Average Crustal Abundance'!R$2))&lt;6,LOG((AW107/'Average Crustal Abundance'!R$2)),6)</f>
        <v>0</v>
      </c>
      <c r="BV107" s="3">
        <f>IF(LOG((AX107/'Average Crustal Abundance'!S$2))&lt;6,LOG((AX107/'Average Crustal Abundance'!S$2)),6)</f>
        <v>0</v>
      </c>
      <c r="BW107" s="3">
        <f>IF(LOG((AY107/'Average Crustal Abundance'!T$2))&lt;6,LOG((AY107/'Average Crustal Abundance'!T$2)),6)</f>
        <v>0</v>
      </c>
      <c r="BX107" s="3">
        <f>IF(LOG((AZ107/'Average Crustal Abundance'!U$2))&lt;6,LOG((AZ107/'Average Crustal Abundance'!U$2)),6)</f>
        <v>0</v>
      </c>
      <c r="BY107" s="3">
        <f>IF(LOG((BA107/'Average Crustal Abundance'!V$2))&lt;6,LOG((BA107/'Average Crustal Abundance'!V$2)),6)</f>
        <v>0</v>
      </c>
      <c r="BZ107" s="3">
        <f>LOG((BB107/'Average Crustal Abundance'!W$2),9.15)</f>
        <v>0</v>
      </c>
      <c r="CA107" s="3">
        <f>LOG((BC107/'Average Crustal Abundance'!X$2),6.07)</f>
        <v>0</v>
      </c>
      <c r="CB107" s="3">
        <f>LOG((BD107/'Average Crustal Abundance'!Y$2),9.57)</f>
        <v>0</v>
      </c>
      <c r="CC107" s="3">
        <f t="shared" si="53"/>
        <v>0</v>
      </c>
      <c r="CD107" s="3" t="e">
        <f t="shared" si="54"/>
        <v>#DIV/0!</v>
      </c>
      <c r="CE107" s="4" t="e">
        <f t="shared" si="64"/>
        <v>#DIV/0!</v>
      </c>
      <c r="CF107" s="4" t="e">
        <f t="shared" si="65"/>
        <v>#DIV/0!</v>
      </c>
      <c r="CG107" s="4" t="e">
        <f t="shared" si="66"/>
        <v>#DIV/0!</v>
      </c>
      <c r="CH107" s="4" t="e">
        <f t="shared" si="67"/>
        <v>#DIV/0!</v>
      </c>
      <c r="CI107" s="4" t="e">
        <f t="shared" si="68"/>
        <v>#DIV/0!</v>
      </c>
      <c r="CJ107" s="4" t="e">
        <f t="shared" si="69"/>
        <v>#DIV/0!</v>
      </c>
      <c r="CK107" s="4" t="e">
        <f t="shared" si="70"/>
        <v>#DIV/0!</v>
      </c>
      <c r="CL107" s="4" t="e">
        <f t="shared" si="71"/>
        <v>#DIV/0!</v>
      </c>
      <c r="CM107" s="4" t="e">
        <f t="shared" si="72"/>
        <v>#DIV/0!</v>
      </c>
      <c r="CN107" s="4" t="e">
        <f t="shared" si="73"/>
        <v>#DIV/0!</v>
      </c>
      <c r="CO107" s="4" t="e">
        <f t="shared" si="74"/>
        <v>#DIV/0!</v>
      </c>
      <c r="CP107" s="4" t="e">
        <f t="shared" si="75"/>
        <v>#DIV/0!</v>
      </c>
      <c r="CQ107" s="4" t="e">
        <f t="shared" si="76"/>
        <v>#DIV/0!</v>
      </c>
      <c r="CR107" s="4" t="e">
        <f t="shared" si="77"/>
        <v>#DIV/0!</v>
      </c>
      <c r="CS107" s="4" t="e">
        <f t="shared" si="78"/>
        <v>#DIV/0!</v>
      </c>
      <c r="CT107" s="4" t="e">
        <f t="shared" si="79"/>
        <v>#DIV/0!</v>
      </c>
      <c r="CU107" s="4" t="e">
        <f t="shared" si="56"/>
        <v>#DIV/0!</v>
      </c>
      <c r="CV107" s="4" t="e">
        <f t="shared" si="57"/>
        <v>#DIV/0!</v>
      </c>
      <c r="CW107" s="4" t="e">
        <f t="shared" si="58"/>
        <v>#DIV/0!</v>
      </c>
      <c r="CX107" s="4" t="e">
        <f t="shared" si="59"/>
        <v>#DIV/0!</v>
      </c>
      <c r="CY107" s="4" t="e">
        <f t="shared" si="60"/>
        <v>#DIV/0!</v>
      </c>
      <c r="CZ107" s="4" t="e">
        <f t="shared" si="61"/>
        <v>#DIV/0!</v>
      </c>
      <c r="DA107" s="4" t="e">
        <f t="shared" si="62"/>
        <v>#DIV/0!</v>
      </c>
      <c r="DB107" s="4" t="e">
        <f t="shared" si="63"/>
        <v>#DIV/0!</v>
      </c>
      <c r="DD107" s="3" t="e">
        <f t="shared" si="55"/>
        <v>#DIV/0!</v>
      </c>
    </row>
    <row r="108" spans="1:108" s="3" customFormat="1" x14ac:dyDescent="0.25">
      <c r="A108"/>
      <c r="B108"/>
      <c r="C108"/>
      <c r="D108"/>
      <c r="E108"/>
      <c r="F108"/>
      <c r="G108"/>
      <c r="H108"/>
      <c r="L108"/>
      <c r="AD108"/>
      <c r="AG108" s="2">
        <f>IF(I108&gt;'Average Crustal Abundance'!B$2,Data!I108,'Average Crustal Abundance'!B$2)</f>
        <v>52200</v>
      </c>
      <c r="AH108" s="2">
        <f>IF(J108&gt;'Average Crustal Abundance'!C$2,Data!J108,'Average Crustal Abundance'!C$2)</f>
        <v>27</v>
      </c>
      <c r="AI108" s="2">
        <f>IF(K108&gt;'Average Crustal Abundance'!D$2,Data!K108,'Average Crustal Abundance'!D$2)</f>
        <v>59</v>
      </c>
      <c r="AJ108" s="2">
        <f>IF(L108&gt;'Average Crustal Abundance'!E$2,Data!L108,'Average Crustal Abundance'!E$2)</f>
        <v>0.188</v>
      </c>
      <c r="AK108" s="2">
        <f>IF(M108&gt;'Average Crustal Abundance'!F$2,Data!M108,'Average Crustal Abundance'!F$2)</f>
        <v>1.5E-3</v>
      </c>
      <c r="AL108" s="2">
        <f>IF(N108&gt;'Average Crustal Abundance'!G$2,Data!N108,'Average Crustal Abundance'!G$2)</f>
        <v>1.5E-3</v>
      </c>
      <c r="AM108" s="2">
        <f>IF(O108&gt;'Average Crustal Abundance'!H$2,Data!O108,'Average Crustal Abundance'!H$2)</f>
        <v>27</v>
      </c>
      <c r="AN108" s="2">
        <f>IF(P108&gt;'Average Crustal Abundance'!I$2,Data!P108,'Average Crustal Abundance'!I$2)</f>
        <v>5.6000000000000001E-2</v>
      </c>
      <c r="AO108" s="2">
        <f>IF(Q108&gt;'Average Crustal Abundance'!J$2,Data!Q108,'Average Crustal Abundance'!J$2)</f>
        <v>1.2999999999999999E-3</v>
      </c>
      <c r="AP108" s="2">
        <f>IF(R108&gt;'Average Crustal Abundance'!K$2,Data!R108,'Average Crustal Abundance'!K$2)</f>
        <v>72</v>
      </c>
      <c r="AQ108" s="2">
        <f>IF(S108&gt;'Average Crustal Abundance'!L$2,Data!S108,'Average Crustal Abundance'!L$2)</f>
        <v>0.08</v>
      </c>
      <c r="AR108" s="2">
        <f>IF(T108&gt;'Average Crustal Abundance'!M$2,Data!T108,'Average Crustal Abundance'!M$2)</f>
        <v>5.1999999999999998E-2</v>
      </c>
      <c r="AS108" s="2">
        <f>IF(U108&gt;'Average Crustal Abundance'!N$2,Data!U108,'Average Crustal Abundance'!N$2)</f>
        <v>0.5</v>
      </c>
      <c r="AT108" s="2">
        <f>IF(V108&gt;'Average Crustal Abundance'!O$2,Data!V108,'Average Crustal Abundance'!O$2)</f>
        <v>11</v>
      </c>
      <c r="AU108" s="2">
        <f>IF(W108&gt;'Average Crustal Abundance'!P$2,Data!W108,'Average Crustal Abundance'!P$2)</f>
        <v>0.03</v>
      </c>
      <c r="AV108" s="2">
        <f>IF(X108&gt;'Average Crustal Abundance'!Q$2,Data!X108,'Average Crustal Abundance'!Q$2)</f>
        <v>2.5</v>
      </c>
      <c r="AW108" s="2">
        <f>IF(Y108&gt;'Average Crustal Abundance'!R$2,Data!Y108,'Average Crustal Abundance'!R$2)</f>
        <v>0.2</v>
      </c>
      <c r="AX108" s="2">
        <f>IF(Z108&gt;'Average Crustal Abundance'!S$2,Data!Z108,'Average Crustal Abundance'!S$2)</f>
        <v>0.18</v>
      </c>
      <c r="AY108" s="2">
        <f>IF(AA108&gt;'Average Crustal Abundance'!T$2,Data!AA108,'Average Crustal Abundance'!T$2)</f>
        <v>1E-3</v>
      </c>
      <c r="AZ108" s="2">
        <f>IF(AB108&gt;'Average Crustal Abundance'!U$2,Data!AB108,'Average Crustal Abundance'!U$2)</f>
        <v>0.8</v>
      </c>
      <c r="BA108" s="2">
        <f>IF(AC108&gt;'Average Crustal Abundance'!V$2,Data!AC108,'Average Crustal Abundance'!V$2)</f>
        <v>1</v>
      </c>
      <c r="BB108" s="2">
        <f>IF(AD108&gt;'Average Crustal Abundance'!W$2,Data!AD108,'Average Crustal Abundance'!W$2)</f>
        <v>1.7</v>
      </c>
      <c r="BC108" s="2">
        <f>IF(AE108&gt;'Average Crustal Abundance'!X$2,Data!AE108,'Average Crustal Abundance'!X$2)</f>
        <v>20</v>
      </c>
      <c r="BD108" s="2">
        <f>IF(AF108&gt;'Average Crustal Abundance'!Y$2,Data!AF108,'Average Crustal Abundance'!Y$2)</f>
        <v>1.3</v>
      </c>
      <c r="BE108" s="3">
        <f>LOG((AG108/'Average Crustal Abundance'!B$2),1.636)</f>
        <v>0</v>
      </c>
      <c r="BF108" s="3">
        <f>LOG((AH108/'Average Crustal Abundance'!C$2),5.77)</f>
        <v>0</v>
      </c>
      <c r="BG108" s="3">
        <f>LOG((AI108/'Average Crustal Abundance'!D$2),5.07)</f>
        <v>0</v>
      </c>
      <c r="BH108" s="3">
        <f>IF(LOG((AJ108/'Average Crustal Abundance'!E$2))&lt;6,LOG((AJ108/'Average Crustal Abundance'!E$2)),6)</f>
        <v>0</v>
      </c>
      <c r="BI108" s="3">
        <f>IF(LOG((AK108/'Average Crustal Abundance'!F$2))&lt;6,LOG((AK108/'Average Crustal Abundance'!F$2)),6)</f>
        <v>0</v>
      </c>
      <c r="BJ108" s="3">
        <f>IF(LOG((AL108/'Average Crustal Abundance'!G$2))&lt;6,LOG((AL108/'Average Crustal Abundance'!G$2)),6)</f>
        <v>0</v>
      </c>
      <c r="BK108" s="3">
        <f>LOG((AM108/'Average Crustal Abundance'!H$2),5.77)</f>
        <v>0</v>
      </c>
      <c r="BL108" s="3">
        <f>IF(LOG((AN108/'Average Crustal Abundance'!I$2))&lt;6,LOG((AN108/'Average Crustal Abundance'!I$2)),6)</f>
        <v>0</v>
      </c>
      <c r="BM108" s="3">
        <f>IF(LOG((AO108/'Average Crustal Abundance'!J$2))&lt;6,LOG((AO108/'Average Crustal Abundance'!J$2)),6)</f>
        <v>0</v>
      </c>
      <c r="BN108" s="3">
        <f>LOG((AP108/'Average Crustal Abundance'!K$2),4.9)</f>
        <v>0</v>
      </c>
      <c r="BO108" s="3">
        <f>IF(LOG((AQ108/'Average Crustal Abundance'!L$2))&lt;6,LOG((AQ108/'Average Crustal Abundance'!L$2)),6)</f>
        <v>0</v>
      </c>
      <c r="BP108" s="3">
        <f>IF(LOG((AR108/'Average Crustal Abundance'!M$2))&lt;6,LOG((AR108/'Average Crustal Abundance'!M$2)),6)</f>
        <v>0</v>
      </c>
      <c r="BQ108" s="3">
        <f>IF(LOG((AS108/'Average Crustal Abundance'!N$2))&lt;6,LOG((AS108/'Average Crustal Abundance'!N$2)),6)</f>
        <v>0</v>
      </c>
      <c r="BR108" s="3">
        <f>LOG((AT108/'Average Crustal Abundance'!O$2),6.71)</f>
        <v>0</v>
      </c>
      <c r="BS108" s="3">
        <f>IF(LOG((AU108/'Average Crustal Abundance'!P$2))&lt;6,LOG((AU108/'Average Crustal Abundance'!P$2)),6)</f>
        <v>0</v>
      </c>
      <c r="BT108" s="3">
        <f>LOG((AV108/'Average Crustal Abundance'!Q$2),8.58)</f>
        <v>0</v>
      </c>
      <c r="BU108" s="3">
        <f>IF(LOG((AW108/'Average Crustal Abundance'!R$2))&lt;6,LOG((AW108/'Average Crustal Abundance'!R$2)),6)</f>
        <v>0</v>
      </c>
      <c r="BV108" s="3">
        <f>IF(LOG((AX108/'Average Crustal Abundance'!S$2))&lt;6,LOG((AX108/'Average Crustal Abundance'!S$2)),6)</f>
        <v>0</v>
      </c>
      <c r="BW108" s="3">
        <f>IF(LOG((AY108/'Average Crustal Abundance'!T$2))&lt;6,LOG((AY108/'Average Crustal Abundance'!T$2)),6)</f>
        <v>0</v>
      </c>
      <c r="BX108" s="3">
        <f>IF(LOG((AZ108/'Average Crustal Abundance'!U$2))&lt;6,LOG((AZ108/'Average Crustal Abundance'!U$2)),6)</f>
        <v>0</v>
      </c>
      <c r="BY108" s="3">
        <f>IF(LOG((BA108/'Average Crustal Abundance'!V$2))&lt;6,LOG((BA108/'Average Crustal Abundance'!V$2)),6)</f>
        <v>0</v>
      </c>
      <c r="BZ108" s="3">
        <f>LOG((BB108/'Average Crustal Abundance'!W$2),9.15)</f>
        <v>0</v>
      </c>
      <c r="CA108" s="3">
        <f>LOG((BC108/'Average Crustal Abundance'!X$2),6.07)</f>
        <v>0</v>
      </c>
      <c r="CB108" s="3">
        <f>LOG((BD108/'Average Crustal Abundance'!Y$2),9.57)</f>
        <v>0</v>
      </c>
      <c r="CC108" s="3">
        <f t="shared" si="53"/>
        <v>0</v>
      </c>
      <c r="CD108" s="3" t="e">
        <f t="shared" si="54"/>
        <v>#DIV/0!</v>
      </c>
      <c r="CE108" s="4" t="e">
        <f t="shared" si="64"/>
        <v>#DIV/0!</v>
      </c>
      <c r="CF108" s="4" t="e">
        <f t="shared" si="65"/>
        <v>#DIV/0!</v>
      </c>
      <c r="CG108" s="4" t="e">
        <f t="shared" si="66"/>
        <v>#DIV/0!</v>
      </c>
      <c r="CH108" s="4" t="e">
        <f t="shared" si="67"/>
        <v>#DIV/0!</v>
      </c>
      <c r="CI108" s="4" t="e">
        <f t="shared" si="68"/>
        <v>#DIV/0!</v>
      </c>
      <c r="CJ108" s="4" t="e">
        <f t="shared" si="69"/>
        <v>#DIV/0!</v>
      </c>
      <c r="CK108" s="4" t="e">
        <f t="shared" si="70"/>
        <v>#DIV/0!</v>
      </c>
      <c r="CL108" s="4" t="e">
        <f t="shared" si="71"/>
        <v>#DIV/0!</v>
      </c>
      <c r="CM108" s="4" t="e">
        <f t="shared" si="72"/>
        <v>#DIV/0!</v>
      </c>
      <c r="CN108" s="4" t="e">
        <f t="shared" si="73"/>
        <v>#DIV/0!</v>
      </c>
      <c r="CO108" s="4" t="e">
        <f t="shared" si="74"/>
        <v>#DIV/0!</v>
      </c>
      <c r="CP108" s="4" t="e">
        <f t="shared" si="75"/>
        <v>#DIV/0!</v>
      </c>
      <c r="CQ108" s="4" t="e">
        <f t="shared" si="76"/>
        <v>#DIV/0!</v>
      </c>
      <c r="CR108" s="4" t="e">
        <f t="shared" si="77"/>
        <v>#DIV/0!</v>
      </c>
      <c r="CS108" s="4" t="e">
        <f t="shared" si="78"/>
        <v>#DIV/0!</v>
      </c>
      <c r="CT108" s="4" t="e">
        <f t="shared" si="79"/>
        <v>#DIV/0!</v>
      </c>
      <c r="CU108" s="4" t="e">
        <f t="shared" si="56"/>
        <v>#DIV/0!</v>
      </c>
      <c r="CV108" s="4" t="e">
        <f t="shared" si="57"/>
        <v>#DIV/0!</v>
      </c>
      <c r="CW108" s="4" t="e">
        <f t="shared" si="58"/>
        <v>#DIV/0!</v>
      </c>
      <c r="CX108" s="4" t="e">
        <f t="shared" si="59"/>
        <v>#DIV/0!</v>
      </c>
      <c r="CY108" s="4" t="e">
        <f t="shared" si="60"/>
        <v>#DIV/0!</v>
      </c>
      <c r="CZ108" s="4" t="e">
        <f t="shared" si="61"/>
        <v>#DIV/0!</v>
      </c>
      <c r="DA108" s="4" t="e">
        <f t="shared" si="62"/>
        <v>#DIV/0!</v>
      </c>
      <c r="DB108" s="4" t="e">
        <f t="shared" si="63"/>
        <v>#DIV/0!</v>
      </c>
      <c r="DD108" s="3" t="e">
        <f t="shared" si="55"/>
        <v>#DIV/0!</v>
      </c>
    </row>
    <row r="109" spans="1:108" s="3" customFormat="1" x14ac:dyDescent="0.25">
      <c r="A109"/>
      <c r="B109"/>
      <c r="C109"/>
      <c r="D109"/>
      <c r="E109"/>
      <c r="F109"/>
      <c r="G109"/>
      <c r="H109"/>
      <c r="L109"/>
      <c r="AD109"/>
      <c r="AG109" s="2">
        <f>IF(I109&gt;'Average Crustal Abundance'!B$2,Data!I109,'Average Crustal Abundance'!B$2)</f>
        <v>52200</v>
      </c>
      <c r="AH109" s="2">
        <f>IF(J109&gt;'Average Crustal Abundance'!C$2,Data!J109,'Average Crustal Abundance'!C$2)</f>
        <v>27</v>
      </c>
      <c r="AI109" s="2">
        <f>IF(K109&gt;'Average Crustal Abundance'!D$2,Data!K109,'Average Crustal Abundance'!D$2)</f>
        <v>59</v>
      </c>
      <c r="AJ109" s="2">
        <f>IF(L109&gt;'Average Crustal Abundance'!E$2,Data!L109,'Average Crustal Abundance'!E$2)</f>
        <v>0.188</v>
      </c>
      <c r="AK109" s="2">
        <f>IF(M109&gt;'Average Crustal Abundance'!F$2,Data!M109,'Average Crustal Abundance'!F$2)</f>
        <v>1.5E-3</v>
      </c>
      <c r="AL109" s="2">
        <f>IF(N109&gt;'Average Crustal Abundance'!G$2,Data!N109,'Average Crustal Abundance'!G$2)</f>
        <v>1.5E-3</v>
      </c>
      <c r="AM109" s="2">
        <f>IF(O109&gt;'Average Crustal Abundance'!H$2,Data!O109,'Average Crustal Abundance'!H$2)</f>
        <v>27</v>
      </c>
      <c r="AN109" s="2">
        <f>IF(P109&gt;'Average Crustal Abundance'!I$2,Data!P109,'Average Crustal Abundance'!I$2)</f>
        <v>5.6000000000000001E-2</v>
      </c>
      <c r="AO109" s="2">
        <f>IF(Q109&gt;'Average Crustal Abundance'!J$2,Data!Q109,'Average Crustal Abundance'!J$2)</f>
        <v>1.2999999999999999E-3</v>
      </c>
      <c r="AP109" s="2">
        <f>IF(R109&gt;'Average Crustal Abundance'!K$2,Data!R109,'Average Crustal Abundance'!K$2)</f>
        <v>72</v>
      </c>
      <c r="AQ109" s="2">
        <f>IF(S109&gt;'Average Crustal Abundance'!L$2,Data!S109,'Average Crustal Abundance'!L$2)</f>
        <v>0.08</v>
      </c>
      <c r="AR109" s="2">
        <f>IF(T109&gt;'Average Crustal Abundance'!M$2,Data!T109,'Average Crustal Abundance'!M$2)</f>
        <v>5.1999999999999998E-2</v>
      </c>
      <c r="AS109" s="2">
        <f>IF(U109&gt;'Average Crustal Abundance'!N$2,Data!U109,'Average Crustal Abundance'!N$2)</f>
        <v>0.5</v>
      </c>
      <c r="AT109" s="2">
        <f>IF(V109&gt;'Average Crustal Abundance'!O$2,Data!V109,'Average Crustal Abundance'!O$2)</f>
        <v>11</v>
      </c>
      <c r="AU109" s="2">
        <f>IF(W109&gt;'Average Crustal Abundance'!P$2,Data!W109,'Average Crustal Abundance'!P$2)</f>
        <v>0.03</v>
      </c>
      <c r="AV109" s="2">
        <f>IF(X109&gt;'Average Crustal Abundance'!Q$2,Data!X109,'Average Crustal Abundance'!Q$2)</f>
        <v>2.5</v>
      </c>
      <c r="AW109" s="2">
        <f>IF(Y109&gt;'Average Crustal Abundance'!R$2,Data!Y109,'Average Crustal Abundance'!R$2)</f>
        <v>0.2</v>
      </c>
      <c r="AX109" s="2">
        <f>IF(Z109&gt;'Average Crustal Abundance'!S$2,Data!Z109,'Average Crustal Abundance'!S$2)</f>
        <v>0.18</v>
      </c>
      <c r="AY109" s="2">
        <f>IF(AA109&gt;'Average Crustal Abundance'!T$2,Data!AA109,'Average Crustal Abundance'!T$2)</f>
        <v>1E-3</v>
      </c>
      <c r="AZ109" s="2">
        <f>IF(AB109&gt;'Average Crustal Abundance'!U$2,Data!AB109,'Average Crustal Abundance'!U$2)</f>
        <v>0.8</v>
      </c>
      <c r="BA109" s="2">
        <f>IF(AC109&gt;'Average Crustal Abundance'!V$2,Data!AC109,'Average Crustal Abundance'!V$2)</f>
        <v>1</v>
      </c>
      <c r="BB109" s="2">
        <f>IF(AD109&gt;'Average Crustal Abundance'!W$2,Data!AD109,'Average Crustal Abundance'!W$2)</f>
        <v>1.7</v>
      </c>
      <c r="BC109" s="2">
        <f>IF(AE109&gt;'Average Crustal Abundance'!X$2,Data!AE109,'Average Crustal Abundance'!X$2)</f>
        <v>20</v>
      </c>
      <c r="BD109" s="2">
        <f>IF(AF109&gt;'Average Crustal Abundance'!Y$2,Data!AF109,'Average Crustal Abundance'!Y$2)</f>
        <v>1.3</v>
      </c>
      <c r="BE109" s="3">
        <f>LOG((AG109/'Average Crustal Abundance'!B$2),1.636)</f>
        <v>0</v>
      </c>
      <c r="BF109" s="3">
        <f>LOG((AH109/'Average Crustal Abundance'!C$2),5.77)</f>
        <v>0</v>
      </c>
      <c r="BG109" s="3">
        <f>LOG((AI109/'Average Crustal Abundance'!D$2),5.07)</f>
        <v>0</v>
      </c>
      <c r="BH109" s="3">
        <f>IF(LOG((AJ109/'Average Crustal Abundance'!E$2))&lt;6,LOG((AJ109/'Average Crustal Abundance'!E$2)),6)</f>
        <v>0</v>
      </c>
      <c r="BI109" s="3">
        <f>IF(LOG((AK109/'Average Crustal Abundance'!F$2))&lt;6,LOG((AK109/'Average Crustal Abundance'!F$2)),6)</f>
        <v>0</v>
      </c>
      <c r="BJ109" s="3">
        <f>IF(LOG((AL109/'Average Crustal Abundance'!G$2))&lt;6,LOG((AL109/'Average Crustal Abundance'!G$2)),6)</f>
        <v>0</v>
      </c>
      <c r="BK109" s="3">
        <f>LOG((AM109/'Average Crustal Abundance'!H$2),5.77)</f>
        <v>0</v>
      </c>
      <c r="BL109" s="3">
        <f>IF(LOG((AN109/'Average Crustal Abundance'!I$2))&lt;6,LOG((AN109/'Average Crustal Abundance'!I$2)),6)</f>
        <v>0</v>
      </c>
      <c r="BM109" s="3">
        <f>IF(LOG((AO109/'Average Crustal Abundance'!J$2))&lt;6,LOG((AO109/'Average Crustal Abundance'!J$2)),6)</f>
        <v>0</v>
      </c>
      <c r="BN109" s="3">
        <f>LOG((AP109/'Average Crustal Abundance'!K$2),4.9)</f>
        <v>0</v>
      </c>
      <c r="BO109" s="3">
        <f>IF(LOG((AQ109/'Average Crustal Abundance'!L$2))&lt;6,LOG((AQ109/'Average Crustal Abundance'!L$2)),6)</f>
        <v>0</v>
      </c>
      <c r="BP109" s="3">
        <f>IF(LOG((AR109/'Average Crustal Abundance'!M$2))&lt;6,LOG((AR109/'Average Crustal Abundance'!M$2)),6)</f>
        <v>0</v>
      </c>
      <c r="BQ109" s="3">
        <f>IF(LOG((AS109/'Average Crustal Abundance'!N$2))&lt;6,LOG((AS109/'Average Crustal Abundance'!N$2)),6)</f>
        <v>0</v>
      </c>
      <c r="BR109" s="3">
        <f>LOG((AT109/'Average Crustal Abundance'!O$2),6.71)</f>
        <v>0</v>
      </c>
      <c r="BS109" s="3">
        <f>IF(LOG((AU109/'Average Crustal Abundance'!P$2))&lt;6,LOG((AU109/'Average Crustal Abundance'!P$2)),6)</f>
        <v>0</v>
      </c>
      <c r="BT109" s="3">
        <f>LOG((AV109/'Average Crustal Abundance'!Q$2),8.58)</f>
        <v>0</v>
      </c>
      <c r="BU109" s="3">
        <f>IF(LOG((AW109/'Average Crustal Abundance'!R$2))&lt;6,LOG((AW109/'Average Crustal Abundance'!R$2)),6)</f>
        <v>0</v>
      </c>
      <c r="BV109" s="3">
        <f>IF(LOG((AX109/'Average Crustal Abundance'!S$2))&lt;6,LOG((AX109/'Average Crustal Abundance'!S$2)),6)</f>
        <v>0</v>
      </c>
      <c r="BW109" s="3">
        <f>IF(LOG((AY109/'Average Crustal Abundance'!T$2))&lt;6,LOG((AY109/'Average Crustal Abundance'!T$2)),6)</f>
        <v>0</v>
      </c>
      <c r="BX109" s="3">
        <f>IF(LOG((AZ109/'Average Crustal Abundance'!U$2))&lt;6,LOG((AZ109/'Average Crustal Abundance'!U$2)),6)</f>
        <v>0</v>
      </c>
      <c r="BY109" s="3">
        <f>IF(LOG((BA109/'Average Crustal Abundance'!V$2))&lt;6,LOG((BA109/'Average Crustal Abundance'!V$2)),6)</f>
        <v>0</v>
      </c>
      <c r="BZ109" s="3">
        <f>LOG((BB109/'Average Crustal Abundance'!W$2),9.15)</f>
        <v>0</v>
      </c>
      <c r="CA109" s="3">
        <f>LOG((BC109/'Average Crustal Abundance'!X$2),6.07)</f>
        <v>0</v>
      </c>
      <c r="CB109" s="3">
        <f>LOG((BD109/'Average Crustal Abundance'!Y$2),9.57)</f>
        <v>0</v>
      </c>
      <c r="CC109" s="3">
        <f t="shared" si="53"/>
        <v>0</v>
      </c>
      <c r="CD109" s="3" t="e">
        <f t="shared" si="54"/>
        <v>#DIV/0!</v>
      </c>
      <c r="CE109" s="4" t="e">
        <f t="shared" si="64"/>
        <v>#DIV/0!</v>
      </c>
      <c r="CF109" s="4" t="e">
        <f t="shared" si="65"/>
        <v>#DIV/0!</v>
      </c>
      <c r="CG109" s="4" t="e">
        <f t="shared" si="66"/>
        <v>#DIV/0!</v>
      </c>
      <c r="CH109" s="4" t="e">
        <f t="shared" si="67"/>
        <v>#DIV/0!</v>
      </c>
      <c r="CI109" s="4" t="e">
        <f t="shared" si="68"/>
        <v>#DIV/0!</v>
      </c>
      <c r="CJ109" s="4" t="e">
        <f t="shared" si="69"/>
        <v>#DIV/0!</v>
      </c>
      <c r="CK109" s="4" t="e">
        <f t="shared" si="70"/>
        <v>#DIV/0!</v>
      </c>
      <c r="CL109" s="4" t="e">
        <f t="shared" si="71"/>
        <v>#DIV/0!</v>
      </c>
      <c r="CM109" s="4" t="e">
        <f t="shared" si="72"/>
        <v>#DIV/0!</v>
      </c>
      <c r="CN109" s="4" t="e">
        <f t="shared" si="73"/>
        <v>#DIV/0!</v>
      </c>
      <c r="CO109" s="4" t="e">
        <f t="shared" si="74"/>
        <v>#DIV/0!</v>
      </c>
      <c r="CP109" s="4" t="e">
        <f t="shared" si="75"/>
        <v>#DIV/0!</v>
      </c>
      <c r="CQ109" s="4" t="e">
        <f t="shared" si="76"/>
        <v>#DIV/0!</v>
      </c>
      <c r="CR109" s="4" t="e">
        <f t="shared" si="77"/>
        <v>#DIV/0!</v>
      </c>
      <c r="CS109" s="4" t="e">
        <f t="shared" si="78"/>
        <v>#DIV/0!</v>
      </c>
      <c r="CT109" s="4" t="e">
        <f t="shared" si="79"/>
        <v>#DIV/0!</v>
      </c>
      <c r="CU109" s="4" t="e">
        <f t="shared" si="56"/>
        <v>#DIV/0!</v>
      </c>
      <c r="CV109" s="4" t="e">
        <f t="shared" si="57"/>
        <v>#DIV/0!</v>
      </c>
      <c r="CW109" s="4" t="e">
        <f t="shared" si="58"/>
        <v>#DIV/0!</v>
      </c>
      <c r="CX109" s="4" t="e">
        <f t="shared" si="59"/>
        <v>#DIV/0!</v>
      </c>
      <c r="CY109" s="4" t="e">
        <f t="shared" si="60"/>
        <v>#DIV/0!</v>
      </c>
      <c r="CZ109" s="4" t="e">
        <f t="shared" si="61"/>
        <v>#DIV/0!</v>
      </c>
      <c r="DA109" s="4" t="e">
        <f t="shared" si="62"/>
        <v>#DIV/0!</v>
      </c>
      <c r="DB109" s="4" t="e">
        <f t="shared" si="63"/>
        <v>#DIV/0!</v>
      </c>
      <c r="DD109" s="3" t="e">
        <f t="shared" si="55"/>
        <v>#DIV/0!</v>
      </c>
    </row>
    <row r="110" spans="1:108" s="3" customFormat="1" x14ac:dyDescent="0.25">
      <c r="A110"/>
      <c r="B110"/>
      <c r="C110"/>
      <c r="D110"/>
      <c r="E110"/>
      <c r="F110"/>
      <c r="G110"/>
      <c r="H110"/>
      <c r="L110"/>
      <c r="AD110"/>
      <c r="AG110" s="2">
        <f>IF(I110&gt;'Average Crustal Abundance'!B$2,Data!I110,'Average Crustal Abundance'!B$2)</f>
        <v>52200</v>
      </c>
      <c r="AH110" s="2">
        <f>IF(J110&gt;'Average Crustal Abundance'!C$2,Data!J110,'Average Crustal Abundance'!C$2)</f>
        <v>27</v>
      </c>
      <c r="AI110" s="2">
        <f>IF(K110&gt;'Average Crustal Abundance'!D$2,Data!K110,'Average Crustal Abundance'!D$2)</f>
        <v>59</v>
      </c>
      <c r="AJ110" s="2">
        <f>IF(L110&gt;'Average Crustal Abundance'!E$2,Data!L110,'Average Crustal Abundance'!E$2)</f>
        <v>0.188</v>
      </c>
      <c r="AK110" s="2">
        <f>IF(M110&gt;'Average Crustal Abundance'!F$2,Data!M110,'Average Crustal Abundance'!F$2)</f>
        <v>1.5E-3</v>
      </c>
      <c r="AL110" s="2">
        <f>IF(N110&gt;'Average Crustal Abundance'!G$2,Data!N110,'Average Crustal Abundance'!G$2)</f>
        <v>1.5E-3</v>
      </c>
      <c r="AM110" s="2">
        <f>IF(O110&gt;'Average Crustal Abundance'!H$2,Data!O110,'Average Crustal Abundance'!H$2)</f>
        <v>27</v>
      </c>
      <c r="AN110" s="2">
        <f>IF(P110&gt;'Average Crustal Abundance'!I$2,Data!P110,'Average Crustal Abundance'!I$2)</f>
        <v>5.6000000000000001E-2</v>
      </c>
      <c r="AO110" s="2">
        <f>IF(Q110&gt;'Average Crustal Abundance'!J$2,Data!Q110,'Average Crustal Abundance'!J$2)</f>
        <v>1.2999999999999999E-3</v>
      </c>
      <c r="AP110" s="2">
        <f>IF(R110&gt;'Average Crustal Abundance'!K$2,Data!R110,'Average Crustal Abundance'!K$2)</f>
        <v>72</v>
      </c>
      <c r="AQ110" s="2">
        <f>IF(S110&gt;'Average Crustal Abundance'!L$2,Data!S110,'Average Crustal Abundance'!L$2)</f>
        <v>0.08</v>
      </c>
      <c r="AR110" s="2">
        <f>IF(T110&gt;'Average Crustal Abundance'!M$2,Data!T110,'Average Crustal Abundance'!M$2)</f>
        <v>5.1999999999999998E-2</v>
      </c>
      <c r="AS110" s="2">
        <f>IF(U110&gt;'Average Crustal Abundance'!N$2,Data!U110,'Average Crustal Abundance'!N$2)</f>
        <v>0.5</v>
      </c>
      <c r="AT110" s="2">
        <f>IF(V110&gt;'Average Crustal Abundance'!O$2,Data!V110,'Average Crustal Abundance'!O$2)</f>
        <v>11</v>
      </c>
      <c r="AU110" s="2">
        <f>IF(W110&gt;'Average Crustal Abundance'!P$2,Data!W110,'Average Crustal Abundance'!P$2)</f>
        <v>0.03</v>
      </c>
      <c r="AV110" s="2">
        <f>IF(X110&gt;'Average Crustal Abundance'!Q$2,Data!X110,'Average Crustal Abundance'!Q$2)</f>
        <v>2.5</v>
      </c>
      <c r="AW110" s="2">
        <f>IF(Y110&gt;'Average Crustal Abundance'!R$2,Data!Y110,'Average Crustal Abundance'!R$2)</f>
        <v>0.2</v>
      </c>
      <c r="AX110" s="2">
        <f>IF(Z110&gt;'Average Crustal Abundance'!S$2,Data!Z110,'Average Crustal Abundance'!S$2)</f>
        <v>0.18</v>
      </c>
      <c r="AY110" s="2">
        <f>IF(AA110&gt;'Average Crustal Abundance'!T$2,Data!AA110,'Average Crustal Abundance'!T$2)</f>
        <v>1E-3</v>
      </c>
      <c r="AZ110" s="2">
        <f>IF(AB110&gt;'Average Crustal Abundance'!U$2,Data!AB110,'Average Crustal Abundance'!U$2)</f>
        <v>0.8</v>
      </c>
      <c r="BA110" s="2">
        <f>IF(AC110&gt;'Average Crustal Abundance'!V$2,Data!AC110,'Average Crustal Abundance'!V$2)</f>
        <v>1</v>
      </c>
      <c r="BB110" s="2">
        <f>IF(AD110&gt;'Average Crustal Abundance'!W$2,Data!AD110,'Average Crustal Abundance'!W$2)</f>
        <v>1.7</v>
      </c>
      <c r="BC110" s="2">
        <f>IF(AE110&gt;'Average Crustal Abundance'!X$2,Data!AE110,'Average Crustal Abundance'!X$2)</f>
        <v>20</v>
      </c>
      <c r="BD110" s="2">
        <f>IF(AF110&gt;'Average Crustal Abundance'!Y$2,Data!AF110,'Average Crustal Abundance'!Y$2)</f>
        <v>1.3</v>
      </c>
      <c r="BE110" s="3">
        <f>LOG((AG110/'Average Crustal Abundance'!B$2),1.636)</f>
        <v>0</v>
      </c>
      <c r="BF110" s="3">
        <f>LOG((AH110/'Average Crustal Abundance'!C$2),5.77)</f>
        <v>0</v>
      </c>
      <c r="BG110" s="3">
        <f>LOG((AI110/'Average Crustal Abundance'!D$2),5.07)</f>
        <v>0</v>
      </c>
      <c r="BH110" s="3">
        <f>IF(LOG((AJ110/'Average Crustal Abundance'!E$2))&lt;6,LOG((AJ110/'Average Crustal Abundance'!E$2)),6)</f>
        <v>0</v>
      </c>
      <c r="BI110" s="3">
        <f>IF(LOG((AK110/'Average Crustal Abundance'!F$2))&lt;6,LOG((AK110/'Average Crustal Abundance'!F$2)),6)</f>
        <v>0</v>
      </c>
      <c r="BJ110" s="3">
        <f>IF(LOG((AL110/'Average Crustal Abundance'!G$2))&lt;6,LOG((AL110/'Average Crustal Abundance'!G$2)),6)</f>
        <v>0</v>
      </c>
      <c r="BK110" s="3">
        <f>LOG((AM110/'Average Crustal Abundance'!H$2),5.77)</f>
        <v>0</v>
      </c>
      <c r="BL110" s="3">
        <f>IF(LOG((AN110/'Average Crustal Abundance'!I$2))&lt;6,LOG((AN110/'Average Crustal Abundance'!I$2)),6)</f>
        <v>0</v>
      </c>
      <c r="BM110" s="3">
        <f>IF(LOG((AO110/'Average Crustal Abundance'!J$2))&lt;6,LOG((AO110/'Average Crustal Abundance'!J$2)),6)</f>
        <v>0</v>
      </c>
      <c r="BN110" s="3">
        <f>LOG((AP110/'Average Crustal Abundance'!K$2),4.9)</f>
        <v>0</v>
      </c>
      <c r="BO110" s="3">
        <f>IF(LOG((AQ110/'Average Crustal Abundance'!L$2))&lt;6,LOG((AQ110/'Average Crustal Abundance'!L$2)),6)</f>
        <v>0</v>
      </c>
      <c r="BP110" s="3">
        <f>IF(LOG((AR110/'Average Crustal Abundance'!M$2))&lt;6,LOG((AR110/'Average Crustal Abundance'!M$2)),6)</f>
        <v>0</v>
      </c>
      <c r="BQ110" s="3">
        <f>IF(LOG((AS110/'Average Crustal Abundance'!N$2))&lt;6,LOG((AS110/'Average Crustal Abundance'!N$2)),6)</f>
        <v>0</v>
      </c>
      <c r="BR110" s="3">
        <f>LOG((AT110/'Average Crustal Abundance'!O$2),6.71)</f>
        <v>0</v>
      </c>
      <c r="BS110" s="3">
        <f>IF(LOG((AU110/'Average Crustal Abundance'!P$2))&lt;6,LOG((AU110/'Average Crustal Abundance'!P$2)),6)</f>
        <v>0</v>
      </c>
      <c r="BT110" s="3">
        <f>LOG((AV110/'Average Crustal Abundance'!Q$2),8.58)</f>
        <v>0</v>
      </c>
      <c r="BU110" s="3">
        <f>IF(LOG((AW110/'Average Crustal Abundance'!R$2))&lt;6,LOG((AW110/'Average Crustal Abundance'!R$2)),6)</f>
        <v>0</v>
      </c>
      <c r="BV110" s="3">
        <f>IF(LOG((AX110/'Average Crustal Abundance'!S$2))&lt;6,LOG((AX110/'Average Crustal Abundance'!S$2)),6)</f>
        <v>0</v>
      </c>
      <c r="BW110" s="3">
        <f>IF(LOG((AY110/'Average Crustal Abundance'!T$2))&lt;6,LOG((AY110/'Average Crustal Abundance'!T$2)),6)</f>
        <v>0</v>
      </c>
      <c r="BX110" s="3">
        <f>IF(LOG((AZ110/'Average Crustal Abundance'!U$2))&lt;6,LOG((AZ110/'Average Crustal Abundance'!U$2)),6)</f>
        <v>0</v>
      </c>
      <c r="BY110" s="3">
        <f>IF(LOG((BA110/'Average Crustal Abundance'!V$2))&lt;6,LOG((BA110/'Average Crustal Abundance'!V$2)),6)</f>
        <v>0</v>
      </c>
      <c r="BZ110" s="3">
        <f>LOG((BB110/'Average Crustal Abundance'!W$2),9.15)</f>
        <v>0</v>
      </c>
      <c r="CA110" s="3">
        <f>LOG((BC110/'Average Crustal Abundance'!X$2),6.07)</f>
        <v>0</v>
      </c>
      <c r="CB110" s="3">
        <f>LOG((BD110/'Average Crustal Abundance'!Y$2),9.57)</f>
        <v>0</v>
      </c>
      <c r="CC110" s="3">
        <f t="shared" si="53"/>
        <v>0</v>
      </c>
      <c r="CD110" s="3" t="e">
        <f t="shared" si="54"/>
        <v>#DIV/0!</v>
      </c>
      <c r="CE110" s="4" t="e">
        <f t="shared" si="64"/>
        <v>#DIV/0!</v>
      </c>
      <c r="CF110" s="4" t="e">
        <f t="shared" si="65"/>
        <v>#DIV/0!</v>
      </c>
      <c r="CG110" s="4" t="e">
        <f t="shared" si="66"/>
        <v>#DIV/0!</v>
      </c>
      <c r="CH110" s="4" t="e">
        <f t="shared" si="67"/>
        <v>#DIV/0!</v>
      </c>
      <c r="CI110" s="4" t="e">
        <f t="shared" si="68"/>
        <v>#DIV/0!</v>
      </c>
      <c r="CJ110" s="4" t="e">
        <f t="shared" si="69"/>
        <v>#DIV/0!</v>
      </c>
      <c r="CK110" s="4" t="e">
        <f t="shared" si="70"/>
        <v>#DIV/0!</v>
      </c>
      <c r="CL110" s="4" t="e">
        <f t="shared" si="71"/>
        <v>#DIV/0!</v>
      </c>
      <c r="CM110" s="4" t="e">
        <f t="shared" si="72"/>
        <v>#DIV/0!</v>
      </c>
      <c r="CN110" s="4" t="e">
        <f t="shared" si="73"/>
        <v>#DIV/0!</v>
      </c>
      <c r="CO110" s="4" t="e">
        <f t="shared" si="74"/>
        <v>#DIV/0!</v>
      </c>
      <c r="CP110" s="4" t="e">
        <f t="shared" si="75"/>
        <v>#DIV/0!</v>
      </c>
      <c r="CQ110" s="4" t="e">
        <f t="shared" si="76"/>
        <v>#DIV/0!</v>
      </c>
      <c r="CR110" s="4" t="e">
        <f t="shared" si="77"/>
        <v>#DIV/0!</v>
      </c>
      <c r="CS110" s="4" t="e">
        <f t="shared" si="78"/>
        <v>#DIV/0!</v>
      </c>
      <c r="CT110" s="4" t="e">
        <f t="shared" si="79"/>
        <v>#DIV/0!</v>
      </c>
      <c r="CU110" s="4" t="e">
        <f t="shared" si="56"/>
        <v>#DIV/0!</v>
      </c>
      <c r="CV110" s="4" t="e">
        <f t="shared" si="57"/>
        <v>#DIV/0!</v>
      </c>
      <c r="CW110" s="4" t="e">
        <f t="shared" si="58"/>
        <v>#DIV/0!</v>
      </c>
      <c r="CX110" s="4" t="e">
        <f t="shared" si="59"/>
        <v>#DIV/0!</v>
      </c>
      <c r="CY110" s="4" t="e">
        <f t="shared" si="60"/>
        <v>#DIV/0!</v>
      </c>
      <c r="CZ110" s="4" t="e">
        <f t="shared" si="61"/>
        <v>#DIV/0!</v>
      </c>
      <c r="DA110" s="4" t="e">
        <f t="shared" si="62"/>
        <v>#DIV/0!</v>
      </c>
      <c r="DB110" s="4" t="e">
        <f t="shared" si="63"/>
        <v>#DIV/0!</v>
      </c>
      <c r="DD110" s="3" t="e">
        <f t="shared" si="55"/>
        <v>#DIV/0!</v>
      </c>
    </row>
    <row r="111" spans="1:108" s="3" customFormat="1" x14ac:dyDescent="0.25">
      <c r="A111"/>
      <c r="B111"/>
      <c r="C111"/>
      <c r="D111"/>
      <c r="E111"/>
      <c r="F111"/>
      <c r="G111"/>
      <c r="H111"/>
      <c r="L111"/>
      <c r="AD111"/>
      <c r="AG111" s="2">
        <f>IF(I111&gt;'Average Crustal Abundance'!B$2,Data!I111,'Average Crustal Abundance'!B$2)</f>
        <v>52200</v>
      </c>
      <c r="AH111" s="2">
        <f>IF(J111&gt;'Average Crustal Abundance'!C$2,Data!J111,'Average Crustal Abundance'!C$2)</f>
        <v>27</v>
      </c>
      <c r="AI111" s="2">
        <f>IF(K111&gt;'Average Crustal Abundance'!D$2,Data!K111,'Average Crustal Abundance'!D$2)</f>
        <v>59</v>
      </c>
      <c r="AJ111" s="2">
        <f>IF(L111&gt;'Average Crustal Abundance'!E$2,Data!L111,'Average Crustal Abundance'!E$2)</f>
        <v>0.188</v>
      </c>
      <c r="AK111" s="2">
        <f>IF(M111&gt;'Average Crustal Abundance'!F$2,Data!M111,'Average Crustal Abundance'!F$2)</f>
        <v>1.5E-3</v>
      </c>
      <c r="AL111" s="2">
        <f>IF(N111&gt;'Average Crustal Abundance'!G$2,Data!N111,'Average Crustal Abundance'!G$2)</f>
        <v>1.5E-3</v>
      </c>
      <c r="AM111" s="2">
        <f>IF(O111&gt;'Average Crustal Abundance'!H$2,Data!O111,'Average Crustal Abundance'!H$2)</f>
        <v>27</v>
      </c>
      <c r="AN111" s="2">
        <f>IF(P111&gt;'Average Crustal Abundance'!I$2,Data!P111,'Average Crustal Abundance'!I$2)</f>
        <v>5.6000000000000001E-2</v>
      </c>
      <c r="AO111" s="2">
        <f>IF(Q111&gt;'Average Crustal Abundance'!J$2,Data!Q111,'Average Crustal Abundance'!J$2)</f>
        <v>1.2999999999999999E-3</v>
      </c>
      <c r="AP111" s="2">
        <f>IF(R111&gt;'Average Crustal Abundance'!K$2,Data!R111,'Average Crustal Abundance'!K$2)</f>
        <v>72</v>
      </c>
      <c r="AQ111" s="2">
        <f>IF(S111&gt;'Average Crustal Abundance'!L$2,Data!S111,'Average Crustal Abundance'!L$2)</f>
        <v>0.08</v>
      </c>
      <c r="AR111" s="2">
        <f>IF(T111&gt;'Average Crustal Abundance'!M$2,Data!T111,'Average Crustal Abundance'!M$2)</f>
        <v>5.1999999999999998E-2</v>
      </c>
      <c r="AS111" s="2">
        <f>IF(U111&gt;'Average Crustal Abundance'!N$2,Data!U111,'Average Crustal Abundance'!N$2)</f>
        <v>0.5</v>
      </c>
      <c r="AT111" s="2">
        <f>IF(V111&gt;'Average Crustal Abundance'!O$2,Data!V111,'Average Crustal Abundance'!O$2)</f>
        <v>11</v>
      </c>
      <c r="AU111" s="2">
        <f>IF(W111&gt;'Average Crustal Abundance'!P$2,Data!W111,'Average Crustal Abundance'!P$2)</f>
        <v>0.03</v>
      </c>
      <c r="AV111" s="2">
        <f>IF(X111&gt;'Average Crustal Abundance'!Q$2,Data!X111,'Average Crustal Abundance'!Q$2)</f>
        <v>2.5</v>
      </c>
      <c r="AW111" s="2">
        <f>IF(Y111&gt;'Average Crustal Abundance'!R$2,Data!Y111,'Average Crustal Abundance'!R$2)</f>
        <v>0.2</v>
      </c>
      <c r="AX111" s="2">
        <f>IF(Z111&gt;'Average Crustal Abundance'!S$2,Data!Z111,'Average Crustal Abundance'!S$2)</f>
        <v>0.18</v>
      </c>
      <c r="AY111" s="2">
        <f>IF(AA111&gt;'Average Crustal Abundance'!T$2,Data!AA111,'Average Crustal Abundance'!T$2)</f>
        <v>1E-3</v>
      </c>
      <c r="AZ111" s="2">
        <f>IF(AB111&gt;'Average Crustal Abundance'!U$2,Data!AB111,'Average Crustal Abundance'!U$2)</f>
        <v>0.8</v>
      </c>
      <c r="BA111" s="2">
        <f>IF(AC111&gt;'Average Crustal Abundance'!V$2,Data!AC111,'Average Crustal Abundance'!V$2)</f>
        <v>1</v>
      </c>
      <c r="BB111" s="2">
        <f>IF(AD111&gt;'Average Crustal Abundance'!W$2,Data!AD111,'Average Crustal Abundance'!W$2)</f>
        <v>1.7</v>
      </c>
      <c r="BC111" s="2">
        <f>IF(AE111&gt;'Average Crustal Abundance'!X$2,Data!AE111,'Average Crustal Abundance'!X$2)</f>
        <v>20</v>
      </c>
      <c r="BD111" s="2">
        <f>IF(AF111&gt;'Average Crustal Abundance'!Y$2,Data!AF111,'Average Crustal Abundance'!Y$2)</f>
        <v>1.3</v>
      </c>
      <c r="BE111" s="3">
        <f>LOG((AG111/'Average Crustal Abundance'!B$2),1.636)</f>
        <v>0</v>
      </c>
      <c r="BF111" s="3">
        <f>LOG((AH111/'Average Crustal Abundance'!C$2),5.77)</f>
        <v>0</v>
      </c>
      <c r="BG111" s="3">
        <f>LOG((AI111/'Average Crustal Abundance'!D$2),5.07)</f>
        <v>0</v>
      </c>
      <c r="BH111" s="3">
        <f>IF(LOG((AJ111/'Average Crustal Abundance'!E$2))&lt;6,LOG((AJ111/'Average Crustal Abundance'!E$2)),6)</f>
        <v>0</v>
      </c>
      <c r="BI111" s="3">
        <f>IF(LOG((AK111/'Average Crustal Abundance'!F$2))&lt;6,LOG((AK111/'Average Crustal Abundance'!F$2)),6)</f>
        <v>0</v>
      </c>
      <c r="BJ111" s="3">
        <f>IF(LOG((AL111/'Average Crustal Abundance'!G$2))&lt;6,LOG((AL111/'Average Crustal Abundance'!G$2)),6)</f>
        <v>0</v>
      </c>
      <c r="BK111" s="3">
        <f>LOG((AM111/'Average Crustal Abundance'!H$2),5.77)</f>
        <v>0</v>
      </c>
      <c r="BL111" s="3">
        <f>IF(LOG((AN111/'Average Crustal Abundance'!I$2))&lt;6,LOG((AN111/'Average Crustal Abundance'!I$2)),6)</f>
        <v>0</v>
      </c>
      <c r="BM111" s="3">
        <f>IF(LOG((AO111/'Average Crustal Abundance'!J$2))&lt;6,LOG((AO111/'Average Crustal Abundance'!J$2)),6)</f>
        <v>0</v>
      </c>
      <c r="BN111" s="3">
        <f>LOG((AP111/'Average Crustal Abundance'!K$2),4.9)</f>
        <v>0</v>
      </c>
      <c r="BO111" s="3">
        <f>IF(LOG((AQ111/'Average Crustal Abundance'!L$2))&lt;6,LOG((AQ111/'Average Crustal Abundance'!L$2)),6)</f>
        <v>0</v>
      </c>
      <c r="BP111" s="3">
        <f>IF(LOG((AR111/'Average Crustal Abundance'!M$2))&lt;6,LOG((AR111/'Average Crustal Abundance'!M$2)),6)</f>
        <v>0</v>
      </c>
      <c r="BQ111" s="3">
        <f>IF(LOG((AS111/'Average Crustal Abundance'!N$2))&lt;6,LOG((AS111/'Average Crustal Abundance'!N$2)),6)</f>
        <v>0</v>
      </c>
      <c r="BR111" s="3">
        <f>LOG((AT111/'Average Crustal Abundance'!O$2),6.71)</f>
        <v>0</v>
      </c>
      <c r="BS111" s="3">
        <f>IF(LOG((AU111/'Average Crustal Abundance'!P$2))&lt;6,LOG((AU111/'Average Crustal Abundance'!P$2)),6)</f>
        <v>0</v>
      </c>
      <c r="BT111" s="3">
        <f>LOG((AV111/'Average Crustal Abundance'!Q$2),8.58)</f>
        <v>0</v>
      </c>
      <c r="BU111" s="3">
        <f>IF(LOG((AW111/'Average Crustal Abundance'!R$2))&lt;6,LOG((AW111/'Average Crustal Abundance'!R$2)),6)</f>
        <v>0</v>
      </c>
      <c r="BV111" s="3">
        <f>IF(LOG((AX111/'Average Crustal Abundance'!S$2))&lt;6,LOG((AX111/'Average Crustal Abundance'!S$2)),6)</f>
        <v>0</v>
      </c>
      <c r="BW111" s="3">
        <f>IF(LOG((AY111/'Average Crustal Abundance'!T$2))&lt;6,LOG((AY111/'Average Crustal Abundance'!T$2)),6)</f>
        <v>0</v>
      </c>
      <c r="BX111" s="3">
        <f>IF(LOG((AZ111/'Average Crustal Abundance'!U$2))&lt;6,LOG((AZ111/'Average Crustal Abundance'!U$2)),6)</f>
        <v>0</v>
      </c>
      <c r="BY111" s="3">
        <f>IF(LOG((BA111/'Average Crustal Abundance'!V$2))&lt;6,LOG((BA111/'Average Crustal Abundance'!V$2)),6)</f>
        <v>0</v>
      </c>
      <c r="BZ111" s="3">
        <f>LOG((BB111/'Average Crustal Abundance'!W$2),9.15)</f>
        <v>0</v>
      </c>
      <c r="CA111" s="3">
        <f>LOG((BC111/'Average Crustal Abundance'!X$2),6.07)</f>
        <v>0</v>
      </c>
      <c r="CB111" s="3">
        <f>LOG((BD111/'Average Crustal Abundance'!Y$2),9.57)</f>
        <v>0</v>
      </c>
      <c r="CC111" s="3">
        <f t="shared" si="53"/>
        <v>0</v>
      </c>
      <c r="CD111" s="3" t="e">
        <f t="shared" si="54"/>
        <v>#DIV/0!</v>
      </c>
      <c r="CE111" s="4" t="e">
        <f t="shared" si="64"/>
        <v>#DIV/0!</v>
      </c>
      <c r="CF111" s="4" t="e">
        <f t="shared" si="65"/>
        <v>#DIV/0!</v>
      </c>
      <c r="CG111" s="4" t="e">
        <f t="shared" si="66"/>
        <v>#DIV/0!</v>
      </c>
      <c r="CH111" s="4" t="e">
        <f t="shared" si="67"/>
        <v>#DIV/0!</v>
      </c>
      <c r="CI111" s="4" t="e">
        <f t="shared" si="68"/>
        <v>#DIV/0!</v>
      </c>
      <c r="CJ111" s="4" t="e">
        <f t="shared" si="69"/>
        <v>#DIV/0!</v>
      </c>
      <c r="CK111" s="4" t="e">
        <f t="shared" si="70"/>
        <v>#DIV/0!</v>
      </c>
      <c r="CL111" s="4" t="e">
        <f t="shared" si="71"/>
        <v>#DIV/0!</v>
      </c>
      <c r="CM111" s="4" t="e">
        <f t="shared" si="72"/>
        <v>#DIV/0!</v>
      </c>
      <c r="CN111" s="4" t="e">
        <f t="shared" si="73"/>
        <v>#DIV/0!</v>
      </c>
      <c r="CO111" s="4" t="e">
        <f t="shared" si="74"/>
        <v>#DIV/0!</v>
      </c>
      <c r="CP111" s="4" t="e">
        <f t="shared" si="75"/>
        <v>#DIV/0!</v>
      </c>
      <c r="CQ111" s="4" t="e">
        <f t="shared" si="76"/>
        <v>#DIV/0!</v>
      </c>
      <c r="CR111" s="4" t="e">
        <f t="shared" si="77"/>
        <v>#DIV/0!</v>
      </c>
      <c r="CS111" s="4" t="e">
        <f t="shared" si="78"/>
        <v>#DIV/0!</v>
      </c>
      <c r="CT111" s="4" t="e">
        <f t="shared" si="79"/>
        <v>#DIV/0!</v>
      </c>
      <c r="CU111" s="4" t="e">
        <f t="shared" si="56"/>
        <v>#DIV/0!</v>
      </c>
      <c r="CV111" s="4" t="e">
        <f t="shared" si="57"/>
        <v>#DIV/0!</v>
      </c>
      <c r="CW111" s="4" t="e">
        <f t="shared" si="58"/>
        <v>#DIV/0!</v>
      </c>
      <c r="CX111" s="4" t="e">
        <f t="shared" si="59"/>
        <v>#DIV/0!</v>
      </c>
      <c r="CY111" s="4" t="e">
        <f t="shared" si="60"/>
        <v>#DIV/0!</v>
      </c>
      <c r="CZ111" s="4" t="e">
        <f t="shared" si="61"/>
        <v>#DIV/0!</v>
      </c>
      <c r="DA111" s="4" t="e">
        <f t="shared" si="62"/>
        <v>#DIV/0!</v>
      </c>
      <c r="DB111" s="4" t="e">
        <f t="shared" si="63"/>
        <v>#DIV/0!</v>
      </c>
      <c r="DD111" s="3" t="e">
        <f t="shared" si="55"/>
        <v>#DIV/0!</v>
      </c>
    </row>
    <row r="112" spans="1:108" s="3" customFormat="1" x14ac:dyDescent="0.25">
      <c r="A112"/>
      <c r="B112"/>
      <c r="C112"/>
      <c r="D112"/>
      <c r="E112"/>
      <c r="F112"/>
      <c r="G112"/>
      <c r="H112"/>
      <c r="L112"/>
      <c r="AD112"/>
      <c r="AG112" s="2">
        <f>IF(I112&gt;'Average Crustal Abundance'!B$2,Data!I112,'Average Crustal Abundance'!B$2)</f>
        <v>52200</v>
      </c>
      <c r="AH112" s="2">
        <f>IF(J112&gt;'Average Crustal Abundance'!C$2,Data!J112,'Average Crustal Abundance'!C$2)</f>
        <v>27</v>
      </c>
      <c r="AI112" s="2">
        <f>IF(K112&gt;'Average Crustal Abundance'!D$2,Data!K112,'Average Crustal Abundance'!D$2)</f>
        <v>59</v>
      </c>
      <c r="AJ112" s="2">
        <f>IF(L112&gt;'Average Crustal Abundance'!E$2,Data!L112,'Average Crustal Abundance'!E$2)</f>
        <v>0.188</v>
      </c>
      <c r="AK112" s="2">
        <f>IF(M112&gt;'Average Crustal Abundance'!F$2,Data!M112,'Average Crustal Abundance'!F$2)</f>
        <v>1.5E-3</v>
      </c>
      <c r="AL112" s="2">
        <f>IF(N112&gt;'Average Crustal Abundance'!G$2,Data!N112,'Average Crustal Abundance'!G$2)</f>
        <v>1.5E-3</v>
      </c>
      <c r="AM112" s="2">
        <f>IF(O112&gt;'Average Crustal Abundance'!H$2,Data!O112,'Average Crustal Abundance'!H$2)</f>
        <v>27</v>
      </c>
      <c r="AN112" s="2">
        <f>IF(P112&gt;'Average Crustal Abundance'!I$2,Data!P112,'Average Crustal Abundance'!I$2)</f>
        <v>5.6000000000000001E-2</v>
      </c>
      <c r="AO112" s="2">
        <f>IF(Q112&gt;'Average Crustal Abundance'!J$2,Data!Q112,'Average Crustal Abundance'!J$2)</f>
        <v>1.2999999999999999E-3</v>
      </c>
      <c r="AP112" s="2">
        <f>IF(R112&gt;'Average Crustal Abundance'!K$2,Data!R112,'Average Crustal Abundance'!K$2)</f>
        <v>72</v>
      </c>
      <c r="AQ112" s="2">
        <f>IF(S112&gt;'Average Crustal Abundance'!L$2,Data!S112,'Average Crustal Abundance'!L$2)</f>
        <v>0.08</v>
      </c>
      <c r="AR112" s="2">
        <f>IF(T112&gt;'Average Crustal Abundance'!M$2,Data!T112,'Average Crustal Abundance'!M$2)</f>
        <v>5.1999999999999998E-2</v>
      </c>
      <c r="AS112" s="2">
        <f>IF(U112&gt;'Average Crustal Abundance'!N$2,Data!U112,'Average Crustal Abundance'!N$2)</f>
        <v>0.5</v>
      </c>
      <c r="AT112" s="2">
        <f>IF(V112&gt;'Average Crustal Abundance'!O$2,Data!V112,'Average Crustal Abundance'!O$2)</f>
        <v>11</v>
      </c>
      <c r="AU112" s="2">
        <f>IF(W112&gt;'Average Crustal Abundance'!P$2,Data!W112,'Average Crustal Abundance'!P$2)</f>
        <v>0.03</v>
      </c>
      <c r="AV112" s="2">
        <f>IF(X112&gt;'Average Crustal Abundance'!Q$2,Data!X112,'Average Crustal Abundance'!Q$2)</f>
        <v>2.5</v>
      </c>
      <c r="AW112" s="2">
        <f>IF(Y112&gt;'Average Crustal Abundance'!R$2,Data!Y112,'Average Crustal Abundance'!R$2)</f>
        <v>0.2</v>
      </c>
      <c r="AX112" s="2">
        <f>IF(Z112&gt;'Average Crustal Abundance'!S$2,Data!Z112,'Average Crustal Abundance'!S$2)</f>
        <v>0.18</v>
      </c>
      <c r="AY112" s="2">
        <f>IF(AA112&gt;'Average Crustal Abundance'!T$2,Data!AA112,'Average Crustal Abundance'!T$2)</f>
        <v>1E-3</v>
      </c>
      <c r="AZ112" s="2">
        <f>IF(AB112&gt;'Average Crustal Abundance'!U$2,Data!AB112,'Average Crustal Abundance'!U$2)</f>
        <v>0.8</v>
      </c>
      <c r="BA112" s="2">
        <f>IF(AC112&gt;'Average Crustal Abundance'!V$2,Data!AC112,'Average Crustal Abundance'!V$2)</f>
        <v>1</v>
      </c>
      <c r="BB112" s="2">
        <f>IF(AD112&gt;'Average Crustal Abundance'!W$2,Data!AD112,'Average Crustal Abundance'!W$2)</f>
        <v>1.7</v>
      </c>
      <c r="BC112" s="2">
        <f>IF(AE112&gt;'Average Crustal Abundance'!X$2,Data!AE112,'Average Crustal Abundance'!X$2)</f>
        <v>20</v>
      </c>
      <c r="BD112" s="2">
        <f>IF(AF112&gt;'Average Crustal Abundance'!Y$2,Data!AF112,'Average Crustal Abundance'!Y$2)</f>
        <v>1.3</v>
      </c>
      <c r="BE112" s="3">
        <f>LOG((AG112/'Average Crustal Abundance'!B$2),1.636)</f>
        <v>0</v>
      </c>
      <c r="BF112" s="3">
        <f>LOG((AH112/'Average Crustal Abundance'!C$2),5.77)</f>
        <v>0</v>
      </c>
      <c r="BG112" s="3">
        <f>LOG((AI112/'Average Crustal Abundance'!D$2),5.07)</f>
        <v>0</v>
      </c>
      <c r="BH112" s="3">
        <f>IF(LOG((AJ112/'Average Crustal Abundance'!E$2))&lt;6,LOG((AJ112/'Average Crustal Abundance'!E$2)),6)</f>
        <v>0</v>
      </c>
      <c r="BI112" s="3">
        <f>IF(LOG((AK112/'Average Crustal Abundance'!F$2))&lt;6,LOG((AK112/'Average Crustal Abundance'!F$2)),6)</f>
        <v>0</v>
      </c>
      <c r="BJ112" s="3">
        <f>IF(LOG((AL112/'Average Crustal Abundance'!G$2))&lt;6,LOG((AL112/'Average Crustal Abundance'!G$2)),6)</f>
        <v>0</v>
      </c>
      <c r="BK112" s="3">
        <f>LOG((AM112/'Average Crustal Abundance'!H$2),5.77)</f>
        <v>0</v>
      </c>
      <c r="BL112" s="3">
        <f>IF(LOG((AN112/'Average Crustal Abundance'!I$2))&lt;6,LOG((AN112/'Average Crustal Abundance'!I$2)),6)</f>
        <v>0</v>
      </c>
      <c r="BM112" s="3">
        <f>IF(LOG((AO112/'Average Crustal Abundance'!J$2))&lt;6,LOG((AO112/'Average Crustal Abundance'!J$2)),6)</f>
        <v>0</v>
      </c>
      <c r="BN112" s="3">
        <f>LOG((AP112/'Average Crustal Abundance'!K$2),4.9)</f>
        <v>0</v>
      </c>
      <c r="BO112" s="3">
        <f>IF(LOG((AQ112/'Average Crustal Abundance'!L$2))&lt;6,LOG((AQ112/'Average Crustal Abundance'!L$2)),6)</f>
        <v>0</v>
      </c>
      <c r="BP112" s="3">
        <f>IF(LOG((AR112/'Average Crustal Abundance'!M$2))&lt;6,LOG((AR112/'Average Crustal Abundance'!M$2)),6)</f>
        <v>0</v>
      </c>
      <c r="BQ112" s="3">
        <f>IF(LOG((AS112/'Average Crustal Abundance'!N$2))&lt;6,LOG((AS112/'Average Crustal Abundance'!N$2)),6)</f>
        <v>0</v>
      </c>
      <c r="BR112" s="3">
        <f>LOG((AT112/'Average Crustal Abundance'!O$2),6.71)</f>
        <v>0</v>
      </c>
      <c r="BS112" s="3">
        <f>IF(LOG((AU112/'Average Crustal Abundance'!P$2))&lt;6,LOG((AU112/'Average Crustal Abundance'!P$2)),6)</f>
        <v>0</v>
      </c>
      <c r="BT112" s="3">
        <f>LOG((AV112/'Average Crustal Abundance'!Q$2),8.58)</f>
        <v>0</v>
      </c>
      <c r="BU112" s="3">
        <f>IF(LOG((AW112/'Average Crustal Abundance'!R$2))&lt;6,LOG((AW112/'Average Crustal Abundance'!R$2)),6)</f>
        <v>0</v>
      </c>
      <c r="BV112" s="3">
        <f>IF(LOG((AX112/'Average Crustal Abundance'!S$2))&lt;6,LOG((AX112/'Average Crustal Abundance'!S$2)),6)</f>
        <v>0</v>
      </c>
      <c r="BW112" s="3">
        <f>IF(LOG((AY112/'Average Crustal Abundance'!T$2))&lt;6,LOG((AY112/'Average Crustal Abundance'!T$2)),6)</f>
        <v>0</v>
      </c>
      <c r="BX112" s="3">
        <f>IF(LOG((AZ112/'Average Crustal Abundance'!U$2))&lt;6,LOG((AZ112/'Average Crustal Abundance'!U$2)),6)</f>
        <v>0</v>
      </c>
      <c r="BY112" s="3">
        <f>IF(LOG((BA112/'Average Crustal Abundance'!V$2))&lt;6,LOG((BA112/'Average Crustal Abundance'!V$2)),6)</f>
        <v>0</v>
      </c>
      <c r="BZ112" s="3">
        <f>LOG((BB112/'Average Crustal Abundance'!W$2),9.15)</f>
        <v>0</v>
      </c>
      <c r="CA112" s="3">
        <f>LOG((BC112/'Average Crustal Abundance'!X$2),6.07)</f>
        <v>0</v>
      </c>
      <c r="CB112" s="3">
        <f>LOG((BD112/'Average Crustal Abundance'!Y$2),9.57)</f>
        <v>0</v>
      </c>
      <c r="CC112" s="3">
        <f t="shared" si="53"/>
        <v>0</v>
      </c>
      <c r="CD112" s="3" t="e">
        <f t="shared" si="54"/>
        <v>#DIV/0!</v>
      </c>
      <c r="CE112" s="4" t="e">
        <f t="shared" si="64"/>
        <v>#DIV/0!</v>
      </c>
      <c r="CF112" s="4" t="e">
        <f t="shared" si="65"/>
        <v>#DIV/0!</v>
      </c>
      <c r="CG112" s="4" t="e">
        <f t="shared" si="66"/>
        <v>#DIV/0!</v>
      </c>
      <c r="CH112" s="4" t="e">
        <f t="shared" si="67"/>
        <v>#DIV/0!</v>
      </c>
      <c r="CI112" s="4" t="e">
        <f t="shared" si="68"/>
        <v>#DIV/0!</v>
      </c>
      <c r="CJ112" s="4" t="e">
        <f t="shared" si="69"/>
        <v>#DIV/0!</v>
      </c>
      <c r="CK112" s="4" t="e">
        <f t="shared" si="70"/>
        <v>#DIV/0!</v>
      </c>
      <c r="CL112" s="4" t="e">
        <f t="shared" si="71"/>
        <v>#DIV/0!</v>
      </c>
      <c r="CM112" s="4" t="e">
        <f t="shared" si="72"/>
        <v>#DIV/0!</v>
      </c>
      <c r="CN112" s="4" t="e">
        <f t="shared" si="73"/>
        <v>#DIV/0!</v>
      </c>
      <c r="CO112" s="4" t="e">
        <f t="shared" si="74"/>
        <v>#DIV/0!</v>
      </c>
      <c r="CP112" s="4" t="e">
        <f t="shared" si="75"/>
        <v>#DIV/0!</v>
      </c>
      <c r="CQ112" s="4" t="e">
        <f t="shared" si="76"/>
        <v>#DIV/0!</v>
      </c>
      <c r="CR112" s="4" t="e">
        <f t="shared" si="77"/>
        <v>#DIV/0!</v>
      </c>
      <c r="CS112" s="4" t="e">
        <f t="shared" si="78"/>
        <v>#DIV/0!</v>
      </c>
      <c r="CT112" s="4" t="e">
        <f t="shared" si="79"/>
        <v>#DIV/0!</v>
      </c>
      <c r="CU112" s="4" t="e">
        <f t="shared" si="56"/>
        <v>#DIV/0!</v>
      </c>
      <c r="CV112" s="4" t="e">
        <f t="shared" si="57"/>
        <v>#DIV/0!</v>
      </c>
      <c r="CW112" s="4" t="e">
        <f t="shared" si="58"/>
        <v>#DIV/0!</v>
      </c>
      <c r="CX112" s="4" t="e">
        <f t="shared" si="59"/>
        <v>#DIV/0!</v>
      </c>
      <c r="CY112" s="4" t="e">
        <f t="shared" si="60"/>
        <v>#DIV/0!</v>
      </c>
      <c r="CZ112" s="4" t="e">
        <f t="shared" si="61"/>
        <v>#DIV/0!</v>
      </c>
      <c r="DA112" s="4" t="e">
        <f t="shared" si="62"/>
        <v>#DIV/0!</v>
      </c>
      <c r="DB112" s="4" t="e">
        <f t="shared" si="63"/>
        <v>#DIV/0!</v>
      </c>
      <c r="DD112" s="3" t="e">
        <f t="shared" si="55"/>
        <v>#DIV/0!</v>
      </c>
    </row>
    <row r="113" spans="1:108" s="3" customFormat="1" x14ac:dyDescent="0.25">
      <c r="A113"/>
      <c r="B113"/>
      <c r="C113"/>
      <c r="D113"/>
      <c r="E113"/>
      <c r="F113"/>
      <c r="G113"/>
      <c r="H113"/>
      <c r="L113"/>
      <c r="AD113"/>
      <c r="AG113" s="2">
        <f>IF(I113&gt;'Average Crustal Abundance'!B$2,Data!I113,'Average Crustal Abundance'!B$2)</f>
        <v>52200</v>
      </c>
      <c r="AH113" s="2">
        <f>IF(J113&gt;'Average Crustal Abundance'!C$2,Data!J113,'Average Crustal Abundance'!C$2)</f>
        <v>27</v>
      </c>
      <c r="AI113" s="2">
        <f>IF(K113&gt;'Average Crustal Abundance'!D$2,Data!K113,'Average Crustal Abundance'!D$2)</f>
        <v>59</v>
      </c>
      <c r="AJ113" s="2">
        <f>IF(L113&gt;'Average Crustal Abundance'!E$2,Data!L113,'Average Crustal Abundance'!E$2)</f>
        <v>0.188</v>
      </c>
      <c r="AK113" s="2">
        <f>IF(M113&gt;'Average Crustal Abundance'!F$2,Data!M113,'Average Crustal Abundance'!F$2)</f>
        <v>1.5E-3</v>
      </c>
      <c r="AL113" s="2">
        <f>IF(N113&gt;'Average Crustal Abundance'!G$2,Data!N113,'Average Crustal Abundance'!G$2)</f>
        <v>1.5E-3</v>
      </c>
      <c r="AM113" s="2">
        <f>IF(O113&gt;'Average Crustal Abundance'!H$2,Data!O113,'Average Crustal Abundance'!H$2)</f>
        <v>27</v>
      </c>
      <c r="AN113" s="2">
        <f>IF(P113&gt;'Average Crustal Abundance'!I$2,Data!P113,'Average Crustal Abundance'!I$2)</f>
        <v>5.6000000000000001E-2</v>
      </c>
      <c r="AO113" s="2">
        <f>IF(Q113&gt;'Average Crustal Abundance'!J$2,Data!Q113,'Average Crustal Abundance'!J$2)</f>
        <v>1.2999999999999999E-3</v>
      </c>
      <c r="AP113" s="2">
        <f>IF(R113&gt;'Average Crustal Abundance'!K$2,Data!R113,'Average Crustal Abundance'!K$2)</f>
        <v>72</v>
      </c>
      <c r="AQ113" s="2">
        <f>IF(S113&gt;'Average Crustal Abundance'!L$2,Data!S113,'Average Crustal Abundance'!L$2)</f>
        <v>0.08</v>
      </c>
      <c r="AR113" s="2">
        <f>IF(T113&gt;'Average Crustal Abundance'!M$2,Data!T113,'Average Crustal Abundance'!M$2)</f>
        <v>5.1999999999999998E-2</v>
      </c>
      <c r="AS113" s="2">
        <f>IF(U113&gt;'Average Crustal Abundance'!N$2,Data!U113,'Average Crustal Abundance'!N$2)</f>
        <v>0.5</v>
      </c>
      <c r="AT113" s="2">
        <f>IF(V113&gt;'Average Crustal Abundance'!O$2,Data!V113,'Average Crustal Abundance'!O$2)</f>
        <v>11</v>
      </c>
      <c r="AU113" s="2">
        <f>IF(W113&gt;'Average Crustal Abundance'!P$2,Data!W113,'Average Crustal Abundance'!P$2)</f>
        <v>0.03</v>
      </c>
      <c r="AV113" s="2">
        <f>IF(X113&gt;'Average Crustal Abundance'!Q$2,Data!X113,'Average Crustal Abundance'!Q$2)</f>
        <v>2.5</v>
      </c>
      <c r="AW113" s="2">
        <f>IF(Y113&gt;'Average Crustal Abundance'!R$2,Data!Y113,'Average Crustal Abundance'!R$2)</f>
        <v>0.2</v>
      </c>
      <c r="AX113" s="2">
        <f>IF(Z113&gt;'Average Crustal Abundance'!S$2,Data!Z113,'Average Crustal Abundance'!S$2)</f>
        <v>0.18</v>
      </c>
      <c r="AY113" s="2">
        <f>IF(AA113&gt;'Average Crustal Abundance'!T$2,Data!AA113,'Average Crustal Abundance'!T$2)</f>
        <v>1E-3</v>
      </c>
      <c r="AZ113" s="2">
        <f>IF(AB113&gt;'Average Crustal Abundance'!U$2,Data!AB113,'Average Crustal Abundance'!U$2)</f>
        <v>0.8</v>
      </c>
      <c r="BA113" s="2">
        <f>IF(AC113&gt;'Average Crustal Abundance'!V$2,Data!AC113,'Average Crustal Abundance'!V$2)</f>
        <v>1</v>
      </c>
      <c r="BB113" s="2">
        <f>IF(AD113&gt;'Average Crustal Abundance'!W$2,Data!AD113,'Average Crustal Abundance'!W$2)</f>
        <v>1.7</v>
      </c>
      <c r="BC113" s="2">
        <f>IF(AE113&gt;'Average Crustal Abundance'!X$2,Data!AE113,'Average Crustal Abundance'!X$2)</f>
        <v>20</v>
      </c>
      <c r="BD113" s="2">
        <f>IF(AF113&gt;'Average Crustal Abundance'!Y$2,Data!AF113,'Average Crustal Abundance'!Y$2)</f>
        <v>1.3</v>
      </c>
      <c r="BE113" s="3">
        <f>LOG((AG113/'Average Crustal Abundance'!B$2),1.636)</f>
        <v>0</v>
      </c>
      <c r="BF113" s="3">
        <f>LOG((AH113/'Average Crustal Abundance'!C$2),5.77)</f>
        <v>0</v>
      </c>
      <c r="BG113" s="3">
        <f>LOG((AI113/'Average Crustal Abundance'!D$2),5.07)</f>
        <v>0</v>
      </c>
      <c r="BH113" s="3">
        <f>IF(LOG((AJ113/'Average Crustal Abundance'!E$2))&lt;6,LOG((AJ113/'Average Crustal Abundance'!E$2)),6)</f>
        <v>0</v>
      </c>
      <c r="BI113" s="3">
        <f>IF(LOG((AK113/'Average Crustal Abundance'!F$2))&lt;6,LOG((AK113/'Average Crustal Abundance'!F$2)),6)</f>
        <v>0</v>
      </c>
      <c r="BJ113" s="3">
        <f>IF(LOG((AL113/'Average Crustal Abundance'!G$2))&lt;6,LOG((AL113/'Average Crustal Abundance'!G$2)),6)</f>
        <v>0</v>
      </c>
      <c r="BK113" s="3">
        <f>LOG((AM113/'Average Crustal Abundance'!H$2),5.77)</f>
        <v>0</v>
      </c>
      <c r="BL113" s="3">
        <f>IF(LOG((AN113/'Average Crustal Abundance'!I$2))&lt;6,LOG((AN113/'Average Crustal Abundance'!I$2)),6)</f>
        <v>0</v>
      </c>
      <c r="BM113" s="3">
        <f>IF(LOG((AO113/'Average Crustal Abundance'!J$2))&lt;6,LOG((AO113/'Average Crustal Abundance'!J$2)),6)</f>
        <v>0</v>
      </c>
      <c r="BN113" s="3">
        <f>LOG((AP113/'Average Crustal Abundance'!K$2),4.9)</f>
        <v>0</v>
      </c>
      <c r="BO113" s="3">
        <f>IF(LOG((AQ113/'Average Crustal Abundance'!L$2))&lt;6,LOG((AQ113/'Average Crustal Abundance'!L$2)),6)</f>
        <v>0</v>
      </c>
      <c r="BP113" s="3">
        <f>IF(LOG((AR113/'Average Crustal Abundance'!M$2))&lt;6,LOG((AR113/'Average Crustal Abundance'!M$2)),6)</f>
        <v>0</v>
      </c>
      <c r="BQ113" s="3">
        <f>IF(LOG((AS113/'Average Crustal Abundance'!N$2))&lt;6,LOG((AS113/'Average Crustal Abundance'!N$2)),6)</f>
        <v>0</v>
      </c>
      <c r="BR113" s="3">
        <f>LOG((AT113/'Average Crustal Abundance'!O$2),6.71)</f>
        <v>0</v>
      </c>
      <c r="BS113" s="3">
        <f>IF(LOG((AU113/'Average Crustal Abundance'!P$2))&lt;6,LOG((AU113/'Average Crustal Abundance'!P$2)),6)</f>
        <v>0</v>
      </c>
      <c r="BT113" s="3">
        <f>LOG((AV113/'Average Crustal Abundance'!Q$2),8.58)</f>
        <v>0</v>
      </c>
      <c r="BU113" s="3">
        <f>IF(LOG((AW113/'Average Crustal Abundance'!R$2))&lt;6,LOG((AW113/'Average Crustal Abundance'!R$2)),6)</f>
        <v>0</v>
      </c>
      <c r="BV113" s="3">
        <f>IF(LOG((AX113/'Average Crustal Abundance'!S$2))&lt;6,LOG((AX113/'Average Crustal Abundance'!S$2)),6)</f>
        <v>0</v>
      </c>
      <c r="BW113" s="3">
        <f>IF(LOG((AY113/'Average Crustal Abundance'!T$2))&lt;6,LOG((AY113/'Average Crustal Abundance'!T$2)),6)</f>
        <v>0</v>
      </c>
      <c r="BX113" s="3">
        <f>IF(LOG((AZ113/'Average Crustal Abundance'!U$2))&lt;6,LOG((AZ113/'Average Crustal Abundance'!U$2)),6)</f>
        <v>0</v>
      </c>
      <c r="BY113" s="3">
        <f>IF(LOG((BA113/'Average Crustal Abundance'!V$2))&lt;6,LOG((BA113/'Average Crustal Abundance'!V$2)),6)</f>
        <v>0</v>
      </c>
      <c r="BZ113" s="3">
        <f>LOG((BB113/'Average Crustal Abundance'!W$2),9.15)</f>
        <v>0</v>
      </c>
      <c r="CA113" s="3">
        <f>LOG((BC113/'Average Crustal Abundance'!X$2),6.07)</f>
        <v>0</v>
      </c>
      <c r="CB113" s="3">
        <f>LOG((BD113/'Average Crustal Abundance'!Y$2),9.57)</f>
        <v>0</v>
      </c>
      <c r="CC113" s="3">
        <f t="shared" si="53"/>
        <v>0</v>
      </c>
      <c r="CD113" s="3" t="e">
        <f t="shared" si="54"/>
        <v>#DIV/0!</v>
      </c>
      <c r="CE113" s="4" t="e">
        <f t="shared" si="64"/>
        <v>#DIV/0!</v>
      </c>
      <c r="CF113" s="4" t="e">
        <f t="shared" si="65"/>
        <v>#DIV/0!</v>
      </c>
      <c r="CG113" s="4" t="e">
        <f t="shared" si="66"/>
        <v>#DIV/0!</v>
      </c>
      <c r="CH113" s="4" t="e">
        <f t="shared" si="67"/>
        <v>#DIV/0!</v>
      </c>
      <c r="CI113" s="4" t="e">
        <f t="shared" si="68"/>
        <v>#DIV/0!</v>
      </c>
      <c r="CJ113" s="4" t="e">
        <f t="shared" si="69"/>
        <v>#DIV/0!</v>
      </c>
      <c r="CK113" s="4" t="e">
        <f t="shared" si="70"/>
        <v>#DIV/0!</v>
      </c>
      <c r="CL113" s="4" t="e">
        <f t="shared" si="71"/>
        <v>#DIV/0!</v>
      </c>
      <c r="CM113" s="4" t="e">
        <f t="shared" si="72"/>
        <v>#DIV/0!</v>
      </c>
      <c r="CN113" s="4" t="e">
        <f t="shared" si="73"/>
        <v>#DIV/0!</v>
      </c>
      <c r="CO113" s="4" t="e">
        <f t="shared" si="74"/>
        <v>#DIV/0!</v>
      </c>
      <c r="CP113" s="4" t="e">
        <f t="shared" si="75"/>
        <v>#DIV/0!</v>
      </c>
      <c r="CQ113" s="4" t="e">
        <f t="shared" si="76"/>
        <v>#DIV/0!</v>
      </c>
      <c r="CR113" s="4" t="e">
        <f t="shared" si="77"/>
        <v>#DIV/0!</v>
      </c>
      <c r="CS113" s="4" t="e">
        <f t="shared" si="78"/>
        <v>#DIV/0!</v>
      </c>
      <c r="CT113" s="4" t="e">
        <f t="shared" si="79"/>
        <v>#DIV/0!</v>
      </c>
      <c r="CU113" s="4" t="e">
        <f t="shared" si="56"/>
        <v>#DIV/0!</v>
      </c>
      <c r="CV113" s="4" t="e">
        <f t="shared" si="57"/>
        <v>#DIV/0!</v>
      </c>
      <c r="CW113" s="4" t="e">
        <f t="shared" si="58"/>
        <v>#DIV/0!</v>
      </c>
      <c r="CX113" s="4" t="e">
        <f t="shared" si="59"/>
        <v>#DIV/0!</v>
      </c>
      <c r="CY113" s="4" t="e">
        <f t="shared" si="60"/>
        <v>#DIV/0!</v>
      </c>
      <c r="CZ113" s="4" t="e">
        <f t="shared" si="61"/>
        <v>#DIV/0!</v>
      </c>
      <c r="DA113" s="4" t="e">
        <f t="shared" si="62"/>
        <v>#DIV/0!</v>
      </c>
      <c r="DB113" s="4" t="e">
        <f t="shared" si="63"/>
        <v>#DIV/0!</v>
      </c>
      <c r="DD113" s="3" t="e">
        <f t="shared" si="55"/>
        <v>#DIV/0!</v>
      </c>
    </row>
    <row r="114" spans="1:108" s="3" customFormat="1" x14ac:dyDescent="0.25">
      <c r="A114"/>
      <c r="B114"/>
      <c r="C114"/>
      <c r="D114"/>
      <c r="E114"/>
      <c r="F114"/>
      <c r="G114"/>
      <c r="H114"/>
      <c r="L114"/>
      <c r="AD114"/>
      <c r="AG114" s="2">
        <f>IF(I114&gt;'Average Crustal Abundance'!B$2,Data!I114,'Average Crustal Abundance'!B$2)</f>
        <v>52200</v>
      </c>
      <c r="AH114" s="2">
        <f>IF(J114&gt;'Average Crustal Abundance'!C$2,Data!J114,'Average Crustal Abundance'!C$2)</f>
        <v>27</v>
      </c>
      <c r="AI114" s="2">
        <f>IF(K114&gt;'Average Crustal Abundance'!D$2,Data!K114,'Average Crustal Abundance'!D$2)</f>
        <v>59</v>
      </c>
      <c r="AJ114" s="2">
        <f>IF(L114&gt;'Average Crustal Abundance'!E$2,Data!L114,'Average Crustal Abundance'!E$2)</f>
        <v>0.188</v>
      </c>
      <c r="AK114" s="2">
        <f>IF(M114&gt;'Average Crustal Abundance'!F$2,Data!M114,'Average Crustal Abundance'!F$2)</f>
        <v>1.5E-3</v>
      </c>
      <c r="AL114" s="2">
        <f>IF(N114&gt;'Average Crustal Abundance'!G$2,Data!N114,'Average Crustal Abundance'!G$2)</f>
        <v>1.5E-3</v>
      </c>
      <c r="AM114" s="2">
        <f>IF(O114&gt;'Average Crustal Abundance'!H$2,Data!O114,'Average Crustal Abundance'!H$2)</f>
        <v>27</v>
      </c>
      <c r="AN114" s="2">
        <f>IF(P114&gt;'Average Crustal Abundance'!I$2,Data!P114,'Average Crustal Abundance'!I$2)</f>
        <v>5.6000000000000001E-2</v>
      </c>
      <c r="AO114" s="2">
        <f>IF(Q114&gt;'Average Crustal Abundance'!J$2,Data!Q114,'Average Crustal Abundance'!J$2)</f>
        <v>1.2999999999999999E-3</v>
      </c>
      <c r="AP114" s="2">
        <f>IF(R114&gt;'Average Crustal Abundance'!K$2,Data!R114,'Average Crustal Abundance'!K$2)</f>
        <v>72</v>
      </c>
      <c r="AQ114" s="2">
        <f>IF(S114&gt;'Average Crustal Abundance'!L$2,Data!S114,'Average Crustal Abundance'!L$2)</f>
        <v>0.08</v>
      </c>
      <c r="AR114" s="2">
        <f>IF(T114&gt;'Average Crustal Abundance'!M$2,Data!T114,'Average Crustal Abundance'!M$2)</f>
        <v>5.1999999999999998E-2</v>
      </c>
      <c r="AS114" s="2">
        <f>IF(U114&gt;'Average Crustal Abundance'!N$2,Data!U114,'Average Crustal Abundance'!N$2)</f>
        <v>0.5</v>
      </c>
      <c r="AT114" s="2">
        <f>IF(V114&gt;'Average Crustal Abundance'!O$2,Data!V114,'Average Crustal Abundance'!O$2)</f>
        <v>11</v>
      </c>
      <c r="AU114" s="2">
        <f>IF(W114&gt;'Average Crustal Abundance'!P$2,Data!W114,'Average Crustal Abundance'!P$2)</f>
        <v>0.03</v>
      </c>
      <c r="AV114" s="2">
        <f>IF(X114&gt;'Average Crustal Abundance'!Q$2,Data!X114,'Average Crustal Abundance'!Q$2)</f>
        <v>2.5</v>
      </c>
      <c r="AW114" s="2">
        <f>IF(Y114&gt;'Average Crustal Abundance'!R$2,Data!Y114,'Average Crustal Abundance'!R$2)</f>
        <v>0.2</v>
      </c>
      <c r="AX114" s="2">
        <f>IF(Z114&gt;'Average Crustal Abundance'!S$2,Data!Z114,'Average Crustal Abundance'!S$2)</f>
        <v>0.18</v>
      </c>
      <c r="AY114" s="2">
        <f>IF(AA114&gt;'Average Crustal Abundance'!T$2,Data!AA114,'Average Crustal Abundance'!T$2)</f>
        <v>1E-3</v>
      </c>
      <c r="AZ114" s="2">
        <f>IF(AB114&gt;'Average Crustal Abundance'!U$2,Data!AB114,'Average Crustal Abundance'!U$2)</f>
        <v>0.8</v>
      </c>
      <c r="BA114" s="2">
        <f>IF(AC114&gt;'Average Crustal Abundance'!V$2,Data!AC114,'Average Crustal Abundance'!V$2)</f>
        <v>1</v>
      </c>
      <c r="BB114" s="2">
        <f>IF(AD114&gt;'Average Crustal Abundance'!W$2,Data!AD114,'Average Crustal Abundance'!W$2)</f>
        <v>1.7</v>
      </c>
      <c r="BC114" s="2">
        <f>IF(AE114&gt;'Average Crustal Abundance'!X$2,Data!AE114,'Average Crustal Abundance'!X$2)</f>
        <v>20</v>
      </c>
      <c r="BD114" s="2">
        <f>IF(AF114&gt;'Average Crustal Abundance'!Y$2,Data!AF114,'Average Crustal Abundance'!Y$2)</f>
        <v>1.3</v>
      </c>
      <c r="BE114" s="3">
        <f>LOG((AG114/'Average Crustal Abundance'!B$2),1.636)</f>
        <v>0</v>
      </c>
      <c r="BF114" s="3">
        <f>LOG((AH114/'Average Crustal Abundance'!C$2),5.77)</f>
        <v>0</v>
      </c>
      <c r="BG114" s="3">
        <f>LOG((AI114/'Average Crustal Abundance'!D$2),5.07)</f>
        <v>0</v>
      </c>
      <c r="BH114" s="3">
        <f>IF(LOG((AJ114/'Average Crustal Abundance'!E$2))&lt;6,LOG((AJ114/'Average Crustal Abundance'!E$2)),6)</f>
        <v>0</v>
      </c>
      <c r="BI114" s="3">
        <f>IF(LOG((AK114/'Average Crustal Abundance'!F$2))&lt;6,LOG((AK114/'Average Crustal Abundance'!F$2)),6)</f>
        <v>0</v>
      </c>
      <c r="BJ114" s="3">
        <f>IF(LOG((AL114/'Average Crustal Abundance'!G$2))&lt;6,LOG((AL114/'Average Crustal Abundance'!G$2)),6)</f>
        <v>0</v>
      </c>
      <c r="BK114" s="3">
        <f>LOG((AM114/'Average Crustal Abundance'!H$2),5.77)</f>
        <v>0</v>
      </c>
      <c r="BL114" s="3">
        <f>IF(LOG((AN114/'Average Crustal Abundance'!I$2))&lt;6,LOG((AN114/'Average Crustal Abundance'!I$2)),6)</f>
        <v>0</v>
      </c>
      <c r="BM114" s="3">
        <f>IF(LOG((AO114/'Average Crustal Abundance'!J$2))&lt;6,LOG((AO114/'Average Crustal Abundance'!J$2)),6)</f>
        <v>0</v>
      </c>
      <c r="BN114" s="3">
        <f>LOG((AP114/'Average Crustal Abundance'!K$2),4.9)</f>
        <v>0</v>
      </c>
      <c r="BO114" s="3">
        <f>IF(LOG((AQ114/'Average Crustal Abundance'!L$2))&lt;6,LOG((AQ114/'Average Crustal Abundance'!L$2)),6)</f>
        <v>0</v>
      </c>
      <c r="BP114" s="3">
        <f>IF(LOG((AR114/'Average Crustal Abundance'!M$2))&lt;6,LOG((AR114/'Average Crustal Abundance'!M$2)),6)</f>
        <v>0</v>
      </c>
      <c r="BQ114" s="3">
        <f>IF(LOG((AS114/'Average Crustal Abundance'!N$2))&lt;6,LOG((AS114/'Average Crustal Abundance'!N$2)),6)</f>
        <v>0</v>
      </c>
      <c r="BR114" s="3">
        <f>LOG((AT114/'Average Crustal Abundance'!O$2),6.71)</f>
        <v>0</v>
      </c>
      <c r="BS114" s="3">
        <f>IF(LOG((AU114/'Average Crustal Abundance'!P$2))&lt;6,LOG((AU114/'Average Crustal Abundance'!P$2)),6)</f>
        <v>0</v>
      </c>
      <c r="BT114" s="3">
        <f>LOG((AV114/'Average Crustal Abundance'!Q$2),8.58)</f>
        <v>0</v>
      </c>
      <c r="BU114" s="3">
        <f>IF(LOG((AW114/'Average Crustal Abundance'!R$2))&lt;6,LOG((AW114/'Average Crustal Abundance'!R$2)),6)</f>
        <v>0</v>
      </c>
      <c r="BV114" s="3">
        <f>IF(LOG((AX114/'Average Crustal Abundance'!S$2))&lt;6,LOG((AX114/'Average Crustal Abundance'!S$2)),6)</f>
        <v>0</v>
      </c>
      <c r="BW114" s="3">
        <f>IF(LOG((AY114/'Average Crustal Abundance'!T$2))&lt;6,LOG((AY114/'Average Crustal Abundance'!T$2)),6)</f>
        <v>0</v>
      </c>
      <c r="BX114" s="3">
        <f>IF(LOG((AZ114/'Average Crustal Abundance'!U$2))&lt;6,LOG((AZ114/'Average Crustal Abundance'!U$2)),6)</f>
        <v>0</v>
      </c>
      <c r="BY114" s="3">
        <f>IF(LOG((BA114/'Average Crustal Abundance'!V$2))&lt;6,LOG((BA114/'Average Crustal Abundance'!V$2)),6)</f>
        <v>0</v>
      </c>
      <c r="BZ114" s="3">
        <f>LOG((BB114/'Average Crustal Abundance'!W$2),9.15)</f>
        <v>0</v>
      </c>
      <c r="CA114" s="3">
        <f>LOG((BC114/'Average Crustal Abundance'!X$2),6.07)</f>
        <v>0</v>
      </c>
      <c r="CB114" s="3">
        <f>LOG((BD114/'Average Crustal Abundance'!Y$2),9.57)</f>
        <v>0</v>
      </c>
      <c r="CC114" s="3">
        <f t="shared" si="53"/>
        <v>0</v>
      </c>
      <c r="CD114" s="3" t="e">
        <f t="shared" si="54"/>
        <v>#DIV/0!</v>
      </c>
      <c r="CE114" s="4" t="e">
        <f t="shared" si="64"/>
        <v>#DIV/0!</v>
      </c>
      <c r="CF114" s="4" t="e">
        <f t="shared" si="65"/>
        <v>#DIV/0!</v>
      </c>
      <c r="CG114" s="4" t="e">
        <f t="shared" si="66"/>
        <v>#DIV/0!</v>
      </c>
      <c r="CH114" s="4" t="e">
        <f t="shared" si="67"/>
        <v>#DIV/0!</v>
      </c>
      <c r="CI114" s="4" t="e">
        <f t="shared" si="68"/>
        <v>#DIV/0!</v>
      </c>
      <c r="CJ114" s="4" t="e">
        <f t="shared" si="69"/>
        <v>#DIV/0!</v>
      </c>
      <c r="CK114" s="4" t="e">
        <f t="shared" si="70"/>
        <v>#DIV/0!</v>
      </c>
      <c r="CL114" s="4" t="e">
        <f t="shared" si="71"/>
        <v>#DIV/0!</v>
      </c>
      <c r="CM114" s="4" t="e">
        <f t="shared" si="72"/>
        <v>#DIV/0!</v>
      </c>
      <c r="CN114" s="4" t="e">
        <f t="shared" si="73"/>
        <v>#DIV/0!</v>
      </c>
      <c r="CO114" s="4" t="e">
        <f t="shared" si="74"/>
        <v>#DIV/0!</v>
      </c>
      <c r="CP114" s="4" t="e">
        <f t="shared" si="75"/>
        <v>#DIV/0!</v>
      </c>
      <c r="CQ114" s="4" t="e">
        <f t="shared" si="76"/>
        <v>#DIV/0!</v>
      </c>
      <c r="CR114" s="4" t="e">
        <f t="shared" si="77"/>
        <v>#DIV/0!</v>
      </c>
      <c r="CS114" s="4" t="e">
        <f t="shared" si="78"/>
        <v>#DIV/0!</v>
      </c>
      <c r="CT114" s="4" t="e">
        <f t="shared" si="79"/>
        <v>#DIV/0!</v>
      </c>
      <c r="CU114" s="4" t="e">
        <f t="shared" si="56"/>
        <v>#DIV/0!</v>
      </c>
      <c r="CV114" s="4" t="e">
        <f t="shared" si="57"/>
        <v>#DIV/0!</v>
      </c>
      <c r="CW114" s="4" t="e">
        <f t="shared" si="58"/>
        <v>#DIV/0!</v>
      </c>
      <c r="CX114" s="4" t="e">
        <f t="shared" si="59"/>
        <v>#DIV/0!</v>
      </c>
      <c r="CY114" s="4" t="e">
        <f t="shared" si="60"/>
        <v>#DIV/0!</v>
      </c>
      <c r="CZ114" s="4" t="e">
        <f t="shared" si="61"/>
        <v>#DIV/0!</v>
      </c>
      <c r="DA114" s="4" t="e">
        <f t="shared" si="62"/>
        <v>#DIV/0!</v>
      </c>
      <c r="DB114" s="4" t="e">
        <f t="shared" si="63"/>
        <v>#DIV/0!</v>
      </c>
      <c r="DD114" s="3" t="e">
        <f t="shared" si="55"/>
        <v>#DIV/0!</v>
      </c>
    </row>
    <row r="115" spans="1:108" s="3" customFormat="1" x14ac:dyDescent="0.25">
      <c r="A115"/>
      <c r="B115"/>
      <c r="C115"/>
      <c r="D115"/>
      <c r="E115"/>
      <c r="F115"/>
      <c r="G115"/>
      <c r="H115"/>
      <c r="L115"/>
      <c r="AD115"/>
      <c r="AG115" s="2">
        <f>IF(I115&gt;'Average Crustal Abundance'!B$2,Data!I115,'Average Crustal Abundance'!B$2)</f>
        <v>52200</v>
      </c>
      <c r="AH115" s="2">
        <f>IF(J115&gt;'Average Crustal Abundance'!C$2,Data!J115,'Average Crustal Abundance'!C$2)</f>
        <v>27</v>
      </c>
      <c r="AI115" s="2">
        <f>IF(K115&gt;'Average Crustal Abundance'!D$2,Data!K115,'Average Crustal Abundance'!D$2)</f>
        <v>59</v>
      </c>
      <c r="AJ115" s="2">
        <f>IF(L115&gt;'Average Crustal Abundance'!E$2,Data!L115,'Average Crustal Abundance'!E$2)</f>
        <v>0.188</v>
      </c>
      <c r="AK115" s="2">
        <f>IF(M115&gt;'Average Crustal Abundance'!F$2,Data!M115,'Average Crustal Abundance'!F$2)</f>
        <v>1.5E-3</v>
      </c>
      <c r="AL115" s="2">
        <f>IF(N115&gt;'Average Crustal Abundance'!G$2,Data!N115,'Average Crustal Abundance'!G$2)</f>
        <v>1.5E-3</v>
      </c>
      <c r="AM115" s="2">
        <f>IF(O115&gt;'Average Crustal Abundance'!H$2,Data!O115,'Average Crustal Abundance'!H$2)</f>
        <v>27</v>
      </c>
      <c r="AN115" s="2">
        <f>IF(P115&gt;'Average Crustal Abundance'!I$2,Data!P115,'Average Crustal Abundance'!I$2)</f>
        <v>5.6000000000000001E-2</v>
      </c>
      <c r="AO115" s="2">
        <f>IF(Q115&gt;'Average Crustal Abundance'!J$2,Data!Q115,'Average Crustal Abundance'!J$2)</f>
        <v>1.2999999999999999E-3</v>
      </c>
      <c r="AP115" s="2">
        <f>IF(R115&gt;'Average Crustal Abundance'!K$2,Data!R115,'Average Crustal Abundance'!K$2)</f>
        <v>72</v>
      </c>
      <c r="AQ115" s="2">
        <f>IF(S115&gt;'Average Crustal Abundance'!L$2,Data!S115,'Average Crustal Abundance'!L$2)</f>
        <v>0.08</v>
      </c>
      <c r="AR115" s="2">
        <f>IF(T115&gt;'Average Crustal Abundance'!M$2,Data!T115,'Average Crustal Abundance'!M$2)</f>
        <v>5.1999999999999998E-2</v>
      </c>
      <c r="AS115" s="2">
        <f>IF(U115&gt;'Average Crustal Abundance'!N$2,Data!U115,'Average Crustal Abundance'!N$2)</f>
        <v>0.5</v>
      </c>
      <c r="AT115" s="2">
        <f>IF(V115&gt;'Average Crustal Abundance'!O$2,Data!V115,'Average Crustal Abundance'!O$2)</f>
        <v>11</v>
      </c>
      <c r="AU115" s="2">
        <f>IF(W115&gt;'Average Crustal Abundance'!P$2,Data!W115,'Average Crustal Abundance'!P$2)</f>
        <v>0.03</v>
      </c>
      <c r="AV115" s="2">
        <f>IF(X115&gt;'Average Crustal Abundance'!Q$2,Data!X115,'Average Crustal Abundance'!Q$2)</f>
        <v>2.5</v>
      </c>
      <c r="AW115" s="2">
        <f>IF(Y115&gt;'Average Crustal Abundance'!R$2,Data!Y115,'Average Crustal Abundance'!R$2)</f>
        <v>0.2</v>
      </c>
      <c r="AX115" s="2">
        <f>IF(Z115&gt;'Average Crustal Abundance'!S$2,Data!Z115,'Average Crustal Abundance'!S$2)</f>
        <v>0.18</v>
      </c>
      <c r="AY115" s="2">
        <f>IF(AA115&gt;'Average Crustal Abundance'!T$2,Data!AA115,'Average Crustal Abundance'!T$2)</f>
        <v>1E-3</v>
      </c>
      <c r="AZ115" s="2">
        <f>IF(AB115&gt;'Average Crustal Abundance'!U$2,Data!AB115,'Average Crustal Abundance'!U$2)</f>
        <v>0.8</v>
      </c>
      <c r="BA115" s="2">
        <f>IF(AC115&gt;'Average Crustal Abundance'!V$2,Data!AC115,'Average Crustal Abundance'!V$2)</f>
        <v>1</v>
      </c>
      <c r="BB115" s="2">
        <f>IF(AD115&gt;'Average Crustal Abundance'!W$2,Data!AD115,'Average Crustal Abundance'!W$2)</f>
        <v>1.7</v>
      </c>
      <c r="BC115" s="2">
        <f>IF(AE115&gt;'Average Crustal Abundance'!X$2,Data!AE115,'Average Crustal Abundance'!X$2)</f>
        <v>20</v>
      </c>
      <c r="BD115" s="2">
        <f>IF(AF115&gt;'Average Crustal Abundance'!Y$2,Data!AF115,'Average Crustal Abundance'!Y$2)</f>
        <v>1.3</v>
      </c>
      <c r="BE115" s="3">
        <f>LOG((AG115/'Average Crustal Abundance'!B$2),1.636)</f>
        <v>0</v>
      </c>
      <c r="BF115" s="3">
        <f>LOG((AH115/'Average Crustal Abundance'!C$2),5.77)</f>
        <v>0</v>
      </c>
      <c r="BG115" s="3">
        <f>LOG((AI115/'Average Crustal Abundance'!D$2),5.07)</f>
        <v>0</v>
      </c>
      <c r="BH115" s="3">
        <f>IF(LOG((AJ115/'Average Crustal Abundance'!E$2))&lt;6,LOG((AJ115/'Average Crustal Abundance'!E$2)),6)</f>
        <v>0</v>
      </c>
      <c r="BI115" s="3">
        <f>IF(LOG((AK115/'Average Crustal Abundance'!F$2))&lt;6,LOG((AK115/'Average Crustal Abundance'!F$2)),6)</f>
        <v>0</v>
      </c>
      <c r="BJ115" s="3">
        <f>IF(LOG((AL115/'Average Crustal Abundance'!G$2))&lt;6,LOG((AL115/'Average Crustal Abundance'!G$2)),6)</f>
        <v>0</v>
      </c>
      <c r="BK115" s="3">
        <f>LOG((AM115/'Average Crustal Abundance'!H$2),5.77)</f>
        <v>0</v>
      </c>
      <c r="BL115" s="3">
        <f>IF(LOG((AN115/'Average Crustal Abundance'!I$2))&lt;6,LOG((AN115/'Average Crustal Abundance'!I$2)),6)</f>
        <v>0</v>
      </c>
      <c r="BM115" s="3">
        <f>IF(LOG((AO115/'Average Crustal Abundance'!J$2))&lt;6,LOG((AO115/'Average Crustal Abundance'!J$2)),6)</f>
        <v>0</v>
      </c>
      <c r="BN115" s="3">
        <f>LOG((AP115/'Average Crustal Abundance'!K$2),4.9)</f>
        <v>0</v>
      </c>
      <c r="BO115" s="3">
        <f>IF(LOG((AQ115/'Average Crustal Abundance'!L$2))&lt;6,LOG((AQ115/'Average Crustal Abundance'!L$2)),6)</f>
        <v>0</v>
      </c>
      <c r="BP115" s="3">
        <f>IF(LOG((AR115/'Average Crustal Abundance'!M$2))&lt;6,LOG((AR115/'Average Crustal Abundance'!M$2)),6)</f>
        <v>0</v>
      </c>
      <c r="BQ115" s="3">
        <f>IF(LOG((AS115/'Average Crustal Abundance'!N$2))&lt;6,LOG((AS115/'Average Crustal Abundance'!N$2)),6)</f>
        <v>0</v>
      </c>
      <c r="BR115" s="3">
        <f>LOG((AT115/'Average Crustal Abundance'!O$2),6.71)</f>
        <v>0</v>
      </c>
      <c r="BS115" s="3">
        <f>IF(LOG((AU115/'Average Crustal Abundance'!P$2))&lt;6,LOG((AU115/'Average Crustal Abundance'!P$2)),6)</f>
        <v>0</v>
      </c>
      <c r="BT115" s="3">
        <f>LOG((AV115/'Average Crustal Abundance'!Q$2),8.58)</f>
        <v>0</v>
      </c>
      <c r="BU115" s="3">
        <f>IF(LOG((AW115/'Average Crustal Abundance'!R$2))&lt;6,LOG((AW115/'Average Crustal Abundance'!R$2)),6)</f>
        <v>0</v>
      </c>
      <c r="BV115" s="3">
        <f>IF(LOG((AX115/'Average Crustal Abundance'!S$2))&lt;6,LOG((AX115/'Average Crustal Abundance'!S$2)),6)</f>
        <v>0</v>
      </c>
      <c r="BW115" s="3">
        <f>IF(LOG((AY115/'Average Crustal Abundance'!T$2))&lt;6,LOG((AY115/'Average Crustal Abundance'!T$2)),6)</f>
        <v>0</v>
      </c>
      <c r="BX115" s="3">
        <f>IF(LOG((AZ115/'Average Crustal Abundance'!U$2))&lt;6,LOG((AZ115/'Average Crustal Abundance'!U$2)),6)</f>
        <v>0</v>
      </c>
      <c r="BY115" s="3">
        <f>IF(LOG((BA115/'Average Crustal Abundance'!V$2))&lt;6,LOG((BA115/'Average Crustal Abundance'!V$2)),6)</f>
        <v>0</v>
      </c>
      <c r="BZ115" s="3">
        <f>LOG((BB115/'Average Crustal Abundance'!W$2),9.15)</f>
        <v>0</v>
      </c>
      <c r="CA115" s="3">
        <f>LOG((BC115/'Average Crustal Abundance'!X$2),6.07)</f>
        <v>0</v>
      </c>
      <c r="CB115" s="3">
        <f>LOG((BD115/'Average Crustal Abundance'!Y$2),9.57)</f>
        <v>0</v>
      </c>
      <c r="CC115" s="3">
        <f t="shared" si="53"/>
        <v>0</v>
      </c>
      <c r="CD115" s="3" t="e">
        <f t="shared" si="54"/>
        <v>#DIV/0!</v>
      </c>
      <c r="CE115" s="4" t="e">
        <f t="shared" si="64"/>
        <v>#DIV/0!</v>
      </c>
      <c r="CF115" s="4" t="e">
        <f t="shared" si="65"/>
        <v>#DIV/0!</v>
      </c>
      <c r="CG115" s="4" t="e">
        <f t="shared" si="66"/>
        <v>#DIV/0!</v>
      </c>
      <c r="CH115" s="4" t="e">
        <f t="shared" si="67"/>
        <v>#DIV/0!</v>
      </c>
      <c r="CI115" s="4" t="e">
        <f t="shared" si="68"/>
        <v>#DIV/0!</v>
      </c>
      <c r="CJ115" s="4" t="e">
        <f t="shared" si="69"/>
        <v>#DIV/0!</v>
      </c>
      <c r="CK115" s="4" t="e">
        <f t="shared" si="70"/>
        <v>#DIV/0!</v>
      </c>
      <c r="CL115" s="4" t="e">
        <f t="shared" si="71"/>
        <v>#DIV/0!</v>
      </c>
      <c r="CM115" s="4" t="e">
        <f t="shared" si="72"/>
        <v>#DIV/0!</v>
      </c>
      <c r="CN115" s="4" t="e">
        <f t="shared" si="73"/>
        <v>#DIV/0!</v>
      </c>
      <c r="CO115" s="4" t="e">
        <f t="shared" si="74"/>
        <v>#DIV/0!</v>
      </c>
      <c r="CP115" s="4" t="e">
        <f t="shared" si="75"/>
        <v>#DIV/0!</v>
      </c>
      <c r="CQ115" s="4" t="e">
        <f t="shared" si="76"/>
        <v>#DIV/0!</v>
      </c>
      <c r="CR115" s="4" t="e">
        <f t="shared" si="77"/>
        <v>#DIV/0!</v>
      </c>
      <c r="CS115" s="4" t="e">
        <f t="shared" si="78"/>
        <v>#DIV/0!</v>
      </c>
      <c r="CT115" s="4" t="e">
        <f t="shared" si="79"/>
        <v>#DIV/0!</v>
      </c>
      <c r="CU115" s="4" t="e">
        <f t="shared" si="56"/>
        <v>#DIV/0!</v>
      </c>
      <c r="CV115" s="4" t="e">
        <f t="shared" si="57"/>
        <v>#DIV/0!</v>
      </c>
      <c r="CW115" s="4" t="e">
        <f t="shared" si="58"/>
        <v>#DIV/0!</v>
      </c>
      <c r="CX115" s="4" t="e">
        <f t="shared" si="59"/>
        <v>#DIV/0!</v>
      </c>
      <c r="CY115" s="4" t="e">
        <f t="shared" si="60"/>
        <v>#DIV/0!</v>
      </c>
      <c r="CZ115" s="4" t="e">
        <f t="shared" si="61"/>
        <v>#DIV/0!</v>
      </c>
      <c r="DA115" s="4" t="e">
        <f t="shared" si="62"/>
        <v>#DIV/0!</v>
      </c>
      <c r="DB115" s="4" t="e">
        <f t="shared" si="63"/>
        <v>#DIV/0!</v>
      </c>
      <c r="DD115" s="3" t="e">
        <f t="shared" si="55"/>
        <v>#DIV/0!</v>
      </c>
    </row>
    <row r="116" spans="1:108" s="3" customFormat="1" x14ac:dyDescent="0.25">
      <c r="A116"/>
      <c r="B116"/>
      <c r="C116"/>
      <c r="D116"/>
      <c r="E116"/>
      <c r="F116"/>
      <c r="G116"/>
      <c r="H116"/>
      <c r="L116"/>
      <c r="AD116"/>
      <c r="AG116" s="2">
        <f>IF(I116&gt;'Average Crustal Abundance'!B$2,Data!I116,'Average Crustal Abundance'!B$2)</f>
        <v>52200</v>
      </c>
      <c r="AH116" s="2">
        <f>IF(J116&gt;'Average Crustal Abundance'!C$2,Data!J116,'Average Crustal Abundance'!C$2)</f>
        <v>27</v>
      </c>
      <c r="AI116" s="2">
        <f>IF(K116&gt;'Average Crustal Abundance'!D$2,Data!K116,'Average Crustal Abundance'!D$2)</f>
        <v>59</v>
      </c>
      <c r="AJ116" s="2">
        <f>IF(L116&gt;'Average Crustal Abundance'!E$2,Data!L116,'Average Crustal Abundance'!E$2)</f>
        <v>0.188</v>
      </c>
      <c r="AK116" s="2">
        <f>IF(M116&gt;'Average Crustal Abundance'!F$2,Data!M116,'Average Crustal Abundance'!F$2)</f>
        <v>1.5E-3</v>
      </c>
      <c r="AL116" s="2">
        <f>IF(N116&gt;'Average Crustal Abundance'!G$2,Data!N116,'Average Crustal Abundance'!G$2)</f>
        <v>1.5E-3</v>
      </c>
      <c r="AM116" s="2">
        <f>IF(O116&gt;'Average Crustal Abundance'!H$2,Data!O116,'Average Crustal Abundance'!H$2)</f>
        <v>27</v>
      </c>
      <c r="AN116" s="2">
        <f>IF(P116&gt;'Average Crustal Abundance'!I$2,Data!P116,'Average Crustal Abundance'!I$2)</f>
        <v>5.6000000000000001E-2</v>
      </c>
      <c r="AO116" s="2">
        <f>IF(Q116&gt;'Average Crustal Abundance'!J$2,Data!Q116,'Average Crustal Abundance'!J$2)</f>
        <v>1.2999999999999999E-3</v>
      </c>
      <c r="AP116" s="2">
        <f>IF(R116&gt;'Average Crustal Abundance'!K$2,Data!R116,'Average Crustal Abundance'!K$2)</f>
        <v>72</v>
      </c>
      <c r="AQ116" s="2">
        <f>IF(S116&gt;'Average Crustal Abundance'!L$2,Data!S116,'Average Crustal Abundance'!L$2)</f>
        <v>0.08</v>
      </c>
      <c r="AR116" s="2">
        <f>IF(T116&gt;'Average Crustal Abundance'!M$2,Data!T116,'Average Crustal Abundance'!M$2)</f>
        <v>5.1999999999999998E-2</v>
      </c>
      <c r="AS116" s="2">
        <f>IF(U116&gt;'Average Crustal Abundance'!N$2,Data!U116,'Average Crustal Abundance'!N$2)</f>
        <v>0.5</v>
      </c>
      <c r="AT116" s="2">
        <f>IF(V116&gt;'Average Crustal Abundance'!O$2,Data!V116,'Average Crustal Abundance'!O$2)</f>
        <v>11</v>
      </c>
      <c r="AU116" s="2">
        <f>IF(W116&gt;'Average Crustal Abundance'!P$2,Data!W116,'Average Crustal Abundance'!P$2)</f>
        <v>0.03</v>
      </c>
      <c r="AV116" s="2">
        <f>IF(X116&gt;'Average Crustal Abundance'!Q$2,Data!X116,'Average Crustal Abundance'!Q$2)</f>
        <v>2.5</v>
      </c>
      <c r="AW116" s="2">
        <f>IF(Y116&gt;'Average Crustal Abundance'!R$2,Data!Y116,'Average Crustal Abundance'!R$2)</f>
        <v>0.2</v>
      </c>
      <c r="AX116" s="2">
        <f>IF(Z116&gt;'Average Crustal Abundance'!S$2,Data!Z116,'Average Crustal Abundance'!S$2)</f>
        <v>0.18</v>
      </c>
      <c r="AY116" s="2">
        <f>IF(AA116&gt;'Average Crustal Abundance'!T$2,Data!AA116,'Average Crustal Abundance'!T$2)</f>
        <v>1E-3</v>
      </c>
      <c r="AZ116" s="2">
        <f>IF(AB116&gt;'Average Crustal Abundance'!U$2,Data!AB116,'Average Crustal Abundance'!U$2)</f>
        <v>0.8</v>
      </c>
      <c r="BA116" s="2">
        <f>IF(AC116&gt;'Average Crustal Abundance'!V$2,Data!AC116,'Average Crustal Abundance'!V$2)</f>
        <v>1</v>
      </c>
      <c r="BB116" s="2">
        <f>IF(AD116&gt;'Average Crustal Abundance'!W$2,Data!AD116,'Average Crustal Abundance'!W$2)</f>
        <v>1.7</v>
      </c>
      <c r="BC116" s="2">
        <f>IF(AE116&gt;'Average Crustal Abundance'!X$2,Data!AE116,'Average Crustal Abundance'!X$2)</f>
        <v>20</v>
      </c>
      <c r="BD116" s="2">
        <f>IF(AF116&gt;'Average Crustal Abundance'!Y$2,Data!AF116,'Average Crustal Abundance'!Y$2)</f>
        <v>1.3</v>
      </c>
      <c r="BE116" s="3">
        <f>LOG((AG116/'Average Crustal Abundance'!B$2),1.636)</f>
        <v>0</v>
      </c>
      <c r="BF116" s="3">
        <f>LOG((AH116/'Average Crustal Abundance'!C$2),5.77)</f>
        <v>0</v>
      </c>
      <c r="BG116" s="3">
        <f>LOG((AI116/'Average Crustal Abundance'!D$2),5.07)</f>
        <v>0</v>
      </c>
      <c r="BH116" s="3">
        <f>IF(LOG((AJ116/'Average Crustal Abundance'!E$2))&lt;6,LOG((AJ116/'Average Crustal Abundance'!E$2)),6)</f>
        <v>0</v>
      </c>
      <c r="BI116" s="3">
        <f>IF(LOG((AK116/'Average Crustal Abundance'!F$2))&lt;6,LOG((AK116/'Average Crustal Abundance'!F$2)),6)</f>
        <v>0</v>
      </c>
      <c r="BJ116" s="3">
        <f>IF(LOG((AL116/'Average Crustal Abundance'!G$2))&lt;6,LOG((AL116/'Average Crustal Abundance'!G$2)),6)</f>
        <v>0</v>
      </c>
      <c r="BK116" s="3">
        <f>LOG((AM116/'Average Crustal Abundance'!H$2),5.77)</f>
        <v>0</v>
      </c>
      <c r="BL116" s="3">
        <f>IF(LOG((AN116/'Average Crustal Abundance'!I$2))&lt;6,LOG((AN116/'Average Crustal Abundance'!I$2)),6)</f>
        <v>0</v>
      </c>
      <c r="BM116" s="3">
        <f>IF(LOG((AO116/'Average Crustal Abundance'!J$2))&lt;6,LOG((AO116/'Average Crustal Abundance'!J$2)),6)</f>
        <v>0</v>
      </c>
      <c r="BN116" s="3">
        <f>LOG((AP116/'Average Crustal Abundance'!K$2),4.9)</f>
        <v>0</v>
      </c>
      <c r="BO116" s="3">
        <f>IF(LOG((AQ116/'Average Crustal Abundance'!L$2))&lt;6,LOG((AQ116/'Average Crustal Abundance'!L$2)),6)</f>
        <v>0</v>
      </c>
      <c r="BP116" s="3">
        <f>IF(LOG((AR116/'Average Crustal Abundance'!M$2))&lt;6,LOG((AR116/'Average Crustal Abundance'!M$2)),6)</f>
        <v>0</v>
      </c>
      <c r="BQ116" s="3">
        <f>IF(LOG((AS116/'Average Crustal Abundance'!N$2))&lt;6,LOG((AS116/'Average Crustal Abundance'!N$2)),6)</f>
        <v>0</v>
      </c>
      <c r="BR116" s="3">
        <f>LOG((AT116/'Average Crustal Abundance'!O$2),6.71)</f>
        <v>0</v>
      </c>
      <c r="BS116" s="3">
        <f>IF(LOG((AU116/'Average Crustal Abundance'!P$2))&lt;6,LOG((AU116/'Average Crustal Abundance'!P$2)),6)</f>
        <v>0</v>
      </c>
      <c r="BT116" s="3">
        <f>LOG((AV116/'Average Crustal Abundance'!Q$2),8.58)</f>
        <v>0</v>
      </c>
      <c r="BU116" s="3">
        <f>IF(LOG((AW116/'Average Crustal Abundance'!R$2))&lt;6,LOG((AW116/'Average Crustal Abundance'!R$2)),6)</f>
        <v>0</v>
      </c>
      <c r="BV116" s="3">
        <f>IF(LOG((AX116/'Average Crustal Abundance'!S$2))&lt;6,LOG((AX116/'Average Crustal Abundance'!S$2)),6)</f>
        <v>0</v>
      </c>
      <c r="BW116" s="3">
        <f>IF(LOG((AY116/'Average Crustal Abundance'!T$2))&lt;6,LOG((AY116/'Average Crustal Abundance'!T$2)),6)</f>
        <v>0</v>
      </c>
      <c r="BX116" s="3">
        <f>IF(LOG((AZ116/'Average Crustal Abundance'!U$2))&lt;6,LOG((AZ116/'Average Crustal Abundance'!U$2)),6)</f>
        <v>0</v>
      </c>
      <c r="BY116" s="3">
        <f>IF(LOG((BA116/'Average Crustal Abundance'!V$2))&lt;6,LOG((BA116/'Average Crustal Abundance'!V$2)),6)</f>
        <v>0</v>
      </c>
      <c r="BZ116" s="3">
        <f>LOG((BB116/'Average Crustal Abundance'!W$2),9.15)</f>
        <v>0</v>
      </c>
      <c r="CA116" s="3">
        <f>LOG((BC116/'Average Crustal Abundance'!X$2),6.07)</f>
        <v>0</v>
      </c>
      <c r="CB116" s="3">
        <f>LOG((BD116/'Average Crustal Abundance'!Y$2),9.57)</f>
        <v>0</v>
      </c>
      <c r="CC116" s="3">
        <f t="shared" si="53"/>
        <v>0</v>
      </c>
      <c r="CD116" s="3" t="e">
        <f t="shared" si="54"/>
        <v>#DIV/0!</v>
      </c>
      <c r="CE116" s="4" t="e">
        <f t="shared" si="64"/>
        <v>#DIV/0!</v>
      </c>
      <c r="CF116" s="4" t="e">
        <f t="shared" si="65"/>
        <v>#DIV/0!</v>
      </c>
      <c r="CG116" s="4" t="e">
        <f t="shared" si="66"/>
        <v>#DIV/0!</v>
      </c>
      <c r="CH116" s="4" t="e">
        <f t="shared" si="67"/>
        <v>#DIV/0!</v>
      </c>
      <c r="CI116" s="4" t="e">
        <f t="shared" si="68"/>
        <v>#DIV/0!</v>
      </c>
      <c r="CJ116" s="4" t="e">
        <f t="shared" si="69"/>
        <v>#DIV/0!</v>
      </c>
      <c r="CK116" s="4" t="e">
        <f t="shared" si="70"/>
        <v>#DIV/0!</v>
      </c>
      <c r="CL116" s="4" t="e">
        <f t="shared" si="71"/>
        <v>#DIV/0!</v>
      </c>
      <c r="CM116" s="4" t="e">
        <f t="shared" si="72"/>
        <v>#DIV/0!</v>
      </c>
      <c r="CN116" s="4" t="e">
        <f t="shared" si="73"/>
        <v>#DIV/0!</v>
      </c>
      <c r="CO116" s="4" t="e">
        <f t="shared" si="74"/>
        <v>#DIV/0!</v>
      </c>
      <c r="CP116" s="4" t="e">
        <f t="shared" si="75"/>
        <v>#DIV/0!</v>
      </c>
      <c r="CQ116" s="4" t="e">
        <f t="shared" si="76"/>
        <v>#DIV/0!</v>
      </c>
      <c r="CR116" s="4" t="e">
        <f t="shared" si="77"/>
        <v>#DIV/0!</v>
      </c>
      <c r="CS116" s="4" t="e">
        <f t="shared" si="78"/>
        <v>#DIV/0!</v>
      </c>
      <c r="CT116" s="4" t="e">
        <f t="shared" si="79"/>
        <v>#DIV/0!</v>
      </c>
      <c r="CU116" s="4" t="e">
        <f t="shared" si="56"/>
        <v>#DIV/0!</v>
      </c>
      <c r="CV116" s="4" t="e">
        <f t="shared" si="57"/>
        <v>#DIV/0!</v>
      </c>
      <c r="CW116" s="4" t="e">
        <f t="shared" si="58"/>
        <v>#DIV/0!</v>
      </c>
      <c r="CX116" s="4" t="e">
        <f t="shared" si="59"/>
        <v>#DIV/0!</v>
      </c>
      <c r="CY116" s="4" t="e">
        <f t="shared" si="60"/>
        <v>#DIV/0!</v>
      </c>
      <c r="CZ116" s="4" t="e">
        <f t="shared" si="61"/>
        <v>#DIV/0!</v>
      </c>
      <c r="DA116" s="4" t="e">
        <f t="shared" si="62"/>
        <v>#DIV/0!</v>
      </c>
      <c r="DB116" s="4" t="e">
        <f t="shared" si="63"/>
        <v>#DIV/0!</v>
      </c>
      <c r="DD116" s="3" t="e">
        <f t="shared" si="55"/>
        <v>#DIV/0!</v>
      </c>
    </row>
    <row r="117" spans="1:108" s="3" customFormat="1" x14ac:dyDescent="0.25">
      <c r="A117"/>
      <c r="B117"/>
      <c r="C117"/>
      <c r="D117"/>
      <c r="E117"/>
      <c r="F117"/>
      <c r="G117"/>
      <c r="H117"/>
      <c r="L117"/>
      <c r="AD117"/>
      <c r="AG117" s="2">
        <f>IF(I117&gt;'Average Crustal Abundance'!B$2,Data!I117,'Average Crustal Abundance'!B$2)</f>
        <v>52200</v>
      </c>
      <c r="AH117" s="2">
        <f>IF(J117&gt;'Average Crustal Abundance'!C$2,Data!J117,'Average Crustal Abundance'!C$2)</f>
        <v>27</v>
      </c>
      <c r="AI117" s="2">
        <f>IF(K117&gt;'Average Crustal Abundance'!D$2,Data!K117,'Average Crustal Abundance'!D$2)</f>
        <v>59</v>
      </c>
      <c r="AJ117" s="2">
        <f>IF(L117&gt;'Average Crustal Abundance'!E$2,Data!L117,'Average Crustal Abundance'!E$2)</f>
        <v>0.188</v>
      </c>
      <c r="AK117" s="2">
        <f>IF(M117&gt;'Average Crustal Abundance'!F$2,Data!M117,'Average Crustal Abundance'!F$2)</f>
        <v>1.5E-3</v>
      </c>
      <c r="AL117" s="2">
        <f>IF(N117&gt;'Average Crustal Abundance'!G$2,Data!N117,'Average Crustal Abundance'!G$2)</f>
        <v>1.5E-3</v>
      </c>
      <c r="AM117" s="2">
        <f>IF(O117&gt;'Average Crustal Abundance'!H$2,Data!O117,'Average Crustal Abundance'!H$2)</f>
        <v>27</v>
      </c>
      <c r="AN117" s="2">
        <f>IF(P117&gt;'Average Crustal Abundance'!I$2,Data!P117,'Average Crustal Abundance'!I$2)</f>
        <v>5.6000000000000001E-2</v>
      </c>
      <c r="AO117" s="2">
        <f>IF(Q117&gt;'Average Crustal Abundance'!J$2,Data!Q117,'Average Crustal Abundance'!J$2)</f>
        <v>1.2999999999999999E-3</v>
      </c>
      <c r="AP117" s="2">
        <f>IF(R117&gt;'Average Crustal Abundance'!K$2,Data!R117,'Average Crustal Abundance'!K$2)</f>
        <v>72</v>
      </c>
      <c r="AQ117" s="2">
        <f>IF(S117&gt;'Average Crustal Abundance'!L$2,Data!S117,'Average Crustal Abundance'!L$2)</f>
        <v>0.08</v>
      </c>
      <c r="AR117" s="2">
        <f>IF(T117&gt;'Average Crustal Abundance'!M$2,Data!T117,'Average Crustal Abundance'!M$2)</f>
        <v>5.1999999999999998E-2</v>
      </c>
      <c r="AS117" s="2">
        <f>IF(U117&gt;'Average Crustal Abundance'!N$2,Data!U117,'Average Crustal Abundance'!N$2)</f>
        <v>0.5</v>
      </c>
      <c r="AT117" s="2">
        <f>IF(V117&gt;'Average Crustal Abundance'!O$2,Data!V117,'Average Crustal Abundance'!O$2)</f>
        <v>11</v>
      </c>
      <c r="AU117" s="2">
        <f>IF(W117&gt;'Average Crustal Abundance'!P$2,Data!W117,'Average Crustal Abundance'!P$2)</f>
        <v>0.03</v>
      </c>
      <c r="AV117" s="2">
        <f>IF(X117&gt;'Average Crustal Abundance'!Q$2,Data!X117,'Average Crustal Abundance'!Q$2)</f>
        <v>2.5</v>
      </c>
      <c r="AW117" s="2">
        <f>IF(Y117&gt;'Average Crustal Abundance'!R$2,Data!Y117,'Average Crustal Abundance'!R$2)</f>
        <v>0.2</v>
      </c>
      <c r="AX117" s="2">
        <f>IF(Z117&gt;'Average Crustal Abundance'!S$2,Data!Z117,'Average Crustal Abundance'!S$2)</f>
        <v>0.18</v>
      </c>
      <c r="AY117" s="2">
        <f>IF(AA117&gt;'Average Crustal Abundance'!T$2,Data!AA117,'Average Crustal Abundance'!T$2)</f>
        <v>1E-3</v>
      </c>
      <c r="AZ117" s="2">
        <f>IF(AB117&gt;'Average Crustal Abundance'!U$2,Data!AB117,'Average Crustal Abundance'!U$2)</f>
        <v>0.8</v>
      </c>
      <c r="BA117" s="2">
        <f>IF(AC117&gt;'Average Crustal Abundance'!V$2,Data!AC117,'Average Crustal Abundance'!V$2)</f>
        <v>1</v>
      </c>
      <c r="BB117" s="2">
        <f>IF(AD117&gt;'Average Crustal Abundance'!W$2,Data!AD117,'Average Crustal Abundance'!W$2)</f>
        <v>1.7</v>
      </c>
      <c r="BC117" s="2">
        <f>IF(AE117&gt;'Average Crustal Abundance'!X$2,Data!AE117,'Average Crustal Abundance'!X$2)</f>
        <v>20</v>
      </c>
      <c r="BD117" s="2">
        <f>IF(AF117&gt;'Average Crustal Abundance'!Y$2,Data!AF117,'Average Crustal Abundance'!Y$2)</f>
        <v>1.3</v>
      </c>
      <c r="BE117" s="3">
        <f>LOG((AG117/'Average Crustal Abundance'!B$2),1.636)</f>
        <v>0</v>
      </c>
      <c r="BF117" s="3">
        <f>LOG((AH117/'Average Crustal Abundance'!C$2),5.77)</f>
        <v>0</v>
      </c>
      <c r="BG117" s="3">
        <f>LOG((AI117/'Average Crustal Abundance'!D$2),5.07)</f>
        <v>0</v>
      </c>
      <c r="BH117" s="3">
        <f>IF(LOG((AJ117/'Average Crustal Abundance'!E$2))&lt;6,LOG((AJ117/'Average Crustal Abundance'!E$2)),6)</f>
        <v>0</v>
      </c>
      <c r="BI117" s="3">
        <f>IF(LOG((AK117/'Average Crustal Abundance'!F$2))&lt;6,LOG((AK117/'Average Crustal Abundance'!F$2)),6)</f>
        <v>0</v>
      </c>
      <c r="BJ117" s="3">
        <f>IF(LOG((AL117/'Average Crustal Abundance'!G$2))&lt;6,LOG((AL117/'Average Crustal Abundance'!G$2)),6)</f>
        <v>0</v>
      </c>
      <c r="BK117" s="3">
        <f>LOG((AM117/'Average Crustal Abundance'!H$2),5.77)</f>
        <v>0</v>
      </c>
      <c r="BL117" s="3">
        <f>IF(LOG((AN117/'Average Crustal Abundance'!I$2))&lt;6,LOG((AN117/'Average Crustal Abundance'!I$2)),6)</f>
        <v>0</v>
      </c>
      <c r="BM117" s="3">
        <f>IF(LOG((AO117/'Average Crustal Abundance'!J$2))&lt;6,LOG((AO117/'Average Crustal Abundance'!J$2)),6)</f>
        <v>0</v>
      </c>
      <c r="BN117" s="3">
        <f>LOG((AP117/'Average Crustal Abundance'!K$2),4.9)</f>
        <v>0</v>
      </c>
      <c r="BO117" s="3">
        <f>IF(LOG((AQ117/'Average Crustal Abundance'!L$2))&lt;6,LOG((AQ117/'Average Crustal Abundance'!L$2)),6)</f>
        <v>0</v>
      </c>
      <c r="BP117" s="3">
        <f>IF(LOG((AR117/'Average Crustal Abundance'!M$2))&lt;6,LOG((AR117/'Average Crustal Abundance'!M$2)),6)</f>
        <v>0</v>
      </c>
      <c r="BQ117" s="3">
        <f>IF(LOG((AS117/'Average Crustal Abundance'!N$2))&lt;6,LOG((AS117/'Average Crustal Abundance'!N$2)),6)</f>
        <v>0</v>
      </c>
      <c r="BR117" s="3">
        <f>LOG((AT117/'Average Crustal Abundance'!O$2),6.71)</f>
        <v>0</v>
      </c>
      <c r="BS117" s="3">
        <f>IF(LOG((AU117/'Average Crustal Abundance'!P$2))&lt;6,LOG((AU117/'Average Crustal Abundance'!P$2)),6)</f>
        <v>0</v>
      </c>
      <c r="BT117" s="3">
        <f>LOG((AV117/'Average Crustal Abundance'!Q$2),8.58)</f>
        <v>0</v>
      </c>
      <c r="BU117" s="3">
        <f>IF(LOG((AW117/'Average Crustal Abundance'!R$2))&lt;6,LOG((AW117/'Average Crustal Abundance'!R$2)),6)</f>
        <v>0</v>
      </c>
      <c r="BV117" s="3">
        <f>IF(LOG((AX117/'Average Crustal Abundance'!S$2))&lt;6,LOG((AX117/'Average Crustal Abundance'!S$2)),6)</f>
        <v>0</v>
      </c>
      <c r="BW117" s="3">
        <f>IF(LOG((AY117/'Average Crustal Abundance'!T$2))&lt;6,LOG((AY117/'Average Crustal Abundance'!T$2)),6)</f>
        <v>0</v>
      </c>
      <c r="BX117" s="3">
        <f>IF(LOG((AZ117/'Average Crustal Abundance'!U$2))&lt;6,LOG((AZ117/'Average Crustal Abundance'!U$2)),6)</f>
        <v>0</v>
      </c>
      <c r="BY117" s="3">
        <f>IF(LOG((BA117/'Average Crustal Abundance'!V$2))&lt;6,LOG((BA117/'Average Crustal Abundance'!V$2)),6)</f>
        <v>0</v>
      </c>
      <c r="BZ117" s="3">
        <f>LOG((BB117/'Average Crustal Abundance'!W$2),9.15)</f>
        <v>0</v>
      </c>
      <c r="CA117" s="3">
        <f>LOG((BC117/'Average Crustal Abundance'!X$2),6.07)</f>
        <v>0</v>
      </c>
      <c r="CB117" s="3">
        <f>LOG((BD117/'Average Crustal Abundance'!Y$2),9.57)</f>
        <v>0</v>
      </c>
      <c r="CC117" s="3">
        <f t="shared" si="53"/>
        <v>0</v>
      </c>
      <c r="CD117" s="3" t="e">
        <f t="shared" si="54"/>
        <v>#DIV/0!</v>
      </c>
      <c r="CE117" s="4" t="e">
        <f t="shared" si="64"/>
        <v>#DIV/0!</v>
      </c>
      <c r="CF117" s="4" t="e">
        <f t="shared" si="65"/>
        <v>#DIV/0!</v>
      </c>
      <c r="CG117" s="4" t="e">
        <f t="shared" si="66"/>
        <v>#DIV/0!</v>
      </c>
      <c r="CH117" s="4" t="e">
        <f t="shared" si="67"/>
        <v>#DIV/0!</v>
      </c>
      <c r="CI117" s="4" t="e">
        <f t="shared" si="68"/>
        <v>#DIV/0!</v>
      </c>
      <c r="CJ117" s="4" t="e">
        <f t="shared" si="69"/>
        <v>#DIV/0!</v>
      </c>
      <c r="CK117" s="4" t="e">
        <f t="shared" si="70"/>
        <v>#DIV/0!</v>
      </c>
      <c r="CL117" s="4" t="e">
        <f t="shared" si="71"/>
        <v>#DIV/0!</v>
      </c>
      <c r="CM117" s="4" t="e">
        <f t="shared" si="72"/>
        <v>#DIV/0!</v>
      </c>
      <c r="CN117" s="4" t="e">
        <f t="shared" si="73"/>
        <v>#DIV/0!</v>
      </c>
      <c r="CO117" s="4" t="e">
        <f t="shared" si="74"/>
        <v>#DIV/0!</v>
      </c>
      <c r="CP117" s="4" t="e">
        <f t="shared" si="75"/>
        <v>#DIV/0!</v>
      </c>
      <c r="CQ117" s="4" t="e">
        <f t="shared" si="76"/>
        <v>#DIV/0!</v>
      </c>
      <c r="CR117" s="4" t="e">
        <f t="shared" si="77"/>
        <v>#DIV/0!</v>
      </c>
      <c r="CS117" s="4" t="e">
        <f t="shared" si="78"/>
        <v>#DIV/0!</v>
      </c>
      <c r="CT117" s="4" t="e">
        <f t="shared" si="79"/>
        <v>#DIV/0!</v>
      </c>
      <c r="CU117" s="4" t="e">
        <f t="shared" si="56"/>
        <v>#DIV/0!</v>
      </c>
      <c r="CV117" s="4" t="e">
        <f t="shared" si="57"/>
        <v>#DIV/0!</v>
      </c>
      <c r="CW117" s="4" t="e">
        <f t="shared" si="58"/>
        <v>#DIV/0!</v>
      </c>
      <c r="CX117" s="4" t="e">
        <f t="shared" si="59"/>
        <v>#DIV/0!</v>
      </c>
      <c r="CY117" s="4" t="e">
        <f t="shared" si="60"/>
        <v>#DIV/0!</v>
      </c>
      <c r="CZ117" s="4" t="e">
        <f t="shared" si="61"/>
        <v>#DIV/0!</v>
      </c>
      <c r="DA117" s="4" t="e">
        <f t="shared" si="62"/>
        <v>#DIV/0!</v>
      </c>
      <c r="DB117" s="4" t="e">
        <f t="shared" si="63"/>
        <v>#DIV/0!</v>
      </c>
      <c r="DD117" s="3" t="e">
        <f t="shared" si="55"/>
        <v>#DIV/0!</v>
      </c>
    </row>
    <row r="118" spans="1:108" s="3" customFormat="1" x14ac:dyDescent="0.25">
      <c r="A118"/>
      <c r="B118"/>
      <c r="C118"/>
      <c r="D118"/>
      <c r="E118"/>
      <c r="F118"/>
      <c r="G118"/>
      <c r="H118"/>
      <c r="L118"/>
      <c r="AD118"/>
      <c r="AG118" s="2">
        <f>IF(I118&gt;'Average Crustal Abundance'!B$2,Data!I118,'Average Crustal Abundance'!B$2)</f>
        <v>52200</v>
      </c>
      <c r="AH118" s="2">
        <f>IF(J118&gt;'Average Crustal Abundance'!C$2,Data!J118,'Average Crustal Abundance'!C$2)</f>
        <v>27</v>
      </c>
      <c r="AI118" s="2">
        <f>IF(K118&gt;'Average Crustal Abundance'!D$2,Data!K118,'Average Crustal Abundance'!D$2)</f>
        <v>59</v>
      </c>
      <c r="AJ118" s="2">
        <f>IF(L118&gt;'Average Crustal Abundance'!E$2,Data!L118,'Average Crustal Abundance'!E$2)</f>
        <v>0.188</v>
      </c>
      <c r="AK118" s="2">
        <f>IF(M118&gt;'Average Crustal Abundance'!F$2,Data!M118,'Average Crustal Abundance'!F$2)</f>
        <v>1.5E-3</v>
      </c>
      <c r="AL118" s="2">
        <f>IF(N118&gt;'Average Crustal Abundance'!G$2,Data!N118,'Average Crustal Abundance'!G$2)</f>
        <v>1.5E-3</v>
      </c>
      <c r="AM118" s="2">
        <f>IF(O118&gt;'Average Crustal Abundance'!H$2,Data!O118,'Average Crustal Abundance'!H$2)</f>
        <v>27</v>
      </c>
      <c r="AN118" s="2">
        <f>IF(P118&gt;'Average Crustal Abundance'!I$2,Data!P118,'Average Crustal Abundance'!I$2)</f>
        <v>5.6000000000000001E-2</v>
      </c>
      <c r="AO118" s="2">
        <f>IF(Q118&gt;'Average Crustal Abundance'!J$2,Data!Q118,'Average Crustal Abundance'!J$2)</f>
        <v>1.2999999999999999E-3</v>
      </c>
      <c r="AP118" s="2">
        <f>IF(R118&gt;'Average Crustal Abundance'!K$2,Data!R118,'Average Crustal Abundance'!K$2)</f>
        <v>72</v>
      </c>
      <c r="AQ118" s="2">
        <f>IF(S118&gt;'Average Crustal Abundance'!L$2,Data!S118,'Average Crustal Abundance'!L$2)</f>
        <v>0.08</v>
      </c>
      <c r="AR118" s="2">
        <f>IF(T118&gt;'Average Crustal Abundance'!M$2,Data!T118,'Average Crustal Abundance'!M$2)</f>
        <v>5.1999999999999998E-2</v>
      </c>
      <c r="AS118" s="2">
        <f>IF(U118&gt;'Average Crustal Abundance'!N$2,Data!U118,'Average Crustal Abundance'!N$2)</f>
        <v>0.5</v>
      </c>
      <c r="AT118" s="2">
        <f>IF(V118&gt;'Average Crustal Abundance'!O$2,Data!V118,'Average Crustal Abundance'!O$2)</f>
        <v>11</v>
      </c>
      <c r="AU118" s="2">
        <f>IF(W118&gt;'Average Crustal Abundance'!P$2,Data!W118,'Average Crustal Abundance'!P$2)</f>
        <v>0.03</v>
      </c>
      <c r="AV118" s="2">
        <f>IF(X118&gt;'Average Crustal Abundance'!Q$2,Data!X118,'Average Crustal Abundance'!Q$2)</f>
        <v>2.5</v>
      </c>
      <c r="AW118" s="2">
        <f>IF(Y118&gt;'Average Crustal Abundance'!R$2,Data!Y118,'Average Crustal Abundance'!R$2)</f>
        <v>0.2</v>
      </c>
      <c r="AX118" s="2">
        <f>IF(Z118&gt;'Average Crustal Abundance'!S$2,Data!Z118,'Average Crustal Abundance'!S$2)</f>
        <v>0.18</v>
      </c>
      <c r="AY118" s="2">
        <f>IF(AA118&gt;'Average Crustal Abundance'!T$2,Data!AA118,'Average Crustal Abundance'!T$2)</f>
        <v>1E-3</v>
      </c>
      <c r="AZ118" s="2">
        <f>IF(AB118&gt;'Average Crustal Abundance'!U$2,Data!AB118,'Average Crustal Abundance'!U$2)</f>
        <v>0.8</v>
      </c>
      <c r="BA118" s="2">
        <f>IF(AC118&gt;'Average Crustal Abundance'!V$2,Data!AC118,'Average Crustal Abundance'!V$2)</f>
        <v>1</v>
      </c>
      <c r="BB118" s="2">
        <f>IF(AD118&gt;'Average Crustal Abundance'!W$2,Data!AD118,'Average Crustal Abundance'!W$2)</f>
        <v>1.7</v>
      </c>
      <c r="BC118" s="2">
        <f>IF(AE118&gt;'Average Crustal Abundance'!X$2,Data!AE118,'Average Crustal Abundance'!X$2)</f>
        <v>20</v>
      </c>
      <c r="BD118" s="2">
        <f>IF(AF118&gt;'Average Crustal Abundance'!Y$2,Data!AF118,'Average Crustal Abundance'!Y$2)</f>
        <v>1.3</v>
      </c>
      <c r="BE118" s="3">
        <f>LOG((AG118/'Average Crustal Abundance'!B$2),1.636)</f>
        <v>0</v>
      </c>
      <c r="BF118" s="3">
        <f>LOG((AH118/'Average Crustal Abundance'!C$2),5.77)</f>
        <v>0</v>
      </c>
      <c r="BG118" s="3">
        <f>LOG((AI118/'Average Crustal Abundance'!D$2),5.07)</f>
        <v>0</v>
      </c>
      <c r="BH118" s="3">
        <f>IF(LOG((AJ118/'Average Crustal Abundance'!E$2))&lt;6,LOG((AJ118/'Average Crustal Abundance'!E$2)),6)</f>
        <v>0</v>
      </c>
      <c r="BI118" s="3">
        <f>IF(LOG((AK118/'Average Crustal Abundance'!F$2))&lt;6,LOG((AK118/'Average Crustal Abundance'!F$2)),6)</f>
        <v>0</v>
      </c>
      <c r="BJ118" s="3">
        <f>IF(LOG((AL118/'Average Crustal Abundance'!G$2))&lt;6,LOG((AL118/'Average Crustal Abundance'!G$2)),6)</f>
        <v>0</v>
      </c>
      <c r="BK118" s="3">
        <f>LOG((AM118/'Average Crustal Abundance'!H$2),5.77)</f>
        <v>0</v>
      </c>
      <c r="BL118" s="3">
        <f>IF(LOG((AN118/'Average Crustal Abundance'!I$2))&lt;6,LOG((AN118/'Average Crustal Abundance'!I$2)),6)</f>
        <v>0</v>
      </c>
      <c r="BM118" s="3">
        <f>IF(LOG((AO118/'Average Crustal Abundance'!J$2))&lt;6,LOG((AO118/'Average Crustal Abundance'!J$2)),6)</f>
        <v>0</v>
      </c>
      <c r="BN118" s="3">
        <f>LOG((AP118/'Average Crustal Abundance'!K$2),4.9)</f>
        <v>0</v>
      </c>
      <c r="BO118" s="3">
        <f>IF(LOG((AQ118/'Average Crustal Abundance'!L$2))&lt;6,LOG((AQ118/'Average Crustal Abundance'!L$2)),6)</f>
        <v>0</v>
      </c>
      <c r="BP118" s="3">
        <f>IF(LOG((AR118/'Average Crustal Abundance'!M$2))&lt;6,LOG((AR118/'Average Crustal Abundance'!M$2)),6)</f>
        <v>0</v>
      </c>
      <c r="BQ118" s="3">
        <f>IF(LOG((AS118/'Average Crustal Abundance'!N$2))&lt;6,LOG((AS118/'Average Crustal Abundance'!N$2)),6)</f>
        <v>0</v>
      </c>
      <c r="BR118" s="3">
        <f>LOG((AT118/'Average Crustal Abundance'!O$2),6.71)</f>
        <v>0</v>
      </c>
      <c r="BS118" s="3">
        <f>IF(LOG((AU118/'Average Crustal Abundance'!P$2))&lt;6,LOG((AU118/'Average Crustal Abundance'!P$2)),6)</f>
        <v>0</v>
      </c>
      <c r="BT118" s="3">
        <f>LOG((AV118/'Average Crustal Abundance'!Q$2),8.58)</f>
        <v>0</v>
      </c>
      <c r="BU118" s="3">
        <f>IF(LOG((AW118/'Average Crustal Abundance'!R$2))&lt;6,LOG((AW118/'Average Crustal Abundance'!R$2)),6)</f>
        <v>0</v>
      </c>
      <c r="BV118" s="3">
        <f>IF(LOG((AX118/'Average Crustal Abundance'!S$2))&lt;6,LOG((AX118/'Average Crustal Abundance'!S$2)),6)</f>
        <v>0</v>
      </c>
      <c r="BW118" s="3">
        <f>IF(LOG((AY118/'Average Crustal Abundance'!T$2))&lt;6,LOG((AY118/'Average Crustal Abundance'!T$2)),6)</f>
        <v>0</v>
      </c>
      <c r="BX118" s="3">
        <f>IF(LOG((AZ118/'Average Crustal Abundance'!U$2))&lt;6,LOG((AZ118/'Average Crustal Abundance'!U$2)),6)</f>
        <v>0</v>
      </c>
      <c r="BY118" s="3">
        <f>IF(LOG((BA118/'Average Crustal Abundance'!V$2))&lt;6,LOG((BA118/'Average Crustal Abundance'!V$2)),6)</f>
        <v>0</v>
      </c>
      <c r="BZ118" s="3">
        <f>LOG((BB118/'Average Crustal Abundance'!W$2),9.15)</f>
        <v>0</v>
      </c>
      <c r="CA118" s="3">
        <f>LOG((BC118/'Average Crustal Abundance'!X$2),6.07)</f>
        <v>0</v>
      </c>
      <c r="CB118" s="3">
        <f>LOG((BD118/'Average Crustal Abundance'!Y$2),9.57)</f>
        <v>0</v>
      </c>
      <c r="CC118" s="3">
        <f t="shared" si="53"/>
        <v>0</v>
      </c>
      <c r="CD118" s="3" t="e">
        <f t="shared" si="54"/>
        <v>#DIV/0!</v>
      </c>
      <c r="CE118" s="4" t="e">
        <f t="shared" si="64"/>
        <v>#DIV/0!</v>
      </c>
      <c r="CF118" s="4" t="e">
        <f t="shared" si="65"/>
        <v>#DIV/0!</v>
      </c>
      <c r="CG118" s="4" t="e">
        <f t="shared" si="66"/>
        <v>#DIV/0!</v>
      </c>
      <c r="CH118" s="4" t="e">
        <f t="shared" si="67"/>
        <v>#DIV/0!</v>
      </c>
      <c r="CI118" s="4" t="e">
        <f t="shared" si="68"/>
        <v>#DIV/0!</v>
      </c>
      <c r="CJ118" s="4" t="e">
        <f t="shared" si="69"/>
        <v>#DIV/0!</v>
      </c>
      <c r="CK118" s="4" t="e">
        <f t="shared" si="70"/>
        <v>#DIV/0!</v>
      </c>
      <c r="CL118" s="4" t="e">
        <f t="shared" si="71"/>
        <v>#DIV/0!</v>
      </c>
      <c r="CM118" s="4" t="e">
        <f t="shared" si="72"/>
        <v>#DIV/0!</v>
      </c>
      <c r="CN118" s="4" t="e">
        <f t="shared" si="73"/>
        <v>#DIV/0!</v>
      </c>
      <c r="CO118" s="4" t="e">
        <f t="shared" si="74"/>
        <v>#DIV/0!</v>
      </c>
      <c r="CP118" s="4" t="e">
        <f t="shared" si="75"/>
        <v>#DIV/0!</v>
      </c>
      <c r="CQ118" s="4" t="e">
        <f t="shared" si="76"/>
        <v>#DIV/0!</v>
      </c>
      <c r="CR118" s="4" t="e">
        <f t="shared" si="77"/>
        <v>#DIV/0!</v>
      </c>
      <c r="CS118" s="4" t="e">
        <f t="shared" si="78"/>
        <v>#DIV/0!</v>
      </c>
      <c r="CT118" s="4" t="e">
        <f t="shared" si="79"/>
        <v>#DIV/0!</v>
      </c>
      <c r="CU118" s="4" t="e">
        <f t="shared" si="56"/>
        <v>#DIV/0!</v>
      </c>
      <c r="CV118" s="4" t="e">
        <f t="shared" si="57"/>
        <v>#DIV/0!</v>
      </c>
      <c r="CW118" s="4" t="e">
        <f t="shared" si="58"/>
        <v>#DIV/0!</v>
      </c>
      <c r="CX118" s="4" t="e">
        <f t="shared" si="59"/>
        <v>#DIV/0!</v>
      </c>
      <c r="CY118" s="4" t="e">
        <f t="shared" si="60"/>
        <v>#DIV/0!</v>
      </c>
      <c r="CZ118" s="4" t="e">
        <f t="shared" si="61"/>
        <v>#DIV/0!</v>
      </c>
      <c r="DA118" s="4" t="e">
        <f t="shared" si="62"/>
        <v>#DIV/0!</v>
      </c>
      <c r="DB118" s="4" t="e">
        <f t="shared" si="63"/>
        <v>#DIV/0!</v>
      </c>
      <c r="DD118" s="3" t="e">
        <f t="shared" si="55"/>
        <v>#DIV/0!</v>
      </c>
    </row>
    <row r="119" spans="1:108" s="3" customFormat="1" x14ac:dyDescent="0.25">
      <c r="A119"/>
      <c r="B119"/>
      <c r="C119"/>
      <c r="D119"/>
      <c r="E119"/>
      <c r="F119"/>
      <c r="G119"/>
      <c r="H119"/>
      <c r="L119"/>
      <c r="AD119"/>
      <c r="AG119" s="2">
        <f>IF(I119&gt;'Average Crustal Abundance'!B$2,Data!I119,'Average Crustal Abundance'!B$2)</f>
        <v>52200</v>
      </c>
      <c r="AH119" s="2">
        <f>IF(J119&gt;'Average Crustal Abundance'!C$2,Data!J119,'Average Crustal Abundance'!C$2)</f>
        <v>27</v>
      </c>
      <c r="AI119" s="2">
        <f>IF(K119&gt;'Average Crustal Abundance'!D$2,Data!K119,'Average Crustal Abundance'!D$2)</f>
        <v>59</v>
      </c>
      <c r="AJ119" s="2">
        <f>IF(L119&gt;'Average Crustal Abundance'!E$2,Data!L119,'Average Crustal Abundance'!E$2)</f>
        <v>0.188</v>
      </c>
      <c r="AK119" s="2">
        <f>IF(M119&gt;'Average Crustal Abundance'!F$2,Data!M119,'Average Crustal Abundance'!F$2)</f>
        <v>1.5E-3</v>
      </c>
      <c r="AL119" s="2">
        <f>IF(N119&gt;'Average Crustal Abundance'!G$2,Data!N119,'Average Crustal Abundance'!G$2)</f>
        <v>1.5E-3</v>
      </c>
      <c r="AM119" s="2">
        <f>IF(O119&gt;'Average Crustal Abundance'!H$2,Data!O119,'Average Crustal Abundance'!H$2)</f>
        <v>27</v>
      </c>
      <c r="AN119" s="2">
        <f>IF(P119&gt;'Average Crustal Abundance'!I$2,Data!P119,'Average Crustal Abundance'!I$2)</f>
        <v>5.6000000000000001E-2</v>
      </c>
      <c r="AO119" s="2">
        <f>IF(Q119&gt;'Average Crustal Abundance'!J$2,Data!Q119,'Average Crustal Abundance'!J$2)</f>
        <v>1.2999999999999999E-3</v>
      </c>
      <c r="AP119" s="2">
        <f>IF(R119&gt;'Average Crustal Abundance'!K$2,Data!R119,'Average Crustal Abundance'!K$2)</f>
        <v>72</v>
      </c>
      <c r="AQ119" s="2">
        <f>IF(S119&gt;'Average Crustal Abundance'!L$2,Data!S119,'Average Crustal Abundance'!L$2)</f>
        <v>0.08</v>
      </c>
      <c r="AR119" s="2">
        <f>IF(T119&gt;'Average Crustal Abundance'!M$2,Data!T119,'Average Crustal Abundance'!M$2)</f>
        <v>5.1999999999999998E-2</v>
      </c>
      <c r="AS119" s="2">
        <f>IF(U119&gt;'Average Crustal Abundance'!N$2,Data!U119,'Average Crustal Abundance'!N$2)</f>
        <v>0.5</v>
      </c>
      <c r="AT119" s="2">
        <f>IF(V119&gt;'Average Crustal Abundance'!O$2,Data!V119,'Average Crustal Abundance'!O$2)</f>
        <v>11</v>
      </c>
      <c r="AU119" s="2">
        <f>IF(W119&gt;'Average Crustal Abundance'!P$2,Data!W119,'Average Crustal Abundance'!P$2)</f>
        <v>0.03</v>
      </c>
      <c r="AV119" s="2">
        <f>IF(X119&gt;'Average Crustal Abundance'!Q$2,Data!X119,'Average Crustal Abundance'!Q$2)</f>
        <v>2.5</v>
      </c>
      <c r="AW119" s="2">
        <f>IF(Y119&gt;'Average Crustal Abundance'!R$2,Data!Y119,'Average Crustal Abundance'!R$2)</f>
        <v>0.2</v>
      </c>
      <c r="AX119" s="2">
        <f>IF(Z119&gt;'Average Crustal Abundance'!S$2,Data!Z119,'Average Crustal Abundance'!S$2)</f>
        <v>0.18</v>
      </c>
      <c r="AY119" s="2">
        <f>IF(AA119&gt;'Average Crustal Abundance'!T$2,Data!AA119,'Average Crustal Abundance'!T$2)</f>
        <v>1E-3</v>
      </c>
      <c r="AZ119" s="2">
        <f>IF(AB119&gt;'Average Crustal Abundance'!U$2,Data!AB119,'Average Crustal Abundance'!U$2)</f>
        <v>0.8</v>
      </c>
      <c r="BA119" s="2">
        <f>IF(AC119&gt;'Average Crustal Abundance'!V$2,Data!AC119,'Average Crustal Abundance'!V$2)</f>
        <v>1</v>
      </c>
      <c r="BB119" s="2">
        <f>IF(AD119&gt;'Average Crustal Abundance'!W$2,Data!AD119,'Average Crustal Abundance'!W$2)</f>
        <v>1.7</v>
      </c>
      <c r="BC119" s="2">
        <f>IF(AE119&gt;'Average Crustal Abundance'!X$2,Data!AE119,'Average Crustal Abundance'!X$2)</f>
        <v>20</v>
      </c>
      <c r="BD119" s="2">
        <f>IF(AF119&gt;'Average Crustal Abundance'!Y$2,Data!AF119,'Average Crustal Abundance'!Y$2)</f>
        <v>1.3</v>
      </c>
      <c r="BE119" s="3">
        <f>LOG((AG119/'Average Crustal Abundance'!B$2),1.636)</f>
        <v>0</v>
      </c>
      <c r="BF119" s="3">
        <f>LOG((AH119/'Average Crustal Abundance'!C$2),5.77)</f>
        <v>0</v>
      </c>
      <c r="BG119" s="3">
        <f>LOG((AI119/'Average Crustal Abundance'!D$2),5.07)</f>
        <v>0</v>
      </c>
      <c r="BH119" s="3">
        <f>IF(LOG((AJ119/'Average Crustal Abundance'!E$2))&lt;6,LOG((AJ119/'Average Crustal Abundance'!E$2)),6)</f>
        <v>0</v>
      </c>
      <c r="BI119" s="3">
        <f>IF(LOG((AK119/'Average Crustal Abundance'!F$2))&lt;6,LOG((AK119/'Average Crustal Abundance'!F$2)),6)</f>
        <v>0</v>
      </c>
      <c r="BJ119" s="3">
        <f>IF(LOG((AL119/'Average Crustal Abundance'!G$2))&lt;6,LOG((AL119/'Average Crustal Abundance'!G$2)),6)</f>
        <v>0</v>
      </c>
      <c r="BK119" s="3">
        <f>LOG((AM119/'Average Crustal Abundance'!H$2),5.77)</f>
        <v>0</v>
      </c>
      <c r="BL119" s="3">
        <f>IF(LOG((AN119/'Average Crustal Abundance'!I$2))&lt;6,LOG((AN119/'Average Crustal Abundance'!I$2)),6)</f>
        <v>0</v>
      </c>
      <c r="BM119" s="3">
        <f>IF(LOG((AO119/'Average Crustal Abundance'!J$2))&lt;6,LOG((AO119/'Average Crustal Abundance'!J$2)),6)</f>
        <v>0</v>
      </c>
      <c r="BN119" s="3">
        <f>LOG((AP119/'Average Crustal Abundance'!K$2),4.9)</f>
        <v>0</v>
      </c>
      <c r="BO119" s="3">
        <f>IF(LOG((AQ119/'Average Crustal Abundance'!L$2))&lt;6,LOG((AQ119/'Average Crustal Abundance'!L$2)),6)</f>
        <v>0</v>
      </c>
      <c r="BP119" s="3">
        <f>IF(LOG((AR119/'Average Crustal Abundance'!M$2))&lt;6,LOG((AR119/'Average Crustal Abundance'!M$2)),6)</f>
        <v>0</v>
      </c>
      <c r="BQ119" s="3">
        <f>IF(LOG((AS119/'Average Crustal Abundance'!N$2))&lt;6,LOG((AS119/'Average Crustal Abundance'!N$2)),6)</f>
        <v>0</v>
      </c>
      <c r="BR119" s="3">
        <f>LOG((AT119/'Average Crustal Abundance'!O$2),6.71)</f>
        <v>0</v>
      </c>
      <c r="BS119" s="3">
        <f>IF(LOG((AU119/'Average Crustal Abundance'!P$2))&lt;6,LOG((AU119/'Average Crustal Abundance'!P$2)),6)</f>
        <v>0</v>
      </c>
      <c r="BT119" s="3">
        <f>LOG((AV119/'Average Crustal Abundance'!Q$2),8.58)</f>
        <v>0</v>
      </c>
      <c r="BU119" s="3">
        <f>IF(LOG((AW119/'Average Crustal Abundance'!R$2))&lt;6,LOG((AW119/'Average Crustal Abundance'!R$2)),6)</f>
        <v>0</v>
      </c>
      <c r="BV119" s="3">
        <f>IF(LOG((AX119/'Average Crustal Abundance'!S$2))&lt;6,LOG((AX119/'Average Crustal Abundance'!S$2)),6)</f>
        <v>0</v>
      </c>
      <c r="BW119" s="3">
        <f>IF(LOG((AY119/'Average Crustal Abundance'!T$2))&lt;6,LOG((AY119/'Average Crustal Abundance'!T$2)),6)</f>
        <v>0</v>
      </c>
      <c r="BX119" s="3">
        <f>IF(LOG((AZ119/'Average Crustal Abundance'!U$2))&lt;6,LOG((AZ119/'Average Crustal Abundance'!U$2)),6)</f>
        <v>0</v>
      </c>
      <c r="BY119" s="3">
        <f>IF(LOG((BA119/'Average Crustal Abundance'!V$2))&lt;6,LOG((BA119/'Average Crustal Abundance'!V$2)),6)</f>
        <v>0</v>
      </c>
      <c r="BZ119" s="3">
        <f>LOG((BB119/'Average Crustal Abundance'!W$2),9.15)</f>
        <v>0</v>
      </c>
      <c r="CA119" s="3">
        <f>LOG((BC119/'Average Crustal Abundance'!X$2),6.07)</f>
        <v>0</v>
      </c>
      <c r="CB119" s="3">
        <f>LOG((BD119/'Average Crustal Abundance'!Y$2),9.57)</f>
        <v>0</v>
      </c>
      <c r="CC119" s="3">
        <f t="shared" si="53"/>
        <v>0</v>
      </c>
      <c r="CD119" s="3" t="e">
        <f t="shared" si="54"/>
        <v>#DIV/0!</v>
      </c>
      <c r="CE119" s="4" t="e">
        <f t="shared" si="64"/>
        <v>#DIV/0!</v>
      </c>
      <c r="CF119" s="4" t="e">
        <f t="shared" si="65"/>
        <v>#DIV/0!</v>
      </c>
      <c r="CG119" s="4" t="e">
        <f t="shared" si="66"/>
        <v>#DIV/0!</v>
      </c>
      <c r="CH119" s="4" t="e">
        <f t="shared" si="67"/>
        <v>#DIV/0!</v>
      </c>
      <c r="CI119" s="4" t="e">
        <f t="shared" si="68"/>
        <v>#DIV/0!</v>
      </c>
      <c r="CJ119" s="4" t="e">
        <f t="shared" si="69"/>
        <v>#DIV/0!</v>
      </c>
      <c r="CK119" s="4" t="e">
        <f t="shared" si="70"/>
        <v>#DIV/0!</v>
      </c>
      <c r="CL119" s="4" t="e">
        <f t="shared" si="71"/>
        <v>#DIV/0!</v>
      </c>
      <c r="CM119" s="4" t="e">
        <f t="shared" si="72"/>
        <v>#DIV/0!</v>
      </c>
      <c r="CN119" s="4" t="e">
        <f t="shared" si="73"/>
        <v>#DIV/0!</v>
      </c>
      <c r="CO119" s="4" t="e">
        <f t="shared" si="74"/>
        <v>#DIV/0!</v>
      </c>
      <c r="CP119" s="4" t="e">
        <f t="shared" si="75"/>
        <v>#DIV/0!</v>
      </c>
      <c r="CQ119" s="4" t="e">
        <f t="shared" si="76"/>
        <v>#DIV/0!</v>
      </c>
      <c r="CR119" s="4" t="e">
        <f t="shared" si="77"/>
        <v>#DIV/0!</v>
      </c>
      <c r="CS119" s="4" t="e">
        <f t="shared" si="78"/>
        <v>#DIV/0!</v>
      </c>
      <c r="CT119" s="4" t="e">
        <f t="shared" si="79"/>
        <v>#DIV/0!</v>
      </c>
      <c r="CU119" s="4" t="e">
        <f t="shared" si="56"/>
        <v>#DIV/0!</v>
      </c>
      <c r="CV119" s="4" t="e">
        <f t="shared" si="57"/>
        <v>#DIV/0!</v>
      </c>
      <c r="CW119" s="4" t="e">
        <f t="shared" si="58"/>
        <v>#DIV/0!</v>
      </c>
      <c r="CX119" s="4" t="e">
        <f t="shared" si="59"/>
        <v>#DIV/0!</v>
      </c>
      <c r="CY119" s="4" t="e">
        <f t="shared" si="60"/>
        <v>#DIV/0!</v>
      </c>
      <c r="CZ119" s="4" t="e">
        <f t="shared" si="61"/>
        <v>#DIV/0!</v>
      </c>
      <c r="DA119" s="4" t="e">
        <f t="shared" si="62"/>
        <v>#DIV/0!</v>
      </c>
      <c r="DB119" s="4" t="e">
        <f t="shared" si="63"/>
        <v>#DIV/0!</v>
      </c>
      <c r="DD119" s="3" t="e">
        <f t="shared" si="55"/>
        <v>#DIV/0!</v>
      </c>
    </row>
    <row r="120" spans="1:108" s="3" customFormat="1" x14ac:dyDescent="0.25">
      <c r="A120"/>
      <c r="B120"/>
      <c r="C120"/>
      <c r="D120"/>
      <c r="E120"/>
      <c r="F120"/>
      <c r="G120"/>
      <c r="H120"/>
      <c r="L120"/>
      <c r="AD120"/>
      <c r="AG120" s="2">
        <f>IF(I120&gt;'Average Crustal Abundance'!B$2,Data!I120,'Average Crustal Abundance'!B$2)</f>
        <v>52200</v>
      </c>
      <c r="AH120" s="2">
        <f>IF(J120&gt;'Average Crustal Abundance'!C$2,Data!J120,'Average Crustal Abundance'!C$2)</f>
        <v>27</v>
      </c>
      <c r="AI120" s="2">
        <f>IF(K120&gt;'Average Crustal Abundance'!D$2,Data!K120,'Average Crustal Abundance'!D$2)</f>
        <v>59</v>
      </c>
      <c r="AJ120" s="2">
        <f>IF(L120&gt;'Average Crustal Abundance'!E$2,Data!L120,'Average Crustal Abundance'!E$2)</f>
        <v>0.188</v>
      </c>
      <c r="AK120" s="2">
        <f>IF(M120&gt;'Average Crustal Abundance'!F$2,Data!M120,'Average Crustal Abundance'!F$2)</f>
        <v>1.5E-3</v>
      </c>
      <c r="AL120" s="2">
        <f>IF(N120&gt;'Average Crustal Abundance'!G$2,Data!N120,'Average Crustal Abundance'!G$2)</f>
        <v>1.5E-3</v>
      </c>
      <c r="AM120" s="2">
        <f>IF(O120&gt;'Average Crustal Abundance'!H$2,Data!O120,'Average Crustal Abundance'!H$2)</f>
        <v>27</v>
      </c>
      <c r="AN120" s="2">
        <f>IF(P120&gt;'Average Crustal Abundance'!I$2,Data!P120,'Average Crustal Abundance'!I$2)</f>
        <v>5.6000000000000001E-2</v>
      </c>
      <c r="AO120" s="2">
        <f>IF(Q120&gt;'Average Crustal Abundance'!J$2,Data!Q120,'Average Crustal Abundance'!J$2)</f>
        <v>1.2999999999999999E-3</v>
      </c>
      <c r="AP120" s="2">
        <f>IF(R120&gt;'Average Crustal Abundance'!K$2,Data!R120,'Average Crustal Abundance'!K$2)</f>
        <v>72</v>
      </c>
      <c r="AQ120" s="2">
        <f>IF(S120&gt;'Average Crustal Abundance'!L$2,Data!S120,'Average Crustal Abundance'!L$2)</f>
        <v>0.08</v>
      </c>
      <c r="AR120" s="2">
        <f>IF(T120&gt;'Average Crustal Abundance'!M$2,Data!T120,'Average Crustal Abundance'!M$2)</f>
        <v>5.1999999999999998E-2</v>
      </c>
      <c r="AS120" s="2">
        <f>IF(U120&gt;'Average Crustal Abundance'!N$2,Data!U120,'Average Crustal Abundance'!N$2)</f>
        <v>0.5</v>
      </c>
      <c r="AT120" s="2">
        <f>IF(V120&gt;'Average Crustal Abundance'!O$2,Data!V120,'Average Crustal Abundance'!O$2)</f>
        <v>11</v>
      </c>
      <c r="AU120" s="2">
        <f>IF(W120&gt;'Average Crustal Abundance'!P$2,Data!W120,'Average Crustal Abundance'!P$2)</f>
        <v>0.03</v>
      </c>
      <c r="AV120" s="2">
        <f>IF(X120&gt;'Average Crustal Abundance'!Q$2,Data!X120,'Average Crustal Abundance'!Q$2)</f>
        <v>2.5</v>
      </c>
      <c r="AW120" s="2">
        <f>IF(Y120&gt;'Average Crustal Abundance'!R$2,Data!Y120,'Average Crustal Abundance'!R$2)</f>
        <v>0.2</v>
      </c>
      <c r="AX120" s="2">
        <f>IF(Z120&gt;'Average Crustal Abundance'!S$2,Data!Z120,'Average Crustal Abundance'!S$2)</f>
        <v>0.18</v>
      </c>
      <c r="AY120" s="2">
        <f>IF(AA120&gt;'Average Crustal Abundance'!T$2,Data!AA120,'Average Crustal Abundance'!T$2)</f>
        <v>1E-3</v>
      </c>
      <c r="AZ120" s="2">
        <f>IF(AB120&gt;'Average Crustal Abundance'!U$2,Data!AB120,'Average Crustal Abundance'!U$2)</f>
        <v>0.8</v>
      </c>
      <c r="BA120" s="2">
        <f>IF(AC120&gt;'Average Crustal Abundance'!V$2,Data!AC120,'Average Crustal Abundance'!V$2)</f>
        <v>1</v>
      </c>
      <c r="BB120" s="2">
        <f>IF(AD120&gt;'Average Crustal Abundance'!W$2,Data!AD120,'Average Crustal Abundance'!W$2)</f>
        <v>1.7</v>
      </c>
      <c r="BC120" s="2">
        <f>IF(AE120&gt;'Average Crustal Abundance'!X$2,Data!AE120,'Average Crustal Abundance'!X$2)</f>
        <v>20</v>
      </c>
      <c r="BD120" s="2">
        <f>IF(AF120&gt;'Average Crustal Abundance'!Y$2,Data!AF120,'Average Crustal Abundance'!Y$2)</f>
        <v>1.3</v>
      </c>
      <c r="BE120" s="3">
        <f>LOG((AG120/'Average Crustal Abundance'!B$2),1.636)</f>
        <v>0</v>
      </c>
      <c r="BF120" s="3">
        <f>LOG((AH120/'Average Crustal Abundance'!C$2),5.77)</f>
        <v>0</v>
      </c>
      <c r="BG120" s="3">
        <f>LOG((AI120/'Average Crustal Abundance'!D$2),5.07)</f>
        <v>0</v>
      </c>
      <c r="BH120" s="3">
        <f>IF(LOG((AJ120/'Average Crustal Abundance'!E$2))&lt;6,LOG((AJ120/'Average Crustal Abundance'!E$2)),6)</f>
        <v>0</v>
      </c>
      <c r="BI120" s="3">
        <f>IF(LOG((AK120/'Average Crustal Abundance'!F$2))&lt;6,LOG((AK120/'Average Crustal Abundance'!F$2)),6)</f>
        <v>0</v>
      </c>
      <c r="BJ120" s="3">
        <f>IF(LOG((AL120/'Average Crustal Abundance'!G$2))&lt;6,LOG((AL120/'Average Crustal Abundance'!G$2)),6)</f>
        <v>0</v>
      </c>
      <c r="BK120" s="3">
        <f>LOG((AM120/'Average Crustal Abundance'!H$2),5.77)</f>
        <v>0</v>
      </c>
      <c r="BL120" s="3">
        <f>IF(LOG((AN120/'Average Crustal Abundance'!I$2))&lt;6,LOG((AN120/'Average Crustal Abundance'!I$2)),6)</f>
        <v>0</v>
      </c>
      <c r="BM120" s="3">
        <f>IF(LOG((AO120/'Average Crustal Abundance'!J$2))&lt;6,LOG((AO120/'Average Crustal Abundance'!J$2)),6)</f>
        <v>0</v>
      </c>
      <c r="BN120" s="3">
        <f>LOG((AP120/'Average Crustal Abundance'!K$2),4.9)</f>
        <v>0</v>
      </c>
      <c r="BO120" s="3">
        <f>IF(LOG((AQ120/'Average Crustal Abundance'!L$2))&lt;6,LOG((AQ120/'Average Crustal Abundance'!L$2)),6)</f>
        <v>0</v>
      </c>
      <c r="BP120" s="3">
        <f>IF(LOG((AR120/'Average Crustal Abundance'!M$2))&lt;6,LOG((AR120/'Average Crustal Abundance'!M$2)),6)</f>
        <v>0</v>
      </c>
      <c r="BQ120" s="3">
        <f>IF(LOG((AS120/'Average Crustal Abundance'!N$2))&lt;6,LOG((AS120/'Average Crustal Abundance'!N$2)),6)</f>
        <v>0</v>
      </c>
      <c r="BR120" s="3">
        <f>LOG((AT120/'Average Crustal Abundance'!O$2),6.71)</f>
        <v>0</v>
      </c>
      <c r="BS120" s="3">
        <f>IF(LOG((AU120/'Average Crustal Abundance'!P$2))&lt;6,LOG((AU120/'Average Crustal Abundance'!P$2)),6)</f>
        <v>0</v>
      </c>
      <c r="BT120" s="3">
        <f>LOG((AV120/'Average Crustal Abundance'!Q$2),8.58)</f>
        <v>0</v>
      </c>
      <c r="BU120" s="3">
        <f>IF(LOG((AW120/'Average Crustal Abundance'!R$2))&lt;6,LOG((AW120/'Average Crustal Abundance'!R$2)),6)</f>
        <v>0</v>
      </c>
      <c r="BV120" s="3">
        <f>IF(LOG((AX120/'Average Crustal Abundance'!S$2))&lt;6,LOG((AX120/'Average Crustal Abundance'!S$2)),6)</f>
        <v>0</v>
      </c>
      <c r="BW120" s="3">
        <f>IF(LOG((AY120/'Average Crustal Abundance'!T$2))&lt;6,LOG((AY120/'Average Crustal Abundance'!T$2)),6)</f>
        <v>0</v>
      </c>
      <c r="BX120" s="3">
        <f>IF(LOG((AZ120/'Average Crustal Abundance'!U$2))&lt;6,LOG((AZ120/'Average Crustal Abundance'!U$2)),6)</f>
        <v>0</v>
      </c>
      <c r="BY120" s="3">
        <f>IF(LOG((BA120/'Average Crustal Abundance'!V$2))&lt;6,LOG((BA120/'Average Crustal Abundance'!V$2)),6)</f>
        <v>0</v>
      </c>
      <c r="BZ120" s="3">
        <f>LOG((BB120/'Average Crustal Abundance'!W$2),9.15)</f>
        <v>0</v>
      </c>
      <c r="CA120" s="3">
        <f>LOG((BC120/'Average Crustal Abundance'!X$2),6.07)</f>
        <v>0</v>
      </c>
      <c r="CB120" s="3">
        <f>LOG((BD120/'Average Crustal Abundance'!Y$2),9.57)</f>
        <v>0</v>
      </c>
      <c r="CC120" s="3">
        <f t="shared" si="53"/>
        <v>0</v>
      </c>
      <c r="CD120" s="3" t="e">
        <f t="shared" si="54"/>
        <v>#DIV/0!</v>
      </c>
      <c r="CE120" s="4" t="e">
        <f t="shared" si="64"/>
        <v>#DIV/0!</v>
      </c>
      <c r="CF120" s="4" t="e">
        <f t="shared" si="65"/>
        <v>#DIV/0!</v>
      </c>
      <c r="CG120" s="4" t="e">
        <f t="shared" si="66"/>
        <v>#DIV/0!</v>
      </c>
      <c r="CH120" s="4" t="e">
        <f t="shared" si="67"/>
        <v>#DIV/0!</v>
      </c>
      <c r="CI120" s="4" t="e">
        <f t="shared" si="68"/>
        <v>#DIV/0!</v>
      </c>
      <c r="CJ120" s="4" t="e">
        <f t="shared" si="69"/>
        <v>#DIV/0!</v>
      </c>
      <c r="CK120" s="4" t="e">
        <f t="shared" si="70"/>
        <v>#DIV/0!</v>
      </c>
      <c r="CL120" s="4" t="e">
        <f t="shared" si="71"/>
        <v>#DIV/0!</v>
      </c>
      <c r="CM120" s="4" t="e">
        <f t="shared" si="72"/>
        <v>#DIV/0!</v>
      </c>
      <c r="CN120" s="4" t="e">
        <f t="shared" si="73"/>
        <v>#DIV/0!</v>
      </c>
      <c r="CO120" s="4" t="e">
        <f t="shared" si="74"/>
        <v>#DIV/0!</v>
      </c>
      <c r="CP120" s="4" t="e">
        <f t="shared" si="75"/>
        <v>#DIV/0!</v>
      </c>
      <c r="CQ120" s="4" t="e">
        <f t="shared" si="76"/>
        <v>#DIV/0!</v>
      </c>
      <c r="CR120" s="4" t="e">
        <f t="shared" si="77"/>
        <v>#DIV/0!</v>
      </c>
      <c r="CS120" s="4" t="e">
        <f t="shared" si="78"/>
        <v>#DIV/0!</v>
      </c>
      <c r="CT120" s="4" t="e">
        <f t="shared" si="79"/>
        <v>#DIV/0!</v>
      </c>
      <c r="CU120" s="4" t="e">
        <f t="shared" si="56"/>
        <v>#DIV/0!</v>
      </c>
      <c r="CV120" s="4" t="e">
        <f t="shared" si="57"/>
        <v>#DIV/0!</v>
      </c>
      <c r="CW120" s="4" t="e">
        <f t="shared" si="58"/>
        <v>#DIV/0!</v>
      </c>
      <c r="CX120" s="4" t="e">
        <f t="shared" si="59"/>
        <v>#DIV/0!</v>
      </c>
      <c r="CY120" s="4" t="e">
        <f t="shared" si="60"/>
        <v>#DIV/0!</v>
      </c>
      <c r="CZ120" s="4" t="e">
        <f t="shared" si="61"/>
        <v>#DIV/0!</v>
      </c>
      <c r="DA120" s="4" t="e">
        <f t="shared" si="62"/>
        <v>#DIV/0!</v>
      </c>
      <c r="DB120" s="4" t="e">
        <f t="shared" si="63"/>
        <v>#DIV/0!</v>
      </c>
      <c r="DD120" s="3" t="e">
        <f t="shared" si="55"/>
        <v>#DIV/0!</v>
      </c>
    </row>
    <row r="121" spans="1:108" s="3" customFormat="1" x14ac:dyDescent="0.25">
      <c r="A121"/>
      <c r="B121"/>
      <c r="C121"/>
      <c r="D121"/>
      <c r="E121"/>
      <c r="F121"/>
      <c r="G121"/>
      <c r="H121"/>
      <c r="L121"/>
      <c r="AD121"/>
      <c r="AG121" s="2">
        <f>IF(I121&gt;'Average Crustal Abundance'!B$2,Data!I121,'Average Crustal Abundance'!B$2)</f>
        <v>52200</v>
      </c>
      <c r="AH121" s="2">
        <f>IF(J121&gt;'Average Crustal Abundance'!C$2,Data!J121,'Average Crustal Abundance'!C$2)</f>
        <v>27</v>
      </c>
      <c r="AI121" s="2">
        <f>IF(K121&gt;'Average Crustal Abundance'!D$2,Data!K121,'Average Crustal Abundance'!D$2)</f>
        <v>59</v>
      </c>
      <c r="AJ121" s="2">
        <f>IF(L121&gt;'Average Crustal Abundance'!E$2,Data!L121,'Average Crustal Abundance'!E$2)</f>
        <v>0.188</v>
      </c>
      <c r="AK121" s="2">
        <f>IF(M121&gt;'Average Crustal Abundance'!F$2,Data!M121,'Average Crustal Abundance'!F$2)</f>
        <v>1.5E-3</v>
      </c>
      <c r="AL121" s="2">
        <f>IF(N121&gt;'Average Crustal Abundance'!G$2,Data!N121,'Average Crustal Abundance'!G$2)</f>
        <v>1.5E-3</v>
      </c>
      <c r="AM121" s="2">
        <f>IF(O121&gt;'Average Crustal Abundance'!H$2,Data!O121,'Average Crustal Abundance'!H$2)</f>
        <v>27</v>
      </c>
      <c r="AN121" s="2">
        <f>IF(P121&gt;'Average Crustal Abundance'!I$2,Data!P121,'Average Crustal Abundance'!I$2)</f>
        <v>5.6000000000000001E-2</v>
      </c>
      <c r="AO121" s="2">
        <f>IF(Q121&gt;'Average Crustal Abundance'!J$2,Data!Q121,'Average Crustal Abundance'!J$2)</f>
        <v>1.2999999999999999E-3</v>
      </c>
      <c r="AP121" s="2">
        <f>IF(R121&gt;'Average Crustal Abundance'!K$2,Data!R121,'Average Crustal Abundance'!K$2)</f>
        <v>72</v>
      </c>
      <c r="AQ121" s="2">
        <f>IF(S121&gt;'Average Crustal Abundance'!L$2,Data!S121,'Average Crustal Abundance'!L$2)</f>
        <v>0.08</v>
      </c>
      <c r="AR121" s="2">
        <f>IF(T121&gt;'Average Crustal Abundance'!M$2,Data!T121,'Average Crustal Abundance'!M$2)</f>
        <v>5.1999999999999998E-2</v>
      </c>
      <c r="AS121" s="2">
        <f>IF(U121&gt;'Average Crustal Abundance'!N$2,Data!U121,'Average Crustal Abundance'!N$2)</f>
        <v>0.5</v>
      </c>
      <c r="AT121" s="2">
        <f>IF(V121&gt;'Average Crustal Abundance'!O$2,Data!V121,'Average Crustal Abundance'!O$2)</f>
        <v>11</v>
      </c>
      <c r="AU121" s="2">
        <f>IF(W121&gt;'Average Crustal Abundance'!P$2,Data!W121,'Average Crustal Abundance'!P$2)</f>
        <v>0.03</v>
      </c>
      <c r="AV121" s="2">
        <f>IF(X121&gt;'Average Crustal Abundance'!Q$2,Data!X121,'Average Crustal Abundance'!Q$2)</f>
        <v>2.5</v>
      </c>
      <c r="AW121" s="2">
        <f>IF(Y121&gt;'Average Crustal Abundance'!R$2,Data!Y121,'Average Crustal Abundance'!R$2)</f>
        <v>0.2</v>
      </c>
      <c r="AX121" s="2">
        <f>IF(Z121&gt;'Average Crustal Abundance'!S$2,Data!Z121,'Average Crustal Abundance'!S$2)</f>
        <v>0.18</v>
      </c>
      <c r="AY121" s="2">
        <f>IF(AA121&gt;'Average Crustal Abundance'!T$2,Data!AA121,'Average Crustal Abundance'!T$2)</f>
        <v>1E-3</v>
      </c>
      <c r="AZ121" s="2">
        <f>IF(AB121&gt;'Average Crustal Abundance'!U$2,Data!AB121,'Average Crustal Abundance'!U$2)</f>
        <v>0.8</v>
      </c>
      <c r="BA121" s="2">
        <f>IF(AC121&gt;'Average Crustal Abundance'!V$2,Data!AC121,'Average Crustal Abundance'!V$2)</f>
        <v>1</v>
      </c>
      <c r="BB121" s="2">
        <f>IF(AD121&gt;'Average Crustal Abundance'!W$2,Data!AD121,'Average Crustal Abundance'!W$2)</f>
        <v>1.7</v>
      </c>
      <c r="BC121" s="2">
        <f>IF(AE121&gt;'Average Crustal Abundance'!X$2,Data!AE121,'Average Crustal Abundance'!X$2)</f>
        <v>20</v>
      </c>
      <c r="BD121" s="2">
        <f>IF(AF121&gt;'Average Crustal Abundance'!Y$2,Data!AF121,'Average Crustal Abundance'!Y$2)</f>
        <v>1.3</v>
      </c>
      <c r="BE121" s="3">
        <f>LOG((AG121/'Average Crustal Abundance'!B$2),1.636)</f>
        <v>0</v>
      </c>
      <c r="BF121" s="3">
        <f>LOG((AH121/'Average Crustal Abundance'!C$2),5.77)</f>
        <v>0</v>
      </c>
      <c r="BG121" s="3">
        <f>LOG((AI121/'Average Crustal Abundance'!D$2),5.07)</f>
        <v>0</v>
      </c>
      <c r="BH121" s="3">
        <f>IF(LOG((AJ121/'Average Crustal Abundance'!E$2))&lt;6,LOG((AJ121/'Average Crustal Abundance'!E$2)),6)</f>
        <v>0</v>
      </c>
      <c r="BI121" s="3">
        <f>IF(LOG((AK121/'Average Crustal Abundance'!F$2))&lt;6,LOG((AK121/'Average Crustal Abundance'!F$2)),6)</f>
        <v>0</v>
      </c>
      <c r="BJ121" s="3">
        <f>IF(LOG((AL121/'Average Crustal Abundance'!G$2))&lt;6,LOG((AL121/'Average Crustal Abundance'!G$2)),6)</f>
        <v>0</v>
      </c>
      <c r="BK121" s="3">
        <f>LOG((AM121/'Average Crustal Abundance'!H$2),5.77)</f>
        <v>0</v>
      </c>
      <c r="BL121" s="3">
        <f>IF(LOG((AN121/'Average Crustal Abundance'!I$2))&lt;6,LOG((AN121/'Average Crustal Abundance'!I$2)),6)</f>
        <v>0</v>
      </c>
      <c r="BM121" s="3">
        <f>IF(LOG((AO121/'Average Crustal Abundance'!J$2))&lt;6,LOG((AO121/'Average Crustal Abundance'!J$2)),6)</f>
        <v>0</v>
      </c>
      <c r="BN121" s="3">
        <f>LOG((AP121/'Average Crustal Abundance'!K$2),4.9)</f>
        <v>0</v>
      </c>
      <c r="BO121" s="3">
        <f>IF(LOG((AQ121/'Average Crustal Abundance'!L$2))&lt;6,LOG((AQ121/'Average Crustal Abundance'!L$2)),6)</f>
        <v>0</v>
      </c>
      <c r="BP121" s="3">
        <f>IF(LOG((AR121/'Average Crustal Abundance'!M$2))&lt;6,LOG((AR121/'Average Crustal Abundance'!M$2)),6)</f>
        <v>0</v>
      </c>
      <c r="BQ121" s="3">
        <f>IF(LOG((AS121/'Average Crustal Abundance'!N$2))&lt;6,LOG((AS121/'Average Crustal Abundance'!N$2)),6)</f>
        <v>0</v>
      </c>
      <c r="BR121" s="3">
        <f>LOG((AT121/'Average Crustal Abundance'!O$2),6.71)</f>
        <v>0</v>
      </c>
      <c r="BS121" s="3">
        <f>IF(LOG((AU121/'Average Crustal Abundance'!P$2))&lt;6,LOG((AU121/'Average Crustal Abundance'!P$2)),6)</f>
        <v>0</v>
      </c>
      <c r="BT121" s="3">
        <f>LOG((AV121/'Average Crustal Abundance'!Q$2),8.58)</f>
        <v>0</v>
      </c>
      <c r="BU121" s="3">
        <f>IF(LOG((AW121/'Average Crustal Abundance'!R$2))&lt;6,LOG((AW121/'Average Crustal Abundance'!R$2)),6)</f>
        <v>0</v>
      </c>
      <c r="BV121" s="3">
        <f>IF(LOG((AX121/'Average Crustal Abundance'!S$2))&lt;6,LOG((AX121/'Average Crustal Abundance'!S$2)),6)</f>
        <v>0</v>
      </c>
      <c r="BW121" s="3">
        <f>IF(LOG((AY121/'Average Crustal Abundance'!T$2))&lt;6,LOG((AY121/'Average Crustal Abundance'!T$2)),6)</f>
        <v>0</v>
      </c>
      <c r="BX121" s="3">
        <f>IF(LOG((AZ121/'Average Crustal Abundance'!U$2))&lt;6,LOG((AZ121/'Average Crustal Abundance'!U$2)),6)</f>
        <v>0</v>
      </c>
      <c r="BY121" s="3">
        <f>IF(LOG((BA121/'Average Crustal Abundance'!V$2))&lt;6,LOG((BA121/'Average Crustal Abundance'!V$2)),6)</f>
        <v>0</v>
      </c>
      <c r="BZ121" s="3">
        <f>LOG((BB121/'Average Crustal Abundance'!W$2),9.15)</f>
        <v>0</v>
      </c>
      <c r="CA121" s="3">
        <f>LOG((BC121/'Average Crustal Abundance'!X$2),6.07)</f>
        <v>0</v>
      </c>
      <c r="CB121" s="3">
        <f>LOG((BD121/'Average Crustal Abundance'!Y$2),9.57)</f>
        <v>0</v>
      </c>
      <c r="CC121" s="3">
        <f t="shared" si="53"/>
        <v>0</v>
      </c>
      <c r="CD121" s="3" t="e">
        <f t="shared" si="54"/>
        <v>#DIV/0!</v>
      </c>
      <c r="CE121" s="4" t="e">
        <f t="shared" si="64"/>
        <v>#DIV/0!</v>
      </c>
      <c r="CF121" s="4" t="e">
        <f t="shared" si="65"/>
        <v>#DIV/0!</v>
      </c>
      <c r="CG121" s="4" t="e">
        <f t="shared" si="66"/>
        <v>#DIV/0!</v>
      </c>
      <c r="CH121" s="4" t="e">
        <f t="shared" si="67"/>
        <v>#DIV/0!</v>
      </c>
      <c r="CI121" s="4" t="e">
        <f t="shared" si="68"/>
        <v>#DIV/0!</v>
      </c>
      <c r="CJ121" s="4" t="e">
        <f t="shared" si="69"/>
        <v>#DIV/0!</v>
      </c>
      <c r="CK121" s="4" t="e">
        <f t="shared" si="70"/>
        <v>#DIV/0!</v>
      </c>
      <c r="CL121" s="4" t="e">
        <f t="shared" si="71"/>
        <v>#DIV/0!</v>
      </c>
      <c r="CM121" s="4" t="e">
        <f t="shared" si="72"/>
        <v>#DIV/0!</v>
      </c>
      <c r="CN121" s="4" t="e">
        <f t="shared" si="73"/>
        <v>#DIV/0!</v>
      </c>
      <c r="CO121" s="4" t="e">
        <f t="shared" si="74"/>
        <v>#DIV/0!</v>
      </c>
      <c r="CP121" s="4" t="e">
        <f t="shared" si="75"/>
        <v>#DIV/0!</v>
      </c>
      <c r="CQ121" s="4" t="e">
        <f t="shared" si="76"/>
        <v>#DIV/0!</v>
      </c>
      <c r="CR121" s="4" t="e">
        <f t="shared" si="77"/>
        <v>#DIV/0!</v>
      </c>
      <c r="CS121" s="4" t="e">
        <f t="shared" si="78"/>
        <v>#DIV/0!</v>
      </c>
      <c r="CT121" s="4" t="e">
        <f t="shared" si="79"/>
        <v>#DIV/0!</v>
      </c>
      <c r="CU121" s="4" t="e">
        <f t="shared" si="56"/>
        <v>#DIV/0!</v>
      </c>
      <c r="CV121" s="4" t="e">
        <f t="shared" si="57"/>
        <v>#DIV/0!</v>
      </c>
      <c r="CW121" s="4" t="e">
        <f t="shared" si="58"/>
        <v>#DIV/0!</v>
      </c>
      <c r="CX121" s="4" t="e">
        <f t="shared" si="59"/>
        <v>#DIV/0!</v>
      </c>
      <c r="CY121" s="4" t="e">
        <f t="shared" si="60"/>
        <v>#DIV/0!</v>
      </c>
      <c r="CZ121" s="4" t="e">
        <f t="shared" si="61"/>
        <v>#DIV/0!</v>
      </c>
      <c r="DA121" s="4" t="e">
        <f t="shared" si="62"/>
        <v>#DIV/0!</v>
      </c>
      <c r="DB121" s="4" t="e">
        <f t="shared" si="63"/>
        <v>#DIV/0!</v>
      </c>
      <c r="DD121" s="3" t="e">
        <f t="shared" si="55"/>
        <v>#DIV/0!</v>
      </c>
    </row>
    <row r="122" spans="1:108" s="3" customFormat="1" x14ac:dyDescent="0.25">
      <c r="A122"/>
      <c r="B122"/>
      <c r="C122"/>
      <c r="D122"/>
      <c r="E122"/>
      <c r="F122"/>
      <c r="G122"/>
      <c r="H122"/>
      <c r="L122"/>
      <c r="AD122"/>
      <c r="AG122" s="2">
        <f>IF(I122&gt;'Average Crustal Abundance'!B$2,Data!I122,'Average Crustal Abundance'!B$2)</f>
        <v>52200</v>
      </c>
      <c r="AH122" s="2">
        <f>IF(J122&gt;'Average Crustal Abundance'!C$2,Data!J122,'Average Crustal Abundance'!C$2)</f>
        <v>27</v>
      </c>
      <c r="AI122" s="2">
        <f>IF(K122&gt;'Average Crustal Abundance'!D$2,Data!K122,'Average Crustal Abundance'!D$2)</f>
        <v>59</v>
      </c>
      <c r="AJ122" s="2">
        <f>IF(L122&gt;'Average Crustal Abundance'!E$2,Data!L122,'Average Crustal Abundance'!E$2)</f>
        <v>0.188</v>
      </c>
      <c r="AK122" s="2">
        <f>IF(M122&gt;'Average Crustal Abundance'!F$2,Data!M122,'Average Crustal Abundance'!F$2)</f>
        <v>1.5E-3</v>
      </c>
      <c r="AL122" s="2">
        <f>IF(N122&gt;'Average Crustal Abundance'!G$2,Data!N122,'Average Crustal Abundance'!G$2)</f>
        <v>1.5E-3</v>
      </c>
      <c r="AM122" s="2">
        <f>IF(O122&gt;'Average Crustal Abundance'!H$2,Data!O122,'Average Crustal Abundance'!H$2)</f>
        <v>27</v>
      </c>
      <c r="AN122" s="2">
        <f>IF(P122&gt;'Average Crustal Abundance'!I$2,Data!P122,'Average Crustal Abundance'!I$2)</f>
        <v>5.6000000000000001E-2</v>
      </c>
      <c r="AO122" s="2">
        <f>IF(Q122&gt;'Average Crustal Abundance'!J$2,Data!Q122,'Average Crustal Abundance'!J$2)</f>
        <v>1.2999999999999999E-3</v>
      </c>
      <c r="AP122" s="2">
        <f>IF(R122&gt;'Average Crustal Abundance'!K$2,Data!R122,'Average Crustal Abundance'!K$2)</f>
        <v>72</v>
      </c>
      <c r="AQ122" s="2">
        <f>IF(S122&gt;'Average Crustal Abundance'!L$2,Data!S122,'Average Crustal Abundance'!L$2)</f>
        <v>0.08</v>
      </c>
      <c r="AR122" s="2">
        <f>IF(T122&gt;'Average Crustal Abundance'!M$2,Data!T122,'Average Crustal Abundance'!M$2)</f>
        <v>5.1999999999999998E-2</v>
      </c>
      <c r="AS122" s="2">
        <f>IF(U122&gt;'Average Crustal Abundance'!N$2,Data!U122,'Average Crustal Abundance'!N$2)</f>
        <v>0.5</v>
      </c>
      <c r="AT122" s="2">
        <f>IF(V122&gt;'Average Crustal Abundance'!O$2,Data!V122,'Average Crustal Abundance'!O$2)</f>
        <v>11</v>
      </c>
      <c r="AU122" s="2">
        <f>IF(W122&gt;'Average Crustal Abundance'!P$2,Data!W122,'Average Crustal Abundance'!P$2)</f>
        <v>0.03</v>
      </c>
      <c r="AV122" s="2">
        <f>IF(X122&gt;'Average Crustal Abundance'!Q$2,Data!X122,'Average Crustal Abundance'!Q$2)</f>
        <v>2.5</v>
      </c>
      <c r="AW122" s="2">
        <f>IF(Y122&gt;'Average Crustal Abundance'!R$2,Data!Y122,'Average Crustal Abundance'!R$2)</f>
        <v>0.2</v>
      </c>
      <c r="AX122" s="2">
        <f>IF(Z122&gt;'Average Crustal Abundance'!S$2,Data!Z122,'Average Crustal Abundance'!S$2)</f>
        <v>0.18</v>
      </c>
      <c r="AY122" s="2">
        <f>IF(AA122&gt;'Average Crustal Abundance'!T$2,Data!AA122,'Average Crustal Abundance'!T$2)</f>
        <v>1E-3</v>
      </c>
      <c r="AZ122" s="2">
        <f>IF(AB122&gt;'Average Crustal Abundance'!U$2,Data!AB122,'Average Crustal Abundance'!U$2)</f>
        <v>0.8</v>
      </c>
      <c r="BA122" s="2">
        <f>IF(AC122&gt;'Average Crustal Abundance'!V$2,Data!AC122,'Average Crustal Abundance'!V$2)</f>
        <v>1</v>
      </c>
      <c r="BB122" s="2">
        <f>IF(AD122&gt;'Average Crustal Abundance'!W$2,Data!AD122,'Average Crustal Abundance'!W$2)</f>
        <v>1.7</v>
      </c>
      <c r="BC122" s="2">
        <f>IF(AE122&gt;'Average Crustal Abundance'!X$2,Data!AE122,'Average Crustal Abundance'!X$2)</f>
        <v>20</v>
      </c>
      <c r="BD122" s="2">
        <f>IF(AF122&gt;'Average Crustal Abundance'!Y$2,Data!AF122,'Average Crustal Abundance'!Y$2)</f>
        <v>1.3</v>
      </c>
      <c r="BE122" s="3">
        <f>LOG((AG122/'Average Crustal Abundance'!B$2),1.636)</f>
        <v>0</v>
      </c>
      <c r="BF122" s="3">
        <f>LOG((AH122/'Average Crustal Abundance'!C$2),5.77)</f>
        <v>0</v>
      </c>
      <c r="BG122" s="3">
        <f>LOG((AI122/'Average Crustal Abundance'!D$2),5.07)</f>
        <v>0</v>
      </c>
      <c r="BH122" s="3">
        <f>IF(LOG((AJ122/'Average Crustal Abundance'!E$2))&lt;6,LOG((AJ122/'Average Crustal Abundance'!E$2)),6)</f>
        <v>0</v>
      </c>
      <c r="BI122" s="3">
        <f>IF(LOG((AK122/'Average Crustal Abundance'!F$2))&lt;6,LOG((AK122/'Average Crustal Abundance'!F$2)),6)</f>
        <v>0</v>
      </c>
      <c r="BJ122" s="3">
        <f>IF(LOG((AL122/'Average Crustal Abundance'!G$2))&lt;6,LOG((AL122/'Average Crustal Abundance'!G$2)),6)</f>
        <v>0</v>
      </c>
      <c r="BK122" s="3">
        <f>LOG((AM122/'Average Crustal Abundance'!H$2),5.77)</f>
        <v>0</v>
      </c>
      <c r="BL122" s="3">
        <f>IF(LOG((AN122/'Average Crustal Abundance'!I$2))&lt;6,LOG((AN122/'Average Crustal Abundance'!I$2)),6)</f>
        <v>0</v>
      </c>
      <c r="BM122" s="3">
        <f>IF(LOG((AO122/'Average Crustal Abundance'!J$2))&lt;6,LOG((AO122/'Average Crustal Abundance'!J$2)),6)</f>
        <v>0</v>
      </c>
      <c r="BN122" s="3">
        <f>LOG((AP122/'Average Crustal Abundance'!K$2),4.9)</f>
        <v>0</v>
      </c>
      <c r="BO122" s="3">
        <f>IF(LOG((AQ122/'Average Crustal Abundance'!L$2))&lt;6,LOG((AQ122/'Average Crustal Abundance'!L$2)),6)</f>
        <v>0</v>
      </c>
      <c r="BP122" s="3">
        <f>IF(LOG((AR122/'Average Crustal Abundance'!M$2))&lt;6,LOG((AR122/'Average Crustal Abundance'!M$2)),6)</f>
        <v>0</v>
      </c>
      <c r="BQ122" s="3">
        <f>IF(LOG((AS122/'Average Crustal Abundance'!N$2))&lt;6,LOG((AS122/'Average Crustal Abundance'!N$2)),6)</f>
        <v>0</v>
      </c>
      <c r="BR122" s="3">
        <f>LOG((AT122/'Average Crustal Abundance'!O$2),6.71)</f>
        <v>0</v>
      </c>
      <c r="BS122" s="3">
        <f>IF(LOG((AU122/'Average Crustal Abundance'!P$2))&lt;6,LOG((AU122/'Average Crustal Abundance'!P$2)),6)</f>
        <v>0</v>
      </c>
      <c r="BT122" s="3">
        <f>LOG((AV122/'Average Crustal Abundance'!Q$2),8.58)</f>
        <v>0</v>
      </c>
      <c r="BU122" s="3">
        <f>IF(LOG((AW122/'Average Crustal Abundance'!R$2))&lt;6,LOG((AW122/'Average Crustal Abundance'!R$2)),6)</f>
        <v>0</v>
      </c>
      <c r="BV122" s="3">
        <f>IF(LOG((AX122/'Average Crustal Abundance'!S$2))&lt;6,LOG((AX122/'Average Crustal Abundance'!S$2)),6)</f>
        <v>0</v>
      </c>
      <c r="BW122" s="3">
        <f>IF(LOG((AY122/'Average Crustal Abundance'!T$2))&lt;6,LOG((AY122/'Average Crustal Abundance'!T$2)),6)</f>
        <v>0</v>
      </c>
      <c r="BX122" s="3">
        <f>IF(LOG((AZ122/'Average Crustal Abundance'!U$2))&lt;6,LOG((AZ122/'Average Crustal Abundance'!U$2)),6)</f>
        <v>0</v>
      </c>
      <c r="BY122" s="3">
        <f>IF(LOG((BA122/'Average Crustal Abundance'!V$2))&lt;6,LOG((BA122/'Average Crustal Abundance'!V$2)),6)</f>
        <v>0</v>
      </c>
      <c r="BZ122" s="3">
        <f>LOG((BB122/'Average Crustal Abundance'!W$2),9.15)</f>
        <v>0</v>
      </c>
      <c r="CA122" s="3">
        <f>LOG((BC122/'Average Crustal Abundance'!X$2),6.07)</f>
        <v>0</v>
      </c>
      <c r="CB122" s="3">
        <f>LOG((BD122/'Average Crustal Abundance'!Y$2),9.57)</f>
        <v>0</v>
      </c>
      <c r="CC122" s="3">
        <f t="shared" si="53"/>
        <v>0</v>
      </c>
      <c r="CD122" s="3" t="e">
        <f t="shared" si="54"/>
        <v>#DIV/0!</v>
      </c>
      <c r="CE122" s="4" t="e">
        <f t="shared" si="64"/>
        <v>#DIV/0!</v>
      </c>
      <c r="CF122" s="4" t="e">
        <f t="shared" si="65"/>
        <v>#DIV/0!</v>
      </c>
      <c r="CG122" s="4" t="e">
        <f t="shared" si="66"/>
        <v>#DIV/0!</v>
      </c>
      <c r="CH122" s="4" t="e">
        <f t="shared" si="67"/>
        <v>#DIV/0!</v>
      </c>
      <c r="CI122" s="4" t="e">
        <f t="shared" si="68"/>
        <v>#DIV/0!</v>
      </c>
      <c r="CJ122" s="4" t="e">
        <f t="shared" si="69"/>
        <v>#DIV/0!</v>
      </c>
      <c r="CK122" s="4" t="e">
        <f t="shared" si="70"/>
        <v>#DIV/0!</v>
      </c>
      <c r="CL122" s="4" t="e">
        <f t="shared" si="71"/>
        <v>#DIV/0!</v>
      </c>
      <c r="CM122" s="4" t="e">
        <f t="shared" si="72"/>
        <v>#DIV/0!</v>
      </c>
      <c r="CN122" s="4" t="e">
        <f t="shared" si="73"/>
        <v>#DIV/0!</v>
      </c>
      <c r="CO122" s="4" t="e">
        <f t="shared" si="74"/>
        <v>#DIV/0!</v>
      </c>
      <c r="CP122" s="4" t="e">
        <f t="shared" si="75"/>
        <v>#DIV/0!</v>
      </c>
      <c r="CQ122" s="4" t="e">
        <f t="shared" si="76"/>
        <v>#DIV/0!</v>
      </c>
      <c r="CR122" s="4" t="e">
        <f t="shared" si="77"/>
        <v>#DIV/0!</v>
      </c>
      <c r="CS122" s="4" t="e">
        <f t="shared" si="78"/>
        <v>#DIV/0!</v>
      </c>
      <c r="CT122" s="4" t="e">
        <f t="shared" si="79"/>
        <v>#DIV/0!</v>
      </c>
      <c r="CU122" s="4" t="e">
        <f t="shared" si="56"/>
        <v>#DIV/0!</v>
      </c>
      <c r="CV122" s="4" t="e">
        <f t="shared" si="57"/>
        <v>#DIV/0!</v>
      </c>
      <c r="CW122" s="4" t="e">
        <f t="shared" si="58"/>
        <v>#DIV/0!</v>
      </c>
      <c r="CX122" s="4" t="e">
        <f t="shared" si="59"/>
        <v>#DIV/0!</v>
      </c>
      <c r="CY122" s="4" t="e">
        <f t="shared" si="60"/>
        <v>#DIV/0!</v>
      </c>
      <c r="CZ122" s="4" t="e">
        <f t="shared" si="61"/>
        <v>#DIV/0!</v>
      </c>
      <c r="DA122" s="4" t="e">
        <f t="shared" si="62"/>
        <v>#DIV/0!</v>
      </c>
      <c r="DB122" s="4" t="e">
        <f t="shared" si="63"/>
        <v>#DIV/0!</v>
      </c>
      <c r="DD122" s="3" t="e">
        <f t="shared" si="55"/>
        <v>#DIV/0!</v>
      </c>
    </row>
    <row r="123" spans="1:108" s="3" customFormat="1" x14ac:dyDescent="0.25">
      <c r="A123"/>
      <c r="B123"/>
      <c r="C123"/>
      <c r="D123"/>
      <c r="E123"/>
      <c r="F123"/>
      <c r="G123"/>
      <c r="H123"/>
      <c r="L123"/>
      <c r="AD123"/>
      <c r="AG123" s="2">
        <f>IF(I123&gt;'Average Crustal Abundance'!B$2,Data!I123,'Average Crustal Abundance'!B$2)</f>
        <v>52200</v>
      </c>
      <c r="AH123" s="2">
        <f>IF(J123&gt;'Average Crustal Abundance'!C$2,Data!J123,'Average Crustal Abundance'!C$2)</f>
        <v>27</v>
      </c>
      <c r="AI123" s="2">
        <f>IF(K123&gt;'Average Crustal Abundance'!D$2,Data!K123,'Average Crustal Abundance'!D$2)</f>
        <v>59</v>
      </c>
      <c r="AJ123" s="2">
        <f>IF(L123&gt;'Average Crustal Abundance'!E$2,Data!L123,'Average Crustal Abundance'!E$2)</f>
        <v>0.188</v>
      </c>
      <c r="AK123" s="2">
        <f>IF(M123&gt;'Average Crustal Abundance'!F$2,Data!M123,'Average Crustal Abundance'!F$2)</f>
        <v>1.5E-3</v>
      </c>
      <c r="AL123" s="2">
        <f>IF(N123&gt;'Average Crustal Abundance'!G$2,Data!N123,'Average Crustal Abundance'!G$2)</f>
        <v>1.5E-3</v>
      </c>
      <c r="AM123" s="2">
        <f>IF(O123&gt;'Average Crustal Abundance'!H$2,Data!O123,'Average Crustal Abundance'!H$2)</f>
        <v>27</v>
      </c>
      <c r="AN123" s="2">
        <f>IF(P123&gt;'Average Crustal Abundance'!I$2,Data!P123,'Average Crustal Abundance'!I$2)</f>
        <v>5.6000000000000001E-2</v>
      </c>
      <c r="AO123" s="2">
        <f>IF(Q123&gt;'Average Crustal Abundance'!J$2,Data!Q123,'Average Crustal Abundance'!J$2)</f>
        <v>1.2999999999999999E-3</v>
      </c>
      <c r="AP123" s="2">
        <f>IF(R123&gt;'Average Crustal Abundance'!K$2,Data!R123,'Average Crustal Abundance'!K$2)</f>
        <v>72</v>
      </c>
      <c r="AQ123" s="2">
        <f>IF(S123&gt;'Average Crustal Abundance'!L$2,Data!S123,'Average Crustal Abundance'!L$2)</f>
        <v>0.08</v>
      </c>
      <c r="AR123" s="2">
        <f>IF(T123&gt;'Average Crustal Abundance'!M$2,Data!T123,'Average Crustal Abundance'!M$2)</f>
        <v>5.1999999999999998E-2</v>
      </c>
      <c r="AS123" s="2">
        <f>IF(U123&gt;'Average Crustal Abundance'!N$2,Data!U123,'Average Crustal Abundance'!N$2)</f>
        <v>0.5</v>
      </c>
      <c r="AT123" s="2">
        <f>IF(V123&gt;'Average Crustal Abundance'!O$2,Data!V123,'Average Crustal Abundance'!O$2)</f>
        <v>11</v>
      </c>
      <c r="AU123" s="2">
        <f>IF(W123&gt;'Average Crustal Abundance'!P$2,Data!W123,'Average Crustal Abundance'!P$2)</f>
        <v>0.03</v>
      </c>
      <c r="AV123" s="2">
        <f>IF(X123&gt;'Average Crustal Abundance'!Q$2,Data!X123,'Average Crustal Abundance'!Q$2)</f>
        <v>2.5</v>
      </c>
      <c r="AW123" s="2">
        <f>IF(Y123&gt;'Average Crustal Abundance'!R$2,Data!Y123,'Average Crustal Abundance'!R$2)</f>
        <v>0.2</v>
      </c>
      <c r="AX123" s="2">
        <f>IF(Z123&gt;'Average Crustal Abundance'!S$2,Data!Z123,'Average Crustal Abundance'!S$2)</f>
        <v>0.18</v>
      </c>
      <c r="AY123" s="2">
        <f>IF(AA123&gt;'Average Crustal Abundance'!T$2,Data!AA123,'Average Crustal Abundance'!T$2)</f>
        <v>1E-3</v>
      </c>
      <c r="AZ123" s="2">
        <f>IF(AB123&gt;'Average Crustal Abundance'!U$2,Data!AB123,'Average Crustal Abundance'!U$2)</f>
        <v>0.8</v>
      </c>
      <c r="BA123" s="2">
        <f>IF(AC123&gt;'Average Crustal Abundance'!V$2,Data!AC123,'Average Crustal Abundance'!V$2)</f>
        <v>1</v>
      </c>
      <c r="BB123" s="2">
        <f>IF(AD123&gt;'Average Crustal Abundance'!W$2,Data!AD123,'Average Crustal Abundance'!W$2)</f>
        <v>1.7</v>
      </c>
      <c r="BC123" s="2">
        <f>IF(AE123&gt;'Average Crustal Abundance'!X$2,Data!AE123,'Average Crustal Abundance'!X$2)</f>
        <v>20</v>
      </c>
      <c r="BD123" s="2">
        <f>IF(AF123&gt;'Average Crustal Abundance'!Y$2,Data!AF123,'Average Crustal Abundance'!Y$2)</f>
        <v>1.3</v>
      </c>
      <c r="BE123" s="3">
        <f>LOG((AG123/'Average Crustal Abundance'!B$2),1.636)</f>
        <v>0</v>
      </c>
      <c r="BF123" s="3">
        <f>LOG((AH123/'Average Crustal Abundance'!C$2),5.77)</f>
        <v>0</v>
      </c>
      <c r="BG123" s="3">
        <f>LOG((AI123/'Average Crustal Abundance'!D$2),5.07)</f>
        <v>0</v>
      </c>
      <c r="BH123" s="3">
        <f>IF(LOG((AJ123/'Average Crustal Abundance'!E$2))&lt;6,LOG((AJ123/'Average Crustal Abundance'!E$2)),6)</f>
        <v>0</v>
      </c>
      <c r="BI123" s="3">
        <f>IF(LOG((AK123/'Average Crustal Abundance'!F$2))&lt;6,LOG((AK123/'Average Crustal Abundance'!F$2)),6)</f>
        <v>0</v>
      </c>
      <c r="BJ123" s="3">
        <f>IF(LOG((AL123/'Average Crustal Abundance'!G$2))&lt;6,LOG((AL123/'Average Crustal Abundance'!G$2)),6)</f>
        <v>0</v>
      </c>
      <c r="BK123" s="3">
        <f>LOG((AM123/'Average Crustal Abundance'!H$2),5.77)</f>
        <v>0</v>
      </c>
      <c r="BL123" s="3">
        <f>IF(LOG((AN123/'Average Crustal Abundance'!I$2))&lt;6,LOG((AN123/'Average Crustal Abundance'!I$2)),6)</f>
        <v>0</v>
      </c>
      <c r="BM123" s="3">
        <f>IF(LOG((AO123/'Average Crustal Abundance'!J$2))&lt;6,LOG((AO123/'Average Crustal Abundance'!J$2)),6)</f>
        <v>0</v>
      </c>
      <c r="BN123" s="3">
        <f>LOG((AP123/'Average Crustal Abundance'!K$2),4.9)</f>
        <v>0</v>
      </c>
      <c r="BO123" s="3">
        <f>IF(LOG((AQ123/'Average Crustal Abundance'!L$2))&lt;6,LOG((AQ123/'Average Crustal Abundance'!L$2)),6)</f>
        <v>0</v>
      </c>
      <c r="BP123" s="3">
        <f>IF(LOG((AR123/'Average Crustal Abundance'!M$2))&lt;6,LOG((AR123/'Average Crustal Abundance'!M$2)),6)</f>
        <v>0</v>
      </c>
      <c r="BQ123" s="3">
        <f>IF(LOG((AS123/'Average Crustal Abundance'!N$2))&lt;6,LOG((AS123/'Average Crustal Abundance'!N$2)),6)</f>
        <v>0</v>
      </c>
      <c r="BR123" s="3">
        <f>LOG((AT123/'Average Crustal Abundance'!O$2),6.71)</f>
        <v>0</v>
      </c>
      <c r="BS123" s="3">
        <f>IF(LOG((AU123/'Average Crustal Abundance'!P$2))&lt;6,LOG((AU123/'Average Crustal Abundance'!P$2)),6)</f>
        <v>0</v>
      </c>
      <c r="BT123" s="3">
        <f>LOG((AV123/'Average Crustal Abundance'!Q$2),8.58)</f>
        <v>0</v>
      </c>
      <c r="BU123" s="3">
        <f>IF(LOG((AW123/'Average Crustal Abundance'!R$2))&lt;6,LOG((AW123/'Average Crustal Abundance'!R$2)),6)</f>
        <v>0</v>
      </c>
      <c r="BV123" s="3">
        <f>IF(LOG((AX123/'Average Crustal Abundance'!S$2))&lt;6,LOG((AX123/'Average Crustal Abundance'!S$2)),6)</f>
        <v>0</v>
      </c>
      <c r="BW123" s="3">
        <f>IF(LOG((AY123/'Average Crustal Abundance'!T$2))&lt;6,LOG((AY123/'Average Crustal Abundance'!T$2)),6)</f>
        <v>0</v>
      </c>
      <c r="BX123" s="3">
        <f>IF(LOG((AZ123/'Average Crustal Abundance'!U$2))&lt;6,LOG((AZ123/'Average Crustal Abundance'!U$2)),6)</f>
        <v>0</v>
      </c>
      <c r="BY123" s="3">
        <f>IF(LOG((BA123/'Average Crustal Abundance'!V$2))&lt;6,LOG((BA123/'Average Crustal Abundance'!V$2)),6)</f>
        <v>0</v>
      </c>
      <c r="BZ123" s="3">
        <f>LOG((BB123/'Average Crustal Abundance'!W$2),9.15)</f>
        <v>0</v>
      </c>
      <c r="CA123" s="3">
        <f>LOG((BC123/'Average Crustal Abundance'!X$2),6.07)</f>
        <v>0</v>
      </c>
      <c r="CB123" s="3">
        <f>LOG((BD123/'Average Crustal Abundance'!Y$2),9.57)</f>
        <v>0</v>
      </c>
      <c r="CC123" s="3">
        <f t="shared" si="53"/>
        <v>0</v>
      </c>
      <c r="CD123" s="3" t="e">
        <f t="shared" si="54"/>
        <v>#DIV/0!</v>
      </c>
      <c r="CE123" s="4" t="e">
        <f t="shared" si="64"/>
        <v>#DIV/0!</v>
      </c>
      <c r="CF123" s="4" t="e">
        <f t="shared" si="65"/>
        <v>#DIV/0!</v>
      </c>
      <c r="CG123" s="4" t="e">
        <f t="shared" si="66"/>
        <v>#DIV/0!</v>
      </c>
      <c r="CH123" s="4" t="e">
        <f t="shared" si="67"/>
        <v>#DIV/0!</v>
      </c>
      <c r="CI123" s="4" t="e">
        <f t="shared" si="68"/>
        <v>#DIV/0!</v>
      </c>
      <c r="CJ123" s="4" t="e">
        <f t="shared" si="69"/>
        <v>#DIV/0!</v>
      </c>
      <c r="CK123" s="4" t="e">
        <f t="shared" si="70"/>
        <v>#DIV/0!</v>
      </c>
      <c r="CL123" s="4" t="e">
        <f t="shared" si="71"/>
        <v>#DIV/0!</v>
      </c>
      <c r="CM123" s="4" t="e">
        <f t="shared" si="72"/>
        <v>#DIV/0!</v>
      </c>
      <c r="CN123" s="4" t="e">
        <f t="shared" si="73"/>
        <v>#DIV/0!</v>
      </c>
      <c r="CO123" s="4" t="e">
        <f t="shared" si="74"/>
        <v>#DIV/0!</v>
      </c>
      <c r="CP123" s="4" t="e">
        <f t="shared" si="75"/>
        <v>#DIV/0!</v>
      </c>
      <c r="CQ123" s="4" t="e">
        <f t="shared" si="76"/>
        <v>#DIV/0!</v>
      </c>
      <c r="CR123" s="4" t="e">
        <f t="shared" si="77"/>
        <v>#DIV/0!</v>
      </c>
      <c r="CS123" s="4" t="e">
        <f t="shared" si="78"/>
        <v>#DIV/0!</v>
      </c>
      <c r="CT123" s="4" t="e">
        <f t="shared" si="79"/>
        <v>#DIV/0!</v>
      </c>
      <c r="CU123" s="4" t="e">
        <f t="shared" si="56"/>
        <v>#DIV/0!</v>
      </c>
      <c r="CV123" s="4" t="e">
        <f t="shared" si="57"/>
        <v>#DIV/0!</v>
      </c>
      <c r="CW123" s="4" t="e">
        <f t="shared" si="58"/>
        <v>#DIV/0!</v>
      </c>
      <c r="CX123" s="4" t="e">
        <f t="shared" si="59"/>
        <v>#DIV/0!</v>
      </c>
      <c r="CY123" s="4" t="e">
        <f t="shared" si="60"/>
        <v>#DIV/0!</v>
      </c>
      <c r="CZ123" s="4" t="e">
        <f t="shared" si="61"/>
        <v>#DIV/0!</v>
      </c>
      <c r="DA123" s="4" t="e">
        <f t="shared" si="62"/>
        <v>#DIV/0!</v>
      </c>
      <c r="DB123" s="4" t="e">
        <f t="shared" si="63"/>
        <v>#DIV/0!</v>
      </c>
      <c r="DD123" s="3" t="e">
        <f t="shared" si="55"/>
        <v>#DIV/0!</v>
      </c>
    </row>
    <row r="124" spans="1:108" s="3" customFormat="1" x14ac:dyDescent="0.25">
      <c r="A124"/>
      <c r="B124"/>
      <c r="C124"/>
      <c r="D124"/>
      <c r="E124"/>
      <c r="F124"/>
      <c r="G124"/>
      <c r="H124"/>
      <c r="L124"/>
      <c r="AD124"/>
      <c r="AG124" s="2">
        <f>IF(I124&gt;'Average Crustal Abundance'!B$2,Data!I124,'Average Crustal Abundance'!B$2)</f>
        <v>52200</v>
      </c>
      <c r="AH124" s="2">
        <f>IF(J124&gt;'Average Crustal Abundance'!C$2,Data!J124,'Average Crustal Abundance'!C$2)</f>
        <v>27</v>
      </c>
      <c r="AI124" s="2">
        <f>IF(K124&gt;'Average Crustal Abundance'!D$2,Data!K124,'Average Crustal Abundance'!D$2)</f>
        <v>59</v>
      </c>
      <c r="AJ124" s="2">
        <f>IF(L124&gt;'Average Crustal Abundance'!E$2,Data!L124,'Average Crustal Abundance'!E$2)</f>
        <v>0.188</v>
      </c>
      <c r="AK124" s="2">
        <f>IF(M124&gt;'Average Crustal Abundance'!F$2,Data!M124,'Average Crustal Abundance'!F$2)</f>
        <v>1.5E-3</v>
      </c>
      <c r="AL124" s="2">
        <f>IF(N124&gt;'Average Crustal Abundance'!G$2,Data!N124,'Average Crustal Abundance'!G$2)</f>
        <v>1.5E-3</v>
      </c>
      <c r="AM124" s="2">
        <f>IF(O124&gt;'Average Crustal Abundance'!H$2,Data!O124,'Average Crustal Abundance'!H$2)</f>
        <v>27</v>
      </c>
      <c r="AN124" s="2">
        <f>IF(P124&gt;'Average Crustal Abundance'!I$2,Data!P124,'Average Crustal Abundance'!I$2)</f>
        <v>5.6000000000000001E-2</v>
      </c>
      <c r="AO124" s="2">
        <f>IF(Q124&gt;'Average Crustal Abundance'!J$2,Data!Q124,'Average Crustal Abundance'!J$2)</f>
        <v>1.2999999999999999E-3</v>
      </c>
      <c r="AP124" s="2">
        <f>IF(R124&gt;'Average Crustal Abundance'!K$2,Data!R124,'Average Crustal Abundance'!K$2)</f>
        <v>72</v>
      </c>
      <c r="AQ124" s="2">
        <f>IF(S124&gt;'Average Crustal Abundance'!L$2,Data!S124,'Average Crustal Abundance'!L$2)</f>
        <v>0.08</v>
      </c>
      <c r="AR124" s="2">
        <f>IF(T124&gt;'Average Crustal Abundance'!M$2,Data!T124,'Average Crustal Abundance'!M$2)</f>
        <v>5.1999999999999998E-2</v>
      </c>
      <c r="AS124" s="2">
        <f>IF(U124&gt;'Average Crustal Abundance'!N$2,Data!U124,'Average Crustal Abundance'!N$2)</f>
        <v>0.5</v>
      </c>
      <c r="AT124" s="2">
        <f>IF(V124&gt;'Average Crustal Abundance'!O$2,Data!V124,'Average Crustal Abundance'!O$2)</f>
        <v>11</v>
      </c>
      <c r="AU124" s="2">
        <f>IF(W124&gt;'Average Crustal Abundance'!P$2,Data!W124,'Average Crustal Abundance'!P$2)</f>
        <v>0.03</v>
      </c>
      <c r="AV124" s="2">
        <f>IF(X124&gt;'Average Crustal Abundance'!Q$2,Data!X124,'Average Crustal Abundance'!Q$2)</f>
        <v>2.5</v>
      </c>
      <c r="AW124" s="2">
        <f>IF(Y124&gt;'Average Crustal Abundance'!R$2,Data!Y124,'Average Crustal Abundance'!R$2)</f>
        <v>0.2</v>
      </c>
      <c r="AX124" s="2">
        <f>IF(Z124&gt;'Average Crustal Abundance'!S$2,Data!Z124,'Average Crustal Abundance'!S$2)</f>
        <v>0.18</v>
      </c>
      <c r="AY124" s="2">
        <f>IF(AA124&gt;'Average Crustal Abundance'!T$2,Data!AA124,'Average Crustal Abundance'!T$2)</f>
        <v>1E-3</v>
      </c>
      <c r="AZ124" s="2">
        <f>IF(AB124&gt;'Average Crustal Abundance'!U$2,Data!AB124,'Average Crustal Abundance'!U$2)</f>
        <v>0.8</v>
      </c>
      <c r="BA124" s="2">
        <f>IF(AC124&gt;'Average Crustal Abundance'!V$2,Data!AC124,'Average Crustal Abundance'!V$2)</f>
        <v>1</v>
      </c>
      <c r="BB124" s="2">
        <f>IF(AD124&gt;'Average Crustal Abundance'!W$2,Data!AD124,'Average Crustal Abundance'!W$2)</f>
        <v>1.7</v>
      </c>
      <c r="BC124" s="2">
        <f>IF(AE124&gt;'Average Crustal Abundance'!X$2,Data!AE124,'Average Crustal Abundance'!X$2)</f>
        <v>20</v>
      </c>
      <c r="BD124" s="2">
        <f>IF(AF124&gt;'Average Crustal Abundance'!Y$2,Data!AF124,'Average Crustal Abundance'!Y$2)</f>
        <v>1.3</v>
      </c>
      <c r="BE124" s="3">
        <f>LOG((AG124/'Average Crustal Abundance'!B$2),1.636)</f>
        <v>0</v>
      </c>
      <c r="BF124" s="3">
        <f>LOG((AH124/'Average Crustal Abundance'!C$2),5.77)</f>
        <v>0</v>
      </c>
      <c r="BG124" s="3">
        <f>LOG((AI124/'Average Crustal Abundance'!D$2),5.07)</f>
        <v>0</v>
      </c>
      <c r="BH124" s="3">
        <f>IF(LOG((AJ124/'Average Crustal Abundance'!E$2))&lt;6,LOG((AJ124/'Average Crustal Abundance'!E$2)),6)</f>
        <v>0</v>
      </c>
      <c r="BI124" s="3">
        <f>IF(LOG((AK124/'Average Crustal Abundance'!F$2))&lt;6,LOG((AK124/'Average Crustal Abundance'!F$2)),6)</f>
        <v>0</v>
      </c>
      <c r="BJ124" s="3">
        <f>IF(LOG((AL124/'Average Crustal Abundance'!G$2))&lt;6,LOG((AL124/'Average Crustal Abundance'!G$2)),6)</f>
        <v>0</v>
      </c>
      <c r="BK124" s="3">
        <f>LOG((AM124/'Average Crustal Abundance'!H$2),5.77)</f>
        <v>0</v>
      </c>
      <c r="BL124" s="3">
        <f>IF(LOG((AN124/'Average Crustal Abundance'!I$2))&lt;6,LOG((AN124/'Average Crustal Abundance'!I$2)),6)</f>
        <v>0</v>
      </c>
      <c r="BM124" s="3">
        <f>IF(LOG((AO124/'Average Crustal Abundance'!J$2))&lt;6,LOG((AO124/'Average Crustal Abundance'!J$2)),6)</f>
        <v>0</v>
      </c>
      <c r="BN124" s="3">
        <f>LOG((AP124/'Average Crustal Abundance'!K$2),4.9)</f>
        <v>0</v>
      </c>
      <c r="BO124" s="3">
        <f>IF(LOG((AQ124/'Average Crustal Abundance'!L$2))&lt;6,LOG((AQ124/'Average Crustal Abundance'!L$2)),6)</f>
        <v>0</v>
      </c>
      <c r="BP124" s="3">
        <f>IF(LOG((AR124/'Average Crustal Abundance'!M$2))&lt;6,LOG((AR124/'Average Crustal Abundance'!M$2)),6)</f>
        <v>0</v>
      </c>
      <c r="BQ124" s="3">
        <f>IF(LOG((AS124/'Average Crustal Abundance'!N$2))&lt;6,LOG((AS124/'Average Crustal Abundance'!N$2)),6)</f>
        <v>0</v>
      </c>
      <c r="BR124" s="3">
        <f>LOG((AT124/'Average Crustal Abundance'!O$2),6.71)</f>
        <v>0</v>
      </c>
      <c r="BS124" s="3">
        <f>IF(LOG((AU124/'Average Crustal Abundance'!P$2))&lt;6,LOG((AU124/'Average Crustal Abundance'!P$2)),6)</f>
        <v>0</v>
      </c>
      <c r="BT124" s="3">
        <f>LOG((AV124/'Average Crustal Abundance'!Q$2),8.58)</f>
        <v>0</v>
      </c>
      <c r="BU124" s="3">
        <f>IF(LOG((AW124/'Average Crustal Abundance'!R$2))&lt;6,LOG((AW124/'Average Crustal Abundance'!R$2)),6)</f>
        <v>0</v>
      </c>
      <c r="BV124" s="3">
        <f>IF(LOG((AX124/'Average Crustal Abundance'!S$2))&lt;6,LOG((AX124/'Average Crustal Abundance'!S$2)),6)</f>
        <v>0</v>
      </c>
      <c r="BW124" s="3">
        <f>IF(LOG((AY124/'Average Crustal Abundance'!T$2))&lt;6,LOG((AY124/'Average Crustal Abundance'!T$2)),6)</f>
        <v>0</v>
      </c>
      <c r="BX124" s="3">
        <f>IF(LOG((AZ124/'Average Crustal Abundance'!U$2))&lt;6,LOG((AZ124/'Average Crustal Abundance'!U$2)),6)</f>
        <v>0</v>
      </c>
      <c r="BY124" s="3">
        <f>IF(LOG((BA124/'Average Crustal Abundance'!V$2))&lt;6,LOG((BA124/'Average Crustal Abundance'!V$2)),6)</f>
        <v>0</v>
      </c>
      <c r="BZ124" s="3">
        <f>LOG((BB124/'Average Crustal Abundance'!W$2),9.15)</f>
        <v>0</v>
      </c>
      <c r="CA124" s="3">
        <f>LOG((BC124/'Average Crustal Abundance'!X$2),6.07)</f>
        <v>0</v>
      </c>
      <c r="CB124" s="3">
        <f>LOG((BD124/'Average Crustal Abundance'!Y$2),9.57)</f>
        <v>0</v>
      </c>
      <c r="CC124" s="3">
        <f t="shared" si="53"/>
        <v>0</v>
      </c>
      <c r="CD124" s="3" t="e">
        <f t="shared" si="54"/>
        <v>#DIV/0!</v>
      </c>
      <c r="CE124" s="4" t="e">
        <f t="shared" si="64"/>
        <v>#DIV/0!</v>
      </c>
      <c r="CF124" s="4" t="e">
        <f t="shared" si="65"/>
        <v>#DIV/0!</v>
      </c>
      <c r="CG124" s="4" t="e">
        <f t="shared" si="66"/>
        <v>#DIV/0!</v>
      </c>
      <c r="CH124" s="4" t="e">
        <f t="shared" si="67"/>
        <v>#DIV/0!</v>
      </c>
      <c r="CI124" s="4" t="e">
        <f t="shared" si="68"/>
        <v>#DIV/0!</v>
      </c>
      <c r="CJ124" s="4" t="e">
        <f t="shared" si="69"/>
        <v>#DIV/0!</v>
      </c>
      <c r="CK124" s="4" t="e">
        <f t="shared" si="70"/>
        <v>#DIV/0!</v>
      </c>
      <c r="CL124" s="4" t="e">
        <f t="shared" si="71"/>
        <v>#DIV/0!</v>
      </c>
      <c r="CM124" s="4" t="e">
        <f t="shared" si="72"/>
        <v>#DIV/0!</v>
      </c>
      <c r="CN124" s="4" t="e">
        <f t="shared" si="73"/>
        <v>#DIV/0!</v>
      </c>
      <c r="CO124" s="4" t="e">
        <f t="shared" si="74"/>
        <v>#DIV/0!</v>
      </c>
      <c r="CP124" s="4" t="e">
        <f t="shared" si="75"/>
        <v>#DIV/0!</v>
      </c>
      <c r="CQ124" s="4" t="e">
        <f t="shared" si="76"/>
        <v>#DIV/0!</v>
      </c>
      <c r="CR124" s="4" t="e">
        <f t="shared" si="77"/>
        <v>#DIV/0!</v>
      </c>
      <c r="CS124" s="4" t="e">
        <f t="shared" si="78"/>
        <v>#DIV/0!</v>
      </c>
      <c r="CT124" s="4" t="e">
        <f t="shared" si="79"/>
        <v>#DIV/0!</v>
      </c>
      <c r="CU124" s="4" t="e">
        <f t="shared" ref="CU124:CZ124" si="80">BU124*$CD124</f>
        <v>#DIV/0!</v>
      </c>
      <c r="CV124" s="4" t="e">
        <f t="shared" si="80"/>
        <v>#DIV/0!</v>
      </c>
      <c r="CW124" s="4" t="e">
        <f t="shared" si="80"/>
        <v>#DIV/0!</v>
      </c>
      <c r="CX124" s="4" t="e">
        <f t="shared" si="80"/>
        <v>#DIV/0!</v>
      </c>
      <c r="CY124" s="4" t="e">
        <f t="shared" si="80"/>
        <v>#DIV/0!</v>
      </c>
      <c r="CZ124" s="4" t="e">
        <f t="shared" si="80"/>
        <v>#DIV/0!</v>
      </c>
      <c r="DA124" s="4" t="e">
        <f t="shared" ref="DA124:DB187" si="81">CA124*$CD124</f>
        <v>#DIV/0!</v>
      </c>
      <c r="DB124" s="4" t="e">
        <f t="shared" si="63"/>
        <v>#DIV/0!</v>
      </c>
      <c r="DD124" s="3" t="e">
        <f t="shared" si="55"/>
        <v>#DIV/0!</v>
      </c>
    </row>
    <row r="125" spans="1:108" s="3" customFormat="1" x14ac:dyDescent="0.25">
      <c r="A125"/>
      <c r="B125"/>
      <c r="C125"/>
      <c r="D125"/>
      <c r="E125"/>
      <c r="F125"/>
      <c r="G125"/>
      <c r="H125"/>
      <c r="L125"/>
      <c r="AD125"/>
      <c r="AG125" s="2">
        <f>IF(I125&gt;'Average Crustal Abundance'!B$2,Data!I125,'Average Crustal Abundance'!B$2)</f>
        <v>52200</v>
      </c>
      <c r="AH125" s="2">
        <f>IF(J125&gt;'Average Crustal Abundance'!C$2,Data!J125,'Average Crustal Abundance'!C$2)</f>
        <v>27</v>
      </c>
      <c r="AI125" s="2">
        <f>IF(K125&gt;'Average Crustal Abundance'!D$2,Data!K125,'Average Crustal Abundance'!D$2)</f>
        <v>59</v>
      </c>
      <c r="AJ125" s="2">
        <f>IF(L125&gt;'Average Crustal Abundance'!E$2,Data!L125,'Average Crustal Abundance'!E$2)</f>
        <v>0.188</v>
      </c>
      <c r="AK125" s="2">
        <f>IF(M125&gt;'Average Crustal Abundance'!F$2,Data!M125,'Average Crustal Abundance'!F$2)</f>
        <v>1.5E-3</v>
      </c>
      <c r="AL125" s="2">
        <f>IF(N125&gt;'Average Crustal Abundance'!G$2,Data!N125,'Average Crustal Abundance'!G$2)</f>
        <v>1.5E-3</v>
      </c>
      <c r="AM125" s="2">
        <f>IF(O125&gt;'Average Crustal Abundance'!H$2,Data!O125,'Average Crustal Abundance'!H$2)</f>
        <v>27</v>
      </c>
      <c r="AN125" s="2">
        <f>IF(P125&gt;'Average Crustal Abundance'!I$2,Data!P125,'Average Crustal Abundance'!I$2)</f>
        <v>5.6000000000000001E-2</v>
      </c>
      <c r="AO125" s="2">
        <f>IF(Q125&gt;'Average Crustal Abundance'!J$2,Data!Q125,'Average Crustal Abundance'!J$2)</f>
        <v>1.2999999999999999E-3</v>
      </c>
      <c r="AP125" s="2">
        <f>IF(R125&gt;'Average Crustal Abundance'!K$2,Data!R125,'Average Crustal Abundance'!K$2)</f>
        <v>72</v>
      </c>
      <c r="AQ125" s="2">
        <f>IF(S125&gt;'Average Crustal Abundance'!L$2,Data!S125,'Average Crustal Abundance'!L$2)</f>
        <v>0.08</v>
      </c>
      <c r="AR125" s="2">
        <f>IF(T125&gt;'Average Crustal Abundance'!M$2,Data!T125,'Average Crustal Abundance'!M$2)</f>
        <v>5.1999999999999998E-2</v>
      </c>
      <c r="AS125" s="2">
        <f>IF(U125&gt;'Average Crustal Abundance'!N$2,Data!U125,'Average Crustal Abundance'!N$2)</f>
        <v>0.5</v>
      </c>
      <c r="AT125" s="2">
        <f>IF(V125&gt;'Average Crustal Abundance'!O$2,Data!V125,'Average Crustal Abundance'!O$2)</f>
        <v>11</v>
      </c>
      <c r="AU125" s="2">
        <f>IF(W125&gt;'Average Crustal Abundance'!P$2,Data!W125,'Average Crustal Abundance'!P$2)</f>
        <v>0.03</v>
      </c>
      <c r="AV125" s="2">
        <f>IF(X125&gt;'Average Crustal Abundance'!Q$2,Data!X125,'Average Crustal Abundance'!Q$2)</f>
        <v>2.5</v>
      </c>
      <c r="AW125" s="2">
        <f>IF(Y125&gt;'Average Crustal Abundance'!R$2,Data!Y125,'Average Crustal Abundance'!R$2)</f>
        <v>0.2</v>
      </c>
      <c r="AX125" s="2">
        <f>IF(Z125&gt;'Average Crustal Abundance'!S$2,Data!Z125,'Average Crustal Abundance'!S$2)</f>
        <v>0.18</v>
      </c>
      <c r="AY125" s="2">
        <f>IF(AA125&gt;'Average Crustal Abundance'!T$2,Data!AA125,'Average Crustal Abundance'!T$2)</f>
        <v>1E-3</v>
      </c>
      <c r="AZ125" s="2">
        <f>IF(AB125&gt;'Average Crustal Abundance'!U$2,Data!AB125,'Average Crustal Abundance'!U$2)</f>
        <v>0.8</v>
      </c>
      <c r="BA125" s="2">
        <f>IF(AC125&gt;'Average Crustal Abundance'!V$2,Data!AC125,'Average Crustal Abundance'!V$2)</f>
        <v>1</v>
      </c>
      <c r="BB125" s="2">
        <f>IF(AD125&gt;'Average Crustal Abundance'!W$2,Data!AD125,'Average Crustal Abundance'!W$2)</f>
        <v>1.7</v>
      </c>
      <c r="BC125" s="2">
        <f>IF(AE125&gt;'Average Crustal Abundance'!X$2,Data!AE125,'Average Crustal Abundance'!X$2)</f>
        <v>20</v>
      </c>
      <c r="BD125" s="2">
        <f>IF(AF125&gt;'Average Crustal Abundance'!Y$2,Data!AF125,'Average Crustal Abundance'!Y$2)</f>
        <v>1.3</v>
      </c>
      <c r="BE125" s="3">
        <f>LOG((AG125/'Average Crustal Abundance'!B$2),1.636)</f>
        <v>0</v>
      </c>
      <c r="BF125" s="3">
        <f>LOG((AH125/'Average Crustal Abundance'!C$2),5.77)</f>
        <v>0</v>
      </c>
      <c r="BG125" s="3">
        <f>LOG((AI125/'Average Crustal Abundance'!D$2),5.07)</f>
        <v>0</v>
      </c>
      <c r="BH125" s="3">
        <f>IF(LOG((AJ125/'Average Crustal Abundance'!E$2))&lt;6,LOG((AJ125/'Average Crustal Abundance'!E$2)),6)</f>
        <v>0</v>
      </c>
      <c r="BI125" s="3">
        <f>IF(LOG((AK125/'Average Crustal Abundance'!F$2))&lt;6,LOG((AK125/'Average Crustal Abundance'!F$2)),6)</f>
        <v>0</v>
      </c>
      <c r="BJ125" s="3">
        <f>IF(LOG((AL125/'Average Crustal Abundance'!G$2))&lt;6,LOG((AL125/'Average Crustal Abundance'!G$2)),6)</f>
        <v>0</v>
      </c>
      <c r="BK125" s="3">
        <f>LOG((AM125/'Average Crustal Abundance'!H$2),5.77)</f>
        <v>0</v>
      </c>
      <c r="BL125" s="3">
        <f>IF(LOG((AN125/'Average Crustal Abundance'!I$2))&lt;6,LOG((AN125/'Average Crustal Abundance'!I$2)),6)</f>
        <v>0</v>
      </c>
      <c r="BM125" s="3">
        <f>IF(LOG((AO125/'Average Crustal Abundance'!J$2))&lt;6,LOG((AO125/'Average Crustal Abundance'!J$2)),6)</f>
        <v>0</v>
      </c>
      <c r="BN125" s="3">
        <f>LOG((AP125/'Average Crustal Abundance'!K$2),4.9)</f>
        <v>0</v>
      </c>
      <c r="BO125" s="3">
        <f>IF(LOG((AQ125/'Average Crustal Abundance'!L$2))&lt;6,LOG((AQ125/'Average Crustal Abundance'!L$2)),6)</f>
        <v>0</v>
      </c>
      <c r="BP125" s="3">
        <f>IF(LOG((AR125/'Average Crustal Abundance'!M$2))&lt;6,LOG((AR125/'Average Crustal Abundance'!M$2)),6)</f>
        <v>0</v>
      </c>
      <c r="BQ125" s="3">
        <f>IF(LOG((AS125/'Average Crustal Abundance'!N$2))&lt;6,LOG((AS125/'Average Crustal Abundance'!N$2)),6)</f>
        <v>0</v>
      </c>
      <c r="BR125" s="3">
        <f>LOG((AT125/'Average Crustal Abundance'!O$2),6.71)</f>
        <v>0</v>
      </c>
      <c r="BS125" s="3">
        <f>IF(LOG((AU125/'Average Crustal Abundance'!P$2))&lt;6,LOG((AU125/'Average Crustal Abundance'!P$2)),6)</f>
        <v>0</v>
      </c>
      <c r="BT125" s="3">
        <f>LOG((AV125/'Average Crustal Abundance'!Q$2),8.58)</f>
        <v>0</v>
      </c>
      <c r="BU125" s="3">
        <f>IF(LOG((AW125/'Average Crustal Abundance'!R$2))&lt;6,LOG((AW125/'Average Crustal Abundance'!R$2)),6)</f>
        <v>0</v>
      </c>
      <c r="BV125" s="3">
        <f>IF(LOG((AX125/'Average Crustal Abundance'!S$2))&lt;6,LOG((AX125/'Average Crustal Abundance'!S$2)),6)</f>
        <v>0</v>
      </c>
      <c r="BW125" s="3">
        <f>IF(LOG((AY125/'Average Crustal Abundance'!T$2))&lt;6,LOG((AY125/'Average Crustal Abundance'!T$2)),6)</f>
        <v>0</v>
      </c>
      <c r="BX125" s="3">
        <f>IF(LOG((AZ125/'Average Crustal Abundance'!U$2))&lt;6,LOG((AZ125/'Average Crustal Abundance'!U$2)),6)</f>
        <v>0</v>
      </c>
      <c r="BY125" s="3">
        <f>IF(LOG((BA125/'Average Crustal Abundance'!V$2))&lt;6,LOG((BA125/'Average Crustal Abundance'!V$2)),6)</f>
        <v>0</v>
      </c>
      <c r="BZ125" s="3">
        <f>LOG((BB125/'Average Crustal Abundance'!W$2),9.15)</f>
        <v>0</v>
      </c>
      <c r="CA125" s="3">
        <f>LOG((BC125/'Average Crustal Abundance'!X$2),6.07)</f>
        <v>0</v>
      </c>
      <c r="CB125" s="3">
        <f>LOG((BD125/'Average Crustal Abundance'!Y$2),9.57)</f>
        <v>0</v>
      </c>
      <c r="CC125" s="3">
        <f t="shared" si="53"/>
        <v>0</v>
      </c>
      <c r="CD125" s="3" t="e">
        <f t="shared" si="54"/>
        <v>#DIV/0!</v>
      </c>
      <c r="CE125" s="4" t="e">
        <f t="shared" si="64"/>
        <v>#DIV/0!</v>
      </c>
      <c r="CF125" s="4" t="e">
        <f t="shared" si="65"/>
        <v>#DIV/0!</v>
      </c>
      <c r="CG125" s="4" t="e">
        <f t="shared" si="66"/>
        <v>#DIV/0!</v>
      </c>
      <c r="CH125" s="4" t="e">
        <f t="shared" si="67"/>
        <v>#DIV/0!</v>
      </c>
      <c r="CI125" s="4" t="e">
        <f t="shared" si="68"/>
        <v>#DIV/0!</v>
      </c>
      <c r="CJ125" s="4" t="e">
        <f t="shared" si="69"/>
        <v>#DIV/0!</v>
      </c>
      <c r="CK125" s="4" t="e">
        <f t="shared" si="70"/>
        <v>#DIV/0!</v>
      </c>
      <c r="CL125" s="4" t="e">
        <f t="shared" si="71"/>
        <v>#DIV/0!</v>
      </c>
      <c r="CM125" s="4" t="e">
        <f t="shared" si="72"/>
        <v>#DIV/0!</v>
      </c>
      <c r="CN125" s="4" t="e">
        <f t="shared" si="73"/>
        <v>#DIV/0!</v>
      </c>
      <c r="CO125" s="4" t="e">
        <f t="shared" si="74"/>
        <v>#DIV/0!</v>
      </c>
      <c r="CP125" s="4" t="e">
        <f t="shared" si="75"/>
        <v>#DIV/0!</v>
      </c>
      <c r="CQ125" s="4" t="e">
        <f t="shared" si="76"/>
        <v>#DIV/0!</v>
      </c>
      <c r="CR125" s="4" t="e">
        <f t="shared" si="77"/>
        <v>#DIV/0!</v>
      </c>
      <c r="CS125" s="4" t="e">
        <f t="shared" si="78"/>
        <v>#DIV/0!</v>
      </c>
      <c r="CT125" s="4" t="e">
        <f t="shared" si="79"/>
        <v>#DIV/0!</v>
      </c>
      <c r="CU125" s="4" t="e">
        <f t="shared" ref="CU125:CZ167" si="82">BU125*$CD125</f>
        <v>#DIV/0!</v>
      </c>
      <c r="CV125" s="4" t="e">
        <f t="shared" si="82"/>
        <v>#DIV/0!</v>
      </c>
      <c r="CW125" s="4" t="e">
        <f t="shared" si="82"/>
        <v>#DIV/0!</v>
      </c>
      <c r="CX125" s="4" t="e">
        <f t="shared" si="82"/>
        <v>#DIV/0!</v>
      </c>
      <c r="CY125" s="4" t="e">
        <f t="shared" si="82"/>
        <v>#DIV/0!</v>
      </c>
      <c r="CZ125" s="4" t="e">
        <f t="shared" si="82"/>
        <v>#DIV/0!</v>
      </c>
      <c r="DA125" s="4" t="e">
        <f t="shared" si="81"/>
        <v>#DIV/0!</v>
      </c>
      <c r="DB125" s="4" t="e">
        <f t="shared" si="63"/>
        <v>#DIV/0!</v>
      </c>
      <c r="DD125" s="3" t="e">
        <f t="shared" si="55"/>
        <v>#DIV/0!</v>
      </c>
    </row>
    <row r="126" spans="1:108" s="3" customFormat="1" x14ac:dyDescent="0.25">
      <c r="A126"/>
      <c r="B126"/>
      <c r="C126"/>
      <c r="D126"/>
      <c r="E126"/>
      <c r="F126"/>
      <c r="G126"/>
      <c r="H126"/>
      <c r="L126"/>
      <c r="AD126"/>
      <c r="AG126" s="2">
        <f>IF(I126&gt;'Average Crustal Abundance'!B$2,Data!I126,'Average Crustal Abundance'!B$2)</f>
        <v>52200</v>
      </c>
      <c r="AH126" s="2">
        <f>IF(J126&gt;'Average Crustal Abundance'!C$2,Data!J126,'Average Crustal Abundance'!C$2)</f>
        <v>27</v>
      </c>
      <c r="AI126" s="2">
        <f>IF(K126&gt;'Average Crustal Abundance'!D$2,Data!K126,'Average Crustal Abundance'!D$2)</f>
        <v>59</v>
      </c>
      <c r="AJ126" s="2">
        <f>IF(L126&gt;'Average Crustal Abundance'!E$2,Data!L126,'Average Crustal Abundance'!E$2)</f>
        <v>0.188</v>
      </c>
      <c r="AK126" s="2">
        <f>IF(M126&gt;'Average Crustal Abundance'!F$2,Data!M126,'Average Crustal Abundance'!F$2)</f>
        <v>1.5E-3</v>
      </c>
      <c r="AL126" s="2">
        <f>IF(N126&gt;'Average Crustal Abundance'!G$2,Data!N126,'Average Crustal Abundance'!G$2)</f>
        <v>1.5E-3</v>
      </c>
      <c r="AM126" s="2">
        <f>IF(O126&gt;'Average Crustal Abundance'!H$2,Data!O126,'Average Crustal Abundance'!H$2)</f>
        <v>27</v>
      </c>
      <c r="AN126" s="2">
        <f>IF(P126&gt;'Average Crustal Abundance'!I$2,Data!P126,'Average Crustal Abundance'!I$2)</f>
        <v>5.6000000000000001E-2</v>
      </c>
      <c r="AO126" s="2">
        <f>IF(Q126&gt;'Average Crustal Abundance'!J$2,Data!Q126,'Average Crustal Abundance'!J$2)</f>
        <v>1.2999999999999999E-3</v>
      </c>
      <c r="AP126" s="2">
        <f>IF(R126&gt;'Average Crustal Abundance'!K$2,Data!R126,'Average Crustal Abundance'!K$2)</f>
        <v>72</v>
      </c>
      <c r="AQ126" s="2">
        <f>IF(S126&gt;'Average Crustal Abundance'!L$2,Data!S126,'Average Crustal Abundance'!L$2)</f>
        <v>0.08</v>
      </c>
      <c r="AR126" s="2">
        <f>IF(T126&gt;'Average Crustal Abundance'!M$2,Data!T126,'Average Crustal Abundance'!M$2)</f>
        <v>5.1999999999999998E-2</v>
      </c>
      <c r="AS126" s="2">
        <f>IF(U126&gt;'Average Crustal Abundance'!N$2,Data!U126,'Average Crustal Abundance'!N$2)</f>
        <v>0.5</v>
      </c>
      <c r="AT126" s="2">
        <f>IF(V126&gt;'Average Crustal Abundance'!O$2,Data!V126,'Average Crustal Abundance'!O$2)</f>
        <v>11</v>
      </c>
      <c r="AU126" s="2">
        <f>IF(W126&gt;'Average Crustal Abundance'!P$2,Data!W126,'Average Crustal Abundance'!P$2)</f>
        <v>0.03</v>
      </c>
      <c r="AV126" s="2">
        <f>IF(X126&gt;'Average Crustal Abundance'!Q$2,Data!X126,'Average Crustal Abundance'!Q$2)</f>
        <v>2.5</v>
      </c>
      <c r="AW126" s="2">
        <f>IF(Y126&gt;'Average Crustal Abundance'!R$2,Data!Y126,'Average Crustal Abundance'!R$2)</f>
        <v>0.2</v>
      </c>
      <c r="AX126" s="2">
        <f>IF(Z126&gt;'Average Crustal Abundance'!S$2,Data!Z126,'Average Crustal Abundance'!S$2)</f>
        <v>0.18</v>
      </c>
      <c r="AY126" s="2">
        <f>IF(AA126&gt;'Average Crustal Abundance'!T$2,Data!AA126,'Average Crustal Abundance'!T$2)</f>
        <v>1E-3</v>
      </c>
      <c r="AZ126" s="2">
        <f>IF(AB126&gt;'Average Crustal Abundance'!U$2,Data!AB126,'Average Crustal Abundance'!U$2)</f>
        <v>0.8</v>
      </c>
      <c r="BA126" s="2">
        <f>IF(AC126&gt;'Average Crustal Abundance'!V$2,Data!AC126,'Average Crustal Abundance'!V$2)</f>
        <v>1</v>
      </c>
      <c r="BB126" s="2">
        <f>IF(AD126&gt;'Average Crustal Abundance'!W$2,Data!AD126,'Average Crustal Abundance'!W$2)</f>
        <v>1.7</v>
      </c>
      <c r="BC126" s="2">
        <f>IF(AE126&gt;'Average Crustal Abundance'!X$2,Data!AE126,'Average Crustal Abundance'!X$2)</f>
        <v>20</v>
      </c>
      <c r="BD126" s="2">
        <f>IF(AF126&gt;'Average Crustal Abundance'!Y$2,Data!AF126,'Average Crustal Abundance'!Y$2)</f>
        <v>1.3</v>
      </c>
      <c r="BE126" s="3">
        <f>LOG((AG126/'Average Crustal Abundance'!B$2),1.636)</f>
        <v>0</v>
      </c>
      <c r="BF126" s="3">
        <f>LOG((AH126/'Average Crustal Abundance'!C$2),5.77)</f>
        <v>0</v>
      </c>
      <c r="BG126" s="3">
        <f>LOG((AI126/'Average Crustal Abundance'!D$2),5.07)</f>
        <v>0</v>
      </c>
      <c r="BH126" s="3">
        <f>IF(LOG((AJ126/'Average Crustal Abundance'!E$2))&lt;6,LOG((AJ126/'Average Crustal Abundance'!E$2)),6)</f>
        <v>0</v>
      </c>
      <c r="BI126" s="3">
        <f>IF(LOG((AK126/'Average Crustal Abundance'!F$2))&lt;6,LOG((AK126/'Average Crustal Abundance'!F$2)),6)</f>
        <v>0</v>
      </c>
      <c r="BJ126" s="3">
        <f>IF(LOG((AL126/'Average Crustal Abundance'!G$2))&lt;6,LOG((AL126/'Average Crustal Abundance'!G$2)),6)</f>
        <v>0</v>
      </c>
      <c r="BK126" s="3">
        <f>LOG((AM126/'Average Crustal Abundance'!H$2),5.77)</f>
        <v>0</v>
      </c>
      <c r="BL126" s="3">
        <f>IF(LOG((AN126/'Average Crustal Abundance'!I$2))&lt;6,LOG((AN126/'Average Crustal Abundance'!I$2)),6)</f>
        <v>0</v>
      </c>
      <c r="BM126" s="3">
        <f>IF(LOG((AO126/'Average Crustal Abundance'!J$2))&lt;6,LOG((AO126/'Average Crustal Abundance'!J$2)),6)</f>
        <v>0</v>
      </c>
      <c r="BN126" s="3">
        <f>LOG((AP126/'Average Crustal Abundance'!K$2),4.9)</f>
        <v>0</v>
      </c>
      <c r="BO126" s="3">
        <f>IF(LOG((AQ126/'Average Crustal Abundance'!L$2))&lt;6,LOG((AQ126/'Average Crustal Abundance'!L$2)),6)</f>
        <v>0</v>
      </c>
      <c r="BP126" s="3">
        <f>IF(LOG((AR126/'Average Crustal Abundance'!M$2))&lt;6,LOG((AR126/'Average Crustal Abundance'!M$2)),6)</f>
        <v>0</v>
      </c>
      <c r="BQ126" s="3">
        <f>IF(LOG((AS126/'Average Crustal Abundance'!N$2))&lt;6,LOG((AS126/'Average Crustal Abundance'!N$2)),6)</f>
        <v>0</v>
      </c>
      <c r="BR126" s="3">
        <f>LOG((AT126/'Average Crustal Abundance'!O$2),6.71)</f>
        <v>0</v>
      </c>
      <c r="BS126" s="3">
        <f>IF(LOG((AU126/'Average Crustal Abundance'!P$2))&lt;6,LOG((AU126/'Average Crustal Abundance'!P$2)),6)</f>
        <v>0</v>
      </c>
      <c r="BT126" s="3">
        <f>LOG((AV126/'Average Crustal Abundance'!Q$2),8.58)</f>
        <v>0</v>
      </c>
      <c r="BU126" s="3">
        <f>IF(LOG((AW126/'Average Crustal Abundance'!R$2))&lt;6,LOG((AW126/'Average Crustal Abundance'!R$2)),6)</f>
        <v>0</v>
      </c>
      <c r="BV126" s="3">
        <f>IF(LOG((AX126/'Average Crustal Abundance'!S$2))&lt;6,LOG((AX126/'Average Crustal Abundance'!S$2)),6)</f>
        <v>0</v>
      </c>
      <c r="BW126" s="3">
        <f>IF(LOG((AY126/'Average Crustal Abundance'!T$2))&lt;6,LOG((AY126/'Average Crustal Abundance'!T$2)),6)</f>
        <v>0</v>
      </c>
      <c r="BX126" s="3">
        <f>IF(LOG((AZ126/'Average Crustal Abundance'!U$2))&lt;6,LOG((AZ126/'Average Crustal Abundance'!U$2)),6)</f>
        <v>0</v>
      </c>
      <c r="BY126" s="3">
        <f>IF(LOG((BA126/'Average Crustal Abundance'!V$2))&lt;6,LOG((BA126/'Average Crustal Abundance'!V$2)),6)</f>
        <v>0</v>
      </c>
      <c r="BZ126" s="3">
        <f>LOG((BB126/'Average Crustal Abundance'!W$2),9.15)</f>
        <v>0</v>
      </c>
      <c r="CA126" s="3">
        <f>LOG((BC126/'Average Crustal Abundance'!X$2),6.07)</f>
        <v>0</v>
      </c>
      <c r="CB126" s="3">
        <f>LOG((BD126/'Average Crustal Abundance'!Y$2),9.57)</f>
        <v>0</v>
      </c>
      <c r="CC126" s="3">
        <f t="shared" si="53"/>
        <v>0</v>
      </c>
      <c r="CD126" s="3" t="e">
        <f t="shared" si="54"/>
        <v>#DIV/0!</v>
      </c>
      <c r="CE126" s="4" t="e">
        <f t="shared" si="64"/>
        <v>#DIV/0!</v>
      </c>
      <c r="CF126" s="4" t="e">
        <f t="shared" si="65"/>
        <v>#DIV/0!</v>
      </c>
      <c r="CG126" s="4" t="e">
        <f t="shared" si="66"/>
        <v>#DIV/0!</v>
      </c>
      <c r="CH126" s="4" t="e">
        <f t="shared" si="67"/>
        <v>#DIV/0!</v>
      </c>
      <c r="CI126" s="4" t="e">
        <f t="shared" si="68"/>
        <v>#DIV/0!</v>
      </c>
      <c r="CJ126" s="4" t="e">
        <f t="shared" si="69"/>
        <v>#DIV/0!</v>
      </c>
      <c r="CK126" s="4" t="e">
        <f t="shared" si="70"/>
        <v>#DIV/0!</v>
      </c>
      <c r="CL126" s="4" t="e">
        <f t="shared" si="71"/>
        <v>#DIV/0!</v>
      </c>
      <c r="CM126" s="4" t="e">
        <f t="shared" si="72"/>
        <v>#DIV/0!</v>
      </c>
      <c r="CN126" s="4" t="e">
        <f t="shared" si="73"/>
        <v>#DIV/0!</v>
      </c>
      <c r="CO126" s="4" t="e">
        <f t="shared" si="74"/>
        <v>#DIV/0!</v>
      </c>
      <c r="CP126" s="4" t="e">
        <f t="shared" si="75"/>
        <v>#DIV/0!</v>
      </c>
      <c r="CQ126" s="4" t="e">
        <f t="shared" si="76"/>
        <v>#DIV/0!</v>
      </c>
      <c r="CR126" s="4" t="e">
        <f t="shared" si="77"/>
        <v>#DIV/0!</v>
      </c>
      <c r="CS126" s="4" t="e">
        <f t="shared" si="78"/>
        <v>#DIV/0!</v>
      </c>
      <c r="CT126" s="4" t="e">
        <f t="shared" si="79"/>
        <v>#DIV/0!</v>
      </c>
      <c r="CU126" s="4" t="e">
        <f t="shared" si="82"/>
        <v>#DIV/0!</v>
      </c>
      <c r="CV126" s="4" t="e">
        <f t="shared" si="82"/>
        <v>#DIV/0!</v>
      </c>
      <c r="CW126" s="4" t="e">
        <f t="shared" si="82"/>
        <v>#DIV/0!</v>
      </c>
      <c r="CX126" s="4" t="e">
        <f t="shared" si="82"/>
        <v>#DIV/0!</v>
      </c>
      <c r="CY126" s="4" t="e">
        <f t="shared" si="82"/>
        <v>#DIV/0!</v>
      </c>
      <c r="CZ126" s="4" t="e">
        <f t="shared" si="82"/>
        <v>#DIV/0!</v>
      </c>
      <c r="DA126" s="4" t="e">
        <f t="shared" si="81"/>
        <v>#DIV/0!</v>
      </c>
      <c r="DB126" s="4" t="e">
        <f t="shared" si="63"/>
        <v>#DIV/0!</v>
      </c>
      <c r="DD126" s="3" t="e">
        <f t="shared" si="55"/>
        <v>#DIV/0!</v>
      </c>
    </row>
    <row r="127" spans="1:108" s="3" customFormat="1" x14ac:dyDescent="0.25">
      <c r="A127"/>
      <c r="B127"/>
      <c r="C127"/>
      <c r="D127"/>
      <c r="E127"/>
      <c r="F127"/>
      <c r="G127"/>
      <c r="H127"/>
      <c r="L127"/>
      <c r="AD127"/>
      <c r="AG127" s="2">
        <f>IF(I127&gt;'Average Crustal Abundance'!B$2,Data!I127,'Average Crustal Abundance'!B$2)</f>
        <v>52200</v>
      </c>
      <c r="AH127" s="2">
        <f>IF(J127&gt;'Average Crustal Abundance'!C$2,Data!J127,'Average Crustal Abundance'!C$2)</f>
        <v>27</v>
      </c>
      <c r="AI127" s="2">
        <f>IF(K127&gt;'Average Crustal Abundance'!D$2,Data!K127,'Average Crustal Abundance'!D$2)</f>
        <v>59</v>
      </c>
      <c r="AJ127" s="2">
        <f>IF(L127&gt;'Average Crustal Abundance'!E$2,Data!L127,'Average Crustal Abundance'!E$2)</f>
        <v>0.188</v>
      </c>
      <c r="AK127" s="2">
        <f>IF(M127&gt;'Average Crustal Abundance'!F$2,Data!M127,'Average Crustal Abundance'!F$2)</f>
        <v>1.5E-3</v>
      </c>
      <c r="AL127" s="2">
        <f>IF(N127&gt;'Average Crustal Abundance'!G$2,Data!N127,'Average Crustal Abundance'!G$2)</f>
        <v>1.5E-3</v>
      </c>
      <c r="AM127" s="2">
        <f>IF(O127&gt;'Average Crustal Abundance'!H$2,Data!O127,'Average Crustal Abundance'!H$2)</f>
        <v>27</v>
      </c>
      <c r="AN127" s="2">
        <f>IF(P127&gt;'Average Crustal Abundance'!I$2,Data!P127,'Average Crustal Abundance'!I$2)</f>
        <v>5.6000000000000001E-2</v>
      </c>
      <c r="AO127" s="2">
        <f>IF(Q127&gt;'Average Crustal Abundance'!J$2,Data!Q127,'Average Crustal Abundance'!J$2)</f>
        <v>1.2999999999999999E-3</v>
      </c>
      <c r="AP127" s="2">
        <f>IF(R127&gt;'Average Crustal Abundance'!K$2,Data!R127,'Average Crustal Abundance'!K$2)</f>
        <v>72</v>
      </c>
      <c r="AQ127" s="2">
        <f>IF(S127&gt;'Average Crustal Abundance'!L$2,Data!S127,'Average Crustal Abundance'!L$2)</f>
        <v>0.08</v>
      </c>
      <c r="AR127" s="2">
        <f>IF(T127&gt;'Average Crustal Abundance'!M$2,Data!T127,'Average Crustal Abundance'!M$2)</f>
        <v>5.1999999999999998E-2</v>
      </c>
      <c r="AS127" s="2">
        <f>IF(U127&gt;'Average Crustal Abundance'!N$2,Data!U127,'Average Crustal Abundance'!N$2)</f>
        <v>0.5</v>
      </c>
      <c r="AT127" s="2">
        <f>IF(V127&gt;'Average Crustal Abundance'!O$2,Data!V127,'Average Crustal Abundance'!O$2)</f>
        <v>11</v>
      </c>
      <c r="AU127" s="2">
        <f>IF(W127&gt;'Average Crustal Abundance'!P$2,Data!W127,'Average Crustal Abundance'!P$2)</f>
        <v>0.03</v>
      </c>
      <c r="AV127" s="2">
        <f>IF(X127&gt;'Average Crustal Abundance'!Q$2,Data!X127,'Average Crustal Abundance'!Q$2)</f>
        <v>2.5</v>
      </c>
      <c r="AW127" s="2">
        <f>IF(Y127&gt;'Average Crustal Abundance'!R$2,Data!Y127,'Average Crustal Abundance'!R$2)</f>
        <v>0.2</v>
      </c>
      <c r="AX127" s="2">
        <f>IF(Z127&gt;'Average Crustal Abundance'!S$2,Data!Z127,'Average Crustal Abundance'!S$2)</f>
        <v>0.18</v>
      </c>
      <c r="AY127" s="2">
        <f>IF(AA127&gt;'Average Crustal Abundance'!T$2,Data!AA127,'Average Crustal Abundance'!T$2)</f>
        <v>1E-3</v>
      </c>
      <c r="AZ127" s="2">
        <f>IF(AB127&gt;'Average Crustal Abundance'!U$2,Data!AB127,'Average Crustal Abundance'!U$2)</f>
        <v>0.8</v>
      </c>
      <c r="BA127" s="2">
        <f>IF(AC127&gt;'Average Crustal Abundance'!V$2,Data!AC127,'Average Crustal Abundance'!V$2)</f>
        <v>1</v>
      </c>
      <c r="BB127" s="2">
        <f>IF(AD127&gt;'Average Crustal Abundance'!W$2,Data!AD127,'Average Crustal Abundance'!W$2)</f>
        <v>1.7</v>
      </c>
      <c r="BC127" s="2">
        <f>IF(AE127&gt;'Average Crustal Abundance'!X$2,Data!AE127,'Average Crustal Abundance'!X$2)</f>
        <v>20</v>
      </c>
      <c r="BD127" s="2">
        <f>IF(AF127&gt;'Average Crustal Abundance'!Y$2,Data!AF127,'Average Crustal Abundance'!Y$2)</f>
        <v>1.3</v>
      </c>
      <c r="BE127" s="3">
        <f>LOG((AG127/'Average Crustal Abundance'!B$2),1.636)</f>
        <v>0</v>
      </c>
      <c r="BF127" s="3">
        <f>LOG((AH127/'Average Crustal Abundance'!C$2),5.77)</f>
        <v>0</v>
      </c>
      <c r="BG127" s="3">
        <f>LOG((AI127/'Average Crustal Abundance'!D$2),5.07)</f>
        <v>0</v>
      </c>
      <c r="BH127" s="3">
        <f>IF(LOG((AJ127/'Average Crustal Abundance'!E$2))&lt;6,LOG((AJ127/'Average Crustal Abundance'!E$2)),6)</f>
        <v>0</v>
      </c>
      <c r="BI127" s="3">
        <f>IF(LOG((AK127/'Average Crustal Abundance'!F$2))&lt;6,LOG((AK127/'Average Crustal Abundance'!F$2)),6)</f>
        <v>0</v>
      </c>
      <c r="BJ127" s="3">
        <f>IF(LOG((AL127/'Average Crustal Abundance'!G$2))&lt;6,LOG((AL127/'Average Crustal Abundance'!G$2)),6)</f>
        <v>0</v>
      </c>
      <c r="BK127" s="3">
        <f>LOG((AM127/'Average Crustal Abundance'!H$2),5.77)</f>
        <v>0</v>
      </c>
      <c r="BL127" s="3">
        <f>IF(LOG((AN127/'Average Crustal Abundance'!I$2))&lt;6,LOG((AN127/'Average Crustal Abundance'!I$2)),6)</f>
        <v>0</v>
      </c>
      <c r="BM127" s="3">
        <f>IF(LOG((AO127/'Average Crustal Abundance'!J$2))&lt;6,LOG((AO127/'Average Crustal Abundance'!J$2)),6)</f>
        <v>0</v>
      </c>
      <c r="BN127" s="3">
        <f>LOG((AP127/'Average Crustal Abundance'!K$2),4.9)</f>
        <v>0</v>
      </c>
      <c r="BO127" s="3">
        <f>IF(LOG((AQ127/'Average Crustal Abundance'!L$2))&lt;6,LOG((AQ127/'Average Crustal Abundance'!L$2)),6)</f>
        <v>0</v>
      </c>
      <c r="BP127" s="3">
        <f>IF(LOG((AR127/'Average Crustal Abundance'!M$2))&lt;6,LOG((AR127/'Average Crustal Abundance'!M$2)),6)</f>
        <v>0</v>
      </c>
      <c r="BQ127" s="3">
        <f>IF(LOG((AS127/'Average Crustal Abundance'!N$2))&lt;6,LOG((AS127/'Average Crustal Abundance'!N$2)),6)</f>
        <v>0</v>
      </c>
      <c r="BR127" s="3">
        <f>LOG((AT127/'Average Crustal Abundance'!O$2),6.71)</f>
        <v>0</v>
      </c>
      <c r="BS127" s="3">
        <f>IF(LOG((AU127/'Average Crustal Abundance'!P$2))&lt;6,LOG((AU127/'Average Crustal Abundance'!P$2)),6)</f>
        <v>0</v>
      </c>
      <c r="BT127" s="3">
        <f>LOG((AV127/'Average Crustal Abundance'!Q$2),8.58)</f>
        <v>0</v>
      </c>
      <c r="BU127" s="3">
        <f>IF(LOG((AW127/'Average Crustal Abundance'!R$2))&lt;6,LOG((AW127/'Average Crustal Abundance'!R$2)),6)</f>
        <v>0</v>
      </c>
      <c r="BV127" s="3">
        <f>IF(LOG((AX127/'Average Crustal Abundance'!S$2))&lt;6,LOG((AX127/'Average Crustal Abundance'!S$2)),6)</f>
        <v>0</v>
      </c>
      <c r="BW127" s="3">
        <f>IF(LOG((AY127/'Average Crustal Abundance'!T$2))&lt;6,LOG((AY127/'Average Crustal Abundance'!T$2)),6)</f>
        <v>0</v>
      </c>
      <c r="BX127" s="3">
        <f>IF(LOG((AZ127/'Average Crustal Abundance'!U$2))&lt;6,LOG((AZ127/'Average Crustal Abundance'!U$2)),6)</f>
        <v>0</v>
      </c>
      <c r="BY127" s="3">
        <f>IF(LOG((BA127/'Average Crustal Abundance'!V$2))&lt;6,LOG((BA127/'Average Crustal Abundance'!V$2)),6)</f>
        <v>0</v>
      </c>
      <c r="BZ127" s="3">
        <f>LOG((BB127/'Average Crustal Abundance'!W$2),9.15)</f>
        <v>0</v>
      </c>
      <c r="CA127" s="3">
        <f>LOG((BC127/'Average Crustal Abundance'!X$2),6.07)</f>
        <v>0</v>
      </c>
      <c r="CB127" s="3">
        <f>LOG((BD127/'Average Crustal Abundance'!Y$2),9.57)</f>
        <v>0</v>
      </c>
      <c r="CC127" s="3">
        <f t="shared" si="53"/>
        <v>0</v>
      </c>
      <c r="CD127" s="3" t="e">
        <f t="shared" si="54"/>
        <v>#DIV/0!</v>
      </c>
      <c r="CE127" s="4" t="e">
        <f t="shared" si="64"/>
        <v>#DIV/0!</v>
      </c>
      <c r="CF127" s="4" t="e">
        <f t="shared" si="65"/>
        <v>#DIV/0!</v>
      </c>
      <c r="CG127" s="4" t="e">
        <f t="shared" si="66"/>
        <v>#DIV/0!</v>
      </c>
      <c r="CH127" s="4" t="e">
        <f t="shared" si="67"/>
        <v>#DIV/0!</v>
      </c>
      <c r="CI127" s="4" t="e">
        <f t="shared" si="68"/>
        <v>#DIV/0!</v>
      </c>
      <c r="CJ127" s="4" t="e">
        <f t="shared" si="69"/>
        <v>#DIV/0!</v>
      </c>
      <c r="CK127" s="4" t="e">
        <f t="shared" si="70"/>
        <v>#DIV/0!</v>
      </c>
      <c r="CL127" s="4" t="e">
        <f t="shared" si="71"/>
        <v>#DIV/0!</v>
      </c>
      <c r="CM127" s="4" t="e">
        <f t="shared" si="72"/>
        <v>#DIV/0!</v>
      </c>
      <c r="CN127" s="4" t="e">
        <f t="shared" si="73"/>
        <v>#DIV/0!</v>
      </c>
      <c r="CO127" s="4" t="e">
        <f t="shared" si="74"/>
        <v>#DIV/0!</v>
      </c>
      <c r="CP127" s="4" t="e">
        <f t="shared" si="75"/>
        <v>#DIV/0!</v>
      </c>
      <c r="CQ127" s="4" t="e">
        <f t="shared" si="76"/>
        <v>#DIV/0!</v>
      </c>
      <c r="CR127" s="4" t="e">
        <f t="shared" si="77"/>
        <v>#DIV/0!</v>
      </c>
      <c r="CS127" s="4" t="e">
        <f t="shared" si="78"/>
        <v>#DIV/0!</v>
      </c>
      <c r="CT127" s="4" t="e">
        <f t="shared" si="79"/>
        <v>#DIV/0!</v>
      </c>
      <c r="CU127" s="4" t="e">
        <f t="shared" si="82"/>
        <v>#DIV/0!</v>
      </c>
      <c r="CV127" s="4" t="e">
        <f t="shared" si="82"/>
        <v>#DIV/0!</v>
      </c>
      <c r="CW127" s="4" t="e">
        <f t="shared" si="82"/>
        <v>#DIV/0!</v>
      </c>
      <c r="CX127" s="4" t="e">
        <f t="shared" si="82"/>
        <v>#DIV/0!</v>
      </c>
      <c r="CY127" s="4" t="e">
        <f t="shared" si="82"/>
        <v>#DIV/0!</v>
      </c>
      <c r="CZ127" s="4" t="e">
        <f t="shared" si="82"/>
        <v>#DIV/0!</v>
      </c>
      <c r="DA127" s="4" t="e">
        <f t="shared" si="81"/>
        <v>#DIV/0!</v>
      </c>
      <c r="DB127" s="4" t="e">
        <f t="shared" si="63"/>
        <v>#DIV/0!</v>
      </c>
      <c r="DD127" s="3" t="e">
        <f t="shared" si="55"/>
        <v>#DIV/0!</v>
      </c>
    </row>
    <row r="128" spans="1:108" s="3" customFormat="1" x14ac:dyDescent="0.25">
      <c r="A128"/>
      <c r="B128"/>
      <c r="C128"/>
      <c r="D128"/>
      <c r="E128"/>
      <c r="F128"/>
      <c r="G128"/>
      <c r="H128"/>
      <c r="L128"/>
      <c r="AD128"/>
      <c r="AG128" s="2">
        <f>IF(I128&gt;'Average Crustal Abundance'!B$2,Data!I128,'Average Crustal Abundance'!B$2)</f>
        <v>52200</v>
      </c>
      <c r="AH128" s="2">
        <f>IF(J128&gt;'Average Crustal Abundance'!C$2,Data!J128,'Average Crustal Abundance'!C$2)</f>
        <v>27</v>
      </c>
      <c r="AI128" s="2">
        <f>IF(K128&gt;'Average Crustal Abundance'!D$2,Data!K128,'Average Crustal Abundance'!D$2)</f>
        <v>59</v>
      </c>
      <c r="AJ128" s="2">
        <f>IF(L128&gt;'Average Crustal Abundance'!E$2,Data!L128,'Average Crustal Abundance'!E$2)</f>
        <v>0.188</v>
      </c>
      <c r="AK128" s="2">
        <f>IF(M128&gt;'Average Crustal Abundance'!F$2,Data!M128,'Average Crustal Abundance'!F$2)</f>
        <v>1.5E-3</v>
      </c>
      <c r="AL128" s="2">
        <f>IF(N128&gt;'Average Crustal Abundance'!G$2,Data!N128,'Average Crustal Abundance'!G$2)</f>
        <v>1.5E-3</v>
      </c>
      <c r="AM128" s="2">
        <f>IF(O128&gt;'Average Crustal Abundance'!H$2,Data!O128,'Average Crustal Abundance'!H$2)</f>
        <v>27</v>
      </c>
      <c r="AN128" s="2">
        <f>IF(P128&gt;'Average Crustal Abundance'!I$2,Data!P128,'Average Crustal Abundance'!I$2)</f>
        <v>5.6000000000000001E-2</v>
      </c>
      <c r="AO128" s="2">
        <f>IF(Q128&gt;'Average Crustal Abundance'!J$2,Data!Q128,'Average Crustal Abundance'!J$2)</f>
        <v>1.2999999999999999E-3</v>
      </c>
      <c r="AP128" s="2">
        <f>IF(R128&gt;'Average Crustal Abundance'!K$2,Data!R128,'Average Crustal Abundance'!K$2)</f>
        <v>72</v>
      </c>
      <c r="AQ128" s="2">
        <f>IF(S128&gt;'Average Crustal Abundance'!L$2,Data!S128,'Average Crustal Abundance'!L$2)</f>
        <v>0.08</v>
      </c>
      <c r="AR128" s="2">
        <f>IF(T128&gt;'Average Crustal Abundance'!M$2,Data!T128,'Average Crustal Abundance'!M$2)</f>
        <v>5.1999999999999998E-2</v>
      </c>
      <c r="AS128" s="2">
        <f>IF(U128&gt;'Average Crustal Abundance'!N$2,Data!U128,'Average Crustal Abundance'!N$2)</f>
        <v>0.5</v>
      </c>
      <c r="AT128" s="2">
        <f>IF(V128&gt;'Average Crustal Abundance'!O$2,Data!V128,'Average Crustal Abundance'!O$2)</f>
        <v>11</v>
      </c>
      <c r="AU128" s="2">
        <f>IF(W128&gt;'Average Crustal Abundance'!P$2,Data!W128,'Average Crustal Abundance'!P$2)</f>
        <v>0.03</v>
      </c>
      <c r="AV128" s="2">
        <f>IF(X128&gt;'Average Crustal Abundance'!Q$2,Data!X128,'Average Crustal Abundance'!Q$2)</f>
        <v>2.5</v>
      </c>
      <c r="AW128" s="2">
        <f>IF(Y128&gt;'Average Crustal Abundance'!R$2,Data!Y128,'Average Crustal Abundance'!R$2)</f>
        <v>0.2</v>
      </c>
      <c r="AX128" s="2">
        <f>IF(Z128&gt;'Average Crustal Abundance'!S$2,Data!Z128,'Average Crustal Abundance'!S$2)</f>
        <v>0.18</v>
      </c>
      <c r="AY128" s="2">
        <f>IF(AA128&gt;'Average Crustal Abundance'!T$2,Data!AA128,'Average Crustal Abundance'!T$2)</f>
        <v>1E-3</v>
      </c>
      <c r="AZ128" s="2">
        <f>IF(AB128&gt;'Average Crustal Abundance'!U$2,Data!AB128,'Average Crustal Abundance'!U$2)</f>
        <v>0.8</v>
      </c>
      <c r="BA128" s="2">
        <f>IF(AC128&gt;'Average Crustal Abundance'!V$2,Data!AC128,'Average Crustal Abundance'!V$2)</f>
        <v>1</v>
      </c>
      <c r="BB128" s="2">
        <f>IF(AD128&gt;'Average Crustal Abundance'!W$2,Data!AD128,'Average Crustal Abundance'!W$2)</f>
        <v>1.7</v>
      </c>
      <c r="BC128" s="2">
        <f>IF(AE128&gt;'Average Crustal Abundance'!X$2,Data!AE128,'Average Crustal Abundance'!X$2)</f>
        <v>20</v>
      </c>
      <c r="BD128" s="2">
        <f>IF(AF128&gt;'Average Crustal Abundance'!Y$2,Data!AF128,'Average Crustal Abundance'!Y$2)</f>
        <v>1.3</v>
      </c>
      <c r="BE128" s="3">
        <f>LOG((AG128/'Average Crustal Abundance'!B$2),1.636)</f>
        <v>0</v>
      </c>
      <c r="BF128" s="3">
        <f>LOG((AH128/'Average Crustal Abundance'!C$2),5.77)</f>
        <v>0</v>
      </c>
      <c r="BG128" s="3">
        <f>LOG((AI128/'Average Crustal Abundance'!D$2),5.07)</f>
        <v>0</v>
      </c>
      <c r="BH128" s="3">
        <f>IF(LOG((AJ128/'Average Crustal Abundance'!E$2))&lt;6,LOG((AJ128/'Average Crustal Abundance'!E$2)),6)</f>
        <v>0</v>
      </c>
      <c r="BI128" s="3">
        <f>IF(LOG((AK128/'Average Crustal Abundance'!F$2))&lt;6,LOG((AK128/'Average Crustal Abundance'!F$2)),6)</f>
        <v>0</v>
      </c>
      <c r="BJ128" s="3">
        <f>IF(LOG((AL128/'Average Crustal Abundance'!G$2))&lt;6,LOG((AL128/'Average Crustal Abundance'!G$2)),6)</f>
        <v>0</v>
      </c>
      <c r="BK128" s="3">
        <f>LOG((AM128/'Average Crustal Abundance'!H$2),5.77)</f>
        <v>0</v>
      </c>
      <c r="BL128" s="3">
        <f>IF(LOG((AN128/'Average Crustal Abundance'!I$2))&lt;6,LOG((AN128/'Average Crustal Abundance'!I$2)),6)</f>
        <v>0</v>
      </c>
      <c r="BM128" s="3">
        <f>IF(LOG((AO128/'Average Crustal Abundance'!J$2))&lt;6,LOG((AO128/'Average Crustal Abundance'!J$2)),6)</f>
        <v>0</v>
      </c>
      <c r="BN128" s="3">
        <f>LOG((AP128/'Average Crustal Abundance'!K$2),4.9)</f>
        <v>0</v>
      </c>
      <c r="BO128" s="3">
        <f>IF(LOG((AQ128/'Average Crustal Abundance'!L$2))&lt;6,LOG((AQ128/'Average Crustal Abundance'!L$2)),6)</f>
        <v>0</v>
      </c>
      <c r="BP128" s="3">
        <f>IF(LOG((AR128/'Average Crustal Abundance'!M$2))&lt;6,LOG((AR128/'Average Crustal Abundance'!M$2)),6)</f>
        <v>0</v>
      </c>
      <c r="BQ128" s="3">
        <f>IF(LOG((AS128/'Average Crustal Abundance'!N$2))&lt;6,LOG((AS128/'Average Crustal Abundance'!N$2)),6)</f>
        <v>0</v>
      </c>
      <c r="BR128" s="3">
        <f>LOG((AT128/'Average Crustal Abundance'!O$2),6.71)</f>
        <v>0</v>
      </c>
      <c r="BS128" s="3">
        <f>IF(LOG((AU128/'Average Crustal Abundance'!P$2))&lt;6,LOG((AU128/'Average Crustal Abundance'!P$2)),6)</f>
        <v>0</v>
      </c>
      <c r="BT128" s="3">
        <f>LOG((AV128/'Average Crustal Abundance'!Q$2),8.58)</f>
        <v>0</v>
      </c>
      <c r="BU128" s="3">
        <f>IF(LOG((AW128/'Average Crustal Abundance'!R$2))&lt;6,LOG((AW128/'Average Crustal Abundance'!R$2)),6)</f>
        <v>0</v>
      </c>
      <c r="BV128" s="3">
        <f>IF(LOG((AX128/'Average Crustal Abundance'!S$2))&lt;6,LOG((AX128/'Average Crustal Abundance'!S$2)),6)</f>
        <v>0</v>
      </c>
      <c r="BW128" s="3">
        <f>IF(LOG((AY128/'Average Crustal Abundance'!T$2))&lt;6,LOG((AY128/'Average Crustal Abundance'!T$2)),6)</f>
        <v>0</v>
      </c>
      <c r="BX128" s="3">
        <f>IF(LOG((AZ128/'Average Crustal Abundance'!U$2))&lt;6,LOG((AZ128/'Average Crustal Abundance'!U$2)),6)</f>
        <v>0</v>
      </c>
      <c r="BY128" s="3">
        <f>IF(LOG((BA128/'Average Crustal Abundance'!V$2))&lt;6,LOG((BA128/'Average Crustal Abundance'!V$2)),6)</f>
        <v>0</v>
      </c>
      <c r="BZ128" s="3">
        <f>LOG((BB128/'Average Crustal Abundance'!W$2),9.15)</f>
        <v>0</v>
      </c>
      <c r="CA128" s="3">
        <f>LOG((BC128/'Average Crustal Abundance'!X$2),6.07)</f>
        <v>0</v>
      </c>
      <c r="CB128" s="3">
        <f>LOG((BD128/'Average Crustal Abundance'!Y$2),9.57)</f>
        <v>0</v>
      </c>
      <c r="CC128" s="3">
        <f t="shared" si="53"/>
        <v>0</v>
      </c>
      <c r="CD128" s="3" t="e">
        <f t="shared" si="54"/>
        <v>#DIV/0!</v>
      </c>
      <c r="CE128" s="4" t="e">
        <f t="shared" ref="CE128:CE159" si="83">BE128*$CD128</f>
        <v>#DIV/0!</v>
      </c>
      <c r="CF128" s="4" t="e">
        <f t="shared" ref="CF128:CF159" si="84">BF128*$CD128</f>
        <v>#DIV/0!</v>
      </c>
      <c r="CG128" s="4" t="e">
        <f t="shared" ref="CG128:CG159" si="85">BG128*$CD128</f>
        <v>#DIV/0!</v>
      </c>
      <c r="CH128" s="4" t="e">
        <f t="shared" ref="CH128:CH159" si="86">BH128*$CD128</f>
        <v>#DIV/0!</v>
      </c>
      <c r="CI128" s="4" t="e">
        <f t="shared" ref="CI128:CI159" si="87">BI128*$CD128</f>
        <v>#DIV/0!</v>
      </c>
      <c r="CJ128" s="4" t="e">
        <f t="shared" ref="CJ128:CJ159" si="88">BJ128*$CD128</f>
        <v>#DIV/0!</v>
      </c>
      <c r="CK128" s="4" t="e">
        <f t="shared" ref="CK128:CK159" si="89">BK128*$CD128</f>
        <v>#DIV/0!</v>
      </c>
      <c r="CL128" s="4" t="e">
        <f t="shared" ref="CL128:CL159" si="90">BL128*$CD128</f>
        <v>#DIV/0!</v>
      </c>
      <c r="CM128" s="4" t="e">
        <f t="shared" ref="CM128:CM159" si="91">BM128*$CD128</f>
        <v>#DIV/0!</v>
      </c>
      <c r="CN128" s="4" t="e">
        <f t="shared" ref="CN128:CN159" si="92">BN128*$CD128</f>
        <v>#DIV/0!</v>
      </c>
      <c r="CO128" s="4" t="e">
        <f t="shared" ref="CO128:CO159" si="93">BO128*$CD128</f>
        <v>#DIV/0!</v>
      </c>
      <c r="CP128" s="4" t="e">
        <f t="shared" ref="CP128:CP159" si="94">BP128*$CD128</f>
        <v>#DIV/0!</v>
      </c>
      <c r="CQ128" s="4" t="e">
        <f t="shared" ref="CQ128:CQ159" si="95">BQ128*$CD128</f>
        <v>#DIV/0!</v>
      </c>
      <c r="CR128" s="4" t="e">
        <f t="shared" ref="CR128:CR159" si="96">BR128*$CD128</f>
        <v>#DIV/0!</v>
      </c>
      <c r="CS128" s="4" t="e">
        <f t="shared" ref="CS128:CS159" si="97">BS128*$CD128</f>
        <v>#DIV/0!</v>
      </c>
      <c r="CT128" s="4" t="e">
        <f t="shared" ref="CT128:CT159" si="98">BT128*$CD128</f>
        <v>#DIV/0!</v>
      </c>
      <c r="CU128" s="4" t="e">
        <f t="shared" si="82"/>
        <v>#DIV/0!</v>
      </c>
      <c r="CV128" s="4" t="e">
        <f t="shared" si="82"/>
        <v>#DIV/0!</v>
      </c>
      <c r="CW128" s="4" t="e">
        <f t="shared" si="82"/>
        <v>#DIV/0!</v>
      </c>
      <c r="CX128" s="4" t="e">
        <f t="shared" si="82"/>
        <v>#DIV/0!</v>
      </c>
      <c r="CY128" s="4" t="e">
        <f t="shared" si="82"/>
        <v>#DIV/0!</v>
      </c>
      <c r="CZ128" s="4" t="e">
        <f t="shared" si="82"/>
        <v>#DIV/0!</v>
      </c>
      <c r="DA128" s="4" t="e">
        <f t="shared" si="81"/>
        <v>#DIV/0!</v>
      </c>
      <c r="DB128" s="4" t="e">
        <f t="shared" si="63"/>
        <v>#DIV/0!</v>
      </c>
      <c r="DD128" s="3" t="e">
        <f t="shared" si="55"/>
        <v>#DIV/0!</v>
      </c>
    </row>
    <row r="129" spans="1:108" s="3" customFormat="1" x14ac:dyDescent="0.25">
      <c r="A129"/>
      <c r="B129"/>
      <c r="C129"/>
      <c r="D129"/>
      <c r="E129"/>
      <c r="F129"/>
      <c r="G129"/>
      <c r="H129"/>
      <c r="L129"/>
      <c r="AD129"/>
      <c r="AG129" s="2">
        <f>IF(I129&gt;'Average Crustal Abundance'!B$2,Data!I129,'Average Crustal Abundance'!B$2)</f>
        <v>52200</v>
      </c>
      <c r="AH129" s="2">
        <f>IF(J129&gt;'Average Crustal Abundance'!C$2,Data!J129,'Average Crustal Abundance'!C$2)</f>
        <v>27</v>
      </c>
      <c r="AI129" s="2">
        <f>IF(K129&gt;'Average Crustal Abundance'!D$2,Data!K129,'Average Crustal Abundance'!D$2)</f>
        <v>59</v>
      </c>
      <c r="AJ129" s="2">
        <f>IF(L129&gt;'Average Crustal Abundance'!E$2,Data!L129,'Average Crustal Abundance'!E$2)</f>
        <v>0.188</v>
      </c>
      <c r="AK129" s="2">
        <f>IF(M129&gt;'Average Crustal Abundance'!F$2,Data!M129,'Average Crustal Abundance'!F$2)</f>
        <v>1.5E-3</v>
      </c>
      <c r="AL129" s="2">
        <f>IF(N129&gt;'Average Crustal Abundance'!G$2,Data!N129,'Average Crustal Abundance'!G$2)</f>
        <v>1.5E-3</v>
      </c>
      <c r="AM129" s="2">
        <f>IF(O129&gt;'Average Crustal Abundance'!H$2,Data!O129,'Average Crustal Abundance'!H$2)</f>
        <v>27</v>
      </c>
      <c r="AN129" s="2">
        <f>IF(P129&gt;'Average Crustal Abundance'!I$2,Data!P129,'Average Crustal Abundance'!I$2)</f>
        <v>5.6000000000000001E-2</v>
      </c>
      <c r="AO129" s="2">
        <f>IF(Q129&gt;'Average Crustal Abundance'!J$2,Data!Q129,'Average Crustal Abundance'!J$2)</f>
        <v>1.2999999999999999E-3</v>
      </c>
      <c r="AP129" s="2">
        <f>IF(R129&gt;'Average Crustal Abundance'!K$2,Data!R129,'Average Crustal Abundance'!K$2)</f>
        <v>72</v>
      </c>
      <c r="AQ129" s="2">
        <f>IF(S129&gt;'Average Crustal Abundance'!L$2,Data!S129,'Average Crustal Abundance'!L$2)</f>
        <v>0.08</v>
      </c>
      <c r="AR129" s="2">
        <f>IF(T129&gt;'Average Crustal Abundance'!M$2,Data!T129,'Average Crustal Abundance'!M$2)</f>
        <v>5.1999999999999998E-2</v>
      </c>
      <c r="AS129" s="2">
        <f>IF(U129&gt;'Average Crustal Abundance'!N$2,Data!U129,'Average Crustal Abundance'!N$2)</f>
        <v>0.5</v>
      </c>
      <c r="AT129" s="2">
        <f>IF(V129&gt;'Average Crustal Abundance'!O$2,Data!V129,'Average Crustal Abundance'!O$2)</f>
        <v>11</v>
      </c>
      <c r="AU129" s="2">
        <f>IF(W129&gt;'Average Crustal Abundance'!P$2,Data!W129,'Average Crustal Abundance'!P$2)</f>
        <v>0.03</v>
      </c>
      <c r="AV129" s="2">
        <f>IF(X129&gt;'Average Crustal Abundance'!Q$2,Data!X129,'Average Crustal Abundance'!Q$2)</f>
        <v>2.5</v>
      </c>
      <c r="AW129" s="2">
        <f>IF(Y129&gt;'Average Crustal Abundance'!R$2,Data!Y129,'Average Crustal Abundance'!R$2)</f>
        <v>0.2</v>
      </c>
      <c r="AX129" s="2">
        <f>IF(Z129&gt;'Average Crustal Abundance'!S$2,Data!Z129,'Average Crustal Abundance'!S$2)</f>
        <v>0.18</v>
      </c>
      <c r="AY129" s="2">
        <f>IF(AA129&gt;'Average Crustal Abundance'!T$2,Data!AA129,'Average Crustal Abundance'!T$2)</f>
        <v>1E-3</v>
      </c>
      <c r="AZ129" s="2">
        <f>IF(AB129&gt;'Average Crustal Abundance'!U$2,Data!AB129,'Average Crustal Abundance'!U$2)</f>
        <v>0.8</v>
      </c>
      <c r="BA129" s="2">
        <f>IF(AC129&gt;'Average Crustal Abundance'!V$2,Data!AC129,'Average Crustal Abundance'!V$2)</f>
        <v>1</v>
      </c>
      <c r="BB129" s="2">
        <f>IF(AD129&gt;'Average Crustal Abundance'!W$2,Data!AD129,'Average Crustal Abundance'!W$2)</f>
        <v>1.7</v>
      </c>
      <c r="BC129" s="2">
        <f>IF(AE129&gt;'Average Crustal Abundance'!X$2,Data!AE129,'Average Crustal Abundance'!X$2)</f>
        <v>20</v>
      </c>
      <c r="BD129" s="2">
        <f>IF(AF129&gt;'Average Crustal Abundance'!Y$2,Data!AF129,'Average Crustal Abundance'!Y$2)</f>
        <v>1.3</v>
      </c>
      <c r="BE129" s="3">
        <f>LOG((AG129/'Average Crustal Abundance'!B$2),1.636)</f>
        <v>0</v>
      </c>
      <c r="BF129" s="3">
        <f>LOG((AH129/'Average Crustal Abundance'!C$2),5.77)</f>
        <v>0</v>
      </c>
      <c r="BG129" s="3">
        <f>LOG((AI129/'Average Crustal Abundance'!D$2),5.07)</f>
        <v>0</v>
      </c>
      <c r="BH129" s="3">
        <f>IF(LOG((AJ129/'Average Crustal Abundance'!E$2))&lt;6,LOG((AJ129/'Average Crustal Abundance'!E$2)),6)</f>
        <v>0</v>
      </c>
      <c r="BI129" s="3">
        <f>IF(LOG((AK129/'Average Crustal Abundance'!F$2))&lt;6,LOG((AK129/'Average Crustal Abundance'!F$2)),6)</f>
        <v>0</v>
      </c>
      <c r="BJ129" s="3">
        <f>IF(LOG((AL129/'Average Crustal Abundance'!G$2))&lt;6,LOG((AL129/'Average Crustal Abundance'!G$2)),6)</f>
        <v>0</v>
      </c>
      <c r="BK129" s="3">
        <f>LOG((AM129/'Average Crustal Abundance'!H$2),5.77)</f>
        <v>0</v>
      </c>
      <c r="BL129" s="3">
        <f>IF(LOG((AN129/'Average Crustal Abundance'!I$2))&lt;6,LOG((AN129/'Average Crustal Abundance'!I$2)),6)</f>
        <v>0</v>
      </c>
      <c r="BM129" s="3">
        <f>IF(LOG((AO129/'Average Crustal Abundance'!J$2))&lt;6,LOG((AO129/'Average Crustal Abundance'!J$2)),6)</f>
        <v>0</v>
      </c>
      <c r="BN129" s="3">
        <f>LOG((AP129/'Average Crustal Abundance'!K$2),4.9)</f>
        <v>0</v>
      </c>
      <c r="BO129" s="3">
        <f>IF(LOG((AQ129/'Average Crustal Abundance'!L$2))&lt;6,LOG((AQ129/'Average Crustal Abundance'!L$2)),6)</f>
        <v>0</v>
      </c>
      <c r="BP129" s="3">
        <f>IF(LOG((AR129/'Average Crustal Abundance'!M$2))&lt;6,LOG((AR129/'Average Crustal Abundance'!M$2)),6)</f>
        <v>0</v>
      </c>
      <c r="BQ129" s="3">
        <f>IF(LOG((AS129/'Average Crustal Abundance'!N$2))&lt;6,LOG((AS129/'Average Crustal Abundance'!N$2)),6)</f>
        <v>0</v>
      </c>
      <c r="BR129" s="3">
        <f>LOG((AT129/'Average Crustal Abundance'!O$2),6.71)</f>
        <v>0</v>
      </c>
      <c r="BS129" s="3">
        <f>IF(LOG((AU129/'Average Crustal Abundance'!P$2))&lt;6,LOG((AU129/'Average Crustal Abundance'!P$2)),6)</f>
        <v>0</v>
      </c>
      <c r="BT129" s="3">
        <f>LOG((AV129/'Average Crustal Abundance'!Q$2),8.58)</f>
        <v>0</v>
      </c>
      <c r="BU129" s="3">
        <f>IF(LOG((AW129/'Average Crustal Abundance'!R$2))&lt;6,LOG((AW129/'Average Crustal Abundance'!R$2)),6)</f>
        <v>0</v>
      </c>
      <c r="BV129" s="3">
        <f>IF(LOG((AX129/'Average Crustal Abundance'!S$2))&lt;6,LOG((AX129/'Average Crustal Abundance'!S$2)),6)</f>
        <v>0</v>
      </c>
      <c r="BW129" s="3">
        <f>IF(LOG((AY129/'Average Crustal Abundance'!T$2))&lt;6,LOG((AY129/'Average Crustal Abundance'!T$2)),6)</f>
        <v>0</v>
      </c>
      <c r="BX129" s="3">
        <f>IF(LOG((AZ129/'Average Crustal Abundance'!U$2))&lt;6,LOG((AZ129/'Average Crustal Abundance'!U$2)),6)</f>
        <v>0</v>
      </c>
      <c r="BY129" s="3">
        <f>IF(LOG((BA129/'Average Crustal Abundance'!V$2))&lt;6,LOG((BA129/'Average Crustal Abundance'!V$2)),6)</f>
        <v>0</v>
      </c>
      <c r="BZ129" s="3">
        <f>LOG((BB129/'Average Crustal Abundance'!W$2),9.15)</f>
        <v>0</v>
      </c>
      <c r="CA129" s="3">
        <f>LOG((BC129/'Average Crustal Abundance'!X$2),6.07)</f>
        <v>0</v>
      </c>
      <c r="CB129" s="3">
        <f>LOG((BD129/'Average Crustal Abundance'!Y$2),9.57)</f>
        <v>0</v>
      </c>
      <c r="CC129" s="3">
        <f t="shared" si="53"/>
        <v>0</v>
      </c>
      <c r="CD129" s="3" t="e">
        <f t="shared" si="54"/>
        <v>#DIV/0!</v>
      </c>
      <c r="CE129" s="4" t="e">
        <f t="shared" si="83"/>
        <v>#DIV/0!</v>
      </c>
      <c r="CF129" s="4" t="e">
        <f t="shared" si="84"/>
        <v>#DIV/0!</v>
      </c>
      <c r="CG129" s="4" t="e">
        <f t="shared" si="85"/>
        <v>#DIV/0!</v>
      </c>
      <c r="CH129" s="4" t="e">
        <f t="shared" si="86"/>
        <v>#DIV/0!</v>
      </c>
      <c r="CI129" s="4" t="e">
        <f t="shared" si="87"/>
        <v>#DIV/0!</v>
      </c>
      <c r="CJ129" s="4" t="e">
        <f t="shared" si="88"/>
        <v>#DIV/0!</v>
      </c>
      <c r="CK129" s="4" t="e">
        <f t="shared" si="89"/>
        <v>#DIV/0!</v>
      </c>
      <c r="CL129" s="4" t="e">
        <f t="shared" si="90"/>
        <v>#DIV/0!</v>
      </c>
      <c r="CM129" s="4" t="e">
        <f t="shared" si="91"/>
        <v>#DIV/0!</v>
      </c>
      <c r="CN129" s="4" t="e">
        <f t="shared" si="92"/>
        <v>#DIV/0!</v>
      </c>
      <c r="CO129" s="4" t="e">
        <f t="shared" si="93"/>
        <v>#DIV/0!</v>
      </c>
      <c r="CP129" s="4" t="e">
        <f t="shared" si="94"/>
        <v>#DIV/0!</v>
      </c>
      <c r="CQ129" s="4" t="e">
        <f t="shared" si="95"/>
        <v>#DIV/0!</v>
      </c>
      <c r="CR129" s="4" t="e">
        <f t="shared" si="96"/>
        <v>#DIV/0!</v>
      </c>
      <c r="CS129" s="4" t="e">
        <f t="shared" si="97"/>
        <v>#DIV/0!</v>
      </c>
      <c r="CT129" s="4" t="e">
        <f t="shared" si="98"/>
        <v>#DIV/0!</v>
      </c>
      <c r="CU129" s="4" t="e">
        <f t="shared" si="82"/>
        <v>#DIV/0!</v>
      </c>
      <c r="CV129" s="4" t="e">
        <f t="shared" si="82"/>
        <v>#DIV/0!</v>
      </c>
      <c r="CW129" s="4" t="e">
        <f t="shared" si="82"/>
        <v>#DIV/0!</v>
      </c>
      <c r="CX129" s="4" t="e">
        <f t="shared" si="82"/>
        <v>#DIV/0!</v>
      </c>
      <c r="CY129" s="4" t="e">
        <f t="shared" si="82"/>
        <v>#DIV/0!</v>
      </c>
      <c r="CZ129" s="4" t="e">
        <f t="shared" si="82"/>
        <v>#DIV/0!</v>
      </c>
      <c r="DA129" s="4" t="e">
        <f t="shared" si="81"/>
        <v>#DIV/0!</v>
      </c>
      <c r="DB129" s="4" t="e">
        <f t="shared" si="63"/>
        <v>#DIV/0!</v>
      </c>
      <c r="DD129" s="3" t="e">
        <f t="shared" si="55"/>
        <v>#DIV/0!</v>
      </c>
    </row>
    <row r="130" spans="1:108" s="3" customFormat="1" x14ac:dyDescent="0.25">
      <c r="A130"/>
      <c r="B130"/>
      <c r="C130"/>
      <c r="D130"/>
      <c r="E130"/>
      <c r="F130"/>
      <c r="G130"/>
      <c r="H130"/>
      <c r="L130"/>
      <c r="AD130"/>
      <c r="AG130" s="2">
        <f>IF(I130&gt;'Average Crustal Abundance'!B$2,Data!I130,'Average Crustal Abundance'!B$2)</f>
        <v>52200</v>
      </c>
      <c r="AH130" s="2">
        <f>IF(J130&gt;'Average Crustal Abundance'!C$2,Data!J130,'Average Crustal Abundance'!C$2)</f>
        <v>27</v>
      </c>
      <c r="AI130" s="2">
        <f>IF(K130&gt;'Average Crustal Abundance'!D$2,Data!K130,'Average Crustal Abundance'!D$2)</f>
        <v>59</v>
      </c>
      <c r="AJ130" s="2">
        <f>IF(L130&gt;'Average Crustal Abundance'!E$2,Data!L130,'Average Crustal Abundance'!E$2)</f>
        <v>0.188</v>
      </c>
      <c r="AK130" s="2">
        <f>IF(M130&gt;'Average Crustal Abundance'!F$2,Data!M130,'Average Crustal Abundance'!F$2)</f>
        <v>1.5E-3</v>
      </c>
      <c r="AL130" s="2">
        <f>IF(N130&gt;'Average Crustal Abundance'!G$2,Data!N130,'Average Crustal Abundance'!G$2)</f>
        <v>1.5E-3</v>
      </c>
      <c r="AM130" s="2">
        <f>IF(O130&gt;'Average Crustal Abundance'!H$2,Data!O130,'Average Crustal Abundance'!H$2)</f>
        <v>27</v>
      </c>
      <c r="AN130" s="2">
        <f>IF(P130&gt;'Average Crustal Abundance'!I$2,Data!P130,'Average Crustal Abundance'!I$2)</f>
        <v>5.6000000000000001E-2</v>
      </c>
      <c r="AO130" s="2">
        <f>IF(Q130&gt;'Average Crustal Abundance'!J$2,Data!Q130,'Average Crustal Abundance'!J$2)</f>
        <v>1.2999999999999999E-3</v>
      </c>
      <c r="AP130" s="2">
        <f>IF(R130&gt;'Average Crustal Abundance'!K$2,Data!R130,'Average Crustal Abundance'!K$2)</f>
        <v>72</v>
      </c>
      <c r="AQ130" s="2">
        <f>IF(S130&gt;'Average Crustal Abundance'!L$2,Data!S130,'Average Crustal Abundance'!L$2)</f>
        <v>0.08</v>
      </c>
      <c r="AR130" s="2">
        <f>IF(T130&gt;'Average Crustal Abundance'!M$2,Data!T130,'Average Crustal Abundance'!M$2)</f>
        <v>5.1999999999999998E-2</v>
      </c>
      <c r="AS130" s="2">
        <f>IF(U130&gt;'Average Crustal Abundance'!N$2,Data!U130,'Average Crustal Abundance'!N$2)</f>
        <v>0.5</v>
      </c>
      <c r="AT130" s="2">
        <f>IF(V130&gt;'Average Crustal Abundance'!O$2,Data!V130,'Average Crustal Abundance'!O$2)</f>
        <v>11</v>
      </c>
      <c r="AU130" s="2">
        <f>IF(W130&gt;'Average Crustal Abundance'!P$2,Data!W130,'Average Crustal Abundance'!P$2)</f>
        <v>0.03</v>
      </c>
      <c r="AV130" s="2">
        <f>IF(X130&gt;'Average Crustal Abundance'!Q$2,Data!X130,'Average Crustal Abundance'!Q$2)</f>
        <v>2.5</v>
      </c>
      <c r="AW130" s="2">
        <f>IF(Y130&gt;'Average Crustal Abundance'!R$2,Data!Y130,'Average Crustal Abundance'!R$2)</f>
        <v>0.2</v>
      </c>
      <c r="AX130" s="2">
        <f>IF(Z130&gt;'Average Crustal Abundance'!S$2,Data!Z130,'Average Crustal Abundance'!S$2)</f>
        <v>0.18</v>
      </c>
      <c r="AY130" s="2">
        <f>IF(AA130&gt;'Average Crustal Abundance'!T$2,Data!AA130,'Average Crustal Abundance'!T$2)</f>
        <v>1E-3</v>
      </c>
      <c r="AZ130" s="2">
        <f>IF(AB130&gt;'Average Crustal Abundance'!U$2,Data!AB130,'Average Crustal Abundance'!U$2)</f>
        <v>0.8</v>
      </c>
      <c r="BA130" s="2">
        <f>IF(AC130&gt;'Average Crustal Abundance'!V$2,Data!AC130,'Average Crustal Abundance'!V$2)</f>
        <v>1</v>
      </c>
      <c r="BB130" s="2">
        <f>IF(AD130&gt;'Average Crustal Abundance'!W$2,Data!AD130,'Average Crustal Abundance'!W$2)</f>
        <v>1.7</v>
      </c>
      <c r="BC130" s="2">
        <f>IF(AE130&gt;'Average Crustal Abundance'!X$2,Data!AE130,'Average Crustal Abundance'!X$2)</f>
        <v>20</v>
      </c>
      <c r="BD130" s="2">
        <f>IF(AF130&gt;'Average Crustal Abundance'!Y$2,Data!AF130,'Average Crustal Abundance'!Y$2)</f>
        <v>1.3</v>
      </c>
      <c r="BE130" s="3">
        <f>LOG((AG130/'Average Crustal Abundance'!B$2),1.636)</f>
        <v>0</v>
      </c>
      <c r="BF130" s="3">
        <f>LOG((AH130/'Average Crustal Abundance'!C$2),5.77)</f>
        <v>0</v>
      </c>
      <c r="BG130" s="3">
        <f>LOG((AI130/'Average Crustal Abundance'!D$2),5.07)</f>
        <v>0</v>
      </c>
      <c r="BH130" s="3">
        <f>IF(LOG((AJ130/'Average Crustal Abundance'!E$2))&lt;6,LOG((AJ130/'Average Crustal Abundance'!E$2)),6)</f>
        <v>0</v>
      </c>
      <c r="BI130" s="3">
        <f>IF(LOG((AK130/'Average Crustal Abundance'!F$2))&lt;6,LOG((AK130/'Average Crustal Abundance'!F$2)),6)</f>
        <v>0</v>
      </c>
      <c r="BJ130" s="3">
        <f>IF(LOG((AL130/'Average Crustal Abundance'!G$2))&lt;6,LOG((AL130/'Average Crustal Abundance'!G$2)),6)</f>
        <v>0</v>
      </c>
      <c r="BK130" s="3">
        <f>LOG((AM130/'Average Crustal Abundance'!H$2),5.77)</f>
        <v>0</v>
      </c>
      <c r="BL130" s="3">
        <f>IF(LOG((AN130/'Average Crustal Abundance'!I$2))&lt;6,LOG((AN130/'Average Crustal Abundance'!I$2)),6)</f>
        <v>0</v>
      </c>
      <c r="BM130" s="3">
        <f>IF(LOG((AO130/'Average Crustal Abundance'!J$2))&lt;6,LOG((AO130/'Average Crustal Abundance'!J$2)),6)</f>
        <v>0</v>
      </c>
      <c r="BN130" s="3">
        <f>LOG((AP130/'Average Crustal Abundance'!K$2),4.9)</f>
        <v>0</v>
      </c>
      <c r="BO130" s="3">
        <f>IF(LOG((AQ130/'Average Crustal Abundance'!L$2))&lt;6,LOG((AQ130/'Average Crustal Abundance'!L$2)),6)</f>
        <v>0</v>
      </c>
      <c r="BP130" s="3">
        <f>IF(LOG((AR130/'Average Crustal Abundance'!M$2))&lt;6,LOG((AR130/'Average Crustal Abundance'!M$2)),6)</f>
        <v>0</v>
      </c>
      <c r="BQ130" s="3">
        <f>IF(LOG((AS130/'Average Crustal Abundance'!N$2))&lt;6,LOG((AS130/'Average Crustal Abundance'!N$2)),6)</f>
        <v>0</v>
      </c>
      <c r="BR130" s="3">
        <f>LOG((AT130/'Average Crustal Abundance'!O$2),6.71)</f>
        <v>0</v>
      </c>
      <c r="BS130" s="3">
        <f>IF(LOG((AU130/'Average Crustal Abundance'!P$2))&lt;6,LOG((AU130/'Average Crustal Abundance'!P$2)),6)</f>
        <v>0</v>
      </c>
      <c r="BT130" s="3">
        <f>LOG((AV130/'Average Crustal Abundance'!Q$2),8.58)</f>
        <v>0</v>
      </c>
      <c r="BU130" s="3">
        <f>IF(LOG((AW130/'Average Crustal Abundance'!R$2))&lt;6,LOG((AW130/'Average Crustal Abundance'!R$2)),6)</f>
        <v>0</v>
      </c>
      <c r="BV130" s="3">
        <f>IF(LOG((AX130/'Average Crustal Abundance'!S$2))&lt;6,LOG((AX130/'Average Crustal Abundance'!S$2)),6)</f>
        <v>0</v>
      </c>
      <c r="BW130" s="3">
        <f>IF(LOG((AY130/'Average Crustal Abundance'!T$2))&lt;6,LOG((AY130/'Average Crustal Abundance'!T$2)),6)</f>
        <v>0</v>
      </c>
      <c r="BX130" s="3">
        <f>IF(LOG((AZ130/'Average Crustal Abundance'!U$2))&lt;6,LOG((AZ130/'Average Crustal Abundance'!U$2)),6)</f>
        <v>0</v>
      </c>
      <c r="BY130" s="3">
        <f>IF(LOG((BA130/'Average Crustal Abundance'!V$2))&lt;6,LOG((BA130/'Average Crustal Abundance'!V$2)),6)</f>
        <v>0</v>
      </c>
      <c r="BZ130" s="3">
        <f>LOG((BB130/'Average Crustal Abundance'!W$2),9.15)</f>
        <v>0</v>
      </c>
      <c r="CA130" s="3">
        <f>LOG((BC130/'Average Crustal Abundance'!X$2),6.07)</f>
        <v>0</v>
      </c>
      <c r="CB130" s="3">
        <f>LOG((BD130/'Average Crustal Abundance'!Y$2),9.57)</f>
        <v>0</v>
      </c>
      <c r="CC130" s="3">
        <f t="shared" si="53"/>
        <v>0</v>
      </c>
      <c r="CD130" s="3" t="e">
        <f t="shared" si="54"/>
        <v>#DIV/0!</v>
      </c>
      <c r="CE130" s="4" t="e">
        <f t="shared" si="83"/>
        <v>#DIV/0!</v>
      </c>
      <c r="CF130" s="4" t="e">
        <f t="shared" si="84"/>
        <v>#DIV/0!</v>
      </c>
      <c r="CG130" s="4" t="e">
        <f t="shared" si="85"/>
        <v>#DIV/0!</v>
      </c>
      <c r="CH130" s="4" t="e">
        <f t="shared" si="86"/>
        <v>#DIV/0!</v>
      </c>
      <c r="CI130" s="4" t="e">
        <f t="shared" si="87"/>
        <v>#DIV/0!</v>
      </c>
      <c r="CJ130" s="4" t="e">
        <f t="shared" si="88"/>
        <v>#DIV/0!</v>
      </c>
      <c r="CK130" s="4" t="e">
        <f t="shared" si="89"/>
        <v>#DIV/0!</v>
      </c>
      <c r="CL130" s="4" t="e">
        <f t="shared" si="90"/>
        <v>#DIV/0!</v>
      </c>
      <c r="CM130" s="4" t="e">
        <f t="shared" si="91"/>
        <v>#DIV/0!</v>
      </c>
      <c r="CN130" s="4" t="e">
        <f t="shared" si="92"/>
        <v>#DIV/0!</v>
      </c>
      <c r="CO130" s="4" t="e">
        <f t="shared" si="93"/>
        <v>#DIV/0!</v>
      </c>
      <c r="CP130" s="4" t="e">
        <f t="shared" si="94"/>
        <v>#DIV/0!</v>
      </c>
      <c r="CQ130" s="4" t="e">
        <f t="shared" si="95"/>
        <v>#DIV/0!</v>
      </c>
      <c r="CR130" s="4" t="e">
        <f t="shared" si="96"/>
        <v>#DIV/0!</v>
      </c>
      <c r="CS130" s="4" t="e">
        <f t="shared" si="97"/>
        <v>#DIV/0!</v>
      </c>
      <c r="CT130" s="4" t="e">
        <f t="shared" si="98"/>
        <v>#DIV/0!</v>
      </c>
      <c r="CU130" s="4" t="e">
        <f t="shared" si="82"/>
        <v>#DIV/0!</v>
      </c>
      <c r="CV130" s="4" t="e">
        <f t="shared" si="82"/>
        <v>#DIV/0!</v>
      </c>
      <c r="CW130" s="4" t="e">
        <f t="shared" si="82"/>
        <v>#DIV/0!</v>
      </c>
      <c r="CX130" s="4" t="e">
        <f t="shared" si="82"/>
        <v>#DIV/0!</v>
      </c>
      <c r="CY130" s="4" t="e">
        <f t="shared" si="82"/>
        <v>#DIV/0!</v>
      </c>
      <c r="CZ130" s="4" t="e">
        <f t="shared" si="82"/>
        <v>#DIV/0!</v>
      </c>
      <c r="DA130" s="4" t="e">
        <f t="shared" si="81"/>
        <v>#DIV/0!</v>
      </c>
      <c r="DB130" s="4" t="e">
        <f t="shared" si="63"/>
        <v>#DIV/0!</v>
      </c>
      <c r="DD130" s="3" t="e">
        <f t="shared" si="55"/>
        <v>#DIV/0!</v>
      </c>
    </row>
    <row r="131" spans="1:108" s="3" customFormat="1" x14ac:dyDescent="0.25">
      <c r="A131"/>
      <c r="B131"/>
      <c r="C131"/>
      <c r="D131"/>
      <c r="E131"/>
      <c r="F131"/>
      <c r="G131"/>
      <c r="H131"/>
      <c r="L131"/>
      <c r="AD131"/>
      <c r="AG131" s="2">
        <f>IF(I131&gt;'Average Crustal Abundance'!B$2,Data!I131,'Average Crustal Abundance'!B$2)</f>
        <v>52200</v>
      </c>
      <c r="AH131" s="2">
        <f>IF(J131&gt;'Average Crustal Abundance'!C$2,Data!J131,'Average Crustal Abundance'!C$2)</f>
        <v>27</v>
      </c>
      <c r="AI131" s="2">
        <f>IF(K131&gt;'Average Crustal Abundance'!D$2,Data!K131,'Average Crustal Abundance'!D$2)</f>
        <v>59</v>
      </c>
      <c r="AJ131" s="2">
        <f>IF(L131&gt;'Average Crustal Abundance'!E$2,Data!L131,'Average Crustal Abundance'!E$2)</f>
        <v>0.188</v>
      </c>
      <c r="AK131" s="2">
        <f>IF(M131&gt;'Average Crustal Abundance'!F$2,Data!M131,'Average Crustal Abundance'!F$2)</f>
        <v>1.5E-3</v>
      </c>
      <c r="AL131" s="2">
        <f>IF(N131&gt;'Average Crustal Abundance'!G$2,Data!N131,'Average Crustal Abundance'!G$2)</f>
        <v>1.5E-3</v>
      </c>
      <c r="AM131" s="2">
        <f>IF(O131&gt;'Average Crustal Abundance'!H$2,Data!O131,'Average Crustal Abundance'!H$2)</f>
        <v>27</v>
      </c>
      <c r="AN131" s="2">
        <f>IF(P131&gt;'Average Crustal Abundance'!I$2,Data!P131,'Average Crustal Abundance'!I$2)</f>
        <v>5.6000000000000001E-2</v>
      </c>
      <c r="AO131" s="2">
        <f>IF(Q131&gt;'Average Crustal Abundance'!J$2,Data!Q131,'Average Crustal Abundance'!J$2)</f>
        <v>1.2999999999999999E-3</v>
      </c>
      <c r="AP131" s="2">
        <f>IF(R131&gt;'Average Crustal Abundance'!K$2,Data!R131,'Average Crustal Abundance'!K$2)</f>
        <v>72</v>
      </c>
      <c r="AQ131" s="2">
        <f>IF(S131&gt;'Average Crustal Abundance'!L$2,Data!S131,'Average Crustal Abundance'!L$2)</f>
        <v>0.08</v>
      </c>
      <c r="AR131" s="2">
        <f>IF(T131&gt;'Average Crustal Abundance'!M$2,Data!T131,'Average Crustal Abundance'!M$2)</f>
        <v>5.1999999999999998E-2</v>
      </c>
      <c r="AS131" s="2">
        <f>IF(U131&gt;'Average Crustal Abundance'!N$2,Data!U131,'Average Crustal Abundance'!N$2)</f>
        <v>0.5</v>
      </c>
      <c r="AT131" s="2">
        <f>IF(V131&gt;'Average Crustal Abundance'!O$2,Data!V131,'Average Crustal Abundance'!O$2)</f>
        <v>11</v>
      </c>
      <c r="AU131" s="2">
        <f>IF(W131&gt;'Average Crustal Abundance'!P$2,Data!W131,'Average Crustal Abundance'!P$2)</f>
        <v>0.03</v>
      </c>
      <c r="AV131" s="2">
        <f>IF(X131&gt;'Average Crustal Abundance'!Q$2,Data!X131,'Average Crustal Abundance'!Q$2)</f>
        <v>2.5</v>
      </c>
      <c r="AW131" s="2">
        <f>IF(Y131&gt;'Average Crustal Abundance'!R$2,Data!Y131,'Average Crustal Abundance'!R$2)</f>
        <v>0.2</v>
      </c>
      <c r="AX131" s="2">
        <f>IF(Z131&gt;'Average Crustal Abundance'!S$2,Data!Z131,'Average Crustal Abundance'!S$2)</f>
        <v>0.18</v>
      </c>
      <c r="AY131" s="2">
        <f>IF(AA131&gt;'Average Crustal Abundance'!T$2,Data!AA131,'Average Crustal Abundance'!T$2)</f>
        <v>1E-3</v>
      </c>
      <c r="AZ131" s="2">
        <f>IF(AB131&gt;'Average Crustal Abundance'!U$2,Data!AB131,'Average Crustal Abundance'!U$2)</f>
        <v>0.8</v>
      </c>
      <c r="BA131" s="2">
        <f>IF(AC131&gt;'Average Crustal Abundance'!V$2,Data!AC131,'Average Crustal Abundance'!V$2)</f>
        <v>1</v>
      </c>
      <c r="BB131" s="2">
        <f>IF(AD131&gt;'Average Crustal Abundance'!W$2,Data!AD131,'Average Crustal Abundance'!W$2)</f>
        <v>1.7</v>
      </c>
      <c r="BC131" s="2">
        <f>IF(AE131&gt;'Average Crustal Abundance'!X$2,Data!AE131,'Average Crustal Abundance'!X$2)</f>
        <v>20</v>
      </c>
      <c r="BD131" s="2">
        <f>IF(AF131&gt;'Average Crustal Abundance'!Y$2,Data!AF131,'Average Crustal Abundance'!Y$2)</f>
        <v>1.3</v>
      </c>
      <c r="BE131" s="3">
        <f>LOG((AG131/'Average Crustal Abundance'!B$2),1.636)</f>
        <v>0</v>
      </c>
      <c r="BF131" s="3">
        <f>LOG((AH131/'Average Crustal Abundance'!C$2),5.77)</f>
        <v>0</v>
      </c>
      <c r="BG131" s="3">
        <f>LOG((AI131/'Average Crustal Abundance'!D$2),5.07)</f>
        <v>0</v>
      </c>
      <c r="BH131" s="3">
        <f>IF(LOG((AJ131/'Average Crustal Abundance'!E$2))&lt;6,LOG((AJ131/'Average Crustal Abundance'!E$2)),6)</f>
        <v>0</v>
      </c>
      <c r="BI131" s="3">
        <f>IF(LOG((AK131/'Average Crustal Abundance'!F$2))&lt;6,LOG((AK131/'Average Crustal Abundance'!F$2)),6)</f>
        <v>0</v>
      </c>
      <c r="BJ131" s="3">
        <f>IF(LOG((AL131/'Average Crustal Abundance'!G$2))&lt;6,LOG((AL131/'Average Crustal Abundance'!G$2)),6)</f>
        <v>0</v>
      </c>
      <c r="BK131" s="3">
        <f>LOG((AM131/'Average Crustal Abundance'!H$2),5.77)</f>
        <v>0</v>
      </c>
      <c r="BL131" s="3">
        <f>IF(LOG((AN131/'Average Crustal Abundance'!I$2))&lt;6,LOG((AN131/'Average Crustal Abundance'!I$2)),6)</f>
        <v>0</v>
      </c>
      <c r="BM131" s="3">
        <f>IF(LOG((AO131/'Average Crustal Abundance'!J$2))&lt;6,LOG((AO131/'Average Crustal Abundance'!J$2)),6)</f>
        <v>0</v>
      </c>
      <c r="BN131" s="3">
        <f>LOG((AP131/'Average Crustal Abundance'!K$2),4.9)</f>
        <v>0</v>
      </c>
      <c r="BO131" s="3">
        <f>IF(LOG((AQ131/'Average Crustal Abundance'!L$2))&lt;6,LOG((AQ131/'Average Crustal Abundance'!L$2)),6)</f>
        <v>0</v>
      </c>
      <c r="BP131" s="3">
        <f>IF(LOG((AR131/'Average Crustal Abundance'!M$2))&lt;6,LOG((AR131/'Average Crustal Abundance'!M$2)),6)</f>
        <v>0</v>
      </c>
      <c r="BQ131" s="3">
        <f>IF(LOG((AS131/'Average Crustal Abundance'!N$2))&lt;6,LOG((AS131/'Average Crustal Abundance'!N$2)),6)</f>
        <v>0</v>
      </c>
      <c r="BR131" s="3">
        <f>LOG((AT131/'Average Crustal Abundance'!O$2),6.71)</f>
        <v>0</v>
      </c>
      <c r="BS131" s="3">
        <f>IF(LOG((AU131/'Average Crustal Abundance'!P$2))&lt;6,LOG((AU131/'Average Crustal Abundance'!P$2)),6)</f>
        <v>0</v>
      </c>
      <c r="BT131" s="3">
        <f>LOG((AV131/'Average Crustal Abundance'!Q$2),8.58)</f>
        <v>0</v>
      </c>
      <c r="BU131" s="3">
        <f>IF(LOG((AW131/'Average Crustal Abundance'!R$2))&lt;6,LOG((AW131/'Average Crustal Abundance'!R$2)),6)</f>
        <v>0</v>
      </c>
      <c r="BV131" s="3">
        <f>IF(LOG((AX131/'Average Crustal Abundance'!S$2))&lt;6,LOG((AX131/'Average Crustal Abundance'!S$2)),6)</f>
        <v>0</v>
      </c>
      <c r="BW131" s="3">
        <f>IF(LOG((AY131/'Average Crustal Abundance'!T$2))&lt;6,LOG((AY131/'Average Crustal Abundance'!T$2)),6)</f>
        <v>0</v>
      </c>
      <c r="BX131" s="3">
        <f>IF(LOG((AZ131/'Average Crustal Abundance'!U$2))&lt;6,LOG((AZ131/'Average Crustal Abundance'!U$2)),6)</f>
        <v>0</v>
      </c>
      <c r="BY131" s="3">
        <f>IF(LOG((BA131/'Average Crustal Abundance'!V$2))&lt;6,LOG((BA131/'Average Crustal Abundance'!V$2)),6)</f>
        <v>0</v>
      </c>
      <c r="BZ131" s="3">
        <f>LOG((BB131/'Average Crustal Abundance'!W$2),9.15)</f>
        <v>0</v>
      </c>
      <c r="CA131" s="3">
        <f>LOG((BC131/'Average Crustal Abundance'!X$2),6.07)</f>
        <v>0</v>
      </c>
      <c r="CB131" s="3">
        <f>LOG((BD131/'Average Crustal Abundance'!Y$2),9.57)</f>
        <v>0</v>
      </c>
      <c r="CC131" s="3">
        <f t="shared" si="53"/>
        <v>0</v>
      </c>
      <c r="CD131" s="3" t="e">
        <f t="shared" si="54"/>
        <v>#DIV/0!</v>
      </c>
      <c r="CE131" s="4" t="e">
        <f t="shared" si="83"/>
        <v>#DIV/0!</v>
      </c>
      <c r="CF131" s="4" t="e">
        <f t="shared" si="84"/>
        <v>#DIV/0!</v>
      </c>
      <c r="CG131" s="4" t="e">
        <f t="shared" si="85"/>
        <v>#DIV/0!</v>
      </c>
      <c r="CH131" s="4" t="e">
        <f t="shared" si="86"/>
        <v>#DIV/0!</v>
      </c>
      <c r="CI131" s="4" t="e">
        <f t="shared" si="87"/>
        <v>#DIV/0!</v>
      </c>
      <c r="CJ131" s="4" t="e">
        <f t="shared" si="88"/>
        <v>#DIV/0!</v>
      </c>
      <c r="CK131" s="4" t="e">
        <f t="shared" si="89"/>
        <v>#DIV/0!</v>
      </c>
      <c r="CL131" s="4" t="e">
        <f t="shared" si="90"/>
        <v>#DIV/0!</v>
      </c>
      <c r="CM131" s="4" t="e">
        <f t="shared" si="91"/>
        <v>#DIV/0!</v>
      </c>
      <c r="CN131" s="4" t="e">
        <f t="shared" si="92"/>
        <v>#DIV/0!</v>
      </c>
      <c r="CO131" s="4" t="e">
        <f t="shared" si="93"/>
        <v>#DIV/0!</v>
      </c>
      <c r="CP131" s="4" t="e">
        <f t="shared" si="94"/>
        <v>#DIV/0!</v>
      </c>
      <c r="CQ131" s="4" t="e">
        <f t="shared" si="95"/>
        <v>#DIV/0!</v>
      </c>
      <c r="CR131" s="4" t="e">
        <f t="shared" si="96"/>
        <v>#DIV/0!</v>
      </c>
      <c r="CS131" s="4" t="e">
        <f t="shared" si="97"/>
        <v>#DIV/0!</v>
      </c>
      <c r="CT131" s="4" t="e">
        <f t="shared" si="98"/>
        <v>#DIV/0!</v>
      </c>
      <c r="CU131" s="4" t="e">
        <f t="shared" si="82"/>
        <v>#DIV/0!</v>
      </c>
      <c r="CV131" s="4" t="e">
        <f t="shared" si="82"/>
        <v>#DIV/0!</v>
      </c>
      <c r="CW131" s="4" t="e">
        <f t="shared" si="82"/>
        <v>#DIV/0!</v>
      </c>
      <c r="CX131" s="4" t="e">
        <f t="shared" si="82"/>
        <v>#DIV/0!</v>
      </c>
      <c r="CY131" s="4" t="e">
        <f t="shared" si="82"/>
        <v>#DIV/0!</v>
      </c>
      <c r="CZ131" s="4" t="e">
        <f t="shared" si="82"/>
        <v>#DIV/0!</v>
      </c>
      <c r="DA131" s="4" t="e">
        <f t="shared" si="81"/>
        <v>#DIV/0!</v>
      </c>
      <c r="DB131" s="4" t="e">
        <f t="shared" si="63"/>
        <v>#DIV/0!</v>
      </c>
      <c r="DD131" s="3" t="e">
        <f t="shared" si="55"/>
        <v>#DIV/0!</v>
      </c>
    </row>
    <row r="132" spans="1:108" s="3" customFormat="1" x14ac:dyDescent="0.25">
      <c r="A132"/>
      <c r="B132"/>
      <c r="C132"/>
      <c r="D132"/>
      <c r="E132"/>
      <c r="F132"/>
      <c r="G132"/>
      <c r="H132"/>
      <c r="L132"/>
      <c r="AD132"/>
      <c r="AG132" s="2">
        <f>IF(I132&gt;'Average Crustal Abundance'!B$2,Data!I132,'Average Crustal Abundance'!B$2)</f>
        <v>52200</v>
      </c>
      <c r="AH132" s="2">
        <f>IF(J132&gt;'Average Crustal Abundance'!C$2,Data!J132,'Average Crustal Abundance'!C$2)</f>
        <v>27</v>
      </c>
      <c r="AI132" s="2">
        <f>IF(K132&gt;'Average Crustal Abundance'!D$2,Data!K132,'Average Crustal Abundance'!D$2)</f>
        <v>59</v>
      </c>
      <c r="AJ132" s="2">
        <f>IF(L132&gt;'Average Crustal Abundance'!E$2,Data!L132,'Average Crustal Abundance'!E$2)</f>
        <v>0.188</v>
      </c>
      <c r="AK132" s="2">
        <f>IF(M132&gt;'Average Crustal Abundance'!F$2,Data!M132,'Average Crustal Abundance'!F$2)</f>
        <v>1.5E-3</v>
      </c>
      <c r="AL132" s="2">
        <f>IF(N132&gt;'Average Crustal Abundance'!G$2,Data!N132,'Average Crustal Abundance'!G$2)</f>
        <v>1.5E-3</v>
      </c>
      <c r="AM132" s="2">
        <f>IF(O132&gt;'Average Crustal Abundance'!H$2,Data!O132,'Average Crustal Abundance'!H$2)</f>
        <v>27</v>
      </c>
      <c r="AN132" s="2">
        <f>IF(P132&gt;'Average Crustal Abundance'!I$2,Data!P132,'Average Crustal Abundance'!I$2)</f>
        <v>5.6000000000000001E-2</v>
      </c>
      <c r="AO132" s="2">
        <f>IF(Q132&gt;'Average Crustal Abundance'!J$2,Data!Q132,'Average Crustal Abundance'!J$2)</f>
        <v>1.2999999999999999E-3</v>
      </c>
      <c r="AP132" s="2">
        <f>IF(R132&gt;'Average Crustal Abundance'!K$2,Data!R132,'Average Crustal Abundance'!K$2)</f>
        <v>72</v>
      </c>
      <c r="AQ132" s="2">
        <f>IF(S132&gt;'Average Crustal Abundance'!L$2,Data!S132,'Average Crustal Abundance'!L$2)</f>
        <v>0.08</v>
      </c>
      <c r="AR132" s="2">
        <f>IF(T132&gt;'Average Crustal Abundance'!M$2,Data!T132,'Average Crustal Abundance'!M$2)</f>
        <v>5.1999999999999998E-2</v>
      </c>
      <c r="AS132" s="2">
        <f>IF(U132&gt;'Average Crustal Abundance'!N$2,Data!U132,'Average Crustal Abundance'!N$2)</f>
        <v>0.5</v>
      </c>
      <c r="AT132" s="2">
        <f>IF(V132&gt;'Average Crustal Abundance'!O$2,Data!V132,'Average Crustal Abundance'!O$2)</f>
        <v>11</v>
      </c>
      <c r="AU132" s="2">
        <f>IF(W132&gt;'Average Crustal Abundance'!P$2,Data!W132,'Average Crustal Abundance'!P$2)</f>
        <v>0.03</v>
      </c>
      <c r="AV132" s="2">
        <f>IF(X132&gt;'Average Crustal Abundance'!Q$2,Data!X132,'Average Crustal Abundance'!Q$2)</f>
        <v>2.5</v>
      </c>
      <c r="AW132" s="2">
        <f>IF(Y132&gt;'Average Crustal Abundance'!R$2,Data!Y132,'Average Crustal Abundance'!R$2)</f>
        <v>0.2</v>
      </c>
      <c r="AX132" s="2">
        <f>IF(Z132&gt;'Average Crustal Abundance'!S$2,Data!Z132,'Average Crustal Abundance'!S$2)</f>
        <v>0.18</v>
      </c>
      <c r="AY132" s="2">
        <f>IF(AA132&gt;'Average Crustal Abundance'!T$2,Data!AA132,'Average Crustal Abundance'!T$2)</f>
        <v>1E-3</v>
      </c>
      <c r="AZ132" s="2">
        <f>IF(AB132&gt;'Average Crustal Abundance'!U$2,Data!AB132,'Average Crustal Abundance'!U$2)</f>
        <v>0.8</v>
      </c>
      <c r="BA132" s="2">
        <f>IF(AC132&gt;'Average Crustal Abundance'!V$2,Data!AC132,'Average Crustal Abundance'!V$2)</f>
        <v>1</v>
      </c>
      <c r="BB132" s="2">
        <f>IF(AD132&gt;'Average Crustal Abundance'!W$2,Data!AD132,'Average Crustal Abundance'!W$2)</f>
        <v>1.7</v>
      </c>
      <c r="BC132" s="2">
        <f>IF(AE132&gt;'Average Crustal Abundance'!X$2,Data!AE132,'Average Crustal Abundance'!X$2)</f>
        <v>20</v>
      </c>
      <c r="BD132" s="2">
        <f>IF(AF132&gt;'Average Crustal Abundance'!Y$2,Data!AF132,'Average Crustal Abundance'!Y$2)</f>
        <v>1.3</v>
      </c>
      <c r="BE132" s="3">
        <f>LOG((AG132/'Average Crustal Abundance'!B$2),1.636)</f>
        <v>0</v>
      </c>
      <c r="BF132" s="3">
        <f>LOG((AH132/'Average Crustal Abundance'!C$2),5.77)</f>
        <v>0</v>
      </c>
      <c r="BG132" s="3">
        <f>LOG((AI132/'Average Crustal Abundance'!D$2),5.07)</f>
        <v>0</v>
      </c>
      <c r="BH132" s="3">
        <f>IF(LOG((AJ132/'Average Crustal Abundance'!E$2))&lt;6,LOG((AJ132/'Average Crustal Abundance'!E$2)),6)</f>
        <v>0</v>
      </c>
      <c r="BI132" s="3">
        <f>IF(LOG((AK132/'Average Crustal Abundance'!F$2))&lt;6,LOG((AK132/'Average Crustal Abundance'!F$2)),6)</f>
        <v>0</v>
      </c>
      <c r="BJ132" s="3">
        <f>IF(LOG((AL132/'Average Crustal Abundance'!G$2))&lt;6,LOG((AL132/'Average Crustal Abundance'!G$2)),6)</f>
        <v>0</v>
      </c>
      <c r="BK132" s="3">
        <f>LOG((AM132/'Average Crustal Abundance'!H$2),5.77)</f>
        <v>0</v>
      </c>
      <c r="BL132" s="3">
        <f>IF(LOG((AN132/'Average Crustal Abundance'!I$2))&lt;6,LOG((AN132/'Average Crustal Abundance'!I$2)),6)</f>
        <v>0</v>
      </c>
      <c r="BM132" s="3">
        <f>IF(LOG((AO132/'Average Crustal Abundance'!J$2))&lt;6,LOG((AO132/'Average Crustal Abundance'!J$2)),6)</f>
        <v>0</v>
      </c>
      <c r="BN132" s="3">
        <f>LOG((AP132/'Average Crustal Abundance'!K$2),4.9)</f>
        <v>0</v>
      </c>
      <c r="BO132" s="3">
        <f>IF(LOG((AQ132/'Average Crustal Abundance'!L$2))&lt;6,LOG((AQ132/'Average Crustal Abundance'!L$2)),6)</f>
        <v>0</v>
      </c>
      <c r="BP132" s="3">
        <f>IF(LOG((AR132/'Average Crustal Abundance'!M$2))&lt;6,LOG((AR132/'Average Crustal Abundance'!M$2)),6)</f>
        <v>0</v>
      </c>
      <c r="BQ132" s="3">
        <f>IF(LOG((AS132/'Average Crustal Abundance'!N$2))&lt;6,LOG((AS132/'Average Crustal Abundance'!N$2)),6)</f>
        <v>0</v>
      </c>
      <c r="BR132" s="3">
        <f>LOG((AT132/'Average Crustal Abundance'!O$2),6.71)</f>
        <v>0</v>
      </c>
      <c r="BS132" s="3">
        <f>IF(LOG((AU132/'Average Crustal Abundance'!P$2))&lt;6,LOG((AU132/'Average Crustal Abundance'!P$2)),6)</f>
        <v>0</v>
      </c>
      <c r="BT132" s="3">
        <f>LOG((AV132/'Average Crustal Abundance'!Q$2),8.58)</f>
        <v>0</v>
      </c>
      <c r="BU132" s="3">
        <f>IF(LOG((AW132/'Average Crustal Abundance'!R$2))&lt;6,LOG((AW132/'Average Crustal Abundance'!R$2)),6)</f>
        <v>0</v>
      </c>
      <c r="BV132" s="3">
        <f>IF(LOG((AX132/'Average Crustal Abundance'!S$2))&lt;6,LOG((AX132/'Average Crustal Abundance'!S$2)),6)</f>
        <v>0</v>
      </c>
      <c r="BW132" s="3">
        <f>IF(LOG((AY132/'Average Crustal Abundance'!T$2))&lt;6,LOG((AY132/'Average Crustal Abundance'!T$2)),6)</f>
        <v>0</v>
      </c>
      <c r="BX132" s="3">
        <f>IF(LOG((AZ132/'Average Crustal Abundance'!U$2))&lt;6,LOG((AZ132/'Average Crustal Abundance'!U$2)),6)</f>
        <v>0</v>
      </c>
      <c r="BY132" s="3">
        <f>IF(LOG((BA132/'Average Crustal Abundance'!V$2))&lt;6,LOG((BA132/'Average Crustal Abundance'!V$2)),6)</f>
        <v>0</v>
      </c>
      <c r="BZ132" s="3">
        <f>LOG((BB132/'Average Crustal Abundance'!W$2),9.15)</f>
        <v>0</v>
      </c>
      <c r="CA132" s="3">
        <f>LOG((BC132/'Average Crustal Abundance'!X$2),6.07)</f>
        <v>0</v>
      </c>
      <c r="CB132" s="3">
        <f>LOG((BD132/'Average Crustal Abundance'!Y$2),9.57)</f>
        <v>0</v>
      </c>
      <c r="CC132" s="3">
        <f t="shared" ref="CC132:CC195" si="99">SUMSQ(BE132:CB132)</f>
        <v>0</v>
      </c>
      <c r="CD132" s="3" t="e">
        <f t="shared" ref="CD132:CD195" si="100">10/SQRT(CC132)</f>
        <v>#DIV/0!</v>
      </c>
      <c r="CE132" s="4" t="e">
        <f t="shared" si="83"/>
        <v>#DIV/0!</v>
      </c>
      <c r="CF132" s="4" t="e">
        <f t="shared" si="84"/>
        <v>#DIV/0!</v>
      </c>
      <c r="CG132" s="4" t="e">
        <f t="shared" si="85"/>
        <v>#DIV/0!</v>
      </c>
      <c r="CH132" s="4" t="e">
        <f t="shared" si="86"/>
        <v>#DIV/0!</v>
      </c>
      <c r="CI132" s="4" t="e">
        <f t="shared" si="87"/>
        <v>#DIV/0!</v>
      </c>
      <c r="CJ132" s="4" t="e">
        <f t="shared" si="88"/>
        <v>#DIV/0!</v>
      </c>
      <c r="CK132" s="4" t="e">
        <f t="shared" si="89"/>
        <v>#DIV/0!</v>
      </c>
      <c r="CL132" s="4" t="e">
        <f t="shared" si="90"/>
        <v>#DIV/0!</v>
      </c>
      <c r="CM132" s="4" t="e">
        <f t="shared" si="91"/>
        <v>#DIV/0!</v>
      </c>
      <c r="CN132" s="4" t="e">
        <f t="shared" si="92"/>
        <v>#DIV/0!</v>
      </c>
      <c r="CO132" s="4" t="e">
        <f t="shared" si="93"/>
        <v>#DIV/0!</v>
      </c>
      <c r="CP132" s="4" t="e">
        <f t="shared" si="94"/>
        <v>#DIV/0!</v>
      </c>
      <c r="CQ132" s="4" t="e">
        <f t="shared" si="95"/>
        <v>#DIV/0!</v>
      </c>
      <c r="CR132" s="4" t="e">
        <f t="shared" si="96"/>
        <v>#DIV/0!</v>
      </c>
      <c r="CS132" s="4" t="e">
        <f t="shared" si="97"/>
        <v>#DIV/0!</v>
      </c>
      <c r="CT132" s="4" t="e">
        <f t="shared" si="98"/>
        <v>#DIV/0!</v>
      </c>
      <c r="CU132" s="4" t="e">
        <f t="shared" si="82"/>
        <v>#DIV/0!</v>
      </c>
      <c r="CV132" s="4" t="e">
        <f t="shared" si="82"/>
        <v>#DIV/0!</v>
      </c>
      <c r="CW132" s="4" t="e">
        <f t="shared" si="82"/>
        <v>#DIV/0!</v>
      </c>
      <c r="CX132" s="4" t="e">
        <f t="shared" si="82"/>
        <v>#DIV/0!</v>
      </c>
      <c r="CY132" s="4" t="e">
        <f t="shared" si="82"/>
        <v>#DIV/0!</v>
      </c>
      <c r="CZ132" s="4" t="e">
        <f t="shared" si="82"/>
        <v>#DIV/0!</v>
      </c>
      <c r="DA132" s="4" t="e">
        <f t="shared" si="81"/>
        <v>#DIV/0!</v>
      </c>
      <c r="DB132" s="4" t="e">
        <f t="shared" si="63"/>
        <v>#DIV/0!</v>
      </c>
      <c r="DD132" s="3" t="e">
        <f t="shared" ref="DD132:DD195" si="101">SUMSQ(CE132:DB132)</f>
        <v>#DIV/0!</v>
      </c>
    </row>
    <row r="133" spans="1:108" s="3" customFormat="1" x14ac:dyDescent="0.25">
      <c r="A133"/>
      <c r="B133"/>
      <c r="C133"/>
      <c r="D133"/>
      <c r="E133"/>
      <c r="F133"/>
      <c r="G133"/>
      <c r="H133"/>
      <c r="L133"/>
      <c r="AD133"/>
      <c r="AG133" s="2">
        <f>IF(I133&gt;'Average Crustal Abundance'!B$2,Data!I133,'Average Crustal Abundance'!B$2)</f>
        <v>52200</v>
      </c>
      <c r="AH133" s="2">
        <f>IF(J133&gt;'Average Crustal Abundance'!C$2,Data!J133,'Average Crustal Abundance'!C$2)</f>
        <v>27</v>
      </c>
      <c r="AI133" s="2">
        <f>IF(K133&gt;'Average Crustal Abundance'!D$2,Data!K133,'Average Crustal Abundance'!D$2)</f>
        <v>59</v>
      </c>
      <c r="AJ133" s="2">
        <f>IF(L133&gt;'Average Crustal Abundance'!E$2,Data!L133,'Average Crustal Abundance'!E$2)</f>
        <v>0.188</v>
      </c>
      <c r="AK133" s="2">
        <f>IF(M133&gt;'Average Crustal Abundance'!F$2,Data!M133,'Average Crustal Abundance'!F$2)</f>
        <v>1.5E-3</v>
      </c>
      <c r="AL133" s="2">
        <f>IF(N133&gt;'Average Crustal Abundance'!G$2,Data!N133,'Average Crustal Abundance'!G$2)</f>
        <v>1.5E-3</v>
      </c>
      <c r="AM133" s="2">
        <f>IF(O133&gt;'Average Crustal Abundance'!H$2,Data!O133,'Average Crustal Abundance'!H$2)</f>
        <v>27</v>
      </c>
      <c r="AN133" s="2">
        <f>IF(P133&gt;'Average Crustal Abundance'!I$2,Data!P133,'Average Crustal Abundance'!I$2)</f>
        <v>5.6000000000000001E-2</v>
      </c>
      <c r="AO133" s="2">
        <f>IF(Q133&gt;'Average Crustal Abundance'!J$2,Data!Q133,'Average Crustal Abundance'!J$2)</f>
        <v>1.2999999999999999E-3</v>
      </c>
      <c r="AP133" s="2">
        <f>IF(R133&gt;'Average Crustal Abundance'!K$2,Data!R133,'Average Crustal Abundance'!K$2)</f>
        <v>72</v>
      </c>
      <c r="AQ133" s="2">
        <f>IF(S133&gt;'Average Crustal Abundance'!L$2,Data!S133,'Average Crustal Abundance'!L$2)</f>
        <v>0.08</v>
      </c>
      <c r="AR133" s="2">
        <f>IF(T133&gt;'Average Crustal Abundance'!M$2,Data!T133,'Average Crustal Abundance'!M$2)</f>
        <v>5.1999999999999998E-2</v>
      </c>
      <c r="AS133" s="2">
        <f>IF(U133&gt;'Average Crustal Abundance'!N$2,Data!U133,'Average Crustal Abundance'!N$2)</f>
        <v>0.5</v>
      </c>
      <c r="AT133" s="2">
        <f>IF(V133&gt;'Average Crustal Abundance'!O$2,Data!V133,'Average Crustal Abundance'!O$2)</f>
        <v>11</v>
      </c>
      <c r="AU133" s="2">
        <f>IF(W133&gt;'Average Crustal Abundance'!P$2,Data!W133,'Average Crustal Abundance'!P$2)</f>
        <v>0.03</v>
      </c>
      <c r="AV133" s="2">
        <f>IF(X133&gt;'Average Crustal Abundance'!Q$2,Data!X133,'Average Crustal Abundance'!Q$2)</f>
        <v>2.5</v>
      </c>
      <c r="AW133" s="2">
        <f>IF(Y133&gt;'Average Crustal Abundance'!R$2,Data!Y133,'Average Crustal Abundance'!R$2)</f>
        <v>0.2</v>
      </c>
      <c r="AX133" s="2">
        <f>IF(Z133&gt;'Average Crustal Abundance'!S$2,Data!Z133,'Average Crustal Abundance'!S$2)</f>
        <v>0.18</v>
      </c>
      <c r="AY133" s="2">
        <f>IF(AA133&gt;'Average Crustal Abundance'!T$2,Data!AA133,'Average Crustal Abundance'!T$2)</f>
        <v>1E-3</v>
      </c>
      <c r="AZ133" s="2">
        <f>IF(AB133&gt;'Average Crustal Abundance'!U$2,Data!AB133,'Average Crustal Abundance'!U$2)</f>
        <v>0.8</v>
      </c>
      <c r="BA133" s="2">
        <f>IF(AC133&gt;'Average Crustal Abundance'!V$2,Data!AC133,'Average Crustal Abundance'!V$2)</f>
        <v>1</v>
      </c>
      <c r="BB133" s="2">
        <f>IF(AD133&gt;'Average Crustal Abundance'!W$2,Data!AD133,'Average Crustal Abundance'!W$2)</f>
        <v>1.7</v>
      </c>
      <c r="BC133" s="2">
        <f>IF(AE133&gt;'Average Crustal Abundance'!X$2,Data!AE133,'Average Crustal Abundance'!X$2)</f>
        <v>20</v>
      </c>
      <c r="BD133" s="2">
        <f>IF(AF133&gt;'Average Crustal Abundance'!Y$2,Data!AF133,'Average Crustal Abundance'!Y$2)</f>
        <v>1.3</v>
      </c>
      <c r="BE133" s="3">
        <f>LOG((AG133/'Average Crustal Abundance'!B$2),1.636)</f>
        <v>0</v>
      </c>
      <c r="BF133" s="3">
        <f>LOG((AH133/'Average Crustal Abundance'!C$2),5.77)</f>
        <v>0</v>
      </c>
      <c r="BG133" s="3">
        <f>LOG((AI133/'Average Crustal Abundance'!D$2),5.07)</f>
        <v>0</v>
      </c>
      <c r="BH133" s="3">
        <f>IF(LOG((AJ133/'Average Crustal Abundance'!E$2))&lt;6,LOG((AJ133/'Average Crustal Abundance'!E$2)),6)</f>
        <v>0</v>
      </c>
      <c r="BI133" s="3">
        <f>IF(LOG((AK133/'Average Crustal Abundance'!F$2))&lt;6,LOG((AK133/'Average Crustal Abundance'!F$2)),6)</f>
        <v>0</v>
      </c>
      <c r="BJ133" s="3">
        <f>IF(LOG((AL133/'Average Crustal Abundance'!G$2))&lt;6,LOG((AL133/'Average Crustal Abundance'!G$2)),6)</f>
        <v>0</v>
      </c>
      <c r="BK133" s="3">
        <f>LOG((AM133/'Average Crustal Abundance'!H$2),5.77)</f>
        <v>0</v>
      </c>
      <c r="BL133" s="3">
        <f>IF(LOG((AN133/'Average Crustal Abundance'!I$2))&lt;6,LOG((AN133/'Average Crustal Abundance'!I$2)),6)</f>
        <v>0</v>
      </c>
      <c r="BM133" s="3">
        <f>IF(LOG((AO133/'Average Crustal Abundance'!J$2))&lt;6,LOG((AO133/'Average Crustal Abundance'!J$2)),6)</f>
        <v>0</v>
      </c>
      <c r="BN133" s="3">
        <f>LOG((AP133/'Average Crustal Abundance'!K$2),4.9)</f>
        <v>0</v>
      </c>
      <c r="BO133" s="3">
        <f>IF(LOG((AQ133/'Average Crustal Abundance'!L$2))&lt;6,LOG((AQ133/'Average Crustal Abundance'!L$2)),6)</f>
        <v>0</v>
      </c>
      <c r="BP133" s="3">
        <f>IF(LOG((AR133/'Average Crustal Abundance'!M$2))&lt;6,LOG((AR133/'Average Crustal Abundance'!M$2)),6)</f>
        <v>0</v>
      </c>
      <c r="BQ133" s="3">
        <f>IF(LOG((AS133/'Average Crustal Abundance'!N$2))&lt;6,LOG((AS133/'Average Crustal Abundance'!N$2)),6)</f>
        <v>0</v>
      </c>
      <c r="BR133" s="3">
        <f>LOG((AT133/'Average Crustal Abundance'!O$2),6.71)</f>
        <v>0</v>
      </c>
      <c r="BS133" s="3">
        <f>IF(LOG((AU133/'Average Crustal Abundance'!P$2))&lt;6,LOG((AU133/'Average Crustal Abundance'!P$2)),6)</f>
        <v>0</v>
      </c>
      <c r="BT133" s="3">
        <f>LOG((AV133/'Average Crustal Abundance'!Q$2),8.58)</f>
        <v>0</v>
      </c>
      <c r="BU133" s="3">
        <f>IF(LOG((AW133/'Average Crustal Abundance'!R$2))&lt;6,LOG((AW133/'Average Crustal Abundance'!R$2)),6)</f>
        <v>0</v>
      </c>
      <c r="BV133" s="3">
        <f>IF(LOG((AX133/'Average Crustal Abundance'!S$2))&lt;6,LOG((AX133/'Average Crustal Abundance'!S$2)),6)</f>
        <v>0</v>
      </c>
      <c r="BW133" s="3">
        <f>IF(LOG((AY133/'Average Crustal Abundance'!T$2))&lt;6,LOG((AY133/'Average Crustal Abundance'!T$2)),6)</f>
        <v>0</v>
      </c>
      <c r="BX133" s="3">
        <f>IF(LOG((AZ133/'Average Crustal Abundance'!U$2))&lt;6,LOG((AZ133/'Average Crustal Abundance'!U$2)),6)</f>
        <v>0</v>
      </c>
      <c r="BY133" s="3">
        <f>IF(LOG((BA133/'Average Crustal Abundance'!V$2))&lt;6,LOG((BA133/'Average Crustal Abundance'!V$2)),6)</f>
        <v>0</v>
      </c>
      <c r="BZ133" s="3">
        <f>LOG((BB133/'Average Crustal Abundance'!W$2),9.15)</f>
        <v>0</v>
      </c>
      <c r="CA133" s="3">
        <f>LOG((BC133/'Average Crustal Abundance'!X$2),6.07)</f>
        <v>0</v>
      </c>
      <c r="CB133" s="3">
        <f>LOG((BD133/'Average Crustal Abundance'!Y$2),9.57)</f>
        <v>0</v>
      </c>
      <c r="CC133" s="3">
        <f t="shared" si="99"/>
        <v>0</v>
      </c>
      <c r="CD133" s="3" t="e">
        <f t="shared" si="100"/>
        <v>#DIV/0!</v>
      </c>
      <c r="CE133" s="4" t="e">
        <f t="shared" si="83"/>
        <v>#DIV/0!</v>
      </c>
      <c r="CF133" s="4" t="e">
        <f t="shared" si="84"/>
        <v>#DIV/0!</v>
      </c>
      <c r="CG133" s="4" t="e">
        <f t="shared" si="85"/>
        <v>#DIV/0!</v>
      </c>
      <c r="CH133" s="4" t="e">
        <f t="shared" si="86"/>
        <v>#DIV/0!</v>
      </c>
      <c r="CI133" s="4" t="e">
        <f t="shared" si="87"/>
        <v>#DIV/0!</v>
      </c>
      <c r="CJ133" s="4" t="e">
        <f t="shared" si="88"/>
        <v>#DIV/0!</v>
      </c>
      <c r="CK133" s="4" t="e">
        <f t="shared" si="89"/>
        <v>#DIV/0!</v>
      </c>
      <c r="CL133" s="4" t="e">
        <f t="shared" si="90"/>
        <v>#DIV/0!</v>
      </c>
      <c r="CM133" s="4" t="e">
        <f t="shared" si="91"/>
        <v>#DIV/0!</v>
      </c>
      <c r="CN133" s="4" t="e">
        <f t="shared" si="92"/>
        <v>#DIV/0!</v>
      </c>
      <c r="CO133" s="4" t="e">
        <f t="shared" si="93"/>
        <v>#DIV/0!</v>
      </c>
      <c r="CP133" s="4" t="e">
        <f t="shared" si="94"/>
        <v>#DIV/0!</v>
      </c>
      <c r="CQ133" s="4" t="e">
        <f t="shared" si="95"/>
        <v>#DIV/0!</v>
      </c>
      <c r="CR133" s="4" t="e">
        <f t="shared" si="96"/>
        <v>#DIV/0!</v>
      </c>
      <c r="CS133" s="4" t="e">
        <f t="shared" si="97"/>
        <v>#DIV/0!</v>
      </c>
      <c r="CT133" s="4" t="e">
        <f t="shared" si="98"/>
        <v>#DIV/0!</v>
      </c>
      <c r="CU133" s="4" t="e">
        <f t="shared" si="82"/>
        <v>#DIV/0!</v>
      </c>
      <c r="CV133" s="4" t="e">
        <f t="shared" si="82"/>
        <v>#DIV/0!</v>
      </c>
      <c r="CW133" s="4" t="e">
        <f t="shared" si="82"/>
        <v>#DIV/0!</v>
      </c>
      <c r="CX133" s="4" t="e">
        <f t="shared" si="82"/>
        <v>#DIV/0!</v>
      </c>
      <c r="CY133" s="4" t="e">
        <f t="shared" si="82"/>
        <v>#DIV/0!</v>
      </c>
      <c r="CZ133" s="4" t="e">
        <f t="shared" si="82"/>
        <v>#DIV/0!</v>
      </c>
      <c r="DA133" s="4" t="e">
        <f t="shared" si="81"/>
        <v>#DIV/0!</v>
      </c>
      <c r="DB133" s="4" t="e">
        <f t="shared" si="63"/>
        <v>#DIV/0!</v>
      </c>
      <c r="DD133" s="3" t="e">
        <f t="shared" si="101"/>
        <v>#DIV/0!</v>
      </c>
    </row>
    <row r="134" spans="1:108" s="3" customFormat="1" x14ac:dyDescent="0.25">
      <c r="A134"/>
      <c r="B134"/>
      <c r="C134"/>
      <c r="D134"/>
      <c r="E134"/>
      <c r="F134"/>
      <c r="G134"/>
      <c r="H134"/>
      <c r="L134"/>
      <c r="AD134"/>
      <c r="AG134" s="2">
        <f>IF(I134&gt;'Average Crustal Abundance'!B$2,Data!I134,'Average Crustal Abundance'!B$2)</f>
        <v>52200</v>
      </c>
      <c r="AH134" s="2">
        <f>IF(J134&gt;'Average Crustal Abundance'!C$2,Data!J134,'Average Crustal Abundance'!C$2)</f>
        <v>27</v>
      </c>
      <c r="AI134" s="2">
        <f>IF(K134&gt;'Average Crustal Abundance'!D$2,Data!K134,'Average Crustal Abundance'!D$2)</f>
        <v>59</v>
      </c>
      <c r="AJ134" s="2">
        <f>IF(L134&gt;'Average Crustal Abundance'!E$2,Data!L134,'Average Crustal Abundance'!E$2)</f>
        <v>0.188</v>
      </c>
      <c r="AK134" s="2">
        <f>IF(M134&gt;'Average Crustal Abundance'!F$2,Data!M134,'Average Crustal Abundance'!F$2)</f>
        <v>1.5E-3</v>
      </c>
      <c r="AL134" s="2">
        <f>IF(N134&gt;'Average Crustal Abundance'!G$2,Data!N134,'Average Crustal Abundance'!G$2)</f>
        <v>1.5E-3</v>
      </c>
      <c r="AM134" s="2">
        <f>IF(O134&gt;'Average Crustal Abundance'!H$2,Data!O134,'Average Crustal Abundance'!H$2)</f>
        <v>27</v>
      </c>
      <c r="AN134" s="2">
        <f>IF(P134&gt;'Average Crustal Abundance'!I$2,Data!P134,'Average Crustal Abundance'!I$2)</f>
        <v>5.6000000000000001E-2</v>
      </c>
      <c r="AO134" s="2">
        <f>IF(Q134&gt;'Average Crustal Abundance'!J$2,Data!Q134,'Average Crustal Abundance'!J$2)</f>
        <v>1.2999999999999999E-3</v>
      </c>
      <c r="AP134" s="2">
        <f>IF(R134&gt;'Average Crustal Abundance'!K$2,Data!R134,'Average Crustal Abundance'!K$2)</f>
        <v>72</v>
      </c>
      <c r="AQ134" s="2">
        <f>IF(S134&gt;'Average Crustal Abundance'!L$2,Data!S134,'Average Crustal Abundance'!L$2)</f>
        <v>0.08</v>
      </c>
      <c r="AR134" s="2">
        <f>IF(T134&gt;'Average Crustal Abundance'!M$2,Data!T134,'Average Crustal Abundance'!M$2)</f>
        <v>5.1999999999999998E-2</v>
      </c>
      <c r="AS134" s="2">
        <f>IF(U134&gt;'Average Crustal Abundance'!N$2,Data!U134,'Average Crustal Abundance'!N$2)</f>
        <v>0.5</v>
      </c>
      <c r="AT134" s="2">
        <f>IF(V134&gt;'Average Crustal Abundance'!O$2,Data!V134,'Average Crustal Abundance'!O$2)</f>
        <v>11</v>
      </c>
      <c r="AU134" s="2">
        <f>IF(W134&gt;'Average Crustal Abundance'!P$2,Data!W134,'Average Crustal Abundance'!P$2)</f>
        <v>0.03</v>
      </c>
      <c r="AV134" s="2">
        <f>IF(X134&gt;'Average Crustal Abundance'!Q$2,Data!X134,'Average Crustal Abundance'!Q$2)</f>
        <v>2.5</v>
      </c>
      <c r="AW134" s="2">
        <f>IF(Y134&gt;'Average Crustal Abundance'!R$2,Data!Y134,'Average Crustal Abundance'!R$2)</f>
        <v>0.2</v>
      </c>
      <c r="AX134" s="2">
        <f>IF(Z134&gt;'Average Crustal Abundance'!S$2,Data!Z134,'Average Crustal Abundance'!S$2)</f>
        <v>0.18</v>
      </c>
      <c r="AY134" s="2">
        <f>IF(AA134&gt;'Average Crustal Abundance'!T$2,Data!AA134,'Average Crustal Abundance'!T$2)</f>
        <v>1E-3</v>
      </c>
      <c r="AZ134" s="2">
        <f>IF(AB134&gt;'Average Crustal Abundance'!U$2,Data!AB134,'Average Crustal Abundance'!U$2)</f>
        <v>0.8</v>
      </c>
      <c r="BA134" s="2">
        <f>IF(AC134&gt;'Average Crustal Abundance'!V$2,Data!AC134,'Average Crustal Abundance'!V$2)</f>
        <v>1</v>
      </c>
      <c r="BB134" s="2">
        <f>IF(AD134&gt;'Average Crustal Abundance'!W$2,Data!AD134,'Average Crustal Abundance'!W$2)</f>
        <v>1.7</v>
      </c>
      <c r="BC134" s="2">
        <f>IF(AE134&gt;'Average Crustal Abundance'!X$2,Data!AE134,'Average Crustal Abundance'!X$2)</f>
        <v>20</v>
      </c>
      <c r="BD134" s="2">
        <f>IF(AF134&gt;'Average Crustal Abundance'!Y$2,Data!AF134,'Average Crustal Abundance'!Y$2)</f>
        <v>1.3</v>
      </c>
      <c r="BE134" s="3">
        <f>LOG((AG134/'Average Crustal Abundance'!B$2),1.636)</f>
        <v>0</v>
      </c>
      <c r="BF134" s="3">
        <f>LOG((AH134/'Average Crustal Abundance'!C$2),5.77)</f>
        <v>0</v>
      </c>
      <c r="BG134" s="3">
        <f>LOG((AI134/'Average Crustal Abundance'!D$2),5.07)</f>
        <v>0</v>
      </c>
      <c r="BH134" s="3">
        <f>IF(LOG((AJ134/'Average Crustal Abundance'!E$2))&lt;6,LOG((AJ134/'Average Crustal Abundance'!E$2)),6)</f>
        <v>0</v>
      </c>
      <c r="BI134" s="3">
        <f>IF(LOG((AK134/'Average Crustal Abundance'!F$2))&lt;6,LOG((AK134/'Average Crustal Abundance'!F$2)),6)</f>
        <v>0</v>
      </c>
      <c r="BJ134" s="3">
        <f>IF(LOG((AL134/'Average Crustal Abundance'!G$2))&lt;6,LOG((AL134/'Average Crustal Abundance'!G$2)),6)</f>
        <v>0</v>
      </c>
      <c r="BK134" s="3">
        <f>LOG((AM134/'Average Crustal Abundance'!H$2),5.77)</f>
        <v>0</v>
      </c>
      <c r="BL134" s="3">
        <f>IF(LOG((AN134/'Average Crustal Abundance'!I$2))&lt;6,LOG((AN134/'Average Crustal Abundance'!I$2)),6)</f>
        <v>0</v>
      </c>
      <c r="BM134" s="3">
        <f>IF(LOG((AO134/'Average Crustal Abundance'!J$2))&lt;6,LOG((AO134/'Average Crustal Abundance'!J$2)),6)</f>
        <v>0</v>
      </c>
      <c r="BN134" s="3">
        <f>LOG((AP134/'Average Crustal Abundance'!K$2),4.9)</f>
        <v>0</v>
      </c>
      <c r="BO134" s="3">
        <f>IF(LOG((AQ134/'Average Crustal Abundance'!L$2))&lt;6,LOG((AQ134/'Average Crustal Abundance'!L$2)),6)</f>
        <v>0</v>
      </c>
      <c r="BP134" s="3">
        <f>IF(LOG((AR134/'Average Crustal Abundance'!M$2))&lt;6,LOG((AR134/'Average Crustal Abundance'!M$2)),6)</f>
        <v>0</v>
      </c>
      <c r="BQ134" s="3">
        <f>IF(LOG((AS134/'Average Crustal Abundance'!N$2))&lt;6,LOG((AS134/'Average Crustal Abundance'!N$2)),6)</f>
        <v>0</v>
      </c>
      <c r="BR134" s="3">
        <f>LOG((AT134/'Average Crustal Abundance'!O$2),6.71)</f>
        <v>0</v>
      </c>
      <c r="BS134" s="3">
        <f>IF(LOG((AU134/'Average Crustal Abundance'!P$2))&lt;6,LOG((AU134/'Average Crustal Abundance'!P$2)),6)</f>
        <v>0</v>
      </c>
      <c r="BT134" s="3">
        <f>LOG((AV134/'Average Crustal Abundance'!Q$2),8.58)</f>
        <v>0</v>
      </c>
      <c r="BU134" s="3">
        <f>IF(LOG((AW134/'Average Crustal Abundance'!R$2))&lt;6,LOG((AW134/'Average Crustal Abundance'!R$2)),6)</f>
        <v>0</v>
      </c>
      <c r="BV134" s="3">
        <f>IF(LOG((AX134/'Average Crustal Abundance'!S$2))&lt;6,LOG((AX134/'Average Crustal Abundance'!S$2)),6)</f>
        <v>0</v>
      </c>
      <c r="BW134" s="3">
        <f>IF(LOG((AY134/'Average Crustal Abundance'!T$2))&lt;6,LOG((AY134/'Average Crustal Abundance'!T$2)),6)</f>
        <v>0</v>
      </c>
      <c r="BX134" s="3">
        <f>IF(LOG((AZ134/'Average Crustal Abundance'!U$2))&lt;6,LOG((AZ134/'Average Crustal Abundance'!U$2)),6)</f>
        <v>0</v>
      </c>
      <c r="BY134" s="3">
        <f>IF(LOG((BA134/'Average Crustal Abundance'!V$2))&lt;6,LOG((BA134/'Average Crustal Abundance'!V$2)),6)</f>
        <v>0</v>
      </c>
      <c r="BZ134" s="3">
        <f>LOG((BB134/'Average Crustal Abundance'!W$2),9.15)</f>
        <v>0</v>
      </c>
      <c r="CA134" s="3">
        <f>LOG((BC134/'Average Crustal Abundance'!X$2),6.07)</f>
        <v>0</v>
      </c>
      <c r="CB134" s="3">
        <f>LOG((BD134/'Average Crustal Abundance'!Y$2),9.57)</f>
        <v>0</v>
      </c>
      <c r="CC134" s="3">
        <f t="shared" si="99"/>
        <v>0</v>
      </c>
      <c r="CD134" s="3" t="e">
        <f t="shared" si="100"/>
        <v>#DIV/0!</v>
      </c>
      <c r="CE134" s="4" t="e">
        <f t="shared" si="83"/>
        <v>#DIV/0!</v>
      </c>
      <c r="CF134" s="4" t="e">
        <f t="shared" si="84"/>
        <v>#DIV/0!</v>
      </c>
      <c r="CG134" s="4" t="e">
        <f t="shared" si="85"/>
        <v>#DIV/0!</v>
      </c>
      <c r="CH134" s="4" t="e">
        <f t="shared" si="86"/>
        <v>#DIV/0!</v>
      </c>
      <c r="CI134" s="4" t="e">
        <f t="shared" si="87"/>
        <v>#DIV/0!</v>
      </c>
      <c r="CJ134" s="4" t="e">
        <f t="shared" si="88"/>
        <v>#DIV/0!</v>
      </c>
      <c r="CK134" s="4" t="e">
        <f t="shared" si="89"/>
        <v>#DIV/0!</v>
      </c>
      <c r="CL134" s="4" t="e">
        <f t="shared" si="90"/>
        <v>#DIV/0!</v>
      </c>
      <c r="CM134" s="4" t="e">
        <f t="shared" si="91"/>
        <v>#DIV/0!</v>
      </c>
      <c r="CN134" s="4" t="e">
        <f t="shared" si="92"/>
        <v>#DIV/0!</v>
      </c>
      <c r="CO134" s="4" t="e">
        <f t="shared" si="93"/>
        <v>#DIV/0!</v>
      </c>
      <c r="CP134" s="4" t="e">
        <f t="shared" si="94"/>
        <v>#DIV/0!</v>
      </c>
      <c r="CQ134" s="4" t="e">
        <f t="shared" si="95"/>
        <v>#DIV/0!</v>
      </c>
      <c r="CR134" s="4" t="e">
        <f t="shared" si="96"/>
        <v>#DIV/0!</v>
      </c>
      <c r="CS134" s="4" t="e">
        <f t="shared" si="97"/>
        <v>#DIV/0!</v>
      </c>
      <c r="CT134" s="4" t="e">
        <f t="shared" si="98"/>
        <v>#DIV/0!</v>
      </c>
      <c r="CU134" s="4" t="e">
        <f t="shared" si="82"/>
        <v>#DIV/0!</v>
      </c>
      <c r="CV134" s="4" t="e">
        <f t="shared" si="82"/>
        <v>#DIV/0!</v>
      </c>
      <c r="CW134" s="4" t="e">
        <f t="shared" si="82"/>
        <v>#DIV/0!</v>
      </c>
      <c r="CX134" s="4" t="e">
        <f t="shared" si="82"/>
        <v>#DIV/0!</v>
      </c>
      <c r="CY134" s="4" t="e">
        <f t="shared" si="82"/>
        <v>#DIV/0!</v>
      </c>
      <c r="CZ134" s="4" t="e">
        <f t="shared" si="82"/>
        <v>#DIV/0!</v>
      </c>
      <c r="DA134" s="4" t="e">
        <f t="shared" si="81"/>
        <v>#DIV/0!</v>
      </c>
      <c r="DB134" s="4" t="e">
        <f t="shared" si="63"/>
        <v>#DIV/0!</v>
      </c>
      <c r="DD134" s="3" t="e">
        <f t="shared" si="101"/>
        <v>#DIV/0!</v>
      </c>
    </row>
    <row r="135" spans="1:108" s="3" customFormat="1" x14ac:dyDescent="0.25">
      <c r="A135"/>
      <c r="B135"/>
      <c r="C135"/>
      <c r="D135"/>
      <c r="E135"/>
      <c r="F135"/>
      <c r="G135"/>
      <c r="H135"/>
      <c r="L135"/>
      <c r="AD135"/>
      <c r="AG135" s="2">
        <f>IF(I135&gt;'Average Crustal Abundance'!B$2,Data!I135,'Average Crustal Abundance'!B$2)</f>
        <v>52200</v>
      </c>
      <c r="AH135" s="2">
        <f>IF(J135&gt;'Average Crustal Abundance'!C$2,Data!J135,'Average Crustal Abundance'!C$2)</f>
        <v>27</v>
      </c>
      <c r="AI135" s="2">
        <f>IF(K135&gt;'Average Crustal Abundance'!D$2,Data!K135,'Average Crustal Abundance'!D$2)</f>
        <v>59</v>
      </c>
      <c r="AJ135" s="2">
        <f>IF(L135&gt;'Average Crustal Abundance'!E$2,Data!L135,'Average Crustal Abundance'!E$2)</f>
        <v>0.188</v>
      </c>
      <c r="AK135" s="2">
        <f>IF(M135&gt;'Average Crustal Abundance'!F$2,Data!M135,'Average Crustal Abundance'!F$2)</f>
        <v>1.5E-3</v>
      </c>
      <c r="AL135" s="2">
        <f>IF(N135&gt;'Average Crustal Abundance'!G$2,Data!N135,'Average Crustal Abundance'!G$2)</f>
        <v>1.5E-3</v>
      </c>
      <c r="AM135" s="2">
        <f>IF(O135&gt;'Average Crustal Abundance'!H$2,Data!O135,'Average Crustal Abundance'!H$2)</f>
        <v>27</v>
      </c>
      <c r="AN135" s="2">
        <f>IF(P135&gt;'Average Crustal Abundance'!I$2,Data!P135,'Average Crustal Abundance'!I$2)</f>
        <v>5.6000000000000001E-2</v>
      </c>
      <c r="AO135" s="2">
        <f>IF(Q135&gt;'Average Crustal Abundance'!J$2,Data!Q135,'Average Crustal Abundance'!J$2)</f>
        <v>1.2999999999999999E-3</v>
      </c>
      <c r="AP135" s="2">
        <f>IF(R135&gt;'Average Crustal Abundance'!K$2,Data!R135,'Average Crustal Abundance'!K$2)</f>
        <v>72</v>
      </c>
      <c r="AQ135" s="2">
        <f>IF(S135&gt;'Average Crustal Abundance'!L$2,Data!S135,'Average Crustal Abundance'!L$2)</f>
        <v>0.08</v>
      </c>
      <c r="AR135" s="2">
        <f>IF(T135&gt;'Average Crustal Abundance'!M$2,Data!T135,'Average Crustal Abundance'!M$2)</f>
        <v>5.1999999999999998E-2</v>
      </c>
      <c r="AS135" s="2">
        <f>IF(U135&gt;'Average Crustal Abundance'!N$2,Data!U135,'Average Crustal Abundance'!N$2)</f>
        <v>0.5</v>
      </c>
      <c r="AT135" s="2">
        <f>IF(V135&gt;'Average Crustal Abundance'!O$2,Data!V135,'Average Crustal Abundance'!O$2)</f>
        <v>11</v>
      </c>
      <c r="AU135" s="2">
        <f>IF(W135&gt;'Average Crustal Abundance'!P$2,Data!W135,'Average Crustal Abundance'!P$2)</f>
        <v>0.03</v>
      </c>
      <c r="AV135" s="2">
        <f>IF(X135&gt;'Average Crustal Abundance'!Q$2,Data!X135,'Average Crustal Abundance'!Q$2)</f>
        <v>2.5</v>
      </c>
      <c r="AW135" s="2">
        <f>IF(Y135&gt;'Average Crustal Abundance'!R$2,Data!Y135,'Average Crustal Abundance'!R$2)</f>
        <v>0.2</v>
      </c>
      <c r="AX135" s="2">
        <f>IF(Z135&gt;'Average Crustal Abundance'!S$2,Data!Z135,'Average Crustal Abundance'!S$2)</f>
        <v>0.18</v>
      </c>
      <c r="AY135" s="2">
        <f>IF(AA135&gt;'Average Crustal Abundance'!T$2,Data!AA135,'Average Crustal Abundance'!T$2)</f>
        <v>1E-3</v>
      </c>
      <c r="AZ135" s="2">
        <f>IF(AB135&gt;'Average Crustal Abundance'!U$2,Data!AB135,'Average Crustal Abundance'!U$2)</f>
        <v>0.8</v>
      </c>
      <c r="BA135" s="2">
        <f>IF(AC135&gt;'Average Crustal Abundance'!V$2,Data!AC135,'Average Crustal Abundance'!V$2)</f>
        <v>1</v>
      </c>
      <c r="BB135" s="2">
        <f>IF(AD135&gt;'Average Crustal Abundance'!W$2,Data!AD135,'Average Crustal Abundance'!W$2)</f>
        <v>1.7</v>
      </c>
      <c r="BC135" s="2">
        <f>IF(AE135&gt;'Average Crustal Abundance'!X$2,Data!AE135,'Average Crustal Abundance'!X$2)</f>
        <v>20</v>
      </c>
      <c r="BD135" s="2">
        <f>IF(AF135&gt;'Average Crustal Abundance'!Y$2,Data!AF135,'Average Crustal Abundance'!Y$2)</f>
        <v>1.3</v>
      </c>
      <c r="BE135" s="3">
        <f>LOG((AG135/'Average Crustal Abundance'!B$2),1.636)</f>
        <v>0</v>
      </c>
      <c r="BF135" s="3">
        <f>LOG((AH135/'Average Crustal Abundance'!C$2),5.77)</f>
        <v>0</v>
      </c>
      <c r="BG135" s="3">
        <f>LOG((AI135/'Average Crustal Abundance'!D$2),5.07)</f>
        <v>0</v>
      </c>
      <c r="BH135" s="3">
        <f>IF(LOG((AJ135/'Average Crustal Abundance'!E$2))&lt;6,LOG((AJ135/'Average Crustal Abundance'!E$2)),6)</f>
        <v>0</v>
      </c>
      <c r="BI135" s="3">
        <f>IF(LOG((AK135/'Average Crustal Abundance'!F$2))&lt;6,LOG((AK135/'Average Crustal Abundance'!F$2)),6)</f>
        <v>0</v>
      </c>
      <c r="BJ135" s="3">
        <f>IF(LOG((AL135/'Average Crustal Abundance'!G$2))&lt;6,LOG((AL135/'Average Crustal Abundance'!G$2)),6)</f>
        <v>0</v>
      </c>
      <c r="BK135" s="3">
        <f>LOG((AM135/'Average Crustal Abundance'!H$2),5.77)</f>
        <v>0</v>
      </c>
      <c r="BL135" s="3">
        <f>IF(LOG((AN135/'Average Crustal Abundance'!I$2))&lt;6,LOG((AN135/'Average Crustal Abundance'!I$2)),6)</f>
        <v>0</v>
      </c>
      <c r="BM135" s="3">
        <f>IF(LOG((AO135/'Average Crustal Abundance'!J$2))&lt;6,LOG((AO135/'Average Crustal Abundance'!J$2)),6)</f>
        <v>0</v>
      </c>
      <c r="BN135" s="3">
        <f>LOG((AP135/'Average Crustal Abundance'!K$2),4.9)</f>
        <v>0</v>
      </c>
      <c r="BO135" s="3">
        <f>IF(LOG((AQ135/'Average Crustal Abundance'!L$2))&lt;6,LOG((AQ135/'Average Crustal Abundance'!L$2)),6)</f>
        <v>0</v>
      </c>
      <c r="BP135" s="3">
        <f>IF(LOG((AR135/'Average Crustal Abundance'!M$2))&lt;6,LOG((AR135/'Average Crustal Abundance'!M$2)),6)</f>
        <v>0</v>
      </c>
      <c r="BQ135" s="3">
        <f>IF(LOG((AS135/'Average Crustal Abundance'!N$2))&lt;6,LOG((AS135/'Average Crustal Abundance'!N$2)),6)</f>
        <v>0</v>
      </c>
      <c r="BR135" s="3">
        <f>LOG((AT135/'Average Crustal Abundance'!O$2),6.71)</f>
        <v>0</v>
      </c>
      <c r="BS135" s="3">
        <f>IF(LOG((AU135/'Average Crustal Abundance'!P$2))&lt;6,LOG((AU135/'Average Crustal Abundance'!P$2)),6)</f>
        <v>0</v>
      </c>
      <c r="BT135" s="3">
        <f>LOG((AV135/'Average Crustal Abundance'!Q$2),8.58)</f>
        <v>0</v>
      </c>
      <c r="BU135" s="3">
        <f>IF(LOG((AW135/'Average Crustal Abundance'!R$2))&lt;6,LOG((AW135/'Average Crustal Abundance'!R$2)),6)</f>
        <v>0</v>
      </c>
      <c r="BV135" s="3">
        <f>IF(LOG((AX135/'Average Crustal Abundance'!S$2))&lt;6,LOG((AX135/'Average Crustal Abundance'!S$2)),6)</f>
        <v>0</v>
      </c>
      <c r="BW135" s="3">
        <f>IF(LOG((AY135/'Average Crustal Abundance'!T$2))&lt;6,LOG((AY135/'Average Crustal Abundance'!T$2)),6)</f>
        <v>0</v>
      </c>
      <c r="BX135" s="3">
        <f>IF(LOG((AZ135/'Average Crustal Abundance'!U$2))&lt;6,LOG((AZ135/'Average Crustal Abundance'!U$2)),6)</f>
        <v>0</v>
      </c>
      <c r="BY135" s="3">
        <f>IF(LOG((BA135/'Average Crustal Abundance'!V$2))&lt;6,LOG((BA135/'Average Crustal Abundance'!V$2)),6)</f>
        <v>0</v>
      </c>
      <c r="BZ135" s="3">
        <f>LOG((BB135/'Average Crustal Abundance'!W$2),9.15)</f>
        <v>0</v>
      </c>
      <c r="CA135" s="3">
        <f>LOG((BC135/'Average Crustal Abundance'!X$2),6.07)</f>
        <v>0</v>
      </c>
      <c r="CB135" s="3">
        <f>LOG((BD135/'Average Crustal Abundance'!Y$2),9.57)</f>
        <v>0</v>
      </c>
      <c r="CC135" s="3">
        <f t="shared" si="99"/>
        <v>0</v>
      </c>
      <c r="CD135" s="3" t="e">
        <f t="shared" si="100"/>
        <v>#DIV/0!</v>
      </c>
      <c r="CE135" s="4" t="e">
        <f t="shared" si="83"/>
        <v>#DIV/0!</v>
      </c>
      <c r="CF135" s="4" t="e">
        <f t="shared" si="84"/>
        <v>#DIV/0!</v>
      </c>
      <c r="CG135" s="4" t="e">
        <f t="shared" si="85"/>
        <v>#DIV/0!</v>
      </c>
      <c r="CH135" s="4" t="e">
        <f t="shared" si="86"/>
        <v>#DIV/0!</v>
      </c>
      <c r="CI135" s="4" t="e">
        <f t="shared" si="87"/>
        <v>#DIV/0!</v>
      </c>
      <c r="CJ135" s="4" t="e">
        <f t="shared" si="88"/>
        <v>#DIV/0!</v>
      </c>
      <c r="CK135" s="4" t="e">
        <f t="shared" si="89"/>
        <v>#DIV/0!</v>
      </c>
      <c r="CL135" s="4" t="e">
        <f t="shared" si="90"/>
        <v>#DIV/0!</v>
      </c>
      <c r="CM135" s="4" t="e">
        <f t="shared" si="91"/>
        <v>#DIV/0!</v>
      </c>
      <c r="CN135" s="4" t="e">
        <f t="shared" si="92"/>
        <v>#DIV/0!</v>
      </c>
      <c r="CO135" s="4" t="e">
        <f t="shared" si="93"/>
        <v>#DIV/0!</v>
      </c>
      <c r="CP135" s="4" t="e">
        <f t="shared" si="94"/>
        <v>#DIV/0!</v>
      </c>
      <c r="CQ135" s="4" t="e">
        <f t="shared" si="95"/>
        <v>#DIV/0!</v>
      </c>
      <c r="CR135" s="4" t="e">
        <f t="shared" si="96"/>
        <v>#DIV/0!</v>
      </c>
      <c r="CS135" s="4" t="e">
        <f t="shared" si="97"/>
        <v>#DIV/0!</v>
      </c>
      <c r="CT135" s="4" t="e">
        <f t="shared" si="98"/>
        <v>#DIV/0!</v>
      </c>
      <c r="CU135" s="4" t="e">
        <f t="shared" si="82"/>
        <v>#DIV/0!</v>
      </c>
      <c r="CV135" s="4" t="e">
        <f t="shared" si="82"/>
        <v>#DIV/0!</v>
      </c>
      <c r="CW135" s="4" t="e">
        <f t="shared" si="82"/>
        <v>#DIV/0!</v>
      </c>
      <c r="CX135" s="4" t="e">
        <f t="shared" si="82"/>
        <v>#DIV/0!</v>
      </c>
      <c r="CY135" s="4" t="e">
        <f t="shared" si="82"/>
        <v>#DIV/0!</v>
      </c>
      <c r="CZ135" s="4" t="e">
        <f t="shared" si="82"/>
        <v>#DIV/0!</v>
      </c>
      <c r="DA135" s="4" t="e">
        <f t="shared" si="81"/>
        <v>#DIV/0!</v>
      </c>
      <c r="DB135" s="4" t="e">
        <f t="shared" si="63"/>
        <v>#DIV/0!</v>
      </c>
      <c r="DD135" s="3" t="e">
        <f t="shared" si="101"/>
        <v>#DIV/0!</v>
      </c>
    </row>
    <row r="136" spans="1:108" s="3" customFormat="1" x14ac:dyDescent="0.25">
      <c r="A136"/>
      <c r="B136"/>
      <c r="C136"/>
      <c r="D136"/>
      <c r="E136"/>
      <c r="F136"/>
      <c r="G136"/>
      <c r="H136"/>
      <c r="L136"/>
      <c r="AD136"/>
      <c r="AG136" s="2">
        <f>IF(I136&gt;'Average Crustal Abundance'!B$2,Data!I136,'Average Crustal Abundance'!B$2)</f>
        <v>52200</v>
      </c>
      <c r="AH136" s="2">
        <f>IF(J136&gt;'Average Crustal Abundance'!C$2,Data!J136,'Average Crustal Abundance'!C$2)</f>
        <v>27</v>
      </c>
      <c r="AI136" s="2">
        <f>IF(K136&gt;'Average Crustal Abundance'!D$2,Data!K136,'Average Crustal Abundance'!D$2)</f>
        <v>59</v>
      </c>
      <c r="AJ136" s="2">
        <f>IF(L136&gt;'Average Crustal Abundance'!E$2,Data!L136,'Average Crustal Abundance'!E$2)</f>
        <v>0.188</v>
      </c>
      <c r="AK136" s="2">
        <f>IF(M136&gt;'Average Crustal Abundance'!F$2,Data!M136,'Average Crustal Abundance'!F$2)</f>
        <v>1.5E-3</v>
      </c>
      <c r="AL136" s="2">
        <f>IF(N136&gt;'Average Crustal Abundance'!G$2,Data!N136,'Average Crustal Abundance'!G$2)</f>
        <v>1.5E-3</v>
      </c>
      <c r="AM136" s="2">
        <f>IF(O136&gt;'Average Crustal Abundance'!H$2,Data!O136,'Average Crustal Abundance'!H$2)</f>
        <v>27</v>
      </c>
      <c r="AN136" s="2">
        <f>IF(P136&gt;'Average Crustal Abundance'!I$2,Data!P136,'Average Crustal Abundance'!I$2)</f>
        <v>5.6000000000000001E-2</v>
      </c>
      <c r="AO136" s="2">
        <f>IF(Q136&gt;'Average Crustal Abundance'!J$2,Data!Q136,'Average Crustal Abundance'!J$2)</f>
        <v>1.2999999999999999E-3</v>
      </c>
      <c r="AP136" s="2">
        <f>IF(R136&gt;'Average Crustal Abundance'!K$2,Data!R136,'Average Crustal Abundance'!K$2)</f>
        <v>72</v>
      </c>
      <c r="AQ136" s="2">
        <f>IF(S136&gt;'Average Crustal Abundance'!L$2,Data!S136,'Average Crustal Abundance'!L$2)</f>
        <v>0.08</v>
      </c>
      <c r="AR136" s="2">
        <f>IF(T136&gt;'Average Crustal Abundance'!M$2,Data!T136,'Average Crustal Abundance'!M$2)</f>
        <v>5.1999999999999998E-2</v>
      </c>
      <c r="AS136" s="2">
        <f>IF(U136&gt;'Average Crustal Abundance'!N$2,Data!U136,'Average Crustal Abundance'!N$2)</f>
        <v>0.5</v>
      </c>
      <c r="AT136" s="2">
        <f>IF(V136&gt;'Average Crustal Abundance'!O$2,Data!V136,'Average Crustal Abundance'!O$2)</f>
        <v>11</v>
      </c>
      <c r="AU136" s="2">
        <f>IF(W136&gt;'Average Crustal Abundance'!P$2,Data!W136,'Average Crustal Abundance'!P$2)</f>
        <v>0.03</v>
      </c>
      <c r="AV136" s="2">
        <f>IF(X136&gt;'Average Crustal Abundance'!Q$2,Data!X136,'Average Crustal Abundance'!Q$2)</f>
        <v>2.5</v>
      </c>
      <c r="AW136" s="2">
        <f>IF(Y136&gt;'Average Crustal Abundance'!R$2,Data!Y136,'Average Crustal Abundance'!R$2)</f>
        <v>0.2</v>
      </c>
      <c r="AX136" s="2">
        <f>IF(Z136&gt;'Average Crustal Abundance'!S$2,Data!Z136,'Average Crustal Abundance'!S$2)</f>
        <v>0.18</v>
      </c>
      <c r="AY136" s="2">
        <f>IF(AA136&gt;'Average Crustal Abundance'!T$2,Data!AA136,'Average Crustal Abundance'!T$2)</f>
        <v>1E-3</v>
      </c>
      <c r="AZ136" s="2">
        <f>IF(AB136&gt;'Average Crustal Abundance'!U$2,Data!AB136,'Average Crustal Abundance'!U$2)</f>
        <v>0.8</v>
      </c>
      <c r="BA136" s="2">
        <f>IF(AC136&gt;'Average Crustal Abundance'!V$2,Data!AC136,'Average Crustal Abundance'!V$2)</f>
        <v>1</v>
      </c>
      <c r="BB136" s="2">
        <f>IF(AD136&gt;'Average Crustal Abundance'!W$2,Data!AD136,'Average Crustal Abundance'!W$2)</f>
        <v>1.7</v>
      </c>
      <c r="BC136" s="2">
        <f>IF(AE136&gt;'Average Crustal Abundance'!X$2,Data!AE136,'Average Crustal Abundance'!X$2)</f>
        <v>20</v>
      </c>
      <c r="BD136" s="2">
        <f>IF(AF136&gt;'Average Crustal Abundance'!Y$2,Data!AF136,'Average Crustal Abundance'!Y$2)</f>
        <v>1.3</v>
      </c>
      <c r="BE136" s="3">
        <f>LOG((AG136/'Average Crustal Abundance'!B$2),1.636)</f>
        <v>0</v>
      </c>
      <c r="BF136" s="3">
        <f>LOG((AH136/'Average Crustal Abundance'!C$2),5.77)</f>
        <v>0</v>
      </c>
      <c r="BG136" s="3">
        <f>LOG((AI136/'Average Crustal Abundance'!D$2),5.07)</f>
        <v>0</v>
      </c>
      <c r="BH136" s="3">
        <f>IF(LOG((AJ136/'Average Crustal Abundance'!E$2))&lt;6,LOG((AJ136/'Average Crustal Abundance'!E$2)),6)</f>
        <v>0</v>
      </c>
      <c r="BI136" s="3">
        <f>IF(LOG((AK136/'Average Crustal Abundance'!F$2))&lt;6,LOG((AK136/'Average Crustal Abundance'!F$2)),6)</f>
        <v>0</v>
      </c>
      <c r="BJ136" s="3">
        <f>IF(LOG((AL136/'Average Crustal Abundance'!G$2))&lt;6,LOG((AL136/'Average Crustal Abundance'!G$2)),6)</f>
        <v>0</v>
      </c>
      <c r="BK136" s="3">
        <f>LOG((AM136/'Average Crustal Abundance'!H$2),5.77)</f>
        <v>0</v>
      </c>
      <c r="BL136" s="3">
        <f>IF(LOG((AN136/'Average Crustal Abundance'!I$2))&lt;6,LOG((AN136/'Average Crustal Abundance'!I$2)),6)</f>
        <v>0</v>
      </c>
      <c r="BM136" s="3">
        <f>IF(LOG((AO136/'Average Crustal Abundance'!J$2))&lt;6,LOG((AO136/'Average Crustal Abundance'!J$2)),6)</f>
        <v>0</v>
      </c>
      <c r="BN136" s="3">
        <f>LOG((AP136/'Average Crustal Abundance'!K$2),4.9)</f>
        <v>0</v>
      </c>
      <c r="BO136" s="3">
        <f>IF(LOG((AQ136/'Average Crustal Abundance'!L$2))&lt;6,LOG((AQ136/'Average Crustal Abundance'!L$2)),6)</f>
        <v>0</v>
      </c>
      <c r="BP136" s="3">
        <f>IF(LOG((AR136/'Average Crustal Abundance'!M$2))&lt;6,LOG((AR136/'Average Crustal Abundance'!M$2)),6)</f>
        <v>0</v>
      </c>
      <c r="BQ136" s="3">
        <f>IF(LOG((AS136/'Average Crustal Abundance'!N$2))&lt;6,LOG((AS136/'Average Crustal Abundance'!N$2)),6)</f>
        <v>0</v>
      </c>
      <c r="BR136" s="3">
        <f>LOG((AT136/'Average Crustal Abundance'!O$2),6.71)</f>
        <v>0</v>
      </c>
      <c r="BS136" s="3">
        <f>IF(LOG((AU136/'Average Crustal Abundance'!P$2))&lt;6,LOG((AU136/'Average Crustal Abundance'!P$2)),6)</f>
        <v>0</v>
      </c>
      <c r="BT136" s="3">
        <f>LOG((AV136/'Average Crustal Abundance'!Q$2),8.58)</f>
        <v>0</v>
      </c>
      <c r="BU136" s="3">
        <f>IF(LOG((AW136/'Average Crustal Abundance'!R$2))&lt;6,LOG((AW136/'Average Crustal Abundance'!R$2)),6)</f>
        <v>0</v>
      </c>
      <c r="BV136" s="3">
        <f>IF(LOG((AX136/'Average Crustal Abundance'!S$2))&lt;6,LOG((AX136/'Average Crustal Abundance'!S$2)),6)</f>
        <v>0</v>
      </c>
      <c r="BW136" s="3">
        <f>IF(LOG((AY136/'Average Crustal Abundance'!T$2))&lt;6,LOG((AY136/'Average Crustal Abundance'!T$2)),6)</f>
        <v>0</v>
      </c>
      <c r="BX136" s="3">
        <f>IF(LOG((AZ136/'Average Crustal Abundance'!U$2))&lt;6,LOG((AZ136/'Average Crustal Abundance'!U$2)),6)</f>
        <v>0</v>
      </c>
      <c r="BY136" s="3">
        <f>IF(LOG((BA136/'Average Crustal Abundance'!V$2))&lt;6,LOG((BA136/'Average Crustal Abundance'!V$2)),6)</f>
        <v>0</v>
      </c>
      <c r="BZ136" s="3">
        <f>LOG((BB136/'Average Crustal Abundance'!W$2),9.15)</f>
        <v>0</v>
      </c>
      <c r="CA136" s="3">
        <f>LOG((BC136/'Average Crustal Abundance'!X$2),6.07)</f>
        <v>0</v>
      </c>
      <c r="CB136" s="3">
        <f>LOG((BD136/'Average Crustal Abundance'!Y$2),9.57)</f>
        <v>0</v>
      </c>
      <c r="CC136" s="3">
        <f t="shared" si="99"/>
        <v>0</v>
      </c>
      <c r="CD136" s="3" t="e">
        <f t="shared" si="100"/>
        <v>#DIV/0!</v>
      </c>
      <c r="CE136" s="4" t="e">
        <f t="shared" si="83"/>
        <v>#DIV/0!</v>
      </c>
      <c r="CF136" s="4" t="e">
        <f t="shared" si="84"/>
        <v>#DIV/0!</v>
      </c>
      <c r="CG136" s="4" t="e">
        <f t="shared" si="85"/>
        <v>#DIV/0!</v>
      </c>
      <c r="CH136" s="4" t="e">
        <f t="shared" si="86"/>
        <v>#DIV/0!</v>
      </c>
      <c r="CI136" s="4" t="e">
        <f t="shared" si="87"/>
        <v>#DIV/0!</v>
      </c>
      <c r="CJ136" s="4" t="e">
        <f t="shared" si="88"/>
        <v>#DIV/0!</v>
      </c>
      <c r="CK136" s="4" t="e">
        <f t="shared" si="89"/>
        <v>#DIV/0!</v>
      </c>
      <c r="CL136" s="4" t="e">
        <f t="shared" si="90"/>
        <v>#DIV/0!</v>
      </c>
      <c r="CM136" s="4" t="e">
        <f t="shared" si="91"/>
        <v>#DIV/0!</v>
      </c>
      <c r="CN136" s="4" t="e">
        <f t="shared" si="92"/>
        <v>#DIV/0!</v>
      </c>
      <c r="CO136" s="4" t="e">
        <f t="shared" si="93"/>
        <v>#DIV/0!</v>
      </c>
      <c r="CP136" s="4" t="e">
        <f t="shared" si="94"/>
        <v>#DIV/0!</v>
      </c>
      <c r="CQ136" s="4" t="e">
        <f t="shared" si="95"/>
        <v>#DIV/0!</v>
      </c>
      <c r="CR136" s="4" t="e">
        <f t="shared" si="96"/>
        <v>#DIV/0!</v>
      </c>
      <c r="CS136" s="4" t="e">
        <f t="shared" si="97"/>
        <v>#DIV/0!</v>
      </c>
      <c r="CT136" s="4" t="e">
        <f t="shared" si="98"/>
        <v>#DIV/0!</v>
      </c>
      <c r="CU136" s="4" t="e">
        <f t="shared" si="82"/>
        <v>#DIV/0!</v>
      </c>
      <c r="CV136" s="4" t="e">
        <f t="shared" si="82"/>
        <v>#DIV/0!</v>
      </c>
      <c r="CW136" s="4" t="e">
        <f t="shared" si="82"/>
        <v>#DIV/0!</v>
      </c>
      <c r="CX136" s="4" t="e">
        <f t="shared" si="82"/>
        <v>#DIV/0!</v>
      </c>
      <c r="CY136" s="4" t="e">
        <f t="shared" si="82"/>
        <v>#DIV/0!</v>
      </c>
      <c r="CZ136" s="4" t="e">
        <f t="shared" si="82"/>
        <v>#DIV/0!</v>
      </c>
      <c r="DA136" s="4" t="e">
        <f t="shared" si="81"/>
        <v>#DIV/0!</v>
      </c>
      <c r="DB136" s="4" t="e">
        <f t="shared" si="63"/>
        <v>#DIV/0!</v>
      </c>
      <c r="DD136" s="3" t="e">
        <f t="shared" si="101"/>
        <v>#DIV/0!</v>
      </c>
    </row>
    <row r="137" spans="1:108" s="3" customFormat="1" x14ac:dyDescent="0.25">
      <c r="A137"/>
      <c r="B137"/>
      <c r="C137"/>
      <c r="D137"/>
      <c r="E137"/>
      <c r="F137"/>
      <c r="G137"/>
      <c r="H137"/>
      <c r="L137"/>
      <c r="AD137"/>
      <c r="AG137" s="2">
        <f>IF(I137&gt;'Average Crustal Abundance'!B$2,Data!I137,'Average Crustal Abundance'!B$2)</f>
        <v>52200</v>
      </c>
      <c r="AH137" s="2">
        <f>IF(J137&gt;'Average Crustal Abundance'!C$2,Data!J137,'Average Crustal Abundance'!C$2)</f>
        <v>27</v>
      </c>
      <c r="AI137" s="2">
        <f>IF(K137&gt;'Average Crustal Abundance'!D$2,Data!K137,'Average Crustal Abundance'!D$2)</f>
        <v>59</v>
      </c>
      <c r="AJ137" s="2">
        <f>IF(L137&gt;'Average Crustal Abundance'!E$2,Data!L137,'Average Crustal Abundance'!E$2)</f>
        <v>0.188</v>
      </c>
      <c r="AK137" s="2">
        <f>IF(M137&gt;'Average Crustal Abundance'!F$2,Data!M137,'Average Crustal Abundance'!F$2)</f>
        <v>1.5E-3</v>
      </c>
      <c r="AL137" s="2">
        <f>IF(N137&gt;'Average Crustal Abundance'!G$2,Data!N137,'Average Crustal Abundance'!G$2)</f>
        <v>1.5E-3</v>
      </c>
      <c r="AM137" s="2">
        <f>IF(O137&gt;'Average Crustal Abundance'!H$2,Data!O137,'Average Crustal Abundance'!H$2)</f>
        <v>27</v>
      </c>
      <c r="AN137" s="2">
        <f>IF(P137&gt;'Average Crustal Abundance'!I$2,Data!P137,'Average Crustal Abundance'!I$2)</f>
        <v>5.6000000000000001E-2</v>
      </c>
      <c r="AO137" s="2">
        <f>IF(Q137&gt;'Average Crustal Abundance'!J$2,Data!Q137,'Average Crustal Abundance'!J$2)</f>
        <v>1.2999999999999999E-3</v>
      </c>
      <c r="AP137" s="2">
        <f>IF(R137&gt;'Average Crustal Abundance'!K$2,Data!R137,'Average Crustal Abundance'!K$2)</f>
        <v>72</v>
      </c>
      <c r="AQ137" s="2">
        <f>IF(S137&gt;'Average Crustal Abundance'!L$2,Data!S137,'Average Crustal Abundance'!L$2)</f>
        <v>0.08</v>
      </c>
      <c r="AR137" s="2">
        <f>IF(T137&gt;'Average Crustal Abundance'!M$2,Data!T137,'Average Crustal Abundance'!M$2)</f>
        <v>5.1999999999999998E-2</v>
      </c>
      <c r="AS137" s="2">
        <f>IF(U137&gt;'Average Crustal Abundance'!N$2,Data!U137,'Average Crustal Abundance'!N$2)</f>
        <v>0.5</v>
      </c>
      <c r="AT137" s="2">
        <f>IF(V137&gt;'Average Crustal Abundance'!O$2,Data!V137,'Average Crustal Abundance'!O$2)</f>
        <v>11</v>
      </c>
      <c r="AU137" s="2">
        <f>IF(W137&gt;'Average Crustal Abundance'!P$2,Data!W137,'Average Crustal Abundance'!P$2)</f>
        <v>0.03</v>
      </c>
      <c r="AV137" s="2">
        <f>IF(X137&gt;'Average Crustal Abundance'!Q$2,Data!X137,'Average Crustal Abundance'!Q$2)</f>
        <v>2.5</v>
      </c>
      <c r="AW137" s="2">
        <f>IF(Y137&gt;'Average Crustal Abundance'!R$2,Data!Y137,'Average Crustal Abundance'!R$2)</f>
        <v>0.2</v>
      </c>
      <c r="AX137" s="2">
        <f>IF(Z137&gt;'Average Crustal Abundance'!S$2,Data!Z137,'Average Crustal Abundance'!S$2)</f>
        <v>0.18</v>
      </c>
      <c r="AY137" s="2">
        <f>IF(AA137&gt;'Average Crustal Abundance'!T$2,Data!AA137,'Average Crustal Abundance'!T$2)</f>
        <v>1E-3</v>
      </c>
      <c r="AZ137" s="2">
        <f>IF(AB137&gt;'Average Crustal Abundance'!U$2,Data!AB137,'Average Crustal Abundance'!U$2)</f>
        <v>0.8</v>
      </c>
      <c r="BA137" s="2">
        <f>IF(AC137&gt;'Average Crustal Abundance'!V$2,Data!AC137,'Average Crustal Abundance'!V$2)</f>
        <v>1</v>
      </c>
      <c r="BB137" s="2">
        <f>IF(AD137&gt;'Average Crustal Abundance'!W$2,Data!AD137,'Average Crustal Abundance'!W$2)</f>
        <v>1.7</v>
      </c>
      <c r="BC137" s="2">
        <f>IF(AE137&gt;'Average Crustal Abundance'!X$2,Data!AE137,'Average Crustal Abundance'!X$2)</f>
        <v>20</v>
      </c>
      <c r="BD137" s="2">
        <f>IF(AF137&gt;'Average Crustal Abundance'!Y$2,Data!AF137,'Average Crustal Abundance'!Y$2)</f>
        <v>1.3</v>
      </c>
      <c r="BE137" s="3">
        <f>LOG((AG137/'Average Crustal Abundance'!B$2),1.636)</f>
        <v>0</v>
      </c>
      <c r="BF137" s="3">
        <f>LOG((AH137/'Average Crustal Abundance'!C$2),5.77)</f>
        <v>0</v>
      </c>
      <c r="BG137" s="3">
        <f>LOG((AI137/'Average Crustal Abundance'!D$2),5.07)</f>
        <v>0</v>
      </c>
      <c r="BH137" s="3">
        <f>IF(LOG((AJ137/'Average Crustal Abundance'!E$2))&lt;6,LOG((AJ137/'Average Crustal Abundance'!E$2)),6)</f>
        <v>0</v>
      </c>
      <c r="BI137" s="3">
        <f>IF(LOG((AK137/'Average Crustal Abundance'!F$2))&lt;6,LOG((AK137/'Average Crustal Abundance'!F$2)),6)</f>
        <v>0</v>
      </c>
      <c r="BJ137" s="3">
        <f>IF(LOG((AL137/'Average Crustal Abundance'!G$2))&lt;6,LOG((AL137/'Average Crustal Abundance'!G$2)),6)</f>
        <v>0</v>
      </c>
      <c r="BK137" s="3">
        <f>LOG((AM137/'Average Crustal Abundance'!H$2),5.77)</f>
        <v>0</v>
      </c>
      <c r="BL137" s="3">
        <f>IF(LOG((AN137/'Average Crustal Abundance'!I$2))&lt;6,LOG((AN137/'Average Crustal Abundance'!I$2)),6)</f>
        <v>0</v>
      </c>
      <c r="BM137" s="3">
        <f>IF(LOG((AO137/'Average Crustal Abundance'!J$2))&lt;6,LOG((AO137/'Average Crustal Abundance'!J$2)),6)</f>
        <v>0</v>
      </c>
      <c r="BN137" s="3">
        <f>LOG((AP137/'Average Crustal Abundance'!K$2),4.9)</f>
        <v>0</v>
      </c>
      <c r="BO137" s="3">
        <f>IF(LOG((AQ137/'Average Crustal Abundance'!L$2))&lt;6,LOG((AQ137/'Average Crustal Abundance'!L$2)),6)</f>
        <v>0</v>
      </c>
      <c r="BP137" s="3">
        <f>IF(LOG((AR137/'Average Crustal Abundance'!M$2))&lt;6,LOG((AR137/'Average Crustal Abundance'!M$2)),6)</f>
        <v>0</v>
      </c>
      <c r="BQ137" s="3">
        <f>IF(LOG((AS137/'Average Crustal Abundance'!N$2))&lt;6,LOG((AS137/'Average Crustal Abundance'!N$2)),6)</f>
        <v>0</v>
      </c>
      <c r="BR137" s="3">
        <f>LOG((AT137/'Average Crustal Abundance'!O$2),6.71)</f>
        <v>0</v>
      </c>
      <c r="BS137" s="3">
        <f>IF(LOG((AU137/'Average Crustal Abundance'!P$2))&lt;6,LOG((AU137/'Average Crustal Abundance'!P$2)),6)</f>
        <v>0</v>
      </c>
      <c r="BT137" s="3">
        <f>LOG((AV137/'Average Crustal Abundance'!Q$2),8.58)</f>
        <v>0</v>
      </c>
      <c r="BU137" s="3">
        <f>IF(LOG((AW137/'Average Crustal Abundance'!R$2))&lt;6,LOG((AW137/'Average Crustal Abundance'!R$2)),6)</f>
        <v>0</v>
      </c>
      <c r="BV137" s="3">
        <f>IF(LOG((AX137/'Average Crustal Abundance'!S$2))&lt;6,LOG((AX137/'Average Crustal Abundance'!S$2)),6)</f>
        <v>0</v>
      </c>
      <c r="BW137" s="3">
        <f>IF(LOG((AY137/'Average Crustal Abundance'!T$2))&lt;6,LOG((AY137/'Average Crustal Abundance'!T$2)),6)</f>
        <v>0</v>
      </c>
      <c r="BX137" s="3">
        <f>IF(LOG((AZ137/'Average Crustal Abundance'!U$2))&lt;6,LOG((AZ137/'Average Crustal Abundance'!U$2)),6)</f>
        <v>0</v>
      </c>
      <c r="BY137" s="3">
        <f>IF(LOG((BA137/'Average Crustal Abundance'!V$2))&lt;6,LOG((BA137/'Average Crustal Abundance'!V$2)),6)</f>
        <v>0</v>
      </c>
      <c r="BZ137" s="3">
        <f>LOG((BB137/'Average Crustal Abundance'!W$2),9.15)</f>
        <v>0</v>
      </c>
      <c r="CA137" s="3">
        <f>LOG((BC137/'Average Crustal Abundance'!X$2),6.07)</f>
        <v>0</v>
      </c>
      <c r="CB137" s="3">
        <f>LOG((BD137/'Average Crustal Abundance'!Y$2),9.57)</f>
        <v>0</v>
      </c>
      <c r="CC137" s="3">
        <f t="shared" si="99"/>
        <v>0</v>
      </c>
      <c r="CD137" s="3" t="e">
        <f t="shared" si="100"/>
        <v>#DIV/0!</v>
      </c>
      <c r="CE137" s="4" t="e">
        <f t="shared" si="83"/>
        <v>#DIV/0!</v>
      </c>
      <c r="CF137" s="4" t="e">
        <f t="shared" si="84"/>
        <v>#DIV/0!</v>
      </c>
      <c r="CG137" s="4" t="e">
        <f t="shared" si="85"/>
        <v>#DIV/0!</v>
      </c>
      <c r="CH137" s="4" t="e">
        <f t="shared" si="86"/>
        <v>#DIV/0!</v>
      </c>
      <c r="CI137" s="4" t="e">
        <f t="shared" si="87"/>
        <v>#DIV/0!</v>
      </c>
      <c r="CJ137" s="4" t="e">
        <f t="shared" si="88"/>
        <v>#DIV/0!</v>
      </c>
      <c r="CK137" s="4" t="e">
        <f t="shared" si="89"/>
        <v>#DIV/0!</v>
      </c>
      <c r="CL137" s="4" t="e">
        <f t="shared" si="90"/>
        <v>#DIV/0!</v>
      </c>
      <c r="CM137" s="4" t="e">
        <f t="shared" si="91"/>
        <v>#DIV/0!</v>
      </c>
      <c r="CN137" s="4" t="e">
        <f t="shared" si="92"/>
        <v>#DIV/0!</v>
      </c>
      <c r="CO137" s="4" t="e">
        <f t="shared" si="93"/>
        <v>#DIV/0!</v>
      </c>
      <c r="CP137" s="4" t="e">
        <f t="shared" si="94"/>
        <v>#DIV/0!</v>
      </c>
      <c r="CQ137" s="4" t="e">
        <f t="shared" si="95"/>
        <v>#DIV/0!</v>
      </c>
      <c r="CR137" s="4" t="e">
        <f t="shared" si="96"/>
        <v>#DIV/0!</v>
      </c>
      <c r="CS137" s="4" t="e">
        <f t="shared" si="97"/>
        <v>#DIV/0!</v>
      </c>
      <c r="CT137" s="4" t="e">
        <f t="shared" si="98"/>
        <v>#DIV/0!</v>
      </c>
      <c r="CU137" s="4" t="e">
        <f t="shared" si="82"/>
        <v>#DIV/0!</v>
      </c>
      <c r="CV137" s="4" t="e">
        <f t="shared" si="82"/>
        <v>#DIV/0!</v>
      </c>
      <c r="CW137" s="4" t="e">
        <f t="shared" si="82"/>
        <v>#DIV/0!</v>
      </c>
      <c r="CX137" s="4" t="e">
        <f t="shared" si="82"/>
        <v>#DIV/0!</v>
      </c>
      <c r="CY137" s="4" t="e">
        <f t="shared" si="82"/>
        <v>#DIV/0!</v>
      </c>
      <c r="CZ137" s="4" t="e">
        <f t="shared" si="82"/>
        <v>#DIV/0!</v>
      </c>
      <c r="DA137" s="4" t="e">
        <f t="shared" si="81"/>
        <v>#DIV/0!</v>
      </c>
      <c r="DB137" s="4" t="e">
        <f t="shared" si="63"/>
        <v>#DIV/0!</v>
      </c>
      <c r="DD137" s="3" t="e">
        <f t="shared" si="101"/>
        <v>#DIV/0!</v>
      </c>
    </row>
    <row r="138" spans="1:108" s="3" customFormat="1" x14ac:dyDescent="0.25">
      <c r="A138"/>
      <c r="B138"/>
      <c r="C138"/>
      <c r="D138"/>
      <c r="E138"/>
      <c r="F138"/>
      <c r="G138"/>
      <c r="H138"/>
      <c r="L138"/>
      <c r="AD138"/>
      <c r="AG138" s="2">
        <f>IF(I138&gt;'Average Crustal Abundance'!B$2,Data!I138,'Average Crustal Abundance'!B$2)</f>
        <v>52200</v>
      </c>
      <c r="AH138" s="2">
        <f>IF(J138&gt;'Average Crustal Abundance'!C$2,Data!J138,'Average Crustal Abundance'!C$2)</f>
        <v>27</v>
      </c>
      <c r="AI138" s="2">
        <f>IF(K138&gt;'Average Crustal Abundance'!D$2,Data!K138,'Average Crustal Abundance'!D$2)</f>
        <v>59</v>
      </c>
      <c r="AJ138" s="2">
        <f>IF(L138&gt;'Average Crustal Abundance'!E$2,Data!L138,'Average Crustal Abundance'!E$2)</f>
        <v>0.188</v>
      </c>
      <c r="AK138" s="2">
        <f>IF(M138&gt;'Average Crustal Abundance'!F$2,Data!M138,'Average Crustal Abundance'!F$2)</f>
        <v>1.5E-3</v>
      </c>
      <c r="AL138" s="2">
        <f>IF(N138&gt;'Average Crustal Abundance'!G$2,Data!N138,'Average Crustal Abundance'!G$2)</f>
        <v>1.5E-3</v>
      </c>
      <c r="AM138" s="2">
        <f>IF(O138&gt;'Average Crustal Abundance'!H$2,Data!O138,'Average Crustal Abundance'!H$2)</f>
        <v>27</v>
      </c>
      <c r="AN138" s="2">
        <f>IF(P138&gt;'Average Crustal Abundance'!I$2,Data!P138,'Average Crustal Abundance'!I$2)</f>
        <v>5.6000000000000001E-2</v>
      </c>
      <c r="AO138" s="2">
        <f>IF(Q138&gt;'Average Crustal Abundance'!J$2,Data!Q138,'Average Crustal Abundance'!J$2)</f>
        <v>1.2999999999999999E-3</v>
      </c>
      <c r="AP138" s="2">
        <f>IF(R138&gt;'Average Crustal Abundance'!K$2,Data!R138,'Average Crustal Abundance'!K$2)</f>
        <v>72</v>
      </c>
      <c r="AQ138" s="2">
        <f>IF(S138&gt;'Average Crustal Abundance'!L$2,Data!S138,'Average Crustal Abundance'!L$2)</f>
        <v>0.08</v>
      </c>
      <c r="AR138" s="2">
        <f>IF(T138&gt;'Average Crustal Abundance'!M$2,Data!T138,'Average Crustal Abundance'!M$2)</f>
        <v>5.1999999999999998E-2</v>
      </c>
      <c r="AS138" s="2">
        <f>IF(U138&gt;'Average Crustal Abundance'!N$2,Data!U138,'Average Crustal Abundance'!N$2)</f>
        <v>0.5</v>
      </c>
      <c r="AT138" s="2">
        <f>IF(V138&gt;'Average Crustal Abundance'!O$2,Data!V138,'Average Crustal Abundance'!O$2)</f>
        <v>11</v>
      </c>
      <c r="AU138" s="2">
        <f>IF(W138&gt;'Average Crustal Abundance'!P$2,Data!W138,'Average Crustal Abundance'!P$2)</f>
        <v>0.03</v>
      </c>
      <c r="AV138" s="2">
        <f>IF(X138&gt;'Average Crustal Abundance'!Q$2,Data!X138,'Average Crustal Abundance'!Q$2)</f>
        <v>2.5</v>
      </c>
      <c r="AW138" s="2">
        <f>IF(Y138&gt;'Average Crustal Abundance'!R$2,Data!Y138,'Average Crustal Abundance'!R$2)</f>
        <v>0.2</v>
      </c>
      <c r="AX138" s="2">
        <f>IF(Z138&gt;'Average Crustal Abundance'!S$2,Data!Z138,'Average Crustal Abundance'!S$2)</f>
        <v>0.18</v>
      </c>
      <c r="AY138" s="2">
        <f>IF(AA138&gt;'Average Crustal Abundance'!T$2,Data!AA138,'Average Crustal Abundance'!T$2)</f>
        <v>1E-3</v>
      </c>
      <c r="AZ138" s="2">
        <f>IF(AB138&gt;'Average Crustal Abundance'!U$2,Data!AB138,'Average Crustal Abundance'!U$2)</f>
        <v>0.8</v>
      </c>
      <c r="BA138" s="2">
        <f>IF(AC138&gt;'Average Crustal Abundance'!V$2,Data!AC138,'Average Crustal Abundance'!V$2)</f>
        <v>1</v>
      </c>
      <c r="BB138" s="2">
        <f>IF(AD138&gt;'Average Crustal Abundance'!W$2,Data!AD138,'Average Crustal Abundance'!W$2)</f>
        <v>1.7</v>
      </c>
      <c r="BC138" s="2">
        <f>IF(AE138&gt;'Average Crustal Abundance'!X$2,Data!AE138,'Average Crustal Abundance'!X$2)</f>
        <v>20</v>
      </c>
      <c r="BD138" s="2">
        <f>IF(AF138&gt;'Average Crustal Abundance'!Y$2,Data!AF138,'Average Crustal Abundance'!Y$2)</f>
        <v>1.3</v>
      </c>
      <c r="BE138" s="3">
        <f>LOG((AG138/'Average Crustal Abundance'!B$2),1.636)</f>
        <v>0</v>
      </c>
      <c r="BF138" s="3">
        <f>LOG((AH138/'Average Crustal Abundance'!C$2),5.77)</f>
        <v>0</v>
      </c>
      <c r="BG138" s="3">
        <f>LOG((AI138/'Average Crustal Abundance'!D$2),5.07)</f>
        <v>0</v>
      </c>
      <c r="BH138" s="3">
        <f>IF(LOG((AJ138/'Average Crustal Abundance'!E$2))&lt;6,LOG((AJ138/'Average Crustal Abundance'!E$2)),6)</f>
        <v>0</v>
      </c>
      <c r="BI138" s="3">
        <f>IF(LOG((AK138/'Average Crustal Abundance'!F$2))&lt;6,LOG((AK138/'Average Crustal Abundance'!F$2)),6)</f>
        <v>0</v>
      </c>
      <c r="BJ138" s="3">
        <f>IF(LOG((AL138/'Average Crustal Abundance'!G$2))&lt;6,LOG((AL138/'Average Crustal Abundance'!G$2)),6)</f>
        <v>0</v>
      </c>
      <c r="BK138" s="3">
        <f>LOG((AM138/'Average Crustal Abundance'!H$2),5.77)</f>
        <v>0</v>
      </c>
      <c r="BL138" s="3">
        <f>IF(LOG((AN138/'Average Crustal Abundance'!I$2))&lt;6,LOG((AN138/'Average Crustal Abundance'!I$2)),6)</f>
        <v>0</v>
      </c>
      <c r="BM138" s="3">
        <f>IF(LOG((AO138/'Average Crustal Abundance'!J$2))&lt;6,LOG((AO138/'Average Crustal Abundance'!J$2)),6)</f>
        <v>0</v>
      </c>
      <c r="BN138" s="3">
        <f>LOG((AP138/'Average Crustal Abundance'!K$2),4.9)</f>
        <v>0</v>
      </c>
      <c r="BO138" s="3">
        <f>IF(LOG((AQ138/'Average Crustal Abundance'!L$2))&lt;6,LOG((AQ138/'Average Crustal Abundance'!L$2)),6)</f>
        <v>0</v>
      </c>
      <c r="BP138" s="3">
        <f>IF(LOG((AR138/'Average Crustal Abundance'!M$2))&lt;6,LOG((AR138/'Average Crustal Abundance'!M$2)),6)</f>
        <v>0</v>
      </c>
      <c r="BQ138" s="3">
        <f>IF(LOG((AS138/'Average Crustal Abundance'!N$2))&lt;6,LOG((AS138/'Average Crustal Abundance'!N$2)),6)</f>
        <v>0</v>
      </c>
      <c r="BR138" s="3">
        <f>LOG((AT138/'Average Crustal Abundance'!O$2),6.71)</f>
        <v>0</v>
      </c>
      <c r="BS138" s="3">
        <f>IF(LOG((AU138/'Average Crustal Abundance'!P$2))&lt;6,LOG((AU138/'Average Crustal Abundance'!P$2)),6)</f>
        <v>0</v>
      </c>
      <c r="BT138" s="3">
        <f>LOG((AV138/'Average Crustal Abundance'!Q$2),8.58)</f>
        <v>0</v>
      </c>
      <c r="BU138" s="3">
        <f>IF(LOG((AW138/'Average Crustal Abundance'!R$2))&lt;6,LOG((AW138/'Average Crustal Abundance'!R$2)),6)</f>
        <v>0</v>
      </c>
      <c r="BV138" s="3">
        <f>IF(LOG((AX138/'Average Crustal Abundance'!S$2))&lt;6,LOG((AX138/'Average Crustal Abundance'!S$2)),6)</f>
        <v>0</v>
      </c>
      <c r="BW138" s="3">
        <f>IF(LOG((AY138/'Average Crustal Abundance'!T$2))&lt;6,LOG((AY138/'Average Crustal Abundance'!T$2)),6)</f>
        <v>0</v>
      </c>
      <c r="BX138" s="3">
        <f>IF(LOG((AZ138/'Average Crustal Abundance'!U$2))&lt;6,LOG((AZ138/'Average Crustal Abundance'!U$2)),6)</f>
        <v>0</v>
      </c>
      <c r="BY138" s="3">
        <f>IF(LOG((BA138/'Average Crustal Abundance'!V$2))&lt;6,LOG((BA138/'Average Crustal Abundance'!V$2)),6)</f>
        <v>0</v>
      </c>
      <c r="BZ138" s="3">
        <f>LOG((BB138/'Average Crustal Abundance'!W$2),9.15)</f>
        <v>0</v>
      </c>
      <c r="CA138" s="3">
        <f>LOG((BC138/'Average Crustal Abundance'!X$2),6.07)</f>
        <v>0</v>
      </c>
      <c r="CB138" s="3">
        <f>LOG((BD138/'Average Crustal Abundance'!Y$2),9.57)</f>
        <v>0</v>
      </c>
      <c r="CC138" s="3">
        <f t="shared" si="99"/>
        <v>0</v>
      </c>
      <c r="CD138" s="3" t="e">
        <f t="shared" si="100"/>
        <v>#DIV/0!</v>
      </c>
      <c r="CE138" s="4" t="e">
        <f t="shared" si="83"/>
        <v>#DIV/0!</v>
      </c>
      <c r="CF138" s="4" t="e">
        <f t="shared" si="84"/>
        <v>#DIV/0!</v>
      </c>
      <c r="CG138" s="4" t="e">
        <f t="shared" si="85"/>
        <v>#DIV/0!</v>
      </c>
      <c r="CH138" s="4" t="e">
        <f t="shared" si="86"/>
        <v>#DIV/0!</v>
      </c>
      <c r="CI138" s="4" t="e">
        <f t="shared" si="87"/>
        <v>#DIV/0!</v>
      </c>
      <c r="CJ138" s="4" t="e">
        <f t="shared" si="88"/>
        <v>#DIV/0!</v>
      </c>
      <c r="CK138" s="4" t="e">
        <f t="shared" si="89"/>
        <v>#DIV/0!</v>
      </c>
      <c r="CL138" s="4" t="e">
        <f t="shared" si="90"/>
        <v>#DIV/0!</v>
      </c>
      <c r="CM138" s="4" t="e">
        <f t="shared" si="91"/>
        <v>#DIV/0!</v>
      </c>
      <c r="CN138" s="4" t="e">
        <f t="shared" si="92"/>
        <v>#DIV/0!</v>
      </c>
      <c r="CO138" s="4" t="e">
        <f t="shared" si="93"/>
        <v>#DIV/0!</v>
      </c>
      <c r="CP138" s="4" t="e">
        <f t="shared" si="94"/>
        <v>#DIV/0!</v>
      </c>
      <c r="CQ138" s="4" t="e">
        <f t="shared" si="95"/>
        <v>#DIV/0!</v>
      </c>
      <c r="CR138" s="4" t="e">
        <f t="shared" si="96"/>
        <v>#DIV/0!</v>
      </c>
      <c r="CS138" s="4" t="e">
        <f t="shared" si="97"/>
        <v>#DIV/0!</v>
      </c>
      <c r="CT138" s="4" t="e">
        <f t="shared" si="98"/>
        <v>#DIV/0!</v>
      </c>
      <c r="CU138" s="4" t="e">
        <f t="shared" si="82"/>
        <v>#DIV/0!</v>
      </c>
      <c r="CV138" s="4" t="e">
        <f t="shared" si="82"/>
        <v>#DIV/0!</v>
      </c>
      <c r="CW138" s="4" t="e">
        <f t="shared" si="82"/>
        <v>#DIV/0!</v>
      </c>
      <c r="CX138" s="4" t="e">
        <f t="shared" si="82"/>
        <v>#DIV/0!</v>
      </c>
      <c r="CY138" s="4" t="e">
        <f t="shared" si="82"/>
        <v>#DIV/0!</v>
      </c>
      <c r="CZ138" s="4" t="e">
        <f t="shared" si="82"/>
        <v>#DIV/0!</v>
      </c>
      <c r="DA138" s="4" t="e">
        <f t="shared" si="81"/>
        <v>#DIV/0!</v>
      </c>
      <c r="DB138" s="4" t="e">
        <f t="shared" si="63"/>
        <v>#DIV/0!</v>
      </c>
      <c r="DD138" s="3" t="e">
        <f t="shared" si="101"/>
        <v>#DIV/0!</v>
      </c>
    </row>
    <row r="139" spans="1:108" s="3" customFormat="1" x14ac:dyDescent="0.25">
      <c r="A139"/>
      <c r="B139"/>
      <c r="C139"/>
      <c r="D139"/>
      <c r="E139"/>
      <c r="F139"/>
      <c r="G139"/>
      <c r="H139"/>
      <c r="L139"/>
      <c r="AD139"/>
      <c r="AG139" s="2">
        <f>IF(I139&gt;'Average Crustal Abundance'!B$2,Data!I139,'Average Crustal Abundance'!B$2)</f>
        <v>52200</v>
      </c>
      <c r="AH139" s="2">
        <f>IF(J139&gt;'Average Crustal Abundance'!C$2,Data!J139,'Average Crustal Abundance'!C$2)</f>
        <v>27</v>
      </c>
      <c r="AI139" s="2">
        <f>IF(K139&gt;'Average Crustal Abundance'!D$2,Data!K139,'Average Crustal Abundance'!D$2)</f>
        <v>59</v>
      </c>
      <c r="AJ139" s="2">
        <f>IF(L139&gt;'Average Crustal Abundance'!E$2,Data!L139,'Average Crustal Abundance'!E$2)</f>
        <v>0.188</v>
      </c>
      <c r="AK139" s="2">
        <f>IF(M139&gt;'Average Crustal Abundance'!F$2,Data!M139,'Average Crustal Abundance'!F$2)</f>
        <v>1.5E-3</v>
      </c>
      <c r="AL139" s="2">
        <f>IF(N139&gt;'Average Crustal Abundance'!G$2,Data!N139,'Average Crustal Abundance'!G$2)</f>
        <v>1.5E-3</v>
      </c>
      <c r="AM139" s="2">
        <f>IF(O139&gt;'Average Crustal Abundance'!H$2,Data!O139,'Average Crustal Abundance'!H$2)</f>
        <v>27</v>
      </c>
      <c r="AN139" s="2">
        <f>IF(P139&gt;'Average Crustal Abundance'!I$2,Data!P139,'Average Crustal Abundance'!I$2)</f>
        <v>5.6000000000000001E-2</v>
      </c>
      <c r="AO139" s="2">
        <f>IF(Q139&gt;'Average Crustal Abundance'!J$2,Data!Q139,'Average Crustal Abundance'!J$2)</f>
        <v>1.2999999999999999E-3</v>
      </c>
      <c r="AP139" s="2">
        <f>IF(R139&gt;'Average Crustal Abundance'!K$2,Data!R139,'Average Crustal Abundance'!K$2)</f>
        <v>72</v>
      </c>
      <c r="AQ139" s="2">
        <f>IF(S139&gt;'Average Crustal Abundance'!L$2,Data!S139,'Average Crustal Abundance'!L$2)</f>
        <v>0.08</v>
      </c>
      <c r="AR139" s="2">
        <f>IF(T139&gt;'Average Crustal Abundance'!M$2,Data!T139,'Average Crustal Abundance'!M$2)</f>
        <v>5.1999999999999998E-2</v>
      </c>
      <c r="AS139" s="2">
        <f>IF(U139&gt;'Average Crustal Abundance'!N$2,Data!U139,'Average Crustal Abundance'!N$2)</f>
        <v>0.5</v>
      </c>
      <c r="AT139" s="2">
        <f>IF(V139&gt;'Average Crustal Abundance'!O$2,Data!V139,'Average Crustal Abundance'!O$2)</f>
        <v>11</v>
      </c>
      <c r="AU139" s="2">
        <f>IF(W139&gt;'Average Crustal Abundance'!P$2,Data!W139,'Average Crustal Abundance'!P$2)</f>
        <v>0.03</v>
      </c>
      <c r="AV139" s="2">
        <f>IF(X139&gt;'Average Crustal Abundance'!Q$2,Data!X139,'Average Crustal Abundance'!Q$2)</f>
        <v>2.5</v>
      </c>
      <c r="AW139" s="2">
        <f>IF(Y139&gt;'Average Crustal Abundance'!R$2,Data!Y139,'Average Crustal Abundance'!R$2)</f>
        <v>0.2</v>
      </c>
      <c r="AX139" s="2">
        <f>IF(Z139&gt;'Average Crustal Abundance'!S$2,Data!Z139,'Average Crustal Abundance'!S$2)</f>
        <v>0.18</v>
      </c>
      <c r="AY139" s="2">
        <f>IF(AA139&gt;'Average Crustal Abundance'!T$2,Data!AA139,'Average Crustal Abundance'!T$2)</f>
        <v>1E-3</v>
      </c>
      <c r="AZ139" s="2">
        <f>IF(AB139&gt;'Average Crustal Abundance'!U$2,Data!AB139,'Average Crustal Abundance'!U$2)</f>
        <v>0.8</v>
      </c>
      <c r="BA139" s="2">
        <f>IF(AC139&gt;'Average Crustal Abundance'!V$2,Data!AC139,'Average Crustal Abundance'!V$2)</f>
        <v>1</v>
      </c>
      <c r="BB139" s="2">
        <f>IF(AD139&gt;'Average Crustal Abundance'!W$2,Data!AD139,'Average Crustal Abundance'!W$2)</f>
        <v>1.7</v>
      </c>
      <c r="BC139" s="2">
        <f>IF(AE139&gt;'Average Crustal Abundance'!X$2,Data!AE139,'Average Crustal Abundance'!X$2)</f>
        <v>20</v>
      </c>
      <c r="BD139" s="2">
        <f>IF(AF139&gt;'Average Crustal Abundance'!Y$2,Data!AF139,'Average Crustal Abundance'!Y$2)</f>
        <v>1.3</v>
      </c>
      <c r="BE139" s="3">
        <f>LOG((AG139/'Average Crustal Abundance'!B$2),1.636)</f>
        <v>0</v>
      </c>
      <c r="BF139" s="3">
        <f>LOG((AH139/'Average Crustal Abundance'!C$2),5.77)</f>
        <v>0</v>
      </c>
      <c r="BG139" s="3">
        <f>LOG((AI139/'Average Crustal Abundance'!D$2),5.07)</f>
        <v>0</v>
      </c>
      <c r="BH139" s="3">
        <f>IF(LOG((AJ139/'Average Crustal Abundance'!E$2))&lt;6,LOG((AJ139/'Average Crustal Abundance'!E$2)),6)</f>
        <v>0</v>
      </c>
      <c r="BI139" s="3">
        <f>IF(LOG((AK139/'Average Crustal Abundance'!F$2))&lt;6,LOG((AK139/'Average Crustal Abundance'!F$2)),6)</f>
        <v>0</v>
      </c>
      <c r="BJ139" s="3">
        <f>IF(LOG((AL139/'Average Crustal Abundance'!G$2))&lt;6,LOG((AL139/'Average Crustal Abundance'!G$2)),6)</f>
        <v>0</v>
      </c>
      <c r="BK139" s="3">
        <f>LOG((AM139/'Average Crustal Abundance'!H$2),5.77)</f>
        <v>0</v>
      </c>
      <c r="BL139" s="3">
        <f>IF(LOG((AN139/'Average Crustal Abundance'!I$2))&lt;6,LOG((AN139/'Average Crustal Abundance'!I$2)),6)</f>
        <v>0</v>
      </c>
      <c r="BM139" s="3">
        <f>IF(LOG((AO139/'Average Crustal Abundance'!J$2))&lt;6,LOG((AO139/'Average Crustal Abundance'!J$2)),6)</f>
        <v>0</v>
      </c>
      <c r="BN139" s="3">
        <f>LOG((AP139/'Average Crustal Abundance'!K$2),4.9)</f>
        <v>0</v>
      </c>
      <c r="BO139" s="3">
        <f>IF(LOG((AQ139/'Average Crustal Abundance'!L$2))&lt;6,LOG((AQ139/'Average Crustal Abundance'!L$2)),6)</f>
        <v>0</v>
      </c>
      <c r="BP139" s="3">
        <f>IF(LOG((AR139/'Average Crustal Abundance'!M$2))&lt;6,LOG((AR139/'Average Crustal Abundance'!M$2)),6)</f>
        <v>0</v>
      </c>
      <c r="BQ139" s="3">
        <f>IF(LOG((AS139/'Average Crustal Abundance'!N$2))&lt;6,LOG((AS139/'Average Crustal Abundance'!N$2)),6)</f>
        <v>0</v>
      </c>
      <c r="BR139" s="3">
        <f>LOG((AT139/'Average Crustal Abundance'!O$2),6.71)</f>
        <v>0</v>
      </c>
      <c r="BS139" s="3">
        <f>IF(LOG((AU139/'Average Crustal Abundance'!P$2))&lt;6,LOG((AU139/'Average Crustal Abundance'!P$2)),6)</f>
        <v>0</v>
      </c>
      <c r="BT139" s="3">
        <f>LOG((AV139/'Average Crustal Abundance'!Q$2),8.58)</f>
        <v>0</v>
      </c>
      <c r="BU139" s="3">
        <f>IF(LOG((AW139/'Average Crustal Abundance'!R$2))&lt;6,LOG((AW139/'Average Crustal Abundance'!R$2)),6)</f>
        <v>0</v>
      </c>
      <c r="BV139" s="3">
        <f>IF(LOG((AX139/'Average Crustal Abundance'!S$2))&lt;6,LOG((AX139/'Average Crustal Abundance'!S$2)),6)</f>
        <v>0</v>
      </c>
      <c r="BW139" s="3">
        <f>IF(LOG((AY139/'Average Crustal Abundance'!T$2))&lt;6,LOG((AY139/'Average Crustal Abundance'!T$2)),6)</f>
        <v>0</v>
      </c>
      <c r="BX139" s="3">
        <f>IF(LOG((AZ139/'Average Crustal Abundance'!U$2))&lt;6,LOG((AZ139/'Average Crustal Abundance'!U$2)),6)</f>
        <v>0</v>
      </c>
      <c r="BY139" s="3">
        <f>IF(LOG((BA139/'Average Crustal Abundance'!V$2))&lt;6,LOG((BA139/'Average Crustal Abundance'!V$2)),6)</f>
        <v>0</v>
      </c>
      <c r="BZ139" s="3">
        <f>LOG((BB139/'Average Crustal Abundance'!W$2),9.15)</f>
        <v>0</v>
      </c>
      <c r="CA139" s="3">
        <f>LOG((BC139/'Average Crustal Abundance'!X$2),6.07)</f>
        <v>0</v>
      </c>
      <c r="CB139" s="3">
        <f>LOG((BD139/'Average Crustal Abundance'!Y$2),9.57)</f>
        <v>0</v>
      </c>
      <c r="CC139" s="3">
        <f t="shared" si="99"/>
        <v>0</v>
      </c>
      <c r="CD139" s="3" t="e">
        <f t="shared" si="100"/>
        <v>#DIV/0!</v>
      </c>
      <c r="CE139" s="4" t="e">
        <f t="shared" si="83"/>
        <v>#DIV/0!</v>
      </c>
      <c r="CF139" s="4" t="e">
        <f t="shared" si="84"/>
        <v>#DIV/0!</v>
      </c>
      <c r="CG139" s="4" t="e">
        <f t="shared" si="85"/>
        <v>#DIV/0!</v>
      </c>
      <c r="CH139" s="4" t="e">
        <f t="shared" si="86"/>
        <v>#DIV/0!</v>
      </c>
      <c r="CI139" s="4" t="e">
        <f t="shared" si="87"/>
        <v>#DIV/0!</v>
      </c>
      <c r="CJ139" s="4" t="e">
        <f t="shared" si="88"/>
        <v>#DIV/0!</v>
      </c>
      <c r="CK139" s="4" t="e">
        <f t="shared" si="89"/>
        <v>#DIV/0!</v>
      </c>
      <c r="CL139" s="4" t="e">
        <f t="shared" si="90"/>
        <v>#DIV/0!</v>
      </c>
      <c r="CM139" s="4" t="e">
        <f t="shared" si="91"/>
        <v>#DIV/0!</v>
      </c>
      <c r="CN139" s="4" t="e">
        <f t="shared" si="92"/>
        <v>#DIV/0!</v>
      </c>
      <c r="CO139" s="4" t="e">
        <f t="shared" si="93"/>
        <v>#DIV/0!</v>
      </c>
      <c r="CP139" s="4" t="e">
        <f t="shared" si="94"/>
        <v>#DIV/0!</v>
      </c>
      <c r="CQ139" s="4" t="e">
        <f t="shared" si="95"/>
        <v>#DIV/0!</v>
      </c>
      <c r="CR139" s="4" t="e">
        <f t="shared" si="96"/>
        <v>#DIV/0!</v>
      </c>
      <c r="CS139" s="4" t="e">
        <f t="shared" si="97"/>
        <v>#DIV/0!</v>
      </c>
      <c r="CT139" s="4" t="e">
        <f t="shared" si="98"/>
        <v>#DIV/0!</v>
      </c>
      <c r="CU139" s="4" t="e">
        <f t="shared" si="82"/>
        <v>#DIV/0!</v>
      </c>
      <c r="CV139" s="4" t="e">
        <f t="shared" si="82"/>
        <v>#DIV/0!</v>
      </c>
      <c r="CW139" s="4" t="e">
        <f t="shared" si="82"/>
        <v>#DIV/0!</v>
      </c>
      <c r="CX139" s="4" t="e">
        <f t="shared" si="82"/>
        <v>#DIV/0!</v>
      </c>
      <c r="CY139" s="4" t="e">
        <f t="shared" si="82"/>
        <v>#DIV/0!</v>
      </c>
      <c r="CZ139" s="4" t="e">
        <f t="shared" si="82"/>
        <v>#DIV/0!</v>
      </c>
      <c r="DA139" s="4" t="e">
        <f t="shared" si="81"/>
        <v>#DIV/0!</v>
      </c>
      <c r="DB139" s="4" t="e">
        <f t="shared" si="63"/>
        <v>#DIV/0!</v>
      </c>
      <c r="DD139" s="3" t="e">
        <f t="shared" si="101"/>
        <v>#DIV/0!</v>
      </c>
    </row>
    <row r="140" spans="1:108" s="3" customFormat="1" x14ac:dyDescent="0.25">
      <c r="A140"/>
      <c r="B140"/>
      <c r="C140"/>
      <c r="D140"/>
      <c r="E140"/>
      <c r="F140"/>
      <c r="G140"/>
      <c r="H140"/>
      <c r="L140"/>
      <c r="AD140"/>
      <c r="AG140" s="2">
        <f>IF(I140&gt;'Average Crustal Abundance'!B$2,Data!I140,'Average Crustal Abundance'!B$2)</f>
        <v>52200</v>
      </c>
      <c r="AH140" s="2">
        <f>IF(J140&gt;'Average Crustal Abundance'!C$2,Data!J140,'Average Crustal Abundance'!C$2)</f>
        <v>27</v>
      </c>
      <c r="AI140" s="2">
        <f>IF(K140&gt;'Average Crustal Abundance'!D$2,Data!K140,'Average Crustal Abundance'!D$2)</f>
        <v>59</v>
      </c>
      <c r="AJ140" s="2">
        <f>IF(L140&gt;'Average Crustal Abundance'!E$2,Data!L140,'Average Crustal Abundance'!E$2)</f>
        <v>0.188</v>
      </c>
      <c r="AK140" s="2">
        <f>IF(M140&gt;'Average Crustal Abundance'!F$2,Data!M140,'Average Crustal Abundance'!F$2)</f>
        <v>1.5E-3</v>
      </c>
      <c r="AL140" s="2">
        <f>IF(N140&gt;'Average Crustal Abundance'!G$2,Data!N140,'Average Crustal Abundance'!G$2)</f>
        <v>1.5E-3</v>
      </c>
      <c r="AM140" s="2">
        <f>IF(O140&gt;'Average Crustal Abundance'!H$2,Data!O140,'Average Crustal Abundance'!H$2)</f>
        <v>27</v>
      </c>
      <c r="AN140" s="2">
        <f>IF(P140&gt;'Average Crustal Abundance'!I$2,Data!P140,'Average Crustal Abundance'!I$2)</f>
        <v>5.6000000000000001E-2</v>
      </c>
      <c r="AO140" s="2">
        <f>IF(Q140&gt;'Average Crustal Abundance'!J$2,Data!Q140,'Average Crustal Abundance'!J$2)</f>
        <v>1.2999999999999999E-3</v>
      </c>
      <c r="AP140" s="2">
        <f>IF(R140&gt;'Average Crustal Abundance'!K$2,Data!R140,'Average Crustal Abundance'!K$2)</f>
        <v>72</v>
      </c>
      <c r="AQ140" s="2">
        <f>IF(S140&gt;'Average Crustal Abundance'!L$2,Data!S140,'Average Crustal Abundance'!L$2)</f>
        <v>0.08</v>
      </c>
      <c r="AR140" s="2">
        <f>IF(T140&gt;'Average Crustal Abundance'!M$2,Data!T140,'Average Crustal Abundance'!M$2)</f>
        <v>5.1999999999999998E-2</v>
      </c>
      <c r="AS140" s="2">
        <f>IF(U140&gt;'Average Crustal Abundance'!N$2,Data!U140,'Average Crustal Abundance'!N$2)</f>
        <v>0.5</v>
      </c>
      <c r="AT140" s="2">
        <f>IF(V140&gt;'Average Crustal Abundance'!O$2,Data!V140,'Average Crustal Abundance'!O$2)</f>
        <v>11</v>
      </c>
      <c r="AU140" s="2">
        <f>IF(W140&gt;'Average Crustal Abundance'!P$2,Data!W140,'Average Crustal Abundance'!P$2)</f>
        <v>0.03</v>
      </c>
      <c r="AV140" s="2">
        <f>IF(X140&gt;'Average Crustal Abundance'!Q$2,Data!X140,'Average Crustal Abundance'!Q$2)</f>
        <v>2.5</v>
      </c>
      <c r="AW140" s="2">
        <f>IF(Y140&gt;'Average Crustal Abundance'!R$2,Data!Y140,'Average Crustal Abundance'!R$2)</f>
        <v>0.2</v>
      </c>
      <c r="AX140" s="2">
        <f>IF(Z140&gt;'Average Crustal Abundance'!S$2,Data!Z140,'Average Crustal Abundance'!S$2)</f>
        <v>0.18</v>
      </c>
      <c r="AY140" s="2">
        <f>IF(AA140&gt;'Average Crustal Abundance'!T$2,Data!AA140,'Average Crustal Abundance'!T$2)</f>
        <v>1E-3</v>
      </c>
      <c r="AZ140" s="2">
        <f>IF(AB140&gt;'Average Crustal Abundance'!U$2,Data!AB140,'Average Crustal Abundance'!U$2)</f>
        <v>0.8</v>
      </c>
      <c r="BA140" s="2">
        <f>IF(AC140&gt;'Average Crustal Abundance'!V$2,Data!AC140,'Average Crustal Abundance'!V$2)</f>
        <v>1</v>
      </c>
      <c r="BB140" s="2">
        <f>IF(AD140&gt;'Average Crustal Abundance'!W$2,Data!AD140,'Average Crustal Abundance'!W$2)</f>
        <v>1.7</v>
      </c>
      <c r="BC140" s="2">
        <f>IF(AE140&gt;'Average Crustal Abundance'!X$2,Data!AE140,'Average Crustal Abundance'!X$2)</f>
        <v>20</v>
      </c>
      <c r="BD140" s="2">
        <f>IF(AF140&gt;'Average Crustal Abundance'!Y$2,Data!AF140,'Average Crustal Abundance'!Y$2)</f>
        <v>1.3</v>
      </c>
      <c r="BE140" s="3">
        <f>LOG((AG140/'Average Crustal Abundance'!B$2),1.636)</f>
        <v>0</v>
      </c>
      <c r="BF140" s="3">
        <f>LOG((AH140/'Average Crustal Abundance'!C$2),5.77)</f>
        <v>0</v>
      </c>
      <c r="BG140" s="3">
        <f>LOG((AI140/'Average Crustal Abundance'!D$2),5.07)</f>
        <v>0</v>
      </c>
      <c r="BH140" s="3">
        <f>IF(LOG((AJ140/'Average Crustal Abundance'!E$2))&lt;6,LOG((AJ140/'Average Crustal Abundance'!E$2)),6)</f>
        <v>0</v>
      </c>
      <c r="BI140" s="3">
        <f>IF(LOG((AK140/'Average Crustal Abundance'!F$2))&lt;6,LOG((AK140/'Average Crustal Abundance'!F$2)),6)</f>
        <v>0</v>
      </c>
      <c r="BJ140" s="3">
        <f>IF(LOG((AL140/'Average Crustal Abundance'!G$2))&lt;6,LOG((AL140/'Average Crustal Abundance'!G$2)),6)</f>
        <v>0</v>
      </c>
      <c r="BK140" s="3">
        <f>LOG((AM140/'Average Crustal Abundance'!H$2),5.77)</f>
        <v>0</v>
      </c>
      <c r="BL140" s="3">
        <f>IF(LOG((AN140/'Average Crustal Abundance'!I$2))&lt;6,LOG((AN140/'Average Crustal Abundance'!I$2)),6)</f>
        <v>0</v>
      </c>
      <c r="BM140" s="3">
        <f>IF(LOG((AO140/'Average Crustal Abundance'!J$2))&lt;6,LOG((AO140/'Average Crustal Abundance'!J$2)),6)</f>
        <v>0</v>
      </c>
      <c r="BN140" s="3">
        <f>LOG((AP140/'Average Crustal Abundance'!K$2),4.9)</f>
        <v>0</v>
      </c>
      <c r="BO140" s="3">
        <f>IF(LOG((AQ140/'Average Crustal Abundance'!L$2))&lt;6,LOG((AQ140/'Average Crustal Abundance'!L$2)),6)</f>
        <v>0</v>
      </c>
      <c r="BP140" s="3">
        <f>IF(LOG((AR140/'Average Crustal Abundance'!M$2))&lt;6,LOG((AR140/'Average Crustal Abundance'!M$2)),6)</f>
        <v>0</v>
      </c>
      <c r="BQ140" s="3">
        <f>IF(LOG((AS140/'Average Crustal Abundance'!N$2))&lt;6,LOG((AS140/'Average Crustal Abundance'!N$2)),6)</f>
        <v>0</v>
      </c>
      <c r="BR140" s="3">
        <f>LOG((AT140/'Average Crustal Abundance'!O$2),6.71)</f>
        <v>0</v>
      </c>
      <c r="BS140" s="3">
        <f>IF(LOG((AU140/'Average Crustal Abundance'!P$2))&lt;6,LOG((AU140/'Average Crustal Abundance'!P$2)),6)</f>
        <v>0</v>
      </c>
      <c r="BT140" s="3">
        <f>LOG((AV140/'Average Crustal Abundance'!Q$2),8.58)</f>
        <v>0</v>
      </c>
      <c r="BU140" s="3">
        <f>IF(LOG((AW140/'Average Crustal Abundance'!R$2))&lt;6,LOG((AW140/'Average Crustal Abundance'!R$2)),6)</f>
        <v>0</v>
      </c>
      <c r="BV140" s="3">
        <f>IF(LOG((AX140/'Average Crustal Abundance'!S$2))&lt;6,LOG((AX140/'Average Crustal Abundance'!S$2)),6)</f>
        <v>0</v>
      </c>
      <c r="BW140" s="3">
        <f>IF(LOG((AY140/'Average Crustal Abundance'!T$2))&lt;6,LOG((AY140/'Average Crustal Abundance'!T$2)),6)</f>
        <v>0</v>
      </c>
      <c r="BX140" s="3">
        <f>IF(LOG((AZ140/'Average Crustal Abundance'!U$2))&lt;6,LOG((AZ140/'Average Crustal Abundance'!U$2)),6)</f>
        <v>0</v>
      </c>
      <c r="BY140" s="3">
        <f>IF(LOG((BA140/'Average Crustal Abundance'!V$2))&lt;6,LOG((BA140/'Average Crustal Abundance'!V$2)),6)</f>
        <v>0</v>
      </c>
      <c r="BZ140" s="3">
        <f>LOG((BB140/'Average Crustal Abundance'!W$2),9.15)</f>
        <v>0</v>
      </c>
      <c r="CA140" s="3">
        <f>LOG((BC140/'Average Crustal Abundance'!X$2),6.07)</f>
        <v>0</v>
      </c>
      <c r="CB140" s="3">
        <f>LOG((BD140/'Average Crustal Abundance'!Y$2),9.57)</f>
        <v>0</v>
      </c>
      <c r="CC140" s="3">
        <f t="shared" si="99"/>
        <v>0</v>
      </c>
      <c r="CD140" s="3" t="e">
        <f t="shared" si="100"/>
        <v>#DIV/0!</v>
      </c>
      <c r="CE140" s="4" t="e">
        <f t="shared" si="83"/>
        <v>#DIV/0!</v>
      </c>
      <c r="CF140" s="4" t="e">
        <f t="shared" si="84"/>
        <v>#DIV/0!</v>
      </c>
      <c r="CG140" s="4" t="e">
        <f t="shared" si="85"/>
        <v>#DIV/0!</v>
      </c>
      <c r="CH140" s="4" t="e">
        <f t="shared" si="86"/>
        <v>#DIV/0!</v>
      </c>
      <c r="CI140" s="4" t="e">
        <f t="shared" si="87"/>
        <v>#DIV/0!</v>
      </c>
      <c r="CJ140" s="4" t="e">
        <f t="shared" si="88"/>
        <v>#DIV/0!</v>
      </c>
      <c r="CK140" s="4" t="e">
        <f t="shared" si="89"/>
        <v>#DIV/0!</v>
      </c>
      <c r="CL140" s="4" t="e">
        <f t="shared" si="90"/>
        <v>#DIV/0!</v>
      </c>
      <c r="CM140" s="4" t="e">
        <f t="shared" si="91"/>
        <v>#DIV/0!</v>
      </c>
      <c r="CN140" s="4" t="e">
        <f t="shared" si="92"/>
        <v>#DIV/0!</v>
      </c>
      <c r="CO140" s="4" t="e">
        <f t="shared" si="93"/>
        <v>#DIV/0!</v>
      </c>
      <c r="CP140" s="4" t="e">
        <f t="shared" si="94"/>
        <v>#DIV/0!</v>
      </c>
      <c r="CQ140" s="4" t="e">
        <f t="shared" si="95"/>
        <v>#DIV/0!</v>
      </c>
      <c r="CR140" s="4" t="e">
        <f t="shared" si="96"/>
        <v>#DIV/0!</v>
      </c>
      <c r="CS140" s="4" t="e">
        <f t="shared" si="97"/>
        <v>#DIV/0!</v>
      </c>
      <c r="CT140" s="4" t="e">
        <f t="shared" si="98"/>
        <v>#DIV/0!</v>
      </c>
      <c r="CU140" s="4" t="e">
        <f t="shared" si="82"/>
        <v>#DIV/0!</v>
      </c>
      <c r="CV140" s="4" t="e">
        <f t="shared" si="82"/>
        <v>#DIV/0!</v>
      </c>
      <c r="CW140" s="4" t="e">
        <f t="shared" si="82"/>
        <v>#DIV/0!</v>
      </c>
      <c r="CX140" s="4" t="e">
        <f t="shared" si="82"/>
        <v>#DIV/0!</v>
      </c>
      <c r="CY140" s="4" t="e">
        <f t="shared" si="82"/>
        <v>#DIV/0!</v>
      </c>
      <c r="CZ140" s="4" t="e">
        <f t="shared" si="82"/>
        <v>#DIV/0!</v>
      </c>
      <c r="DA140" s="4" t="e">
        <f t="shared" si="81"/>
        <v>#DIV/0!</v>
      </c>
      <c r="DB140" s="4" t="e">
        <f t="shared" si="63"/>
        <v>#DIV/0!</v>
      </c>
      <c r="DD140" s="3" t="e">
        <f t="shared" si="101"/>
        <v>#DIV/0!</v>
      </c>
    </row>
    <row r="141" spans="1:108" s="3" customFormat="1" x14ac:dyDescent="0.25">
      <c r="A141"/>
      <c r="B141"/>
      <c r="C141"/>
      <c r="D141"/>
      <c r="E141"/>
      <c r="F141"/>
      <c r="G141"/>
      <c r="H141"/>
      <c r="L141"/>
      <c r="AD141"/>
      <c r="AG141" s="2">
        <f>IF(I141&gt;'Average Crustal Abundance'!B$2,Data!I141,'Average Crustal Abundance'!B$2)</f>
        <v>52200</v>
      </c>
      <c r="AH141" s="2">
        <f>IF(J141&gt;'Average Crustal Abundance'!C$2,Data!J141,'Average Crustal Abundance'!C$2)</f>
        <v>27</v>
      </c>
      <c r="AI141" s="2">
        <f>IF(K141&gt;'Average Crustal Abundance'!D$2,Data!K141,'Average Crustal Abundance'!D$2)</f>
        <v>59</v>
      </c>
      <c r="AJ141" s="2">
        <f>IF(L141&gt;'Average Crustal Abundance'!E$2,Data!L141,'Average Crustal Abundance'!E$2)</f>
        <v>0.188</v>
      </c>
      <c r="AK141" s="2">
        <f>IF(M141&gt;'Average Crustal Abundance'!F$2,Data!M141,'Average Crustal Abundance'!F$2)</f>
        <v>1.5E-3</v>
      </c>
      <c r="AL141" s="2">
        <f>IF(N141&gt;'Average Crustal Abundance'!G$2,Data!N141,'Average Crustal Abundance'!G$2)</f>
        <v>1.5E-3</v>
      </c>
      <c r="AM141" s="2">
        <f>IF(O141&gt;'Average Crustal Abundance'!H$2,Data!O141,'Average Crustal Abundance'!H$2)</f>
        <v>27</v>
      </c>
      <c r="AN141" s="2">
        <f>IF(P141&gt;'Average Crustal Abundance'!I$2,Data!P141,'Average Crustal Abundance'!I$2)</f>
        <v>5.6000000000000001E-2</v>
      </c>
      <c r="AO141" s="2">
        <f>IF(Q141&gt;'Average Crustal Abundance'!J$2,Data!Q141,'Average Crustal Abundance'!J$2)</f>
        <v>1.2999999999999999E-3</v>
      </c>
      <c r="AP141" s="2">
        <f>IF(R141&gt;'Average Crustal Abundance'!K$2,Data!R141,'Average Crustal Abundance'!K$2)</f>
        <v>72</v>
      </c>
      <c r="AQ141" s="2">
        <f>IF(S141&gt;'Average Crustal Abundance'!L$2,Data!S141,'Average Crustal Abundance'!L$2)</f>
        <v>0.08</v>
      </c>
      <c r="AR141" s="2">
        <f>IF(T141&gt;'Average Crustal Abundance'!M$2,Data!T141,'Average Crustal Abundance'!M$2)</f>
        <v>5.1999999999999998E-2</v>
      </c>
      <c r="AS141" s="2">
        <f>IF(U141&gt;'Average Crustal Abundance'!N$2,Data!U141,'Average Crustal Abundance'!N$2)</f>
        <v>0.5</v>
      </c>
      <c r="AT141" s="2">
        <f>IF(V141&gt;'Average Crustal Abundance'!O$2,Data!V141,'Average Crustal Abundance'!O$2)</f>
        <v>11</v>
      </c>
      <c r="AU141" s="2">
        <f>IF(W141&gt;'Average Crustal Abundance'!P$2,Data!W141,'Average Crustal Abundance'!P$2)</f>
        <v>0.03</v>
      </c>
      <c r="AV141" s="2">
        <f>IF(X141&gt;'Average Crustal Abundance'!Q$2,Data!X141,'Average Crustal Abundance'!Q$2)</f>
        <v>2.5</v>
      </c>
      <c r="AW141" s="2">
        <f>IF(Y141&gt;'Average Crustal Abundance'!R$2,Data!Y141,'Average Crustal Abundance'!R$2)</f>
        <v>0.2</v>
      </c>
      <c r="AX141" s="2">
        <f>IF(Z141&gt;'Average Crustal Abundance'!S$2,Data!Z141,'Average Crustal Abundance'!S$2)</f>
        <v>0.18</v>
      </c>
      <c r="AY141" s="2">
        <f>IF(AA141&gt;'Average Crustal Abundance'!T$2,Data!AA141,'Average Crustal Abundance'!T$2)</f>
        <v>1E-3</v>
      </c>
      <c r="AZ141" s="2">
        <f>IF(AB141&gt;'Average Crustal Abundance'!U$2,Data!AB141,'Average Crustal Abundance'!U$2)</f>
        <v>0.8</v>
      </c>
      <c r="BA141" s="2">
        <f>IF(AC141&gt;'Average Crustal Abundance'!V$2,Data!AC141,'Average Crustal Abundance'!V$2)</f>
        <v>1</v>
      </c>
      <c r="BB141" s="2">
        <f>IF(AD141&gt;'Average Crustal Abundance'!W$2,Data!AD141,'Average Crustal Abundance'!W$2)</f>
        <v>1.7</v>
      </c>
      <c r="BC141" s="2">
        <f>IF(AE141&gt;'Average Crustal Abundance'!X$2,Data!AE141,'Average Crustal Abundance'!X$2)</f>
        <v>20</v>
      </c>
      <c r="BD141" s="2">
        <f>IF(AF141&gt;'Average Crustal Abundance'!Y$2,Data!AF141,'Average Crustal Abundance'!Y$2)</f>
        <v>1.3</v>
      </c>
      <c r="BE141" s="3">
        <f>LOG((AG141/'Average Crustal Abundance'!B$2),1.636)</f>
        <v>0</v>
      </c>
      <c r="BF141" s="3">
        <f>LOG((AH141/'Average Crustal Abundance'!C$2),5.77)</f>
        <v>0</v>
      </c>
      <c r="BG141" s="3">
        <f>LOG((AI141/'Average Crustal Abundance'!D$2),5.07)</f>
        <v>0</v>
      </c>
      <c r="BH141" s="3">
        <f>IF(LOG((AJ141/'Average Crustal Abundance'!E$2))&lt;6,LOG((AJ141/'Average Crustal Abundance'!E$2)),6)</f>
        <v>0</v>
      </c>
      <c r="BI141" s="3">
        <f>IF(LOG((AK141/'Average Crustal Abundance'!F$2))&lt;6,LOG((AK141/'Average Crustal Abundance'!F$2)),6)</f>
        <v>0</v>
      </c>
      <c r="BJ141" s="3">
        <f>IF(LOG((AL141/'Average Crustal Abundance'!G$2))&lt;6,LOG((AL141/'Average Crustal Abundance'!G$2)),6)</f>
        <v>0</v>
      </c>
      <c r="BK141" s="3">
        <f>LOG((AM141/'Average Crustal Abundance'!H$2),5.77)</f>
        <v>0</v>
      </c>
      <c r="BL141" s="3">
        <f>IF(LOG((AN141/'Average Crustal Abundance'!I$2))&lt;6,LOG((AN141/'Average Crustal Abundance'!I$2)),6)</f>
        <v>0</v>
      </c>
      <c r="BM141" s="3">
        <f>IF(LOG((AO141/'Average Crustal Abundance'!J$2))&lt;6,LOG((AO141/'Average Crustal Abundance'!J$2)),6)</f>
        <v>0</v>
      </c>
      <c r="BN141" s="3">
        <f>LOG((AP141/'Average Crustal Abundance'!K$2),4.9)</f>
        <v>0</v>
      </c>
      <c r="BO141" s="3">
        <f>IF(LOG((AQ141/'Average Crustal Abundance'!L$2))&lt;6,LOG((AQ141/'Average Crustal Abundance'!L$2)),6)</f>
        <v>0</v>
      </c>
      <c r="BP141" s="3">
        <f>IF(LOG((AR141/'Average Crustal Abundance'!M$2))&lt;6,LOG((AR141/'Average Crustal Abundance'!M$2)),6)</f>
        <v>0</v>
      </c>
      <c r="BQ141" s="3">
        <f>IF(LOG((AS141/'Average Crustal Abundance'!N$2))&lt;6,LOG((AS141/'Average Crustal Abundance'!N$2)),6)</f>
        <v>0</v>
      </c>
      <c r="BR141" s="3">
        <f>LOG((AT141/'Average Crustal Abundance'!O$2),6.71)</f>
        <v>0</v>
      </c>
      <c r="BS141" s="3">
        <f>IF(LOG((AU141/'Average Crustal Abundance'!P$2))&lt;6,LOG((AU141/'Average Crustal Abundance'!P$2)),6)</f>
        <v>0</v>
      </c>
      <c r="BT141" s="3">
        <f>LOG((AV141/'Average Crustal Abundance'!Q$2),8.58)</f>
        <v>0</v>
      </c>
      <c r="BU141" s="3">
        <f>IF(LOG((AW141/'Average Crustal Abundance'!R$2))&lt;6,LOG((AW141/'Average Crustal Abundance'!R$2)),6)</f>
        <v>0</v>
      </c>
      <c r="BV141" s="3">
        <f>IF(LOG((AX141/'Average Crustal Abundance'!S$2))&lt;6,LOG((AX141/'Average Crustal Abundance'!S$2)),6)</f>
        <v>0</v>
      </c>
      <c r="BW141" s="3">
        <f>IF(LOG((AY141/'Average Crustal Abundance'!T$2))&lt;6,LOG((AY141/'Average Crustal Abundance'!T$2)),6)</f>
        <v>0</v>
      </c>
      <c r="BX141" s="3">
        <f>IF(LOG((AZ141/'Average Crustal Abundance'!U$2))&lt;6,LOG((AZ141/'Average Crustal Abundance'!U$2)),6)</f>
        <v>0</v>
      </c>
      <c r="BY141" s="3">
        <f>IF(LOG((BA141/'Average Crustal Abundance'!V$2))&lt;6,LOG((BA141/'Average Crustal Abundance'!V$2)),6)</f>
        <v>0</v>
      </c>
      <c r="BZ141" s="3">
        <f>LOG((BB141/'Average Crustal Abundance'!W$2),9.15)</f>
        <v>0</v>
      </c>
      <c r="CA141" s="3">
        <f>LOG((BC141/'Average Crustal Abundance'!X$2),6.07)</f>
        <v>0</v>
      </c>
      <c r="CB141" s="3">
        <f>LOG((BD141/'Average Crustal Abundance'!Y$2),9.57)</f>
        <v>0</v>
      </c>
      <c r="CC141" s="3">
        <f t="shared" si="99"/>
        <v>0</v>
      </c>
      <c r="CD141" s="3" t="e">
        <f t="shared" si="100"/>
        <v>#DIV/0!</v>
      </c>
      <c r="CE141" s="4" t="e">
        <f t="shared" si="83"/>
        <v>#DIV/0!</v>
      </c>
      <c r="CF141" s="4" t="e">
        <f t="shared" si="84"/>
        <v>#DIV/0!</v>
      </c>
      <c r="CG141" s="4" t="e">
        <f t="shared" si="85"/>
        <v>#DIV/0!</v>
      </c>
      <c r="CH141" s="4" t="e">
        <f t="shared" si="86"/>
        <v>#DIV/0!</v>
      </c>
      <c r="CI141" s="4" t="e">
        <f t="shared" si="87"/>
        <v>#DIV/0!</v>
      </c>
      <c r="CJ141" s="4" t="e">
        <f t="shared" si="88"/>
        <v>#DIV/0!</v>
      </c>
      <c r="CK141" s="4" t="e">
        <f t="shared" si="89"/>
        <v>#DIV/0!</v>
      </c>
      <c r="CL141" s="4" t="e">
        <f t="shared" si="90"/>
        <v>#DIV/0!</v>
      </c>
      <c r="CM141" s="4" t="e">
        <f t="shared" si="91"/>
        <v>#DIV/0!</v>
      </c>
      <c r="CN141" s="4" t="e">
        <f t="shared" si="92"/>
        <v>#DIV/0!</v>
      </c>
      <c r="CO141" s="4" t="e">
        <f t="shared" si="93"/>
        <v>#DIV/0!</v>
      </c>
      <c r="CP141" s="4" t="e">
        <f t="shared" si="94"/>
        <v>#DIV/0!</v>
      </c>
      <c r="CQ141" s="4" t="e">
        <f t="shared" si="95"/>
        <v>#DIV/0!</v>
      </c>
      <c r="CR141" s="4" t="e">
        <f t="shared" si="96"/>
        <v>#DIV/0!</v>
      </c>
      <c r="CS141" s="4" t="e">
        <f t="shared" si="97"/>
        <v>#DIV/0!</v>
      </c>
      <c r="CT141" s="4" t="e">
        <f t="shared" si="98"/>
        <v>#DIV/0!</v>
      </c>
      <c r="CU141" s="4" t="e">
        <f t="shared" si="82"/>
        <v>#DIV/0!</v>
      </c>
      <c r="CV141" s="4" t="e">
        <f t="shared" si="82"/>
        <v>#DIV/0!</v>
      </c>
      <c r="CW141" s="4" t="e">
        <f t="shared" si="82"/>
        <v>#DIV/0!</v>
      </c>
      <c r="CX141" s="4" t="e">
        <f t="shared" si="82"/>
        <v>#DIV/0!</v>
      </c>
      <c r="CY141" s="4" t="e">
        <f t="shared" si="82"/>
        <v>#DIV/0!</v>
      </c>
      <c r="CZ141" s="4" t="e">
        <f t="shared" si="82"/>
        <v>#DIV/0!</v>
      </c>
      <c r="DA141" s="4" t="e">
        <f t="shared" si="81"/>
        <v>#DIV/0!</v>
      </c>
      <c r="DB141" s="4" t="e">
        <f t="shared" si="63"/>
        <v>#DIV/0!</v>
      </c>
      <c r="DD141" s="3" t="e">
        <f t="shared" si="101"/>
        <v>#DIV/0!</v>
      </c>
    </row>
    <row r="142" spans="1:108" s="3" customFormat="1" x14ac:dyDescent="0.25">
      <c r="A142"/>
      <c r="B142"/>
      <c r="C142"/>
      <c r="D142"/>
      <c r="E142"/>
      <c r="F142"/>
      <c r="G142"/>
      <c r="H142"/>
      <c r="L142"/>
      <c r="AD142"/>
      <c r="AG142" s="2">
        <f>IF(I142&gt;'Average Crustal Abundance'!B$2,Data!I142,'Average Crustal Abundance'!B$2)</f>
        <v>52200</v>
      </c>
      <c r="AH142" s="2">
        <f>IF(J142&gt;'Average Crustal Abundance'!C$2,Data!J142,'Average Crustal Abundance'!C$2)</f>
        <v>27</v>
      </c>
      <c r="AI142" s="2">
        <f>IF(K142&gt;'Average Crustal Abundance'!D$2,Data!K142,'Average Crustal Abundance'!D$2)</f>
        <v>59</v>
      </c>
      <c r="AJ142" s="2">
        <f>IF(L142&gt;'Average Crustal Abundance'!E$2,Data!L142,'Average Crustal Abundance'!E$2)</f>
        <v>0.188</v>
      </c>
      <c r="AK142" s="2">
        <f>IF(M142&gt;'Average Crustal Abundance'!F$2,Data!M142,'Average Crustal Abundance'!F$2)</f>
        <v>1.5E-3</v>
      </c>
      <c r="AL142" s="2">
        <f>IF(N142&gt;'Average Crustal Abundance'!G$2,Data!N142,'Average Crustal Abundance'!G$2)</f>
        <v>1.5E-3</v>
      </c>
      <c r="AM142" s="2">
        <f>IF(O142&gt;'Average Crustal Abundance'!H$2,Data!O142,'Average Crustal Abundance'!H$2)</f>
        <v>27</v>
      </c>
      <c r="AN142" s="2">
        <f>IF(P142&gt;'Average Crustal Abundance'!I$2,Data!P142,'Average Crustal Abundance'!I$2)</f>
        <v>5.6000000000000001E-2</v>
      </c>
      <c r="AO142" s="2">
        <f>IF(Q142&gt;'Average Crustal Abundance'!J$2,Data!Q142,'Average Crustal Abundance'!J$2)</f>
        <v>1.2999999999999999E-3</v>
      </c>
      <c r="AP142" s="2">
        <f>IF(R142&gt;'Average Crustal Abundance'!K$2,Data!R142,'Average Crustal Abundance'!K$2)</f>
        <v>72</v>
      </c>
      <c r="AQ142" s="2">
        <f>IF(S142&gt;'Average Crustal Abundance'!L$2,Data!S142,'Average Crustal Abundance'!L$2)</f>
        <v>0.08</v>
      </c>
      <c r="AR142" s="2">
        <f>IF(T142&gt;'Average Crustal Abundance'!M$2,Data!T142,'Average Crustal Abundance'!M$2)</f>
        <v>5.1999999999999998E-2</v>
      </c>
      <c r="AS142" s="2">
        <f>IF(U142&gt;'Average Crustal Abundance'!N$2,Data!U142,'Average Crustal Abundance'!N$2)</f>
        <v>0.5</v>
      </c>
      <c r="AT142" s="2">
        <f>IF(V142&gt;'Average Crustal Abundance'!O$2,Data!V142,'Average Crustal Abundance'!O$2)</f>
        <v>11</v>
      </c>
      <c r="AU142" s="2">
        <f>IF(W142&gt;'Average Crustal Abundance'!P$2,Data!W142,'Average Crustal Abundance'!P$2)</f>
        <v>0.03</v>
      </c>
      <c r="AV142" s="2">
        <f>IF(X142&gt;'Average Crustal Abundance'!Q$2,Data!X142,'Average Crustal Abundance'!Q$2)</f>
        <v>2.5</v>
      </c>
      <c r="AW142" s="2">
        <f>IF(Y142&gt;'Average Crustal Abundance'!R$2,Data!Y142,'Average Crustal Abundance'!R$2)</f>
        <v>0.2</v>
      </c>
      <c r="AX142" s="2">
        <f>IF(Z142&gt;'Average Crustal Abundance'!S$2,Data!Z142,'Average Crustal Abundance'!S$2)</f>
        <v>0.18</v>
      </c>
      <c r="AY142" s="2">
        <f>IF(AA142&gt;'Average Crustal Abundance'!T$2,Data!AA142,'Average Crustal Abundance'!T$2)</f>
        <v>1E-3</v>
      </c>
      <c r="AZ142" s="2">
        <f>IF(AB142&gt;'Average Crustal Abundance'!U$2,Data!AB142,'Average Crustal Abundance'!U$2)</f>
        <v>0.8</v>
      </c>
      <c r="BA142" s="2">
        <f>IF(AC142&gt;'Average Crustal Abundance'!V$2,Data!AC142,'Average Crustal Abundance'!V$2)</f>
        <v>1</v>
      </c>
      <c r="BB142" s="2">
        <f>IF(AD142&gt;'Average Crustal Abundance'!W$2,Data!AD142,'Average Crustal Abundance'!W$2)</f>
        <v>1.7</v>
      </c>
      <c r="BC142" s="2">
        <f>IF(AE142&gt;'Average Crustal Abundance'!X$2,Data!AE142,'Average Crustal Abundance'!X$2)</f>
        <v>20</v>
      </c>
      <c r="BD142" s="2">
        <f>IF(AF142&gt;'Average Crustal Abundance'!Y$2,Data!AF142,'Average Crustal Abundance'!Y$2)</f>
        <v>1.3</v>
      </c>
      <c r="BE142" s="3">
        <f>LOG((AG142/'Average Crustal Abundance'!B$2),1.636)</f>
        <v>0</v>
      </c>
      <c r="BF142" s="3">
        <f>LOG((AH142/'Average Crustal Abundance'!C$2),5.77)</f>
        <v>0</v>
      </c>
      <c r="BG142" s="3">
        <f>LOG((AI142/'Average Crustal Abundance'!D$2),5.07)</f>
        <v>0</v>
      </c>
      <c r="BH142" s="3">
        <f>IF(LOG((AJ142/'Average Crustal Abundance'!E$2))&lt;6,LOG((AJ142/'Average Crustal Abundance'!E$2)),6)</f>
        <v>0</v>
      </c>
      <c r="BI142" s="3">
        <f>IF(LOG((AK142/'Average Crustal Abundance'!F$2))&lt;6,LOG((AK142/'Average Crustal Abundance'!F$2)),6)</f>
        <v>0</v>
      </c>
      <c r="BJ142" s="3">
        <f>IF(LOG((AL142/'Average Crustal Abundance'!G$2))&lt;6,LOG((AL142/'Average Crustal Abundance'!G$2)),6)</f>
        <v>0</v>
      </c>
      <c r="BK142" s="3">
        <f>LOG((AM142/'Average Crustal Abundance'!H$2),5.77)</f>
        <v>0</v>
      </c>
      <c r="BL142" s="3">
        <f>IF(LOG((AN142/'Average Crustal Abundance'!I$2))&lt;6,LOG((AN142/'Average Crustal Abundance'!I$2)),6)</f>
        <v>0</v>
      </c>
      <c r="BM142" s="3">
        <f>IF(LOG((AO142/'Average Crustal Abundance'!J$2))&lt;6,LOG((AO142/'Average Crustal Abundance'!J$2)),6)</f>
        <v>0</v>
      </c>
      <c r="BN142" s="3">
        <f>LOG((AP142/'Average Crustal Abundance'!K$2),4.9)</f>
        <v>0</v>
      </c>
      <c r="BO142" s="3">
        <f>IF(LOG((AQ142/'Average Crustal Abundance'!L$2))&lt;6,LOG((AQ142/'Average Crustal Abundance'!L$2)),6)</f>
        <v>0</v>
      </c>
      <c r="BP142" s="3">
        <f>IF(LOG((AR142/'Average Crustal Abundance'!M$2))&lt;6,LOG((AR142/'Average Crustal Abundance'!M$2)),6)</f>
        <v>0</v>
      </c>
      <c r="BQ142" s="3">
        <f>IF(LOG((AS142/'Average Crustal Abundance'!N$2))&lt;6,LOG((AS142/'Average Crustal Abundance'!N$2)),6)</f>
        <v>0</v>
      </c>
      <c r="BR142" s="3">
        <f>LOG((AT142/'Average Crustal Abundance'!O$2),6.71)</f>
        <v>0</v>
      </c>
      <c r="BS142" s="3">
        <f>IF(LOG((AU142/'Average Crustal Abundance'!P$2))&lt;6,LOG((AU142/'Average Crustal Abundance'!P$2)),6)</f>
        <v>0</v>
      </c>
      <c r="BT142" s="3">
        <f>LOG((AV142/'Average Crustal Abundance'!Q$2),8.58)</f>
        <v>0</v>
      </c>
      <c r="BU142" s="3">
        <f>IF(LOG((AW142/'Average Crustal Abundance'!R$2))&lt;6,LOG((AW142/'Average Crustal Abundance'!R$2)),6)</f>
        <v>0</v>
      </c>
      <c r="BV142" s="3">
        <f>IF(LOG((AX142/'Average Crustal Abundance'!S$2))&lt;6,LOG((AX142/'Average Crustal Abundance'!S$2)),6)</f>
        <v>0</v>
      </c>
      <c r="BW142" s="3">
        <f>IF(LOG((AY142/'Average Crustal Abundance'!T$2))&lt;6,LOG((AY142/'Average Crustal Abundance'!T$2)),6)</f>
        <v>0</v>
      </c>
      <c r="BX142" s="3">
        <f>IF(LOG((AZ142/'Average Crustal Abundance'!U$2))&lt;6,LOG((AZ142/'Average Crustal Abundance'!U$2)),6)</f>
        <v>0</v>
      </c>
      <c r="BY142" s="3">
        <f>IF(LOG((BA142/'Average Crustal Abundance'!V$2))&lt;6,LOG((BA142/'Average Crustal Abundance'!V$2)),6)</f>
        <v>0</v>
      </c>
      <c r="BZ142" s="3">
        <f>LOG((BB142/'Average Crustal Abundance'!W$2),9.15)</f>
        <v>0</v>
      </c>
      <c r="CA142" s="3">
        <f>LOG((BC142/'Average Crustal Abundance'!X$2),6.07)</f>
        <v>0</v>
      </c>
      <c r="CB142" s="3">
        <f>LOG((BD142/'Average Crustal Abundance'!Y$2),9.57)</f>
        <v>0</v>
      </c>
      <c r="CC142" s="3">
        <f t="shared" si="99"/>
        <v>0</v>
      </c>
      <c r="CD142" s="3" t="e">
        <f t="shared" si="100"/>
        <v>#DIV/0!</v>
      </c>
      <c r="CE142" s="4" t="e">
        <f t="shared" si="83"/>
        <v>#DIV/0!</v>
      </c>
      <c r="CF142" s="4" t="e">
        <f t="shared" si="84"/>
        <v>#DIV/0!</v>
      </c>
      <c r="CG142" s="4" t="e">
        <f t="shared" si="85"/>
        <v>#DIV/0!</v>
      </c>
      <c r="CH142" s="4" t="e">
        <f t="shared" si="86"/>
        <v>#DIV/0!</v>
      </c>
      <c r="CI142" s="4" t="e">
        <f t="shared" si="87"/>
        <v>#DIV/0!</v>
      </c>
      <c r="CJ142" s="4" t="e">
        <f t="shared" si="88"/>
        <v>#DIV/0!</v>
      </c>
      <c r="CK142" s="4" t="e">
        <f t="shared" si="89"/>
        <v>#DIV/0!</v>
      </c>
      <c r="CL142" s="4" t="e">
        <f t="shared" si="90"/>
        <v>#DIV/0!</v>
      </c>
      <c r="CM142" s="4" t="e">
        <f t="shared" si="91"/>
        <v>#DIV/0!</v>
      </c>
      <c r="CN142" s="4" t="e">
        <f t="shared" si="92"/>
        <v>#DIV/0!</v>
      </c>
      <c r="CO142" s="4" t="e">
        <f t="shared" si="93"/>
        <v>#DIV/0!</v>
      </c>
      <c r="CP142" s="4" t="e">
        <f t="shared" si="94"/>
        <v>#DIV/0!</v>
      </c>
      <c r="CQ142" s="4" t="e">
        <f t="shared" si="95"/>
        <v>#DIV/0!</v>
      </c>
      <c r="CR142" s="4" t="e">
        <f t="shared" si="96"/>
        <v>#DIV/0!</v>
      </c>
      <c r="CS142" s="4" t="e">
        <f t="shared" si="97"/>
        <v>#DIV/0!</v>
      </c>
      <c r="CT142" s="4" t="e">
        <f t="shared" si="98"/>
        <v>#DIV/0!</v>
      </c>
      <c r="CU142" s="4" t="e">
        <f t="shared" si="82"/>
        <v>#DIV/0!</v>
      </c>
      <c r="CV142" s="4" t="e">
        <f t="shared" si="82"/>
        <v>#DIV/0!</v>
      </c>
      <c r="CW142" s="4" t="e">
        <f t="shared" si="82"/>
        <v>#DIV/0!</v>
      </c>
      <c r="CX142" s="4" t="e">
        <f t="shared" si="82"/>
        <v>#DIV/0!</v>
      </c>
      <c r="CY142" s="4" t="e">
        <f t="shared" si="82"/>
        <v>#DIV/0!</v>
      </c>
      <c r="CZ142" s="4" t="e">
        <f t="shared" si="82"/>
        <v>#DIV/0!</v>
      </c>
      <c r="DA142" s="4" t="e">
        <f t="shared" si="81"/>
        <v>#DIV/0!</v>
      </c>
      <c r="DB142" s="4" t="e">
        <f t="shared" si="63"/>
        <v>#DIV/0!</v>
      </c>
      <c r="DD142" s="3" t="e">
        <f t="shared" si="101"/>
        <v>#DIV/0!</v>
      </c>
    </row>
    <row r="143" spans="1:108" s="3" customFormat="1" x14ac:dyDescent="0.25">
      <c r="A143"/>
      <c r="B143"/>
      <c r="C143"/>
      <c r="D143"/>
      <c r="E143"/>
      <c r="F143"/>
      <c r="G143"/>
      <c r="H143"/>
      <c r="L143"/>
      <c r="AD143"/>
      <c r="AG143" s="2">
        <f>IF(I143&gt;'Average Crustal Abundance'!B$2,Data!I143,'Average Crustal Abundance'!B$2)</f>
        <v>52200</v>
      </c>
      <c r="AH143" s="2">
        <f>IF(J143&gt;'Average Crustal Abundance'!C$2,Data!J143,'Average Crustal Abundance'!C$2)</f>
        <v>27</v>
      </c>
      <c r="AI143" s="2">
        <f>IF(K143&gt;'Average Crustal Abundance'!D$2,Data!K143,'Average Crustal Abundance'!D$2)</f>
        <v>59</v>
      </c>
      <c r="AJ143" s="2">
        <f>IF(L143&gt;'Average Crustal Abundance'!E$2,Data!L143,'Average Crustal Abundance'!E$2)</f>
        <v>0.188</v>
      </c>
      <c r="AK143" s="2">
        <f>IF(M143&gt;'Average Crustal Abundance'!F$2,Data!M143,'Average Crustal Abundance'!F$2)</f>
        <v>1.5E-3</v>
      </c>
      <c r="AL143" s="2">
        <f>IF(N143&gt;'Average Crustal Abundance'!G$2,Data!N143,'Average Crustal Abundance'!G$2)</f>
        <v>1.5E-3</v>
      </c>
      <c r="AM143" s="2">
        <f>IF(O143&gt;'Average Crustal Abundance'!H$2,Data!O143,'Average Crustal Abundance'!H$2)</f>
        <v>27</v>
      </c>
      <c r="AN143" s="2">
        <f>IF(P143&gt;'Average Crustal Abundance'!I$2,Data!P143,'Average Crustal Abundance'!I$2)</f>
        <v>5.6000000000000001E-2</v>
      </c>
      <c r="AO143" s="2">
        <f>IF(Q143&gt;'Average Crustal Abundance'!J$2,Data!Q143,'Average Crustal Abundance'!J$2)</f>
        <v>1.2999999999999999E-3</v>
      </c>
      <c r="AP143" s="2">
        <f>IF(R143&gt;'Average Crustal Abundance'!K$2,Data!R143,'Average Crustal Abundance'!K$2)</f>
        <v>72</v>
      </c>
      <c r="AQ143" s="2">
        <f>IF(S143&gt;'Average Crustal Abundance'!L$2,Data!S143,'Average Crustal Abundance'!L$2)</f>
        <v>0.08</v>
      </c>
      <c r="AR143" s="2">
        <f>IF(T143&gt;'Average Crustal Abundance'!M$2,Data!T143,'Average Crustal Abundance'!M$2)</f>
        <v>5.1999999999999998E-2</v>
      </c>
      <c r="AS143" s="2">
        <f>IF(U143&gt;'Average Crustal Abundance'!N$2,Data!U143,'Average Crustal Abundance'!N$2)</f>
        <v>0.5</v>
      </c>
      <c r="AT143" s="2">
        <f>IF(V143&gt;'Average Crustal Abundance'!O$2,Data!V143,'Average Crustal Abundance'!O$2)</f>
        <v>11</v>
      </c>
      <c r="AU143" s="2">
        <f>IF(W143&gt;'Average Crustal Abundance'!P$2,Data!W143,'Average Crustal Abundance'!P$2)</f>
        <v>0.03</v>
      </c>
      <c r="AV143" s="2">
        <f>IF(X143&gt;'Average Crustal Abundance'!Q$2,Data!X143,'Average Crustal Abundance'!Q$2)</f>
        <v>2.5</v>
      </c>
      <c r="AW143" s="2">
        <f>IF(Y143&gt;'Average Crustal Abundance'!R$2,Data!Y143,'Average Crustal Abundance'!R$2)</f>
        <v>0.2</v>
      </c>
      <c r="AX143" s="2">
        <f>IF(Z143&gt;'Average Crustal Abundance'!S$2,Data!Z143,'Average Crustal Abundance'!S$2)</f>
        <v>0.18</v>
      </c>
      <c r="AY143" s="2">
        <f>IF(AA143&gt;'Average Crustal Abundance'!T$2,Data!AA143,'Average Crustal Abundance'!T$2)</f>
        <v>1E-3</v>
      </c>
      <c r="AZ143" s="2">
        <f>IF(AB143&gt;'Average Crustal Abundance'!U$2,Data!AB143,'Average Crustal Abundance'!U$2)</f>
        <v>0.8</v>
      </c>
      <c r="BA143" s="2">
        <f>IF(AC143&gt;'Average Crustal Abundance'!V$2,Data!AC143,'Average Crustal Abundance'!V$2)</f>
        <v>1</v>
      </c>
      <c r="BB143" s="2">
        <f>IF(AD143&gt;'Average Crustal Abundance'!W$2,Data!AD143,'Average Crustal Abundance'!W$2)</f>
        <v>1.7</v>
      </c>
      <c r="BC143" s="2">
        <f>IF(AE143&gt;'Average Crustal Abundance'!X$2,Data!AE143,'Average Crustal Abundance'!X$2)</f>
        <v>20</v>
      </c>
      <c r="BD143" s="2">
        <f>IF(AF143&gt;'Average Crustal Abundance'!Y$2,Data!AF143,'Average Crustal Abundance'!Y$2)</f>
        <v>1.3</v>
      </c>
      <c r="BE143" s="3">
        <f>LOG((AG143/'Average Crustal Abundance'!B$2),1.636)</f>
        <v>0</v>
      </c>
      <c r="BF143" s="3">
        <f>LOG((AH143/'Average Crustal Abundance'!C$2),5.77)</f>
        <v>0</v>
      </c>
      <c r="BG143" s="3">
        <f>LOG((AI143/'Average Crustal Abundance'!D$2),5.07)</f>
        <v>0</v>
      </c>
      <c r="BH143" s="3">
        <f>IF(LOG((AJ143/'Average Crustal Abundance'!E$2))&lt;6,LOG((AJ143/'Average Crustal Abundance'!E$2)),6)</f>
        <v>0</v>
      </c>
      <c r="BI143" s="3">
        <f>IF(LOG((AK143/'Average Crustal Abundance'!F$2))&lt;6,LOG((AK143/'Average Crustal Abundance'!F$2)),6)</f>
        <v>0</v>
      </c>
      <c r="BJ143" s="3">
        <f>IF(LOG((AL143/'Average Crustal Abundance'!G$2))&lt;6,LOG((AL143/'Average Crustal Abundance'!G$2)),6)</f>
        <v>0</v>
      </c>
      <c r="BK143" s="3">
        <f>LOG((AM143/'Average Crustal Abundance'!H$2),5.77)</f>
        <v>0</v>
      </c>
      <c r="BL143" s="3">
        <f>IF(LOG((AN143/'Average Crustal Abundance'!I$2))&lt;6,LOG((AN143/'Average Crustal Abundance'!I$2)),6)</f>
        <v>0</v>
      </c>
      <c r="BM143" s="3">
        <f>IF(LOG((AO143/'Average Crustal Abundance'!J$2))&lt;6,LOG((AO143/'Average Crustal Abundance'!J$2)),6)</f>
        <v>0</v>
      </c>
      <c r="BN143" s="3">
        <f>LOG((AP143/'Average Crustal Abundance'!K$2),4.9)</f>
        <v>0</v>
      </c>
      <c r="BO143" s="3">
        <f>IF(LOG((AQ143/'Average Crustal Abundance'!L$2))&lt;6,LOG((AQ143/'Average Crustal Abundance'!L$2)),6)</f>
        <v>0</v>
      </c>
      <c r="BP143" s="3">
        <f>IF(LOG((AR143/'Average Crustal Abundance'!M$2))&lt;6,LOG((AR143/'Average Crustal Abundance'!M$2)),6)</f>
        <v>0</v>
      </c>
      <c r="BQ143" s="3">
        <f>IF(LOG((AS143/'Average Crustal Abundance'!N$2))&lt;6,LOG((AS143/'Average Crustal Abundance'!N$2)),6)</f>
        <v>0</v>
      </c>
      <c r="BR143" s="3">
        <f>LOG((AT143/'Average Crustal Abundance'!O$2),6.71)</f>
        <v>0</v>
      </c>
      <c r="BS143" s="3">
        <f>IF(LOG((AU143/'Average Crustal Abundance'!P$2))&lt;6,LOG((AU143/'Average Crustal Abundance'!P$2)),6)</f>
        <v>0</v>
      </c>
      <c r="BT143" s="3">
        <f>LOG((AV143/'Average Crustal Abundance'!Q$2),8.58)</f>
        <v>0</v>
      </c>
      <c r="BU143" s="3">
        <f>IF(LOG((AW143/'Average Crustal Abundance'!R$2))&lt;6,LOG((AW143/'Average Crustal Abundance'!R$2)),6)</f>
        <v>0</v>
      </c>
      <c r="BV143" s="3">
        <f>IF(LOG((AX143/'Average Crustal Abundance'!S$2))&lt;6,LOG((AX143/'Average Crustal Abundance'!S$2)),6)</f>
        <v>0</v>
      </c>
      <c r="BW143" s="3">
        <f>IF(LOG((AY143/'Average Crustal Abundance'!T$2))&lt;6,LOG((AY143/'Average Crustal Abundance'!T$2)),6)</f>
        <v>0</v>
      </c>
      <c r="BX143" s="3">
        <f>IF(LOG((AZ143/'Average Crustal Abundance'!U$2))&lt;6,LOG((AZ143/'Average Crustal Abundance'!U$2)),6)</f>
        <v>0</v>
      </c>
      <c r="BY143" s="3">
        <f>IF(LOG((BA143/'Average Crustal Abundance'!V$2))&lt;6,LOG((BA143/'Average Crustal Abundance'!V$2)),6)</f>
        <v>0</v>
      </c>
      <c r="BZ143" s="3">
        <f>LOG((BB143/'Average Crustal Abundance'!W$2),9.15)</f>
        <v>0</v>
      </c>
      <c r="CA143" s="3">
        <f>LOG((BC143/'Average Crustal Abundance'!X$2),6.07)</f>
        <v>0</v>
      </c>
      <c r="CB143" s="3">
        <f>LOG((BD143/'Average Crustal Abundance'!Y$2),9.57)</f>
        <v>0</v>
      </c>
      <c r="CC143" s="3">
        <f t="shared" si="99"/>
        <v>0</v>
      </c>
      <c r="CD143" s="3" t="e">
        <f t="shared" si="100"/>
        <v>#DIV/0!</v>
      </c>
      <c r="CE143" s="4" t="e">
        <f t="shared" si="83"/>
        <v>#DIV/0!</v>
      </c>
      <c r="CF143" s="4" t="e">
        <f t="shared" si="84"/>
        <v>#DIV/0!</v>
      </c>
      <c r="CG143" s="4" t="e">
        <f t="shared" si="85"/>
        <v>#DIV/0!</v>
      </c>
      <c r="CH143" s="4" t="e">
        <f t="shared" si="86"/>
        <v>#DIV/0!</v>
      </c>
      <c r="CI143" s="4" t="e">
        <f t="shared" si="87"/>
        <v>#DIV/0!</v>
      </c>
      <c r="CJ143" s="4" t="e">
        <f t="shared" si="88"/>
        <v>#DIV/0!</v>
      </c>
      <c r="CK143" s="4" t="e">
        <f t="shared" si="89"/>
        <v>#DIV/0!</v>
      </c>
      <c r="CL143" s="4" t="e">
        <f t="shared" si="90"/>
        <v>#DIV/0!</v>
      </c>
      <c r="CM143" s="4" t="e">
        <f t="shared" si="91"/>
        <v>#DIV/0!</v>
      </c>
      <c r="CN143" s="4" t="e">
        <f t="shared" si="92"/>
        <v>#DIV/0!</v>
      </c>
      <c r="CO143" s="4" t="e">
        <f t="shared" si="93"/>
        <v>#DIV/0!</v>
      </c>
      <c r="CP143" s="4" t="e">
        <f t="shared" si="94"/>
        <v>#DIV/0!</v>
      </c>
      <c r="CQ143" s="4" t="e">
        <f t="shared" si="95"/>
        <v>#DIV/0!</v>
      </c>
      <c r="CR143" s="4" t="e">
        <f t="shared" si="96"/>
        <v>#DIV/0!</v>
      </c>
      <c r="CS143" s="4" t="e">
        <f t="shared" si="97"/>
        <v>#DIV/0!</v>
      </c>
      <c r="CT143" s="4" t="e">
        <f t="shared" si="98"/>
        <v>#DIV/0!</v>
      </c>
      <c r="CU143" s="4" t="e">
        <f t="shared" si="82"/>
        <v>#DIV/0!</v>
      </c>
      <c r="CV143" s="4" t="e">
        <f t="shared" si="82"/>
        <v>#DIV/0!</v>
      </c>
      <c r="CW143" s="4" t="e">
        <f t="shared" si="82"/>
        <v>#DIV/0!</v>
      </c>
      <c r="CX143" s="4" t="e">
        <f t="shared" si="82"/>
        <v>#DIV/0!</v>
      </c>
      <c r="CY143" s="4" t="e">
        <f t="shared" si="82"/>
        <v>#DIV/0!</v>
      </c>
      <c r="CZ143" s="4" t="e">
        <f t="shared" si="82"/>
        <v>#DIV/0!</v>
      </c>
      <c r="DA143" s="4" t="e">
        <f t="shared" si="81"/>
        <v>#DIV/0!</v>
      </c>
      <c r="DB143" s="4" t="e">
        <f t="shared" si="63"/>
        <v>#DIV/0!</v>
      </c>
      <c r="DD143" s="3" t="e">
        <f t="shared" si="101"/>
        <v>#DIV/0!</v>
      </c>
    </row>
    <row r="144" spans="1:108" s="3" customFormat="1" x14ac:dyDescent="0.25">
      <c r="A144"/>
      <c r="B144"/>
      <c r="C144"/>
      <c r="D144"/>
      <c r="E144"/>
      <c r="F144"/>
      <c r="G144"/>
      <c r="H144"/>
      <c r="L144"/>
      <c r="AD144"/>
      <c r="AG144" s="2">
        <f>IF(I144&gt;'Average Crustal Abundance'!B$2,Data!I144,'Average Crustal Abundance'!B$2)</f>
        <v>52200</v>
      </c>
      <c r="AH144" s="2">
        <f>IF(J144&gt;'Average Crustal Abundance'!C$2,Data!J144,'Average Crustal Abundance'!C$2)</f>
        <v>27</v>
      </c>
      <c r="AI144" s="2">
        <f>IF(K144&gt;'Average Crustal Abundance'!D$2,Data!K144,'Average Crustal Abundance'!D$2)</f>
        <v>59</v>
      </c>
      <c r="AJ144" s="2">
        <f>IF(L144&gt;'Average Crustal Abundance'!E$2,Data!L144,'Average Crustal Abundance'!E$2)</f>
        <v>0.188</v>
      </c>
      <c r="AK144" s="2">
        <f>IF(M144&gt;'Average Crustal Abundance'!F$2,Data!M144,'Average Crustal Abundance'!F$2)</f>
        <v>1.5E-3</v>
      </c>
      <c r="AL144" s="2">
        <f>IF(N144&gt;'Average Crustal Abundance'!G$2,Data!N144,'Average Crustal Abundance'!G$2)</f>
        <v>1.5E-3</v>
      </c>
      <c r="AM144" s="2">
        <f>IF(O144&gt;'Average Crustal Abundance'!H$2,Data!O144,'Average Crustal Abundance'!H$2)</f>
        <v>27</v>
      </c>
      <c r="AN144" s="2">
        <f>IF(P144&gt;'Average Crustal Abundance'!I$2,Data!P144,'Average Crustal Abundance'!I$2)</f>
        <v>5.6000000000000001E-2</v>
      </c>
      <c r="AO144" s="2">
        <f>IF(Q144&gt;'Average Crustal Abundance'!J$2,Data!Q144,'Average Crustal Abundance'!J$2)</f>
        <v>1.2999999999999999E-3</v>
      </c>
      <c r="AP144" s="2">
        <f>IF(R144&gt;'Average Crustal Abundance'!K$2,Data!R144,'Average Crustal Abundance'!K$2)</f>
        <v>72</v>
      </c>
      <c r="AQ144" s="2">
        <f>IF(S144&gt;'Average Crustal Abundance'!L$2,Data!S144,'Average Crustal Abundance'!L$2)</f>
        <v>0.08</v>
      </c>
      <c r="AR144" s="2">
        <f>IF(T144&gt;'Average Crustal Abundance'!M$2,Data!T144,'Average Crustal Abundance'!M$2)</f>
        <v>5.1999999999999998E-2</v>
      </c>
      <c r="AS144" s="2">
        <f>IF(U144&gt;'Average Crustal Abundance'!N$2,Data!U144,'Average Crustal Abundance'!N$2)</f>
        <v>0.5</v>
      </c>
      <c r="AT144" s="2">
        <f>IF(V144&gt;'Average Crustal Abundance'!O$2,Data!V144,'Average Crustal Abundance'!O$2)</f>
        <v>11</v>
      </c>
      <c r="AU144" s="2">
        <f>IF(W144&gt;'Average Crustal Abundance'!P$2,Data!W144,'Average Crustal Abundance'!P$2)</f>
        <v>0.03</v>
      </c>
      <c r="AV144" s="2">
        <f>IF(X144&gt;'Average Crustal Abundance'!Q$2,Data!X144,'Average Crustal Abundance'!Q$2)</f>
        <v>2.5</v>
      </c>
      <c r="AW144" s="2">
        <f>IF(Y144&gt;'Average Crustal Abundance'!R$2,Data!Y144,'Average Crustal Abundance'!R$2)</f>
        <v>0.2</v>
      </c>
      <c r="AX144" s="2">
        <f>IF(Z144&gt;'Average Crustal Abundance'!S$2,Data!Z144,'Average Crustal Abundance'!S$2)</f>
        <v>0.18</v>
      </c>
      <c r="AY144" s="2">
        <f>IF(AA144&gt;'Average Crustal Abundance'!T$2,Data!AA144,'Average Crustal Abundance'!T$2)</f>
        <v>1E-3</v>
      </c>
      <c r="AZ144" s="2">
        <f>IF(AB144&gt;'Average Crustal Abundance'!U$2,Data!AB144,'Average Crustal Abundance'!U$2)</f>
        <v>0.8</v>
      </c>
      <c r="BA144" s="2">
        <f>IF(AC144&gt;'Average Crustal Abundance'!V$2,Data!AC144,'Average Crustal Abundance'!V$2)</f>
        <v>1</v>
      </c>
      <c r="BB144" s="2">
        <f>IF(AD144&gt;'Average Crustal Abundance'!W$2,Data!AD144,'Average Crustal Abundance'!W$2)</f>
        <v>1.7</v>
      </c>
      <c r="BC144" s="2">
        <f>IF(AE144&gt;'Average Crustal Abundance'!X$2,Data!AE144,'Average Crustal Abundance'!X$2)</f>
        <v>20</v>
      </c>
      <c r="BD144" s="2">
        <f>IF(AF144&gt;'Average Crustal Abundance'!Y$2,Data!AF144,'Average Crustal Abundance'!Y$2)</f>
        <v>1.3</v>
      </c>
      <c r="BE144" s="3">
        <f>LOG((AG144/'Average Crustal Abundance'!B$2),1.636)</f>
        <v>0</v>
      </c>
      <c r="BF144" s="3">
        <f>LOG((AH144/'Average Crustal Abundance'!C$2),5.77)</f>
        <v>0</v>
      </c>
      <c r="BG144" s="3">
        <f>LOG((AI144/'Average Crustal Abundance'!D$2),5.07)</f>
        <v>0</v>
      </c>
      <c r="BH144" s="3">
        <f>IF(LOG((AJ144/'Average Crustal Abundance'!E$2))&lt;6,LOG((AJ144/'Average Crustal Abundance'!E$2)),6)</f>
        <v>0</v>
      </c>
      <c r="BI144" s="3">
        <f>IF(LOG((AK144/'Average Crustal Abundance'!F$2))&lt;6,LOG((AK144/'Average Crustal Abundance'!F$2)),6)</f>
        <v>0</v>
      </c>
      <c r="BJ144" s="3">
        <f>IF(LOG((AL144/'Average Crustal Abundance'!G$2))&lt;6,LOG((AL144/'Average Crustal Abundance'!G$2)),6)</f>
        <v>0</v>
      </c>
      <c r="BK144" s="3">
        <f>LOG((AM144/'Average Crustal Abundance'!H$2),5.77)</f>
        <v>0</v>
      </c>
      <c r="BL144" s="3">
        <f>IF(LOG((AN144/'Average Crustal Abundance'!I$2))&lt;6,LOG((AN144/'Average Crustal Abundance'!I$2)),6)</f>
        <v>0</v>
      </c>
      <c r="BM144" s="3">
        <f>IF(LOG((AO144/'Average Crustal Abundance'!J$2))&lt;6,LOG((AO144/'Average Crustal Abundance'!J$2)),6)</f>
        <v>0</v>
      </c>
      <c r="BN144" s="3">
        <f>LOG((AP144/'Average Crustal Abundance'!K$2),4.9)</f>
        <v>0</v>
      </c>
      <c r="BO144" s="3">
        <f>IF(LOG((AQ144/'Average Crustal Abundance'!L$2))&lt;6,LOG((AQ144/'Average Crustal Abundance'!L$2)),6)</f>
        <v>0</v>
      </c>
      <c r="BP144" s="3">
        <f>IF(LOG((AR144/'Average Crustal Abundance'!M$2))&lt;6,LOG((AR144/'Average Crustal Abundance'!M$2)),6)</f>
        <v>0</v>
      </c>
      <c r="BQ144" s="3">
        <f>IF(LOG((AS144/'Average Crustal Abundance'!N$2))&lt;6,LOG((AS144/'Average Crustal Abundance'!N$2)),6)</f>
        <v>0</v>
      </c>
      <c r="BR144" s="3">
        <f>LOG((AT144/'Average Crustal Abundance'!O$2),6.71)</f>
        <v>0</v>
      </c>
      <c r="BS144" s="3">
        <f>IF(LOG((AU144/'Average Crustal Abundance'!P$2))&lt;6,LOG((AU144/'Average Crustal Abundance'!P$2)),6)</f>
        <v>0</v>
      </c>
      <c r="BT144" s="3">
        <f>LOG((AV144/'Average Crustal Abundance'!Q$2),8.58)</f>
        <v>0</v>
      </c>
      <c r="BU144" s="3">
        <f>IF(LOG((AW144/'Average Crustal Abundance'!R$2))&lt;6,LOG((AW144/'Average Crustal Abundance'!R$2)),6)</f>
        <v>0</v>
      </c>
      <c r="BV144" s="3">
        <f>IF(LOG((AX144/'Average Crustal Abundance'!S$2))&lt;6,LOG((AX144/'Average Crustal Abundance'!S$2)),6)</f>
        <v>0</v>
      </c>
      <c r="BW144" s="3">
        <f>IF(LOG((AY144/'Average Crustal Abundance'!T$2))&lt;6,LOG((AY144/'Average Crustal Abundance'!T$2)),6)</f>
        <v>0</v>
      </c>
      <c r="BX144" s="3">
        <f>IF(LOG((AZ144/'Average Crustal Abundance'!U$2))&lt;6,LOG((AZ144/'Average Crustal Abundance'!U$2)),6)</f>
        <v>0</v>
      </c>
      <c r="BY144" s="3">
        <f>IF(LOG((BA144/'Average Crustal Abundance'!V$2))&lt;6,LOG((BA144/'Average Crustal Abundance'!V$2)),6)</f>
        <v>0</v>
      </c>
      <c r="BZ144" s="3">
        <f>LOG((BB144/'Average Crustal Abundance'!W$2),9.15)</f>
        <v>0</v>
      </c>
      <c r="CA144" s="3">
        <f>LOG((BC144/'Average Crustal Abundance'!X$2),6.07)</f>
        <v>0</v>
      </c>
      <c r="CB144" s="3">
        <f>LOG((BD144/'Average Crustal Abundance'!Y$2),9.57)</f>
        <v>0</v>
      </c>
      <c r="CC144" s="3">
        <f t="shared" si="99"/>
        <v>0</v>
      </c>
      <c r="CD144" s="3" t="e">
        <f t="shared" si="100"/>
        <v>#DIV/0!</v>
      </c>
      <c r="CE144" s="4" t="e">
        <f t="shared" si="83"/>
        <v>#DIV/0!</v>
      </c>
      <c r="CF144" s="4" t="e">
        <f t="shared" si="84"/>
        <v>#DIV/0!</v>
      </c>
      <c r="CG144" s="4" t="e">
        <f t="shared" si="85"/>
        <v>#DIV/0!</v>
      </c>
      <c r="CH144" s="4" t="e">
        <f t="shared" si="86"/>
        <v>#DIV/0!</v>
      </c>
      <c r="CI144" s="4" t="e">
        <f t="shared" si="87"/>
        <v>#DIV/0!</v>
      </c>
      <c r="CJ144" s="4" t="e">
        <f t="shared" si="88"/>
        <v>#DIV/0!</v>
      </c>
      <c r="CK144" s="4" t="e">
        <f t="shared" si="89"/>
        <v>#DIV/0!</v>
      </c>
      <c r="CL144" s="4" t="e">
        <f t="shared" si="90"/>
        <v>#DIV/0!</v>
      </c>
      <c r="CM144" s="4" t="e">
        <f t="shared" si="91"/>
        <v>#DIV/0!</v>
      </c>
      <c r="CN144" s="4" t="e">
        <f t="shared" si="92"/>
        <v>#DIV/0!</v>
      </c>
      <c r="CO144" s="4" t="e">
        <f t="shared" si="93"/>
        <v>#DIV/0!</v>
      </c>
      <c r="CP144" s="4" t="e">
        <f t="shared" si="94"/>
        <v>#DIV/0!</v>
      </c>
      <c r="CQ144" s="4" t="e">
        <f t="shared" si="95"/>
        <v>#DIV/0!</v>
      </c>
      <c r="CR144" s="4" t="e">
        <f t="shared" si="96"/>
        <v>#DIV/0!</v>
      </c>
      <c r="CS144" s="4" t="e">
        <f t="shared" si="97"/>
        <v>#DIV/0!</v>
      </c>
      <c r="CT144" s="4" t="e">
        <f t="shared" si="98"/>
        <v>#DIV/0!</v>
      </c>
      <c r="CU144" s="4" t="e">
        <f t="shared" si="82"/>
        <v>#DIV/0!</v>
      </c>
      <c r="CV144" s="4" t="e">
        <f t="shared" si="82"/>
        <v>#DIV/0!</v>
      </c>
      <c r="CW144" s="4" t="e">
        <f t="shared" si="82"/>
        <v>#DIV/0!</v>
      </c>
      <c r="CX144" s="4" t="e">
        <f t="shared" si="82"/>
        <v>#DIV/0!</v>
      </c>
      <c r="CY144" s="4" t="e">
        <f t="shared" si="82"/>
        <v>#DIV/0!</v>
      </c>
      <c r="CZ144" s="4" t="e">
        <f t="shared" si="82"/>
        <v>#DIV/0!</v>
      </c>
      <c r="DA144" s="4" t="e">
        <f t="shared" si="81"/>
        <v>#DIV/0!</v>
      </c>
      <c r="DB144" s="4" t="e">
        <f t="shared" si="63"/>
        <v>#DIV/0!</v>
      </c>
      <c r="DD144" s="3" t="e">
        <f t="shared" si="101"/>
        <v>#DIV/0!</v>
      </c>
    </row>
    <row r="145" spans="1:108" s="3" customFormat="1" x14ac:dyDescent="0.25">
      <c r="A145"/>
      <c r="B145"/>
      <c r="C145"/>
      <c r="D145"/>
      <c r="E145"/>
      <c r="F145"/>
      <c r="G145"/>
      <c r="H145"/>
      <c r="L145"/>
      <c r="AD145"/>
      <c r="AG145" s="2">
        <f>IF(I145&gt;'Average Crustal Abundance'!B$2,Data!I145,'Average Crustal Abundance'!B$2)</f>
        <v>52200</v>
      </c>
      <c r="AH145" s="2">
        <f>IF(J145&gt;'Average Crustal Abundance'!C$2,Data!J145,'Average Crustal Abundance'!C$2)</f>
        <v>27</v>
      </c>
      <c r="AI145" s="2">
        <f>IF(K145&gt;'Average Crustal Abundance'!D$2,Data!K145,'Average Crustal Abundance'!D$2)</f>
        <v>59</v>
      </c>
      <c r="AJ145" s="2">
        <f>IF(L145&gt;'Average Crustal Abundance'!E$2,Data!L145,'Average Crustal Abundance'!E$2)</f>
        <v>0.188</v>
      </c>
      <c r="AK145" s="2">
        <f>IF(M145&gt;'Average Crustal Abundance'!F$2,Data!M145,'Average Crustal Abundance'!F$2)</f>
        <v>1.5E-3</v>
      </c>
      <c r="AL145" s="2">
        <f>IF(N145&gt;'Average Crustal Abundance'!G$2,Data!N145,'Average Crustal Abundance'!G$2)</f>
        <v>1.5E-3</v>
      </c>
      <c r="AM145" s="2">
        <f>IF(O145&gt;'Average Crustal Abundance'!H$2,Data!O145,'Average Crustal Abundance'!H$2)</f>
        <v>27</v>
      </c>
      <c r="AN145" s="2">
        <f>IF(P145&gt;'Average Crustal Abundance'!I$2,Data!P145,'Average Crustal Abundance'!I$2)</f>
        <v>5.6000000000000001E-2</v>
      </c>
      <c r="AO145" s="2">
        <f>IF(Q145&gt;'Average Crustal Abundance'!J$2,Data!Q145,'Average Crustal Abundance'!J$2)</f>
        <v>1.2999999999999999E-3</v>
      </c>
      <c r="AP145" s="2">
        <f>IF(R145&gt;'Average Crustal Abundance'!K$2,Data!R145,'Average Crustal Abundance'!K$2)</f>
        <v>72</v>
      </c>
      <c r="AQ145" s="2">
        <f>IF(S145&gt;'Average Crustal Abundance'!L$2,Data!S145,'Average Crustal Abundance'!L$2)</f>
        <v>0.08</v>
      </c>
      <c r="AR145" s="2">
        <f>IF(T145&gt;'Average Crustal Abundance'!M$2,Data!T145,'Average Crustal Abundance'!M$2)</f>
        <v>5.1999999999999998E-2</v>
      </c>
      <c r="AS145" s="2">
        <f>IF(U145&gt;'Average Crustal Abundance'!N$2,Data!U145,'Average Crustal Abundance'!N$2)</f>
        <v>0.5</v>
      </c>
      <c r="AT145" s="2">
        <f>IF(V145&gt;'Average Crustal Abundance'!O$2,Data!V145,'Average Crustal Abundance'!O$2)</f>
        <v>11</v>
      </c>
      <c r="AU145" s="2">
        <f>IF(W145&gt;'Average Crustal Abundance'!P$2,Data!W145,'Average Crustal Abundance'!P$2)</f>
        <v>0.03</v>
      </c>
      <c r="AV145" s="2">
        <f>IF(X145&gt;'Average Crustal Abundance'!Q$2,Data!X145,'Average Crustal Abundance'!Q$2)</f>
        <v>2.5</v>
      </c>
      <c r="AW145" s="2">
        <f>IF(Y145&gt;'Average Crustal Abundance'!R$2,Data!Y145,'Average Crustal Abundance'!R$2)</f>
        <v>0.2</v>
      </c>
      <c r="AX145" s="2">
        <f>IF(Z145&gt;'Average Crustal Abundance'!S$2,Data!Z145,'Average Crustal Abundance'!S$2)</f>
        <v>0.18</v>
      </c>
      <c r="AY145" s="2">
        <f>IF(AA145&gt;'Average Crustal Abundance'!T$2,Data!AA145,'Average Crustal Abundance'!T$2)</f>
        <v>1E-3</v>
      </c>
      <c r="AZ145" s="2">
        <f>IF(AB145&gt;'Average Crustal Abundance'!U$2,Data!AB145,'Average Crustal Abundance'!U$2)</f>
        <v>0.8</v>
      </c>
      <c r="BA145" s="2">
        <f>IF(AC145&gt;'Average Crustal Abundance'!V$2,Data!AC145,'Average Crustal Abundance'!V$2)</f>
        <v>1</v>
      </c>
      <c r="BB145" s="2">
        <f>IF(AD145&gt;'Average Crustal Abundance'!W$2,Data!AD145,'Average Crustal Abundance'!W$2)</f>
        <v>1.7</v>
      </c>
      <c r="BC145" s="2">
        <f>IF(AE145&gt;'Average Crustal Abundance'!X$2,Data!AE145,'Average Crustal Abundance'!X$2)</f>
        <v>20</v>
      </c>
      <c r="BD145" s="2">
        <f>IF(AF145&gt;'Average Crustal Abundance'!Y$2,Data!AF145,'Average Crustal Abundance'!Y$2)</f>
        <v>1.3</v>
      </c>
      <c r="BE145" s="3">
        <f>LOG((AG145/'Average Crustal Abundance'!B$2),1.636)</f>
        <v>0</v>
      </c>
      <c r="BF145" s="3">
        <f>LOG((AH145/'Average Crustal Abundance'!C$2),5.77)</f>
        <v>0</v>
      </c>
      <c r="BG145" s="3">
        <f>LOG((AI145/'Average Crustal Abundance'!D$2),5.07)</f>
        <v>0</v>
      </c>
      <c r="BH145" s="3">
        <f>IF(LOG((AJ145/'Average Crustal Abundance'!E$2))&lt;6,LOG((AJ145/'Average Crustal Abundance'!E$2)),6)</f>
        <v>0</v>
      </c>
      <c r="BI145" s="3">
        <f>IF(LOG((AK145/'Average Crustal Abundance'!F$2))&lt;6,LOG((AK145/'Average Crustal Abundance'!F$2)),6)</f>
        <v>0</v>
      </c>
      <c r="BJ145" s="3">
        <f>IF(LOG((AL145/'Average Crustal Abundance'!G$2))&lt;6,LOG((AL145/'Average Crustal Abundance'!G$2)),6)</f>
        <v>0</v>
      </c>
      <c r="BK145" s="3">
        <f>LOG((AM145/'Average Crustal Abundance'!H$2),5.77)</f>
        <v>0</v>
      </c>
      <c r="BL145" s="3">
        <f>IF(LOG((AN145/'Average Crustal Abundance'!I$2))&lt;6,LOG((AN145/'Average Crustal Abundance'!I$2)),6)</f>
        <v>0</v>
      </c>
      <c r="BM145" s="3">
        <f>IF(LOG((AO145/'Average Crustal Abundance'!J$2))&lt;6,LOG((AO145/'Average Crustal Abundance'!J$2)),6)</f>
        <v>0</v>
      </c>
      <c r="BN145" s="3">
        <f>LOG((AP145/'Average Crustal Abundance'!K$2),4.9)</f>
        <v>0</v>
      </c>
      <c r="BO145" s="3">
        <f>IF(LOG((AQ145/'Average Crustal Abundance'!L$2))&lt;6,LOG((AQ145/'Average Crustal Abundance'!L$2)),6)</f>
        <v>0</v>
      </c>
      <c r="BP145" s="3">
        <f>IF(LOG((AR145/'Average Crustal Abundance'!M$2))&lt;6,LOG((AR145/'Average Crustal Abundance'!M$2)),6)</f>
        <v>0</v>
      </c>
      <c r="BQ145" s="3">
        <f>IF(LOG((AS145/'Average Crustal Abundance'!N$2))&lt;6,LOG((AS145/'Average Crustal Abundance'!N$2)),6)</f>
        <v>0</v>
      </c>
      <c r="BR145" s="3">
        <f>LOG((AT145/'Average Crustal Abundance'!O$2),6.71)</f>
        <v>0</v>
      </c>
      <c r="BS145" s="3">
        <f>IF(LOG((AU145/'Average Crustal Abundance'!P$2))&lt;6,LOG((AU145/'Average Crustal Abundance'!P$2)),6)</f>
        <v>0</v>
      </c>
      <c r="BT145" s="3">
        <f>LOG((AV145/'Average Crustal Abundance'!Q$2),8.58)</f>
        <v>0</v>
      </c>
      <c r="BU145" s="3">
        <f>IF(LOG((AW145/'Average Crustal Abundance'!R$2))&lt;6,LOG((AW145/'Average Crustal Abundance'!R$2)),6)</f>
        <v>0</v>
      </c>
      <c r="BV145" s="3">
        <f>IF(LOG((AX145/'Average Crustal Abundance'!S$2))&lt;6,LOG((AX145/'Average Crustal Abundance'!S$2)),6)</f>
        <v>0</v>
      </c>
      <c r="BW145" s="3">
        <f>IF(LOG((AY145/'Average Crustal Abundance'!T$2))&lt;6,LOG((AY145/'Average Crustal Abundance'!T$2)),6)</f>
        <v>0</v>
      </c>
      <c r="BX145" s="3">
        <f>IF(LOG((AZ145/'Average Crustal Abundance'!U$2))&lt;6,LOG((AZ145/'Average Crustal Abundance'!U$2)),6)</f>
        <v>0</v>
      </c>
      <c r="BY145" s="3">
        <f>IF(LOG((BA145/'Average Crustal Abundance'!V$2))&lt;6,LOG((BA145/'Average Crustal Abundance'!V$2)),6)</f>
        <v>0</v>
      </c>
      <c r="BZ145" s="3">
        <f>LOG((BB145/'Average Crustal Abundance'!W$2),9.15)</f>
        <v>0</v>
      </c>
      <c r="CA145" s="3">
        <f>LOG((BC145/'Average Crustal Abundance'!X$2),6.07)</f>
        <v>0</v>
      </c>
      <c r="CB145" s="3">
        <f>LOG((BD145/'Average Crustal Abundance'!Y$2),9.57)</f>
        <v>0</v>
      </c>
      <c r="CC145" s="3">
        <f t="shared" si="99"/>
        <v>0</v>
      </c>
      <c r="CD145" s="3" t="e">
        <f t="shared" si="100"/>
        <v>#DIV/0!</v>
      </c>
      <c r="CE145" s="4" t="e">
        <f t="shared" si="83"/>
        <v>#DIV/0!</v>
      </c>
      <c r="CF145" s="4" t="e">
        <f t="shared" si="84"/>
        <v>#DIV/0!</v>
      </c>
      <c r="CG145" s="4" t="e">
        <f t="shared" si="85"/>
        <v>#DIV/0!</v>
      </c>
      <c r="CH145" s="4" t="e">
        <f t="shared" si="86"/>
        <v>#DIV/0!</v>
      </c>
      <c r="CI145" s="4" t="e">
        <f t="shared" si="87"/>
        <v>#DIV/0!</v>
      </c>
      <c r="CJ145" s="4" t="e">
        <f t="shared" si="88"/>
        <v>#DIV/0!</v>
      </c>
      <c r="CK145" s="4" t="e">
        <f t="shared" si="89"/>
        <v>#DIV/0!</v>
      </c>
      <c r="CL145" s="4" t="e">
        <f t="shared" si="90"/>
        <v>#DIV/0!</v>
      </c>
      <c r="CM145" s="4" t="e">
        <f t="shared" si="91"/>
        <v>#DIV/0!</v>
      </c>
      <c r="CN145" s="4" t="e">
        <f t="shared" si="92"/>
        <v>#DIV/0!</v>
      </c>
      <c r="CO145" s="4" t="e">
        <f t="shared" si="93"/>
        <v>#DIV/0!</v>
      </c>
      <c r="CP145" s="4" t="e">
        <f t="shared" si="94"/>
        <v>#DIV/0!</v>
      </c>
      <c r="CQ145" s="4" t="e">
        <f t="shared" si="95"/>
        <v>#DIV/0!</v>
      </c>
      <c r="CR145" s="4" t="e">
        <f t="shared" si="96"/>
        <v>#DIV/0!</v>
      </c>
      <c r="CS145" s="4" t="e">
        <f t="shared" si="97"/>
        <v>#DIV/0!</v>
      </c>
      <c r="CT145" s="4" t="e">
        <f t="shared" si="98"/>
        <v>#DIV/0!</v>
      </c>
      <c r="CU145" s="4" t="e">
        <f t="shared" si="82"/>
        <v>#DIV/0!</v>
      </c>
      <c r="CV145" s="4" t="e">
        <f t="shared" si="82"/>
        <v>#DIV/0!</v>
      </c>
      <c r="CW145" s="4" t="e">
        <f t="shared" si="82"/>
        <v>#DIV/0!</v>
      </c>
      <c r="CX145" s="4" t="e">
        <f t="shared" si="82"/>
        <v>#DIV/0!</v>
      </c>
      <c r="CY145" s="4" t="e">
        <f t="shared" si="82"/>
        <v>#DIV/0!</v>
      </c>
      <c r="CZ145" s="4" t="e">
        <f t="shared" si="82"/>
        <v>#DIV/0!</v>
      </c>
      <c r="DA145" s="4" t="e">
        <f t="shared" si="81"/>
        <v>#DIV/0!</v>
      </c>
      <c r="DB145" s="4" t="e">
        <f t="shared" si="63"/>
        <v>#DIV/0!</v>
      </c>
      <c r="DD145" s="3" t="e">
        <f t="shared" si="101"/>
        <v>#DIV/0!</v>
      </c>
    </row>
    <row r="146" spans="1:108" s="3" customFormat="1" x14ac:dyDescent="0.25">
      <c r="A146"/>
      <c r="B146"/>
      <c r="C146"/>
      <c r="D146"/>
      <c r="E146"/>
      <c r="F146"/>
      <c r="G146"/>
      <c r="H146"/>
      <c r="L146"/>
      <c r="AD146"/>
      <c r="AG146" s="2">
        <f>IF(I146&gt;'Average Crustal Abundance'!B$2,Data!I146,'Average Crustal Abundance'!B$2)</f>
        <v>52200</v>
      </c>
      <c r="AH146" s="2">
        <f>IF(J146&gt;'Average Crustal Abundance'!C$2,Data!J146,'Average Crustal Abundance'!C$2)</f>
        <v>27</v>
      </c>
      <c r="AI146" s="2">
        <f>IF(K146&gt;'Average Crustal Abundance'!D$2,Data!K146,'Average Crustal Abundance'!D$2)</f>
        <v>59</v>
      </c>
      <c r="AJ146" s="2">
        <f>IF(L146&gt;'Average Crustal Abundance'!E$2,Data!L146,'Average Crustal Abundance'!E$2)</f>
        <v>0.188</v>
      </c>
      <c r="AK146" s="2">
        <f>IF(M146&gt;'Average Crustal Abundance'!F$2,Data!M146,'Average Crustal Abundance'!F$2)</f>
        <v>1.5E-3</v>
      </c>
      <c r="AL146" s="2">
        <f>IF(N146&gt;'Average Crustal Abundance'!G$2,Data!N146,'Average Crustal Abundance'!G$2)</f>
        <v>1.5E-3</v>
      </c>
      <c r="AM146" s="2">
        <f>IF(O146&gt;'Average Crustal Abundance'!H$2,Data!O146,'Average Crustal Abundance'!H$2)</f>
        <v>27</v>
      </c>
      <c r="AN146" s="2">
        <f>IF(P146&gt;'Average Crustal Abundance'!I$2,Data!P146,'Average Crustal Abundance'!I$2)</f>
        <v>5.6000000000000001E-2</v>
      </c>
      <c r="AO146" s="2">
        <f>IF(Q146&gt;'Average Crustal Abundance'!J$2,Data!Q146,'Average Crustal Abundance'!J$2)</f>
        <v>1.2999999999999999E-3</v>
      </c>
      <c r="AP146" s="2">
        <f>IF(R146&gt;'Average Crustal Abundance'!K$2,Data!R146,'Average Crustal Abundance'!K$2)</f>
        <v>72</v>
      </c>
      <c r="AQ146" s="2">
        <f>IF(S146&gt;'Average Crustal Abundance'!L$2,Data!S146,'Average Crustal Abundance'!L$2)</f>
        <v>0.08</v>
      </c>
      <c r="AR146" s="2">
        <f>IF(T146&gt;'Average Crustal Abundance'!M$2,Data!T146,'Average Crustal Abundance'!M$2)</f>
        <v>5.1999999999999998E-2</v>
      </c>
      <c r="AS146" s="2">
        <f>IF(U146&gt;'Average Crustal Abundance'!N$2,Data!U146,'Average Crustal Abundance'!N$2)</f>
        <v>0.5</v>
      </c>
      <c r="AT146" s="2">
        <f>IF(V146&gt;'Average Crustal Abundance'!O$2,Data!V146,'Average Crustal Abundance'!O$2)</f>
        <v>11</v>
      </c>
      <c r="AU146" s="2">
        <f>IF(W146&gt;'Average Crustal Abundance'!P$2,Data!W146,'Average Crustal Abundance'!P$2)</f>
        <v>0.03</v>
      </c>
      <c r="AV146" s="2">
        <f>IF(X146&gt;'Average Crustal Abundance'!Q$2,Data!X146,'Average Crustal Abundance'!Q$2)</f>
        <v>2.5</v>
      </c>
      <c r="AW146" s="2">
        <f>IF(Y146&gt;'Average Crustal Abundance'!R$2,Data!Y146,'Average Crustal Abundance'!R$2)</f>
        <v>0.2</v>
      </c>
      <c r="AX146" s="2">
        <f>IF(Z146&gt;'Average Crustal Abundance'!S$2,Data!Z146,'Average Crustal Abundance'!S$2)</f>
        <v>0.18</v>
      </c>
      <c r="AY146" s="2">
        <f>IF(AA146&gt;'Average Crustal Abundance'!T$2,Data!AA146,'Average Crustal Abundance'!T$2)</f>
        <v>1E-3</v>
      </c>
      <c r="AZ146" s="2">
        <f>IF(AB146&gt;'Average Crustal Abundance'!U$2,Data!AB146,'Average Crustal Abundance'!U$2)</f>
        <v>0.8</v>
      </c>
      <c r="BA146" s="2">
        <f>IF(AC146&gt;'Average Crustal Abundance'!V$2,Data!AC146,'Average Crustal Abundance'!V$2)</f>
        <v>1</v>
      </c>
      <c r="BB146" s="2">
        <f>IF(AD146&gt;'Average Crustal Abundance'!W$2,Data!AD146,'Average Crustal Abundance'!W$2)</f>
        <v>1.7</v>
      </c>
      <c r="BC146" s="2">
        <f>IF(AE146&gt;'Average Crustal Abundance'!X$2,Data!AE146,'Average Crustal Abundance'!X$2)</f>
        <v>20</v>
      </c>
      <c r="BD146" s="2">
        <f>IF(AF146&gt;'Average Crustal Abundance'!Y$2,Data!AF146,'Average Crustal Abundance'!Y$2)</f>
        <v>1.3</v>
      </c>
      <c r="BE146" s="3">
        <f>LOG((AG146/'Average Crustal Abundance'!B$2),1.636)</f>
        <v>0</v>
      </c>
      <c r="BF146" s="3">
        <f>LOG((AH146/'Average Crustal Abundance'!C$2),5.77)</f>
        <v>0</v>
      </c>
      <c r="BG146" s="3">
        <f>LOG((AI146/'Average Crustal Abundance'!D$2),5.07)</f>
        <v>0</v>
      </c>
      <c r="BH146" s="3">
        <f>IF(LOG((AJ146/'Average Crustal Abundance'!E$2))&lt;6,LOG((AJ146/'Average Crustal Abundance'!E$2)),6)</f>
        <v>0</v>
      </c>
      <c r="BI146" s="3">
        <f>IF(LOG((AK146/'Average Crustal Abundance'!F$2))&lt;6,LOG((AK146/'Average Crustal Abundance'!F$2)),6)</f>
        <v>0</v>
      </c>
      <c r="BJ146" s="3">
        <f>IF(LOG((AL146/'Average Crustal Abundance'!G$2))&lt;6,LOG((AL146/'Average Crustal Abundance'!G$2)),6)</f>
        <v>0</v>
      </c>
      <c r="BK146" s="3">
        <f>LOG((AM146/'Average Crustal Abundance'!H$2),5.77)</f>
        <v>0</v>
      </c>
      <c r="BL146" s="3">
        <f>IF(LOG((AN146/'Average Crustal Abundance'!I$2))&lt;6,LOG((AN146/'Average Crustal Abundance'!I$2)),6)</f>
        <v>0</v>
      </c>
      <c r="BM146" s="3">
        <f>IF(LOG((AO146/'Average Crustal Abundance'!J$2))&lt;6,LOG((AO146/'Average Crustal Abundance'!J$2)),6)</f>
        <v>0</v>
      </c>
      <c r="BN146" s="3">
        <f>LOG((AP146/'Average Crustal Abundance'!K$2),4.9)</f>
        <v>0</v>
      </c>
      <c r="BO146" s="3">
        <f>IF(LOG((AQ146/'Average Crustal Abundance'!L$2))&lt;6,LOG((AQ146/'Average Crustal Abundance'!L$2)),6)</f>
        <v>0</v>
      </c>
      <c r="BP146" s="3">
        <f>IF(LOG((AR146/'Average Crustal Abundance'!M$2))&lt;6,LOG((AR146/'Average Crustal Abundance'!M$2)),6)</f>
        <v>0</v>
      </c>
      <c r="BQ146" s="3">
        <f>IF(LOG((AS146/'Average Crustal Abundance'!N$2))&lt;6,LOG((AS146/'Average Crustal Abundance'!N$2)),6)</f>
        <v>0</v>
      </c>
      <c r="BR146" s="3">
        <f>LOG((AT146/'Average Crustal Abundance'!O$2),6.71)</f>
        <v>0</v>
      </c>
      <c r="BS146" s="3">
        <f>IF(LOG((AU146/'Average Crustal Abundance'!P$2))&lt;6,LOG((AU146/'Average Crustal Abundance'!P$2)),6)</f>
        <v>0</v>
      </c>
      <c r="BT146" s="3">
        <f>LOG((AV146/'Average Crustal Abundance'!Q$2),8.58)</f>
        <v>0</v>
      </c>
      <c r="BU146" s="3">
        <f>IF(LOG((AW146/'Average Crustal Abundance'!R$2))&lt;6,LOG((AW146/'Average Crustal Abundance'!R$2)),6)</f>
        <v>0</v>
      </c>
      <c r="BV146" s="3">
        <f>IF(LOG((AX146/'Average Crustal Abundance'!S$2))&lt;6,LOG((AX146/'Average Crustal Abundance'!S$2)),6)</f>
        <v>0</v>
      </c>
      <c r="BW146" s="3">
        <f>IF(LOG((AY146/'Average Crustal Abundance'!T$2))&lt;6,LOG((AY146/'Average Crustal Abundance'!T$2)),6)</f>
        <v>0</v>
      </c>
      <c r="BX146" s="3">
        <f>IF(LOG((AZ146/'Average Crustal Abundance'!U$2))&lt;6,LOG((AZ146/'Average Crustal Abundance'!U$2)),6)</f>
        <v>0</v>
      </c>
      <c r="BY146" s="3">
        <f>IF(LOG((BA146/'Average Crustal Abundance'!V$2))&lt;6,LOG((BA146/'Average Crustal Abundance'!V$2)),6)</f>
        <v>0</v>
      </c>
      <c r="BZ146" s="3">
        <f>LOG((BB146/'Average Crustal Abundance'!W$2),9.15)</f>
        <v>0</v>
      </c>
      <c r="CA146" s="3">
        <f>LOG((BC146/'Average Crustal Abundance'!X$2),6.07)</f>
        <v>0</v>
      </c>
      <c r="CB146" s="3">
        <f>LOG((BD146/'Average Crustal Abundance'!Y$2),9.57)</f>
        <v>0</v>
      </c>
      <c r="CC146" s="3">
        <f t="shared" si="99"/>
        <v>0</v>
      </c>
      <c r="CD146" s="3" t="e">
        <f t="shared" si="100"/>
        <v>#DIV/0!</v>
      </c>
      <c r="CE146" s="4" t="e">
        <f t="shared" si="83"/>
        <v>#DIV/0!</v>
      </c>
      <c r="CF146" s="4" t="e">
        <f t="shared" si="84"/>
        <v>#DIV/0!</v>
      </c>
      <c r="CG146" s="4" t="e">
        <f t="shared" si="85"/>
        <v>#DIV/0!</v>
      </c>
      <c r="CH146" s="4" t="e">
        <f t="shared" si="86"/>
        <v>#DIV/0!</v>
      </c>
      <c r="CI146" s="4" t="e">
        <f t="shared" si="87"/>
        <v>#DIV/0!</v>
      </c>
      <c r="CJ146" s="4" t="e">
        <f t="shared" si="88"/>
        <v>#DIV/0!</v>
      </c>
      <c r="CK146" s="4" t="e">
        <f t="shared" si="89"/>
        <v>#DIV/0!</v>
      </c>
      <c r="CL146" s="4" t="e">
        <f t="shared" si="90"/>
        <v>#DIV/0!</v>
      </c>
      <c r="CM146" s="4" t="e">
        <f t="shared" si="91"/>
        <v>#DIV/0!</v>
      </c>
      <c r="CN146" s="4" t="e">
        <f t="shared" si="92"/>
        <v>#DIV/0!</v>
      </c>
      <c r="CO146" s="4" t="e">
        <f t="shared" si="93"/>
        <v>#DIV/0!</v>
      </c>
      <c r="CP146" s="4" t="e">
        <f t="shared" si="94"/>
        <v>#DIV/0!</v>
      </c>
      <c r="CQ146" s="4" t="e">
        <f t="shared" si="95"/>
        <v>#DIV/0!</v>
      </c>
      <c r="CR146" s="4" t="e">
        <f t="shared" si="96"/>
        <v>#DIV/0!</v>
      </c>
      <c r="CS146" s="4" t="e">
        <f t="shared" si="97"/>
        <v>#DIV/0!</v>
      </c>
      <c r="CT146" s="4" t="e">
        <f t="shared" si="98"/>
        <v>#DIV/0!</v>
      </c>
      <c r="CU146" s="4" t="e">
        <f t="shared" si="82"/>
        <v>#DIV/0!</v>
      </c>
      <c r="CV146" s="4" t="e">
        <f t="shared" si="82"/>
        <v>#DIV/0!</v>
      </c>
      <c r="CW146" s="4" t="e">
        <f t="shared" si="82"/>
        <v>#DIV/0!</v>
      </c>
      <c r="CX146" s="4" t="e">
        <f t="shared" si="82"/>
        <v>#DIV/0!</v>
      </c>
      <c r="CY146" s="4" t="e">
        <f t="shared" si="82"/>
        <v>#DIV/0!</v>
      </c>
      <c r="CZ146" s="4" t="e">
        <f t="shared" si="82"/>
        <v>#DIV/0!</v>
      </c>
      <c r="DA146" s="4" t="e">
        <f t="shared" si="81"/>
        <v>#DIV/0!</v>
      </c>
      <c r="DB146" s="4" t="e">
        <f t="shared" si="63"/>
        <v>#DIV/0!</v>
      </c>
      <c r="DD146" s="3" t="e">
        <f t="shared" si="101"/>
        <v>#DIV/0!</v>
      </c>
    </row>
    <row r="147" spans="1:108" s="3" customFormat="1" x14ac:dyDescent="0.25">
      <c r="A147"/>
      <c r="B147"/>
      <c r="C147"/>
      <c r="D147"/>
      <c r="E147"/>
      <c r="F147"/>
      <c r="G147"/>
      <c r="H147"/>
      <c r="L147"/>
      <c r="AD147"/>
      <c r="AG147" s="2">
        <f>IF(I147&gt;'Average Crustal Abundance'!B$2,Data!I147,'Average Crustal Abundance'!B$2)</f>
        <v>52200</v>
      </c>
      <c r="AH147" s="2">
        <f>IF(J147&gt;'Average Crustal Abundance'!C$2,Data!J147,'Average Crustal Abundance'!C$2)</f>
        <v>27</v>
      </c>
      <c r="AI147" s="2">
        <f>IF(K147&gt;'Average Crustal Abundance'!D$2,Data!K147,'Average Crustal Abundance'!D$2)</f>
        <v>59</v>
      </c>
      <c r="AJ147" s="2">
        <f>IF(L147&gt;'Average Crustal Abundance'!E$2,Data!L147,'Average Crustal Abundance'!E$2)</f>
        <v>0.188</v>
      </c>
      <c r="AK147" s="2">
        <f>IF(M147&gt;'Average Crustal Abundance'!F$2,Data!M147,'Average Crustal Abundance'!F$2)</f>
        <v>1.5E-3</v>
      </c>
      <c r="AL147" s="2">
        <f>IF(N147&gt;'Average Crustal Abundance'!G$2,Data!N147,'Average Crustal Abundance'!G$2)</f>
        <v>1.5E-3</v>
      </c>
      <c r="AM147" s="2">
        <f>IF(O147&gt;'Average Crustal Abundance'!H$2,Data!O147,'Average Crustal Abundance'!H$2)</f>
        <v>27</v>
      </c>
      <c r="AN147" s="2">
        <f>IF(P147&gt;'Average Crustal Abundance'!I$2,Data!P147,'Average Crustal Abundance'!I$2)</f>
        <v>5.6000000000000001E-2</v>
      </c>
      <c r="AO147" s="2">
        <f>IF(Q147&gt;'Average Crustal Abundance'!J$2,Data!Q147,'Average Crustal Abundance'!J$2)</f>
        <v>1.2999999999999999E-3</v>
      </c>
      <c r="AP147" s="2">
        <f>IF(R147&gt;'Average Crustal Abundance'!K$2,Data!R147,'Average Crustal Abundance'!K$2)</f>
        <v>72</v>
      </c>
      <c r="AQ147" s="2">
        <f>IF(S147&gt;'Average Crustal Abundance'!L$2,Data!S147,'Average Crustal Abundance'!L$2)</f>
        <v>0.08</v>
      </c>
      <c r="AR147" s="2">
        <f>IF(T147&gt;'Average Crustal Abundance'!M$2,Data!T147,'Average Crustal Abundance'!M$2)</f>
        <v>5.1999999999999998E-2</v>
      </c>
      <c r="AS147" s="2">
        <f>IF(U147&gt;'Average Crustal Abundance'!N$2,Data!U147,'Average Crustal Abundance'!N$2)</f>
        <v>0.5</v>
      </c>
      <c r="AT147" s="2">
        <f>IF(V147&gt;'Average Crustal Abundance'!O$2,Data!V147,'Average Crustal Abundance'!O$2)</f>
        <v>11</v>
      </c>
      <c r="AU147" s="2">
        <f>IF(W147&gt;'Average Crustal Abundance'!P$2,Data!W147,'Average Crustal Abundance'!P$2)</f>
        <v>0.03</v>
      </c>
      <c r="AV147" s="2">
        <f>IF(X147&gt;'Average Crustal Abundance'!Q$2,Data!X147,'Average Crustal Abundance'!Q$2)</f>
        <v>2.5</v>
      </c>
      <c r="AW147" s="2">
        <f>IF(Y147&gt;'Average Crustal Abundance'!R$2,Data!Y147,'Average Crustal Abundance'!R$2)</f>
        <v>0.2</v>
      </c>
      <c r="AX147" s="2">
        <f>IF(Z147&gt;'Average Crustal Abundance'!S$2,Data!Z147,'Average Crustal Abundance'!S$2)</f>
        <v>0.18</v>
      </c>
      <c r="AY147" s="2">
        <f>IF(AA147&gt;'Average Crustal Abundance'!T$2,Data!AA147,'Average Crustal Abundance'!T$2)</f>
        <v>1E-3</v>
      </c>
      <c r="AZ147" s="2">
        <f>IF(AB147&gt;'Average Crustal Abundance'!U$2,Data!AB147,'Average Crustal Abundance'!U$2)</f>
        <v>0.8</v>
      </c>
      <c r="BA147" s="2">
        <f>IF(AC147&gt;'Average Crustal Abundance'!V$2,Data!AC147,'Average Crustal Abundance'!V$2)</f>
        <v>1</v>
      </c>
      <c r="BB147" s="2">
        <f>IF(AD147&gt;'Average Crustal Abundance'!W$2,Data!AD147,'Average Crustal Abundance'!W$2)</f>
        <v>1.7</v>
      </c>
      <c r="BC147" s="2">
        <f>IF(AE147&gt;'Average Crustal Abundance'!X$2,Data!AE147,'Average Crustal Abundance'!X$2)</f>
        <v>20</v>
      </c>
      <c r="BD147" s="2">
        <f>IF(AF147&gt;'Average Crustal Abundance'!Y$2,Data!AF147,'Average Crustal Abundance'!Y$2)</f>
        <v>1.3</v>
      </c>
      <c r="BE147" s="3">
        <f>LOG((AG147/'Average Crustal Abundance'!B$2),1.636)</f>
        <v>0</v>
      </c>
      <c r="BF147" s="3">
        <f>LOG((AH147/'Average Crustal Abundance'!C$2),5.77)</f>
        <v>0</v>
      </c>
      <c r="BG147" s="3">
        <f>LOG((AI147/'Average Crustal Abundance'!D$2),5.07)</f>
        <v>0</v>
      </c>
      <c r="BH147" s="3">
        <f>IF(LOG((AJ147/'Average Crustal Abundance'!E$2))&lt;6,LOG((AJ147/'Average Crustal Abundance'!E$2)),6)</f>
        <v>0</v>
      </c>
      <c r="BI147" s="3">
        <f>IF(LOG((AK147/'Average Crustal Abundance'!F$2))&lt;6,LOG((AK147/'Average Crustal Abundance'!F$2)),6)</f>
        <v>0</v>
      </c>
      <c r="BJ147" s="3">
        <f>IF(LOG((AL147/'Average Crustal Abundance'!G$2))&lt;6,LOG((AL147/'Average Crustal Abundance'!G$2)),6)</f>
        <v>0</v>
      </c>
      <c r="BK147" s="3">
        <f>LOG((AM147/'Average Crustal Abundance'!H$2),5.77)</f>
        <v>0</v>
      </c>
      <c r="BL147" s="3">
        <f>IF(LOG((AN147/'Average Crustal Abundance'!I$2))&lt;6,LOG((AN147/'Average Crustal Abundance'!I$2)),6)</f>
        <v>0</v>
      </c>
      <c r="BM147" s="3">
        <f>IF(LOG((AO147/'Average Crustal Abundance'!J$2))&lt;6,LOG((AO147/'Average Crustal Abundance'!J$2)),6)</f>
        <v>0</v>
      </c>
      <c r="BN147" s="3">
        <f>LOG((AP147/'Average Crustal Abundance'!K$2),4.9)</f>
        <v>0</v>
      </c>
      <c r="BO147" s="3">
        <f>IF(LOG((AQ147/'Average Crustal Abundance'!L$2))&lt;6,LOG((AQ147/'Average Crustal Abundance'!L$2)),6)</f>
        <v>0</v>
      </c>
      <c r="BP147" s="3">
        <f>IF(LOG((AR147/'Average Crustal Abundance'!M$2))&lt;6,LOG((AR147/'Average Crustal Abundance'!M$2)),6)</f>
        <v>0</v>
      </c>
      <c r="BQ147" s="3">
        <f>IF(LOG((AS147/'Average Crustal Abundance'!N$2))&lt;6,LOG((AS147/'Average Crustal Abundance'!N$2)),6)</f>
        <v>0</v>
      </c>
      <c r="BR147" s="3">
        <f>LOG((AT147/'Average Crustal Abundance'!O$2),6.71)</f>
        <v>0</v>
      </c>
      <c r="BS147" s="3">
        <f>IF(LOG((AU147/'Average Crustal Abundance'!P$2))&lt;6,LOG((AU147/'Average Crustal Abundance'!P$2)),6)</f>
        <v>0</v>
      </c>
      <c r="BT147" s="3">
        <f>LOG((AV147/'Average Crustal Abundance'!Q$2),8.58)</f>
        <v>0</v>
      </c>
      <c r="BU147" s="3">
        <f>IF(LOG((AW147/'Average Crustal Abundance'!R$2))&lt;6,LOG((AW147/'Average Crustal Abundance'!R$2)),6)</f>
        <v>0</v>
      </c>
      <c r="BV147" s="3">
        <f>IF(LOG((AX147/'Average Crustal Abundance'!S$2))&lt;6,LOG((AX147/'Average Crustal Abundance'!S$2)),6)</f>
        <v>0</v>
      </c>
      <c r="BW147" s="3">
        <f>IF(LOG((AY147/'Average Crustal Abundance'!T$2))&lt;6,LOG((AY147/'Average Crustal Abundance'!T$2)),6)</f>
        <v>0</v>
      </c>
      <c r="BX147" s="3">
        <f>IF(LOG((AZ147/'Average Crustal Abundance'!U$2))&lt;6,LOG((AZ147/'Average Crustal Abundance'!U$2)),6)</f>
        <v>0</v>
      </c>
      <c r="BY147" s="3">
        <f>IF(LOG((BA147/'Average Crustal Abundance'!V$2))&lt;6,LOG((BA147/'Average Crustal Abundance'!V$2)),6)</f>
        <v>0</v>
      </c>
      <c r="BZ147" s="3">
        <f>LOG((BB147/'Average Crustal Abundance'!W$2),9.15)</f>
        <v>0</v>
      </c>
      <c r="CA147" s="3">
        <f>LOG((BC147/'Average Crustal Abundance'!X$2),6.07)</f>
        <v>0</v>
      </c>
      <c r="CB147" s="3">
        <f>LOG((BD147/'Average Crustal Abundance'!Y$2),9.57)</f>
        <v>0</v>
      </c>
      <c r="CC147" s="3">
        <f t="shared" si="99"/>
        <v>0</v>
      </c>
      <c r="CD147" s="3" t="e">
        <f t="shared" si="100"/>
        <v>#DIV/0!</v>
      </c>
      <c r="CE147" s="4" t="e">
        <f t="shared" si="83"/>
        <v>#DIV/0!</v>
      </c>
      <c r="CF147" s="4" t="e">
        <f t="shared" si="84"/>
        <v>#DIV/0!</v>
      </c>
      <c r="CG147" s="4" t="e">
        <f t="shared" si="85"/>
        <v>#DIV/0!</v>
      </c>
      <c r="CH147" s="4" t="e">
        <f t="shared" si="86"/>
        <v>#DIV/0!</v>
      </c>
      <c r="CI147" s="4" t="e">
        <f t="shared" si="87"/>
        <v>#DIV/0!</v>
      </c>
      <c r="CJ147" s="4" t="e">
        <f t="shared" si="88"/>
        <v>#DIV/0!</v>
      </c>
      <c r="CK147" s="4" t="e">
        <f t="shared" si="89"/>
        <v>#DIV/0!</v>
      </c>
      <c r="CL147" s="4" t="e">
        <f t="shared" si="90"/>
        <v>#DIV/0!</v>
      </c>
      <c r="CM147" s="4" t="e">
        <f t="shared" si="91"/>
        <v>#DIV/0!</v>
      </c>
      <c r="CN147" s="4" t="e">
        <f t="shared" si="92"/>
        <v>#DIV/0!</v>
      </c>
      <c r="CO147" s="4" t="e">
        <f t="shared" si="93"/>
        <v>#DIV/0!</v>
      </c>
      <c r="CP147" s="4" t="e">
        <f t="shared" si="94"/>
        <v>#DIV/0!</v>
      </c>
      <c r="CQ147" s="4" t="e">
        <f t="shared" si="95"/>
        <v>#DIV/0!</v>
      </c>
      <c r="CR147" s="4" t="e">
        <f t="shared" si="96"/>
        <v>#DIV/0!</v>
      </c>
      <c r="CS147" s="4" t="e">
        <f t="shared" si="97"/>
        <v>#DIV/0!</v>
      </c>
      <c r="CT147" s="4" t="e">
        <f t="shared" si="98"/>
        <v>#DIV/0!</v>
      </c>
      <c r="CU147" s="4" t="e">
        <f t="shared" si="82"/>
        <v>#DIV/0!</v>
      </c>
      <c r="CV147" s="4" t="e">
        <f t="shared" si="82"/>
        <v>#DIV/0!</v>
      </c>
      <c r="CW147" s="4" t="e">
        <f t="shared" si="82"/>
        <v>#DIV/0!</v>
      </c>
      <c r="CX147" s="4" t="e">
        <f t="shared" si="82"/>
        <v>#DIV/0!</v>
      </c>
      <c r="CY147" s="4" t="e">
        <f t="shared" si="82"/>
        <v>#DIV/0!</v>
      </c>
      <c r="CZ147" s="4" t="e">
        <f t="shared" si="82"/>
        <v>#DIV/0!</v>
      </c>
      <c r="DA147" s="4" t="e">
        <f t="shared" si="81"/>
        <v>#DIV/0!</v>
      </c>
      <c r="DB147" s="4" t="e">
        <f t="shared" si="63"/>
        <v>#DIV/0!</v>
      </c>
      <c r="DD147" s="3" t="e">
        <f t="shared" si="101"/>
        <v>#DIV/0!</v>
      </c>
    </row>
    <row r="148" spans="1:108" s="3" customFormat="1" x14ac:dyDescent="0.25">
      <c r="A148"/>
      <c r="B148"/>
      <c r="C148"/>
      <c r="D148"/>
      <c r="E148"/>
      <c r="F148"/>
      <c r="G148"/>
      <c r="H148"/>
      <c r="L148"/>
      <c r="AD148"/>
      <c r="AG148" s="2">
        <f>IF(I148&gt;'Average Crustal Abundance'!B$2,Data!I148,'Average Crustal Abundance'!B$2)</f>
        <v>52200</v>
      </c>
      <c r="AH148" s="2">
        <f>IF(J148&gt;'Average Crustal Abundance'!C$2,Data!J148,'Average Crustal Abundance'!C$2)</f>
        <v>27</v>
      </c>
      <c r="AI148" s="2">
        <f>IF(K148&gt;'Average Crustal Abundance'!D$2,Data!K148,'Average Crustal Abundance'!D$2)</f>
        <v>59</v>
      </c>
      <c r="AJ148" s="2">
        <f>IF(L148&gt;'Average Crustal Abundance'!E$2,Data!L148,'Average Crustal Abundance'!E$2)</f>
        <v>0.188</v>
      </c>
      <c r="AK148" s="2">
        <f>IF(M148&gt;'Average Crustal Abundance'!F$2,Data!M148,'Average Crustal Abundance'!F$2)</f>
        <v>1.5E-3</v>
      </c>
      <c r="AL148" s="2">
        <f>IF(N148&gt;'Average Crustal Abundance'!G$2,Data!N148,'Average Crustal Abundance'!G$2)</f>
        <v>1.5E-3</v>
      </c>
      <c r="AM148" s="2">
        <f>IF(O148&gt;'Average Crustal Abundance'!H$2,Data!O148,'Average Crustal Abundance'!H$2)</f>
        <v>27</v>
      </c>
      <c r="AN148" s="2">
        <f>IF(P148&gt;'Average Crustal Abundance'!I$2,Data!P148,'Average Crustal Abundance'!I$2)</f>
        <v>5.6000000000000001E-2</v>
      </c>
      <c r="AO148" s="2">
        <f>IF(Q148&gt;'Average Crustal Abundance'!J$2,Data!Q148,'Average Crustal Abundance'!J$2)</f>
        <v>1.2999999999999999E-3</v>
      </c>
      <c r="AP148" s="2">
        <f>IF(R148&gt;'Average Crustal Abundance'!K$2,Data!R148,'Average Crustal Abundance'!K$2)</f>
        <v>72</v>
      </c>
      <c r="AQ148" s="2">
        <f>IF(S148&gt;'Average Crustal Abundance'!L$2,Data!S148,'Average Crustal Abundance'!L$2)</f>
        <v>0.08</v>
      </c>
      <c r="AR148" s="2">
        <f>IF(T148&gt;'Average Crustal Abundance'!M$2,Data!T148,'Average Crustal Abundance'!M$2)</f>
        <v>5.1999999999999998E-2</v>
      </c>
      <c r="AS148" s="2">
        <f>IF(U148&gt;'Average Crustal Abundance'!N$2,Data!U148,'Average Crustal Abundance'!N$2)</f>
        <v>0.5</v>
      </c>
      <c r="AT148" s="2">
        <f>IF(V148&gt;'Average Crustal Abundance'!O$2,Data!V148,'Average Crustal Abundance'!O$2)</f>
        <v>11</v>
      </c>
      <c r="AU148" s="2">
        <f>IF(W148&gt;'Average Crustal Abundance'!P$2,Data!W148,'Average Crustal Abundance'!P$2)</f>
        <v>0.03</v>
      </c>
      <c r="AV148" s="2">
        <f>IF(X148&gt;'Average Crustal Abundance'!Q$2,Data!X148,'Average Crustal Abundance'!Q$2)</f>
        <v>2.5</v>
      </c>
      <c r="AW148" s="2">
        <f>IF(Y148&gt;'Average Crustal Abundance'!R$2,Data!Y148,'Average Crustal Abundance'!R$2)</f>
        <v>0.2</v>
      </c>
      <c r="AX148" s="2">
        <f>IF(Z148&gt;'Average Crustal Abundance'!S$2,Data!Z148,'Average Crustal Abundance'!S$2)</f>
        <v>0.18</v>
      </c>
      <c r="AY148" s="2">
        <f>IF(AA148&gt;'Average Crustal Abundance'!T$2,Data!AA148,'Average Crustal Abundance'!T$2)</f>
        <v>1E-3</v>
      </c>
      <c r="AZ148" s="2">
        <f>IF(AB148&gt;'Average Crustal Abundance'!U$2,Data!AB148,'Average Crustal Abundance'!U$2)</f>
        <v>0.8</v>
      </c>
      <c r="BA148" s="2">
        <f>IF(AC148&gt;'Average Crustal Abundance'!V$2,Data!AC148,'Average Crustal Abundance'!V$2)</f>
        <v>1</v>
      </c>
      <c r="BB148" s="2">
        <f>IF(AD148&gt;'Average Crustal Abundance'!W$2,Data!AD148,'Average Crustal Abundance'!W$2)</f>
        <v>1.7</v>
      </c>
      <c r="BC148" s="2">
        <f>IF(AE148&gt;'Average Crustal Abundance'!X$2,Data!AE148,'Average Crustal Abundance'!X$2)</f>
        <v>20</v>
      </c>
      <c r="BD148" s="2">
        <f>IF(AF148&gt;'Average Crustal Abundance'!Y$2,Data!AF148,'Average Crustal Abundance'!Y$2)</f>
        <v>1.3</v>
      </c>
      <c r="BE148" s="3">
        <f>LOG((AG148/'Average Crustal Abundance'!B$2),1.636)</f>
        <v>0</v>
      </c>
      <c r="BF148" s="3">
        <f>LOG((AH148/'Average Crustal Abundance'!C$2),5.77)</f>
        <v>0</v>
      </c>
      <c r="BG148" s="3">
        <f>LOG((AI148/'Average Crustal Abundance'!D$2),5.07)</f>
        <v>0</v>
      </c>
      <c r="BH148" s="3">
        <f>IF(LOG((AJ148/'Average Crustal Abundance'!E$2))&lt;6,LOG((AJ148/'Average Crustal Abundance'!E$2)),6)</f>
        <v>0</v>
      </c>
      <c r="BI148" s="3">
        <f>IF(LOG((AK148/'Average Crustal Abundance'!F$2))&lt;6,LOG((AK148/'Average Crustal Abundance'!F$2)),6)</f>
        <v>0</v>
      </c>
      <c r="BJ148" s="3">
        <f>IF(LOG((AL148/'Average Crustal Abundance'!G$2))&lt;6,LOG((AL148/'Average Crustal Abundance'!G$2)),6)</f>
        <v>0</v>
      </c>
      <c r="BK148" s="3">
        <f>LOG((AM148/'Average Crustal Abundance'!H$2),5.77)</f>
        <v>0</v>
      </c>
      <c r="BL148" s="3">
        <f>IF(LOG((AN148/'Average Crustal Abundance'!I$2))&lt;6,LOG((AN148/'Average Crustal Abundance'!I$2)),6)</f>
        <v>0</v>
      </c>
      <c r="BM148" s="3">
        <f>IF(LOG((AO148/'Average Crustal Abundance'!J$2))&lt;6,LOG((AO148/'Average Crustal Abundance'!J$2)),6)</f>
        <v>0</v>
      </c>
      <c r="BN148" s="3">
        <f>LOG((AP148/'Average Crustal Abundance'!K$2),4.9)</f>
        <v>0</v>
      </c>
      <c r="BO148" s="3">
        <f>IF(LOG((AQ148/'Average Crustal Abundance'!L$2))&lt;6,LOG((AQ148/'Average Crustal Abundance'!L$2)),6)</f>
        <v>0</v>
      </c>
      <c r="BP148" s="3">
        <f>IF(LOG((AR148/'Average Crustal Abundance'!M$2))&lt;6,LOG((AR148/'Average Crustal Abundance'!M$2)),6)</f>
        <v>0</v>
      </c>
      <c r="BQ148" s="3">
        <f>IF(LOG((AS148/'Average Crustal Abundance'!N$2))&lt;6,LOG((AS148/'Average Crustal Abundance'!N$2)),6)</f>
        <v>0</v>
      </c>
      <c r="BR148" s="3">
        <f>LOG((AT148/'Average Crustal Abundance'!O$2),6.71)</f>
        <v>0</v>
      </c>
      <c r="BS148" s="3">
        <f>IF(LOG((AU148/'Average Crustal Abundance'!P$2))&lt;6,LOG((AU148/'Average Crustal Abundance'!P$2)),6)</f>
        <v>0</v>
      </c>
      <c r="BT148" s="3">
        <f>LOG((AV148/'Average Crustal Abundance'!Q$2),8.58)</f>
        <v>0</v>
      </c>
      <c r="BU148" s="3">
        <f>IF(LOG((AW148/'Average Crustal Abundance'!R$2))&lt;6,LOG((AW148/'Average Crustal Abundance'!R$2)),6)</f>
        <v>0</v>
      </c>
      <c r="BV148" s="3">
        <f>IF(LOG((AX148/'Average Crustal Abundance'!S$2))&lt;6,LOG((AX148/'Average Crustal Abundance'!S$2)),6)</f>
        <v>0</v>
      </c>
      <c r="BW148" s="3">
        <f>IF(LOG((AY148/'Average Crustal Abundance'!T$2))&lt;6,LOG((AY148/'Average Crustal Abundance'!T$2)),6)</f>
        <v>0</v>
      </c>
      <c r="BX148" s="3">
        <f>IF(LOG((AZ148/'Average Crustal Abundance'!U$2))&lt;6,LOG((AZ148/'Average Crustal Abundance'!U$2)),6)</f>
        <v>0</v>
      </c>
      <c r="BY148" s="3">
        <f>IF(LOG((BA148/'Average Crustal Abundance'!V$2))&lt;6,LOG((BA148/'Average Crustal Abundance'!V$2)),6)</f>
        <v>0</v>
      </c>
      <c r="BZ148" s="3">
        <f>LOG((BB148/'Average Crustal Abundance'!W$2),9.15)</f>
        <v>0</v>
      </c>
      <c r="CA148" s="3">
        <f>LOG((BC148/'Average Crustal Abundance'!X$2),6.07)</f>
        <v>0</v>
      </c>
      <c r="CB148" s="3">
        <f>LOG((BD148/'Average Crustal Abundance'!Y$2),9.57)</f>
        <v>0</v>
      </c>
      <c r="CC148" s="3">
        <f t="shared" si="99"/>
        <v>0</v>
      </c>
      <c r="CD148" s="3" t="e">
        <f t="shared" si="100"/>
        <v>#DIV/0!</v>
      </c>
      <c r="CE148" s="4" t="e">
        <f t="shared" si="83"/>
        <v>#DIV/0!</v>
      </c>
      <c r="CF148" s="4" t="e">
        <f t="shared" si="84"/>
        <v>#DIV/0!</v>
      </c>
      <c r="CG148" s="4" t="e">
        <f t="shared" si="85"/>
        <v>#DIV/0!</v>
      </c>
      <c r="CH148" s="4" t="e">
        <f t="shared" si="86"/>
        <v>#DIV/0!</v>
      </c>
      <c r="CI148" s="4" t="e">
        <f t="shared" si="87"/>
        <v>#DIV/0!</v>
      </c>
      <c r="CJ148" s="4" t="e">
        <f t="shared" si="88"/>
        <v>#DIV/0!</v>
      </c>
      <c r="CK148" s="4" t="e">
        <f t="shared" si="89"/>
        <v>#DIV/0!</v>
      </c>
      <c r="CL148" s="4" t="e">
        <f t="shared" si="90"/>
        <v>#DIV/0!</v>
      </c>
      <c r="CM148" s="4" t="e">
        <f t="shared" si="91"/>
        <v>#DIV/0!</v>
      </c>
      <c r="CN148" s="4" t="e">
        <f t="shared" si="92"/>
        <v>#DIV/0!</v>
      </c>
      <c r="CO148" s="4" t="e">
        <f t="shared" si="93"/>
        <v>#DIV/0!</v>
      </c>
      <c r="CP148" s="4" t="e">
        <f t="shared" si="94"/>
        <v>#DIV/0!</v>
      </c>
      <c r="CQ148" s="4" t="e">
        <f t="shared" si="95"/>
        <v>#DIV/0!</v>
      </c>
      <c r="CR148" s="4" t="e">
        <f t="shared" si="96"/>
        <v>#DIV/0!</v>
      </c>
      <c r="CS148" s="4" t="e">
        <f t="shared" si="97"/>
        <v>#DIV/0!</v>
      </c>
      <c r="CT148" s="4" t="e">
        <f t="shared" si="98"/>
        <v>#DIV/0!</v>
      </c>
      <c r="CU148" s="4" t="e">
        <f t="shared" si="82"/>
        <v>#DIV/0!</v>
      </c>
      <c r="CV148" s="4" t="e">
        <f t="shared" si="82"/>
        <v>#DIV/0!</v>
      </c>
      <c r="CW148" s="4" t="e">
        <f t="shared" si="82"/>
        <v>#DIV/0!</v>
      </c>
      <c r="CX148" s="4" t="e">
        <f t="shared" si="82"/>
        <v>#DIV/0!</v>
      </c>
      <c r="CY148" s="4" t="e">
        <f t="shared" si="82"/>
        <v>#DIV/0!</v>
      </c>
      <c r="CZ148" s="4" t="e">
        <f t="shared" si="82"/>
        <v>#DIV/0!</v>
      </c>
      <c r="DA148" s="4" t="e">
        <f t="shared" si="81"/>
        <v>#DIV/0!</v>
      </c>
      <c r="DB148" s="4" t="e">
        <f t="shared" si="63"/>
        <v>#DIV/0!</v>
      </c>
      <c r="DD148" s="3" t="e">
        <f t="shared" si="101"/>
        <v>#DIV/0!</v>
      </c>
    </row>
    <row r="149" spans="1:108" s="3" customFormat="1" x14ac:dyDescent="0.25">
      <c r="A149"/>
      <c r="B149"/>
      <c r="C149"/>
      <c r="D149"/>
      <c r="E149"/>
      <c r="F149"/>
      <c r="G149"/>
      <c r="H149"/>
      <c r="L149"/>
      <c r="AD149"/>
      <c r="AG149" s="2">
        <f>IF(I149&gt;'Average Crustal Abundance'!B$2,Data!I149,'Average Crustal Abundance'!B$2)</f>
        <v>52200</v>
      </c>
      <c r="AH149" s="2">
        <f>IF(J149&gt;'Average Crustal Abundance'!C$2,Data!J149,'Average Crustal Abundance'!C$2)</f>
        <v>27</v>
      </c>
      <c r="AI149" s="2">
        <f>IF(K149&gt;'Average Crustal Abundance'!D$2,Data!K149,'Average Crustal Abundance'!D$2)</f>
        <v>59</v>
      </c>
      <c r="AJ149" s="2">
        <f>IF(L149&gt;'Average Crustal Abundance'!E$2,Data!L149,'Average Crustal Abundance'!E$2)</f>
        <v>0.188</v>
      </c>
      <c r="AK149" s="2">
        <f>IF(M149&gt;'Average Crustal Abundance'!F$2,Data!M149,'Average Crustal Abundance'!F$2)</f>
        <v>1.5E-3</v>
      </c>
      <c r="AL149" s="2">
        <f>IF(N149&gt;'Average Crustal Abundance'!G$2,Data!N149,'Average Crustal Abundance'!G$2)</f>
        <v>1.5E-3</v>
      </c>
      <c r="AM149" s="2">
        <f>IF(O149&gt;'Average Crustal Abundance'!H$2,Data!O149,'Average Crustal Abundance'!H$2)</f>
        <v>27</v>
      </c>
      <c r="AN149" s="2">
        <f>IF(P149&gt;'Average Crustal Abundance'!I$2,Data!P149,'Average Crustal Abundance'!I$2)</f>
        <v>5.6000000000000001E-2</v>
      </c>
      <c r="AO149" s="2">
        <f>IF(Q149&gt;'Average Crustal Abundance'!J$2,Data!Q149,'Average Crustal Abundance'!J$2)</f>
        <v>1.2999999999999999E-3</v>
      </c>
      <c r="AP149" s="2">
        <f>IF(R149&gt;'Average Crustal Abundance'!K$2,Data!R149,'Average Crustal Abundance'!K$2)</f>
        <v>72</v>
      </c>
      <c r="AQ149" s="2">
        <f>IF(S149&gt;'Average Crustal Abundance'!L$2,Data!S149,'Average Crustal Abundance'!L$2)</f>
        <v>0.08</v>
      </c>
      <c r="AR149" s="2">
        <f>IF(T149&gt;'Average Crustal Abundance'!M$2,Data!T149,'Average Crustal Abundance'!M$2)</f>
        <v>5.1999999999999998E-2</v>
      </c>
      <c r="AS149" s="2">
        <f>IF(U149&gt;'Average Crustal Abundance'!N$2,Data!U149,'Average Crustal Abundance'!N$2)</f>
        <v>0.5</v>
      </c>
      <c r="AT149" s="2">
        <f>IF(V149&gt;'Average Crustal Abundance'!O$2,Data!V149,'Average Crustal Abundance'!O$2)</f>
        <v>11</v>
      </c>
      <c r="AU149" s="2">
        <f>IF(W149&gt;'Average Crustal Abundance'!P$2,Data!W149,'Average Crustal Abundance'!P$2)</f>
        <v>0.03</v>
      </c>
      <c r="AV149" s="2">
        <f>IF(X149&gt;'Average Crustal Abundance'!Q$2,Data!X149,'Average Crustal Abundance'!Q$2)</f>
        <v>2.5</v>
      </c>
      <c r="AW149" s="2">
        <f>IF(Y149&gt;'Average Crustal Abundance'!R$2,Data!Y149,'Average Crustal Abundance'!R$2)</f>
        <v>0.2</v>
      </c>
      <c r="AX149" s="2">
        <f>IF(Z149&gt;'Average Crustal Abundance'!S$2,Data!Z149,'Average Crustal Abundance'!S$2)</f>
        <v>0.18</v>
      </c>
      <c r="AY149" s="2">
        <f>IF(AA149&gt;'Average Crustal Abundance'!T$2,Data!AA149,'Average Crustal Abundance'!T$2)</f>
        <v>1E-3</v>
      </c>
      <c r="AZ149" s="2">
        <f>IF(AB149&gt;'Average Crustal Abundance'!U$2,Data!AB149,'Average Crustal Abundance'!U$2)</f>
        <v>0.8</v>
      </c>
      <c r="BA149" s="2">
        <f>IF(AC149&gt;'Average Crustal Abundance'!V$2,Data!AC149,'Average Crustal Abundance'!V$2)</f>
        <v>1</v>
      </c>
      <c r="BB149" s="2">
        <f>IF(AD149&gt;'Average Crustal Abundance'!W$2,Data!AD149,'Average Crustal Abundance'!W$2)</f>
        <v>1.7</v>
      </c>
      <c r="BC149" s="2">
        <f>IF(AE149&gt;'Average Crustal Abundance'!X$2,Data!AE149,'Average Crustal Abundance'!X$2)</f>
        <v>20</v>
      </c>
      <c r="BD149" s="2">
        <f>IF(AF149&gt;'Average Crustal Abundance'!Y$2,Data!AF149,'Average Crustal Abundance'!Y$2)</f>
        <v>1.3</v>
      </c>
      <c r="BE149" s="3">
        <f>LOG((AG149/'Average Crustal Abundance'!B$2),1.636)</f>
        <v>0</v>
      </c>
      <c r="BF149" s="3">
        <f>LOG((AH149/'Average Crustal Abundance'!C$2),5.77)</f>
        <v>0</v>
      </c>
      <c r="BG149" s="3">
        <f>LOG((AI149/'Average Crustal Abundance'!D$2),5.07)</f>
        <v>0</v>
      </c>
      <c r="BH149" s="3">
        <f>IF(LOG((AJ149/'Average Crustal Abundance'!E$2))&lt;6,LOG((AJ149/'Average Crustal Abundance'!E$2)),6)</f>
        <v>0</v>
      </c>
      <c r="BI149" s="3">
        <f>IF(LOG((AK149/'Average Crustal Abundance'!F$2))&lt;6,LOG((AK149/'Average Crustal Abundance'!F$2)),6)</f>
        <v>0</v>
      </c>
      <c r="BJ149" s="3">
        <f>IF(LOG((AL149/'Average Crustal Abundance'!G$2))&lt;6,LOG((AL149/'Average Crustal Abundance'!G$2)),6)</f>
        <v>0</v>
      </c>
      <c r="BK149" s="3">
        <f>LOG((AM149/'Average Crustal Abundance'!H$2),5.77)</f>
        <v>0</v>
      </c>
      <c r="BL149" s="3">
        <f>IF(LOG((AN149/'Average Crustal Abundance'!I$2))&lt;6,LOG((AN149/'Average Crustal Abundance'!I$2)),6)</f>
        <v>0</v>
      </c>
      <c r="BM149" s="3">
        <f>IF(LOG((AO149/'Average Crustal Abundance'!J$2))&lt;6,LOG((AO149/'Average Crustal Abundance'!J$2)),6)</f>
        <v>0</v>
      </c>
      <c r="BN149" s="3">
        <f>LOG((AP149/'Average Crustal Abundance'!K$2),4.9)</f>
        <v>0</v>
      </c>
      <c r="BO149" s="3">
        <f>IF(LOG((AQ149/'Average Crustal Abundance'!L$2))&lt;6,LOG((AQ149/'Average Crustal Abundance'!L$2)),6)</f>
        <v>0</v>
      </c>
      <c r="BP149" s="3">
        <f>IF(LOG((AR149/'Average Crustal Abundance'!M$2))&lt;6,LOG((AR149/'Average Crustal Abundance'!M$2)),6)</f>
        <v>0</v>
      </c>
      <c r="BQ149" s="3">
        <f>IF(LOG((AS149/'Average Crustal Abundance'!N$2))&lt;6,LOG((AS149/'Average Crustal Abundance'!N$2)),6)</f>
        <v>0</v>
      </c>
      <c r="BR149" s="3">
        <f>LOG((AT149/'Average Crustal Abundance'!O$2),6.71)</f>
        <v>0</v>
      </c>
      <c r="BS149" s="3">
        <f>IF(LOG((AU149/'Average Crustal Abundance'!P$2))&lt;6,LOG((AU149/'Average Crustal Abundance'!P$2)),6)</f>
        <v>0</v>
      </c>
      <c r="BT149" s="3">
        <f>LOG((AV149/'Average Crustal Abundance'!Q$2),8.58)</f>
        <v>0</v>
      </c>
      <c r="BU149" s="3">
        <f>IF(LOG((AW149/'Average Crustal Abundance'!R$2))&lt;6,LOG((AW149/'Average Crustal Abundance'!R$2)),6)</f>
        <v>0</v>
      </c>
      <c r="BV149" s="3">
        <f>IF(LOG((AX149/'Average Crustal Abundance'!S$2))&lt;6,LOG((AX149/'Average Crustal Abundance'!S$2)),6)</f>
        <v>0</v>
      </c>
      <c r="BW149" s="3">
        <f>IF(LOG((AY149/'Average Crustal Abundance'!T$2))&lt;6,LOG((AY149/'Average Crustal Abundance'!T$2)),6)</f>
        <v>0</v>
      </c>
      <c r="BX149" s="3">
        <f>IF(LOG((AZ149/'Average Crustal Abundance'!U$2))&lt;6,LOG((AZ149/'Average Crustal Abundance'!U$2)),6)</f>
        <v>0</v>
      </c>
      <c r="BY149" s="3">
        <f>IF(LOG((BA149/'Average Crustal Abundance'!V$2))&lt;6,LOG((BA149/'Average Crustal Abundance'!V$2)),6)</f>
        <v>0</v>
      </c>
      <c r="BZ149" s="3">
        <f>LOG((BB149/'Average Crustal Abundance'!W$2),9.15)</f>
        <v>0</v>
      </c>
      <c r="CA149" s="3">
        <f>LOG((BC149/'Average Crustal Abundance'!X$2),6.07)</f>
        <v>0</v>
      </c>
      <c r="CB149" s="3">
        <f>LOG((BD149/'Average Crustal Abundance'!Y$2),9.57)</f>
        <v>0</v>
      </c>
      <c r="CC149" s="3">
        <f t="shared" si="99"/>
        <v>0</v>
      </c>
      <c r="CD149" s="3" t="e">
        <f t="shared" si="100"/>
        <v>#DIV/0!</v>
      </c>
      <c r="CE149" s="4" t="e">
        <f t="shared" si="83"/>
        <v>#DIV/0!</v>
      </c>
      <c r="CF149" s="4" t="e">
        <f t="shared" si="84"/>
        <v>#DIV/0!</v>
      </c>
      <c r="CG149" s="4" t="e">
        <f t="shared" si="85"/>
        <v>#DIV/0!</v>
      </c>
      <c r="CH149" s="4" t="e">
        <f t="shared" si="86"/>
        <v>#DIV/0!</v>
      </c>
      <c r="CI149" s="4" t="e">
        <f t="shared" si="87"/>
        <v>#DIV/0!</v>
      </c>
      <c r="CJ149" s="4" t="e">
        <f t="shared" si="88"/>
        <v>#DIV/0!</v>
      </c>
      <c r="CK149" s="4" t="e">
        <f t="shared" si="89"/>
        <v>#DIV/0!</v>
      </c>
      <c r="CL149" s="4" t="e">
        <f t="shared" si="90"/>
        <v>#DIV/0!</v>
      </c>
      <c r="CM149" s="4" t="e">
        <f t="shared" si="91"/>
        <v>#DIV/0!</v>
      </c>
      <c r="CN149" s="4" t="e">
        <f t="shared" si="92"/>
        <v>#DIV/0!</v>
      </c>
      <c r="CO149" s="4" t="e">
        <f t="shared" si="93"/>
        <v>#DIV/0!</v>
      </c>
      <c r="CP149" s="4" t="e">
        <f t="shared" si="94"/>
        <v>#DIV/0!</v>
      </c>
      <c r="CQ149" s="4" t="e">
        <f t="shared" si="95"/>
        <v>#DIV/0!</v>
      </c>
      <c r="CR149" s="4" t="e">
        <f t="shared" si="96"/>
        <v>#DIV/0!</v>
      </c>
      <c r="CS149" s="4" t="e">
        <f t="shared" si="97"/>
        <v>#DIV/0!</v>
      </c>
      <c r="CT149" s="4" t="e">
        <f t="shared" si="98"/>
        <v>#DIV/0!</v>
      </c>
      <c r="CU149" s="4" t="e">
        <f t="shared" si="82"/>
        <v>#DIV/0!</v>
      </c>
      <c r="CV149" s="4" t="e">
        <f t="shared" si="82"/>
        <v>#DIV/0!</v>
      </c>
      <c r="CW149" s="4" t="e">
        <f t="shared" si="82"/>
        <v>#DIV/0!</v>
      </c>
      <c r="CX149" s="4" t="e">
        <f t="shared" si="82"/>
        <v>#DIV/0!</v>
      </c>
      <c r="CY149" s="4" t="e">
        <f t="shared" si="82"/>
        <v>#DIV/0!</v>
      </c>
      <c r="CZ149" s="4" t="e">
        <f t="shared" si="82"/>
        <v>#DIV/0!</v>
      </c>
      <c r="DA149" s="4" t="e">
        <f t="shared" si="81"/>
        <v>#DIV/0!</v>
      </c>
      <c r="DB149" s="4" t="e">
        <f t="shared" si="63"/>
        <v>#DIV/0!</v>
      </c>
      <c r="DD149" s="3" t="e">
        <f t="shared" si="101"/>
        <v>#DIV/0!</v>
      </c>
    </row>
    <row r="150" spans="1:108" s="3" customFormat="1" x14ac:dyDescent="0.25">
      <c r="A150"/>
      <c r="B150"/>
      <c r="C150"/>
      <c r="D150"/>
      <c r="E150"/>
      <c r="F150"/>
      <c r="G150"/>
      <c r="H150"/>
      <c r="L150"/>
      <c r="AD150"/>
      <c r="AG150" s="2">
        <f>IF(I150&gt;'Average Crustal Abundance'!B$2,Data!I150,'Average Crustal Abundance'!B$2)</f>
        <v>52200</v>
      </c>
      <c r="AH150" s="2">
        <f>IF(J150&gt;'Average Crustal Abundance'!C$2,Data!J150,'Average Crustal Abundance'!C$2)</f>
        <v>27</v>
      </c>
      <c r="AI150" s="2">
        <f>IF(K150&gt;'Average Crustal Abundance'!D$2,Data!K150,'Average Crustal Abundance'!D$2)</f>
        <v>59</v>
      </c>
      <c r="AJ150" s="2">
        <f>IF(L150&gt;'Average Crustal Abundance'!E$2,Data!L150,'Average Crustal Abundance'!E$2)</f>
        <v>0.188</v>
      </c>
      <c r="AK150" s="2">
        <f>IF(M150&gt;'Average Crustal Abundance'!F$2,Data!M150,'Average Crustal Abundance'!F$2)</f>
        <v>1.5E-3</v>
      </c>
      <c r="AL150" s="2">
        <f>IF(N150&gt;'Average Crustal Abundance'!G$2,Data!N150,'Average Crustal Abundance'!G$2)</f>
        <v>1.5E-3</v>
      </c>
      <c r="AM150" s="2">
        <f>IF(O150&gt;'Average Crustal Abundance'!H$2,Data!O150,'Average Crustal Abundance'!H$2)</f>
        <v>27</v>
      </c>
      <c r="AN150" s="2">
        <f>IF(P150&gt;'Average Crustal Abundance'!I$2,Data!P150,'Average Crustal Abundance'!I$2)</f>
        <v>5.6000000000000001E-2</v>
      </c>
      <c r="AO150" s="2">
        <f>IF(Q150&gt;'Average Crustal Abundance'!J$2,Data!Q150,'Average Crustal Abundance'!J$2)</f>
        <v>1.2999999999999999E-3</v>
      </c>
      <c r="AP150" s="2">
        <f>IF(R150&gt;'Average Crustal Abundance'!K$2,Data!R150,'Average Crustal Abundance'!K$2)</f>
        <v>72</v>
      </c>
      <c r="AQ150" s="2">
        <f>IF(S150&gt;'Average Crustal Abundance'!L$2,Data!S150,'Average Crustal Abundance'!L$2)</f>
        <v>0.08</v>
      </c>
      <c r="AR150" s="2">
        <f>IF(T150&gt;'Average Crustal Abundance'!M$2,Data!T150,'Average Crustal Abundance'!M$2)</f>
        <v>5.1999999999999998E-2</v>
      </c>
      <c r="AS150" s="2">
        <f>IF(U150&gt;'Average Crustal Abundance'!N$2,Data!U150,'Average Crustal Abundance'!N$2)</f>
        <v>0.5</v>
      </c>
      <c r="AT150" s="2">
        <f>IF(V150&gt;'Average Crustal Abundance'!O$2,Data!V150,'Average Crustal Abundance'!O$2)</f>
        <v>11</v>
      </c>
      <c r="AU150" s="2">
        <f>IF(W150&gt;'Average Crustal Abundance'!P$2,Data!W150,'Average Crustal Abundance'!P$2)</f>
        <v>0.03</v>
      </c>
      <c r="AV150" s="2">
        <f>IF(X150&gt;'Average Crustal Abundance'!Q$2,Data!X150,'Average Crustal Abundance'!Q$2)</f>
        <v>2.5</v>
      </c>
      <c r="AW150" s="2">
        <f>IF(Y150&gt;'Average Crustal Abundance'!R$2,Data!Y150,'Average Crustal Abundance'!R$2)</f>
        <v>0.2</v>
      </c>
      <c r="AX150" s="2">
        <f>IF(Z150&gt;'Average Crustal Abundance'!S$2,Data!Z150,'Average Crustal Abundance'!S$2)</f>
        <v>0.18</v>
      </c>
      <c r="AY150" s="2">
        <f>IF(AA150&gt;'Average Crustal Abundance'!T$2,Data!AA150,'Average Crustal Abundance'!T$2)</f>
        <v>1E-3</v>
      </c>
      <c r="AZ150" s="2">
        <f>IF(AB150&gt;'Average Crustal Abundance'!U$2,Data!AB150,'Average Crustal Abundance'!U$2)</f>
        <v>0.8</v>
      </c>
      <c r="BA150" s="2">
        <f>IF(AC150&gt;'Average Crustal Abundance'!V$2,Data!AC150,'Average Crustal Abundance'!V$2)</f>
        <v>1</v>
      </c>
      <c r="BB150" s="2">
        <f>IF(AD150&gt;'Average Crustal Abundance'!W$2,Data!AD150,'Average Crustal Abundance'!W$2)</f>
        <v>1.7</v>
      </c>
      <c r="BC150" s="2">
        <f>IF(AE150&gt;'Average Crustal Abundance'!X$2,Data!AE150,'Average Crustal Abundance'!X$2)</f>
        <v>20</v>
      </c>
      <c r="BD150" s="2">
        <f>IF(AF150&gt;'Average Crustal Abundance'!Y$2,Data!AF150,'Average Crustal Abundance'!Y$2)</f>
        <v>1.3</v>
      </c>
      <c r="BE150" s="3">
        <f>LOG((AG150/'Average Crustal Abundance'!B$2),1.636)</f>
        <v>0</v>
      </c>
      <c r="BF150" s="3">
        <f>LOG((AH150/'Average Crustal Abundance'!C$2),5.77)</f>
        <v>0</v>
      </c>
      <c r="BG150" s="3">
        <f>LOG((AI150/'Average Crustal Abundance'!D$2),5.07)</f>
        <v>0</v>
      </c>
      <c r="BH150" s="3">
        <f>IF(LOG((AJ150/'Average Crustal Abundance'!E$2))&lt;6,LOG((AJ150/'Average Crustal Abundance'!E$2)),6)</f>
        <v>0</v>
      </c>
      <c r="BI150" s="3">
        <f>IF(LOG((AK150/'Average Crustal Abundance'!F$2))&lt;6,LOG((AK150/'Average Crustal Abundance'!F$2)),6)</f>
        <v>0</v>
      </c>
      <c r="BJ150" s="3">
        <f>IF(LOG((AL150/'Average Crustal Abundance'!G$2))&lt;6,LOG((AL150/'Average Crustal Abundance'!G$2)),6)</f>
        <v>0</v>
      </c>
      <c r="BK150" s="3">
        <f>LOG((AM150/'Average Crustal Abundance'!H$2),5.77)</f>
        <v>0</v>
      </c>
      <c r="BL150" s="3">
        <f>IF(LOG((AN150/'Average Crustal Abundance'!I$2))&lt;6,LOG((AN150/'Average Crustal Abundance'!I$2)),6)</f>
        <v>0</v>
      </c>
      <c r="BM150" s="3">
        <f>IF(LOG((AO150/'Average Crustal Abundance'!J$2))&lt;6,LOG((AO150/'Average Crustal Abundance'!J$2)),6)</f>
        <v>0</v>
      </c>
      <c r="BN150" s="3">
        <f>LOG((AP150/'Average Crustal Abundance'!K$2),4.9)</f>
        <v>0</v>
      </c>
      <c r="BO150" s="3">
        <f>IF(LOG((AQ150/'Average Crustal Abundance'!L$2))&lt;6,LOG((AQ150/'Average Crustal Abundance'!L$2)),6)</f>
        <v>0</v>
      </c>
      <c r="BP150" s="3">
        <f>IF(LOG((AR150/'Average Crustal Abundance'!M$2))&lt;6,LOG((AR150/'Average Crustal Abundance'!M$2)),6)</f>
        <v>0</v>
      </c>
      <c r="BQ150" s="3">
        <f>IF(LOG((AS150/'Average Crustal Abundance'!N$2))&lt;6,LOG((AS150/'Average Crustal Abundance'!N$2)),6)</f>
        <v>0</v>
      </c>
      <c r="BR150" s="3">
        <f>LOG((AT150/'Average Crustal Abundance'!O$2),6.71)</f>
        <v>0</v>
      </c>
      <c r="BS150" s="3">
        <f>IF(LOG((AU150/'Average Crustal Abundance'!P$2))&lt;6,LOG((AU150/'Average Crustal Abundance'!P$2)),6)</f>
        <v>0</v>
      </c>
      <c r="BT150" s="3">
        <f>LOG((AV150/'Average Crustal Abundance'!Q$2),8.58)</f>
        <v>0</v>
      </c>
      <c r="BU150" s="3">
        <f>IF(LOG((AW150/'Average Crustal Abundance'!R$2))&lt;6,LOG((AW150/'Average Crustal Abundance'!R$2)),6)</f>
        <v>0</v>
      </c>
      <c r="BV150" s="3">
        <f>IF(LOG((AX150/'Average Crustal Abundance'!S$2))&lt;6,LOG((AX150/'Average Crustal Abundance'!S$2)),6)</f>
        <v>0</v>
      </c>
      <c r="BW150" s="3">
        <f>IF(LOG((AY150/'Average Crustal Abundance'!T$2))&lt;6,LOG((AY150/'Average Crustal Abundance'!T$2)),6)</f>
        <v>0</v>
      </c>
      <c r="BX150" s="3">
        <f>IF(LOG((AZ150/'Average Crustal Abundance'!U$2))&lt;6,LOG((AZ150/'Average Crustal Abundance'!U$2)),6)</f>
        <v>0</v>
      </c>
      <c r="BY150" s="3">
        <f>IF(LOG((BA150/'Average Crustal Abundance'!V$2))&lt;6,LOG((BA150/'Average Crustal Abundance'!V$2)),6)</f>
        <v>0</v>
      </c>
      <c r="BZ150" s="3">
        <f>LOG((BB150/'Average Crustal Abundance'!W$2),9.15)</f>
        <v>0</v>
      </c>
      <c r="CA150" s="3">
        <f>LOG((BC150/'Average Crustal Abundance'!X$2),6.07)</f>
        <v>0</v>
      </c>
      <c r="CB150" s="3">
        <f>LOG((BD150/'Average Crustal Abundance'!Y$2),9.57)</f>
        <v>0</v>
      </c>
      <c r="CC150" s="3">
        <f t="shared" si="99"/>
        <v>0</v>
      </c>
      <c r="CD150" s="3" t="e">
        <f t="shared" si="100"/>
        <v>#DIV/0!</v>
      </c>
      <c r="CE150" s="4" t="e">
        <f t="shared" si="83"/>
        <v>#DIV/0!</v>
      </c>
      <c r="CF150" s="4" t="e">
        <f t="shared" si="84"/>
        <v>#DIV/0!</v>
      </c>
      <c r="CG150" s="4" t="e">
        <f t="shared" si="85"/>
        <v>#DIV/0!</v>
      </c>
      <c r="CH150" s="4" t="e">
        <f t="shared" si="86"/>
        <v>#DIV/0!</v>
      </c>
      <c r="CI150" s="4" t="e">
        <f t="shared" si="87"/>
        <v>#DIV/0!</v>
      </c>
      <c r="CJ150" s="4" t="e">
        <f t="shared" si="88"/>
        <v>#DIV/0!</v>
      </c>
      <c r="CK150" s="4" t="e">
        <f t="shared" si="89"/>
        <v>#DIV/0!</v>
      </c>
      <c r="CL150" s="4" t="e">
        <f t="shared" si="90"/>
        <v>#DIV/0!</v>
      </c>
      <c r="CM150" s="4" t="e">
        <f t="shared" si="91"/>
        <v>#DIV/0!</v>
      </c>
      <c r="CN150" s="4" t="e">
        <f t="shared" si="92"/>
        <v>#DIV/0!</v>
      </c>
      <c r="CO150" s="4" t="e">
        <f t="shared" si="93"/>
        <v>#DIV/0!</v>
      </c>
      <c r="CP150" s="4" t="e">
        <f t="shared" si="94"/>
        <v>#DIV/0!</v>
      </c>
      <c r="CQ150" s="4" t="e">
        <f t="shared" si="95"/>
        <v>#DIV/0!</v>
      </c>
      <c r="CR150" s="4" t="e">
        <f t="shared" si="96"/>
        <v>#DIV/0!</v>
      </c>
      <c r="CS150" s="4" t="e">
        <f t="shared" si="97"/>
        <v>#DIV/0!</v>
      </c>
      <c r="CT150" s="4" t="e">
        <f t="shared" si="98"/>
        <v>#DIV/0!</v>
      </c>
      <c r="CU150" s="4" t="e">
        <f t="shared" si="82"/>
        <v>#DIV/0!</v>
      </c>
      <c r="CV150" s="4" t="e">
        <f t="shared" si="82"/>
        <v>#DIV/0!</v>
      </c>
      <c r="CW150" s="4" t="e">
        <f t="shared" si="82"/>
        <v>#DIV/0!</v>
      </c>
      <c r="CX150" s="4" t="e">
        <f t="shared" si="82"/>
        <v>#DIV/0!</v>
      </c>
      <c r="CY150" s="4" t="e">
        <f t="shared" si="82"/>
        <v>#DIV/0!</v>
      </c>
      <c r="CZ150" s="4" t="e">
        <f t="shared" si="82"/>
        <v>#DIV/0!</v>
      </c>
      <c r="DA150" s="4" t="e">
        <f t="shared" si="81"/>
        <v>#DIV/0!</v>
      </c>
      <c r="DB150" s="4" t="e">
        <f t="shared" si="63"/>
        <v>#DIV/0!</v>
      </c>
      <c r="DD150" s="3" t="e">
        <f t="shared" si="101"/>
        <v>#DIV/0!</v>
      </c>
    </row>
    <row r="151" spans="1:108" s="3" customFormat="1" x14ac:dyDescent="0.25">
      <c r="A151"/>
      <c r="B151"/>
      <c r="C151"/>
      <c r="D151"/>
      <c r="E151"/>
      <c r="F151"/>
      <c r="G151"/>
      <c r="H151"/>
      <c r="L151"/>
      <c r="AD151"/>
      <c r="AG151" s="2">
        <f>IF(I151&gt;'Average Crustal Abundance'!B$2,Data!I151,'Average Crustal Abundance'!B$2)</f>
        <v>52200</v>
      </c>
      <c r="AH151" s="2">
        <f>IF(J151&gt;'Average Crustal Abundance'!C$2,Data!J151,'Average Crustal Abundance'!C$2)</f>
        <v>27</v>
      </c>
      <c r="AI151" s="2">
        <f>IF(K151&gt;'Average Crustal Abundance'!D$2,Data!K151,'Average Crustal Abundance'!D$2)</f>
        <v>59</v>
      </c>
      <c r="AJ151" s="2">
        <f>IF(L151&gt;'Average Crustal Abundance'!E$2,Data!L151,'Average Crustal Abundance'!E$2)</f>
        <v>0.188</v>
      </c>
      <c r="AK151" s="2">
        <f>IF(M151&gt;'Average Crustal Abundance'!F$2,Data!M151,'Average Crustal Abundance'!F$2)</f>
        <v>1.5E-3</v>
      </c>
      <c r="AL151" s="2">
        <f>IF(N151&gt;'Average Crustal Abundance'!G$2,Data!N151,'Average Crustal Abundance'!G$2)</f>
        <v>1.5E-3</v>
      </c>
      <c r="AM151" s="2">
        <f>IF(O151&gt;'Average Crustal Abundance'!H$2,Data!O151,'Average Crustal Abundance'!H$2)</f>
        <v>27</v>
      </c>
      <c r="AN151" s="2">
        <f>IF(P151&gt;'Average Crustal Abundance'!I$2,Data!P151,'Average Crustal Abundance'!I$2)</f>
        <v>5.6000000000000001E-2</v>
      </c>
      <c r="AO151" s="2">
        <f>IF(Q151&gt;'Average Crustal Abundance'!J$2,Data!Q151,'Average Crustal Abundance'!J$2)</f>
        <v>1.2999999999999999E-3</v>
      </c>
      <c r="AP151" s="2">
        <f>IF(R151&gt;'Average Crustal Abundance'!K$2,Data!R151,'Average Crustal Abundance'!K$2)</f>
        <v>72</v>
      </c>
      <c r="AQ151" s="2">
        <f>IF(S151&gt;'Average Crustal Abundance'!L$2,Data!S151,'Average Crustal Abundance'!L$2)</f>
        <v>0.08</v>
      </c>
      <c r="AR151" s="2">
        <f>IF(T151&gt;'Average Crustal Abundance'!M$2,Data!T151,'Average Crustal Abundance'!M$2)</f>
        <v>5.1999999999999998E-2</v>
      </c>
      <c r="AS151" s="2">
        <f>IF(U151&gt;'Average Crustal Abundance'!N$2,Data!U151,'Average Crustal Abundance'!N$2)</f>
        <v>0.5</v>
      </c>
      <c r="AT151" s="2">
        <f>IF(V151&gt;'Average Crustal Abundance'!O$2,Data!V151,'Average Crustal Abundance'!O$2)</f>
        <v>11</v>
      </c>
      <c r="AU151" s="2">
        <f>IF(W151&gt;'Average Crustal Abundance'!P$2,Data!W151,'Average Crustal Abundance'!P$2)</f>
        <v>0.03</v>
      </c>
      <c r="AV151" s="2">
        <f>IF(X151&gt;'Average Crustal Abundance'!Q$2,Data!X151,'Average Crustal Abundance'!Q$2)</f>
        <v>2.5</v>
      </c>
      <c r="AW151" s="2">
        <f>IF(Y151&gt;'Average Crustal Abundance'!R$2,Data!Y151,'Average Crustal Abundance'!R$2)</f>
        <v>0.2</v>
      </c>
      <c r="AX151" s="2">
        <f>IF(Z151&gt;'Average Crustal Abundance'!S$2,Data!Z151,'Average Crustal Abundance'!S$2)</f>
        <v>0.18</v>
      </c>
      <c r="AY151" s="2">
        <f>IF(AA151&gt;'Average Crustal Abundance'!T$2,Data!AA151,'Average Crustal Abundance'!T$2)</f>
        <v>1E-3</v>
      </c>
      <c r="AZ151" s="2">
        <f>IF(AB151&gt;'Average Crustal Abundance'!U$2,Data!AB151,'Average Crustal Abundance'!U$2)</f>
        <v>0.8</v>
      </c>
      <c r="BA151" s="2">
        <f>IF(AC151&gt;'Average Crustal Abundance'!V$2,Data!AC151,'Average Crustal Abundance'!V$2)</f>
        <v>1</v>
      </c>
      <c r="BB151" s="2">
        <f>IF(AD151&gt;'Average Crustal Abundance'!W$2,Data!AD151,'Average Crustal Abundance'!W$2)</f>
        <v>1.7</v>
      </c>
      <c r="BC151" s="2">
        <f>IF(AE151&gt;'Average Crustal Abundance'!X$2,Data!AE151,'Average Crustal Abundance'!X$2)</f>
        <v>20</v>
      </c>
      <c r="BD151" s="2">
        <f>IF(AF151&gt;'Average Crustal Abundance'!Y$2,Data!AF151,'Average Crustal Abundance'!Y$2)</f>
        <v>1.3</v>
      </c>
      <c r="BE151" s="3">
        <f>LOG((AG151/'Average Crustal Abundance'!B$2),1.636)</f>
        <v>0</v>
      </c>
      <c r="BF151" s="3">
        <f>LOG((AH151/'Average Crustal Abundance'!C$2),5.77)</f>
        <v>0</v>
      </c>
      <c r="BG151" s="3">
        <f>LOG((AI151/'Average Crustal Abundance'!D$2),5.07)</f>
        <v>0</v>
      </c>
      <c r="BH151" s="3">
        <f>IF(LOG((AJ151/'Average Crustal Abundance'!E$2))&lt;6,LOG((AJ151/'Average Crustal Abundance'!E$2)),6)</f>
        <v>0</v>
      </c>
      <c r="BI151" s="3">
        <f>IF(LOG((AK151/'Average Crustal Abundance'!F$2))&lt;6,LOG((AK151/'Average Crustal Abundance'!F$2)),6)</f>
        <v>0</v>
      </c>
      <c r="BJ151" s="3">
        <f>IF(LOG((AL151/'Average Crustal Abundance'!G$2))&lt;6,LOG((AL151/'Average Crustal Abundance'!G$2)),6)</f>
        <v>0</v>
      </c>
      <c r="BK151" s="3">
        <f>LOG((AM151/'Average Crustal Abundance'!H$2),5.77)</f>
        <v>0</v>
      </c>
      <c r="BL151" s="3">
        <f>IF(LOG((AN151/'Average Crustal Abundance'!I$2))&lt;6,LOG((AN151/'Average Crustal Abundance'!I$2)),6)</f>
        <v>0</v>
      </c>
      <c r="BM151" s="3">
        <f>IF(LOG((AO151/'Average Crustal Abundance'!J$2))&lt;6,LOG((AO151/'Average Crustal Abundance'!J$2)),6)</f>
        <v>0</v>
      </c>
      <c r="BN151" s="3">
        <f>LOG((AP151/'Average Crustal Abundance'!K$2),4.9)</f>
        <v>0</v>
      </c>
      <c r="BO151" s="3">
        <f>IF(LOG((AQ151/'Average Crustal Abundance'!L$2))&lt;6,LOG((AQ151/'Average Crustal Abundance'!L$2)),6)</f>
        <v>0</v>
      </c>
      <c r="BP151" s="3">
        <f>IF(LOG((AR151/'Average Crustal Abundance'!M$2))&lt;6,LOG((AR151/'Average Crustal Abundance'!M$2)),6)</f>
        <v>0</v>
      </c>
      <c r="BQ151" s="3">
        <f>IF(LOG((AS151/'Average Crustal Abundance'!N$2))&lt;6,LOG((AS151/'Average Crustal Abundance'!N$2)),6)</f>
        <v>0</v>
      </c>
      <c r="BR151" s="3">
        <f>LOG((AT151/'Average Crustal Abundance'!O$2),6.71)</f>
        <v>0</v>
      </c>
      <c r="BS151" s="3">
        <f>IF(LOG((AU151/'Average Crustal Abundance'!P$2))&lt;6,LOG((AU151/'Average Crustal Abundance'!P$2)),6)</f>
        <v>0</v>
      </c>
      <c r="BT151" s="3">
        <f>LOG((AV151/'Average Crustal Abundance'!Q$2),8.58)</f>
        <v>0</v>
      </c>
      <c r="BU151" s="3">
        <f>IF(LOG((AW151/'Average Crustal Abundance'!R$2))&lt;6,LOG((AW151/'Average Crustal Abundance'!R$2)),6)</f>
        <v>0</v>
      </c>
      <c r="BV151" s="3">
        <f>IF(LOG((AX151/'Average Crustal Abundance'!S$2))&lt;6,LOG((AX151/'Average Crustal Abundance'!S$2)),6)</f>
        <v>0</v>
      </c>
      <c r="BW151" s="3">
        <f>IF(LOG((AY151/'Average Crustal Abundance'!T$2))&lt;6,LOG((AY151/'Average Crustal Abundance'!T$2)),6)</f>
        <v>0</v>
      </c>
      <c r="BX151" s="3">
        <f>IF(LOG((AZ151/'Average Crustal Abundance'!U$2))&lt;6,LOG((AZ151/'Average Crustal Abundance'!U$2)),6)</f>
        <v>0</v>
      </c>
      <c r="BY151" s="3">
        <f>IF(LOG((BA151/'Average Crustal Abundance'!V$2))&lt;6,LOG((BA151/'Average Crustal Abundance'!V$2)),6)</f>
        <v>0</v>
      </c>
      <c r="BZ151" s="3">
        <f>LOG((BB151/'Average Crustal Abundance'!W$2),9.15)</f>
        <v>0</v>
      </c>
      <c r="CA151" s="3">
        <f>LOG((BC151/'Average Crustal Abundance'!X$2),6.07)</f>
        <v>0</v>
      </c>
      <c r="CB151" s="3">
        <f>LOG((BD151/'Average Crustal Abundance'!Y$2),9.57)</f>
        <v>0</v>
      </c>
      <c r="CC151" s="3">
        <f t="shared" si="99"/>
        <v>0</v>
      </c>
      <c r="CD151" s="3" t="e">
        <f t="shared" si="100"/>
        <v>#DIV/0!</v>
      </c>
      <c r="CE151" s="4" t="e">
        <f t="shared" si="83"/>
        <v>#DIV/0!</v>
      </c>
      <c r="CF151" s="4" t="e">
        <f t="shared" si="84"/>
        <v>#DIV/0!</v>
      </c>
      <c r="CG151" s="4" t="e">
        <f t="shared" si="85"/>
        <v>#DIV/0!</v>
      </c>
      <c r="CH151" s="4" t="e">
        <f t="shared" si="86"/>
        <v>#DIV/0!</v>
      </c>
      <c r="CI151" s="4" t="e">
        <f t="shared" si="87"/>
        <v>#DIV/0!</v>
      </c>
      <c r="CJ151" s="4" t="e">
        <f t="shared" si="88"/>
        <v>#DIV/0!</v>
      </c>
      <c r="CK151" s="4" t="e">
        <f t="shared" si="89"/>
        <v>#DIV/0!</v>
      </c>
      <c r="CL151" s="4" t="e">
        <f t="shared" si="90"/>
        <v>#DIV/0!</v>
      </c>
      <c r="CM151" s="4" t="e">
        <f t="shared" si="91"/>
        <v>#DIV/0!</v>
      </c>
      <c r="CN151" s="4" t="e">
        <f t="shared" si="92"/>
        <v>#DIV/0!</v>
      </c>
      <c r="CO151" s="4" t="e">
        <f t="shared" si="93"/>
        <v>#DIV/0!</v>
      </c>
      <c r="CP151" s="4" t="e">
        <f t="shared" si="94"/>
        <v>#DIV/0!</v>
      </c>
      <c r="CQ151" s="4" t="e">
        <f t="shared" si="95"/>
        <v>#DIV/0!</v>
      </c>
      <c r="CR151" s="4" t="e">
        <f t="shared" si="96"/>
        <v>#DIV/0!</v>
      </c>
      <c r="CS151" s="4" t="e">
        <f t="shared" si="97"/>
        <v>#DIV/0!</v>
      </c>
      <c r="CT151" s="4" t="e">
        <f t="shared" si="98"/>
        <v>#DIV/0!</v>
      </c>
      <c r="CU151" s="4" t="e">
        <f t="shared" si="82"/>
        <v>#DIV/0!</v>
      </c>
      <c r="CV151" s="4" t="e">
        <f t="shared" si="82"/>
        <v>#DIV/0!</v>
      </c>
      <c r="CW151" s="4" t="e">
        <f t="shared" si="82"/>
        <v>#DIV/0!</v>
      </c>
      <c r="CX151" s="4" t="e">
        <f t="shared" si="82"/>
        <v>#DIV/0!</v>
      </c>
      <c r="CY151" s="4" t="e">
        <f t="shared" si="82"/>
        <v>#DIV/0!</v>
      </c>
      <c r="CZ151" s="4" t="e">
        <f t="shared" si="82"/>
        <v>#DIV/0!</v>
      </c>
      <c r="DA151" s="4" t="e">
        <f t="shared" si="81"/>
        <v>#DIV/0!</v>
      </c>
      <c r="DB151" s="4" t="e">
        <f t="shared" si="63"/>
        <v>#DIV/0!</v>
      </c>
      <c r="DD151" s="3" t="e">
        <f t="shared" si="101"/>
        <v>#DIV/0!</v>
      </c>
    </row>
    <row r="152" spans="1:108" s="3" customFormat="1" x14ac:dyDescent="0.25">
      <c r="A152"/>
      <c r="B152"/>
      <c r="C152"/>
      <c r="D152"/>
      <c r="E152"/>
      <c r="F152"/>
      <c r="G152"/>
      <c r="H152"/>
      <c r="L152"/>
      <c r="AD152"/>
      <c r="AG152" s="2">
        <f>IF(I152&gt;'Average Crustal Abundance'!B$2,Data!I152,'Average Crustal Abundance'!B$2)</f>
        <v>52200</v>
      </c>
      <c r="AH152" s="2">
        <f>IF(J152&gt;'Average Crustal Abundance'!C$2,Data!J152,'Average Crustal Abundance'!C$2)</f>
        <v>27</v>
      </c>
      <c r="AI152" s="2">
        <f>IF(K152&gt;'Average Crustal Abundance'!D$2,Data!K152,'Average Crustal Abundance'!D$2)</f>
        <v>59</v>
      </c>
      <c r="AJ152" s="2">
        <f>IF(L152&gt;'Average Crustal Abundance'!E$2,Data!L152,'Average Crustal Abundance'!E$2)</f>
        <v>0.188</v>
      </c>
      <c r="AK152" s="2">
        <f>IF(M152&gt;'Average Crustal Abundance'!F$2,Data!M152,'Average Crustal Abundance'!F$2)</f>
        <v>1.5E-3</v>
      </c>
      <c r="AL152" s="2">
        <f>IF(N152&gt;'Average Crustal Abundance'!G$2,Data!N152,'Average Crustal Abundance'!G$2)</f>
        <v>1.5E-3</v>
      </c>
      <c r="AM152" s="2">
        <f>IF(O152&gt;'Average Crustal Abundance'!H$2,Data!O152,'Average Crustal Abundance'!H$2)</f>
        <v>27</v>
      </c>
      <c r="AN152" s="2">
        <f>IF(P152&gt;'Average Crustal Abundance'!I$2,Data!P152,'Average Crustal Abundance'!I$2)</f>
        <v>5.6000000000000001E-2</v>
      </c>
      <c r="AO152" s="2">
        <f>IF(Q152&gt;'Average Crustal Abundance'!J$2,Data!Q152,'Average Crustal Abundance'!J$2)</f>
        <v>1.2999999999999999E-3</v>
      </c>
      <c r="AP152" s="2">
        <f>IF(R152&gt;'Average Crustal Abundance'!K$2,Data!R152,'Average Crustal Abundance'!K$2)</f>
        <v>72</v>
      </c>
      <c r="AQ152" s="2">
        <f>IF(S152&gt;'Average Crustal Abundance'!L$2,Data!S152,'Average Crustal Abundance'!L$2)</f>
        <v>0.08</v>
      </c>
      <c r="AR152" s="2">
        <f>IF(T152&gt;'Average Crustal Abundance'!M$2,Data!T152,'Average Crustal Abundance'!M$2)</f>
        <v>5.1999999999999998E-2</v>
      </c>
      <c r="AS152" s="2">
        <f>IF(U152&gt;'Average Crustal Abundance'!N$2,Data!U152,'Average Crustal Abundance'!N$2)</f>
        <v>0.5</v>
      </c>
      <c r="AT152" s="2">
        <f>IF(V152&gt;'Average Crustal Abundance'!O$2,Data!V152,'Average Crustal Abundance'!O$2)</f>
        <v>11</v>
      </c>
      <c r="AU152" s="2">
        <f>IF(W152&gt;'Average Crustal Abundance'!P$2,Data!W152,'Average Crustal Abundance'!P$2)</f>
        <v>0.03</v>
      </c>
      <c r="AV152" s="2">
        <f>IF(X152&gt;'Average Crustal Abundance'!Q$2,Data!X152,'Average Crustal Abundance'!Q$2)</f>
        <v>2.5</v>
      </c>
      <c r="AW152" s="2">
        <f>IF(Y152&gt;'Average Crustal Abundance'!R$2,Data!Y152,'Average Crustal Abundance'!R$2)</f>
        <v>0.2</v>
      </c>
      <c r="AX152" s="2">
        <f>IF(Z152&gt;'Average Crustal Abundance'!S$2,Data!Z152,'Average Crustal Abundance'!S$2)</f>
        <v>0.18</v>
      </c>
      <c r="AY152" s="2">
        <f>IF(AA152&gt;'Average Crustal Abundance'!T$2,Data!AA152,'Average Crustal Abundance'!T$2)</f>
        <v>1E-3</v>
      </c>
      <c r="AZ152" s="2">
        <f>IF(AB152&gt;'Average Crustal Abundance'!U$2,Data!AB152,'Average Crustal Abundance'!U$2)</f>
        <v>0.8</v>
      </c>
      <c r="BA152" s="2">
        <f>IF(AC152&gt;'Average Crustal Abundance'!V$2,Data!AC152,'Average Crustal Abundance'!V$2)</f>
        <v>1</v>
      </c>
      <c r="BB152" s="2">
        <f>IF(AD152&gt;'Average Crustal Abundance'!W$2,Data!AD152,'Average Crustal Abundance'!W$2)</f>
        <v>1.7</v>
      </c>
      <c r="BC152" s="2">
        <f>IF(AE152&gt;'Average Crustal Abundance'!X$2,Data!AE152,'Average Crustal Abundance'!X$2)</f>
        <v>20</v>
      </c>
      <c r="BD152" s="2">
        <f>IF(AF152&gt;'Average Crustal Abundance'!Y$2,Data!AF152,'Average Crustal Abundance'!Y$2)</f>
        <v>1.3</v>
      </c>
      <c r="BE152" s="3">
        <f>LOG((AG152/'Average Crustal Abundance'!B$2),1.636)</f>
        <v>0</v>
      </c>
      <c r="BF152" s="3">
        <f>LOG((AH152/'Average Crustal Abundance'!C$2),5.77)</f>
        <v>0</v>
      </c>
      <c r="BG152" s="3">
        <f>LOG((AI152/'Average Crustal Abundance'!D$2),5.07)</f>
        <v>0</v>
      </c>
      <c r="BH152" s="3">
        <f>IF(LOG((AJ152/'Average Crustal Abundance'!E$2))&lt;6,LOG((AJ152/'Average Crustal Abundance'!E$2)),6)</f>
        <v>0</v>
      </c>
      <c r="BI152" s="3">
        <f>IF(LOG((AK152/'Average Crustal Abundance'!F$2))&lt;6,LOG((AK152/'Average Crustal Abundance'!F$2)),6)</f>
        <v>0</v>
      </c>
      <c r="BJ152" s="3">
        <f>IF(LOG((AL152/'Average Crustal Abundance'!G$2))&lt;6,LOG((AL152/'Average Crustal Abundance'!G$2)),6)</f>
        <v>0</v>
      </c>
      <c r="BK152" s="3">
        <f>LOG((AM152/'Average Crustal Abundance'!H$2),5.77)</f>
        <v>0</v>
      </c>
      <c r="BL152" s="3">
        <f>IF(LOG((AN152/'Average Crustal Abundance'!I$2))&lt;6,LOG((AN152/'Average Crustal Abundance'!I$2)),6)</f>
        <v>0</v>
      </c>
      <c r="BM152" s="3">
        <f>IF(LOG((AO152/'Average Crustal Abundance'!J$2))&lt;6,LOG((AO152/'Average Crustal Abundance'!J$2)),6)</f>
        <v>0</v>
      </c>
      <c r="BN152" s="3">
        <f>LOG((AP152/'Average Crustal Abundance'!K$2),4.9)</f>
        <v>0</v>
      </c>
      <c r="BO152" s="3">
        <f>IF(LOG((AQ152/'Average Crustal Abundance'!L$2))&lt;6,LOG((AQ152/'Average Crustal Abundance'!L$2)),6)</f>
        <v>0</v>
      </c>
      <c r="BP152" s="3">
        <f>IF(LOG((AR152/'Average Crustal Abundance'!M$2))&lt;6,LOG((AR152/'Average Crustal Abundance'!M$2)),6)</f>
        <v>0</v>
      </c>
      <c r="BQ152" s="3">
        <f>IF(LOG((AS152/'Average Crustal Abundance'!N$2))&lt;6,LOG((AS152/'Average Crustal Abundance'!N$2)),6)</f>
        <v>0</v>
      </c>
      <c r="BR152" s="3">
        <f>LOG((AT152/'Average Crustal Abundance'!O$2),6.71)</f>
        <v>0</v>
      </c>
      <c r="BS152" s="3">
        <f>IF(LOG((AU152/'Average Crustal Abundance'!P$2))&lt;6,LOG((AU152/'Average Crustal Abundance'!P$2)),6)</f>
        <v>0</v>
      </c>
      <c r="BT152" s="3">
        <f>LOG((AV152/'Average Crustal Abundance'!Q$2),8.58)</f>
        <v>0</v>
      </c>
      <c r="BU152" s="3">
        <f>IF(LOG((AW152/'Average Crustal Abundance'!R$2))&lt;6,LOG((AW152/'Average Crustal Abundance'!R$2)),6)</f>
        <v>0</v>
      </c>
      <c r="BV152" s="3">
        <f>IF(LOG((AX152/'Average Crustal Abundance'!S$2))&lt;6,LOG((AX152/'Average Crustal Abundance'!S$2)),6)</f>
        <v>0</v>
      </c>
      <c r="BW152" s="3">
        <f>IF(LOG((AY152/'Average Crustal Abundance'!T$2))&lt;6,LOG((AY152/'Average Crustal Abundance'!T$2)),6)</f>
        <v>0</v>
      </c>
      <c r="BX152" s="3">
        <f>IF(LOG((AZ152/'Average Crustal Abundance'!U$2))&lt;6,LOG((AZ152/'Average Crustal Abundance'!U$2)),6)</f>
        <v>0</v>
      </c>
      <c r="BY152" s="3">
        <f>IF(LOG((BA152/'Average Crustal Abundance'!V$2))&lt;6,LOG((BA152/'Average Crustal Abundance'!V$2)),6)</f>
        <v>0</v>
      </c>
      <c r="BZ152" s="3">
        <f>LOG((BB152/'Average Crustal Abundance'!W$2),9.15)</f>
        <v>0</v>
      </c>
      <c r="CA152" s="3">
        <f>LOG((BC152/'Average Crustal Abundance'!X$2),6.07)</f>
        <v>0</v>
      </c>
      <c r="CB152" s="3">
        <f>LOG((BD152/'Average Crustal Abundance'!Y$2),9.57)</f>
        <v>0</v>
      </c>
      <c r="CC152" s="3">
        <f t="shared" si="99"/>
        <v>0</v>
      </c>
      <c r="CD152" s="3" t="e">
        <f t="shared" si="100"/>
        <v>#DIV/0!</v>
      </c>
      <c r="CE152" s="4" t="e">
        <f t="shared" si="83"/>
        <v>#DIV/0!</v>
      </c>
      <c r="CF152" s="4" t="e">
        <f t="shared" si="84"/>
        <v>#DIV/0!</v>
      </c>
      <c r="CG152" s="4" t="e">
        <f t="shared" si="85"/>
        <v>#DIV/0!</v>
      </c>
      <c r="CH152" s="4" t="e">
        <f t="shared" si="86"/>
        <v>#DIV/0!</v>
      </c>
      <c r="CI152" s="4" t="e">
        <f t="shared" si="87"/>
        <v>#DIV/0!</v>
      </c>
      <c r="CJ152" s="4" t="e">
        <f t="shared" si="88"/>
        <v>#DIV/0!</v>
      </c>
      <c r="CK152" s="4" t="e">
        <f t="shared" si="89"/>
        <v>#DIV/0!</v>
      </c>
      <c r="CL152" s="4" t="e">
        <f t="shared" si="90"/>
        <v>#DIV/0!</v>
      </c>
      <c r="CM152" s="4" t="e">
        <f t="shared" si="91"/>
        <v>#DIV/0!</v>
      </c>
      <c r="CN152" s="4" t="e">
        <f t="shared" si="92"/>
        <v>#DIV/0!</v>
      </c>
      <c r="CO152" s="4" t="e">
        <f t="shared" si="93"/>
        <v>#DIV/0!</v>
      </c>
      <c r="CP152" s="4" t="e">
        <f t="shared" si="94"/>
        <v>#DIV/0!</v>
      </c>
      <c r="CQ152" s="4" t="e">
        <f t="shared" si="95"/>
        <v>#DIV/0!</v>
      </c>
      <c r="CR152" s="4" t="e">
        <f t="shared" si="96"/>
        <v>#DIV/0!</v>
      </c>
      <c r="CS152" s="4" t="e">
        <f t="shared" si="97"/>
        <v>#DIV/0!</v>
      </c>
      <c r="CT152" s="4" t="e">
        <f t="shared" si="98"/>
        <v>#DIV/0!</v>
      </c>
      <c r="CU152" s="4" t="e">
        <f t="shared" si="82"/>
        <v>#DIV/0!</v>
      </c>
      <c r="CV152" s="4" t="e">
        <f t="shared" si="82"/>
        <v>#DIV/0!</v>
      </c>
      <c r="CW152" s="4" t="e">
        <f t="shared" si="82"/>
        <v>#DIV/0!</v>
      </c>
      <c r="CX152" s="4" t="e">
        <f t="shared" si="82"/>
        <v>#DIV/0!</v>
      </c>
      <c r="CY152" s="4" t="e">
        <f t="shared" si="82"/>
        <v>#DIV/0!</v>
      </c>
      <c r="CZ152" s="4" t="e">
        <f t="shared" si="82"/>
        <v>#DIV/0!</v>
      </c>
      <c r="DA152" s="4" t="e">
        <f t="shared" si="81"/>
        <v>#DIV/0!</v>
      </c>
      <c r="DB152" s="4" t="e">
        <f t="shared" si="63"/>
        <v>#DIV/0!</v>
      </c>
      <c r="DD152" s="3" t="e">
        <f t="shared" si="101"/>
        <v>#DIV/0!</v>
      </c>
    </row>
    <row r="153" spans="1:108" s="3" customFormat="1" x14ac:dyDescent="0.25">
      <c r="A153"/>
      <c r="B153"/>
      <c r="C153"/>
      <c r="D153"/>
      <c r="E153"/>
      <c r="F153"/>
      <c r="G153"/>
      <c r="H153"/>
      <c r="L153"/>
      <c r="AD153"/>
      <c r="AG153" s="2">
        <f>IF(I153&gt;'Average Crustal Abundance'!B$2,Data!I153,'Average Crustal Abundance'!B$2)</f>
        <v>52200</v>
      </c>
      <c r="AH153" s="2">
        <f>IF(J153&gt;'Average Crustal Abundance'!C$2,Data!J153,'Average Crustal Abundance'!C$2)</f>
        <v>27</v>
      </c>
      <c r="AI153" s="2">
        <f>IF(K153&gt;'Average Crustal Abundance'!D$2,Data!K153,'Average Crustal Abundance'!D$2)</f>
        <v>59</v>
      </c>
      <c r="AJ153" s="2">
        <f>IF(L153&gt;'Average Crustal Abundance'!E$2,Data!L153,'Average Crustal Abundance'!E$2)</f>
        <v>0.188</v>
      </c>
      <c r="AK153" s="2">
        <f>IF(M153&gt;'Average Crustal Abundance'!F$2,Data!M153,'Average Crustal Abundance'!F$2)</f>
        <v>1.5E-3</v>
      </c>
      <c r="AL153" s="2">
        <f>IF(N153&gt;'Average Crustal Abundance'!G$2,Data!N153,'Average Crustal Abundance'!G$2)</f>
        <v>1.5E-3</v>
      </c>
      <c r="AM153" s="2">
        <f>IF(O153&gt;'Average Crustal Abundance'!H$2,Data!O153,'Average Crustal Abundance'!H$2)</f>
        <v>27</v>
      </c>
      <c r="AN153" s="2">
        <f>IF(P153&gt;'Average Crustal Abundance'!I$2,Data!P153,'Average Crustal Abundance'!I$2)</f>
        <v>5.6000000000000001E-2</v>
      </c>
      <c r="AO153" s="2">
        <f>IF(Q153&gt;'Average Crustal Abundance'!J$2,Data!Q153,'Average Crustal Abundance'!J$2)</f>
        <v>1.2999999999999999E-3</v>
      </c>
      <c r="AP153" s="2">
        <f>IF(R153&gt;'Average Crustal Abundance'!K$2,Data!R153,'Average Crustal Abundance'!K$2)</f>
        <v>72</v>
      </c>
      <c r="AQ153" s="2">
        <f>IF(S153&gt;'Average Crustal Abundance'!L$2,Data!S153,'Average Crustal Abundance'!L$2)</f>
        <v>0.08</v>
      </c>
      <c r="AR153" s="2">
        <f>IF(T153&gt;'Average Crustal Abundance'!M$2,Data!T153,'Average Crustal Abundance'!M$2)</f>
        <v>5.1999999999999998E-2</v>
      </c>
      <c r="AS153" s="2">
        <f>IF(U153&gt;'Average Crustal Abundance'!N$2,Data!U153,'Average Crustal Abundance'!N$2)</f>
        <v>0.5</v>
      </c>
      <c r="AT153" s="2">
        <f>IF(V153&gt;'Average Crustal Abundance'!O$2,Data!V153,'Average Crustal Abundance'!O$2)</f>
        <v>11</v>
      </c>
      <c r="AU153" s="2">
        <f>IF(W153&gt;'Average Crustal Abundance'!P$2,Data!W153,'Average Crustal Abundance'!P$2)</f>
        <v>0.03</v>
      </c>
      <c r="AV153" s="2">
        <f>IF(X153&gt;'Average Crustal Abundance'!Q$2,Data!X153,'Average Crustal Abundance'!Q$2)</f>
        <v>2.5</v>
      </c>
      <c r="AW153" s="2">
        <f>IF(Y153&gt;'Average Crustal Abundance'!R$2,Data!Y153,'Average Crustal Abundance'!R$2)</f>
        <v>0.2</v>
      </c>
      <c r="AX153" s="2">
        <f>IF(Z153&gt;'Average Crustal Abundance'!S$2,Data!Z153,'Average Crustal Abundance'!S$2)</f>
        <v>0.18</v>
      </c>
      <c r="AY153" s="2">
        <f>IF(AA153&gt;'Average Crustal Abundance'!T$2,Data!AA153,'Average Crustal Abundance'!T$2)</f>
        <v>1E-3</v>
      </c>
      <c r="AZ153" s="2">
        <f>IF(AB153&gt;'Average Crustal Abundance'!U$2,Data!AB153,'Average Crustal Abundance'!U$2)</f>
        <v>0.8</v>
      </c>
      <c r="BA153" s="2">
        <f>IF(AC153&gt;'Average Crustal Abundance'!V$2,Data!AC153,'Average Crustal Abundance'!V$2)</f>
        <v>1</v>
      </c>
      <c r="BB153" s="2">
        <f>IF(AD153&gt;'Average Crustal Abundance'!W$2,Data!AD153,'Average Crustal Abundance'!W$2)</f>
        <v>1.7</v>
      </c>
      <c r="BC153" s="2">
        <f>IF(AE153&gt;'Average Crustal Abundance'!X$2,Data!AE153,'Average Crustal Abundance'!X$2)</f>
        <v>20</v>
      </c>
      <c r="BD153" s="2">
        <f>IF(AF153&gt;'Average Crustal Abundance'!Y$2,Data!AF153,'Average Crustal Abundance'!Y$2)</f>
        <v>1.3</v>
      </c>
      <c r="BE153" s="3">
        <f>LOG((AG153/'Average Crustal Abundance'!B$2),1.636)</f>
        <v>0</v>
      </c>
      <c r="BF153" s="3">
        <f>LOG((AH153/'Average Crustal Abundance'!C$2),5.77)</f>
        <v>0</v>
      </c>
      <c r="BG153" s="3">
        <f>LOG((AI153/'Average Crustal Abundance'!D$2),5.07)</f>
        <v>0</v>
      </c>
      <c r="BH153" s="3">
        <f>IF(LOG((AJ153/'Average Crustal Abundance'!E$2))&lt;6,LOG((AJ153/'Average Crustal Abundance'!E$2)),6)</f>
        <v>0</v>
      </c>
      <c r="BI153" s="3">
        <f>IF(LOG((AK153/'Average Crustal Abundance'!F$2))&lt;6,LOG((AK153/'Average Crustal Abundance'!F$2)),6)</f>
        <v>0</v>
      </c>
      <c r="BJ153" s="3">
        <f>IF(LOG((AL153/'Average Crustal Abundance'!G$2))&lt;6,LOG((AL153/'Average Crustal Abundance'!G$2)),6)</f>
        <v>0</v>
      </c>
      <c r="BK153" s="3">
        <f>LOG((AM153/'Average Crustal Abundance'!H$2),5.77)</f>
        <v>0</v>
      </c>
      <c r="BL153" s="3">
        <f>IF(LOG((AN153/'Average Crustal Abundance'!I$2))&lt;6,LOG((AN153/'Average Crustal Abundance'!I$2)),6)</f>
        <v>0</v>
      </c>
      <c r="BM153" s="3">
        <f>IF(LOG((AO153/'Average Crustal Abundance'!J$2))&lt;6,LOG((AO153/'Average Crustal Abundance'!J$2)),6)</f>
        <v>0</v>
      </c>
      <c r="BN153" s="3">
        <f>LOG((AP153/'Average Crustal Abundance'!K$2),4.9)</f>
        <v>0</v>
      </c>
      <c r="BO153" s="3">
        <f>IF(LOG((AQ153/'Average Crustal Abundance'!L$2))&lt;6,LOG((AQ153/'Average Crustal Abundance'!L$2)),6)</f>
        <v>0</v>
      </c>
      <c r="BP153" s="3">
        <f>IF(LOG((AR153/'Average Crustal Abundance'!M$2))&lt;6,LOG((AR153/'Average Crustal Abundance'!M$2)),6)</f>
        <v>0</v>
      </c>
      <c r="BQ153" s="3">
        <f>IF(LOG((AS153/'Average Crustal Abundance'!N$2))&lt;6,LOG((AS153/'Average Crustal Abundance'!N$2)),6)</f>
        <v>0</v>
      </c>
      <c r="BR153" s="3">
        <f>LOG((AT153/'Average Crustal Abundance'!O$2),6.71)</f>
        <v>0</v>
      </c>
      <c r="BS153" s="3">
        <f>IF(LOG((AU153/'Average Crustal Abundance'!P$2))&lt;6,LOG((AU153/'Average Crustal Abundance'!P$2)),6)</f>
        <v>0</v>
      </c>
      <c r="BT153" s="3">
        <f>LOG((AV153/'Average Crustal Abundance'!Q$2),8.58)</f>
        <v>0</v>
      </c>
      <c r="BU153" s="3">
        <f>IF(LOG((AW153/'Average Crustal Abundance'!R$2))&lt;6,LOG((AW153/'Average Crustal Abundance'!R$2)),6)</f>
        <v>0</v>
      </c>
      <c r="BV153" s="3">
        <f>IF(LOG((AX153/'Average Crustal Abundance'!S$2))&lt;6,LOG((AX153/'Average Crustal Abundance'!S$2)),6)</f>
        <v>0</v>
      </c>
      <c r="BW153" s="3">
        <f>IF(LOG((AY153/'Average Crustal Abundance'!T$2))&lt;6,LOG((AY153/'Average Crustal Abundance'!T$2)),6)</f>
        <v>0</v>
      </c>
      <c r="BX153" s="3">
        <f>IF(LOG((AZ153/'Average Crustal Abundance'!U$2))&lt;6,LOG((AZ153/'Average Crustal Abundance'!U$2)),6)</f>
        <v>0</v>
      </c>
      <c r="BY153" s="3">
        <f>IF(LOG((BA153/'Average Crustal Abundance'!V$2))&lt;6,LOG((BA153/'Average Crustal Abundance'!V$2)),6)</f>
        <v>0</v>
      </c>
      <c r="BZ153" s="3">
        <f>LOG((BB153/'Average Crustal Abundance'!W$2),9.15)</f>
        <v>0</v>
      </c>
      <c r="CA153" s="3">
        <f>LOG((BC153/'Average Crustal Abundance'!X$2),6.07)</f>
        <v>0</v>
      </c>
      <c r="CB153" s="3">
        <f>LOG((BD153/'Average Crustal Abundance'!Y$2),9.57)</f>
        <v>0</v>
      </c>
      <c r="CC153" s="3">
        <f t="shared" si="99"/>
        <v>0</v>
      </c>
      <c r="CD153" s="3" t="e">
        <f t="shared" si="100"/>
        <v>#DIV/0!</v>
      </c>
      <c r="CE153" s="4" t="e">
        <f t="shared" si="83"/>
        <v>#DIV/0!</v>
      </c>
      <c r="CF153" s="4" t="e">
        <f t="shared" si="84"/>
        <v>#DIV/0!</v>
      </c>
      <c r="CG153" s="4" t="e">
        <f t="shared" si="85"/>
        <v>#DIV/0!</v>
      </c>
      <c r="CH153" s="4" t="e">
        <f t="shared" si="86"/>
        <v>#DIV/0!</v>
      </c>
      <c r="CI153" s="4" t="e">
        <f t="shared" si="87"/>
        <v>#DIV/0!</v>
      </c>
      <c r="CJ153" s="4" t="e">
        <f t="shared" si="88"/>
        <v>#DIV/0!</v>
      </c>
      <c r="CK153" s="4" t="e">
        <f t="shared" si="89"/>
        <v>#DIV/0!</v>
      </c>
      <c r="CL153" s="4" t="e">
        <f t="shared" si="90"/>
        <v>#DIV/0!</v>
      </c>
      <c r="CM153" s="4" t="e">
        <f t="shared" si="91"/>
        <v>#DIV/0!</v>
      </c>
      <c r="CN153" s="4" t="e">
        <f t="shared" si="92"/>
        <v>#DIV/0!</v>
      </c>
      <c r="CO153" s="4" t="e">
        <f t="shared" si="93"/>
        <v>#DIV/0!</v>
      </c>
      <c r="CP153" s="4" t="e">
        <f t="shared" si="94"/>
        <v>#DIV/0!</v>
      </c>
      <c r="CQ153" s="4" t="e">
        <f t="shared" si="95"/>
        <v>#DIV/0!</v>
      </c>
      <c r="CR153" s="4" t="e">
        <f t="shared" si="96"/>
        <v>#DIV/0!</v>
      </c>
      <c r="CS153" s="4" t="e">
        <f t="shared" si="97"/>
        <v>#DIV/0!</v>
      </c>
      <c r="CT153" s="4" t="e">
        <f t="shared" si="98"/>
        <v>#DIV/0!</v>
      </c>
      <c r="CU153" s="4" t="e">
        <f t="shared" si="82"/>
        <v>#DIV/0!</v>
      </c>
      <c r="CV153" s="4" t="e">
        <f t="shared" si="82"/>
        <v>#DIV/0!</v>
      </c>
      <c r="CW153" s="4" t="e">
        <f t="shared" si="82"/>
        <v>#DIV/0!</v>
      </c>
      <c r="CX153" s="4" t="e">
        <f t="shared" si="82"/>
        <v>#DIV/0!</v>
      </c>
      <c r="CY153" s="4" t="e">
        <f t="shared" si="82"/>
        <v>#DIV/0!</v>
      </c>
      <c r="CZ153" s="4" t="e">
        <f t="shared" si="82"/>
        <v>#DIV/0!</v>
      </c>
      <c r="DA153" s="4" t="e">
        <f t="shared" si="81"/>
        <v>#DIV/0!</v>
      </c>
      <c r="DB153" s="4" t="e">
        <f t="shared" si="63"/>
        <v>#DIV/0!</v>
      </c>
      <c r="DD153" s="3" t="e">
        <f t="shared" si="101"/>
        <v>#DIV/0!</v>
      </c>
    </row>
    <row r="154" spans="1:108" s="3" customFormat="1" x14ac:dyDescent="0.25">
      <c r="A154"/>
      <c r="B154"/>
      <c r="C154"/>
      <c r="D154"/>
      <c r="E154"/>
      <c r="F154"/>
      <c r="G154"/>
      <c r="H154"/>
      <c r="L154"/>
      <c r="AD154"/>
      <c r="AG154" s="2">
        <f>IF(I154&gt;'Average Crustal Abundance'!B$2,Data!I154,'Average Crustal Abundance'!B$2)</f>
        <v>52200</v>
      </c>
      <c r="AH154" s="2">
        <f>IF(J154&gt;'Average Crustal Abundance'!C$2,Data!J154,'Average Crustal Abundance'!C$2)</f>
        <v>27</v>
      </c>
      <c r="AI154" s="2">
        <f>IF(K154&gt;'Average Crustal Abundance'!D$2,Data!K154,'Average Crustal Abundance'!D$2)</f>
        <v>59</v>
      </c>
      <c r="AJ154" s="2">
        <f>IF(L154&gt;'Average Crustal Abundance'!E$2,Data!L154,'Average Crustal Abundance'!E$2)</f>
        <v>0.188</v>
      </c>
      <c r="AK154" s="2">
        <f>IF(M154&gt;'Average Crustal Abundance'!F$2,Data!M154,'Average Crustal Abundance'!F$2)</f>
        <v>1.5E-3</v>
      </c>
      <c r="AL154" s="2">
        <f>IF(N154&gt;'Average Crustal Abundance'!G$2,Data!N154,'Average Crustal Abundance'!G$2)</f>
        <v>1.5E-3</v>
      </c>
      <c r="AM154" s="2">
        <f>IF(O154&gt;'Average Crustal Abundance'!H$2,Data!O154,'Average Crustal Abundance'!H$2)</f>
        <v>27</v>
      </c>
      <c r="AN154" s="2">
        <f>IF(P154&gt;'Average Crustal Abundance'!I$2,Data!P154,'Average Crustal Abundance'!I$2)</f>
        <v>5.6000000000000001E-2</v>
      </c>
      <c r="AO154" s="2">
        <f>IF(Q154&gt;'Average Crustal Abundance'!J$2,Data!Q154,'Average Crustal Abundance'!J$2)</f>
        <v>1.2999999999999999E-3</v>
      </c>
      <c r="AP154" s="2">
        <f>IF(R154&gt;'Average Crustal Abundance'!K$2,Data!R154,'Average Crustal Abundance'!K$2)</f>
        <v>72</v>
      </c>
      <c r="AQ154" s="2">
        <f>IF(S154&gt;'Average Crustal Abundance'!L$2,Data!S154,'Average Crustal Abundance'!L$2)</f>
        <v>0.08</v>
      </c>
      <c r="AR154" s="2">
        <f>IF(T154&gt;'Average Crustal Abundance'!M$2,Data!T154,'Average Crustal Abundance'!M$2)</f>
        <v>5.1999999999999998E-2</v>
      </c>
      <c r="AS154" s="2">
        <f>IF(U154&gt;'Average Crustal Abundance'!N$2,Data!U154,'Average Crustal Abundance'!N$2)</f>
        <v>0.5</v>
      </c>
      <c r="AT154" s="2">
        <f>IF(V154&gt;'Average Crustal Abundance'!O$2,Data!V154,'Average Crustal Abundance'!O$2)</f>
        <v>11</v>
      </c>
      <c r="AU154" s="2">
        <f>IF(W154&gt;'Average Crustal Abundance'!P$2,Data!W154,'Average Crustal Abundance'!P$2)</f>
        <v>0.03</v>
      </c>
      <c r="AV154" s="2">
        <f>IF(X154&gt;'Average Crustal Abundance'!Q$2,Data!X154,'Average Crustal Abundance'!Q$2)</f>
        <v>2.5</v>
      </c>
      <c r="AW154" s="2">
        <f>IF(Y154&gt;'Average Crustal Abundance'!R$2,Data!Y154,'Average Crustal Abundance'!R$2)</f>
        <v>0.2</v>
      </c>
      <c r="AX154" s="2">
        <f>IF(Z154&gt;'Average Crustal Abundance'!S$2,Data!Z154,'Average Crustal Abundance'!S$2)</f>
        <v>0.18</v>
      </c>
      <c r="AY154" s="2">
        <f>IF(AA154&gt;'Average Crustal Abundance'!T$2,Data!AA154,'Average Crustal Abundance'!T$2)</f>
        <v>1E-3</v>
      </c>
      <c r="AZ154" s="2">
        <f>IF(AB154&gt;'Average Crustal Abundance'!U$2,Data!AB154,'Average Crustal Abundance'!U$2)</f>
        <v>0.8</v>
      </c>
      <c r="BA154" s="2">
        <f>IF(AC154&gt;'Average Crustal Abundance'!V$2,Data!AC154,'Average Crustal Abundance'!V$2)</f>
        <v>1</v>
      </c>
      <c r="BB154" s="2">
        <f>IF(AD154&gt;'Average Crustal Abundance'!W$2,Data!AD154,'Average Crustal Abundance'!W$2)</f>
        <v>1.7</v>
      </c>
      <c r="BC154" s="2">
        <f>IF(AE154&gt;'Average Crustal Abundance'!X$2,Data!AE154,'Average Crustal Abundance'!X$2)</f>
        <v>20</v>
      </c>
      <c r="BD154" s="2">
        <f>IF(AF154&gt;'Average Crustal Abundance'!Y$2,Data!AF154,'Average Crustal Abundance'!Y$2)</f>
        <v>1.3</v>
      </c>
      <c r="BE154" s="3">
        <f>LOG((AG154/'Average Crustal Abundance'!B$2),1.636)</f>
        <v>0</v>
      </c>
      <c r="BF154" s="3">
        <f>LOG((AH154/'Average Crustal Abundance'!C$2),5.77)</f>
        <v>0</v>
      </c>
      <c r="BG154" s="3">
        <f>LOG((AI154/'Average Crustal Abundance'!D$2),5.07)</f>
        <v>0</v>
      </c>
      <c r="BH154" s="3">
        <f>IF(LOG((AJ154/'Average Crustal Abundance'!E$2))&lt;6,LOG((AJ154/'Average Crustal Abundance'!E$2)),6)</f>
        <v>0</v>
      </c>
      <c r="BI154" s="3">
        <f>IF(LOG((AK154/'Average Crustal Abundance'!F$2))&lt;6,LOG((AK154/'Average Crustal Abundance'!F$2)),6)</f>
        <v>0</v>
      </c>
      <c r="BJ154" s="3">
        <f>IF(LOG((AL154/'Average Crustal Abundance'!G$2))&lt;6,LOG((AL154/'Average Crustal Abundance'!G$2)),6)</f>
        <v>0</v>
      </c>
      <c r="BK154" s="3">
        <f>LOG((AM154/'Average Crustal Abundance'!H$2),5.77)</f>
        <v>0</v>
      </c>
      <c r="BL154" s="3">
        <f>IF(LOG((AN154/'Average Crustal Abundance'!I$2))&lt;6,LOG((AN154/'Average Crustal Abundance'!I$2)),6)</f>
        <v>0</v>
      </c>
      <c r="BM154" s="3">
        <f>IF(LOG((AO154/'Average Crustal Abundance'!J$2))&lt;6,LOG((AO154/'Average Crustal Abundance'!J$2)),6)</f>
        <v>0</v>
      </c>
      <c r="BN154" s="3">
        <f>LOG((AP154/'Average Crustal Abundance'!K$2),4.9)</f>
        <v>0</v>
      </c>
      <c r="BO154" s="3">
        <f>IF(LOG((AQ154/'Average Crustal Abundance'!L$2))&lt;6,LOG((AQ154/'Average Crustal Abundance'!L$2)),6)</f>
        <v>0</v>
      </c>
      <c r="BP154" s="3">
        <f>IF(LOG((AR154/'Average Crustal Abundance'!M$2))&lt;6,LOG((AR154/'Average Crustal Abundance'!M$2)),6)</f>
        <v>0</v>
      </c>
      <c r="BQ154" s="3">
        <f>IF(LOG((AS154/'Average Crustal Abundance'!N$2))&lt;6,LOG((AS154/'Average Crustal Abundance'!N$2)),6)</f>
        <v>0</v>
      </c>
      <c r="BR154" s="3">
        <f>LOG((AT154/'Average Crustal Abundance'!O$2),6.71)</f>
        <v>0</v>
      </c>
      <c r="BS154" s="3">
        <f>IF(LOG((AU154/'Average Crustal Abundance'!P$2))&lt;6,LOG((AU154/'Average Crustal Abundance'!P$2)),6)</f>
        <v>0</v>
      </c>
      <c r="BT154" s="3">
        <f>LOG((AV154/'Average Crustal Abundance'!Q$2),8.58)</f>
        <v>0</v>
      </c>
      <c r="BU154" s="3">
        <f>IF(LOG((AW154/'Average Crustal Abundance'!R$2))&lt;6,LOG((AW154/'Average Crustal Abundance'!R$2)),6)</f>
        <v>0</v>
      </c>
      <c r="BV154" s="3">
        <f>IF(LOG((AX154/'Average Crustal Abundance'!S$2))&lt;6,LOG((AX154/'Average Crustal Abundance'!S$2)),6)</f>
        <v>0</v>
      </c>
      <c r="BW154" s="3">
        <f>IF(LOG((AY154/'Average Crustal Abundance'!T$2))&lt;6,LOG((AY154/'Average Crustal Abundance'!T$2)),6)</f>
        <v>0</v>
      </c>
      <c r="BX154" s="3">
        <f>IF(LOG((AZ154/'Average Crustal Abundance'!U$2))&lt;6,LOG((AZ154/'Average Crustal Abundance'!U$2)),6)</f>
        <v>0</v>
      </c>
      <c r="BY154" s="3">
        <f>IF(LOG((BA154/'Average Crustal Abundance'!V$2))&lt;6,LOG((BA154/'Average Crustal Abundance'!V$2)),6)</f>
        <v>0</v>
      </c>
      <c r="BZ154" s="3">
        <f>LOG((BB154/'Average Crustal Abundance'!W$2),9.15)</f>
        <v>0</v>
      </c>
      <c r="CA154" s="3">
        <f>LOG((BC154/'Average Crustal Abundance'!X$2),6.07)</f>
        <v>0</v>
      </c>
      <c r="CB154" s="3">
        <f>LOG((BD154/'Average Crustal Abundance'!Y$2),9.57)</f>
        <v>0</v>
      </c>
      <c r="CC154" s="3">
        <f t="shared" si="99"/>
        <v>0</v>
      </c>
      <c r="CD154" s="3" t="e">
        <f t="shared" si="100"/>
        <v>#DIV/0!</v>
      </c>
      <c r="CE154" s="4" t="e">
        <f t="shared" si="83"/>
        <v>#DIV/0!</v>
      </c>
      <c r="CF154" s="4" t="e">
        <f t="shared" si="84"/>
        <v>#DIV/0!</v>
      </c>
      <c r="CG154" s="4" t="e">
        <f t="shared" si="85"/>
        <v>#DIV/0!</v>
      </c>
      <c r="CH154" s="4" t="e">
        <f t="shared" si="86"/>
        <v>#DIV/0!</v>
      </c>
      <c r="CI154" s="4" t="e">
        <f t="shared" si="87"/>
        <v>#DIV/0!</v>
      </c>
      <c r="CJ154" s="4" t="e">
        <f t="shared" si="88"/>
        <v>#DIV/0!</v>
      </c>
      <c r="CK154" s="4" t="e">
        <f t="shared" si="89"/>
        <v>#DIV/0!</v>
      </c>
      <c r="CL154" s="4" t="e">
        <f t="shared" si="90"/>
        <v>#DIV/0!</v>
      </c>
      <c r="CM154" s="4" t="e">
        <f t="shared" si="91"/>
        <v>#DIV/0!</v>
      </c>
      <c r="CN154" s="4" t="e">
        <f t="shared" si="92"/>
        <v>#DIV/0!</v>
      </c>
      <c r="CO154" s="4" t="e">
        <f t="shared" si="93"/>
        <v>#DIV/0!</v>
      </c>
      <c r="CP154" s="4" t="e">
        <f t="shared" si="94"/>
        <v>#DIV/0!</v>
      </c>
      <c r="CQ154" s="4" t="e">
        <f t="shared" si="95"/>
        <v>#DIV/0!</v>
      </c>
      <c r="CR154" s="4" t="e">
        <f t="shared" si="96"/>
        <v>#DIV/0!</v>
      </c>
      <c r="CS154" s="4" t="e">
        <f t="shared" si="97"/>
        <v>#DIV/0!</v>
      </c>
      <c r="CT154" s="4" t="e">
        <f t="shared" si="98"/>
        <v>#DIV/0!</v>
      </c>
      <c r="CU154" s="4" t="e">
        <f t="shared" si="82"/>
        <v>#DIV/0!</v>
      </c>
      <c r="CV154" s="4" t="e">
        <f t="shared" si="82"/>
        <v>#DIV/0!</v>
      </c>
      <c r="CW154" s="4" t="e">
        <f t="shared" si="82"/>
        <v>#DIV/0!</v>
      </c>
      <c r="CX154" s="4" t="e">
        <f t="shared" si="82"/>
        <v>#DIV/0!</v>
      </c>
      <c r="CY154" s="4" t="e">
        <f t="shared" si="82"/>
        <v>#DIV/0!</v>
      </c>
      <c r="CZ154" s="4" t="e">
        <f t="shared" si="82"/>
        <v>#DIV/0!</v>
      </c>
      <c r="DA154" s="4" t="e">
        <f t="shared" si="81"/>
        <v>#DIV/0!</v>
      </c>
      <c r="DB154" s="4" t="e">
        <f t="shared" si="63"/>
        <v>#DIV/0!</v>
      </c>
      <c r="DD154" s="3" t="e">
        <f t="shared" si="101"/>
        <v>#DIV/0!</v>
      </c>
    </row>
    <row r="155" spans="1:108" s="3" customFormat="1" x14ac:dyDescent="0.25">
      <c r="A155"/>
      <c r="B155"/>
      <c r="C155"/>
      <c r="D155"/>
      <c r="E155"/>
      <c r="F155"/>
      <c r="G155"/>
      <c r="H155"/>
      <c r="L155"/>
      <c r="AD155"/>
      <c r="AG155" s="2">
        <f>IF(I155&gt;'Average Crustal Abundance'!B$2,Data!I155,'Average Crustal Abundance'!B$2)</f>
        <v>52200</v>
      </c>
      <c r="AH155" s="2">
        <f>IF(J155&gt;'Average Crustal Abundance'!C$2,Data!J155,'Average Crustal Abundance'!C$2)</f>
        <v>27</v>
      </c>
      <c r="AI155" s="2">
        <f>IF(K155&gt;'Average Crustal Abundance'!D$2,Data!K155,'Average Crustal Abundance'!D$2)</f>
        <v>59</v>
      </c>
      <c r="AJ155" s="2">
        <f>IF(L155&gt;'Average Crustal Abundance'!E$2,Data!L155,'Average Crustal Abundance'!E$2)</f>
        <v>0.188</v>
      </c>
      <c r="AK155" s="2">
        <f>IF(M155&gt;'Average Crustal Abundance'!F$2,Data!M155,'Average Crustal Abundance'!F$2)</f>
        <v>1.5E-3</v>
      </c>
      <c r="AL155" s="2">
        <f>IF(N155&gt;'Average Crustal Abundance'!G$2,Data!N155,'Average Crustal Abundance'!G$2)</f>
        <v>1.5E-3</v>
      </c>
      <c r="AM155" s="2">
        <f>IF(O155&gt;'Average Crustal Abundance'!H$2,Data!O155,'Average Crustal Abundance'!H$2)</f>
        <v>27</v>
      </c>
      <c r="AN155" s="2">
        <f>IF(P155&gt;'Average Crustal Abundance'!I$2,Data!P155,'Average Crustal Abundance'!I$2)</f>
        <v>5.6000000000000001E-2</v>
      </c>
      <c r="AO155" s="2">
        <f>IF(Q155&gt;'Average Crustal Abundance'!J$2,Data!Q155,'Average Crustal Abundance'!J$2)</f>
        <v>1.2999999999999999E-3</v>
      </c>
      <c r="AP155" s="2">
        <f>IF(R155&gt;'Average Crustal Abundance'!K$2,Data!R155,'Average Crustal Abundance'!K$2)</f>
        <v>72</v>
      </c>
      <c r="AQ155" s="2">
        <f>IF(S155&gt;'Average Crustal Abundance'!L$2,Data!S155,'Average Crustal Abundance'!L$2)</f>
        <v>0.08</v>
      </c>
      <c r="AR155" s="2">
        <f>IF(T155&gt;'Average Crustal Abundance'!M$2,Data!T155,'Average Crustal Abundance'!M$2)</f>
        <v>5.1999999999999998E-2</v>
      </c>
      <c r="AS155" s="2">
        <f>IF(U155&gt;'Average Crustal Abundance'!N$2,Data!U155,'Average Crustal Abundance'!N$2)</f>
        <v>0.5</v>
      </c>
      <c r="AT155" s="2">
        <f>IF(V155&gt;'Average Crustal Abundance'!O$2,Data!V155,'Average Crustal Abundance'!O$2)</f>
        <v>11</v>
      </c>
      <c r="AU155" s="2">
        <f>IF(W155&gt;'Average Crustal Abundance'!P$2,Data!W155,'Average Crustal Abundance'!P$2)</f>
        <v>0.03</v>
      </c>
      <c r="AV155" s="2">
        <f>IF(X155&gt;'Average Crustal Abundance'!Q$2,Data!X155,'Average Crustal Abundance'!Q$2)</f>
        <v>2.5</v>
      </c>
      <c r="AW155" s="2">
        <f>IF(Y155&gt;'Average Crustal Abundance'!R$2,Data!Y155,'Average Crustal Abundance'!R$2)</f>
        <v>0.2</v>
      </c>
      <c r="AX155" s="2">
        <f>IF(Z155&gt;'Average Crustal Abundance'!S$2,Data!Z155,'Average Crustal Abundance'!S$2)</f>
        <v>0.18</v>
      </c>
      <c r="AY155" s="2">
        <f>IF(AA155&gt;'Average Crustal Abundance'!T$2,Data!AA155,'Average Crustal Abundance'!T$2)</f>
        <v>1E-3</v>
      </c>
      <c r="AZ155" s="2">
        <f>IF(AB155&gt;'Average Crustal Abundance'!U$2,Data!AB155,'Average Crustal Abundance'!U$2)</f>
        <v>0.8</v>
      </c>
      <c r="BA155" s="2">
        <f>IF(AC155&gt;'Average Crustal Abundance'!V$2,Data!AC155,'Average Crustal Abundance'!V$2)</f>
        <v>1</v>
      </c>
      <c r="BB155" s="2">
        <f>IF(AD155&gt;'Average Crustal Abundance'!W$2,Data!AD155,'Average Crustal Abundance'!W$2)</f>
        <v>1.7</v>
      </c>
      <c r="BC155" s="2">
        <f>IF(AE155&gt;'Average Crustal Abundance'!X$2,Data!AE155,'Average Crustal Abundance'!X$2)</f>
        <v>20</v>
      </c>
      <c r="BD155" s="2">
        <f>IF(AF155&gt;'Average Crustal Abundance'!Y$2,Data!AF155,'Average Crustal Abundance'!Y$2)</f>
        <v>1.3</v>
      </c>
      <c r="BE155" s="3">
        <f>LOG((AG155/'Average Crustal Abundance'!B$2),1.636)</f>
        <v>0</v>
      </c>
      <c r="BF155" s="3">
        <f>LOG((AH155/'Average Crustal Abundance'!C$2),5.77)</f>
        <v>0</v>
      </c>
      <c r="BG155" s="3">
        <f>LOG((AI155/'Average Crustal Abundance'!D$2),5.07)</f>
        <v>0</v>
      </c>
      <c r="BH155" s="3">
        <f>IF(LOG((AJ155/'Average Crustal Abundance'!E$2))&lt;6,LOG((AJ155/'Average Crustal Abundance'!E$2)),6)</f>
        <v>0</v>
      </c>
      <c r="BI155" s="3">
        <f>IF(LOG((AK155/'Average Crustal Abundance'!F$2))&lt;6,LOG((AK155/'Average Crustal Abundance'!F$2)),6)</f>
        <v>0</v>
      </c>
      <c r="BJ155" s="3">
        <f>IF(LOG((AL155/'Average Crustal Abundance'!G$2))&lt;6,LOG((AL155/'Average Crustal Abundance'!G$2)),6)</f>
        <v>0</v>
      </c>
      <c r="BK155" s="3">
        <f>LOG((AM155/'Average Crustal Abundance'!H$2),5.77)</f>
        <v>0</v>
      </c>
      <c r="BL155" s="3">
        <f>IF(LOG((AN155/'Average Crustal Abundance'!I$2))&lt;6,LOG((AN155/'Average Crustal Abundance'!I$2)),6)</f>
        <v>0</v>
      </c>
      <c r="BM155" s="3">
        <f>IF(LOG((AO155/'Average Crustal Abundance'!J$2))&lt;6,LOG((AO155/'Average Crustal Abundance'!J$2)),6)</f>
        <v>0</v>
      </c>
      <c r="BN155" s="3">
        <f>LOG((AP155/'Average Crustal Abundance'!K$2),4.9)</f>
        <v>0</v>
      </c>
      <c r="BO155" s="3">
        <f>IF(LOG((AQ155/'Average Crustal Abundance'!L$2))&lt;6,LOG((AQ155/'Average Crustal Abundance'!L$2)),6)</f>
        <v>0</v>
      </c>
      <c r="BP155" s="3">
        <f>IF(LOG((AR155/'Average Crustal Abundance'!M$2))&lt;6,LOG((AR155/'Average Crustal Abundance'!M$2)),6)</f>
        <v>0</v>
      </c>
      <c r="BQ155" s="3">
        <f>IF(LOG((AS155/'Average Crustal Abundance'!N$2))&lt;6,LOG((AS155/'Average Crustal Abundance'!N$2)),6)</f>
        <v>0</v>
      </c>
      <c r="BR155" s="3">
        <f>LOG((AT155/'Average Crustal Abundance'!O$2),6.71)</f>
        <v>0</v>
      </c>
      <c r="BS155" s="3">
        <f>IF(LOG((AU155/'Average Crustal Abundance'!P$2))&lt;6,LOG((AU155/'Average Crustal Abundance'!P$2)),6)</f>
        <v>0</v>
      </c>
      <c r="BT155" s="3">
        <f>LOG((AV155/'Average Crustal Abundance'!Q$2),8.58)</f>
        <v>0</v>
      </c>
      <c r="BU155" s="3">
        <f>IF(LOG((AW155/'Average Crustal Abundance'!R$2))&lt;6,LOG((AW155/'Average Crustal Abundance'!R$2)),6)</f>
        <v>0</v>
      </c>
      <c r="BV155" s="3">
        <f>IF(LOG((AX155/'Average Crustal Abundance'!S$2))&lt;6,LOG((AX155/'Average Crustal Abundance'!S$2)),6)</f>
        <v>0</v>
      </c>
      <c r="BW155" s="3">
        <f>IF(LOG((AY155/'Average Crustal Abundance'!T$2))&lt;6,LOG((AY155/'Average Crustal Abundance'!T$2)),6)</f>
        <v>0</v>
      </c>
      <c r="BX155" s="3">
        <f>IF(LOG((AZ155/'Average Crustal Abundance'!U$2))&lt;6,LOG((AZ155/'Average Crustal Abundance'!U$2)),6)</f>
        <v>0</v>
      </c>
      <c r="BY155" s="3">
        <f>IF(LOG((BA155/'Average Crustal Abundance'!V$2))&lt;6,LOG((BA155/'Average Crustal Abundance'!V$2)),6)</f>
        <v>0</v>
      </c>
      <c r="BZ155" s="3">
        <f>LOG((BB155/'Average Crustal Abundance'!W$2),9.15)</f>
        <v>0</v>
      </c>
      <c r="CA155" s="3">
        <f>LOG((BC155/'Average Crustal Abundance'!X$2),6.07)</f>
        <v>0</v>
      </c>
      <c r="CB155" s="3">
        <f>LOG((BD155/'Average Crustal Abundance'!Y$2),9.57)</f>
        <v>0</v>
      </c>
      <c r="CC155" s="3">
        <f t="shared" si="99"/>
        <v>0</v>
      </c>
      <c r="CD155" s="3" t="e">
        <f t="shared" si="100"/>
        <v>#DIV/0!</v>
      </c>
      <c r="CE155" s="4" t="e">
        <f t="shared" si="83"/>
        <v>#DIV/0!</v>
      </c>
      <c r="CF155" s="4" t="e">
        <f t="shared" si="84"/>
        <v>#DIV/0!</v>
      </c>
      <c r="CG155" s="4" t="e">
        <f t="shared" si="85"/>
        <v>#DIV/0!</v>
      </c>
      <c r="CH155" s="4" t="e">
        <f t="shared" si="86"/>
        <v>#DIV/0!</v>
      </c>
      <c r="CI155" s="4" t="e">
        <f t="shared" si="87"/>
        <v>#DIV/0!</v>
      </c>
      <c r="CJ155" s="4" t="e">
        <f t="shared" si="88"/>
        <v>#DIV/0!</v>
      </c>
      <c r="CK155" s="4" t="e">
        <f t="shared" si="89"/>
        <v>#DIV/0!</v>
      </c>
      <c r="CL155" s="4" t="e">
        <f t="shared" si="90"/>
        <v>#DIV/0!</v>
      </c>
      <c r="CM155" s="4" t="e">
        <f t="shared" si="91"/>
        <v>#DIV/0!</v>
      </c>
      <c r="CN155" s="4" t="e">
        <f t="shared" si="92"/>
        <v>#DIV/0!</v>
      </c>
      <c r="CO155" s="4" t="e">
        <f t="shared" si="93"/>
        <v>#DIV/0!</v>
      </c>
      <c r="CP155" s="4" t="e">
        <f t="shared" si="94"/>
        <v>#DIV/0!</v>
      </c>
      <c r="CQ155" s="4" t="e">
        <f t="shared" si="95"/>
        <v>#DIV/0!</v>
      </c>
      <c r="CR155" s="4" t="e">
        <f t="shared" si="96"/>
        <v>#DIV/0!</v>
      </c>
      <c r="CS155" s="4" t="e">
        <f t="shared" si="97"/>
        <v>#DIV/0!</v>
      </c>
      <c r="CT155" s="4" t="e">
        <f t="shared" si="98"/>
        <v>#DIV/0!</v>
      </c>
      <c r="CU155" s="4" t="e">
        <f t="shared" si="82"/>
        <v>#DIV/0!</v>
      </c>
      <c r="CV155" s="4" t="e">
        <f t="shared" si="82"/>
        <v>#DIV/0!</v>
      </c>
      <c r="CW155" s="4" t="e">
        <f t="shared" si="82"/>
        <v>#DIV/0!</v>
      </c>
      <c r="CX155" s="4" t="e">
        <f t="shared" si="82"/>
        <v>#DIV/0!</v>
      </c>
      <c r="CY155" s="4" t="e">
        <f t="shared" si="82"/>
        <v>#DIV/0!</v>
      </c>
      <c r="CZ155" s="4" t="e">
        <f t="shared" si="82"/>
        <v>#DIV/0!</v>
      </c>
      <c r="DA155" s="4" t="e">
        <f t="shared" si="81"/>
        <v>#DIV/0!</v>
      </c>
      <c r="DB155" s="4" t="e">
        <f t="shared" si="63"/>
        <v>#DIV/0!</v>
      </c>
      <c r="DD155" s="3" t="e">
        <f t="shared" si="101"/>
        <v>#DIV/0!</v>
      </c>
    </row>
    <row r="156" spans="1:108" s="3" customFormat="1" x14ac:dyDescent="0.25">
      <c r="A156"/>
      <c r="B156"/>
      <c r="C156"/>
      <c r="D156"/>
      <c r="E156"/>
      <c r="F156"/>
      <c r="G156"/>
      <c r="H156"/>
      <c r="L156"/>
      <c r="AD156"/>
      <c r="AG156" s="2">
        <f>IF(I156&gt;'Average Crustal Abundance'!B$2,Data!I156,'Average Crustal Abundance'!B$2)</f>
        <v>52200</v>
      </c>
      <c r="AH156" s="2">
        <f>IF(J156&gt;'Average Crustal Abundance'!C$2,Data!J156,'Average Crustal Abundance'!C$2)</f>
        <v>27</v>
      </c>
      <c r="AI156" s="2">
        <f>IF(K156&gt;'Average Crustal Abundance'!D$2,Data!K156,'Average Crustal Abundance'!D$2)</f>
        <v>59</v>
      </c>
      <c r="AJ156" s="2">
        <f>IF(L156&gt;'Average Crustal Abundance'!E$2,Data!L156,'Average Crustal Abundance'!E$2)</f>
        <v>0.188</v>
      </c>
      <c r="AK156" s="2">
        <f>IF(M156&gt;'Average Crustal Abundance'!F$2,Data!M156,'Average Crustal Abundance'!F$2)</f>
        <v>1.5E-3</v>
      </c>
      <c r="AL156" s="2">
        <f>IF(N156&gt;'Average Crustal Abundance'!G$2,Data!N156,'Average Crustal Abundance'!G$2)</f>
        <v>1.5E-3</v>
      </c>
      <c r="AM156" s="2">
        <f>IF(O156&gt;'Average Crustal Abundance'!H$2,Data!O156,'Average Crustal Abundance'!H$2)</f>
        <v>27</v>
      </c>
      <c r="AN156" s="2">
        <f>IF(P156&gt;'Average Crustal Abundance'!I$2,Data!P156,'Average Crustal Abundance'!I$2)</f>
        <v>5.6000000000000001E-2</v>
      </c>
      <c r="AO156" s="2">
        <f>IF(Q156&gt;'Average Crustal Abundance'!J$2,Data!Q156,'Average Crustal Abundance'!J$2)</f>
        <v>1.2999999999999999E-3</v>
      </c>
      <c r="AP156" s="2">
        <f>IF(R156&gt;'Average Crustal Abundance'!K$2,Data!R156,'Average Crustal Abundance'!K$2)</f>
        <v>72</v>
      </c>
      <c r="AQ156" s="2">
        <f>IF(S156&gt;'Average Crustal Abundance'!L$2,Data!S156,'Average Crustal Abundance'!L$2)</f>
        <v>0.08</v>
      </c>
      <c r="AR156" s="2">
        <f>IF(T156&gt;'Average Crustal Abundance'!M$2,Data!T156,'Average Crustal Abundance'!M$2)</f>
        <v>5.1999999999999998E-2</v>
      </c>
      <c r="AS156" s="2">
        <f>IF(U156&gt;'Average Crustal Abundance'!N$2,Data!U156,'Average Crustal Abundance'!N$2)</f>
        <v>0.5</v>
      </c>
      <c r="AT156" s="2">
        <f>IF(V156&gt;'Average Crustal Abundance'!O$2,Data!V156,'Average Crustal Abundance'!O$2)</f>
        <v>11</v>
      </c>
      <c r="AU156" s="2">
        <f>IF(W156&gt;'Average Crustal Abundance'!P$2,Data!W156,'Average Crustal Abundance'!P$2)</f>
        <v>0.03</v>
      </c>
      <c r="AV156" s="2">
        <f>IF(X156&gt;'Average Crustal Abundance'!Q$2,Data!X156,'Average Crustal Abundance'!Q$2)</f>
        <v>2.5</v>
      </c>
      <c r="AW156" s="2">
        <f>IF(Y156&gt;'Average Crustal Abundance'!R$2,Data!Y156,'Average Crustal Abundance'!R$2)</f>
        <v>0.2</v>
      </c>
      <c r="AX156" s="2">
        <f>IF(Z156&gt;'Average Crustal Abundance'!S$2,Data!Z156,'Average Crustal Abundance'!S$2)</f>
        <v>0.18</v>
      </c>
      <c r="AY156" s="2">
        <f>IF(AA156&gt;'Average Crustal Abundance'!T$2,Data!AA156,'Average Crustal Abundance'!T$2)</f>
        <v>1E-3</v>
      </c>
      <c r="AZ156" s="2">
        <f>IF(AB156&gt;'Average Crustal Abundance'!U$2,Data!AB156,'Average Crustal Abundance'!U$2)</f>
        <v>0.8</v>
      </c>
      <c r="BA156" s="2">
        <f>IF(AC156&gt;'Average Crustal Abundance'!V$2,Data!AC156,'Average Crustal Abundance'!V$2)</f>
        <v>1</v>
      </c>
      <c r="BB156" s="2">
        <f>IF(AD156&gt;'Average Crustal Abundance'!W$2,Data!AD156,'Average Crustal Abundance'!W$2)</f>
        <v>1.7</v>
      </c>
      <c r="BC156" s="2">
        <f>IF(AE156&gt;'Average Crustal Abundance'!X$2,Data!AE156,'Average Crustal Abundance'!X$2)</f>
        <v>20</v>
      </c>
      <c r="BD156" s="2">
        <f>IF(AF156&gt;'Average Crustal Abundance'!Y$2,Data!AF156,'Average Crustal Abundance'!Y$2)</f>
        <v>1.3</v>
      </c>
      <c r="BE156" s="3">
        <f>LOG((AG156/'Average Crustal Abundance'!B$2),1.636)</f>
        <v>0</v>
      </c>
      <c r="BF156" s="3">
        <f>LOG((AH156/'Average Crustal Abundance'!C$2),5.77)</f>
        <v>0</v>
      </c>
      <c r="BG156" s="3">
        <f>LOG((AI156/'Average Crustal Abundance'!D$2),5.07)</f>
        <v>0</v>
      </c>
      <c r="BH156" s="3">
        <f>IF(LOG((AJ156/'Average Crustal Abundance'!E$2))&lt;6,LOG((AJ156/'Average Crustal Abundance'!E$2)),6)</f>
        <v>0</v>
      </c>
      <c r="BI156" s="3">
        <f>IF(LOG((AK156/'Average Crustal Abundance'!F$2))&lt;6,LOG((AK156/'Average Crustal Abundance'!F$2)),6)</f>
        <v>0</v>
      </c>
      <c r="BJ156" s="3">
        <f>IF(LOG((AL156/'Average Crustal Abundance'!G$2))&lt;6,LOG((AL156/'Average Crustal Abundance'!G$2)),6)</f>
        <v>0</v>
      </c>
      <c r="BK156" s="3">
        <f>LOG((AM156/'Average Crustal Abundance'!H$2),5.77)</f>
        <v>0</v>
      </c>
      <c r="BL156" s="3">
        <f>IF(LOG((AN156/'Average Crustal Abundance'!I$2))&lt;6,LOG((AN156/'Average Crustal Abundance'!I$2)),6)</f>
        <v>0</v>
      </c>
      <c r="BM156" s="3">
        <f>IF(LOG((AO156/'Average Crustal Abundance'!J$2))&lt;6,LOG((AO156/'Average Crustal Abundance'!J$2)),6)</f>
        <v>0</v>
      </c>
      <c r="BN156" s="3">
        <f>LOG((AP156/'Average Crustal Abundance'!K$2),4.9)</f>
        <v>0</v>
      </c>
      <c r="BO156" s="3">
        <f>IF(LOG((AQ156/'Average Crustal Abundance'!L$2))&lt;6,LOG((AQ156/'Average Crustal Abundance'!L$2)),6)</f>
        <v>0</v>
      </c>
      <c r="BP156" s="3">
        <f>IF(LOG((AR156/'Average Crustal Abundance'!M$2))&lt;6,LOG((AR156/'Average Crustal Abundance'!M$2)),6)</f>
        <v>0</v>
      </c>
      <c r="BQ156" s="3">
        <f>IF(LOG((AS156/'Average Crustal Abundance'!N$2))&lt;6,LOG((AS156/'Average Crustal Abundance'!N$2)),6)</f>
        <v>0</v>
      </c>
      <c r="BR156" s="3">
        <f>LOG((AT156/'Average Crustal Abundance'!O$2),6.71)</f>
        <v>0</v>
      </c>
      <c r="BS156" s="3">
        <f>IF(LOG((AU156/'Average Crustal Abundance'!P$2))&lt;6,LOG((AU156/'Average Crustal Abundance'!P$2)),6)</f>
        <v>0</v>
      </c>
      <c r="BT156" s="3">
        <f>LOG((AV156/'Average Crustal Abundance'!Q$2),8.58)</f>
        <v>0</v>
      </c>
      <c r="BU156" s="3">
        <f>IF(LOG((AW156/'Average Crustal Abundance'!R$2))&lt;6,LOG((AW156/'Average Crustal Abundance'!R$2)),6)</f>
        <v>0</v>
      </c>
      <c r="BV156" s="3">
        <f>IF(LOG((AX156/'Average Crustal Abundance'!S$2))&lt;6,LOG((AX156/'Average Crustal Abundance'!S$2)),6)</f>
        <v>0</v>
      </c>
      <c r="BW156" s="3">
        <f>IF(LOG((AY156/'Average Crustal Abundance'!T$2))&lt;6,LOG((AY156/'Average Crustal Abundance'!T$2)),6)</f>
        <v>0</v>
      </c>
      <c r="BX156" s="3">
        <f>IF(LOG((AZ156/'Average Crustal Abundance'!U$2))&lt;6,LOG((AZ156/'Average Crustal Abundance'!U$2)),6)</f>
        <v>0</v>
      </c>
      <c r="BY156" s="3">
        <f>IF(LOG((BA156/'Average Crustal Abundance'!V$2))&lt;6,LOG((BA156/'Average Crustal Abundance'!V$2)),6)</f>
        <v>0</v>
      </c>
      <c r="BZ156" s="3">
        <f>LOG((BB156/'Average Crustal Abundance'!W$2),9.15)</f>
        <v>0</v>
      </c>
      <c r="CA156" s="3">
        <f>LOG((BC156/'Average Crustal Abundance'!X$2),6.07)</f>
        <v>0</v>
      </c>
      <c r="CB156" s="3">
        <f>LOG((BD156/'Average Crustal Abundance'!Y$2),9.57)</f>
        <v>0</v>
      </c>
      <c r="CC156" s="3">
        <f t="shared" si="99"/>
        <v>0</v>
      </c>
      <c r="CD156" s="3" t="e">
        <f t="shared" si="100"/>
        <v>#DIV/0!</v>
      </c>
      <c r="CE156" s="4" t="e">
        <f t="shared" si="83"/>
        <v>#DIV/0!</v>
      </c>
      <c r="CF156" s="4" t="e">
        <f t="shared" si="84"/>
        <v>#DIV/0!</v>
      </c>
      <c r="CG156" s="4" t="e">
        <f t="shared" si="85"/>
        <v>#DIV/0!</v>
      </c>
      <c r="CH156" s="4" t="e">
        <f t="shared" si="86"/>
        <v>#DIV/0!</v>
      </c>
      <c r="CI156" s="4" t="e">
        <f t="shared" si="87"/>
        <v>#DIV/0!</v>
      </c>
      <c r="CJ156" s="4" t="e">
        <f t="shared" si="88"/>
        <v>#DIV/0!</v>
      </c>
      <c r="CK156" s="4" t="e">
        <f t="shared" si="89"/>
        <v>#DIV/0!</v>
      </c>
      <c r="CL156" s="4" t="e">
        <f t="shared" si="90"/>
        <v>#DIV/0!</v>
      </c>
      <c r="CM156" s="4" t="e">
        <f t="shared" si="91"/>
        <v>#DIV/0!</v>
      </c>
      <c r="CN156" s="4" t="e">
        <f t="shared" si="92"/>
        <v>#DIV/0!</v>
      </c>
      <c r="CO156" s="4" t="e">
        <f t="shared" si="93"/>
        <v>#DIV/0!</v>
      </c>
      <c r="CP156" s="4" t="e">
        <f t="shared" si="94"/>
        <v>#DIV/0!</v>
      </c>
      <c r="CQ156" s="4" t="e">
        <f t="shared" si="95"/>
        <v>#DIV/0!</v>
      </c>
      <c r="CR156" s="4" t="e">
        <f t="shared" si="96"/>
        <v>#DIV/0!</v>
      </c>
      <c r="CS156" s="4" t="e">
        <f t="shared" si="97"/>
        <v>#DIV/0!</v>
      </c>
      <c r="CT156" s="4" t="e">
        <f t="shared" si="98"/>
        <v>#DIV/0!</v>
      </c>
      <c r="CU156" s="4" t="e">
        <f t="shared" si="82"/>
        <v>#DIV/0!</v>
      </c>
      <c r="CV156" s="4" t="e">
        <f t="shared" si="82"/>
        <v>#DIV/0!</v>
      </c>
      <c r="CW156" s="4" t="e">
        <f t="shared" si="82"/>
        <v>#DIV/0!</v>
      </c>
      <c r="CX156" s="4" t="e">
        <f t="shared" si="82"/>
        <v>#DIV/0!</v>
      </c>
      <c r="CY156" s="4" t="e">
        <f t="shared" si="82"/>
        <v>#DIV/0!</v>
      </c>
      <c r="CZ156" s="4" t="e">
        <f t="shared" si="82"/>
        <v>#DIV/0!</v>
      </c>
      <c r="DA156" s="4" t="e">
        <f t="shared" si="81"/>
        <v>#DIV/0!</v>
      </c>
      <c r="DB156" s="4" t="e">
        <f t="shared" si="63"/>
        <v>#DIV/0!</v>
      </c>
      <c r="DD156" s="3" t="e">
        <f t="shared" si="101"/>
        <v>#DIV/0!</v>
      </c>
    </row>
    <row r="157" spans="1:108" s="3" customFormat="1" x14ac:dyDescent="0.25">
      <c r="A157"/>
      <c r="B157"/>
      <c r="C157"/>
      <c r="D157"/>
      <c r="E157"/>
      <c r="F157"/>
      <c r="G157"/>
      <c r="H157"/>
      <c r="L157"/>
      <c r="AD157"/>
      <c r="AG157" s="2">
        <f>IF(I157&gt;'Average Crustal Abundance'!B$2,Data!I157,'Average Crustal Abundance'!B$2)</f>
        <v>52200</v>
      </c>
      <c r="AH157" s="2">
        <f>IF(J157&gt;'Average Crustal Abundance'!C$2,Data!J157,'Average Crustal Abundance'!C$2)</f>
        <v>27</v>
      </c>
      <c r="AI157" s="2">
        <f>IF(K157&gt;'Average Crustal Abundance'!D$2,Data!K157,'Average Crustal Abundance'!D$2)</f>
        <v>59</v>
      </c>
      <c r="AJ157" s="2">
        <f>IF(L157&gt;'Average Crustal Abundance'!E$2,Data!L157,'Average Crustal Abundance'!E$2)</f>
        <v>0.188</v>
      </c>
      <c r="AK157" s="2">
        <f>IF(M157&gt;'Average Crustal Abundance'!F$2,Data!M157,'Average Crustal Abundance'!F$2)</f>
        <v>1.5E-3</v>
      </c>
      <c r="AL157" s="2">
        <f>IF(N157&gt;'Average Crustal Abundance'!G$2,Data!N157,'Average Crustal Abundance'!G$2)</f>
        <v>1.5E-3</v>
      </c>
      <c r="AM157" s="2">
        <f>IF(O157&gt;'Average Crustal Abundance'!H$2,Data!O157,'Average Crustal Abundance'!H$2)</f>
        <v>27</v>
      </c>
      <c r="AN157" s="2">
        <f>IF(P157&gt;'Average Crustal Abundance'!I$2,Data!P157,'Average Crustal Abundance'!I$2)</f>
        <v>5.6000000000000001E-2</v>
      </c>
      <c r="AO157" s="2">
        <f>IF(Q157&gt;'Average Crustal Abundance'!J$2,Data!Q157,'Average Crustal Abundance'!J$2)</f>
        <v>1.2999999999999999E-3</v>
      </c>
      <c r="AP157" s="2">
        <f>IF(R157&gt;'Average Crustal Abundance'!K$2,Data!R157,'Average Crustal Abundance'!K$2)</f>
        <v>72</v>
      </c>
      <c r="AQ157" s="2">
        <f>IF(S157&gt;'Average Crustal Abundance'!L$2,Data!S157,'Average Crustal Abundance'!L$2)</f>
        <v>0.08</v>
      </c>
      <c r="AR157" s="2">
        <f>IF(T157&gt;'Average Crustal Abundance'!M$2,Data!T157,'Average Crustal Abundance'!M$2)</f>
        <v>5.1999999999999998E-2</v>
      </c>
      <c r="AS157" s="2">
        <f>IF(U157&gt;'Average Crustal Abundance'!N$2,Data!U157,'Average Crustal Abundance'!N$2)</f>
        <v>0.5</v>
      </c>
      <c r="AT157" s="2">
        <f>IF(V157&gt;'Average Crustal Abundance'!O$2,Data!V157,'Average Crustal Abundance'!O$2)</f>
        <v>11</v>
      </c>
      <c r="AU157" s="2">
        <f>IF(W157&gt;'Average Crustal Abundance'!P$2,Data!W157,'Average Crustal Abundance'!P$2)</f>
        <v>0.03</v>
      </c>
      <c r="AV157" s="2">
        <f>IF(X157&gt;'Average Crustal Abundance'!Q$2,Data!X157,'Average Crustal Abundance'!Q$2)</f>
        <v>2.5</v>
      </c>
      <c r="AW157" s="2">
        <f>IF(Y157&gt;'Average Crustal Abundance'!R$2,Data!Y157,'Average Crustal Abundance'!R$2)</f>
        <v>0.2</v>
      </c>
      <c r="AX157" s="2">
        <f>IF(Z157&gt;'Average Crustal Abundance'!S$2,Data!Z157,'Average Crustal Abundance'!S$2)</f>
        <v>0.18</v>
      </c>
      <c r="AY157" s="2">
        <f>IF(AA157&gt;'Average Crustal Abundance'!T$2,Data!AA157,'Average Crustal Abundance'!T$2)</f>
        <v>1E-3</v>
      </c>
      <c r="AZ157" s="2">
        <f>IF(AB157&gt;'Average Crustal Abundance'!U$2,Data!AB157,'Average Crustal Abundance'!U$2)</f>
        <v>0.8</v>
      </c>
      <c r="BA157" s="2">
        <f>IF(AC157&gt;'Average Crustal Abundance'!V$2,Data!AC157,'Average Crustal Abundance'!V$2)</f>
        <v>1</v>
      </c>
      <c r="BB157" s="2">
        <f>IF(AD157&gt;'Average Crustal Abundance'!W$2,Data!AD157,'Average Crustal Abundance'!W$2)</f>
        <v>1.7</v>
      </c>
      <c r="BC157" s="2">
        <f>IF(AE157&gt;'Average Crustal Abundance'!X$2,Data!AE157,'Average Crustal Abundance'!X$2)</f>
        <v>20</v>
      </c>
      <c r="BD157" s="2">
        <f>IF(AF157&gt;'Average Crustal Abundance'!Y$2,Data!AF157,'Average Crustal Abundance'!Y$2)</f>
        <v>1.3</v>
      </c>
      <c r="BE157" s="3">
        <f>LOG((AG157/'Average Crustal Abundance'!B$2),1.636)</f>
        <v>0</v>
      </c>
      <c r="BF157" s="3">
        <f>LOG((AH157/'Average Crustal Abundance'!C$2),5.77)</f>
        <v>0</v>
      </c>
      <c r="BG157" s="3">
        <f>LOG((AI157/'Average Crustal Abundance'!D$2),5.07)</f>
        <v>0</v>
      </c>
      <c r="BH157" s="3">
        <f>IF(LOG((AJ157/'Average Crustal Abundance'!E$2))&lt;6,LOG((AJ157/'Average Crustal Abundance'!E$2)),6)</f>
        <v>0</v>
      </c>
      <c r="BI157" s="3">
        <f>IF(LOG((AK157/'Average Crustal Abundance'!F$2))&lt;6,LOG((AK157/'Average Crustal Abundance'!F$2)),6)</f>
        <v>0</v>
      </c>
      <c r="BJ157" s="3">
        <f>IF(LOG((AL157/'Average Crustal Abundance'!G$2))&lt;6,LOG((AL157/'Average Crustal Abundance'!G$2)),6)</f>
        <v>0</v>
      </c>
      <c r="BK157" s="3">
        <f>LOG((AM157/'Average Crustal Abundance'!H$2),5.77)</f>
        <v>0</v>
      </c>
      <c r="BL157" s="3">
        <f>IF(LOG((AN157/'Average Crustal Abundance'!I$2))&lt;6,LOG((AN157/'Average Crustal Abundance'!I$2)),6)</f>
        <v>0</v>
      </c>
      <c r="BM157" s="3">
        <f>IF(LOG((AO157/'Average Crustal Abundance'!J$2))&lt;6,LOG((AO157/'Average Crustal Abundance'!J$2)),6)</f>
        <v>0</v>
      </c>
      <c r="BN157" s="3">
        <f>LOG((AP157/'Average Crustal Abundance'!K$2),4.9)</f>
        <v>0</v>
      </c>
      <c r="BO157" s="3">
        <f>IF(LOG((AQ157/'Average Crustal Abundance'!L$2))&lt;6,LOG((AQ157/'Average Crustal Abundance'!L$2)),6)</f>
        <v>0</v>
      </c>
      <c r="BP157" s="3">
        <f>IF(LOG((AR157/'Average Crustal Abundance'!M$2))&lt;6,LOG((AR157/'Average Crustal Abundance'!M$2)),6)</f>
        <v>0</v>
      </c>
      <c r="BQ157" s="3">
        <f>IF(LOG((AS157/'Average Crustal Abundance'!N$2))&lt;6,LOG((AS157/'Average Crustal Abundance'!N$2)),6)</f>
        <v>0</v>
      </c>
      <c r="BR157" s="3">
        <f>LOG((AT157/'Average Crustal Abundance'!O$2),6.71)</f>
        <v>0</v>
      </c>
      <c r="BS157" s="3">
        <f>IF(LOG((AU157/'Average Crustal Abundance'!P$2))&lt;6,LOG((AU157/'Average Crustal Abundance'!P$2)),6)</f>
        <v>0</v>
      </c>
      <c r="BT157" s="3">
        <f>LOG((AV157/'Average Crustal Abundance'!Q$2),8.58)</f>
        <v>0</v>
      </c>
      <c r="BU157" s="3">
        <f>IF(LOG((AW157/'Average Crustal Abundance'!R$2))&lt;6,LOG((AW157/'Average Crustal Abundance'!R$2)),6)</f>
        <v>0</v>
      </c>
      <c r="BV157" s="3">
        <f>IF(LOG((AX157/'Average Crustal Abundance'!S$2))&lt;6,LOG((AX157/'Average Crustal Abundance'!S$2)),6)</f>
        <v>0</v>
      </c>
      <c r="BW157" s="3">
        <f>IF(LOG((AY157/'Average Crustal Abundance'!T$2))&lt;6,LOG((AY157/'Average Crustal Abundance'!T$2)),6)</f>
        <v>0</v>
      </c>
      <c r="BX157" s="3">
        <f>IF(LOG((AZ157/'Average Crustal Abundance'!U$2))&lt;6,LOG((AZ157/'Average Crustal Abundance'!U$2)),6)</f>
        <v>0</v>
      </c>
      <c r="BY157" s="3">
        <f>IF(LOG((BA157/'Average Crustal Abundance'!V$2))&lt;6,LOG((BA157/'Average Crustal Abundance'!V$2)),6)</f>
        <v>0</v>
      </c>
      <c r="BZ157" s="3">
        <f>LOG((BB157/'Average Crustal Abundance'!W$2),9.15)</f>
        <v>0</v>
      </c>
      <c r="CA157" s="3">
        <f>LOG((BC157/'Average Crustal Abundance'!X$2),6.07)</f>
        <v>0</v>
      </c>
      <c r="CB157" s="3">
        <f>LOG((BD157/'Average Crustal Abundance'!Y$2),9.57)</f>
        <v>0</v>
      </c>
      <c r="CC157" s="3">
        <f t="shared" si="99"/>
        <v>0</v>
      </c>
      <c r="CD157" s="3" t="e">
        <f t="shared" si="100"/>
        <v>#DIV/0!</v>
      </c>
      <c r="CE157" s="4" t="e">
        <f t="shared" si="83"/>
        <v>#DIV/0!</v>
      </c>
      <c r="CF157" s="4" t="e">
        <f t="shared" si="84"/>
        <v>#DIV/0!</v>
      </c>
      <c r="CG157" s="4" t="e">
        <f t="shared" si="85"/>
        <v>#DIV/0!</v>
      </c>
      <c r="CH157" s="4" t="e">
        <f t="shared" si="86"/>
        <v>#DIV/0!</v>
      </c>
      <c r="CI157" s="4" t="e">
        <f t="shared" si="87"/>
        <v>#DIV/0!</v>
      </c>
      <c r="CJ157" s="4" t="e">
        <f t="shared" si="88"/>
        <v>#DIV/0!</v>
      </c>
      <c r="CK157" s="4" t="e">
        <f t="shared" si="89"/>
        <v>#DIV/0!</v>
      </c>
      <c r="CL157" s="4" t="e">
        <f t="shared" si="90"/>
        <v>#DIV/0!</v>
      </c>
      <c r="CM157" s="4" t="e">
        <f t="shared" si="91"/>
        <v>#DIV/0!</v>
      </c>
      <c r="CN157" s="4" t="e">
        <f t="shared" si="92"/>
        <v>#DIV/0!</v>
      </c>
      <c r="CO157" s="4" t="e">
        <f t="shared" si="93"/>
        <v>#DIV/0!</v>
      </c>
      <c r="CP157" s="4" t="e">
        <f t="shared" si="94"/>
        <v>#DIV/0!</v>
      </c>
      <c r="CQ157" s="4" t="e">
        <f t="shared" si="95"/>
        <v>#DIV/0!</v>
      </c>
      <c r="CR157" s="4" t="e">
        <f t="shared" si="96"/>
        <v>#DIV/0!</v>
      </c>
      <c r="CS157" s="4" t="e">
        <f t="shared" si="97"/>
        <v>#DIV/0!</v>
      </c>
      <c r="CT157" s="4" t="e">
        <f t="shared" si="98"/>
        <v>#DIV/0!</v>
      </c>
      <c r="CU157" s="4" t="e">
        <f t="shared" si="82"/>
        <v>#DIV/0!</v>
      </c>
      <c r="CV157" s="4" t="e">
        <f t="shared" si="82"/>
        <v>#DIV/0!</v>
      </c>
      <c r="CW157" s="4" t="e">
        <f t="shared" si="82"/>
        <v>#DIV/0!</v>
      </c>
      <c r="CX157" s="4" t="e">
        <f t="shared" si="82"/>
        <v>#DIV/0!</v>
      </c>
      <c r="CY157" s="4" t="e">
        <f t="shared" si="82"/>
        <v>#DIV/0!</v>
      </c>
      <c r="CZ157" s="4" t="e">
        <f t="shared" si="82"/>
        <v>#DIV/0!</v>
      </c>
      <c r="DA157" s="4" t="e">
        <f t="shared" si="81"/>
        <v>#DIV/0!</v>
      </c>
      <c r="DB157" s="4" t="e">
        <f t="shared" si="63"/>
        <v>#DIV/0!</v>
      </c>
      <c r="DD157" s="3" t="e">
        <f t="shared" si="101"/>
        <v>#DIV/0!</v>
      </c>
    </row>
    <row r="158" spans="1:108" s="3" customFormat="1" x14ac:dyDescent="0.25">
      <c r="A158"/>
      <c r="B158"/>
      <c r="C158"/>
      <c r="D158"/>
      <c r="E158"/>
      <c r="F158"/>
      <c r="G158"/>
      <c r="H158"/>
      <c r="L158"/>
      <c r="AD158"/>
      <c r="AG158" s="2">
        <f>IF(I158&gt;'Average Crustal Abundance'!B$2,Data!I158,'Average Crustal Abundance'!B$2)</f>
        <v>52200</v>
      </c>
      <c r="AH158" s="2">
        <f>IF(J158&gt;'Average Crustal Abundance'!C$2,Data!J158,'Average Crustal Abundance'!C$2)</f>
        <v>27</v>
      </c>
      <c r="AI158" s="2">
        <f>IF(K158&gt;'Average Crustal Abundance'!D$2,Data!K158,'Average Crustal Abundance'!D$2)</f>
        <v>59</v>
      </c>
      <c r="AJ158" s="2">
        <f>IF(L158&gt;'Average Crustal Abundance'!E$2,Data!L158,'Average Crustal Abundance'!E$2)</f>
        <v>0.188</v>
      </c>
      <c r="AK158" s="2">
        <f>IF(M158&gt;'Average Crustal Abundance'!F$2,Data!M158,'Average Crustal Abundance'!F$2)</f>
        <v>1.5E-3</v>
      </c>
      <c r="AL158" s="2">
        <f>IF(N158&gt;'Average Crustal Abundance'!G$2,Data!N158,'Average Crustal Abundance'!G$2)</f>
        <v>1.5E-3</v>
      </c>
      <c r="AM158" s="2">
        <f>IF(O158&gt;'Average Crustal Abundance'!H$2,Data!O158,'Average Crustal Abundance'!H$2)</f>
        <v>27</v>
      </c>
      <c r="AN158" s="2">
        <f>IF(P158&gt;'Average Crustal Abundance'!I$2,Data!P158,'Average Crustal Abundance'!I$2)</f>
        <v>5.6000000000000001E-2</v>
      </c>
      <c r="AO158" s="2">
        <f>IF(Q158&gt;'Average Crustal Abundance'!J$2,Data!Q158,'Average Crustal Abundance'!J$2)</f>
        <v>1.2999999999999999E-3</v>
      </c>
      <c r="AP158" s="2">
        <f>IF(R158&gt;'Average Crustal Abundance'!K$2,Data!R158,'Average Crustal Abundance'!K$2)</f>
        <v>72</v>
      </c>
      <c r="AQ158" s="2">
        <f>IF(S158&gt;'Average Crustal Abundance'!L$2,Data!S158,'Average Crustal Abundance'!L$2)</f>
        <v>0.08</v>
      </c>
      <c r="AR158" s="2">
        <f>IF(T158&gt;'Average Crustal Abundance'!M$2,Data!T158,'Average Crustal Abundance'!M$2)</f>
        <v>5.1999999999999998E-2</v>
      </c>
      <c r="AS158" s="2">
        <f>IF(U158&gt;'Average Crustal Abundance'!N$2,Data!U158,'Average Crustal Abundance'!N$2)</f>
        <v>0.5</v>
      </c>
      <c r="AT158" s="2">
        <f>IF(V158&gt;'Average Crustal Abundance'!O$2,Data!V158,'Average Crustal Abundance'!O$2)</f>
        <v>11</v>
      </c>
      <c r="AU158" s="2">
        <f>IF(W158&gt;'Average Crustal Abundance'!P$2,Data!W158,'Average Crustal Abundance'!P$2)</f>
        <v>0.03</v>
      </c>
      <c r="AV158" s="2">
        <f>IF(X158&gt;'Average Crustal Abundance'!Q$2,Data!X158,'Average Crustal Abundance'!Q$2)</f>
        <v>2.5</v>
      </c>
      <c r="AW158" s="2">
        <f>IF(Y158&gt;'Average Crustal Abundance'!R$2,Data!Y158,'Average Crustal Abundance'!R$2)</f>
        <v>0.2</v>
      </c>
      <c r="AX158" s="2">
        <f>IF(Z158&gt;'Average Crustal Abundance'!S$2,Data!Z158,'Average Crustal Abundance'!S$2)</f>
        <v>0.18</v>
      </c>
      <c r="AY158" s="2">
        <f>IF(AA158&gt;'Average Crustal Abundance'!T$2,Data!AA158,'Average Crustal Abundance'!T$2)</f>
        <v>1E-3</v>
      </c>
      <c r="AZ158" s="2">
        <f>IF(AB158&gt;'Average Crustal Abundance'!U$2,Data!AB158,'Average Crustal Abundance'!U$2)</f>
        <v>0.8</v>
      </c>
      <c r="BA158" s="2">
        <f>IF(AC158&gt;'Average Crustal Abundance'!V$2,Data!AC158,'Average Crustal Abundance'!V$2)</f>
        <v>1</v>
      </c>
      <c r="BB158" s="2">
        <f>IF(AD158&gt;'Average Crustal Abundance'!W$2,Data!AD158,'Average Crustal Abundance'!W$2)</f>
        <v>1.7</v>
      </c>
      <c r="BC158" s="2">
        <f>IF(AE158&gt;'Average Crustal Abundance'!X$2,Data!AE158,'Average Crustal Abundance'!X$2)</f>
        <v>20</v>
      </c>
      <c r="BD158" s="2">
        <f>IF(AF158&gt;'Average Crustal Abundance'!Y$2,Data!AF158,'Average Crustal Abundance'!Y$2)</f>
        <v>1.3</v>
      </c>
      <c r="BE158" s="3">
        <f>LOG((AG158/'Average Crustal Abundance'!B$2),1.636)</f>
        <v>0</v>
      </c>
      <c r="BF158" s="3">
        <f>LOG((AH158/'Average Crustal Abundance'!C$2),5.77)</f>
        <v>0</v>
      </c>
      <c r="BG158" s="3">
        <f>LOG((AI158/'Average Crustal Abundance'!D$2),5.07)</f>
        <v>0</v>
      </c>
      <c r="BH158" s="3">
        <f>IF(LOG((AJ158/'Average Crustal Abundance'!E$2))&lt;6,LOG((AJ158/'Average Crustal Abundance'!E$2)),6)</f>
        <v>0</v>
      </c>
      <c r="BI158" s="3">
        <f>IF(LOG((AK158/'Average Crustal Abundance'!F$2))&lt;6,LOG((AK158/'Average Crustal Abundance'!F$2)),6)</f>
        <v>0</v>
      </c>
      <c r="BJ158" s="3">
        <f>IF(LOG((AL158/'Average Crustal Abundance'!G$2))&lt;6,LOG((AL158/'Average Crustal Abundance'!G$2)),6)</f>
        <v>0</v>
      </c>
      <c r="BK158" s="3">
        <f>LOG((AM158/'Average Crustal Abundance'!H$2),5.77)</f>
        <v>0</v>
      </c>
      <c r="BL158" s="3">
        <f>IF(LOG((AN158/'Average Crustal Abundance'!I$2))&lt;6,LOG((AN158/'Average Crustal Abundance'!I$2)),6)</f>
        <v>0</v>
      </c>
      <c r="BM158" s="3">
        <f>IF(LOG((AO158/'Average Crustal Abundance'!J$2))&lt;6,LOG((AO158/'Average Crustal Abundance'!J$2)),6)</f>
        <v>0</v>
      </c>
      <c r="BN158" s="3">
        <f>LOG((AP158/'Average Crustal Abundance'!K$2),4.9)</f>
        <v>0</v>
      </c>
      <c r="BO158" s="3">
        <f>IF(LOG((AQ158/'Average Crustal Abundance'!L$2))&lt;6,LOG((AQ158/'Average Crustal Abundance'!L$2)),6)</f>
        <v>0</v>
      </c>
      <c r="BP158" s="3">
        <f>IF(LOG((AR158/'Average Crustal Abundance'!M$2))&lt;6,LOG((AR158/'Average Crustal Abundance'!M$2)),6)</f>
        <v>0</v>
      </c>
      <c r="BQ158" s="3">
        <f>IF(LOG((AS158/'Average Crustal Abundance'!N$2))&lt;6,LOG((AS158/'Average Crustal Abundance'!N$2)),6)</f>
        <v>0</v>
      </c>
      <c r="BR158" s="3">
        <f>LOG((AT158/'Average Crustal Abundance'!O$2),6.71)</f>
        <v>0</v>
      </c>
      <c r="BS158" s="3">
        <f>IF(LOG((AU158/'Average Crustal Abundance'!P$2))&lt;6,LOG((AU158/'Average Crustal Abundance'!P$2)),6)</f>
        <v>0</v>
      </c>
      <c r="BT158" s="3">
        <f>LOG((AV158/'Average Crustal Abundance'!Q$2),8.58)</f>
        <v>0</v>
      </c>
      <c r="BU158" s="3">
        <f>IF(LOG((AW158/'Average Crustal Abundance'!R$2))&lt;6,LOG((AW158/'Average Crustal Abundance'!R$2)),6)</f>
        <v>0</v>
      </c>
      <c r="BV158" s="3">
        <f>IF(LOG((AX158/'Average Crustal Abundance'!S$2))&lt;6,LOG((AX158/'Average Crustal Abundance'!S$2)),6)</f>
        <v>0</v>
      </c>
      <c r="BW158" s="3">
        <f>IF(LOG((AY158/'Average Crustal Abundance'!T$2))&lt;6,LOG((AY158/'Average Crustal Abundance'!T$2)),6)</f>
        <v>0</v>
      </c>
      <c r="BX158" s="3">
        <f>IF(LOG((AZ158/'Average Crustal Abundance'!U$2))&lt;6,LOG((AZ158/'Average Crustal Abundance'!U$2)),6)</f>
        <v>0</v>
      </c>
      <c r="BY158" s="3">
        <f>IF(LOG((BA158/'Average Crustal Abundance'!V$2))&lt;6,LOG((BA158/'Average Crustal Abundance'!V$2)),6)</f>
        <v>0</v>
      </c>
      <c r="BZ158" s="3">
        <f>LOG((BB158/'Average Crustal Abundance'!W$2),9.15)</f>
        <v>0</v>
      </c>
      <c r="CA158" s="3">
        <f>LOG((BC158/'Average Crustal Abundance'!X$2),6.07)</f>
        <v>0</v>
      </c>
      <c r="CB158" s="3">
        <f>LOG((BD158/'Average Crustal Abundance'!Y$2),9.57)</f>
        <v>0</v>
      </c>
      <c r="CC158" s="3">
        <f t="shared" si="99"/>
        <v>0</v>
      </c>
      <c r="CD158" s="3" t="e">
        <f t="shared" si="100"/>
        <v>#DIV/0!</v>
      </c>
      <c r="CE158" s="4" t="e">
        <f t="shared" si="83"/>
        <v>#DIV/0!</v>
      </c>
      <c r="CF158" s="4" t="e">
        <f t="shared" si="84"/>
        <v>#DIV/0!</v>
      </c>
      <c r="CG158" s="4" t="e">
        <f t="shared" si="85"/>
        <v>#DIV/0!</v>
      </c>
      <c r="CH158" s="4" t="e">
        <f t="shared" si="86"/>
        <v>#DIV/0!</v>
      </c>
      <c r="CI158" s="4" t="e">
        <f t="shared" si="87"/>
        <v>#DIV/0!</v>
      </c>
      <c r="CJ158" s="4" t="e">
        <f t="shared" si="88"/>
        <v>#DIV/0!</v>
      </c>
      <c r="CK158" s="4" t="e">
        <f t="shared" si="89"/>
        <v>#DIV/0!</v>
      </c>
      <c r="CL158" s="4" t="e">
        <f t="shared" si="90"/>
        <v>#DIV/0!</v>
      </c>
      <c r="CM158" s="4" t="e">
        <f t="shared" si="91"/>
        <v>#DIV/0!</v>
      </c>
      <c r="CN158" s="4" t="e">
        <f t="shared" si="92"/>
        <v>#DIV/0!</v>
      </c>
      <c r="CO158" s="4" t="e">
        <f t="shared" si="93"/>
        <v>#DIV/0!</v>
      </c>
      <c r="CP158" s="4" t="e">
        <f t="shared" si="94"/>
        <v>#DIV/0!</v>
      </c>
      <c r="CQ158" s="4" t="e">
        <f t="shared" si="95"/>
        <v>#DIV/0!</v>
      </c>
      <c r="CR158" s="4" t="e">
        <f t="shared" si="96"/>
        <v>#DIV/0!</v>
      </c>
      <c r="CS158" s="4" t="e">
        <f t="shared" si="97"/>
        <v>#DIV/0!</v>
      </c>
      <c r="CT158" s="4" t="e">
        <f t="shared" si="98"/>
        <v>#DIV/0!</v>
      </c>
      <c r="CU158" s="4" t="e">
        <f t="shared" si="82"/>
        <v>#DIV/0!</v>
      </c>
      <c r="CV158" s="4" t="e">
        <f t="shared" si="82"/>
        <v>#DIV/0!</v>
      </c>
      <c r="CW158" s="4" t="e">
        <f t="shared" si="82"/>
        <v>#DIV/0!</v>
      </c>
      <c r="CX158" s="4" t="e">
        <f t="shared" si="82"/>
        <v>#DIV/0!</v>
      </c>
      <c r="CY158" s="4" t="e">
        <f t="shared" si="82"/>
        <v>#DIV/0!</v>
      </c>
      <c r="CZ158" s="4" t="e">
        <f t="shared" si="82"/>
        <v>#DIV/0!</v>
      </c>
      <c r="DA158" s="4" t="e">
        <f t="shared" si="81"/>
        <v>#DIV/0!</v>
      </c>
      <c r="DB158" s="4" t="e">
        <f t="shared" si="81"/>
        <v>#DIV/0!</v>
      </c>
      <c r="DD158" s="3" t="e">
        <f t="shared" si="101"/>
        <v>#DIV/0!</v>
      </c>
    </row>
    <row r="159" spans="1:108" s="3" customFormat="1" x14ac:dyDescent="0.25">
      <c r="A159"/>
      <c r="B159"/>
      <c r="C159"/>
      <c r="D159"/>
      <c r="E159"/>
      <c r="F159"/>
      <c r="G159"/>
      <c r="H159"/>
      <c r="L159"/>
      <c r="AD159"/>
      <c r="AG159" s="2">
        <f>IF(I159&gt;'Average Crustal Abundance'!B$2,Data!I159,'Average Crustal Abundance'!B$2)</f>
        <v>52200</v>
      </c>
      <c r="AH159" s="2">
        <f>IF(J159&gt;'Average Crustal Abundance'!C$2,Data!J159,'Average Crustal Abundance'!C$2)</f>
        <v>27</v>
      </c>
      <c r="AI159" s="2">
        <f>IF(K159&gt;'Average Crustal Abundance'!D$2,Data!K159,'Average Crustal Abundance'!D$2)</f>
        <v>59</v>
      </c>
      <c r="AJ159" s="2">
        <f>IF(L159&gt;'Average Crustal Abundance'!E$2,Data!L159,'Average Crustal Abundance'!E$2)</f>
        <v>0.188</v>
      </c>
      <c r="AK159" s="2">
        <f>IF(M159&gt;'Average Crustal Abundance'!F$2,Data!M159,'Average Crustal Abundance'!F$2)</f>
        <v>1.5E-3</v>
      </c>
      <c r="AL159" s="2">
        <f>IF(N159&gt;'Average Crustal Abundance'!G$2,Data!N159,'Average Crustal Abundance'!G$2)</f>
        <v>1.5E-3</v>
      </c>
      <c r="AM159" s="2">
        <f>IF(O159&gt;'Average Crustal Abundance'!H$2,Data!O159,'Average Crustal Abundance'!H$2)</f>
        <v>27</v>
      </c>
      <c r="AN159" s="2">
        <f>IF(P159&gt;'Average Crustal Abundance'!I$2,Data!P159,'Average Crustal Abundance'!I$2)</f>
        <v>5.6000000000000001E-2</v>
      </c>
      <c r="AO159" s="2">
        <f>IF(Q159&gt;'Average Crustal Abundance'!J$2,Data!Q159,'Average Crustal Abundance'!J$2)</f>
        <v>1.2999999999999999E-3</v>
      </c>
      <c r="AP159" s="2">
        <f>IF(R159&gt;'Average Crustal Abundance'!K$2,Data!R159,'Average Crustal Abundance'!K$2)</f>
        <v>72</v>
      </c>
      <c r="AQ159" s="2">
        <f>IF(S159&gt;'Average Crustal Abundance'!L$2,Data!S159,'Average Crustal Abundance'!L$2)</f>
        <v>0.08</v>
      </c>
      <c r="AR159" s="2">
        <f>IF(T159&gt;'Average Crustal Abundance'!M$2,Data!T159,'Average Crustal Abundance'!M$2)</f>
        <v>5.1999999999999998E-2</v>
      </c>
      <c r="AS159" s="2">
        <f>IF(U159&gt;'Average Crustal Abundance'!N$2,Data!U159,'Average Crustal Abundance'!N$2)</f>
        <v>0.5</v>
      </c>
      <c r="AT159" s="2">
        <f>IF(V159&gt;'Average Crustal Abundance'!O$2,Data!V159,'Average Crustal Abundance'!O$2)</f>
        <v>11</v>
      </c>
      <c r="AU159" s="2">
        <f>IF(W159&gt;'Average Crustal Abundance'!P$2,Data!W159,'Average Crustal Abundance'!P$2)</f>
        <v>0.03</v>
      </c>
      <c r="AV159" s="2">
        <f>IF(X159&gt;'Average Crustal Abundance'!Q$2,Data!X159,'Average Crustal Abundance'!Q$2)</f>
        <v>2.5</v>
      </c>
      <c r="AW159" s="2">
        <f>IF(Y159&gt;'Average Crustal Abundance'!R$2,Data!Y159,'Average Crustal Abundance'!R$2)</f>
        <v>0.2</v>
      </c>
      <c r="AX159" s="2">
        <f>IF(Z159&gt;'Average Crustal Abundance'!S$2,Data!Z159,'Average Crustal Abundance'!S$2)</f>
        <v>0.18</v>
      </c>
      <c r="AY159" s="2">
        <f>IF(AA159&gt;'Average Crustal Abundance'!T$2,Data!AA159,'Average Crustal Abundance'!T$2)</f>
        <v>1E-3</v>
      </c>
      <c r="AZ159" s="2">
        <f>IF(AB159&gt;'Average Crustal Abundance'!U$2,Data!AB159,'Average Crustal Abundance'!U$2)</f>
        <v>0.8</v>
      </c>
      <c r="BA159" s="2">
        <f>IF(AC159&gt;'Average Crustal Abundance'!V$2,Data!AC159,'Average Crustal Abundance'!V$2)</f>
        <v>1</v>
      </c>
      <c r="BB159" s="2">
        <f>IF(AD159&gt;'Average Crustal Abundance'!W$2,Data!AD159,'Average Crustal Abundance'!W$2)</f>
        <v>1.7</v>
      </c>
      <c r="BC159" s="2">
        <f>IF(AE159&gt;'Average Crustal Abundance'!X$2,Data!AE159,'Average Crustal Abundance'!X$2)</f>
        <v>20</v>
      </c>
      <c r="BD159" s="2">
        <f>IF(AF159&gt;'Average Crustal Abundance'!Y$2,Data!AF159,'Average Crustal Abundance'!Y$2)</f>
        <v>1.3</v>
      </c>
      <c r="BE159" s="3">
        <f>LOG((AG159/'Average Crustal Abundance'!B$2),1.636)</f>
        <v>0</v>
      </c>
      <c r="BF159" s="3">
        <f>LOG((AH159/'Average Crustal Abundance'!C$2),5.77)</f>
        <v>0</v>
      </c>
      <c r="BG159" s="3">
        <f>LOG((AI159/'Average Crustal Abundance'!D$2),5.07)</f>
        <v>0</v>
      </c>
      <c r="BH159" s="3">
        <f>IF(LOG((AJ159/'Average Crustal Abundance'!E$2))&lt;6,LOG((AJ159/'Average Crustal Abundance'!E$2)),6)</f>
        <v>0</v>
      </c>
      <c r="BI159" s="3">
        <f>IF(LOG((AK159/'Average Crustal Abundance'!F$2))&lt;6,LOG((AK159/'Average Crustal Abundance'!F$2)),6)</f>
        <v>0</v>
      </c>
      <c r="BJ159" s="3">
        <f>IF(LOG((AL159/'Average Crustal Abundance'!G$2))&lt;6,LOG((AL159/'Average Crustal Abundance'!G$2)),6)</f>
        <v>0</v>
      </c>
      <c r="BK159" s="3">
        <f>LOG((AM159/'Average Crustal Abundance'!H$2),5.77)</f>
        <v>0</v>
      </c>
      <c r="BL159" s="3">
        <f>IF(LOG((AN159/'Average Crustal Abundance'!I$2))&lt;6,LOG((AN159/'Average Crustal Abundance'!I$2)),6)</f>
        <v>0</v>
      </c>
      <c r="BM159" s="3">
        <f>IF(LOG((AO159/'Average Crustal Abundance'!J$2))&lt;6,LOG((AO159/'Average Crustal Abundance'!J$2)),6)</f>
        <v>0</v>
      </c>
      <c r="BN159" s="3">
        <f>LOG((AP159/'Average Crustal Abundance'!K$2),4.9)</f>
        <v>0</v>
      </c>
      <c r="BO159" s="3">
        <f>IF(LOG((AQ159/'Average Crustal Abundance'!L$2))&lt;6,LOG((AQ159/'Average Crustal Abundance'!L$2)),6)</f>
        <v>0</v>
      </c>
      <c r="BP159" s="3">
        <f>IF(LOG((AR159/'Average Crustal Abundance'!M$2))&lt;6,LOG((AR159/'Average Crustal Abundance'!M$2)),6)</f>
        <v>0</v>
      </c>
      <c r="BQ159" s="3">
        <f>IF(LOG((AS159/'Average Crustal Abundance'!N$2))&lt;6,LOG((AS159/'Average Crustal Abundance'!N$2)),6)</f>
        <v>0</v>
      </c>
      <c r="BR159" s="3">
        <f>LOG((AT159/'Average Crustal Abundance'!O$2),6.71)</f>
        <v>0</v>
      </c>
      <c r="BS159" s="3">
        <f>IF(LOG((AU159/'Average Crustal Abundance'!P$2))&lt;6,LOG((AU159/'Average Crustal Abundance'!P$2)),6)</f>
        <v>0</v>
      </c>
      <c r="BT159" s="3">
        <f>LOG((AV159/'Average Crustal Abundance'!Q$2),8.58)</f>
        <v>0</v>
      </c>
      <c r="BU159" s="3">
        <f>IF(LOG((AW159/'Average Crustal Abundance'!R$2))&lt;6,LOG((AW159/'Average Crustal Abundance'!R$2)),6)</f>
        <v>0</v>
      </c>
      <c r="BV159" s="3">
        <f>IF(LOG((AX159/'Average Crustal Abundance'!S$2))&lt;6,LOG((AX159/'Average Crustal Abundance'!S$2)),6)</f>
        <v>0</v>
      </c>
      <c r="BW159" s="3">
        <f>IF(LOG((AY159/'Average Crustal Abundance'!T$2))&lt;6,LOG((AY159/'Average Crustal Abundance'!T$2)),6)</f>
        <v>0</v>
      </c>
      <c r="BX159" s="3">
        <f>IF(LOG((AZ159/'Average Crustal Abundance'!U$2))&lt;6,LOG((AZ159/'Average Crustal Abundance'!U$2)),6)</f>
        <v>0</v>
      </c>
      <c r="BY159" s="3">
        <f>IF(LOG((BA159/'Average Crustal Abundance'!V$2))&lt;6,LOG((BA159/'Average Crustal Abundance'!V$2)),6)</f>
        <v>0</v>
      </c>
      <c r="BZ159" s="3">
        <f>LOG((BB159/'Average Crustal Abundance'!W$2),9.15)</f>
        <v>0</v>
      </c>
      <c r="CA159" s="3">
        <f>LOG((BC159/'Average Crustal Abundance'!X$2),6.07)</f>
        <v>0</v>
      </c>
      <c r="CB159" s="3">
        <f>LOG((BD159/'Average Crustal Abundance'!Y$2),9.57)</f>
        <v>0</v>
      </c>
      <c r="CC159" s="3">
        <f t="shared" si="99"/>
        <v>0</v>
      </c>
      <c r="CD159" s="3" t="e">
        <f t="shared" si="100"/>
        <v>#DIV/0!</v>
      </c>
      <c r="CE159" s="4" t="e">
        <f t="shared" si="83"/>
        <v>#DIV/0!</v>
      </c>
      <c r="CF159" s="4" t="e">
        <f t="shared" si="84"/>
        <v>#DIV/0!</v>
      </c>
      <c r="CG159" s="4" t="e">
        <f t="shared" si="85"/>
        <v>#DIV/0!</v>
      </c>
      <c r="CH159" s="4" t="e">
        <f t="shared" si="86"/>
        <v>#DIV/0!</v>
      </c>
      <c r="CI159" s="4" t="e">
        <f t="shared" si="87"/>
        <v>#DIV/0!</v>
      </c>
      <c r="CJ159" s="4" t="e">
        <f t="shared" si="88"/>
        <v>#DIV/0!</v>
      </c>
      <c r="CK159" s="4" t="e">
        <f t="shared" si="89"/>
        <v>#DIV/0!</v>
      </c>
      <c r="CL159" s="4" t="e">
        <f t="shared" si="90"/>
        <v>#DIV/0!</v>
      </c>
      <c r="CM159" s="4" t="e">
        <f t="shared" si="91"/>
        <v>#DIV/0!</v>
      </c>
      <c r="CN159" s="4" t="e">
        <f t="shared" si="92"/>
        <v>#DIV/0!</v>
      </c>
      <c r="CO159" s="4" t="e">
        <f t="shared" si="93"/>
        <v>#DIV/0!</v>
      </c>
      <c r="CP159" s="4" t="e">
        <f t="shared" si="94"/>
        <v>#DIV/0!</v>
      </c>
      <c r="CQ159" s="4" t="e">
        <f t="shared" si="95"/>
        <v>#DIV/0!</v>
      </c>
      <c r="CR159" s="4" t="e">
        <f t="shared" si="96"/>
        <v>#DIV/0!</v>
      </c>
      <c r="CS159" s="4" t="e">
        <f t="shared" si="97"/>
        <v>#DIV/0!</v>
      </c>
      <c r="CT159" s="4" t="e">
        <f t="shared" si="98"/>
        <v>#DIV/0!</v>
      </c>
      <c r="CU159" s="4" t="e">
        <f t="shared" si="82"/>
        <v>#DIV/0!</v>
      </c>
      <c r="CV159" s="4" t="e">
        <f t="shared" si="82"/>
        <v>#DIV/0!</v>
      </c>
      <c r="CW159" s="4" t="e">
        <f t="shared" si="82"/>
        <v>#DIV/0!</v>
      </c>
      <c r="CX159" s="4" t="e">
        <f t="shared" si="82"/>
        <v>#DIV/0!</v>
      </c>
      <c r="CY159" s="4" t="e">
        <f t="shared" si="82"/>
        <v>#DIV/0!</v>
      </c>
      <c r="CZ159" s="4" t="e">
        <f t="shared" si="82"/>
        <v>#DIV/0!</v>
      </c>
      <c r="DA159" s="4" t="e">
        <f t="shared" si="81"/>
        <v>#DIV/0!</v>
      </c>
      <c r="DB159" s="4" t="e">
        <f t="shared" si="81"/>
        <v>#DIV/0!</v>
      </c>
      <c r="DD159" s="3" t="e">
        <f t="shared" si="101"/>
        <v>#DIV/0!</v>
      </c>
    </row>
    <row r="160" spans="1:108" s="3" customFormat="1" x14ac:dyDescent="0.25">
      <c r="A160"/>
      <c r="B160"/>
      <c r="C160"/>
      <c r="D160"/>
      <c r="E160"/>
      <c r="F160"/>
      <c r="G160"/>
      <c r="H160"/>
      <c r="L160"/>
      <c r="AD160"/>
      <c r="AG160" s="2">
        <f>IF(I160&gt;'Average Crustal Abundance'!B$2,Data!I160,'Average Crustal Abundance'!B$2)</f>
        <v>52200</v>
      </c>
      <c r="AH160" s="2">
        <f>IF(J160&gt;'Average Crustal Abundance'!C$2,Data!J160,'Average Crustal Abundance'!C$2)</f>
        <v>27</v>
      </c>
      <c r="AI160" s="2">
        <f>IF(K160&gt;'Average Crustal Abundance'!D$2,Data!K160,'Average Crustal Abundance'!D$2)</f>
        <v>59</v>
      </c>
      <c r="AJ160" s="2">
        <f>IF(L160&gt;'Average Crustal Abundance'!E$2,Data!L160,'Average Crustal Abundance'!E$2)</f>
        <v>0.188</v>
      </c>
      <c r="AK160" s="2">
        <f>IF(M160&gt;'Average Crustal Abundance'!F$2,Data!M160,'Average Crustal Abundance'!F$2)</f>
        <v>1.5E-3</v>
      </c>
      <c r="AL160" s="2">
        <f>IF(N160&gt;'Average Crustal Abundance'!G$2,Data!N160,'Average Crustal Abundance'!G$2)</f>
        <v>1.5E-3</v>
      </c>
      <c r="AM160" s="2">
        <f>IF(O160&gt;'Average Crustal Abundance'!H$2,Data!O160,'Average Crustal Abundance'!H$2)</f>
        <v>27</v>
      </c>
      <c r="AN160" s="2">
        <f>IF(P160&gt;'Average Crustal Abundance'!I$2,Data!P160,'Average Crustal Abundance'!I$2)</f>
        <v>5.6000000000000001E-2</v>
      </c>
      <c r="AO160" s="2">
        <f>IF(Q160&gt;'Average Crustal Abundance'!J$2,Data!Q160,'Average Crustal Abundance'!J$2)</f>
        <v>1.2999999999999999E-3</v>
      </c>
      <c r="AP160" s="2">
        <f>IF(R160&gt;'Average Crustal Abundance'!K$2,Data!R160,'Average Crustal Abundance'!K$2)</f>
        <v>72</v>
      </c>
      <c r="AQ160" s="2">
        <f>IF(S160&gt;'Average Crustal Abundance'!L$2,Data!S160,'Average Crustal Abundance'!L$2)</f>
        <v>0.08</v>
      </c>
      <c r="AR160" s="2">
        <f>IF(T160&gt;'Average Crustal Abundance'!M$2,Data!T160,'Average Crustal Abundance'!M$2)</f>
        <v>5.1999999999999998E-2</v>
      </c>
      <c r="AS160" s="2">
        <f>IF(U160&gt;'Average Crustal Abundance'!N$2,Data!U160,'Average Crustal Abundance'!N$2)</f>
        <v>0.5</v>
      </c>
      <c r="AT160" s="2">
        <f>IF(V160&gt;'Average Crustal Abundance'!O$2,Data!V160,'Average Crustal Abundance'!O$2)</f>
        <v>11</v>
      </c>
      <c r="AU160" s="2">
        <f>IF(W160&gt;'Average Crustal Abundance'!P$2,Data!W160,'Average Crustal Abundance'!P$2)</f>
        <v>0.03</v>
      </c>
      <c r="AV160" s="2">
        <f>IF(X160&gt;'Average Crustal Abundance'!Q$2,Data!X160,'Average Crustal Abundance'!Q$2)</f>
        <v>2.5</v>
      </c>
      <c r="AW160" s="2">
        <f>IF(Y160&gt;'Average Crustal Abundance'!R$2,Data!Y160,'Average Crustal Abundance'!R$2)</f>
        <v>0.2</v>
      </c>
      <c r="AX160" s="2">
        <f>IF(Z160&gt;'Average Crustal Abundance'!S$2,Data!Z160,'Average Crustal Abundance'!S$2)</f>
        <v>0.18</v>
      </c>
      <c r="AY160" s="2">
        <f>IF(AA160&gt;'Average Crustal Abundance'!T$2,Data!AA160,'Average Crustal Abundance'!T$2)</f>
        <v>1E-3</v>
      </c>
      <c r="AZ160" s="2">
        <f>IF(AB160&gt;'Average Crustal Abundance'!U$2,Data!AB160,'Average Crustal Abundance'!U$2)</f>
        <v>0.8</v>
      </c>
      <c r="BA160" s="2">
        <f>IF(AC160&gt;'Average Crustal Abundance'!V$2,Data!AC160,'Average Crustal Abundance'!V$2)</f>
        <v>1</v>
      </c>
      <c r="BB160" s="2">
        <f>IF(AD160&gt;'Average Crustal Abundance'!W$2,Data!AD160,'Average Crustal Abundance'!W$2)</f>
        <v>1.7</v>
      </c>
      <c r="BC160" s="2">
        <f>IF(AE160&gt;'Average Crustal Abundance'!X$2,Data!AE160,'Average Crustal Abundance'!X$2)</f>
        <v>20</v>
      </c>
      <c r="BD160" s="2">
        <f>IF(AF160&gt;'Average Crustal Abundance'!Y$2,Data!AF160,'Average Crustal Abundance'!Y$2)</f>
        <v>1.3</v>
      </c>
      <c r="BE160" s="3">
        <f>LOG((AG160/'Average Crustal Abundance'!B$2),1.636)</f>
        <v>0</v>
      </c>
      <c r="BF160" s="3">
        <f>LOG((AH160/'Average Crustal Abundance'!C$2),5.77)</f>
        <v>0</v>
      </c>
      <c r="BG160" s="3">
        <f>LOG((AI160/'Average Crustal Abundance'!D$2),5.07)</f>
        <v>0</v>
      </c>
      <c r="BH160" s="3">
        <f>IF(LOG((AJ160/'Average Crustal Abundance'!E$2))&lt;6,LOG((AJ160/'Average Crustal Abundance'!E$2)),6)</f>
        <v>0</v>
      </c>
      <c r="BI160" s="3">
        <f>IF(LOG((AK160/'Average Crustal Abundance'!F$2))&lt;6,LOG((AK160/'Average Crustal Abundance'!F$2)),6)</f>
        <v>0</v>
      </c>
      <c r="BJ160" s="3">
        <f>IF(LOG((AL160/'Average Crustal Abundance'!G$2))&lt;6,LOG((AL160/'Average Crustal Abundance'!G$2)),6)</f>
        <v>0</v>
      </c>
      <c r="BK160" s="3">
        <f>LOG((AM160/'Average Crustal Abundance'!H$2),5.77)</f>
        <v>0</v>
      </c>
      <c r="BL160" s="3">
        <f>IF(LOG((AN160/'Average Crustal Abundance'!I$2))&lt;6,LOG((AN160/'Average Crustal Abundance'!I$2)),6)</f>
        <v>0</v>
      </c>
      <c r="BM160" s="3">
        <f>IF(LOG((AO160/'Average Crustal Abundance'!J$2))&lt;6,LOG((AO160/'Average Crustal Abundance'!J$2)),6)</f>
        <v>0</v>
      </c>
      <c r="BN160" s="3">
        <f>LOG((AP160/'Average Crustal Abundance'!K$2),4.9)</f>
        <v>0</v>
      </c>
      <c r="BO160" s="3">
        <f>IF(LOG((AQ160/'Average Crustal Abundance'!L$2))&lt;6,LOG((AQ160/'Average Crustal Abundance'!L$2)),6)</f>
        <v>0</v>
      </c>
      <c r="BP160" s="3">
        <f>IF(LOG((AR160/'Average Crustal Abundance'!M$2))&lt;6,LOG((AR160/'Average Crustal Abundance'!M$2)),6)</f>
        <v>0</v>
      </c>
      <c r="BQ160" s="3">
        <f>IF(LOG((AS160/'Average Crustal Abundance'!N$2))&lt;6,LOG((AS160/'Average Crustal Abundance'!N$2)),6)</f>
        <v>0</v>
      </c>
      <c r="BR160" s="3">
        <f>LOG((AT160/'Average Crustal Abundance'!O$2),6.71)</f>
        <v>0</v>
      </c>
      <c r="BS160" s="3">
        <f>IF(LOG((AU160/'Average Crustal Abundance'!P$2))&lt;6,LOG((AU160/'Average Crustal Abundance'!P$2)),6)</f>
        <v>0</v>
      </c>
      <c r="BT160" s="3">
        <f>LOG((AV160/'Average Crustal Abundance'!Q$2),8.58)</f>
        <v>0</v>
      </c>
      <c r="BU160" s="3">
        <f>IF(LOG((AW160/'Average Crustal Abundance'!R$2))&lt;6,LOG((AW160/'Average Crustal Abundance'!R$2)),6)</f>
        <v>0</v>
      </c>
      <c r="BV160" s="3">
        <f>IF(LOG((AX160/'Average Crustal Abundance'!S$2))&lt;6,LOG((AX160/'Average Crustal Abundance'!S$2)),6)</f>
        <v>0</v>
      </c>
      <c r="BW160" s="3">
        <f>IF(LOG((AY160/'Average Crustal Abundance'!T$2))&lt;6,LOG((AY160/'Average Crustal Abundance'!T$2)),6)</f>
        <v>0</v>
      </c>
      <c r="BX160" s="3">
        <f>IF(LOG((AZ160/'Average Crustal Abundance'!U$2))&lt;6,LOG((AZ160/'Average Crustal Abundance'!U$2)),6)</f>
        <v>0</v>
      </c>
      <c r="BY160" s="3">
        <f>IF(LOG((BA160/'Average Crustal Abundance'!V$2))&lt;6,LOG((BA160/'Average Crustal Abundance'!V$2)),6)</f>
        <v>0</v>
      </c>
      <c r="BZ160" s="3">
        <f>LOG((BB160/'Average Crustal Abundance'!W$2),9.15)</f>
        <v>0</v>
      </c>
      <c r="CA160" s="3">
        <f>LOG((BC160/'Average Crustal Abundance'!X$2),6.07)</f>
        <v>0</v>
      </c>
      <c r="CB160" s="3">
        <f>LOG((BD160/'Average Crustal Abundance'!Y$2),9.57)</f>
        <v>0</v>
      </c>
      <c r="CC160" s="3">
        <f t="shared" si="99"/>
        <v>0</v>
      </c>
      <c r="CD160" s="3" t="e">
        <f t="shared" si="100"/>
        <v>#DIV/0!</v>
      </c>
      <c r="CE160" s="4" t="e">
        <f t="shared" ref="CE160:CE191" si="102">BE160*$CD160</f>
        <v>#DIV/0!</v>
      </c>
      <c r="CF160" s="4" t="e">
        <f t="shared" ref="CF160:CF191" si="103">BF160*$CD160</f>
        <v>#DIV/0!</v>
      </c>
      <c r="CG160" s="4" t="e">
        <f t="shared" ref="CG160:CG191" si="104">BG160*$CD160</f>
        <v>#DIV/0!</v>
      </c>
      <c r="CH160" s="4" t="e">
        <f t="shared" ref="CH160:CH191" si="105">BH160*$CD160</f>
        <v>#DIV/0!</v>
      </c>
      <c r="CI160" s="4" t="e">
        <f t="shared" ref="CI160:CI191" si="106">BI160*$CD160</f>
        <v>#DIV/0!</v>
      </c>
      <c r="CJ160" s="4" t="e">
        <f t="shared" ref="CJ160:CJ191" si="107">BJ160*$CD160</f>
        <v>#DIV/0!</v>
      </c>
      <c r="CK160" s="4" t="e">
        <f t="shared" ref="CK160:CK191" si="108">BK160*$CD160</f>
        <v>#DIV/0!</v>
      </c>
      <c r="CL160" s="4" t="e">
        <f t="shared" ref="CL160:CL191" si="109">BL160*$CD160</f>
        <v>#DIV/0!</v>
      </c>
      <c r="CM160" s="4" t="e">
        <f t="shared" ref="CM160:CM191" si="110">BM160*$CD160</f>
        <v>#DIV/0!</v>
      </c>
      <c r="CN160" s="4" t="e">
        <f t="shared" ref="CN160:CN191" si="111">BN160*$CD160</f>
        <v>#DIV/0!</v>
      </c>
      <c r="CO160" s="4" t="e">
        <f t="shared" ref="CO160:CO191" si="112">BO160*$CD160</f>
        <v>#DIV/0!</v>
      </c>
      <c r="CP160" s="4" t="e">
        <f t="shared" ref="CP160:CP191" si="113">BP160*$CD160</f>
        <v>#DIV/0!</v>
      </c>
      <c r="CQ160" s="4" t="e">
        <f t="shared" ref="CQ160:CQ191" si="114">BQ160*$CD160</f>
        <v>#DIV/0!</v>
      </c>
      <c r="CR160" s="4" t="e">
        <f t="shared" ref="CR160:CR191" si="115">BR160*$CD160</f>
        <v>#DIV/0!</v>
      </c>
      <c r="CS160" s="4" t="e">
        <f t="shared" ref="CS160:CS191" si="116">BS160*$CD160</f>
        <v>#DIV/0!</v>
      </c>
      <c r="CT160" s="4" t="e">
        <f t="shared" ref="CT160:CT191" si="117">BT160*$CD160</f>
        <v>#DIV/0!</v>
      </c>
      <c r="CU160" s="4" t="e">
        <f t="shared" si="82"/>
        <v>#DIV/0!</v>
      </c>
      <c r="CV160" s="4" t="e">
        <f t="shared" si="82"/>
        <v>#DIV/0!</v>
      </c>
      <c r="CW160" s="4" t="e">
        <f t="shared" si="82"/>
        <v>#DIV/0!</v>
      </c>
      <c r="CX160" s="4" t="e">
        <f t="shared" si="82"/>
        <v>#DIV/0!</v>
      </c>
      <c r="CY160" s="4" t="e">
        <f t="shared" si="82"/>
        <v>#DIV/0!</v>
      </c>
      <c r="CZ160" s="4" t="e">
        <f t="shared" si="82"/>
        <v>#DIV/0!</v>
      </c>
      <c r="DA160" s="4" t="e">
        <f t="shared" si="81"/>
        <v>#DIV/0!</v>
      </c>
      <c r="DB160" s="4" t="e">
        <f t="shared" si="81"/>
        <v>#DIV/0!</v>
      </c>
      <c r="DD160" s="3" t="e">
        <f t="shared" si="101"/>
        <v>#DIV/0!</v>
      </c>
    </row>
    <row r="161" spans="1:108" s="3" customFormat="1" x14ac:dyDescent="0.25">
      <c r="A161"/>
      <c r="B161"/>
      <c r="C161"/>
      <c r="D161"/>
      <c r="E161"/>
      <c r="F161"/>
      <c r="G161"/>
      <c r="H161"/>
      <c r="L161"/>
      <c r="AD161"/>
      <c r="AG161" s="2">
        <f>IF(I161&gt;'Average Crustal Abundance'!B$2,Data!I161,'Average Crustal Abundance'!B$2)</f>
        <v>52200</v>
      </c>
      <c r="AH161" s="2">
        <f>IF(J161&gt;'Average Crustal Abundance'!C$2,Data!J161,'Average Crustal Abundance'!C$2)</f>
        <v>27</v>
      </c>
      <c r="AI161" s="2">
        <f>IF(K161&gt;'Average Crustal Abundance'!D$2,Data!K161,'Average Crustal Abundance'!D$2)</f>
        <v>59</v>
      </c>
      <c r="AJ161" s="2">
        <f>IF(L161&gt;'Average Crustal Abundance'!E$2,Data!L161,'Average Crustal Abundance'!E$2)</f>
        <v>0.188</v>
      </c>
      <c r="AK161" s="2">
        <f>IF(M161&gt;'Average Crustal Abundance'!F$2,Data!M161,'Average Crustal Abundance'!F$2)</f>
        <v>1.5E-3</v>
      </c>
      <c r="AL161" s="2">
        <f>IF(N161&gt;'Average Crustal Abundance'!G$2,Data!N161,'Average Crustal Abundance'!G$2)</f>
        <v>1.5E-3</v>
      </c>
      <c r="AM161" s="2">
        <f>IF(O161&gt;'Average Crustal Abundance'!H$2,Data!O161,'Average Crustal Abundance'!H$2)</f>
        <v>27</v>
      </c>
      <c r="AN161" s="2">
        <f>IF(P161&gt;'Average Crustal Abundance'!I$2,Data!P161,'Average Crustal Abundance'!I$2)</f>
        <v>5.6000000000000001E-2</v>
      </c>
      <c r="AO161" s="2">
        <f>IF(Q161&gt;'Average Crustal Abundance'!J$2,Data!Q161,'Average Crustal Abundance'!J$2)</f>
        <v>1.2999999999999999E-3</v>
      </c>
      <c r="AP161" s="2">
        <f>IF(R161&gt;'Average Crustal Abundance'!K$2,Data!R161,'Average Crustal Abundance'!K$2)</f>
        <v>72</v>
      </c>
      <c r="AQ161" s="2">
        <f>IF(S161&gt;'Average Crustal Abundance'!L$2,Data!S161,'Average Crustal Abundance'!L$2)</f>
        <v>0.08</v>
      </c>
      <c r="AR161" s="2">
        <f>IF(T161&gt;'Average Crustal Abundance'!M$2,Data!T161,'Average Crustal Abundance'!M$2)</f>
        <v>5.1999999999999998E-2</v>
      </c>
      <c r="AS161" s="2">
        <f>IF(U161&gt;'Average Crustal Abundance'!N$2,Data!U161,'Average Crustal Abundance'!N$2)</f>
        <v>0.5</v>
      </c>
      <c r="AT161" s="2">
        <f>IF(V161&gt;'Average Crustal Abundance'!O$2,Data!V161,'Average Crustal Abundance'!O$2)</f>
        <v>11</v>
      </c>
      <c r="AU161" s="2">
        <f>IF(W161&gt;'Average Crustal Abundance'!P$2,Data!W161,'Average Crustal Abundance'!P$2)</f>
        <v>0.03</v>
      </c>
      <c r="AV161" s="2">
        <f>IF(X161&gt;'Average Crustal Abundance'!Q$2,Data!X161,'Average Crustal Abundance'!Q$2)</f>
        <v>2.5</v>
      </c>
      <c r="AW161" s="2">
        <f>IF(Y161&gt;'Average Crustal Abundance'!R$2,Data!Y161,'Average Crustal Abundance'!R$2)</f>
        <v>0.2</v>
      </c>
      <c r="AX161" s="2">
        <f>IF(Z161&gt;'Average Crustal Abundance'!S$2,Data!Z161,'Average Crustal Abundance'!S$2)</f>
        <v>0.18</v>
      </c>
      <c r="AY161" s="2">
        <f>IF(AA161&gt;'Average Crustal Abundance'!T$2,Data!AA161,'Average Crustal Abundance'!T$2)</f>
        <v>1E-3</v>
      </c>
      <c r="AZ161" s="2">
        <f>IF(AB161&gt;'Average Crustal Abundance'!U$2,Data!AB161,'Average Crustal Abundance'!U$2)</f>
        <v>0.8</v>
      </c>
      <c r="BA161" s="2">
        <f>IF(AC161&gt;'Average Crustal Abundance'!V$2,Data!AC161,'Average Crustal Abundance'!V$2)</f>
        <v>1</v>
      </c>
      <c r="BB161" s="2">
        <f>IF(AD161&gt;'Average Crustal Abundance'!W$2,Data!AD161,'Average Crustal Abundance'!W$2)</f>
        <v>1.7</v>
      </c>
      <c r="BC161" s="2">
        <f>IF(AE161&gt;'Average Crustal Abundance'!X$2,Data!AE161,'Average Crustal Abundance'!X$2)</f>
        <v>20</v>
      </c>
      <c r="BD161" s="2">
        <f>IF(AF161&gt;'Average Crustal Abundance'!Y$2,Data!AF161,'Average Crustal Abundance'!Y$2)</f>
        <v>1.3</v>
      </c>
      <c r="BE161" s="3">
        <f>LOG((AG161/'Average Crustal Abundance'!B$2),1.636)</f>
        <v>0</v>
      </c>
      <c r="BF161" s="3">
        <f>LOG((AH161/'Average Crustal Abundance'!C$2),5.77)</f>
        <v>0</v>
      </c>
      <c r="BG161" s="3">
        <f>LOG((AI161/'Average Crustal Abundance'!D$2),5.07)</f>
        <v>0</v>
      </c>
      <c r="BH161" s="3">
        <f>IF(LOG((AJ161/'Average Crustal Abundance'!E$2))&lt;6,LOG((AJ161/'Average Crustal Abundance'!E$2)),6)</f>
        <v>0</v>
      </c>
      <c r="BI161" s="3">
        <f>IF(LOG((AK161/'Average Crustal Abundance'!F$2))&lt;6,LOG((AK161/'Average Crustal Abundance'!F$2)),6)</f>
        <v>0</v>
      </c>
      <c r="BJ161" s="3">
        <f>IF(LOG((AL161/'Average Crustal Abundance'!G$2))&lt;6,LOG((AL161/'Average Crustal Abundance'!G$2)),6)</f>
        <v>0</v>
      </c>
      <c r="BK161" s="3">
        <f>LOG((AM161/'Average Crustal Abundance'!H$2),5.77)</f>
        <v>0</v>
      </c>
      <c r="BL161" s="3">
        <f>IF(LOG((AN161/'Average Crustal Abundance'!I$2))&lt;6,LOG((AN161/'Average Crustal Abundance'!I$2)),6)</f>
        <v>0</v>
      </c>
      <c r="BM161" s="3">
        <f>IF(LOG((AO161/'Average Crustal Abundance'!J$2))&lt;6,LOG((AO161/'Average Crustal Abundance'!J$2)),6)</f>
        <v>0</v>
      </c>
      <c r="BN161" s="3">
        <f>LOG((AP161/'Average Crustal Abundance'!K$2),4.9)</f>
        <v>0</v>
      </c>
      <c r="BO161" s="3">
        <f>IF(LOG((AQ161/'Average Crustal Abundance'!L$2))&lt;6,LOG((AQ161/'Average Crustal Abundance'!L$2)),6)</f>
        <v>0</v>
      </c>
      <c r="BP161" s="3">
        <f>IF(LOG((AR161/'Average Crustal Abundance'!M$2))&lt;6,LOG((AR161/'Average Crustal Abundance'!M$2)),6)</f>
        <v>0</v>
      </c>
      <c r="BQ161" s="3">
        <f>IF(LOG((AS161/'Average Crustal Abundance'!N$2))&lt;6,LOG((AS161/'Average Crustal Abundance'!N$2)),6)</f>
        <v>0</v>
      </c>
      <c r="BR161" s="3">
        <f>LOG((AT161/'Average Crustal Abundance'!O$2),6.71)</f>
        <v>0</v>
      </c>
      <c r="BS161" s="3">
        <f>IF(LOG((AU161/'Average Crustal Abundance'!P$2))&lt;6,LOG((AU161/'Average Crustal Abundance'!P$2)),6)</f>
        <v>0</v>
      </c>
      <c r="BT161" s="3">
        <f>LOG((AV161/'Average Crustal Abundance'!Q$2),8.58)</f>
        <v>0</v>
      </c>
      <c r="BU161" s="3">
        <f>IF(LOG((AW161/'Average Crustal Abundance'!R$2))&lt;6,LOG((AW161/'Average Crustal Abundance'!R$2)),6)</f>
        <v>0</v>
      </c>
      <c r="BV161" s="3">
        <f>IF(LOG((AX161/'Average Crustal Abundance'!S$2))&lt;6,LOG((AX161/'Average Crustal Abundance'!S$2)),6)</f>
        <v>0</v>
      </c>
      <c r="BW161" s="3">
        <f>IF(LOG((AY161/'Average Crustal Abundance'!T$2))&lt;6,LOG((AY161/'Average Crustal Abundance'!T$2)),6)</f>
        <v>0</v>
      </c>
      <c r="BX161" s="3">
        <f>IF(LOG((AZ161/'Average Crustal Abundance'!U$2))&lt;6,LOG((AZ161/'Average Crustal Abundance'!U$2)),6)</f>
        <v>0</v>
      </c>
      <c r="BY161" s="3">
        <f>IF(LOG((BA161/'Average Crustal Abundance'!V$2))&lt;6,LOG((BA161/'Average Crustal Abundance'!V$2)),6)</f>
        <v>0</v>
      </c>
      <c r="BZ161" s="3">
        <f>LOG((BB161/'Average Crustal Abundance'!W$2),9.15)</f>
        <v>0</v>
      </c>
      <c r="CA161" s="3">
        <f>LOG((BC161/'Average Crustal Abundance'!X$2),6.07)</f>
        <v>0</v>
      </c>
      <c r="CB161" s="3">
        <f>LOG((BD161/'Average Crustal Abundance'!Y$2),9.57)</f>
        <v>0</v>
      </c>
      <c r="CC161" s="3">
        <f t="shared" si="99"/>
        <v>0</v>
      </c>
      <c r="CD161" s="3" t="e">
        <f t="shared" si="100"/>
        <v>#DIV/0!</v>
      </c>
      <c r="CE161" s="4" t="e">
        <f t="shared" si="102"/>
        <v>#DIV/0!</v>
      </c>
      <c r="CF161" s="4" t="e">
        <f t="shared" si="103"/>
        <v>#DIV/0!</v>
      </c>
      <c r="CG161" s="4" t="e">
        <f t="shared" si="104"/>
        <v>#DIV/0!</v>
      </c>
      <c r="CH161" s="4" t="e">
        <f t="shared" si="105"/>
        <v>#DIV/0!</v>
      </c>
      <c r="CI161" s="4" t="e">
        <f t="shared" si="106"/>
        <v>#DIV/0!</v>
      </c>
      <c r="CJ161" s="4" t="e">
        <f t="shared" si="107"/>
        <v>#DIV/0!</v>
      </c>
      <c r="CK161" s="4" t="e">
        <f t="shared" si="108"/>
        <v>#DIV/0!</v>
      </c>
      <c r="CL161" s="4" t="e">
        <f t="shared" si="109"/>
        <v>#DIV/0!</v>
      </c>
      <c r="CM161" s="4" t="e">
        <f t="shared" si="110"/>
        <v>#DIV/0!</v>
      </c>
      <c r="CN161" s="4" t="e">
        <f t="shared" si="111"/>
        <v>#DIV/0!</v>
      </c>
      <c r="CO161" s="4" t="e">
        <f t="shared" si="112"/>
        <v>#DIV/0!</v>
      </c>
      <c r="CP161" s="4" t="e">
        <f t="shared" si="113"/>
        <v>#DIV/0!</v>
      </c>
      <c r="CQ161" s="4" t="e">
        <f t="shared" si="114"/>
        <v>#DIV/0!</v>
      </c>
      <c r="CR161" s="4" t="e">
        <f t="shared" si="115"/>
        <v>#DIV/0!</v>
      </c>
      <c r="CS161" s="4" t="e">
        <f t="shared" si="116"/>
        <v>#DIV/0!</v>
      </c>
      <c r="CT161" s="4" t="e">
        <f t="shared" si="117"/>
        <v>#DIV/0!</v>
      </c>
      <c r="CU161" s="4" t="e">
        <f t="shared" si="82"/>
        <v>#DIV/0!</v>
      </c>
      <c r="CV161" s="4" t="e">
        <f t="shared" si="82"/>
        <v>#DIV/0!</v>
      </c>
      <c r="CW161" s="4" t="e">
        <f t="shared" si="82"/>
        <v>#DIV/0!</v>
      </c>
      <c r="CX161" s="4" t="e">
        <f t="shared" si="82"/>
        <v>#DIV/0!</v>
      </c>
      <c r="CY161" s="4" t="e">
        <f t="shared" si="82"/>
        <v>#DIV/0!</v>
      </c>
      <c r="CZ161" s="4" t="e">
        <f t="shared" si="82"/>
        <v>#DIV/0!</v>
      </c>
      <c r="DA161" s="4" t="e">
        <f t="shared" si="81"/>
        <v>#DIV/0!</v>
      </c>
      <c r="DB161" s="4" t="e">
        <f t="shared" si="81"/>
        <v>#DIV/0!</v>
      </c>
      <c r="DD161" s="3" t="e">
        <f t="shared" si="101"/>
        <v>#DIV/0!</v>
      </c>
    </row>
    <row r="162" spans="1:108" s="3" customFormat="1" x14ac:dyDescent="0.25">
      <c r="A162"/>
      <c r="B162"/>
      <c r="C162"/>
      <c r="D162"/>
      <c r="E162"/>
      <c r="F162"/>
      <c r="G162"/>
      <c r="H162"/>
      <c r="L162"/>
      <c r="AD162"/>
      <c r="AG162" s="2">
        <f>IF(I162&gt;'Average Crustal Abundance'!B$2,Data!I162,'Average Crustal Abundance'!B$2)</f>
        <v>52200</v>
      </c>
      <c r="AH162" s="2">
        <f>IF(J162&gt;'Average Crustal Abundance'!C$2,Data!J162,'Average Crustal Abundance'!C$2)</f>
        <v>27</v>
      </c>
      <c r="AI162" s="2">
        <f>IF(K162&gt;'Average Crustal Abundance'!D$2,Data!K162,'Average Crustal Abundance'!D$2)</f>
        <v>59</v>
      </c>
      <c r="AJ162" s="2">
        <f>IF(L162&gt;'Average Crustal Abundance'!E$2,Data!L162,'Average Crustal Abundance'!E$2)</f>
        <v>0.188</v>
      </c>
      <c r="AK162" s="2">
        <f>IF(M162&gt;'Average Crustal Abundance'!F$2,Data!M162,'Average Crustal Abundance'!F$2)</f>
        <v>1.5E-3</v>
      </c>
      <c r="AL162" s="2">
        <f>IF(N162&gt;'Average Crustal Abundance'!G$2,Data!N162,'Average Crustal Abundance'!G$2)</f>
        <v>1.5E-3</v>
      </c>
      <c r="AM162" s="2">
        <f>IF(O162&gt;'Average Crustal Abundance'!H$2,Data!O162,'Average Crustal Abundance'!H$2)</f>
        <v>27</v>
      </c>
      <c r="AN162" s="2">
        <f>IF(P162&gt;'Average Crustal Abundance'!I$2,Data!P162,'Average Crustal Abundance'!I$2)</f>
        <v>5.6000000000000001E-2</v>
      </c>
      <c r="AO162" s="2">
        <f>IF(Q162&gt;'Average Crustal Abundance'!J$2,Data!Q162,'Average Crustal Abundance'!J$2)</f>
        <v>1.2999999999999999E-3</v>
      </c>
      <c r="AP162" s="2">
        <f>IF(R162&gt;'Average Crustal Abundance'!K$2,Data!R162,'Average Crustal Abundance'!K$2)</f>
        <v>72</v>
      </c>
      <c r="AQ162" s="2">
        <f>IF(S162&gt;'Average Crustal Abundance'!L$2,Data!S162,'Average Crustal Abundance'!L$2)</f>
        <v>0.08</v>
      </c>
      <c r="AR162" s="2">
        <f>IF(T162&gt;'Average Crustal Abundance'!M$2,Data!T162,'Average Crustal Abundance'!M$2)</f>
        <v>5.1999999999999998E-2</v>
      </c>
      <c r="AS162" s="2">
        <f>IF(U162&gt;'Average Crustal Abundance'!N$2,Data!U162,'Average Crustal Abundance'!N$2)</f>
        <v>0.5</v>
      </c>
      <c r="AT162" s="2">
        <f>IF(V162&gt;'Average Crustal Abundance'!O$2,Data!V162,'Average Crustal Abundance'!O$2)</f>
        <v>11</v>
      </c>
      <c r="AU162" s="2">
        <f>IF(W162&gt;'Average Crustal Abundance'!P$2,Data!W162,'Average Crustal Abundance'!P$2)</f>
        <v>0.03</v>
      </c>
      <c r="AV162" s="2">
        <f>IF(X162&gt;'Average Crustal Abundance'!Q$2,Data!X162,'Average Crustal Abundance'!Q$2)</f>
        <v>2.5</v>
      </c>
      <c r="AW162" s="2">
        <f>IF(Y162&gt;'Average Crustal Abundance'!R$2,Data!Y162,'Average Crustal Abundance'!R$2)</f>
        <v>0.2</v>
      </c>
      <c r="AX162" s="2">
        <f>IF(Z162&gt;'Average Crustal Abundance'!S$2,Data!Z162,'Average Crustal Abundance'!S$2)</f>
        <v>0.18</v>
      </c>
      <c r="AY162" s="2">
        <f>IF(AA162&gt;'Average Crustal Abundance'!T$2,Data!AA162,'Average Crustal Abundance'!T$2)</f>
        <v>1E-3</v>
      </c>
      <c r="AZ162" s="2">
        <f>IF(AB162&gt;'Average Crustal Abundance'!U$2,Data!AB162,'Average Crustal Abundance'!U$2)</f>
        <v>0.8</v>
      </c>
      <c r="BA162" s="2">
        <f>IF(AC162&gt;'Average Crustal Abundance'!V$2,Data!AC162,'Average Crustal Abundance'!V$2)</f>
        <v>1</v>
      </c>
      <c r="BB162" s="2">
        <f>IF(AD162&gt;'Average Crustal Abundance'!W$2,Data!AD162,'Average Crustal Abundance'!W$2)</f>
        <v>1.7</v>
      </c>
      <c r="BC162" s="2">
        <f>IF(AE162&gt;'Average Crustal Abundance'!X$2,Data!AE162,'Average Crustal Abundance'!X$2)</f>
        <v>20</v>
      </c>
      <c r="BD162" s="2">
        <f>IF(AF162&gt;'Average Crustal Abundance'!Y$2,Data!AF162,'Average Crustal Abundance'!Y$2)</f>
        <v>1.3</v>
      </c>
      <c r="BE162" s="3">
        <f>LOG((AG162/'Average Crustal Abundance'!B$2),1.636)</f>
        <v>0</v>
      </c>
      <c r="BF162" s="3">
        <f>LOG((AH162/'Average Crustal Abundance'!C$2),5.77)</f>
        <v>0</v>
      </c>
      <c r="BG162" s="3">
        <f>LOG((AI162/'Average Crustal Abundance'!D$2),5.07)</f>
        <v>0</v>
      </c>
      <c r="BH162" s="3">
        <f>IF(LOG((AJ162/'Average Crustal Abundance'!E$2))&lt;6,LOG((AJ162/'Average Crustal Abundance'!E$2)),6)</f>
        <v>0</v>
      </c>
      <c r="BI162" s="3">
        <f>IF(LOG((AK162/'Average Crustal Abundance'!F$2))&lt;6,LOG((AK162/'Average Crustal Abundance'!F$2)),6)</f>
        <v>0</v>
      </c>
      <c r="BJ162" s="3">
        <f>IF(LOG((AL162/'Average Crustal Abundance'!G$2))&lt;6,LOG((AL162/'Average Crustal Abundance'!G$2)),6)</f>
        <v>0</v>
      </c>
      <c r="BK162" s="3">
        <f>LOG((AM162/'Average Crustal Abundance'!H$2),5.77)</f>
        <v>0</v>
      </c>
      <c r="BL162" s="3">
        <f>IF(LOG((AN162/'Average Crustal Abundance'!I$2))&lt;6,LOG((AN162/'Average Crustal Abundance'!I$2)),6)</f>
        <v>0</v>
      </c>
      <c r="BM162" s="3">
        <f>IF(LOG((AO162/'Average Crustal Abundance'!J$2))&lt;6,LOG((AO162/'Average Crustal Abundance'!J$2)),6)</f>
        <v>0</v>
      </c>
      <c r="BN162" s="3">
        <f>LOG((AP162/'Average Crustal Abundance'!K$2),4.9)</f>
        <v>0</v>
      </c>
      <c r="BO162" s="3">
        <f>IF(LOG((AQ162/'Average Crustal Abundance'!L$2))&lt;6,LOG((AQ162/'Average Crustal Abundance'!L$2)),6)</f>
        <v>0</v>
      </c>
      <c r="BP162" s="3">
        <f>IF(LOG((AR162/'Average Crustal Abundance'!M$2))&lt;6,LOG((AR162/'Average Crustal Abundance'!M$2)),6)</f>
        <v>0</v>
      </c>
      <c r="BQ162" s="3">
        <f>IF(LOG((AS162/'Average Crustal Abundance'!N$2))&lt;6,LOG((AS162/'Average Crustal Abundance'!N$2)),6)</f>
        <v>0</v>
      </c>
      <c r="BR162" s="3">
        <f>LOG((AT162/'Average Crustal Abundance'!O$2),6.71)</f>
        <v>0</v>
      </c>
      <c r="BS162" s="3">
        <f>IF(LOG((AU162/'Average Crustal Abundance'!P$2))&lt;6,LOG((AU162/'Average Crustal Abundance'!P$2)),6)</f>
        <v>0</v>
      </c>
      <c r="BT162" s="3">
        <f>LOG((AV162/'Average Crustal Abundance'!Q$2),8.58)</f>
        <v>0</v>
      </c>
      <c r="BU162" s="3">
        <f>IF(LOG((AW162/'Average Crustal Abundance'!R$2))&lt;6,LOG((AW162/'Average Crustal Abundance'!R$2)),6)</f>
        <v>0</v>
      </c>
      <c r="BV162" s="3">
        <f>IF(LOG((AX162/'Average Crustal Abundance'!S$2))&lt;6,LOG((AX162/'Average Crustal Abundance'!S$2)),6)</f>
        <v>0</v>
      </c>
      <c r="BW162" s="3">
        <f>IF(LOG((AY162/'Average Crustal Abundance'!T$2))&lt;6,LOG((AY162/'Average Crustal Abundance'!T$2)),6)</f>
        <v>0</v>
      </c>
      <c r="BX162" s="3">
        <f>IF(LOG((AZ162/'Average Crustal Abundance'!U$2))&lt;6,LOG((AZ162/'Average Crustal Abundance'!U$2)),6)</f>
        <v>0</v>
      </c>
      <c r="BY162" s="3">
        <f>IF(LOG((BA162/'Average Crustal Abundance'!V$2))&lt;6,LOG((BA162/'Average Crustal Abundance'!V$2)),6)</f>
        <v>0</v>
      </c>
      <c r="BZ162" s="3">
        <f>LOG((BB162/'Average Crustal Abundance'!W$2),9.15)</f>
        <v>0</v>
      </c>
      <c r="CA162" s="3">
        <f>LOG((BC162/'Average Crustal Abundance'!X$2),6.07)</f>
        <v>0</v>
      </c>
      <c r="CB162" s="3">
        <f>LOG((BD162/'Average Crustal Abundance'!Y$2),9.57)</f>
        <v>0</v>
      </c>
      <c r="CC162" s="3">
        <f t="shared" si="99"/>
        <v>0</v>
      </c>
      <c r="CD162" s="3" t="e">
        <f t="shared" si="100"/>
        <v>#DIV/0!</v>
      </c>
      <c r="CE162" s="4" t="e">
        <f t="shared" si="102"/>
        <v>#DIV/0!</v>
      </c>
      <c r="CF162" s="4" t="e">
        <f t="shared" si="103"/>
        <v>#DIV/0!</v>
      </c>
      <c r="CG162" s="4" t="e">
        <f t="shared" si="104"/>
        <v>#DIV/0!</v>
      </c>
      <c r="CH162" s="4" t="e">
        <f t="shared" si="105"/>
        <v>#DIV/0!</v>
      </c>
      <c r="CI162" s="4" t="e">
        <f t="shared" si="106"/>
        <v>#DIV/0!</v>
      </c>
      <c r="CJ162" s="4" t="e">
        <f t="shared" si="107"/>
        <v>#DIV/0!</v>
      </c>
      <c r="CK162" s="4" t="e">
        <f t="shared" si="108"/>
        <v>#DIV/0!</v>
      </c>
      <c r="CL162" s="4" t="e">
        <f t="shared" si="109"/>
        <v>#DIV/0!</v>
      </c>
      <c r="CM162" s="4" t="e">
        <f t="shared" si="110"/>
        <v>#DIV/0!</v>
      </c>
      <c r="CN162" s="4" t="e">
        <f t="shared" si="111"/>
        <v>#DIV/0!</v>
      </c>
      <c r="CO162" s="4" t="e">
        <f t="shared" si="112"/>
        <v>#DIV/0!</v>
      </c>
      <c r="CP162" s="4" t="e">
        <f t="shared" si="113"/>
        <v>#DIV/0!</v>
      </c>
      <c r="CQ162" s="4" t="e">
        <f t="shared" si="114"/>
        <v>#DIV/0!</v>
      </c>
      <c r="CR162" s="4" t="e">
        <f t="shared" si="115"/>
        <v>#DIV/0!</v>
      </c>
      <c r="CS162" s="4" t="e">
        <f t="shared" si="116"/>
        <v>#DIV/0!</v>
      </c>
      <c r="CT162" s="4" t="e">
        <f t="shared" si="117"/>
        <v>#DIV/0!</v>
      </c>
      <c r="CU162" s="4" t="e">
        <f t="shared" si="82"/>
        <v>#DIV/0!</v>
      </c>
      <c r="CV162" s="4" t="e">
        <f t="shared" si="82"/>
        <v>#DIV/0!</v>
      </c>
      <c r="CW162" s="4" t="e">
        <f t="shared" si="82"/>
        <v>#DIV/0!</v>
      </c>
      <c r="CX162" s="4" t="e">
        <f t="shared" si="82"/>
        <v>#DIV/0!</v>
      </c>
      <c r="CY162" s="4" t="e">
        <f t="shared" si="82"/>
        <v>#DIV/0!</v>
      </c>
      <c r="CZ162" s="4" t="e">
        <f t="shared" si="82"/>
        <v>#DIV/0!</v>
      </c>
      <c r="DA162" s="4" t="e">
        <f t="shared" si="81"/>
        <v>#DIV/0!</v>
      </c>
      <c r="DB162" s="4" t="e">
        <f t="shared" si="81"/>
        <v>#DIV/0!</v>
      </c>
      <c r="DD162" s="3" t="e">
        <f t="shared" si="101"/>
        <v>#DIV/0!</v>
      </c>
    </row>
    <row r="163" spans="1:108" s="3" customFormat="1" x14ac:dyDescent="0.25">
      <c r="A163"/>
      <c r="B163"/>
      <c r="C163"/>
      <c r="D163"/>
      <c r="E163"/>
      <c r="F163"/>
      <c r="G163"/>
      <c r="H163"/>
      <c r="L163"/>
      <c r="AD163"/>
      <c r="AG163" s="2">
        <f>IF(I163&gt;'Average Crustal Abundance'!B$2,Data!I163,'Average Crustal Abundance'!B$2)</f>
        <v>52200</v>
      </c>
      <c r="AH163" s="2">
        <f>IF(J163&gt;'Average Crustal Abundance'!C$2,Data!J163,'Average Crustal Abundance'!C$2)</f>
        <v>27</v>
      </c>
      <c r="AI163" s="2">
        <f>IF(K163&gt;'Average Crustal Abundance'!D$2,Data!K163,'Average Crustal Abundance'!D$2)</f>
        <v>59</v>
      </c>
      <c r="AJ163" s="2">
        <f>IF(L163&gt;'Average Crustal Abundance'!E$2,Data!L163,'Average Crustal Abundance'!E$2)</f>
        <v>0.188</v>
      </c>
      <c r="AK163" s="2">
        <f>IF(M163&gt;'Average Crustal Abundance'!F$2,Data!M163,'Average Crustal Abundance'!F$2)</f>
        <v>1.5E-3</v>
      </c>
      <c r="AL163" s="2">
        <f>IF(N163&gt;'Average Crustal Abundance'!G$2,Data!N163,'Average Crustal Abundance'!G$2)</f>
        <v>1.5E-3</v>
      </c>
      <c r="AM163" s="2">
        <f>IF(O163&gt;'Average Crustal Abundance'!H$2,Data!O163,'Average Crustal Abundance'!H$2)</f>
        <v>27</v>
      </c>
      <c r="AN163" s="2">
        <f>IF(P163&gt;'Average Crustal Abundance'!I$2,Data!P163,'Average Crustal Abundance'!I$2)</f>
        <v>5.6000000000000001E-2</v>
      </c>
      <c r="AO163" s="2">
        <f>IF(Q163&gt;'Average Crustal Abundance'!J$2,Data!Q163,'Average Crustal Abundance'!J$2)</f>
        <v>1.2999999999999999E-3</v>
      </c>
      <c r="AP163" s="2">
        <f>IF(R163&gt;'Average Crustal Abundance'!K$2,Data!R163,'Average Crustal Abundance'!K$2)</f>
        <v>72</v>
      </c>
      <c r="AQ163" s="2">
        <f>IF(S163&gt;'Average Crustal Abundance'!L$2,Data!S163,'Average Crustal Abundance'!L$2)</f>
        <v>0.08</v>
      </c>
      <c r="AR163" s="2">
        <f>IF(T163&gt;'Average Crustal Abundance'!M$2,Data!T163,'Average Crustal Abundance'!M$2)</f>
        <v>5.1999999999999998E-2</v>
      </c>
      <c r="AS163" s="2">
        <f>IF(U163&gt;'Average Crustal Abundance'!N$2,Data!U163,'Average Crustal Abundance'!N$2)</f>
        <v>0.5</v>
      </c>
      <c r="AT163" s="2">
        <f>IF(V163&gt;'Average Crustal Abundance'!O$2,Data!V163,'Average Crustal Abundance'!O$2)</f>
        <v>11</v>
      </c>
      <c r="AU163" s="2">
        <f>IF(W163&gt;'Average Crustal Abundance'!P$2,Data!W163,'Average Crustal Abundance'!P$2)</f>
        <v>0.03</v>
      </c>
      <c r="AV163" s="2">
        <f>IF(X163&gt;'Average Crustal Abundance'!Q$2,Data!X163,'Average Crustal Abundance'!Q$2)</f>
        <v>2.5</v>
      </c>
      <c r="AW163" s="2">
        <f>IF(Y163&gt;'Average Crustal Abundance'!R$2,Data!Y163,'Average Crustal Abundance'!R$2)</f>
        <v>0.2</v>
      </c>
      <c r="AX163" s="2">
        <f>IF(Z163&gt;'Average Crustal Abundance'!S$2,Data!Z163,'Average Crustal Abundance'!S$2)</f>
        <v>0.18</v>
      </c>
      <c r="AY163" s="2">
        <f>IF(AA163&gt;'Average Crustal Abundance'!T$2,Data!AA163,'Average Crustal Abundance'!T$2)</f>
        <v>1E-3</v>
      </c>
      <c r="AZ163" s="2">
        <f>IF(AB163&gt;'Average Crustal Abundance'!U$2,Data!AB163,'Average Crustal Abundance'!U$2)</f>
        <v>0.8</v>
      </c>
      <c r="BA163" s="2">
        <f>IF(AC163&gt;'Average Crustal Abundance'!V$2,Data!AC163,'Average Crustal Abundance'!V$2)</f>
        <v>1</v>
      </c>
      <c r="BB163" s="2">
        <f>IF(AD163&gt;'Average Crustal Abundance'!W$2,Data!AD163,'Average Crustal Abundance'!W$2)</f>
        <v>1.7</v>
      </c>
      <c r="BC163" s="2">
        <f>IF(AE163&gt;'Average Crustal Abundance'!X$2,Data!AE163,'Average Crustal Abundance'!X$2)</f>
        <v>20</v>
      </c>
      <c r="BD163" s="2">
        <f>IF(AF163&gt;'Average Crustal Abundance'!Y$2,Data!AF163,'Average Crustal Abundance'!Y$2)</f>
        <v>1.3</v>
      </c>
      <c r="BE163" s="3">
        <f>LOG((AG163/'Average Crustal Abundance'!B$2),1.636)</f>
        <v>0</v>
      </c>
      <c r="BF163" s="3">
        <f>LOG((AH163/'Average Crustal Abundance'!C$2),5.77)</f>
        <v>0</v>
      </c>
      <c r="BG163" s="3">
        <f>LOG((AI163/'Average Crustal Abundance'!D$2),5.07)</f>
        <v>0</v>
      </c>
      <c r="BH163" s="3">
        <f>IF(LOG((AJ163/'Average Crustal Abundance'!E$2))&lt;6,LOG((AJ163/'Average Crustal Abundance'!E$2)),6)</f>
        <v>0</v>
      </c>
      <c r="BI163" s="3">
        <f>IF(LOG((AK163/'Average Crustal Abundance'!F$2))&lt;6,LOG((AK163/'Average Crustal Abundance'!F$2)),6)</f>
        <v>0</v>
      </c>
      <c r="BJ163" s="3">
        <f>IF(LOG((AL163/'Average Crustal Abundance'!G$2))&lt;6,LOG((AL163/'Average Crustal Abundance'!G$2)),6)</f>
        <v>0</v>
      </c>
      <c r="BK163" s="3">
        <f>LOG((AM163/'Average Crustal Abundance'!H$2),5.77)</f>
        <v>0</v>
      </c>
      <c r="BL163" s="3">
        <f>IF(LOG((AN163/'Average Crustal Abundance'!I$2))&lt;6,LOG((AN163/'Average Crustal Abundance'!I$2)),6)</f>
        <v>0</v>
      </c>
      <c r="BM163" s="3">
        <f>IF(LOG((AO163/'Average Crustal Abundance'!J$2))&lt;6,LOG((AO163/'Average Crustal Abundance'!J$2)),6)</f>
        <v>0</v>
      </c>
      <c r="BN163" s="3">
        <f>LOG((AP163/'Average Crustal Abundance'!K$2),4.9)</f>
        <v>0</v>
      </c>
      <c r="BO163" s="3">
        <f>IF(LOG((AQ163/'Average Crustal Abundance'!L$2))&lt;6,LOG((AQ163/'Average Crustal Abundance'!L$2)),6)</f>
        <v>0</v>
      </c>
      <c r="BP163" s="3">
        <f>IF(LOG((AR163/'Average Crustal Abundance'!M$2))&lt;6,LOG((AR163/'Average Crustal Abundance'!M$2)),6)</f>
        <v>0</v>
      </c>
      <c r="BQ163" s="3">
        <f>IF(LOG((AS163/'Average Crustal Abundance'!N$2))&lt;6,LOG((AS163/'Average Crustal Abundance'!N$2)),6)</f>
        <v>0</v>
      </c>
      <c r="BR163" s="3">
        <f>LOG((AT163/'Average Crustal Abundance'!O$2),6.71)</f>
        <v>0</v>
      </c>
      <c r="BS163" s="3">
        <f>IF(LOG((AU163/'Average Crustal Abundance'!P$2))&lt;6,LOG((AU163/'Average Crustal Abundance'!P$2)),6)</f>
        <v>0</v>
      </c>
      <c r="BT163" s="3">
        <f>LOG((AV163/'Average Crustal Abundance'!Q$2),8.58)</f>
        <v>0</v>
      </c>
      <c r="BU163" s="3">
        <f>IF(LOG((AW163/'Average Crustal Abundance'!R$2))&lt;6,LOG((AW163/'Average Crustal Abundance'!R$2)),6)</f>
        <v>0</v>
      </c>
      <c r="BV163" s="3">
        <f>IF(LOG((AX163/'Average Crustal Abundance'!S$2))&lt;6,LOG((AX163/'Average Crustal Abundance'!S$2)),6)</f>
        <v>0</v>
      </c>
      <c r="BW163" s="3">
        <f>IF(LOG((AY163/'Average Crustal Abundance'!T$2))&lt;6,LOG((AY163/'Average Crustal Abundance'!T$2)),6)</f>
        <v>0</v>
      </c>
      <c r="BX163" s="3">
        <f>IF(LOG((AZ163/'Average Crustal Abundance'!U$2))&lt;6,LOG((AZ163/'Average Crustal Abundance'!U$2)),6)</f>
        <v>0</v>
      </c>
      <c r="BY163" s="3">
        <f>IF(LOG((BA163/'Average Crustal Abundance'!V$2))&lt;6,LOG((BA163/'Average Crustal Abundance'!V$2)),6)</f>
        <v>0</v>
      </c>
      <c r="BZ163" s="3">
        <f>LOG((BB163/'Average Crustal Abundance'!W$2),9.15)</f>
        <v>0</v>
      </c>
      <c r="CA163" s="3">
        <f>LOG((BC163/'Average Crustal Abundance'!X$2),6.07)</f>
        <v>0</v>
      </c>
      <c r="CB163" s="3">
        <f>LOG((BD163/'Average Crustal Abundance'!Y$2),9.57)</f>
        <v>0</v>
      </c>
      <c r="CC163" s="3">
        <f t="shared" si="99"/>
        <v>0</v>
      </c>
      <c r="CD163" s="3" t="e">
        <f t="shared" si="100"/>
        <v>#DIV/0!</v>
      </c>
      <c r="CE163" s="4" t="e">
        <f t="shared" si="102"/>
        <v>#DIV/0!</v>
      </c>
      <c r="CF163" s="4" t="e">
        <f t="shared" si="103"/>
        <v>#DIV/0!</v>
      </c>
      <c r="CG163" s="4" t="e">
        <f t="shared" si="104"/>
        <v>#DIV/0!</v>
      </c>
      <c r="CH163" s="4" t="e">
        <f t="shared" si="105"/>
        <v>#DIV/0!</v>
      </c>
      <c r="CI163" s="4" t="e">
        <f t="shared" si="106"/>
        <v>#DIV/0!</v>
      </c>
      <c r="CJ163" s="4" t="e">
        <f t="shared" si="107"/>
        <v>#DIV/0!</v>
      </c>
      <c r="CK163" s="4" t="e">
        <f t="shared" si="108"/>
        <v>#DIV/0!</v>
      </c>
      <c r="CL163" s="4" t="e">
        <f t="shared" si="109"/>
        <v>#DIV/0!</v>
      </c>
      <c r="CM163" s="4" t="e">
        <f t="shared" si="110"/>
        <v>#DIV/0!</v>
      </c>
      <c r="CN163" s="4" t="e">
        <f t="shared" si="111"/>
        <v>#DIV/0!</v>
      </c>
      <c r="CO163" s="4" t="e">
        <f t="shared" si="112"/>
        <v>#DIV/0!</v>
      </c>
      <c r="CP163" s="4" t="e">
        <f t="shared" si="113"/>
        <v>#DIV/0!</v>
      </c>
      <c r="CQ163" s="4" t="e">
        <f t="shared" si="114"/>
        <v>#DIV/0!</v>
      </c>
      <c r="CR163" s="4" t="e">
        <f t="shared" si="115"/>
        <v>#DIV/0!</v>
      </c>
      <c r="CS163" s="4" t="e">
        <f t="shared" si="116"/>
        <v>#DIV/0!</v>
      </c>
      <c r="CT163" s="4" t="e">
        <f t="shared" si="117"/>
        <v>#DIV/0!</v>
      </c>
      <c r="CU163" s="4" t="e">
        <f t="shared" si="82"/>
        <v>#DIV/0!</v>
      </c>
      <c r="CV163" s="4" t="e">
        <f t="shared" si="82"/>
        <v>#DIV/0!</v>
      </c>
      <c r="CW163" s="4" t="e">
        <f t="shared" si="82"/>
        <v>#DIV/0!</v>
      </c>
      <c r="CX163" s="4" t="e">
        <f t="shared" si="82"/>
        <v>#DIV/0!</v>
      </c>
      <c r="CY163" s="4" t="e">
        <f t="shared" si="82"/>
        <v>#DIV/0!</v>
      </c>
      <c r="CZ163" s="4" t="e">
        <f t="shared" si="82"/>
        <v>#DIV/0!</v>
      </c>
      <c r="DA163" s="4" t="e">
        <f t="shared" si="81"/>
        <v>#DIV/0!</v>
      </c>
      <c r="DB163" s="4" t="e">
        <f t="shared" si="81"/>
        <v>#DIV/0!</v>
      </c>
      <c r="DD163" s="3" t="e">
        <f t="shared" si="101"/>
        <v>#DIV/0!</v>
      </c>
    </row>
    <row r="164" spans="1:108" s="3" customFormat="1" x14ac:dyDescent="0.25">
      <c r="A164"/>
      <c r="B164"/>
      <c r="C164"/>
      <c r="D164"/>
      <c r="E164"/>
      <c r="F164"/>
      <c r="G164"/>
      <c r="H164"/>
      <c r="L164"/>
      <c r="AD164"/>
      <c r="AG164" s="2">
        <f>IF(I164&gt;'Average Crustal Abundance'!B$2,Data!I164,'Average Crustal Abundance'!B$2)</f>
        <v>52200</v>
      </c>
      <c r="AH164" s="2">
        <f>IF(J164&gt;'Average Crustal Abundance'!C$2,Data!J164,'Average Crustal Abundance'!C$2)</f>
        <v>27</v>
      </c>
      <c r="AI164" s="2">
        <f>IF(K164&gt;'Average Crustal Abundance'!D$2,Data!K164,'Average Crustal Abundance'!D$2)</f>
        <v>59</v>
      </c>
      <c r="AJ164" s="2">
        <f>IF(L164&gt;'Average Crustal Abundance'!E$2,Data!L164,'Average Crustal Abundance'!E$2)</f>
        <v>0.188</v>
      </c>
      <c r="AK164" s="2">
        <f>IF(M164&gt;'Average Crustal Abundance'!F$2,Data!M164,'Average Crustal Abundance'!F$2)</f>
        <v>1.5E-3</v>
      </c>
      <c r="AL164" s="2">
        <f>IF(N164&gt;'Average Crustal Abundance'!G$2,Data!N164,'Average Crustal Abundance'!G$2)</f>
        <v>1.5E-3</v>
      </c>
      <c r="AM164" s="2">
        <f>IF(O164&gt;'Average Crustal Abundance'!H$2,Data!O164,'Average Crustal Abundance'!H$2)</f>
        <v>27</v>
      </c>
      <c r="AN164" s="2">
        <f>IF(P164&gt;'Average Crustal Abundance'!I$2,Data!P164,'Average Crustal Abundance'!I$2)</f>
        <v>5.6000000000000001E-2</v>
      </c>
      <c r="AO164" s="2">
        <f>IF(Q164&gt;'Average Crustal Abundance'!J$2,Data!Q164,'Average Crustal Abundance'!J$2)</f>
        <v>1.2999999999999999E-3</v>
      </c>
      <c r="AP164" s="2">
        <f>IF(R164&gt;'Average Crustal Abundance'!K$2,Data!R164,'Average Crustal Abundance'!K$2)</f>
        <v>72</v>
      </c>
      <c r="AQ164" s="2">
        <f>IF(S164&gt;'Average Crustal Abundance'!L$2,Data!S164,'Average Crustal Abundance'!L$2)</f>
        <v>0.08</v>
      </c>
      <c r="AR164" s="2">
        <f>IF(T164&gt;'Average Crustal Abundance'!M$2,Data!T164,'Average Crustal Abundance'!M$2)</f>
        <v>5.1999999999999998E-2</v>
      </c>
      <c r="AS164" s="2">
        <f>IF(U164&gt;'Average Crustal Abundance'!N$2,Data!U164,'Average Crustal Abundance'!N$2)</f>
        <v>0.5</v>
      </c>
      <c r="AT164" s="2">
        <f>IF(V164&gt;'Average Crustal Abundance'!O$2,Data!V164,'Average Crustal Abundance'!O$2)</f>
        <v>11</v>
      </c>
      <c r="AU164" s="2">
        <f>IF(W164&gt;'Average Crustal Abundance'!P$2,Data!W164,'Average Crustal Abundance'!P$2)</f>
        <v>0.03</v>
      </c>
      <c r="AV164" s="2">
        <f>IF(X164&gt;'Average Crustal Abundance'!Q$2,Data!X164,'Average Crustal Abundance'!Q$2)</f>
        <v>2.5</v>
      </c>
      <c r="AW164" s="2">
        <f>IF(Y164&gt;'Average Crustal Abundance'!R$2,Data!Y164,'Average Crustal Abundance'!R$2)</f>
        <v>0.2</v>
      </c>
      <c r="AX164" s="2">
        <f>IF(Z164&gt;'Average Crustal Abundance'!S$2,Data!Z164,'Average Crustal Abundance'!S$2)</f>
        <v>0.18</v>
      </c>
      <c r="AY164" s="2">
        <f>IF(AA164&gt;'Average Crustal Abundance'!T$2,Data!AA164,'Average Crustal Abundance'!T$2)</f>
        <v>1E-3</v>
      </c>
      <c r="AZ164" s="2">
        <f>IF(AB164&gt;'Average Crustal Abundance'!U$2,Data!AB164,'Average Crustal Abundance'!U$2)</f>
        <v>0.8</v>
      </c>
      <c r="BA164" s="2">
        <f>IF(AC164&gt;'Average Crustal Abundance'!V$2,Data!AC164,'Average Crustal Abundance'!V$2)</f>
        <v>1</v>
      </c>
      <c r="BB164" s="2">
        <f>IF(AD164&gt;'Average Crustal Abundance'!W$2,Data!AD164,'Average Crustal Abundance'!W$2)</f>
        <v>1.7</v>
      </c>
      <c r="BC164" s="2">
        <f>IF(AE164&gt;'Average Crustal Abundance'!X$2,Data!AE164,'Average Crustal Abundance'!X$2)</f>
        <v>20</v>
      </c>
      <c r="BD164" s="2">
        <f>IF(AF164&gt;'Average Crustal Abundance'!Y$2,Data!AF164,'Average Crustal Abundance'!Y$2)</f>
        <v>1.3</v>
      </c>
      <c r="BE164" s="3">
        <f>LOG((AG164/'Average Crustal Abundance'!B$2),1.636)</f>
        <v>0</v>
      </c>
      <c r="BF164" s="3">
        <f>LOG((AH164/'Average Crustal Abundance'!C$2),5.77)</f>
        <v>0</v>
      </c>
      <c r="BG164" s="3">
        <f>LOG((AI164/'Average Crustal Abundance'!D$2),5.07)</f>
        <v>0</v>
      </c>
      <c r="BH164" s="3">
        <f>IF(LOG((AJ164/'Average Crustal Abundance'!E$2))&lt;6,LOG((AJ164/'Average Crustal Abundance'!E$2)),6)</f>
        <v>0</v>
      </c>
      <c r="BI164" s="3">
        <f>IF(LOG((AK164/'Average Crustal Abundance'!F$2))&lt;6,LOG((AK164/'Average Crustal Abundance'!F$2)),6)</f>
        <v>0</v>
      </c>
      <c r="BJ164" s="3">
        <f>IF(LOG((AL164/'Average Crustal Abundance'!G$2))&lt;6,LOG((AL164/'Average Crustal Abundance'!G$2)),6)</f>
        <v>0</v>
      </c>
      <c r="BK164" s="3">
        <f>LOG((AM164/'Average Crustal Abundance'!H$2),5.77)</f>
        <v>0</v>
      </c>
      <c r="BL164" s="3">
        <f>IF(LOG((AN164/'Average Crustal Abundance'!I$2))&lt;6,LOG((AN164/'Average Crustal Abundance'!I$2)),6)</f>
        <v>0</v>
      </c>
      <c r="BM164" s="3">
        <f>IF(LOG((AO164/'Average Crustal Abundance'!J$2))&lt;6,LOG((AO164/'Average Crustal Abundance'!J$2)),6)</f>
        <v>0</v>
      </c>
      <c r="BN164" s="3">
        <f>LOG((AP164/'Average Crustal Abundance'!K$2),4.9)</f>
        <v>0</v>
      </c>
      <c r="BO164" s="3">
        <f>IF(LOG((AQ164/'Average Crustal Abundance'!L$2))&lt;6,LOG((AQ164/'Average Crustal Abundance'!L$2)),6)</f>
        <v>0</v>
      </c>
      <c r="BP164" s="3">
        <f>IF(LOG((AR164/'Average Crustal Abundance'!M$2))&lt;6,LOG((AR164/'Average Crustal Abundance'!M$2)),6)</f>
        <v>0</v>
      </c>
      <c r="BQ164" s="3">
        <f>IF(LOG((AS164/'Average Crustal Abundance'!N$2))&lt;6,LOG((AS164/'Average Crustal Abundance'!N$2)),6)</f>
        <v>0</v>
      </c>
      <c r="BR164" s="3">
        <f>LOG((AT164/'Average Crustal Abundance'!O$2),6.71)</f>
        <v>0</v>
      </c>
      <c r="BS164" s="3">
        <f>IF(LOG((AU164/'Average Crustal Abundance'!P$2))&lt;6,LOG((AU164/'Average Crustal Abundance'!P$2)),6)</f>
        <v>0</v>
      </c>
      <c r="BT164" s="3">
        <f>LOG((AV164/'Average Crustal Abundance'!Q$2),8.58)</f>
        <v>0</v>
      </c>
      <c r="BU164" s="3">
        <f>IF(LOG((AW164/'Average Crustal Abundance'!R$2))&lt;6,LOG((AW164/'Average Crustal Abundance'!R$2)),6)</f>
        <v>0</v>
      </c>
      <c r="BV164" s="3">
        <f>IF(LOG((AX164/'Average Crustal Abundance'!S$2))&lt;6,LOG((AX164/'Average Crustal Abundance'!S$2)),6)</f>
        <v>0</v>
      </c>
      <c r="BW164" s="3">
        <f>IF(LOG((AY164/'Average Crustal Abundance'!T$2))&lt;6,LOG((AY164/'Average Crustal Abundance'!T$2)),6)</f>
        <v>0</v>
      </c>
      <c r="BX164" s="3">
        <f>IF(LOG((AZ164/'Average Crustal Abundance'!U$2))&lt;6,LOG((AZ164/'Average Crustal Abundance'!U$2)),6)</f>
        <v>0</v>
      </c>
      <c r="BY164" s="3">
        <f>IF(LOG((BA164/'Average Crustal Abundance'!V$2))&lt;6,LOG((BA164/'Average Crustal Abundance'!V$2)),6)</f>
        <v>0</v>
      </c>
      <c r="BZ164" s="3">
        <f>LOG((BB164/'Average Crustal Abundance'!W$2),9.15)</f>
        <v>0</v>
      </c>
      <c r="CA164" s="3">
        <f>LOG((BC164/'Average Crustal Abundance'!X$2),6.07)</f>
        <v>0</v>
      </c>
      <c r="CB164" s="3">
        <f>LOG((BD164/'Average Crustal Abundance'!Y$2),9.57)</f>
        <v>0</v>
      </c>
      <c r="CC164" s="3">
        <f t="shared" si="99"/>
        <v>0</v>
      </c>
      <c r="CD164" s="3" t="e">
        <f t="shared" si="100"/>
        <v>#DIV/0!</v>
      </c>
      <c r="CE164" s="4" t="e">
        <f t="shared" si="102"/>
        <v>#DIV/0!</v>
      </c>
      <c r="CF164" s="4" t="e">
        <f t="shared" si="103"/>
        <v>#DIV/0!</v>
      </c>
      <c r="CG164" s="4" t="e">
        <f t="shared" si="104"/>
        <v>#DIV/0!</v>
      </c>
      <c r="CH164" s="4" t="e">
        <f t="shared" si="105"/>
        <v>#DIV/0!</v>
      </c>
      <c r="CI164" s="4" t="e">
        <f t="shared" si="106"/>
        <v>#DIV/0!</v>
      </c>
      <c r="CJ164" s="4" t="e">
        <f t="shared" si="107"/>
        <v>#DIV/0!</v>
      </c>
      <c r="CK164" s="4" t="e">
        <f t="shared" si="108"/>
        <v>#DIV/0!</v>
      </c>
      <c r="CL164" s="4" t="e">
        <f t="shared" si="109"/>
        <v>#DIV/0!</v>
      </c>
      <c r="CM164" s="4" t="e">
        <f t="shared" si="110"/>
        <v>#DIV/0!</v>
      </c>
      <c r="CN164" s="4" t="e">
        <f t="shared" si="111"/>
        <v>#DIV/0!</v>
      </c>
      <c r="CO164" s="4" t="e">
        <f t="shared" si="112"/>
        <v>#DIV/0!</v>
      </c>
      <c r="CP164" s="4" t="e">
        <f t="shared" si="113"/>
        <v>#DIV/0!</v>
      </c>
      <c r="CQ164" s="4" t="e">
        <f t="shared" si="114"/>
        <v>#DIV/0!</v>
      </c>
      <c r="CR164" s="4" t="e">
        <f t="shared" si="115"/>
        <v>#DIV/0!</v>
      </c>
      <c r="CS164" s="4" t="e">
        <f t="shared" si="116"/>
        <v>#DIV/0!</v>
      </c>
      <c r="CT164" s="4" t="e">
        <f t="shared" si="117"/>
        <v>#DIV/0!</v>
      </c>
      <c r="CU164" s="4" t="e">
        <f t="shared" si="82"/>
        <v>#DIV/0!</v>
      </c>
      <c r="CV164" s="4" t="e">
        <f t="shared" si="82"/>
        <v>#DIV/0!</v>
      </c>
      <c r="CW164" s="4" t="e">
        <f t="shared" si="82"/>
        <v>#DIV/0!</v>
      </c>
      <c r="CX164" s="4" t="e">
        <f t="shared" si="82"/>
        <v>#DIV/0!</v>
      </c>
      <c r="CY164" s="4" t="e">
        <f t="shared" si="82"/>
        <v>#DIV/0!</v>
      </c>
      <c r="CZ164" s="4" t="e">
        <f t="shared" si="82"/>
        <v>#DIV/0!</v>
      </c>
      <c r="DA164" s="4" t="e">
        <f t="shared" si="81"/>
        <v>#DIV/0!</v>
      </c>
      <c r="DB164" s="4" t="e">
        <f t="shared" si="81"/>
        <v>#DIV/0!</v>
      </c>
      <c r="DD164" s="3" t="e">
        <f t="shared" si="101"/>
        <v>#DIV/0!</v>
      </c>
    </row>
    <row r="165" spans="1:108" s="3" customFormat="1" x14ac:dyDescent="0.25">
      <c r="A165"/>
      <c r="B165"/>
      <c r="C165"/>
      <c r="D165"/>
      <c r="E165"/>
      <c r="F165"/>
      <c r="G165"/>
      <c r="H165"/>
      <c r="L165"/>
      <c r="AD165"/>
      <c r="AG165" s="2">
        <f>IF(I165&gt;'Average Crustal Abundance'!B$2,Data!I165,'Average Crustal Abundance'!B$2)</f>
        <v>52200</v>
      </c>
      <c r="AH165" s="2">
        <f>IF(J165&gt;'Average Crustal Abundance'!C$2,Data!J165,'Average Crustal Abundance'!C$2)</f>
        <v>27</v>
      </c>
      <c r="AI165" s="2">
        <f>IF(K165&gt;'Average Crustal Abundance'!D$2,Data!K165,'Average Crustal Abundance'!D$2)</f>
        <v>59</v>
      </c>
      <c r="AJ165" s="2">
        <f>IF(L165&gt;'Average Crustal Abundance'!E$2,Data!L165,'Average Crustal Abundance'!E$2)</f>
        <v>0.188</v>
      </c>
      <c r="AK165" s="2">
        <f>IF(M165&gt;'Average Crustal Abundance'!F$2,Data!M165,'Average Crustal Abundance'!F$2)</f>
        <v>1.5E-3</v>
      </c>
      <c r="AL165" s="2">
        <f>IF(N165&gt;'Average Crustal Abundance'!G$2,Data!N165,'Average Crustal Abundance'!G$2)</f>
        <v>1.5E-3</v>
      </c>
      <c r="AM165" s="2">
        <f>IF(O165&gt;'Average Crustal Abundance'!H$2,Data!O165,'Average Crustal Abundance'!H$2)</f>
        <v>27</v>
      </c>
      <c r="AN165" s="2">
        <f>IF(P165&gt;'Average Crustal Abundance'!I$2,Data!P165,'Average Crustal Abundance'!I$2)</f>
        <v>5.6000000000000001E-2</v>
      </c>
      <c r="AO165" s="2">
        <f>IF(Q165&gt;'Average Crustal Abundance'!J$2,Data!Q165,'Average Crustal Abundance'!J$2)</f>
        <v>1.2999999999999999E-3</v>
      </c>
      <c r="AP165" s="2">
        <f>IF(R165&gt;'Average Crustal Abundance'!K$2,Data!R165,'Average Crustal Abundance'!K$2)</f>
        <v>72</v>
      </c>
      <c r="AQ165" s="2">
        <f>IF(S165&gt;'Average Crustal Abundance'!L$2,Data!S165,'Average Crustal Abundance'!L$2)</f>
        <v>0.08</v>
      </c>
      <c r="AR165" s="2">
        <f>IF(T165&gt;'Average Crustal Abundance'!M$2,Data!T165,'Average Crustal Abundance'!M$2)</f>
        <v>5.1999999999999998E-2</v>
      </c>
      <c r="AS165" s="2">
        <f>IF(U165&gt;'Average Crustal Abundance'!N$2,Data!U165,'Average Crustal Abundance'!N$2)</f>
        <v>0.5</v>
      </c>
      <c r="AT165" s="2">
        <f>IF(V165&gt;'Average Crustal Abundance'!O$2,Data!V165,'Average Crustal Abundance'!O$2)</f>
        <v>11</v>
      </c>
      <c r="AU165" s="2">
        <f>IF(W165&gt;'Average Crustal Abundance'!P$2,Data!W165,'Average Crustal Abundance'!P$2)</f>
        <v>0.03</v>
      </c>
      <c r="AV165" s="2">
        <f>IF(X165&gt;'Average Crustal Abundance'!Q$2,Data!X165,'Average Crustal Abundance'!Q$2)</f>
        <v>2.5</v>
      </c>
      <c r="AW165" s="2">
        <f>IF(Y165&gt;'Average Crustal Abundance'!R$2,Data!Y165,'Average Crustal Abundance'!R$2)</f>
        <v>0.2</v>
      </c>
      <c r="AX165" s="2">
        <f>IF(Z165&gt;'Average Crustal Abundance'!S$2,Data!Z165,'Average Crustal Abundance'!S$2)</f>
        <v>0.18</v>
      </c>
      <c r="AY165" s="2">
        <f>IF(AA165&gt;'Average Crustal Abundance'!T$2,Data!AA165,'Average Crustal Abundance'!T$2)</f>
        <v>1E-3</v>
      </c>
      <c r="AZ165" s="2">
        <f>IF(AB165&gt;'Average Crustal Abundance'!U$2,Data!AB165,'Average Crustal Abundance'!U$2)</f>
        <v>0.8</v>
      </c>
      <c r="BA165" s="2">
        <f>IF(AC165&gt;'Average Crustal Abundance'!V$2,Data!AC165,'Average Crustal Abundance'!V$2)</f>
        <v>1</v>
      </c>
      <c r="BB165" s="2">
        <f>IF(AD165&gt;'Average Crustal Abundance'!W$2,Data!AD165,'Average Crustal Abundance'!W$2)</f>
        <v>1.7</v>
      </c>
      <c r="BC165" s="2">
        <f>IF(AE165&gt;'Average Crustal Abundance'!X$2,Data!AE165,'Average Crustal Abundance'!X$2)</f>
        <v>20</v>
      </c>
      <c r="BD165" s="2">
        <f>IF(AF165&gt;'Average Crustal Abundance'!Y$2,Data!AF165,'Average Crustal Abundance'!Y$2)</f>
        <v>1.3</v>
      </c>
      <c r="BE165" s="3">
        <f>LOG((AG165/'Average Crustal Abundance'!B$2),1.636)</f>
        <v>0</v>
      </c>
      <c r="BF165" s="3">
        <f>LOG((AH165/'Average Crustal Abundance'!C$2),5.77)</f>
        <v>0</v>
      </c>
      <c r="BG165" s="3">
        <f>LOG((AI165/'Average Crustal Abundance'!D$2),5.07)</f>
        <v>0</v>
      </c>
      <c r="BH165" s="3">
        <f>IF(LOG((AJ165/'Average Crustal Abundance'!E$2))&lt;6,LOG((AJ165/'Average Crustal Abundance'!E$2)),6)</f>
        <v>0</v>
      </c>
      <c r="BI165" s="3">
        <f>IF(LOG((AK165/'Average Crustal Abundance'!F$2))&lt;6,LOG((AK165/'Average Crustal Abundance'!F$2)),6)</f>
        <v>0</v>
      </c>
      <c r="BJ165" s="3">
        <f>IF(LOG((AL165/'Average Crustal Abundance'!G$2))&lt;6,LOG((AL165/'Average Crustal Abundance'!G$2)),6)</f>
        <v>0</v>
      </c>
      <c r="BK165" s="3">
        <f>LOG((AM165/'Average Crustal Abundance'!H$2),5.77)</f>
        <v>0</v>
      </c>
      <c r="BL165" s="3">
        <f>IF(LOG((AN165/'Average Crustal Abundance'!I$2))&lt;6,LOG((AN165/'Average Crustal Abundance'!I$2)),6)</f>
        <v>0</v>
      </c>
      <c r="BM165" s="3">
        <f>IF(LOG((AO165/'Average Crustal Abundance'!J$2))&lt;6,LOG((AO165/'Average Crustal Abundance'!J$2)),6)</f>
        <v>0</v>
      </c>
      <c r="BN165" s="3">
        <f>LOG((AP165/'Average Crustal Abundance'!K$2),4.9)</f>
        <v>0</v>
      </c>
      <c r="BO165" s="3">
        <f>IF(LOG((AQ165/'Average Crustal Abundance'!L$2))&lt;6,LOG((AQ165/'Average Crustal Abundance'!L$2)),6)</f>
        <v>0</v>
      </c>
      <c r="BP165" s="3">
        <f>IF(LOG((AR165/'Average Crustal Abundance'!M$2))&lt;6,LOG((AR165/'Average Crustal Abundance'!M$2)),6)</f>
        <v>0</v>
      </c>
      <c r="BQ165" s="3">
        <f>IF(LOG((AS165/'Average Crustal Abundance'!N$2))&lt;6,LOG((AS165/'Average Crustal Abundance'!N$2)),6)</f>
        <v>0</v>
      </c>
      <c r="BR165" s="3">
        <f>LOG((AT165/'Average Crustal Abundance'!O$2),6.71)</f>
        <v>0</v>
      </c>
      <c r="BS165" s="3">
        <f>IF(LOG((AU165/'Average Crustal Abundance'!P$2))&lt;6,LOG((AU165/'Average Crustal Abundance'!P$2)),6)</f>
        <v>0</v>
      </c>
      <c r="BT165" s="3">
        <f>LOG((AV165/'Average Crustal Abundance'!Q$2),8.58)</f>
        <v>0</v>
      </c>
      <c r="BU165" s="3">
        <f>IF(LOG((AW165/'Average Crustal Abundance'!R$2))&lt;6,LOG((AW165/'Average Crustal Abundance'!R$2)),6)</f>
        <v>0</v>
      </c>
      <c r="BV165" s="3">
        <f>IF(LOG((AX165/'Average Crustal Abundance'!S$2))&lt;6,LOG((AX165/'Average Crustal Abundance'!S$2)),6)</f>
        <v>0</v>
      </c>
      <c r="BW165" s="3">
        <f>IF(LOG((AY165/'Average Crustal Abundance'!T$2))&lt;6,LOG((AY165/'Average Crustal Abundance'!T$2)),6)</f>
        <v>0</v>
      </c>
      <c r="BX165" s="3">
        <f>IF(LOG((AZ165/'Average Crustal Abundance'!U$2))&lt;6,LOG((AZ165/'Average Crustal Abundance'!U$2)),6)</f>
        <v>0</v>
      </c>
      <c r="BY165" s="3">
        <f>IF(LOG((BA165/'Average Crustal Abundance'!V$2))&lt;6,LOG((BA165/'Average Crustal Abundance'!V$2)),6)</f>
        <v>0</v>
      </c>
      <c r="BZ165" s="3">
        <f>LOG((BB165/'Average Crustal Abundance'!W$2),9.15)</f>
        <v>0</v>
      </c>
      <c r="CA165" s="3">
        <f>LOG((BC165/'Average Crustal Abundance'!X$2),6.07)</f>
        <v>0</v>
      </c>
      <c r="CB165" s="3">
        <f>LOG((BD165/'Average Crustal Abundance'!Y$2),9.57)</f>
        <v>0</v>
      </c>
      <c r="CC165" s="3">
        <f t="shared" si="99"/>
        <v>0</v>
      </c>
      <c r="CD165" s="3" t="e">
        <f t="shared" si="100"/>
        <v>#DIV/0!</v>
      </c>
      <c r="CE165" s="4" t="e">
        <f t="shared" si="102"/>
        <v>#DIV/0!</v>
      </c>
      <c r="CF165" s="4" t="e">
        <f t="shared" si="103"/>
        <v>#DIV/0!</v>
      </c>
      <c r="CG165" s="4" t="e">
        <f t="shared" si="104"/>
        <v>#DIV/0!</v>
      </c>
      <c r="CH165" s="4" t="e">
        <f t="shared" si="105"/>
        <v>#DIV/0!</v>
      </c>
      <c r="CI165" s="4" t="e">
        <f t="shared" si="106"/>
        <v>#DIV/0!</v>
      </c>
      <c r="CJ165" s="4" t="e">
        <f t="shared" si="107"/>
        <v>#DIV/0!</v>
      </c>
      <c r="CK165" s="4" t="e">
        <f t="shared" si="108"/>
        <v>#DIV/0!</v>
      </c>
      <c r="CL165" s="4" t="e">
        <f t="shared" si="109"/>
        <v>#DIV/0!</v>
      </c>
      <c r="CM165" s="4" t="e">
        <f t="shared" si="110"/>
        <v>#DIV/0!</v>
      </c>
      <c r="CN165" s="4" t="e">
        <f t="shared" si="111"/>
        <v>#DIV/0!</v>
      </c>
      <c r="CO165" s="4" t="e">
        <f t="shared" si="112"/>
        <v>#DIV/0!</v>
      </c>
      <c r="CP165" s="4" t="e">
        <f t="shared" si="113"/>
        <v>#DIV/0!</v>
      </c>
      <c r="CQ165" s="4" t="e">
        <f t="shared" si="114"/>
        <v>#DIV/0!</v>
      </c>
      <c r="CR165" s="4" t="e">
        <f t="shared" si="115"/>
        <v>#DIV/0!</v>
      </c>
      <c r="CS165" s="4" t="e">
        <f t="shared" si="116"/>
        <v>#DIV/0!</v>
      </c>
      <c r="CT165" s="4" t="e">
        <f t="shared" si="117"/>
        <v>#DIV/0!</v>
      </c>
      <c r="CU165" s="4" t="e">
        <f t="shared" si="82"/>
        <v>#DIV/0!</v>
      </c>
      <c r="CV165" s="4" t="e">
        <f t="shared" si="82"/>
        <v>#DIV/0!</v>
      </c>
      <c r="CW165" s="4" t="e">
        <f t="shared" si="82"/>
        <v>#DIV/0!</v>
      </c>
      <c r="CX165" s="4" t="e">
        <f t="shared" si="82"/>
        <v>#DIV/0!</v>
      </c>
      <c r="CY165" s="4" t="e">
        <f t="shared" si="82"/>
        <v>#DIV/0!</v>
      </c>
      <c r="CZ165" s="4" t="e">
        <f t="shared" si="82"/>
        <v>#DIV/0!</v>
      </c>
      <c r="DA165" s="4" t="e">
        <f t="shared" si="81"/>
        <v>#DIV/0!</v>
      </c>
      <c r="DB165" s="4" t="e">
        <f t="shared" si="81"/>
        <v>#DIV/0!</v>
      </c>
      <c r="DD165" s="3" t="e">
        <f t="shared" si="101"/>
        <v>#DIV/0!</v>
      </c>
    </row>
    <row r="166" spans="1:108" s="3" customFormat="1" x14ac:dyDescent="0.25">
      <c r="A166"/>
      <c r="B166"/>
      <c r="C166"/>
      <c r="D166"/>
      <c r="E166"/>
      <c r="F166"/>
      <c r="G166"/>
      <c r="H166"/>
      <c r="L166"/>
      <c r="AD166"/>
      <c r="AG166" s="2">
        <f>IF(I166&gt;'Average Crustal Abundance'!B$2,Data!I166,'Average Crustal Abundance'!B$2)</f>
        <v>52200</v>
      </c>
      <c r="AH166" s="2">
        <f>IF(J166&gt;'Average Crustal Abundance'!C$2,Data!J166,'Average Crustal Abundance'!C$2)</f>
        <v>27</v>
      </c>
      <c r="AI166" s="2">
        <f>IF(K166&gt;'Average Crustal Abundance'!D$2,Data!K166,'Average Crustal Abundance'!D$2)</f>
        <v>59</v>
      </c>
      <c r="AJ166" s="2">
        <f>IF(L166&gt;'Average Crustal Abundance'!E$2,Data!L166,'Average Crustal Abundance'!E$2)</f>
        <v>0.188</v>
      </c>
      <c r="AK166" s="2">
        <f>IF(M166&gt;'Average Crustal Abundance'!F$2,Data!M166,'Average Crustal Abundance'!F$2)</f>
        <v>1.5E-3</v>
      </c>
      <c r="AL166" s="2">
        <f>IF(N166&gt;'Average Crustal Abundance'!G$2,Data!N166,'Average Crustal Abundance'!G$2)</f>
        <v>1.5E-3</v>
      </c>
      <c r="AM166" s="2">
        <f>IF(O166&gt;'Average Crustal Abundance'!H$2,Data!O166,'Average Crustal Abundance'!H$2)</f>
        <v>27</v>
      </c>
      <c r="AN166" s="2">
        <f>IF(P166&gt;'Average Crustal Abundance'!I$2,Data!P166,'Average Crustal Abundance'!I$2)</f>
        <v>5.6000000000000001E-2</v>
      </c>
      <c r="AO166" s="2">
        <f>IF(Q166&gt;'Average Crustal Abundance'!J$2,Data!Q166,'Average Crustal Abundance'!J$2)</f>
        <v>1.2999999999999999E-3</v>
      </c>
      <c r="AP166" s="2">
        <f>IF(R166&gt;'Average Crustal Abundance'!K$2,Data!R166,'Average Crustal Abundance'!K$2)</f>
        <v>72</v>
      </c>
      <c r="AQ166" s="2">
        <f>IF(S166&gt;'Average Crustal Abundance'!L$2,Data!S166,'Average Crustal Abundance'!L$2)</f>
        <v>0.08</v>
      </c>
      <c r="AR166" s="2">
        <f>IF(T166&gt;'Average Crustal Abundance'!M$2,Data!T166,'Average Crustal Abundance'!M$2)</f>
        <v>5.1999999999999998E-2</v>
      </c>
      <c r="AS166" s="2">
        <f>IF(U166&gt;'Average Crustal Abundance'!N$2,Data!U166,'Average Crustal Abundance'!N$2)</f>
        <v>0.5</v>
      </c>
      <c r="AT166" s="2">
        <f>IF(V166&gt;'Average Crustal Abundance'!O$2,Data!V166,'Average Crustal Abundance'!O$2)</f>
        <v>11</v>
      </c>
      <c r="AU166" s="2">
        <f>IF(W166&gt;'Average Crustal Abundance'!P$2,Data!W166,'Average Crustal Abundance'!P$2)</f>
        <v>0.03</v>
      </c>
      <c r="AV166" s="2">
        <f>IF(X166&gt;'Average Crustal Abundance'!Q$2,Data!X166,'Average Crustal Abundance'!Q$2)</f>
        <v>2.5</v>
      </c>
      <c r="AW166" s="2">
        <f>IF(Y166&gt;'Average Crustal Abundance'!R$2,Data!Y166,'Average Crustal Abundance'!R$2)</f>
        <v>0.2</v>
      </c>
      <c r="AX166" s="2">
        <f>IF(Z166&gt;'Average Crustal Abundance'!S$2,Data!Z166,'Average Crustal Abundance'!S$2)</f>
        <v>0.18</v>
      </c>
      <c r="AY166" s="2">
        <f>IF(AA166&gt;'Average Crustal Abundance'!T$2,Data!AA166,'Average Crustal Abundance'!T$2)</f>
        <v>1E-3</v>
      </c>
      <c r="AZ166" s="2">
        <f>IF(AB166&gt;'Average Crustal Abundance'!U$2,Data!AB166,'Average Crustal Abundance'!U$2)</f>
        <v>0.8</v>
      </c>
      <c r="BA166" s="2">
        <f>IF(AC166&gt;'Average Crustal Abundance'!V$2,Data!AC166,'Average Crustal Abundance'!V$2)</f>
        <v>1</v>
      </c>
      <c r="BB166" s="2">
        <f>IF(AD166&gt;'Average Crustal Abundance'!W$2,Data!AD166,'Average Crustal Abundance'!W$2)</f>
        <v>1.7</v>
      </c>
      <c r="BC166" s="2">
        <f>IF(AE166&gt;'Average Crustal Abundance'!X$2,Data!AE166,'Average Crustal Abundance'!X$2)</f>
        <v>20</v>
      </c>
      <c r="BD166" s="2">
        <f>IF(AF166&gt;'Average Crustal Abundance'!Y$2,Data!AF166,'Average Crustal Abundance'!Y$2)</f>
        <v>1.3</v>
      </c>
      <c r="BE166" s="3">
        <f>LOG((AG166/'Average Crustal Abundance'!B$2),1.636)</f>
        <v>0</v>
      </c>
      <c r="BF166" s="3">
        <f>LOG((AH166/'Average Crustal Abundance'!C$2),5.77)</f>
        <v>0</v>
      </c>
      <c r="BG166" s="3">
        <f>LOG((AI166/'Average Crustal Abundance'!D$2),5.07)</f>
        <v>0</v>
      </c>
      <c r="BH166" s="3">
        <f>IF(LOG((AJ166/'Average Crustal Abundance'!E$2))&lt;6,LOG((AJ166/'Average Crustal Abundance'!E$2)),6)</f>
        <v>0</v>
      </c>
      <c r="BI166" s="3">
        <f>IF(LOG((AK166/'Average Crustal Abundance'!F$2))&lt;6,LOG((AK166/'Average Crustal Abundance'!F$2)),6)</f>
        <v>0</v>
      </c>
      <c r="BJ166" s="3">
        <f>IF(LOG((AL166/'Average Crustal Abundance'!G$2))&lt;6,LOG((AL166/'Average Crustal Abundance'!G$2)),6)</f>
        <v>0</v>
      </c>
      <c r="BK166" s="3">
        <f>LOG((AM166/'Average Crustal Abundance'!H$2),5.77)</f>
        <v>0</v>
      </c>
      <c r="BL166" s="3">
        <f>IF(LOG((AN166/'Average Crustal Abundance'!I$2))&lt;6,LOG((AN166/'Average Crustal Abundance'!I$2)),6)</f>
        <v>0</v>
      </c>
      <c r="BM166" s="3">
        <f>IF(LOG((AO166/'Average Crustal Abundance'!J$2))&lt;6,LOG((AO166/'Average Crustal Abundance'!J$2)),6)</f>
        <v>0</v>
      </c>
      <c r="BN166" s="3">
        <f>LOG((AP166/'Average Crustal Abundance'!K$2),4.9)</f>
        <v>0</v>
      </c>
      <c r="BO166" s="3">
        <f>IF(LOG((AQ166/'Average Crustal Abundance'!L$2))&lt;6,LOG((AQ166/'Average Crustal Abundance'!L$2)),6)</f>
        <v>0</v>
      </c>
      <c r="BP166" s="3">
        <f>IF(LOG((AR166/'Average Crustal Abundance'!M$2))&lt;6,LOG((AR166/'Average Crustal Abundance'!M$2)),6)</f>
        <v>0</v>
      </c>
      <c r="BQ166" s="3">
        <f>IF(LOG((AS166/'Average Crustal Abundance'!N$2))&lt;6,LOG((AS166/'Average Crustal Abundance'!N$2)),6)</f>
        <v>0</v>
      </c>
      <c r="BR166" s="3">
        <f>LOG((AT166/'Average Crustal Abundance'!O$2),6.71)</f>
        <v>0</v>
      </c>
      <c r="BS166" s="3">
        <f>IF(LOG((AU166/'Average Crustal Abundance'!P$2))&lt;6,LOG((AU166/'Average Crustal Abundance'!P$2)),6)</f>
        <v>0</v>
      </c>
      <c r="BT166" s="3">
        <f>LOG((AV166/'Average Crustal Abundance'!Q$2),8.58)</f>
        <v>0</v>
      </c>
      <c r="BU166" s="3">
        <f>IF(LOG((AW166/'Average Crustal Abundance'!R$2))&lt;6,LOG((AW166/'Average Crustal Abundance'!R$2)),6)</f>
        <v>0</v>
      </c>
      <c r="BV166" s="3">
        <f>IF(LOG((AX166/'Average Crustal Abundance'!S$2))&lt;6,LOG((AX166/'Average Crustal Abundance'!S$2)),6)</f>
        <v>0</v>
      </c>
      <c r="BW166" s="3">
        <f>IF(LOG((AY166/'Average Crustal Abundance'!T$2))&lt;6,LOG((AY166/'Average Crustal Abundance'!T$2)),6)</f>
        <v>0</v>
      </c>
      <c r="BX166" s="3">
        <f>IF(LOG((AZ166/'Average Crustal Abundance'!U$2))&lt;6,LOG((AZ166/'Average Crustal Abundance'!U$2)),6)</f>
        <v>0</v>
      </c>
      <c r="BY166" s="3">
        <f>IF(LOG((BA166/'Average Crustal Abundance'!V$2))&lt;6,LOG((BA166/'Average Crustal Abundance'!V$2)),6)</f>
        <v>0</v>
      </c>
      <c r="BZ166" s="3">
        <f>LOG((BB166/'Average Crustal Abundance'!W$2),9.15)</f>
        <v>0</v>
      </c>
      <c r="CA166" s="3">
        <f>LOG((BC166/'Average Crustal Abundance'!X$2),6.07)</f>
        <v>0</v>
      </c>
      <c r="CB166" s="3">
        <f>LOG((BD166/'Average Crustal Abundance'!Y$2),9.57)</f>
        <v>0</v>
      </c>
      <c r="CC166" s="3">
        <f t="shared" si="99"/>
        <v>0</v>
      </c>
      <c r="CD166" s="3" t="e">
        <f t="shared" si="100"/>
        <v>#DIV/0!</v>
      </c>
      <c r="CE166" s="4" t="e">
        <f t="shared" si="102"/>
        <v>#DIV/0!</v>
      </c>
      <c r="CF166" s="4" t="e">
        <f t="shared" si="103"/>
        <v>#DIV/0!</v>
      </c>
      <c r="CG166" s="4" t="e">
        <f t="shared" si="104"/>
        <v>#DIV/0!</v>
      </c>
      <c r="CH166" s="4" t="e">
        <f t="shared" si="105"/>
        <v>#DIV/0!</v>
      </c>
      <c r="CI166" s="4" t="e">
        <f t="shared" si="106"/>
        <v>#DIV/0!</v>
      </c>
      <c r="CJ166" s="4" t="e">
        <f t="shared" si="107"/>
        <v>#DIV/0!</v>
      </c>
      <c r="CK166" s="4" t="e">
        <f t="shared" si="108"/>
        <v>#DIV/0!</v>
      </c>
      <c r="CL166" s="4" t="e">
        <f t="shared" si="109"/>
        <v>#DIV/0!</v>
      </c>
      <c r="CM166" s="4" t="e">
        <f t="shared" si="110"/>
        <v>#DIV/0!</v>
      </c>
      <c r="CN166" s="4" t="e">
        <f t="shared" si="111"/>
        <v>#DIV/0!</v>
      </c>
      <c r="CO166" s="4" t="e">
        <f t="shared" si="112"/>
        <v>#DIV/0!</v>
      </c>
      <c r="CP166" s="4" t="e">
        <f t="shared" si="113"/>
        <v>#DIV/0!</v>
      </c>
      <c r="CQ166" s="4" t="e">
        <f t="shared" si="114"/>
        <v>#DIV/0!</v>
      </c>
      <c r="CR166" s="4" t="e">
        <f t="shared" si="115"/>
        <v>#DIV/0!</v>
      </c>
      <c r="CS166" s="4" t="e">
        <f t="shared" si="116"/>
        <v>#DIV/0!</v>
      </c>
      <c r="CT166" s="4" t="e">
        <f t="shared" si="117"/>
        <v>#DIV/0!</v>
      </c>
      <c r="CU166" s="4" t="e">
        <f t="shared" si="82"/>
        <v>#DIV/0!</v>
      </c>
      <c r="CV166" s="4" t="e">
        <f t="shared" si="82"/>
        <v>#DIV/0!</v>
      </c>
      <c r="CW166" s="4" t="e">
        <f t="shared" si="82"/>
        <v>#DIV/0!</v>
      </c>
      <c r="CX166" s="4" t="e">
        <f t="shared" si="82"/>
        <v>#DIV/0!</v>
      </c>
      <c r="CY166" s="4" t="e">
        <f t="shared" si="82"/>
        <v>#DIV/0!</v>
      </c>
      <c r="CZ166" s="4" t="e">
        <f t="shared" si="82"/>
        <v>#DIV/0!</v>
      </c>
      <c r="DA166" s="4" t="e">
        <f t="shared" si="81"/>
        <v>#DIV/0!</v>
      </c>
      <c r="DB166" s="4" t="e">
        <f t="shared" si="81"/>
        <v>#DIV/0!</v>
      </c>
      <c r="DD166" s="3" t="e">
        <f t="shared" si="101"/>
        <v>#DIV/0!</v>
      </c>
    </row>
    <row r="167" spans="1:108" s="3" customFormat="1" x14ac:dyDescent="0.25">
      <c r="A167"/>
      <c r="B167"/>
      <c r="C167"/>
      <c r="D167"/>
      <c r="E167"/>
      <c r="F167"/>
      <c r="G167"/>
      <c r="H167"/>
      <c r="L167"/>
      <c r="AD167"/>
      <c r="AG167" s="2">
        <f>IF(I167&gt;'Average Crustal Abundance'!B$2,Data!I167,'Average Crustal Abundance'!B$2)</f>
        <v>52200</v>
      </c>
      <c r="AH167" s="2">
        <f>IF(J167&gt;'Average Crustal Abundance'!C$2,Data!J167,'Average Crustal Abundance'!C$2)</f>
        <v>27</v>
      </c>
      <c r="AI167" s="2">
        <f>IF(K167&gt;'Average Crustal Abundance'!D$2,Data!K167,'Average Crustal Abundance'!D$2)</f>
        <v>59</v>
      </c>
      <c r="AJ167" s="2">
        <f>IF(L167&gt;'Average Crustal Abundance'!E$2,Data!L167,'Average Crustal Abundance'!E$2)</f>
        <v>0.188</v>
      </c>
      <c r="AK167" s="2">
        <f>IF(M167&gt;'Average Crustal Abundance'!F$2,Data!M167,'Average Crustal Abundance'!F$2)</f>
        <v>1.5E-3</v>
      </c>
      <c r="AL167" s="2">
        <f>IF(N167&gt;'Average Crustal Abundance'!G$2,Data!N167,'Average Crustal Abundance'!G$2)</f>
        <v>1.5E-3</v>
      </c>
      <c r="AM167" s="2">
        <f>IF(O167&gt;'Average Crustal Abundance'!H$2,Data!O167,'Average Crustal Abundance'!H$2)</f>
        <v>27</v>
      </c>
      <c r="AN167" s="2">
        <f>IF(P167&gt;'Average Crustal Abundance'!I$2,Data!P167,'Average Crustal Abundance'!I$2)</f>
        <v>5.6000000000000001E-2</v>
      </c>
      <c r="AO167" s="2">
        <f>IF(Q167&gt;'Average Crustal Abundance'!J$2,Data!Q167,'Average Crustal Abundance'!J$2)</f>
        <v>1.2999999999999999E-3</v>
      </c>
      <c r="AP167" s="2">
        <f>IF(R167&gt;'Average Crustal Abundance'!K$2,Data!R167,'Average Crustal Abundance'!K$2)</f>
        <v>72</v>
      </c>
      <c r="AQ167" s="2">
        <f>IF(S167&gt;'Average Crustal Abundance'!L$2,Data!S167,'Average Crustal Abundance'!L$2)</f>
        <v>0.08</v>
      </c>
      <c r="AR167" s="2">
        <f>IF(T167&gt;'Average Crustal Abundance'!M$2,Data!T167,'Average Crustal Abundance'!M$2)</f>
        <v>5.1999999999999998E-2</v>
      </c>
      <c r="AS167" s="2">
        <f>IF(U167&gt;'Average Crustal Abundance'!N$2,Data!U167,'Average Crustal Abundance'!N$2)</f>
        <v>0.5</v>
      </c>
      <c r="AT167" s="2">
        <f>IF(V167&gt;'Average Crustal Abundance'!O$2,Data!V167,'Average Crustal Abundance'!O$2)</f>
        <v>11</v>
      </c>
      <c r="AU167" s="2">
        <f>IF(W167&gt;'Average Crustal Abundance'!P$2,Data!W167,'Average Crustal Abundance'!P$2)</f>
        <v>0.03</v>
      </c>
      <c r="AV167" s="2">
        <f>IF(X167&gt;'Average Crustal Abundance'!Q$2,Data!X167,'Average Crustal Abundance'!Q$2)</f>
        <v>2.5</v>
      </c>
      <c r="AW167" s="2">
        <f>IF(Y167&gt;'Average Crustal Abundance'!R$2,Data!Y167,'Average Crustal Abundance'!R$2)</f>
        <v>0.2</v>
      </c>
      <c r="AX167" s="2">
        <f>IF(Z167&gt;'Average Crustal Abundance'!S$2,Data!Z167,'Average Crustal Abundance'!S$2)</f>
        <v>0.18</v>
      </c>
      <c r="AY167" s="2">
        <f>IF(AA167&gt;'Average Crustal Abundance'!T$2,Data!AA167,'Average Crustal Abundance'!T$2)</f>
        <v>1E-3</v>
      </c>
      <c r="AZ167" s="2">
        <f>IF(AB167&gt;'Average Crustal Abundance'!U$2,Data!AB167,'Average Crustal Abundance'!U$2)</f>
        <v>0.8</v>
      </c>
      <c r="BA167" s="2">
        <f>IF(AC167&gt;'Average Crustal Abundance'!V$2,Data!AC167,'Average Crustal Abundance'!V$2)</f>
        <v>1</v>
      </c>
      <c r="BB167" s="2">
        <f>IF(AD167&gt;'Average Crustal Abundance'!W$2,Data!AD167,'Average Crustal Abundance'!W$2)</f>
        <v>1.7</v>
      </c>
      <c r="BC167" s="2">
        <f>IF(AE167&gt;'Average Crustal Abundance'!X$2,Data!AE167,'Average Crustal Abundance'!X$2)</f>
        <v>20</v>
      </c>
      <c r="BD167" s="2">
        <f>IF(AF167&gt;'Average Crustal Abundance'!Y$2,Data!AF167,'Average Crustal Abundance'!Y$2)</f>
        <v>1.3</v>
      </c>
      <c r="BE167" s="3">
        <f>LOG((AG167/'Average Crustal Abundance'!B$2),1.636)</f>
        <v>0</v>
      </c>
      <c r="BF167" s="3">
        <f>LOG((AH167/'Average Crustal Abundance'!C$2),5.77)</f>
        <v>0</v>
      </c>
      <c r="BG167" s="3">
        <f>LOG((AI167/'Average Crustal Abundance'!D$2),5.07)</f>
        <v>0</v>
      </c>
      <c r="BH167" s="3">
        <f>IF(LOG((AJ167/'Average Crustal Abundance'!E$2))&lt;6,LOG((AJ167/'Average Crustal Abundance'!E$2)),6)</f>
        <v>0</v>
      </c>
      <c r="BI167" s="3">
        <f>IF(LOG((AK167/'Average Crustal Abundance'!F$2))&lt;6,LOG((AK167/'Average Crustal Abundance'!F$2)),6)</f>
        <v>0</v>
      </c>
      <c r="BJ167" s="3">
        <f>IF(LOG((AL167/'Average Crustal Abundance'!G$2))&lt;6,LOG((AL167/'Average Crustal Abundance'!G$2)),6)</f>
        <v>0</v>
      </c>
      <c r="BK167" s="3">
        <f>LOG((AM167/'Average Crustal Abundance'!H$2),5.77)</f>
        <v>0</v>
      </c>
      <c r="BL167" s="3">
        <f>IF(LOG((AN167/'Average Crustal Abundance'!I$2))&lt;6,LOG((AN167/'Average Crustal Abundance'!I$2)),6)</f>
        <v>0</v>
      </c>
      <c r="BM167" s="3">
        <f>IF(LOG((AO167/'Average Crustal Abundance'!J$2))&lt;6,LOG((AO167/'Average Crustal Abundance'!J$2)),6)</f>
        <v>0</v>
      </c>
      <c r="BN167" s="3">
        <f>LOG((AP167/'Average Crustal Abundance'!K$2),4.9)</f>
        <v>0</v>
      </c>
      <c r="BO167" s="3">
        <f>IF(LOG((AQ167/'Average Crustal Abundance'!L$2))&lt;6,LOG((AQ167/'Average Crustal Abundance'!L$2)),6)</f>
        <v>0</v>
      </c>
      <c r="BP167" s="3">
        <f>IF(LOG((AR167/'Average Crustal Abundance'!M$2))&lt;6,LOG((AR167/'Average Crustal Abundance'!M$2)),6)</f>
        <v>0</v>
      </c>
      <c r="BQ167" s="3">
        <f>IF(LOG((AS167/'Average Crustal Abundance'!N$2))&lt;6,LOG((AS167/'Average Crustal Abundance'!N$2)),6)</f>
        <v>0</v>
      </c>
      <c r="BR167" s="3">
        <f>LOG((AT167/'Average Crustal Abundance'!O$2),6.71)</f>
        <v>0</v>
      </c>
      <c r="BS167" s="3">
        <f>IF(LOG((AU167/'Average Crustal Abundance'!P$2))&lt;6,LOG((AU167/'Average Crustal Abundance'!P$2)),6)</f>
        <v>0</v>
      </c>
      <c r="BT167" s="3">
        <f>LOG((AV167/'Average Crustal Abundance'!Q$2),8.58)</f>
        <v>0</v>
      </c>
      <c r="BU167" s="3">
        <f>IF(LOG((AW167/'Average Crustal Abundance'!R$2))&lt;6,LOG((AW167/'Average Crustal Abundance'!R$2)),6)</f>
        <v>0</v>
      </c>
      <c r="BV167" s="3">
        <f>IF(LOG((AX167/'Average Crustal Abundance'!S$2))&lt;6,LOG((AX167/'Average Crustal Abundance'!S$2)),6)</f>
        <v>0</v>
      </c>
      <c r="BW167" s="3">
        <f>IF(LOG((AY167/'Average Crustal Abundance'!T$2))&lt;6,LOG((AY167/'Average Crustal Abundance'!T$2)),6)</f>
        <v>0</v>
      </c>
      <c r="BX167" s="3">
        <f>IF(LOG((AZ167/'Average Crustal Abundance'!U$2))&lt;6,LOG((AZ167/'Average Crustal Abundance'!U$2)),6)</f>
        <v>0</v>
      </c>
      <c r="BY167" s="3">
        <f>IF(LOG((BA167/'Average Crustal Abundance'!V$2))&lt;6,LOG((BA167/'Average Crustal Abundance'!V$2)),6)</f>
        <v>0</v>
      </c>
      <c r="BZ167" s="3">
        <f>LOG((BB167/'Average Crustal Abundance'!W$2),9.15)</f>
        <v>0</v>
      </c>
      <c r="CA167" s="3">
        <f>LOG((BC167/'Average Crustal Abundance'!X$2),6.07)</f>
        <v>0</v>
      </c>
      <c r="CB167" s="3">
        <f>LOG((BD167/'Average Crustal Abundance'!Y$2),9.57)</f>
        <v>0</v>
      </c>
      <c r="CC167" s="3">
        <f t="shared" si="99"/>
        <v>0</v>
      </c>
      <c r="CD167" s="3" t="e">
        <f t="shared" si="100"/>
        <v>#DIV/0!</v>
      </c>
      <c r="CE167" s="4" t="e">
        <f t="shared" si="102"/>
        <v>#DIV/0!</v>
      </c>
      <c r="CF167" s="4" t="e">
        <f t="shared" si="103"/>
        <v>#DIV/0!</v>
      </c>
      <c r="CG167" s="4" t="e">
        <f t="shared" si="104"/>
        <v>#DIV/0!</v>
      </c>
      <c r="CH167" s="4" t="e">
        <f t="shared" si="105"/>
        <v>#DIV/0!</v>
      </c>
      <c r="CI167" s="4" t="e">
        <f t="shared" si="106"/>
        <v>#DIV/0!</v>
      </c>
      <c r="CJ167" s="4" t="e">
        <f t="shared" si="107"/>
        <v>#DIV/0!</v>
      </c>
      <c r="CK167" s="4" t="e">
        <f t="shared" si="108"/>
        <v>#DIV/0!</v>
      </c>
      <c r="CL167" s="4" t="e">
        <f t="shared" si="109"/>
        <v>#DIV/0!</v>
      </c>
      <c r="CM167" s="4" t="e">
        <f t="shared" si="110"/>
        <v>#DIV/0!</v>
      </c>
      <c r="CN167" s="4" t="e">
        <f t="shared" si="111"/>
        <v>#DIV/0!</v>
      </c>
      <c r="CO167" s="4" t="e">
        <f t="shared" si="112"/>
        <v>#DIV/0!</v>
      </c>
      <c r="CP167" s="4" t="e">
        <f t="shared" si="113"/>
        <v>#DIV/0!</v>
      </c>
      <c r="CQ167" s="4" t="e">
        <f t="shared" si="114"/>
        <v>#DIV/0!</v>
      </c>
      <c r="CR167" s="4" t="e">
        <f t="shared" si="115"/>
        <v>#DIV/0!</v>
      </c>
      <c r="CS167" s="4" t="e">
        <f t="shared" si="116"/>
        <v>#DIV/0!</v>
      </c>
      <c r="CT167" s="4" t="e">
        <f t="shared" si="117"/>
        <v>#DIV/0!</v>
      </c>
      <c r="CU167" s="4" t="e">
        <f t="shared" si="82"/>
        <v>#DIV/0!</v>
      </c>
      <c r="CV167" s="4" t="e">
        <f t="shared" si="82"/>
        <v>#DIV/0!</v>
      </c>
      <c r="CW167" s="4" t="e">
        <f t="shared" si="82"/>
        <v>#DIV/0!</v>
      </c>
      <c r="CX167" s="4" t="e">
        <f t="shared" ref="CX167:DB226" si="118">BX167*$CD167</f>
        <v>#DIV/0!</v>
      </c>
      <c r="CY167" s="4" t="e">
        <f t="shared" si="118"/>
        <v>#DIV/0!</v>
      </c>
      <c r="CZ167" s="4" t="e">
        <f t="shared" si="118"/>
        <v>#DIV/0!</v>
      </c>
      <c r="DA167" s="4" t="e">
        <f t="shared" si="81"/>
        <v>#DIV/0!</v>
      </c>
      <c r="DB167" s="4" t="e">
        <f t="shared" si="81"/>
        <v>#DIV/0!</v>
      </c>
      <c r="DD167" s="3" t="e">
        <f t="shared" si="101"/>
        <v>#DIV/0!</v>
      </c>
    </row>
    <row r="168" spans="1:108" s="3" customFormat="1" x14ac:dyDescent="0.25">
      <c r="A168"/>
      <c r="B168"/>
      <c r="C168"/>
      <c r="D168"/>
      <c r="E168"/>
      <c r="F168"/>
      <c r="G168"/>
      <c r="H168"/>
      <c r="L168"/>
      <c r="AD168"/>
      <c r="AG168" s="2">
        <f>IF(I168&gt;'Average Crustal Abundance'!B$2,Data!I168,'Average Crustal Abundance'!B$2)</f>
        <v>52200</v>
      </c>
      <c r="AH168" s="2">
        <f>IF(J168&gt;'Average Crustal Abundance'!C$2,Data!J168,'Average Crustal Abundance'!C$2)</f>
        <v>27</v>
      </c>
      <c r="AI168" s="2">
        <f>IF(K168&gt;'Average Crustal Abundance'!D$2,Data!K168,'Average Crustal Abundance'!D$2)</f>
        <v>59</v>
      </c>
      <c r="AJ168" s="2">
        <f>IF(L168&gt;'Average Crustal Abundance'!E$2,Data!L168,'Average Crustal Abundance'!E$2)</f>
        <v>0.188</v>
      </c>
      <c r="AK168" s="2">
        <f>IF(M168&gt;'Average Crustal Abundance'!F$2,Data!M168,'Average Crustal Abundance'!F$2)</f>
        <v>1.5E-3</v>
      </c>
      <c r="AL168" s="2">
        <f>IF(N168&gt;'Average Crustal Abundance'!G$2,Data!N168,'Average Crustal Abundance'!G$2)</f>
        <v>1.5E-3</v>
      </c>
      <c r="AM168" s="2">
        <f>IF(O168&gt;'Average Crustal Abundance'!H$2,Data!O168,'Average Crustal Abundance'!H$2)</f>
        <v>27</v>
      </c>
      <c r="AN168" s="2">
        <f>IF(P168&gt;'Average Crustal Abundance'!I$2,Data!P168,'Average Crustal Abundance'!I$2)</f>
        <v>5.6000000000000001E-2</v>
      </c>
      <c r="AO168" s="2">
        <f>IF(Q168&gt;'Average Crustal Abundance'!J$2,Data!Q168,'Average Crustal Abundance'!J$2)</f>
        <v>1.2999999999999999E-3</v>
      </c>
      <c r="AP168" s="2">
        <f>IF(R168&gt;'Average Crustal Abundance'!K$2,Data!R168,'Average Crustal Abundance'!K$2)</f>
        <v>72</v>
      </c>
      <c r="AQ168" s="2">
        <f>IF(S168&gt;'Average Crustal Abundance'!L$2,Data!S168,'Average Crustal Abundance'!L$2)</f>
        <v>0.08</v>
      </c>
      <c r="AR168" s="2">
        <f>IF(T168&gt;'Average Crustal Abundance'!M$2,Data!T168,'Average Crustal Abundance'!M$2)</f>
        <v>5.1999999999999998E-2</v>
      </c>
      <c r="AS168" s="2">
        <f>IF(U168&gt;'Average Crustal Abundance'!N$2,Data!U168,'Average Crustal Abundance'!N$2)</f>
        <v>0.5</v>
      </c>
      <c r="AT168" s="2">
        <f>IF(V168&gt;'Average Crustal Abundance'!O$2,Data!V168,'Average Crustal Abundance'!O$2)</f>
        <v>11</v>
      </c>
      <c r="AU168" s="2">
        <f>IF(W168&gt;'Average Crustal Abundance'!P$2,Data!W168,'Average Crustal Abundance'!P$2)</f>
        <v>0.03</v>
      </c>
      <c r="AV168" s="2">
        <f>IF(X168&gt;'Average Crustal Abundance'!Q$2,Data!X168,'Average Crustal Abundance'!Q$2)</f>
        <v>2.5</v>
      </c>
      <c r="AW168" s="2">
        <f>IF(Y168&gt;'Average Crustal Abundance'!R$2,Data!Y168,'Average Crustal Abundance'!R$2)</f>
        <v>0.2</v>
      </c>
      <c r="AX168" s="2">
        <f>IF(Z168&gt;'Average Crustal Abundance'!S$2,Data!Z168,'Average Crustal Abundance'!S$2)</f>
        <v>0.18</v>
      </c>
      <c r="AY168" s="2">
        <f>IF(AA168&gt;'Average Crustal Abundance'!T$2,Data!AA168,'Average Crustal Abundance'!T$2)</f>
        <v>1E-3</v>
      </c>
      <c r="AZ168" s="2">
        <f>IF(AB168&gt;'Average Crustal Abundance'!U$2,Data!AB168,'Average Crustal Abundance'!U$2)</f>
        <v>0.8</v>
      </c>
      <c r="BA168" s="2">
        <f>IF(AC168&gt;'Average Crustal Abundance'!V$2,Data!AC168,'Average Crustal Abundance'!V$2)</f>
        <v>1</v>
      </c>
      <c r="BB168" s="2">
        <f>IF(AD168&gt;'Average Crustal Abundance'!W$2,Data!AD168,'Average Crustal Abundance'!W$2)</f>
        <v>1.7</v>
      </c>
      <c r="BC168" s="2">
        <f>IF(AE168&gt;'Average Crustal Abundance'!X$2,Data!AE168,'Average Crustal Abundance'!X$2)</f>
        <v>20</v>
      </c>
      <c r="BD168" s="2">
        <f>IF(AF168&gt;'Average Crustal Abundance'!Y$2,Data!AF168,'Average Crustal Abundance'!Y$2)</f>
        <v>1.3</v>
      </c>
      <c r="BE168" s="3">
        <f>LOG((AG168/'Average Crustal Abundance'!B$2),1.636)</f>
        <v>0</v>
      </c>
      <c r="BF168" s="3">
        <f>LOG((AH168/'Average Crustal Abundance'!C$2),5.77)</f>
        <v>0</v>
      </c>
      <c r="BG168" s="3">
        <f>LOG((AI168/'Average Crustal Abundance'!D$2),5.07)</f>
        <v>0</v>
      </c>
      <c r="BH168" s="3">
        <f>IF(LOG((AJ168/'Average Crustal Abundance'!E$2))&lt;6,LOG((AJ168/'Average Crustal Abundance'!E$2)),6)</f>
        <v>0</v>
      </c>
      <c r="BI168" s="3">
        <f>IF(LOG((AK168/'Average Crustal Abundance'!F$2))&lt;6,LOG((AK168/'Average Crustal Abundance'!F$2)),6)</f>
        <v>0</v>
      </c>
      <c r="BJ168" s="3">
        <f>IF(LOG((AL168/'Average Crustal Abundance'!G$2))&lt;6,LOG((AL168/'Average Crustal Abundance'!G$2)),6)</f>
        <v>0</v>
      </c>
      <c r="BK168" s="3">
        <f>LOG((AM168/'Average Crustal Abundance'!H$2),5.77)</f>
        <v>0</v>
      </c>
      <c r="BL168" s="3">
        <f>IF(LOG((AN168/'Average Crustal Abundance'!I$2))&lt;6,LOG((AN168/'Average Crustal Abundance'!I$2)),6)</f>
        <v>0</v>
      </c>
      <c r="BM168" s="3">
        <f>IF(LOG((AO168/'Average Crustal Abundance'!J$2))&lt;6,LOG((AO168/'Average Crustal Abundance'!J$2)),6)</f>
        <v>0</v>
      </c>
      <c r="BN168" s="3">
        <f>LOG((AP168/'Average Crustal Abundance'!K$2),4.9)</f>
        <v>0</v>
      </c>
      <c r="BO168" s="3">
        <f>IF(LOG((AQ168/'Average Crustal Abundance'!L$2))&lt;6,LOG((AQ168/'Average Crustal Abundance'!L$2)),6)</f>
        <v>0</v>
      </c>
      <c r="BP168" s="3">
        <f>IF(LOG((AR168/'Average Crustal Abundance'!M$2))&lt;6,LOG((AR168/'Average Crustal Abundance'!M$2)),6)</f>
        <v>0</v>
      </c>
      <c r="BQ168" s="3">
        <f>IF(LOG((AS168/'Average Crustal Abundance'!N$2))&lt;6,LOG((AS168/'Average Crustal Abundance'!N$2)),6)</f>
        <v>0</v>
      </c>
      <c r="BR168" s="3">
        <f>LOG((AT168/'Average Crustal Abundance'!O$2),6.71)</f>
        <v>0</v>
      </c>
      <c r="BS168" s="3">
        <f>IF(LOG((AU168/'Average Crustal Abundance'!P$2))&lt;6,LOG((AU168/'Average Crustal Abundance'!P$2)),6)</f>
        <v>0</v>
      </c>
      <c r="BT168" s="3">
        <f>LOG((AV168/'Average Crustal Abundance'!Q$2),8.58)</f>
        <v>0</v>
      </c>
      <c r="BU168" s="3">
        <f>IF(LOG((AW168/'Average Crustal Abundance'!R$2))&lt;6,LOG((AW168/'Average Crustal Abundance'!R$2)),6)</f>
        <v>0</v>
      </c>
      <c r="BV168" s="3">
        <f>IF(LOG((AX168/'Average Crustal Abundance'!S$2))&lt;6,LOG((AX168/'Average Crustal Abundance'!S$2)),6)</f>
        <v>0</v>
      </c>
      <c r="BW168" s="3">
        <f>IF(LOG((AY168/'Average Crustal Abundance'!T$2))&lt;6,LOG((AY168/'Average Crustal Abundance'!T$2)),6)</f>
        <v>0</v>
      </c>
      <c r="BX168" s="3">
        <f>IF(LOG((AZ168/'Average Crustal Abundance'!U$2))&lt;6,LOG((AZ168/'Average Crustal Abundance'!U$2)),6)</f>
        <v>0</v>
      </c>
      <c r="BY168" s="3">
        <f>IF(LOG((BA168/'Average Crustal Abundance'!V$2))&lt;6,LOG((BA168/'Average Crustal Abundance'!V$2)),6)</f>
        <v>0</v>
      </c>
      <c r="BZ168" s="3">
        <f>LOG((BB168/'Average Crustal Abundance'!W$2),9.15)</f>
        <v>0</v>
      </c>
      <c r="CA168" s="3">
        <f>LOG((BC168/'Average Crustal Abundance'!X$2),6.07)</f>
        <v>0</v>
      </c>
      <c r="CB168" s="3">
        <f>LOG((BD168/'Average Crustal Abundance'!Y$2),9.57)</f>
        <v>0</v>
      </c>
      <c r="CC168" s="3">
        <f t="shared" si="99"/>
        <v>0</v>
      </c>
      <c r="CD168" s="3" t="e">
        <f t="shared" si="100"/>
        <v>#DIV/0!</v>
      </c>
      <c r="CE168" s="4" t="e">
        <f t="shared" si="102"/>
        <v>#DIV/0!</v>
      </c>
      <c r="CF168" s="4" t="e">
        <f t="shared" si="103"/>
        <v>#DIV/0!</v>
      </c>
      <c r="CG168" s="4" t="e">
        <f t="shared" si="104"/>
        <v>#DIV/0!</v>
      </c>
      <c r="CH168" s="4" t="e">
        <f t="shared" si="105"/>
        <v>#DIV/0!</v>
      </c>
      <c r="CI168" s="4" t="e">
        <f t="shared" si="106"/>
        <v>#DIV/0!</v>
      </c>
      <c r="CJ168" s="4" t="e">
        <f t="shared" si="107"/>
        <v>#DIV/0!</v>
      </c>
      <c r="CK168" s="4" t="e">
        <f t="shared" si="108"/>
        <v>#DIV/0!</v>
      </c>
      <c r="CL168" s="4" t="e">
        <f t="shared" si="109"/>
        <v>#DIV/0!</v>
      </c>
      <c r="CM168" s="4" t="e">
        <f t="shared" si="110"/>
        <v>#DIV/0!</v>
      </c>
      <c r="CN168" s="4" t="e">
        <f t="shared" si="111"/>
        <v>#DIV/0!</v>
      </c>
      <c r="CO168" s="4" t="e">
        <f t="shared" si="112"/>
        <v>#DIV/0!</v>
      </c>
      <c r="CP168" s="4" t="e">
        <f t="shared" si="113"/>
        <v>#DIV/0!</v>
      </c>
      <c r="CQ168" s="4" t="e">
        <f t="shared" si="114"/>
        <v>#DIV/0!</v>
      </c>
      <c r="CR168" s="4" t="e">
        <f t="shared" si="115"/>
        <v>#DIV/0!</v>
      </c>
      <c r="CS168" s="4" t="e">
        <f t="shared" si="116"/>
        <v>#DIV/0!</v>
      </c>
      <c r="CT168" s="4" t="e">
        <f t="shared" si="117"/>
        <v>#DIV/0!</v>
      </c>
      <c r="CU168" s="4" t="e">
        <f t="shared" ref="CU168:CU182" si="119">BU168*$CD168</f>
        <v>#DIV/0!</v>
      </c>
      <c r="CV168" s="4" t="e">
        <f t="shared" ref="CV168:CV182" si="120">BV168*$CD168</f>
        <v>#DIV/0!</v>
      </c>
      <c r="CW168" s="4" t="e">
        <f t="shared" ref="CW168:CW182" si="121">BW168*$CD168</f>
        <v>#DIV/0!</v>
      </c>
      <c r="CX168" s="4" t="e">
        <f t="shared" si="118"/>
        <v>#DIV/0!</v>
      </c>
      <c r="CY168" s="4" t="e">
        <f t="shared" si="118"/>
        <v>#DIV/0!</v>
      </c>
      <c r="CZ168" s="4" t="e">
        <f t="shared" si="118"/>
        <v>#DIV/0!</v>
      </c>
      <c r="DA168" s="4" t="e">
        <f t="shared" si="81"/>
        <v>#DIV/0!</v>
      </c>
      <c r="DB168" s="4" t="e">
        <f t="shared" si="81"/>
        <v>#DIV/0!</v>
      </c>
      <c r="DD168" s="3" t="e">
        <f t="shared" si="101"/>
        <v>#DIV/0!</v>
      </c>
    </row>
    <row r="169" spans="1:108" s="3" customFormat="1" x14ac:dyDescent="0.25">
      <c r="A169"/>
      <c r="B169"/>
      <c r="C169"/>
      <c r="D169"/>
      <c r="E169"/>
      <c r="F169"/>
      <c r="G169"/>
      <c r="H169"/>
      <c r="L169"/>
      <c r="AD169"/>
      <c r="AG169" s="2">
        <f>IF(I169&gt;'Average Crustal Abundance'!B$2,Data!I169,'Average Crustal Abundance'!B$2)</f>
        <v>52200</v>
      </c>
      <c r="AH169" s="2">
        <f>IF(J169&gt;'Average Crustal Abundance'!C$2,Data!J169,'Average Crustal Abundance'!C$2)</f>
        <v>27</v>
      </c>
      <c r="AI169" s="2">
        <f>IF(K169&gt;'Average Crustal Abundance'!D$2,Data!K169,'Average Crustal Abundance'!D$2)</f>
        <v>59</v>
      </c>
      <c r="AJ169" s="2">
        <f>IF(L169&gt;'Average Crustal Abundance'!E$2,Data!L169,'Average Crustal Abundance'!E$2)</f>
        <v>0.188</v>
      </c>
      <c r="AK169" s="2">
        <f>IF(M169&gt;'Average Crustal Abundance'!F$2,Data!M169,'Average Crustal Abundance'!F$2)</f>
        <v>1.5E-3</v>
      </c>
      <c r="AL169" s="2">
        <f>IF(N169&gt;'Average Crustal Abundance'!G$2,Data!N169,'Average Crustal Abundance'!G$2)</f>
        <v>1.5E-3</v>
      </c>
      <c r="AM169" s="2">
        <f>IF(O169&gt;'Average Crustal Abundance'!H$2,Data!O169,'Average Crustal Abundance'!H$2)</f>
        <v>27</v>
      </c>
      <c r="AN169" s="2">
        <f>IF(P169&gt;'Average Crustal Abundance'!I$2,Data!P169,'Average Crustal Abundance'!I$2)</f>
        <v>5.6000000000000001E-2</v>
      </c>
      <c r="AO169" s="2">
        <f>IF(Q169&gt;'Average Crustal Abundance'!J$2,Data!Q169,'Average Crustal Abundance'!J$2)</f>
        <v>1.2999999999999999E-3</v>
      </c>
      <c r="AP169" s="2">
        <f>IF(R169&gt;'Average Crustal Abundance'!K$2,Data!R169,'Average Crustal Abundance'!K$2)</f>
        <v>72</v>
      </c>
      <c r="AQ169" s="2">
        <f>IF(S169&gt;'Average Crustal Abundance'!L$2,Data!S169,'Average Crustal Abundance'!L$2)</f>
        <v>0.08</v>
      </c>
      <c r="AR169" s="2">
        <f>IF(T169&gt;'Average Crustal Abundance'!M$2,Data!T169,'Average Crustal Abundance'!M$2)</f>
        <v>5.1999999999999998E-2</v>
      </c>
      <c r="AS169" s="2">
        <f>IF(U169&gt;'Average Crustal Abundance'!N$2,Data!U169,'Average Crustal Abundance'!N$2)</f>
        <v>0.5</v>
      </c>
      <c r="AT169" s="2">
        <f>IF(V169&gt;'Average Crustal Abundance'!O$2,Data!V169,'Average Crustal Abundance'!O$2)</f>
        <v>11</v>
      </c>
      <c r="AU169" s="2">
        <f>IF(W169&gt;'Average Crustal Abundance'!P$2,Data!W169,'Average Crustal Abundance'!P$2)</f>
        <v>0.03</v>
      </c>
      <c r="AV169" s="2">
        <f>IF(X169&gt;'Average Crustal Abundance'!Q$2,Data!X169,'Average Crustal Abundance'!Q$2)</f>
        <v>2.5</v>
      </c>
      <c r="AW169" s="2">
        <f>IF(Y169&gt;'Average Crustal Abundance'!R$2,Data!Y169,'Average Crustal Abundance'!R$2)</f>
        <v>0.2</v>
      </c>
      <c r="AX169" s="2">
        <f>IF(Z169&gt;'Average Crustal Abundance'!S$2,Data!Z169,'Average Crustal Abundance'!S$2)</f>
        <v>0.18</v>
      </c>
      <c r="AY169" s="2">
        <f>IF(AA169&gt;'Average Crustal Abundance'!T$2,Data!AA169,'Average Crustal Abundance'!T$2)</f>
        <v>1E-3</v>
      </c>
      <c r="AZ169" s="2">
        <f>IF(AB169&gt;'Average Crustal Abundance'!U$2,Data!AB169,'Average Crustal Abundance'!U$2)</f>
        <v>0.8</v>
      </c>
      <c r="BA169" s="2">
        <f>IF(AC169&gt;'Average Crustal Abundance'!V$2,Data!AC169,'Average Crustal Abundance'!V$2)</f>
        <v>1</v>
      </c>
      <c r="BB169" s="2">
        <f>IF(AD169&gt;'Average Crustal Abundance'!W$2,Data!AD169,'Average Crustal Abundance'!W$2)</f>
        <v>1.7</v>
      </c>
      <c r="BC169" s="2">
        <f>IF(AE169&gt;'Average Crustal Abundance'!X$2,Data!AE169,'Average Crustal Abundance'!X$2)</f>
        <v>20</v>
      </c>
      <c r="BD169" s="2">
        <f>IF(AF169&gt;'Average Crustal Abundance'!Y$2,Data!AF169,'Average Crustal Abundance'!Y$2)</f>
        <v>1.3</v>
      </c>
      <c r="BE169" s="3">
        <f>LOG((AG169/'Average Crustal Abundance'!B$2),1.636)</f>
        <v>0</v>
      </c>
      <c r="BF169" s="3">
        <f>LOG((AH169/'Average Crustal Abundance'!C$2),5.77)</f>
        <v>0</v>
      </c>
      <c r="BG169" s="3">
        <f>LOG((AI169/'Average Crustal Abundance'!D$2),5.07)</f>
        <v>0</v>
      </c>
      <c r="BH169" s="3">
        <f>IF(LOG((AJ169/'Average Crustal Abundance'!E$2))&lt;6,LOG((AJ169/'Average Crustal Abundance'!E$2)),6)</f>
        <v>0</v>
      </c>
      <c r="BI169" s="3">
        <f>IF(LOG((AK169/'Average Crustal Abundance'!F$2))&lt;6,LOG((AK169/'Average Crustal Abundance'!F$2)),6)</f>
        <v>0</v>
      </c>
      <c r="BJ169" s="3">
        <f>IF(LOG((AL169/'Average Crustal Abundance'!G$2))&lt;6,LOG((AL169/'Average Crustal Abundance'!G$2)),6)</f>
        <v>0</v>
      </c>
      <c r="BK169" s="3">
        <f>LOG((AM169/'Average Crustal Abundance'!H$2),5.77)</f>
        <v>0</v>
      </c>
      <c r="BL169" s="3">
        <f>IF(LOG((AN169/'Average Crustal Abundance'!I$2))&lt;6,LOG((AN169/'Average Crustal Abundance'!I$2)),6)</f>
        <v>0</v>
      </c>
      <c r="BM169" s="3">
        <f>IF(LOG((AO169/'Average Crustal Abundance'!J$2))&lt;6,LOG((AO169/'Average Crustal Abundance'!J$2)),6)</f>
        <v>0</v>
      </c>
      <c r="BN169" s="3">
        <f>LOG((AP169/'Average Crustal Abundance'!K$2),4.9)</f>
        <v>0</v>
      </c>
      <c r="BO169" s="3">
        <f>IF(LOG((AQ169/'Average Crustal Abundance'!L$2))&lt;6,LOG((AQ169/'Average Crustal Abundance'!L$2)),6)</f>
        <v>0</v>
      </c>
      <c r="BP169" s="3">
        <f>IF(LOG((AR169/'Average Crustal Abundance'!M$2))&lt;6,LOG((AR169/'Average Crustal Abundance'!M$2)),6)</f>
        <v>0</v>
      </c>
      <c r="BQ169" s="3">
        <f>IF(LOG((AS169/'Average Crustal Abundance'!N$2))&lt;6,LOG((AS169/'Average Crustal Abundance'!N$2)),6)</f>
        <v>0</v>
      </c>
      <c r="BR169" s="3">
        <f>LOG((AT169/'Average Crustal Abundance'!O$2),6.71)</f>
        <v>0</v>
      </c>
      <c r="BS169" s="3">
        <f>IF(LOG((AU169/'Average Crustal Abundance'!P$2))&lt;6,LOG((AU169/'Average Crustal Abundance'!P$2)),6)</f>
        <v>0</v>
      </c>
      <c r="BT169" s="3">
        <f>LOG((AV169/'Average Crustal Abundance'!Q$2),8.58)</f>
        <v>0</v>
      </c>
      <c r="BU169" s="3">
        <f>IF(LOG((AW169/'Average Crustal Abundance'!R$2))&lt;6,LOG((AW169/'Average Crustal Abundance'!R$2)),6)</f>
        <v>0</v>
      </c>
      <c r="BV169" s="3">
        <f>IF(LOG((AX169/'Average Crustal Abundance'!S$2))&lt;6,LOG((AX169/'Average Crustal Abundance'!S$2)),6)</f>
        <v>0</v>
      </c>
      <c r="BW169" s="3">
        <f>IF(LOG((AY169/'Average Crustal Abundance'!T$2))&lt;6,LOG((AY169/'Average Crustal Abundance'!T$2)),6)</f>
        <v>0</v>
      </c>
      <c r="BX169" s="3">
        <f>IF(LOG((AZ169/'Average Crustal Abundance'!U$2))&lt;6,LOG((AZ169/'Average Crustal Abundance'!U$2)),6)</f>
        <v>0</v>
      </c>
      <c r="BY169" s="3">
        <f>IF(LOG((BA169/'Average Crustal Abundance'!V$2))&lt;6,LOG((BA169/'Average Crustal Abundance'!V$2)),6)</f>
        <v>0</v>
      </c>
      <c r="BZ169" s="3">
        <f>LOG((BB169/'Average Crustal Abundance'!W$2),9.15)</f>
        <v>0</v>
      </c>
      <c r="CA169" s="3">
        <f>LOG((BC169/'Average Crustal Abundance'!X$2),6.07)</f>
        <v>0</v>
      </c>
      <c r="CB169" s="3">
        <f>LOG((BD169/'Average Crustal Abundance'!Y$2),9.57)</f>
        <v>0</v>
      </c>
      <c r="CC169" s="3">
        <f t="shared" si="99"/>
        <v>0</v>
      </c>
      <c r="CD169" s="3" t="e">
        <f t="shared" si="100"/>
        <v>#DIV/0!</v>
      </c>
      <c r="CE169" s="4" t="e">
        <f t="shared" si="102"/>
        <v>#DIV/0!</v>
      </c>
      <c r="CF169" s="4" t="e">
        <f t="shared" si="103"/>
        <v>#DIV/0!</v>
      </c>
      <c r="CG169" s="4" t="e">
        <f t="shared" si="104"/>
        <v>#DIV/0!</v>
      </c>
      <c r="CH169" s="4" t="e">
        <f t="shared" si="105"/>
        <v>#DIV/0!</v>
      </c>
      <c r="CI169" s="4" t="e">
        <f t="shared" si="106"/>
        <v>#DIV/0!</v>
      </c>
      <c r="CJ169" s="4" t="e">
        <f t="shared" si="107"/>
        <v>#DIV/0!</v>
      </c>
      <c r="CK169" s="4" t="e">
        <f t="shared" si="108"/>
        <v>#DIV/0!</v>
      </c>
      <c r="CL169" s="4" t="e">
        <f t="shared" si="109"/>
        <v>#DIV/0!</v>
      </c>
      <c r="CM169" s="4" t="e">
        <f t="shared" si="110"/>
        <v>#DIV/0!</v>
      </c>
      <c r="CN169" s="4" t="e">
        <f t="shared" si="111"/>
        <v>#DIV/0!</v>
      </c>
      <c r="CO169" s="4" t="e">
        <f t="shared" si="112"/>
        <v>#DIV/0!</v>
      </c>
      <c r="CP169" s="4" t="e">
        <f t="shared" si="113"/>
        <v>#DIV/0!</v>
      </c>
      <c r="CQ169" s="4" t="e">
        <f t="shared" si="114"/>
        <v>#DIV/0!</v>
      </c>
      <c r="CR169" s="4" t="e">
        <f t="shared" si="115"/>
        <v>#DIV/0!</v>
      </c>
      <c r="CS169" s="4" t="e">
        <f t="shared" si="116"/>
        <v>#DIV/0!</v>
      </c>
      <c r="CT169" s="4" t="e">
        <f t="shared" si="117"/>
        <v>#DIV/0!</v>
      </c>
      <c r="CU169" s="4" t="e">
        <f t="shared" si="119"/>
        <v>#DIV/0!</v>
      </c>
      <c r="CV169" s="4" t="e">
        <f t="shared" si="120"/>
        <v>#DIV/0!</v>
      </c>
      <c r="CW169" s="4" t="e">
        <f t="shared" si="121"/>
        <v>#DIV/0!</v>
      </c>
      <c r="CX169" s="4" t="e">
        <f t="shared" si="118"/>
        <v>#DIV/0!</v>
      </c>
      <c r="CY169" s="4" t="e">
        <f t="shared" si="118"/>
        <v>#DIV/0!</v>
      </c>
      <c r="CZ169" s="4" t="e">
        <f t="shared" si="118"/>
        <v>#DIV/0!</v>
      </c>
      <c r="DA169" s="4" t="e">
        <f t="shared" si="81"/>
        <v>#DIV/0!</v>
      </c>
      <c r="DB169" s="4" t="e">
        <f t="shared" si="81"/>
        <v>#DIV/0!</v>
      </c>
      <c r="DD169" s="3" t="e">
        <f t="shared" si="101"/>
        <v>#DIV/0!</v>
      </c>
    </row>
    <row r="170" spans="1:108" s="3" customFormat="1" x14ac:dyDescent="0.25">
      <c r="A170"/>
      <c r="B170"/>
      <c r="C170"/>
      <c r="D170"/>
      <c r="E170"/>
      <c r="F170"/>
      <c r="G170"/>
      <c r="H170"/>
      <c r="L170"/>
      <c r="AD170"/>
      <c r="AG170" s="2">
        <f>IF(I170&gt;'Average Crustal Abundance'!B$2,Data!I170,'Average Crustal Abundance'!B$2)</f>
        <v>52200</v>
      </c>
      <c r="AH170" s="2">
        <f>IF(J170&gt;'Average Crustal Abundance'!C$2,Data!J170,'Average Crustal Abundance'!C$2)</f>
        <v>27</v>
      </c>
      <c r="AI170" s="2">
        <f>IF(K170&gt;'Average Crustal Abundance'!D$2,Data!K170,'Average Crustal Abundance'!D$2)</f>
        <v>59</v>
      </c>
      <c r="AJ170" s="2">
        <f>IF(L170&gt;'Average Crustal Abundance'!E$2,Data!L170,'Average Crustal Abundance'!E$2)</f>
        <v>0.188</v>
      </c>
      <c r="AK170" s="2">
        <f>IF(M170&gt;'Average Crustal Abundance'!F$2,Data!M170,'Average Crustal Abundance'!F$2)</f>
        <v>1.5E-3</v>
      </c>
      <c r="AL170" s="2">
        <f>IF(N170&gt;'Average Crustal Abundance'!G$2,Data!N170,'Average Crustal Abundance'!G$2)</f>
        <v>1.5E-3</v>
      </c>
      <c r="AM170" s="2">
        <f>IF(O170&gt;'Average Crustal Abundance'!H$2,Data!O170,'Average Crustal Abundance'!H$2)</f>
        <v>27</v>
      </c>
      <c r="AN170" s="2">
        <f>IF(P170&gt;'Average Crustal Abundance'!I$2,Data!P170,'Average Crustal Abundance'!I$2)</f>
        <v>5.6000000000000001E-2</v>
      </c>
      <c r="AO170" s="2">
        <f>IF(Q170&gt;'Average Crustal Abundance'!J$2,Data!Q170,'Average Crustal Abundance'!J$2)</f>
        <v>1.2999999999999999E-3</v>
      </c>
      <c r="AP170" s="2">
        <f>IF(R170&gt;'Average Crustal Abundance'!K$2,Data!R170,'Average Crustal Abundance'!K$2)</f>
        <v>72</v>
      </c>
      <c r="AQ170" s="2">
        <f>IF(S170&gt;'Average Crustal Abundance'!L$2,Data!S170,'Average Crustal Abundance'!L$2)</f>
        <v>0.08</v>
      </c>
      <c r="AR170" s="2">
        <f>IF(T170&gt;'Average Crustal Abundance'!M$2,Data!T170,'Average Crustal Abundance'!M$2)</f>
        <v>5.1999999999999998E-2</v>
      </c>
      <c r="AS170" s="2">
        <f>IF(U170&gt;'Average Crustal Abundance'!N$2,Data!U170,'Average Crustal Abundance'!N$2)</f>
        <v>0.5</v>
      </c>
      <c r="AT170" s="2">
        <f>IF(V170&gt;'Average Crustal Abundance'!O$2,Data!V170,'Average Crustal Abundance'!O$2)</f>
        <v>11</v>
      </c>
      <c r="AU170" s="2">
        <f>IF(W170&gt;'Average Crustal Abundance'!P$2,Data!W170,'Average Crustal Abundance'!P$2)</f>
        <v>0.03</v>
      </c>
      <c r="AV170" s="2">
        <f>IF(X170&gt;'Average Crustal Abundance'!Q$2,Data!X170,'Average Crustal Abundance'!Q$2)</f>
        <v>2.5</v>
      </c>
      <c r="AW170" s="2">
        <f>IF(Y170&gt;'Average Crustal Abundance'!R$2,Data!Y170,'Average Crustal Abundance'!R$2)</f>
        <v>0.2</v>
      </c>
      <c r="AX170" s="2">
        <f>IF(Z170&gt;'Average Crustal Abundance'!S$2,Data!Z170,'Average Crustal Abundance'!S$2)</f>
        <v>0.18</v>
      </c>
      <c r="AY170" s="2">
        <f>IF(AA170&gt;'Average Crustal Abundance'!T$2,Data!AA170,'Average Crustal Abundance'!T$2)</f>
        <v>1E-3</v>
      </c>
      <c r="AZ170" s="2">
        <f>IF(AB170&gt;'Average Crustal Abundance'!U$2,Data!AB170,'Average Crustal Abundance'!U$2)</f>
        <v>0.8</v>
      </c>
      <c r="BA170" s="2">
        <f>IF(AC170&gt;'Average Crustal Abundance'!V$2,Data!AC170,'Average Crustal Abundance'!V$2)</f>
        <v>1</v>
      </c>
      <c r="BB170" s="2">
        <f>IF(AD170&gt;'Average Crustal Abundance'!W$2,Data!AD170,'Average Crustal Abundance'!W$2)</f>
        <v>1.7</v>
      </c>
      <c r="BC170" s="2">
        <f>IF(AE170&gt;'Average Crustal Abundance'!X$2,Data!AE170,'Average Crustal Abundance'!X$2)</f>
        <v>20</v>
      </c>
      <c r="BD170" s="2">
        <f>IF(AF170&gt;'Average Crustal Abundance'!Y$2,Data!AF170,'Average Crustal Abundance'!Y$2)</f>
        <v>1.3</v>
      </c>
      <c r="BE170" s="3">
        <f>LOG((AG170/'Average Crustal Abundance'!B$2),1.636)</f>
        <v>0</v>
      </c>
      <c r="BF170" s="3">
        <f>LOG((AH170/'Average Crustal Abundance'!C$2),5.77)</f>
        <v>0</v>
      </c>
      <c r="BG170" s="3">
        <f>LOG((AI170/'Average Crustal Abundance'!D$2),5.07)</f>
        <v>0</v>
      </c>
      <c r="BH170" s="3">
        <f>IF(LOG((AJ170/'Average Crustal Abundance'!E$2))&lt;6,LOG((AJ170/'Average Crustal Abundance'!E$2)),6)</f>
        <v>0</v>
      </c>
      <c r="BI170" s="3">
        <f>IF(LOG((AK170/'Average Crustal Abundance'!F$2))&lt;6,LOG((AK170/'Average Crustal Abundance'!F$2)),6)</f>
        <v>0</v>
      </c>
      <c r="BJ170" s="3">
        <f>IF(LOG((AL170/'Average Crustal Abundance'!G$2))&lt;6,LOG((AL170/'Average Crustal Abundance'!G$2)),6)</f>
        <v>0</v>
      </c>
      <c r="BK170" s="3">
        <f>LOG((AM170/'Average Crustal Abundance'!H$2),5.77)</f>
        <v>0</v>
      </c>
      <c r="BL170" s="3">
        <f>IF(LOG((AN170/'Average Crustal Abundance'!I$2))&lt;6,LOG((AN170/'Average Crustal Abundance'!I$2)),6)</f>
        <v>0</v>
      </c>
      <c r="BM170" s="3">
        <f>IF(LOG((AO170/'Average Crustal Abundance'!J$2))&lt;6,LOG((AO170/'Average Crustal Abundance'!J$2)),6)</f>
        <v>0</v>
      </c>
      <c r="BN170" s="3">
        <f>LOG((AP170/'Average Crustal Abundance'!K$2),4.9)</f>
        <v>0</v>
      </c>
      <c r="BO170" s="3">
        <f>IF(LOG((AQ170/'Average Crustal Abundance'!L$2))&lt;6,LOG((AQ170/'Average Crustal Abundance'!L$2)),6)</f>
        <v>0</v>
      </c>
      <c r="BP170" s="3">
        <f>IF(LOG((AR170/'Average Crustal Abundance'!M$2))&lt;6,LOG((AR170/'Average Crustal Abundance'!M$2)),6)</f>
        <v>0</v>
      </c>
      <c r="BQ170" s="3">
        <f>IF(LOG((AS170/'Average Crustal Abundance'!N$2))&lt;6,LOG((AS170/'Average Crustal Abundance'!N$2)),6)</f>
        <v>0</v>
      </c>
      <c r="BR170" s="3">
        <f>LOG((AT170/'Average Crustal Abundance'!O$2),6.71)</f>
        <v>0</v>
      </c>
      <c r="BS170" s="3">
        <f>IF(LOG((AU170/'Average Crustal Abundance'!P$2))&lt;6,LOG((AU170/'Average Crustal Abundance'!P$2)),6)</f>
        <v>0</v>
      </c>
      <c r="BT170" s="3">
        <f>LOG((AV170/'Average Crustal Abundance'!Q$2),8.58)</f>
        <v>0</v>
      </c>
      <c r="BU170" s="3">
        <f>IF(LOG((AW170/'Average Crustal Abundance'!R$2))&lt;6,LOG((AW170/'Average Crustal Abundance'!R$2)),6)</f>
        <v>0</v>
      </c>
      <c r="BV170" s="3">
        <f>IF(LOG((AX170/'Average Crustal Abundance'!S$2))&lt;6,LOG((AX170/'Average Crustal Abundance'!S$2)),6)</f>
        <v>0</v>
      </c>
      <c r="BW170" s="3">
        <f>IF(LOG((AY170/'Average Crustal Abundance'!T$2))&lt;6,LOG((AY170/'Average Crustal Abundance'!T$2)),6)</f>
        <v>0</v>
      </c>
      <c r="BX170" s="3">
        <f>IF(LOG((AZ170/'Average Crustal Abundance'!U$2))&lt;6,LOG((AZ170/'Average Crustal Abundance'!U$2)),6)</f>
        <v>0</v>
      </c>
      <c r="BY170" s="3">
        <f>IF(LOG((BA170/'Average Crustal Abundance'!V$2))&lt;6,LOG((BA170/'Average Crustal Abundance'!V$2)),6)</f>
        <v>0</v>
      </c>
      <c r="BZ170" s="3">
        <f>LOG((BB170/'Average Crustal Abundance'!W$2),9.15)</f>
        <v>0</v>
      </c>
      <c r="CA170" s="3">
        <f>LOG((BC170/'Average Crustal Abundance'!X$2),6.07)</f>
        <v>0</v>
      </c>
      <c r="CB170" s="3">
        <f>LOG((BD170/'Average Crustal Abundance'!Y$2),9.57)</f>
        <v>0</v>
      </c>
      <c r="CC170" s="3">
        <f t="shared" si="99"/>
        <v>0</v>
      </c>
      <c r="CD170" s="3" t="e">
        <f t="shared" si="100"/>
        <v>#DIV/0!</v>
      </c>
      <c r="CE170" s="4" t="e">
        <f t="shared" si="102"/>
        <v>#DIV/0!</v>
      </c>
      <c r="CF170" s="4" t="e">
        <f t="shared" si="103"/>
        <v>#DIV/0!</v>
      </c>
      <c r="CG170" s="4" t="e">
        <f t="shared" si="104"/>
        <v>#DIV/0!</v>
      </c>
      <c r="CH170" s="4" t="e">
        <f t="shared" si="105"/>
        <v>#DIV/0!</v>
      </c>
      <c r="CI170" s="4" t="e">
        <f t="shared" si="106"/>
        <v>#DIV/0!</v>
      </c>
      <c r="CJ170" s="4" t="e">
        <f t="shared" si="107"/>
        <v>#DIV/0!</v>
      </c>
      <c r="CK170" s="4" t="e">
        <f t="shared" si="108"/>
        <v>#DIV/0!</v>
      </c>
      <c r="CL170" s="4" t="e">
        <f t="shared" si="109"/>
        <v>#DIV/0!</v>
      </c>
      <c r="CM170" s="4" t="e">
        <f t="shared" si="110"/>
        <v>#DIV/0!</v>
      </c>
      <c r="CN170" s="4" t="e">
        <f t="shared" si="111"/>
        <v>#DIV/0!</v>
      </c>
      <c r="CO170" s="4" t="e">
        <f t="shared" si="112"/>
        <v>#DIV/0!</v>
      </c>
      <c r="CP170" s="4" t="e">
        <f t="shared" si="113"/>
        <v>#DIV/0!</v>
      </c>
      <c r="CQ170" s="4" t="e">
        <f t="shared" si="114"/>
        <v>#DIV/0!</v>
      </c>
      <c r="CR170" s="4" t="e">
        <f t="shared" si="115"/>
        <v>#DIV/0!</v>
      </c>
      <c r="CS170" s="4" t="e">
        <f t="shared" si="116"/>
        <v>#DIV/0!</v>
      </c>
      <c r="CT170" s="4" t="e">
        <f t="shared" si="117"/>
        <v>#DIV/0!</v>
      </c>
      <c r="CU170" s="4" t="e">
        <f t="shared" si="119"/>
        <v>#DIV/0!</v>
      </c>
      <c r="CV170" s="4" t="e">
        <f t="shared" si="120"/>
        <v>#DIV/0!</v>
      </c>
      <c r="CW170" s="4" t="e">
        <f t="shared" si="121"/>
        <v>#DIV/0!</v>
      </c>
      <c r="CX170" s="4" t="e">
        <f t="shared" si="118"/>
        <v>#DIV/0!</v>
      </c>
      <c r="CY170" s="4" t="e">
        <f t="shared" si="118"/>
        <v>#DIV/0!</v>
      </c>
      <c r="CZ170" s="4" t="e">
        <f t="shared" si="118"/>
        <v>#DIV/0!</v>
      </c>
      <c r="DA170" s="4" t="e">
        <f t="shared" si="81"/>
        <v>#DIV/0!</v>
      </c>
      <c r="DB170" s="4" t="e">
        <f t="shared" si="81"/>
        <v>#DIV/0!</v>
      </c>
      <c r="DD170" s="3" t="e">
        <f t="shared" si="101"/>
        <v>#DIV/0!</v>
      </c>
    </row>
    <row r="171" spans="1:108" s="3" customFormat="1" x14ac:dyDescent="0.25">
      <c r="A171"/>
      <c r="B171"/>
      <c r="C171"/>
      <c r="D171"/>
      <c r="E171"/>
      <c r="F171"/>
      <c r="G171"/>
      <c r="H171"/>
      <c r="L171"/>
      <c r="AD171"/>
      <c r="AG171" s="2">
        <f>IF(I171&gt;'Average Crustal Abundance'!B$2,Data!I171,'Average Crustal Abundance'!B$2)</f>
        <v>52200</v>
      </c>
      <c r="AH171" s="2">
        <f>IF(J171&gt;'Average Crustal Abundance'!C$2,Data!J171,'Average Crustal Abundance'!C$2)</f>
        <v>27</v>
      </c>
      <c r="AI171" s="2">
        <f>IF(K171&gt;'Average Crustal Abundance'!D$2,Data!K171,'Average Crustal Abundance'!D$2)</f>
        <v>59</v>
      </c>
      <c r="AJ171" s="2">
        <f>IF(L171&gt;'Average Crustal Abundance'!E$2,Data!L171,'Average Crustal Abundance'!E$2)</f>
        <v>0.188</v>
      </c>
      <c r="AK171" s="2">
        <f>IF(M171&gt;'Average Crustal Abundance'!F$2,Data!M171,'Average Crustal Abundance'!F$2)</f>
        <v>1.5E-3</v>
      </c>
      <c r="AL171" s="2">
        <f>IF(N171&gt;'Average Crustal Abundance'!G$2,Data!N171,'Average Crustal Abundance'!G$2)</f>
        <v>1.5E-3</v>
      </c>
      <c r="AM171" s="2">
        <f>IF(O171&gt;'Average Crustal Abundance'!H$2,Data!O171,'Average Crustal Abundance'!H$2)</f>
        <v>27</v>
      </c>
      <c r="AN171" s="2">
        <f>IF(P171&gt;'Average Crustal Abundance'!I$2,Data!P171,'Average Crustal Abundance'!I$2)</f>
        <v>5.6000000000000001E-2</v>
      </c>
      <c r="AO171" s="2">
        <f>IF(Q171&gt;'Average Crustal Abundance'!J$2,Data!Q171,'Average Crustal Abundance'!J$2)</f>
        <v>1.2999999999999999E-3</v>
      </c>
      <c r="AP171" s="2">
        <f>IF(R171&gt;'Average Crustal Abundance'!K$2,Data!R171,'Average Crustal Abundance'!K$2)</f>
        <v>72</v>
      </c>
      <c r="AQ171" s="2">
        <f>IF(S171&gt;'Average Crustal Abundance'!L$2,Data!S171,'Average Crustal Abundance'!L$2)</f>
        <v>0.08</v>
      </c>
      <c r="AR171" s="2">
        <f>IF(T171&gt;'Average Crustal Abundance'!M$2,Data!T171,'Average Crustal Abundance'!M$2)</f>
        <v>5.1999999999999998E-2</v>
      </c>
      <c r="AS171" s="2">
        <f>IF(U171&gt;'Average Crustal Abundance'!N$2,Data!U171,'Average Crustal Abundance'!N$2)</f>
        <v>0.5</v>
      </c>
      <c r="AT171" s="2">
        <f>IF(V171&gt;'Average Crustal Abundance'!O$2,Data!V171,'Average Crustal Abundance'!O$2)</f>
        <v>11</v>
      </c>
      <c r="AU171" s="2">
        <f>IF(W171&gt;'Average Crustal Abundance'!P$2,Data!W171,'Average Crustal Abundance'!P$2)</f>
        <v>0.03</v>
      </c>
      <c r="AV171" s="2">
        <f>IF(X171&gt;'Average Crustal Abundance'!Q$2,Data!X171,'Average Crustal Abundance'!Q$2)</f>
        <v>2.5</v>
      </c>
      <c r="AW171" s="2">
        <f>IF(Y171&gt;'Average Crustal Abundance'!R$2,Data!Y171,'Average Crustal Abundance'!R$2)</f>
        <v>0.2</v>
      </c>
      <c r="AX171" s="2">
        <f>IF(Z171&gt;'Average Crustal Abundance'!S$2,Data!Z171,'Average Crustal Abundance'!S$2)</f>
        <v>0.18</v>
      </c>
      <c r="AY171" s="2">
        <f>IF(AA171&gt;'Average Crustal Abundance'!T$2,Data!AA171,'Average Crustal Abundance'!T$2)</f>
        <v>1E-3</v>
      </c>
      <c r="AZ171" s="2">
        <f>IF(AB171&gt;'Average Crustal Abundance'!U$2,Data!AB171,'Average Crustal Abundance'!U$2)</f>
        <v>0.8</v>
      </c>
      <c r="BA171" s="2">
        <f>IF(AC171&gt;'Average Crustal Abundance'!V$2,Data!AC171,'Average Crustal Abundance'!V$2)</f>
        <v>1</v>
      </c>
      <c r="BB171" s="2">
        <f>IF(AD171&gt;'Average Crustal Abundance'!W$2,Data!AD171,'Average Crustal Abundance'!W$2)</f>
        <v>1.7</v>
      </c>
      <c r="BC171" s="2">
        <f>IF(AE171&gt;'Average Crustal Abundance'!X$2,Data!AE171,'Average Crustal Abundance'!X$2)</f>
        <v>20</v>
      </c>
      <c r="BD171" s="2">
        <f>IF(AF171&gt;'Average Crustal Abundance'!Y$2,Data!AF171,'Average Crustal Abundance'!Y$2)</f>
        <v>1.3</v>
      </c>
      <c r="BE171" s="3">
        <f>LOG((AG171/'Average Crustal Abundance'!B$2),1.636)</f>
        <v>0</v>
      </c>
      <c r="BF171" s="3">
        <f>LOG((AH171/'Average Crustal Abundance'!C$2),5.77)</f>
        <v>0</v>
      </c>
      <c r="BG171" s="3">
        <f>LOG((AI171/'Average Crustal Abundance'!D$2),5.07)</f>
        <v>0</v>
      </c>
      <c r="BH171" s="3">
        <f>IF(LOG((AJ171/'Average Crustal Abundance'!E$2))&lt;6,LOG((AJ171/'Average Crustal Abundance'!E$2)),6)</f>
        <v>0</v>
      </c>
      <c r="BI171" s="3">
        <f>IF(LOG((AK171/'Average Crustal Abundance'!F$2))&lt;6,LOG((AK171/'Average Crustal Abundance'!F$2)),6)</f>
        <v>0</v>
      </c>
      <c r="BJ171" s="3">
        <f>IF(LOG((AL171/'Average Crustal Abundance'!G$2))&lt;6,LOG((AL171/'Average Crustal Abundance'!G$2)),6)</f>
        <v>0</v>
      </c>
      <c r="BK171" s="3">
        <f>LOG((AM171/'Average Crustal Abundance'!H$2),5.77)</f>
        <v>0</v>
      </c>
      <c r="BL171" s="3">
        <f>IF(LOG((AN171/'Average Crustal Abundance'!I$2))&lt;6,LOG((AN171/'Average Crustal Abundance'!I$2)),6)</f>
        <v>0</v>
      </c>
      <c r="BM171" s="3">
        <f>IF(LOG((AO171/'Average Crustal Abundance'!J$2))&lt;6,LOG((AO171/'Average Crustal Abundance'!J$2)),6)</f>
        <v>0</v>
      </c>
      <c r="BN171" s="3">
        <f>LOG((AP171/'Average Crustal Abundance'!K$2),4.9)</f>
        <v>0</v>
      </c>
      <c r="BO171" s="3">
        <f>IF(LOG((AQ171/'Average Crustal Abundance'!L$2))&lt;6,LOG((AQ171/'Average Crustal Abundance'!L$2)),6)</f>
        <v>0</v>
      </c>
      <c r="BP171" s="3">
        <f>IF(LOG((AR171/'Average Crustal Abundance'!M$2))&lt;6,LOG((AR171/'Average Crustal Abundance'!M$2)),6)</f>
        <v>0</v>
      </c>
      <c r="BQ171" s="3">
        <f>IF(LOG((AS171/'Average Crustal Abundance'!N$2))&lt;6,LOG((AS171/'Average Crustal Abundance'!N$2)),6)</f>
        <v>0</v>
      </c>
      <c r="BR171" s="3">
        <f>LOG((AT171/'Average Crustal Abundance'!O$2),6.71)</f>
        <v>0</v>
      </c>
      <c r="BS171" s="3">
        <f>IF(LOG((AU171/'Average Crustal Abundance'!P$2))&lt;6,LOG((AU171/'Average Crustal Abundance'!P$2)),6)</f>
        <v>0</v>
      </c>
      <c r="BT171" s="3">
        <f>LOG((AV171/'Average Crustal Abundance'!Q$2),8.58)</f>
        <v>0</v>
      </c>
      <c r="BU171" s="3">
        <f>IF(LOG((AW171/'Average Crustal Abundance'!R$2))&lt;6,LOG((AW171/'Average Crustal Abundance'!R$2)),6)</f>
        <v>0</v>
      </c>
      <c r="BV171" s="3">
        <f>IF(LOG((AX171/'Average Crustal Abundance'!S$2))&lt;6,LOG((AX171/'Average Crustal Abundance'!S$2)),6)</f>
        <v>0</v>
      </c>
      <c r="BW171" s="3">
        <f>IF(LOG((AY171/'Average Crustal Abundance'!T$2))&lt;6,LOG((AY171/'Average Crustal Abundance'!T$2)),6)</f>
        <v>0</v>
      </c>
      <c r="BX171" s="3">
        <f>IF(LOG((AZ171/'Average Crustal Abundance'!U$2))&lt;6,LOG((AZ171/'Average Crustal Abundance'!U$2)),6)</f>
        <v>0</v>
      </c>
      <c r="BY171" s="3">
        <f>IF(LOG((BA171/'Average Crustal Abundance'!V$2))&lt;6,LOG((BA171/'Average Crustal Abundance'!V$2)),6)</f>
        <v>0</v>
      </c>
      <c r="BZ171" s="3">
        <f>LOG((BB171/'Average Crustal Abundance'!W$2),9.15)</f>
        <v>0</v>
      </c>
      <c r="CA171" s="3">
        <f>LOG((BC171/'Average Crustal Abundance'!X$2),6.07)</f>
        <v>0</v>
      </c>
      <c r="CB171" s="3">
        <f>LOG((BD171/'Average Crustal Abundance'!Y$2),9.57)</f>
        <v>0</v>
      </c>
      <c r="CC171" s="3">
        <f t="shared" si="99"/>
        <v>0</v>
      </c>
      <c r="CD171" s="3" t="e">
        <f t="shared" si="100"/>
        <v>#DIV/0!</v>
      </c>
      <c r="CE171" s="4" t="e">
        <f t="shared" si="102"/>
        <v>#DIV/0!</v>
      </c>
      <c r="CF171" s="4" t="e">
        <f t="shared" si="103"/>
        <v>#DIV/0!</v>
      </c>
      <c r="CG171" s="4" t="e">
        <f t="shared" si="104"/>
        <v>#DIV/0!</v>
      </c>
      <c r="CH171" s="4" t="e">
        <f t="shared" si="105"/>
        <v>#DIV/0!</v>
      </c>
      <c r="CI171" s="4" t="e">
        <f t="shared" si="106"/>
        <v>#DIV/0!</v>
      </c>
      <c r="CJ171" s="4" t="e">
        <f t="shared" si="107"/>
        <v>#DIV/0!</v>
      </c>
      <c r="CK171" s="4" t="e">
        <f t="shared" si="108"/>
        <v>#DIV/0!</v>
      </c>
      <c r="CL171" s="4" t="e">
        <f t="shared" si="109"/>
        <v>#DIV/0!</v>
      </c>
      <c r="CM171" s="4" t="e">
        <f t="shared" si="110"/>
        <v>#DIV/0!</v>
      </c>
      <c r="CN171" s="4" t="e">
        <f t="shared" si="111"/>
        <v>#DIV/0!</v>
      </c>
      <c r="CO171" s="4" t="e">
        <f t="shared" si="112"/>
        <v>#DIV/0!</v>
      </c>
      <c r="CP171" s="4" t="e">
        <f t="shared" si="113"/>
        <v>#DIV/0!</v>
      </c>
      <c r="CQ171" s="4" t="e">
        <f t="shared" si="114"/>
        <v>#DIV/0!</v>
      </c>
      <c r="CR171" s="4" t="e">
        <f t="shared" si="115"/>
        <v>#DIV/0!</v>
      </c>
      <c r="CS171" s="4" t="e">
        <f t="shared" si="116"/>
        <v>#DIV/0!</v>
      </c>
      <c r="CT171" s="4" t="e">
        <f t="shared" si="117"/>
        <v>#DIV/0!</v>
      </c>
      <c r="CU171" s="4" t="e">
        <f t="shared" si="119"/>
        <v>#DIV/0!</v>
      </c>
      <c r="CV171" s="4" t="e">
        <f t="shared" si="120"/>
        <v>#DIV/0!</v>
      </c>
      <c r="CW171" s="4" t="e">
        <f t="shared" si="121"/>
        <v>#DIV/0!</v>
      </c>
      <c r="CX171" s="4" t="e">
        <f t="shared" si="118"/>
        <v>#DIV/0!</v>
      </c>
      <c r="CY171" s="4" t="e">
        <f t="shared" si="118"/>
        <v>#DIV/0!</v>
      </c>
      <c r="CZ171" s="4" t="e">
        <f t="shared" si="118"/>
        <v>#DIV/0!</v>
      </c>
      <c r="DA171" s="4" t="e">
        <f t="shared" si="81"/>
        <v>#DIV/0!</v>
      </c>
      <c r="DB171" s="4" t="e">
        <f t="shared" si="81"/>
        <v>#DIV/0!</v>
      </c>
      <c r="DD171" s="3" t="e">
        <f t="shared" si="101"/>
        <v>#DIV/0!</v>
      </c>
    </row>
    <row r="172" spans="1:108" s="3" customFormat="1" x14ac:dyDescent="0.25">
      <c r="A172"/>
      <c r="B172"/>
      <c r="C172"/>
      <c r="D172"/>
      <c r="E172"/>
      <c r="F172"/>
      <c r="G172"/>
      <c r="H172"/>
      <c r="L172"/>
      <c r="AD172"/>
      <c r="AG172" s="2">
        <f>IF(I172&gt;'Average Crustal Abundance'!B$2,Data!I172,'Average Crustal Abundance'!B$2)</f>
        <v>52200</v>
      </c>
      <c r="AH172" s="2">
        <f>IF(J172&gt;'Average Crustal Abundance'!C$2,Data!J172,'Average Crustal Abundance'!C$2)</f>
        <v>27</v>
      </c>
      <c r="AI172" s="2">
        <f>IF(K172&gt;'Average Crustal Abundance'!D$2,Data!K172,'Average Crustal Abundance'!D$2)</f>
        <v>59</v>
      </c>
      <c r="AJ172" s="2">
        <f>IF(L172&gt;'Average Crustal Abundance'!E$2,Data!L172,'Average Crustal Abundance'!E$2)</f>
        <v>0.188</v>
      </c>
      <c r="AK172" s="2">
        <f>IF(M172&gt;'Average Crustal Abundance'!F$2,Data!M172,'Average Crustal Abundance'!F$2)</f>
        <v>1.5E-3</v>
      </c>
      <c r="AL172" s="2">
        <f>IF(N172&gt;'Average Crustal Abundance'!G$2,Data!N172,'Average Crustal Abundance'!G$2)</f>
        <v>1.5E-3</v>
      </c>
      <c r="AM172" s="2">
        <f>IF(O172&gt;'Average Crustal Abundance'!H$2,Data!O172,'Average Crustal Abundance'!H$2)</f>
        <v>27</v>
      </c>
      <c r="AN172" s="2">
        <f>IF(P172&gt;'Average Crustal Abundance'!I$2,Data!P172,'Average Crustal Abundance'!I$2)</f>
        <v>5.6000000000000001E-2</v>
      </c>
      <c r="AO172" s="2">
        <f>IF(Q172&gt;'Average Crustal Abundance'!J$2,Data!Q172,'Average Crustal Abundance'!J$2)</f>
        <v>1.2999999999999999E-3</v>
      </c>
      <c r="AP172" s="2">
        <f>IF(R172&gt;'Average Crustal Abundance'!K$2,Data!R172,'Average Crustal Abundance'!K$2)</f>
        <v>72</v>
      </c>
      <c r="AQ172" s="2">
        <f>IF(S172&gt;'Average Crustal Abundance'!L$2,Data!S172,'Average Crustal Abundance'!L$2)</f>
        <v>0.08</v>
      </c>
      <c r="AR172" s="2">
        <f>IF(T172&gt;'Average Crustal Abundance'!M$2,Data!T172,'Average Crustal Abundance'!M$2)</f>
        <v>5.1999999999999998E-2</v>
      </c>
      <c r="AS172" s="2">
        <f>IF(U172&gt;'Average Crustal Abundance'!N$2,Data!U172,'Average Crustal Abundance'!N$2)</f>
        <v>0.5</v>
      </c>
      <c r="AT172" s="2">
        <f>IF(V172&gt;'Average Crustal Abundance'!O$2,Data!V172,'Average Crustal Abundance'!O$2)</f>
        <v>11</v>
      </c>
      <c r="AU172" s="2">
        <f>IF(W172&gt;'Average Crustal Abundance'!P$2,Data!W172,'Average Crustal Abundance'!P$2)</f>
        <v>0.03</v>
      </c>
      <c r="AV172" s="2">
        <f>IF(X172&gt;'Average Crustal Abundance'!Q$2,Data!X172,'Average Crustal Abundance'!Q$2)</f>
        <v>2.5</v>
      </c>
      <c r="AW172" s="2">
        <f>IF(Y172&gt;'Average Crustal Abundance'!R$2,Data!Y172,'Average Crustal Abundance'!R$2)</f>
        <v>0.2</v>
      </c>
      <c r="AX172" s="2">
        <f>IF(Z172&gt;'Average Crustal Abundance'!S$2,Data!Z172,'Average Crustal Abundance'!S$2)</f>
        <v>0.18</v>
      </c>
      <c r="AY172" s="2">
        <f>IF(AA172&gt;'Average Crustal Abundance'!T$2,Data!AA172,'Average Crustal Abundance'!T$2)</f>
        <v>1E-3</v>
      </c>
      <c r="AZ172" s="2">
        <f>IF(AB172&gt;'Average Crustal Abundance'!U$2,Data!AB172,'Average Crustal Abundance'!U$2)</f>
        <v>0.8</v>
      </c>
      <c r="BA172" s="2">
        <f>IF(AC172&gt;'Average Crustal Abundance'!V$2,Data!AC172,'Average Crustal Abundance'!V$2)</f>
        <v>1</v>
      </c>
      <c r="BB172" s="2">
        <f>IF(AD172&gt;'Average Crustal Abundance'!W$2,Data!AD172,'Average Crustal Abundance'!W$2)</f>
        <v>1.7</v>
      </c>
      <c r="BC172" s="2">
        <f>IF(AE172&gt;'Average Crustal Abundance'!X$2,Data!AE172,'Average Crustal Abundance'!X$2)</f>
        <v>20</v>
      </c>
      <c r="BD172" s="2">
        <f>IF(AF172&gt;'Average Crustal Abundance'!Y$2,Data!AF172,'Average Crustal Abundance'!Y$2)</f>
        <v>1.3</v>
      </c>
      <c r="BE172" s="3">
        <f>LOG((AG172/'Average Crustal Abundance'!B$2),1.636)</f>
        <v>0</v>
      </c>
      <c r="BF172" s="3">
        <f>LOG((AH172/'Average Crustal Abundance'!C$2),5.77)</f>
        <v>0</v>
      </c>
      <c r="BG172" s="3">
        <f>LOG((AI172/'Average Crustal Abundance'!D$2),5.07)</f>
        <v>0</v>
      </c>
      <c r="BH172" s="3">
        <f>IF(LOG((AJ172/'Average Crustal Abundance'!E$2))&lt;6,LOG((AJ172/'Average Crustal Abundance'!E$2)),6)</f>
        <v>0</v>
      </c>
      <c r="BI172" s="3">
        <f>IF(LOG((AK172/'Average Crustal Abundance'!F$2))&lt;6,LOG((AK172/'Average Crustal Abundance'!F$2)),6)</f>
        <v>0</v>
      </c>
      <c r="BJ172" s="3">
        <f>IF(LOG((AL172/'Average Crustal Abundance'!G$2))&lt;6,LOG((AL172/'Average Crustal Abundance'!G$2)),6)</f>
        <v>0</v>
      </c>
      <c r="BK172" s="3">
        <f>LOG((AM172/'Average Crustal Abundance'!H$2),5.77)</f>
        <v>0</v>
      </c>
      <c r="BL172" s="3">
        <f>IF(LOG((AN172/'Average Crustal Abundance'!I$2))&lt;6,LOG((AN172/'Average Crustal Abundance'!I$2)),6)</f>
        <v>0</v>
      </c>
      <c r="BM172" s="3">
        <f>IF(LOG((AO172/'Average Crustal Abundance'!J$2))&lt;6,LOG((AO172/'Average Crustal Abundance'!J$2)),6)</f>
        <v>0</v>
      </c>
      <c r="BN172" s="3">
        <f>LOG((AP172/'Average Crustal Abundance'!K$2),4.9)</f>
        <v>0</v>
      </c>
      <c r="BO172" s="3">
        <f>IF(LOG((AQ172/'Average Crustal Abundance'!L$2))&lt;6,LOG((AQ172/'Average Crustal Abundance'!L$2)),6)</f>
        <v>0</v>
      </c>
      <c r="BP172" s="3">
        <f>IF(LOG((AR172/'Average Crustal Abundance'!M$2))&lt;6,LOG((AR172/'Average Crustal Abundance'!M$2)),6)</f>
        <v>0</v>
      </c>
      <c r="BQ172" s="3">
        <f>IF(LOG((AS172/'Average Crustal Abundance'!N$2))&lt;6,LOG((AS172/'Average Crustal Abundance'!N$2)),6)</f>
        <v>0</v>
      </c>
      <c r="BR172" s="3">
        <f>LOG((AT172/'Average Crustal Abundance'!O$2),6.71)</f>
        <v>0</v>
      </c>
      <c r="BS172" s="3">
        <f>IF(LOG((AU172/'Average Crustal Abundance'!P$2))&lt;6,LOG((AU172/'Average Crustal Abundance'!P$2)),6)</f>
        <v>0</v>
      </c>
      <c r="BT172" s="3">
        <f>LOG((AV172/'Average Crustal Abundance'!Q$2),8.58)</f>
        <v>0</v>
      </c>
      <c r="BU172" s="3">
        <f>IF(LOG((AW172/'Average Crustal Abundance'!R$2))&lt;6,LOG((AW172/'Average Crustal Abundance'!R$2)),6)</f>
        <v>0</v>
      </c>
      <c r="BV172" s="3">
        <f>IF(LOG((AX172/'Average Crustal Abundance'!S$2))&lt;6,LOG((AX172/'Average Crustal Abundance'!S$2)),6)</f>
        <v>0</v>
      </c>
      <c r="BW172" s="3">
        <f>IF(LOG((AY172/'Average Crustal Abundance'!T$2))&lt;6,LOG((AY172/'Average Crustal Abundance'!T$2)),6)</f>
        <v>0</v>
      </c>
      <c r="BX172" s="3">
        <f>IF(LOG((AZ172/'Average Crustal Abundance'!U$2))&lt;6,LOG((AZ172/'Average Crustal Abundance'!U$2)),6)</f>
        <v>0</v>
      </c>
      <c r="BY172" s="3">
        <f>IF(LOG((BA172/'Average Crustal Abundance'!V$2))&lt;6,LOG((BA172/'Average Crustal Abundance'!V$2)),6)</f>
        <v>0</v>
      </c>
      <c r="BZ172" s="3">
        <f>LOG((BB172/'Average Crustal Abundance'!W$2),9.15)</f>
        <v>0</v>
      </c>
      <c r="CA172" s="3">
        <f>LOG((BC172/'Average Crustal Abundance'!X$2),6.07)</f>
        <v>0</v>
      </c>
      <c r="CB172" s="3">
        <f>LOG((BD172/'Average Crustal Abundance'!Y$2),9.57)</f>
        <v>0</v>
      </c>
      <c r="CC172" s="3">
        <f t="shared" si="99"/>
        <v>0</v>
      </c>
      <c r="CD172" s="3" t="e">
        <f t="shared" si="100"/>
        <v>#DIV/0!</v>
      </c>
      <c r="CE172" s="4" t="e">
        <f t="shared" si="102"/>
        <v>#DIV/0!</v>
      </c>
      <c r="CF172" s="4" t="e">
        <f t="shared" si="103"/>
        <v>#DIV/0!</v>
      </c>
      <c r="CG172" s="4" t="e">
        <f t="shared" si="104"/>
        <v>#DIV/0!</v>
      </c>
      <c r="CH172" s="4" t="e">
        <f t="shared" si="105"/>
        <v>#DIV/0!</v>
      </c>
      <c r="CI172" s="4" t="e">
        <f t="shared" si="106"/>
        <v>#DIV/0!</v>
      </c>
      <c r="CJ172" s="4" t="e">
        <f t="shared" si="107"/>
        <v>#DIV/0!</v>
      </c>
      <c r="CK172" s="4" t="e">
        <f t="shared" si="108"/>
        <v>#DIV/0!</v>
      </c>
      <c r="CL172" s="4" t="e">
        <f t="shared" si="109"/>
        <v>#DIV/0!</v>
      </c>
      <c r="CM172" s="4" t="e">
        <f t="shared" si="110"/>
        <v>#DIV/0!</v>
      </c>
      <c r="CN172" s="4" t="e">
        <f t="shared" si="111"/>
        <v>#DIV/0!</v>
      </c>
      <c r="CO172" s="4" t="e">
        <f t="shared" si="112"/>
        <v>#DIV/0!</v>
      </c>
      <c r="CP172" s="4" t="e">
        <f t="shared" si="113"/>
        <v>#DIV/0!</v>
      </c>
      <c r="CQ172" s="4" t="e">
        <f t="shared" si="114"/>
        <v>#DIV/0!</v>
      </c>
      <c r="CR172" s="4" t="e">
        <f t="shared" si="115"/>
        <v>#DIV/0!</v>
      </c>
      <c r="CS172" s="4" t="e">
        <f t="shared" si="116"/>
        <v>#DIV/0!</v>
      </c>
      <c r="CT172" s="4" t="e">
        <f t="shared" si="117"/>
        <v>#DIV/0!</v>
      </c>
      <c r="CU172" s="4" t="e">
        <f t="shared" si="119"/>
        <v>#DIV/0!</v>
      </c>
      <c r="CV172" s="4" t="e">
        <f t="shared" si="120"/>
        <v>#DIV/0!</v>
      </c>
      <c r="CW172" s="4" t="e">
        <f t="shared" si="121"/>
        <v>#DIV/0!</v>
      </c>
      <c r="CX172" s="4" t="e">
        <f t="shared" si="118"/>
        <v>#DIV/0!</v>
      </c>
      <c r="CY172" s="4" t="e">
        <f t="shared" si="118"/>
        <v>#DIV/0!</v>
      </c>
      <c r="CZ172" s="4" t="e">
        <f t="shared" si="118"/>
        <v>#DIV/0!</v>
      </c>
      <c r="DA172" s="4" t="e">
        <f t="shared" si="81"/>
        <v>#DIV/0!</v>
      </c>
      <c r="DB172" s="4" t="e">
        <f t="shared" si="81"/>
        <v>#DIV/0!</v>
      </c>
      <c r="DD172" s="3" t="e">
        <f t="shared" si="101"/>
        <v>#DIV/0!</v>
      </c>
    </row>
    <row r="173" spans="1:108" s="3" customFormat="1" x14ac:dyDescent="0.25">
      <c r="A173"/>
      <c r="B173"/>
      <c r="C173"/>
      <c r="D173"/>
      <c r="E173"/>
      <c r="F173"/>
      <c r="G173"/>
      <c r="H173"/>
      <c r="L173"/>
      <c r="AD173"/>
      <c r="AG173" s="2">
        <f>IF(I173&gt;'Average Crustal Abundance'!B$2,Data!I173,'Average Crustal Abundance'!B$2)</f>
        <v>52200</v>
      </c>
      <c r="AH173" s="2">
        <f>IF(J173&gt;'Average Crustal Abundance'!C$2,Data!J173,'Average Crustal Abundance'!C$2)</f>
        <v>27</v>
      </c>
      <c r="AI173" s="2">
        <f>IF(K173&gt;'Average Crustal Abundance'!D$2,Data!K173,'Average Crustal Abundance'!D$2)</f>
        <v>59</v>
      </c>
      <c r="AJ173" s="2">
        <f>IF(L173&gt;'Average Crustal Abundance'!E$2,Data!L173,'Average Crustal Abundance'!E$2)</f>
        <v>0.188</v>
      </c>
      <c r="AK173" s="2">
        <f>IF(M173&gt;'Average Crustal Abundance'!F$2,Data!M173,'Average Crustal Abundance'!F$2)</f>
        <v>1.5E-3</v>
      </c>
      <c r="AL173" s="2">
        <f>IF(N173&gt;'Average Crustal Abundance'!G$2,Data!N173,'Average Crustal Abundance'!G$2)</f>
        <v>1.5E-3</v>
      </c>
      <c r="AM173" s="2">
        <f>IF(O173&gt;'Average Crustal Abundance'!H$2,Data!O173,'Average Crustal Abundance'!H$2)</f>
        <v>27</v>
      </c>
      <c r="AN173" s="2">
        <f>IF(P173&gt;'Average Crustal Abundance'!I$2,Data!P173,'Average Crustal Abundance'!I$2)</f>
        <v>5.6000000000000001E-2</v>
      </c>
      <c r="AO173" s="2">
        <f>IF(Q173&gt;'Average Crustal Abundance'!J$2,Data!Q173,'Average Crustal Abundance'!J$2)</f>
        <v>1.2999999999999999E-3</v>
      </c>
      <c r="AP173" s="2">
        <f>IF(R173&gt;'Average Crustal Abundance'!K$2,Data!R173,'Average Crustal Abundance'!K$2)</f>
        <v>72</v>
      </c>
      <c r="AQ173" s="2">
        <f>IF(S173&gt;'Average Crustal Abundance'!L$2,Data!S173,'Average Crustal Abundance'!L$2)</f>
        <v>0.08</v>
      </c>
      <c r="AR173" s="2">
        <f>IF(T173&gt;'Average Crustal Abundance'!M$2,Data!T173,'Average Crustal Abundance'!M$2)</f>
        <v>5.1999999999999998E-2</v>
      </c>
      <c r="AS173" s="2">
        <f>IF(U173&gt;'Average Crustal Abundance'!N$2,Data!U173,'Average Crustal Abundance'!N$2)</f>
        <v>0.5</v>
      </c>
      <c r="AT173" s="2">
        <f>IF(V173&gt;'Average Crustal Abundance'!O$2,Data!V173,'Average Crustal Abundance'!O$2)</f>
        <v>11</v>
      </c>
      <c r="AU173" s="2">
        <f>IF(W173&gt;'Average Crustal Abundance'!P$2,Data!W173,'Average Crustal Abundance'!P$2)</f>
        <v>0.03</v>
      </c>
      <c r="AV173" s="2">
        <f>IF(X173&gt;'Average Crustal Abundance'!Q$2,Data!X173,'Average Crustal Abundance'!Q$2)</f>
        <v>2.5</v>
      </c>
      <c r="AW173" s="2">
        <f>IF(Y173&gt;'Average Crustal Abundance'!R$2,Data!Y173,'Average Crustal Abundance'!R$2)</f>
        <v>0.2</v>
      </c>
      <c r="AX173" s="2">
        <f>IF(Z173&gt;'Average Crustal Abundance'!S$2,Data!Z173,'Average Crustal Abundance'!S$2)</f>
        <v>0.18</v>
      </c>
      <c r="AY173" s="2">
        <f>IF(AA173&gt;'Average Crustal Abundance'!T$2,Data!AA173,'Average Crustal Abundance'!T$2)</f>
        <v>1E-3</v>
      </c>
      <c r="AZ173" s="2">
        <f>IF(AB173&gt;'Average Crustal Abundance'!U$2,Data!AB173,'Average Crustal Abundance'!U$2)</f>
        <v>0.8</v>
      </c>
      <c r="BA173" s="2">
        <f>IF(AC173&gt;'Average Crustal Abundance'!V$2,Data!AC173,'Average Crustal Abundance'!V$2)</f>
        <v>1</v>
      </c>
      <c r="BB173" s="2">
        <f>IF(AD173&gt;'Average Crustal Abundance'!W$2,Data!AD173,'Average Crustal Abundance'!W$2)</f>
        <v>1.7</v>
      </c>
      <c r="BC173" s="2">
        <f>IF(AE173&gt;'Average Crustal Abundance'!X$2,Data!AE173,'Average Crustal Abundance'!X$2)</f>
        <v>20</v>
      </c>
      <c r="BD173" s="2">
        <f>IF(AF173&gt;'Average Crustal Abundance'!Y$2,Data!AF173,'Average Crustal Abundance'!Y$2)</f>
        <v>1.3</v>
      </c>
      <c r="BE173" s="3">
        <f>LOG((AG173/'Average Crustal Abundance'!B$2),1.636)</f>
        <v>0</v>
      </c>
      <c r="BF173" s="3">
        <f>LOG((AH173/'Average Crustal Abundance'!C$2),5.77)</f>
        <v>0</v>
      </c>
      <c r="BG173" s="3">
        <f>LOG((AI173/'Average Crustal Abundance'!D$2),5.07)</f>
        <v>0</v>
      </c>
      <c r="BH173" s="3">
        <f>IF(LOG((AJ173/'Average Crustal Abundance'!E$2))&lt;6,LOG((AJ173/'Average Crustal Abundance'!E$2)),6)</f>
        <v>0</v>
      </c>
      <c r="BI173" s="3">
        <f>IF(LOG((AK173/'Average Crustal Abundance'!F$2))&lt;6,LOG((AK173/'Average Crustal Abundance'!F$2)),6)</f>
        <v>0</v>
      </c>
      <c r="BJ173" s="3">
        <f>IF(LOG((AL173/'Average Crustal Abundance'!G$2))&lt;6,LOG((AL173/'Average Crustal Abundance'!G$2)),6)</f>
        <v>0</v>
      </c>
      <c r="BK173" s="3">
        <f>LOG((AM173/'Average Crustal Abundance'!H$2),5.77)</f>
        <v>0</v>
      </c>
      <c r="BL173" s="3">
        <f>IF(LOG((AN173/'Average Crustal Abundance'!I$2))&lt;6,LOG((AN173/'Average Crustal Abundance'!I$2)),6)</f>
        <v>0</v>
      </c>
      <c r="BM173" s="3">
        <f>IF(LOG((AO173/'Average Crustal Abundance'!J$2))&lt;6,LOG((AO173/'Average Crustal Abundance'!J$2)),6)</f>
        <v>0</v>
      </c>
      <c r="BN173" s="3">
        <f>LOG((AP173/'Average Crustal Abundance'!K$2),4.9)</f>
        <v>0</v>
      </c>
      <c r="BO173" s="3">
        <f>IF(LOG((AQ173/'Average Crustal Abundance'!L$2))&lt;6,LOG((AQ173/'Average Crustal Abundance'!L$2)),6)</f>
        <v>0</v>
      </c>
      <c r="BP173" s="3">
        <f>IF(LOG((AR173/'Average Crustal Abundance'!M$2))&lt;6,LOG((AR173/'Average Crustal Abundance'!M$2)),6)</f>
        <v>0</v>
      </c>
      <c r="BQ173" s="3">
        <f>IF(LOG((AS173/'Average Crustal Abundance'!N$2))&lt;6,LOG((AS173/'Average Crustal Abundance'!N$2)),6)</f>
        <v>0</v>
      </c>
      <c r="BR173" s="3">
        <f>LOG((AT173/'Average Crustal Abundance'!O$2),6.71)</f>
        <v>0</v>
      </c>
      <c r="BS173" s="3">
        <f>IF(LOG((AU173/'Average Crustal Abundance'!P$2))&lt;6,LOG((AU173/'Average Crustal Abundance'!P$2)),6)</f>
        <v>0</v>
      </c>
      <c r="BT173" s="3">
        <f>LOG((AV173/'Average Crustal Abundance'!Q$2),8.58)</f>
        <v>0</v>
      </c>
      <c r="BU173" s="3">
        <f>IF(LOG((AW173/'Average Crustal Abundance'!R$2))&lt;6,LOG((AW173/'Average Crustal Abundance'!R$2)),6)</f>
        <v>0</v>
      </c>
      <c r="BV173" s="3">
        <f>IF(LOG((AX173/'Average Crustal Abundance'!S$2))&lt;6,LOG((AX173/'Average Crustal Abundance'!S$2)),6)</f>
        <v>0</v>
      </c>
      <c r="BW173" s="3">
        <f>IF(LOG((AY173/'Average Crustal Abundance'!T$2))&lt;6,LOG((AY173/'Average Crustal Abundance'!T$2)),6)</f>
        <v>0</v>
      </c>
      <c r="BX173" s="3">
        <f>IF(LOG((AZ173/'Average Crustal Abundance'!U$2))&lt;6,LOG((AZ173/'Average Crustal Abundance'!U$2)),6)</f>
        <v>0</v>
      </c>
      <c r="BY173" s="3">
        <f>IF(LOG((BA173/'Average Crustal Abundance'!V$2))&lt;6,LOG((BA173/'Average Crustal Abundance'!V$2)),6)</f>
        <v>0</v>
      </c>
      <c r="BZ173" s="3">
        <f>LOG((BB173/'Average Crustal Abundance'!W$2),9.15)</f>
        <v>0</v>
      </c>
      <c r="CA173" s="3">
        <f>LOG((BC173/'Average Crustal Abundance'!X$2),6.07)</f>
        <v>0</v>
      </c>
      <c r="CB173" s="3">
        <f>LOG((BD173/'Average Crustal Abundance'!Y$2),9.57)</f>
        <v>0</v>
      </c>
      <c r="CC173" s="3">
        <f t="shared" si="99"/>
        <v>0</v>
      </c>
      <c r="CD173" s="3" t="e">
        <f t="shared" si="100"/>
        <v>#DIV/0!</v>
      </c>
      <c r="CE173" s="4" t="e">
        <f t="shared" si="102"/>
        <v>#DIV/0!</v>
      </c>
      <c r="CF173" s="4" t="e">
        <f t="shared" si="103"/>
        <v>#DIV/0!</v>
      </c>
      <c r="CG173" s="4" t="e">
        <f t="shared" si="104"/>
        <v>#DIV/0!</v>
      </c>
      <c r="CH173" s="4" t="e">
        <f t="shared" si="105"/>
        <v>#DIV/0!</v>
      </c>
      <c r="CI173" s="4" t="e">
        <f t="shared" si="106"/>
        <v>#DIV/0!</v>
      </c>
      <c r="CJ173" s="4" t="e">
        <f t="shared" si="107"/>
        <v>#DIV/0!</v>
      </c>
      <c r="CK173" s="4" t="e">
        <f t="shared" si="108"/>
        <v>#DIV/0!</v>
      </c>
      <c r="CL173" s="4" t="e">
        <f t="shared" si="109"/>
        <v>#DIV/0!</v>
      </c>
      <c r="CM173" s="4" t="e">
        <f t="shared" si="110"/>
        <v>#DIV/0!</v>
      </c>
      <c r="CN173" s="4" t="e">
        <f t="shared" si="111"/>
        <v>#DIV/0!</v>
      </c>
      <c r="CO173" s="4" t="e">
        <f t="shared" si="112"/>
        <v>#DIV/0!</v>
      </c>
      <c r="CP173" s="4" t="e">
        <f t="shared" si="113"/>
        <v>#DIV/0!</v>
      </c>
      <c r="CQ173" s="4" t="e">
        <f t="shared" si="114"/>
        <v>#DIV/0!</v>
      </c>
      <c r="CR173" s="4" t="e">
        <f t="shared" si="115"/>
        <v>#DIV/0!</v>
      </c>
      <c r="CS173" s="4" t="e">
        <f t="shared" si="116"/>
        <v>#DIV/0!</v>
      </c>
      <c r="CT173" s="4" t="e">
        <f t="shared" si="117"/>
        <v>#DIV/0!</v>
      </c>
      <c r="CU173" s="4" t="e">
        <f t="shared" si="119"/>
        <v>#DIV/0!</v>
      </c>
      <c r="CV173" s="4" t="e">
        <f t="shared" si="120"/>
        <v>#DIV/0!</v>
      </c>
      <c r="CW173" s="4" t="e">
        <f t="shared" si="121"/>
        <v>#DIV/0!</v>
      </c>
      <c r="CX173" s="4" t="e">
        <f t="shared" si="118"/>
        <v>#DIV/0!</v>
      </c>
      <c r="CY173" s="4" t="e">
        <f t="shared" si="118"/>
        <v>#DIV/0!</v>
      </c>
      <c r="CZ173" s="4" t="e">
        <f t="shared" si="118"/>
        <v>#DIV/0!</v>
      </c>
      <c r="DA173" s="4" t="e">
        <f t="shared" si="81"/>
        <v>#DIV/0!</v>
      </c>
      <c r="DB173" s="4" t="e">
        <f t="shared" si="81"/>
        <v>#DIV/0!</v>
      </c>
      <c r="DD173" s="3" t="e">
        <f t="shared" si="101"/>
        <v>#DIV/0!</v>
      </c>
    </row>
    <row r="174" spans="1:108" s="3" customFormat="1" x14ac:dyDescent="0.25">
      <c r="A174"/>
      <c r="B174"/>
      <c r="C174"/>
      <c r="D174"/>
      <c r="E174"/>
      <c r="F174"/>
      <c r="G174"/>
      <c r="H174"/>
      <c r="L174"/>
      <c r="AD174"/>
      <c r="AG174" s="2">
        <f>IF(I174&gt;'Average Crustal Abundance'!B$2,Data!I174,'Average Crustal Abundance'!B$2)</f>
        <v>52200</v>
      </c>
      <c r="AH174" s="2">
        <f>IF(J174&gt;'Average Crustal Abundance'!C$2,Data!J174,'Average Crustal Abundance'!C$2)</f>
        <v>27</v>
      </c>
      <c r="AI174" s="2">
        <f>IF(K174&gt;'Average Crustal Abundance'!D$2,Data!K174,'Average Crustal Abundance'!D$2)</f>
        <v>59</v>
      </c>
      <c r="AJ174" s="2">
        <f>IF(L174&gt;'Average Crustal Abundance'!E$2,Data!L174,'Average Crustal Abundance'!E$2)</f>
        <v>0.188</v>
      </c>
      <c r="AK174" s="2">
        <f>IF(M174&gt;'Average Crustal Abundance'!F$2,Data!M174,'Average Crustal Abundance'!F$2)</f>
        <v>1.5E-3</v>
      </c>
      <c r="AL174" s="2">
        <f>IF(N174&gt;'Average Crustal Abundance'!G$2,Data!N174,'Average Crustal Abundance'!G$2)</f>
        <v>1.5E-3</v>
      </c>
      <c r="AM174" s="2">
        <f>IF(O174&gt;'Average Crustal Abundance'!H$2,Data!O174,'Average Crustal Abundance'!H$2)</f>
        <v>27</v>
      </c>
      <c r="AN174" s="2">
        <f>IF(P174&gt;'Average Crustal Abundance'!I$2,Data!P174,'Average Crustal Abundance'!I$2)</f>
        <v>5.6000000000000001E-2</v>
      </c>
      <c r="AO174" s="2">
        <f>IF(Q174&gt;'Average Crustal Abundance'!J$2,Data!Q174,'Average Crustal Abundance'!J$2)</f>
        <v>1.2999999999999999E-3</v>
      </c>
      <c r="AP174" s="2">
        <f>IF(R174&gt;'Average Crustal Abundance'!K$2,Data!R174,'Average Crustal Abundance'!K$2)</f>
        <v>72</v>
      </c>
      <c r="AQ174" s="2">
        <f>IF(S174&gt;'Average Crustal Abundance'!L$2,Data!S174,'Average Crustal Abundance'!L$2)</f>
        <v>0.08</v>
      </c>
      <c r="AR174" s="2">
        <f>IF(T174&gt;'Average Crustal Abundance'!M$2,Data!T174,'Average Crustal Abundance'!M$2)</f>
        <v>5.1999999999999998E-2</v>
      </c>
      <c r="AS174" s="2">
        <f>IF(U174&gt;'Average Crustal Abundance'!N$2,Data!U174,'Average Crustal Abundance'!N$2)</f>
        <v>0.5</v>
      </c>
      <c r="AT174" s="2">
        <f>IF(V174&gt;'Average Crustal Abundance'!O$2,Data!V174,'Average Crustal Abundance'!O$2)</f>
        <v>11</v>
      </c>
      <c r="AU174" s="2">
        <f>IF(W174&gt;'Average Crustal Abundance'!P$2,Data!W174,'Average Crustal Abundance'!P$2)</f>
        <v>0.03</v>
      </c>
      <c r="AV174" s="2">
        <f>IF(X174&gt;'Average Crustal Abundance'!Q$2,Data!X174,'Average Crustal Abundance'!Q$2)</f>
        <v>2.5</v>
      </c>
      <c r="AW174" s="2">
        <f>IF(Y174&gt;'Average Crustal Abundance'!R$2,Data!Y174,'Average Crustal Abundance'!R$2)</f>
        <v>0.2</v>
      </c>
      <c r="AX174" s="2">
        <f>IF(Z174&gt;'Average Crustal Abundance'!S$2,Data!Z174,'Average Crustal Abundance'!S$2)</f>
        <v>0.18</v>
      </c>
      <c r="AY174" s="2">
        <f>IF(AA174&gt;'Average Crustal Abundance'!T$2,Data!AA174,'Average Crustal Abundance'!T$2)</f>
        <v>1E-3</v>
      </c>
      <c r="AZ174" s="2">
        <f>IF(AB174&gt;'Average Crustal Abundance'!U$2,Data!AB174,'Average Crustal Abundance'!U$2)</f>
        <v>0.8</v>
      </c>
      <c r="BA174" s="2">
        <f>IF(AC174&gt;'Average Crustal Abundance'!V$2,Data!AC174,'Average Crustal Abundance'!V$2)</f>
        <v>1</v>
      </c>
      <c r="BB174" s="2">
        <f>IF(AD174&gt;'Average Crustal Abundance'!W$2,Data!AD174,'Average Crustal Abundance'!W$2)</f>
        <v>1.7</v>
      </c>
      <c r="BC174" s="2">
        <f>IF(AE174&gt;'Average Crustal Abundance'!X$2,Data!AE174,'Average Crustal Abundance'!X$2)</f>
        <v>20</v>
      </c>
      <c r="BD174" s="2">
        <f>IF(AF174&gt;'Average Crustal Abundance'!Y$2,Data!AF174,'Average Crustal Abundance'!Y$2)</f>
        <v>1.3</v>
      </c>
      <c r="BE174" s="3">
        <f>LOG((AG174/'Average Crustal Abundance'!B$2),1.636)</f>
        <v>0</v>
      </c>
      <c r="BF174" s="3">
        <f>LOG((AH174/'Average Crustal Abundance'!C$2),5.77)</f>
        <v>0</v>
      </c>
      <c r="BG174" s="3">
        <f>LOG((AI174/'Average Crustal Abundance'!D$2),5.07)</f>
        <v>0</v>
      </c>
      <c r="BH174" s="3">
        <f>IF(LOG((AJ174/'Average Crustal Abundance'!E$2))&lt;6,LOG((AJ174/'Average Crustal Abundance'!E$2)),6)</f>
        <v>0</v>
      </c>
      <c r="BI174" s="3">
        <f>IF(LOG((AK174/'Average Crustal Abundance'!F$2))&lt;6,LOG((AK174/'Average Crustal Abundance'!F$2)),6)</f>
        <v>0</v>
      </c>
      <c r="BJ174" s="3">
        <f>IF(LOG((AL174/'Average Crustal Abundance'!G$2))&lt;6,LOG((AL174/'Average Crustal Abundance'!G$2)),6)</f>
        <v>0</v>
      </c>
      <c r="BK174" s="3">
        <f>LOG((AM174/'Average Crustal Abundance'!H$2),5.77)</f>
        <v>0</v>
      </c>
      <c r="BL174" s="3">
        <f>IF(LOG((AN174/'Average Crustal Abundance'!I$2))&lt;6,LOG((AN174/'Average Crustal Abundance'!I$2)),6)</f>
        <v>0</v>
      </c>
      <c r="BM174" s="3">
        <f>IF(LOG((AO174/'Average Crustal Abundance'!J$2))&lt;6,LOG((AO174/'Average Crustal Abundance'!J$2)),6)</f>
        <v>0</v>
      </c>
      <c r="BN174" s="3">
        <f>LOG((AP174/'Average Crustal Abundance'!K$2),4.9)</f>
        <v>0</v>
      </c>
      <c r="BO174" s="3">
        <f>IF(LOG((AQ174/'Average Crustal Abundance'!L$2))&lt;6,LOG((AQ174/'Average Crustal Abundance'!L$2)),6)</f>
        <v>0</v>
      </c>
      <c r="BP174" s="3">
        <f>IF(LOG((AR174/'Average Crustal Abundance'!M$2))&lt;6,LOG((AR174/'Average Crustal Abundance'!M$2)),6)</f>
        <v>0</v>
      </c>
      <c r="BQ174" s="3">
        <f>IF(LOG((AS174/'Average Crustal Abundance'!N$2))&lt;6,LOG((AS174/'Average Crustal Abundance'!N$2)),6)</f>
        <v>0</v>
      </c>
      <c r="BR174" s="3">
        <f>LOG((AT174/'Average Crustal Abundance'!O$2),6.71)</f>
        <v>0</v>
      </c>
      <c r="BS174" s="3">
        <f>IF(LOG((AU174/'Average Crustal Abundance'!P$2))&lt;6,LOG((AU174/'Average Crustal Abundance'!P$2)),6)</f>
        <v>0</v>
      </c>
      <c r="BT174" s="3">
        <f>LOG((AV174/'Average Crustal Abundance'!Q$2),8.58)</f>
        <v>0</v>
      </c>
      <c r="BU174" s="3">
        <f>IF(LOG((AW174/'Average Crustal Abundance'!R$2))&lt;6,LOG((AW174/'Average Crustal Abundance'!R$2)),6)</f>
        <v>0</v>
      </c>
      <c r="BV174" s="3">
        <f>IF(LOG((AX174/'Average Crustal Abundance'!S$2))&lt;6,LOG((AX174/'Average Crustal Abundance'!S$2)),6)</f>
        <v>0</v>
      </c>
      <c r="BW174" s="3">
        <f>IF(LOG((AY174/'Average Crustal Abundance'!T$2))&lt;6,LOG((AY174/'Average Crustal Abundance'!T$2)),6)</f>
        <v>0</v>
      </c>
      <c r="BX174" s="3">
        <f>IF(LOG((AZ174/'Average Crustal Abundance'!U$2))&lt;6,LOG((AZ174/'Average Crustal Abundance'!U$2)),6)</f>
        <v>0</v>
      </c>
      <c r="BY174" s="3">
        <f>IF(LOG((BA174/'Average Crustal Abundance'!V$2))&lt;6,LOG((BA174/'Average Crustal Abundance'!V$2)),6)</f>
        <v>0</v>
      </c>
      <c r="BZ174" s="3">
        <f>LOG((BB174/'Average Crustal Abundance'!W$2),9.15)</f>
        <v>0</v>
      </c>
      <c r="CA174" s="3">
        <f>LOG((BC174/'Average Crustal Abundance'!X$2),6.07)</f>
        <v>0</v>
      </c>
      <c r="CB174" s="3">
        <f>LOG((BD174/'Average Crustal Abundance'!Y$2),9.57)</f>
        <v>0</v>
      </c>
      <c r="CC174" s="3">
        <f t="shared" si="99"/>
        <v>0</v>
      </c>
      <c r="CD174" s="3" t="e">
        <f t="shared" si="100"/>
        <v>#DIV/0!</v>
      </c>
      <c r="CE174" s="4" t="e">
        <f t="shared" si="102"/>
        <v>#DIV/0!</v>
      </c>
      <c r="CF174" s="4" t="e">
        <f t="shared" si="103"/>
        <v>#DIV/0!</v>
      </c>
      <c r="CG174" s="4" t="e">
        <f t="shared" si="104"/>
        <v>#DIV/0!</v>
      </c>
      <c r="CH174" s="4" t="e">
        <f t="shared" si="105"/>
        <v>#DIV/0!</v>
      </c>
      <c r="CI174" s="4" t="e">
        <f t="shared" si="106"/>
        <v>#DIV/0!</v>
      </c>
      <c r="CJ174" s="4" t="e">
        <f t="shared" si="107"/>
        <v>#DIV/0!</v>
      </c>
      <c r="CK174" s="4" t="e">
        <f t="shared" si="108"/>
        <v>#DIV/0!</v>
      </c>
      <c r="CL174" s="4" t="e">
        <f t="shared" si="109"/>
        <v>#DIV/0!</v>
      </c>
      <c r="CM174" s="4" t="e">
        <f t="shared" si="110"/>
        <v>#DIV/0!</v>
      </c>
      <c r="CN174" s="4" t="e">
        <f t="shared" si="111"/>
        <v>#DIV/0!</v>
      </c>
      <c r="CO174" s="4" t="e">
        <f t="shared" si="112"/>
        <v>#DIV/0!</v>
      </c>
      <c r="CP174" s="4" t="e">
        <f t="shared" si="113"/>
        <v>#DIV/0!</v>
      </c>
      <c r="CQ174" s="4" t="e">
        <f t="shared" si="114"/>
        <v>#DIV/0!</v>
      </c>
      <c r="CR174" s="4" t="e">
        <f t="shared" si="115"/>
        <v>#DIV/0!</v>
      </c>
      <c r="CS174" s="4" t="e">
        <f t="shared" si="116"/>
        <v>#DIV/0!</v>
      </c>
      <c r="CT174" s="4" t="e">
        <f t="shared" si="117"/>
        <v>#DIV/0!</v>
      </c>
      <c r="CU174" s="4" t="e">
        <f t="shared" si="119"/>
        <v>#DIV/0!</v>
      </c>
      <c r="CV174" s="4" t="e">
        <f t="shared" si="120"/>
        <v>#DIV/0!</v>
      </c>
      <c r="CW174" s="4" t="e">
        <f t="shared" si="121"/>
        <v>#DIV/0!</v>
      </c>
      <c r="CX174" s="4" t="e">
        <f t="shared" si="118"/>
        <v>#DIV/0!</v>
      </c>
      <c r="CY174" s="4" t="e">
        <f t="shared" si="118"/>
        <v>#DIV/0!</v>
      </c>
      <c r="CZ174" s="4" t="e">
        <f t="shared" si="118"/>
        <v>#DIV/0!</v>
      </c>
      <c r="DA174" s="4" t="e">
        <f t="shared" si="81"/>
        <v>#DIV/0!</v>
      </c>
      <c r="DB174" s="4" t="e">
        <f t="shared" si="81"/>
        <v>#DIV/0!</v>
      </c>
      <c r="DD174" s="3" t="e">
        <f t="shared" si="101"/>
        <v>#DIV/0!</v>
      </c>
    </row>
    <row r="175" spans="1:108" s="3" customFormat="1" x14ac:dyDescent="0.25">
      <c r="A175"/>
      <c r="B175"/>
      <c r="C175"/>
      <c r="D175"/>
      <c r="E175"/>
      <c r="F175"/>
      <c r="G175"/>
      <c r="H175"/>
      <c r="L175"/>
      <c r="AD175"/>
      <c r="AG175" s="2">
        <f>IF(I175&gt;'Average Crustal Abundance'!B$2,Data!I175,'Average Crustal Abundance'!B$2)</f>
        <v>52200</v>
      </c>
      <c r="AH175" s="2">
        <f>IF(J175&gt;'Average Crustal Abundance'!C$2,Data!J175,'Average Crustal Abundance'!C$2)</f>
        <v>27</v>
      </c>
      <c r="AI175" s="2">
        <f>IF(K175&gt;'Average Crustal Abundance'!D$2,Data!K175,'Average Crustal Abundance'!D$2)</f>
        <v>59</v>
      </c>
      <c r="AJ175" s="2">
        <f>IF(L175&gt;'Average Crustal Abundance'!E$2,Data!L175,'Average Crustal Abundance'!E$2)</f>
        <v>0.188</v>
      </c>
      <c r="AK175" s="2">
        <f>IF(M175&gt;'Average Crustal Abundance'!F$2,Data!M175,'Average Crustal Abundance'!F$2)</f>
        <v>1.5E-3</v>
      </c>
      <c r="AL175" s="2">
        <f>IF(N175&gt;'Average Crustal Abundance'!G$2,Data!N175,'Average Crustal Abundance'!G$2)</f>
        <v>1.5E-3</v>
      </c>
      <c r="AM175" s="2">
        <f>IF(O175&gt;'Average Crustal Abundance'!H$2,Data!O175,'Average Crustal Abundance'!H$2)</f>
        <v>27</v>
      </c>
      <c r="AN175" s="2">
        <f>IF(P175&gt;'Average Crustal Abundance'!I$2,Data!P175,'Average Crustal Abundance'!I$2)</f>
        <v>5.6000000000000001E-2</v>
      </c>
      <c r="AO175" s="2">
        <f>IF(Q175&gt;'Average Crustal Abundance'!J$2,Data!Q175,'Average Crustal Abundance'!J$2)</f>
        <v>1.2999999999999999E-3</v>
      </c>
      <c r="AP175" s="2">
        <f>IF(R175&gt;'Average Crustal Abundance'!K$2,Data!R175,'Average Crustal Abundance'!K$2)</f>
        <v>72</v>
      </c>
      <c r="AQ175" s="2">
        <f>IF(S175&gt;'Average Crustal Abundance'!L$2,Data!S175,'Average Crustal Abundance'!L$2)</f>
        <v>0.08</v>
      </c>
      <c r="AR175" s="2">
        <f>IF(T175&gt;'Average Crustal Abundance'!M$2,Data!T175,'Average Crustal Abundance'!M$2)</f>
        <v>5.1999999999999998E-2</v>
      </c>
      <c r="AS175" s="2">
        <f>IF(U175&gt;'Average Crustal Abundance'!N$2,Data!U175,'Average Crustal Abundance'!N$2)</f>
        <v>0.5</v>
      </c>
      <c r="AT175" s="2">
        <f>IF(V175&gt;'Average Crustal Abundance'!O$2,Data!V175,'Average Crustal Abundance'!O$2)</f>
        <v>11</v>
      </c>
      <c r="AU175" s="2">
        <f>IF(W175&gt;'Average Crustal Abundance'!P$2,Data!W175,'Average Crustal Abundance'!P$2)</f>
        <v>0.03</v>
      </c>
      <c r="AV175" s="2">
        <f>IF(X175&gt;'Average Crustal Abundance'!Q$2,Data!X175,'Average Crustal Abundance'!Q$2)</f>
        <v>2.5</v>
      </c>
      <c r="AW175" s="2">
        <f>IF(Y175&gt;'Average Crustal Abundance'!R$2,Data!Y175,'Average Crustal Abundance'!R$2)</f>
        <v>0.2</v>
      </c>
      <c r="AX175" s="2">
        <f>IF(Z175&gt;'Average Crustal Abundance'!S$2,Data!Z175,'Average Crustal Abundance'!S$2)</f>
        <v>0.18</v>
      </c>
      <c r="AY175" s="2">
        <f>IF(AA175&gt;'Average Crustal Abundance'!T$2,Data!AA175,'Average Crustal Abundance'!T$2)</f>
        <v>1E-3</v>
      </c>
      <c r="AZ175" s="2">
        <f>IF(AB175&gt;'Average Crustal Abundance'!U$2,Data!AB175,'Average Crustal Abundance'!U$2)</f>
        <v>0.8</v>
      </c>
      <c r="BA175" s="2">
        <f>IF(AC175&gt;'Average Crustal Abundance'!V$2,Data!AC175,'Average Crustal Abundance'!V$2)</f>
        <v>1</v>
      </c>
      <c r="BB175" s="2">
        <f>IF(AD175&gt;'Average Crustal Abundance'!W$2,Data!AD175,'Average Crustal Abundance'!W$2)</f>
        <v>1.7</v>
      </c>
      <c r="BC175" s="2">
        <f>IF(AE175&gt;'Average Crustal Abundance'!X$2,Data!AE175,'Average Crustal Abundance'!X$2)</f>
        <v>20</v>
      </c>
      <c r="BD175" s="2">
        <f>IF(AF175&gt;'Average Crustal Abundance'!Y$2,Data!AF175,'Average Crustal Abundance'!Y$2)</f>
        <v>1.3</v>
      </c>
      <c r="BE175" s="3">
        <f>LOG((AG175/'Average Crustal Abundance'!B$2),1.636)</f>
        <v>0</v>
      </c>
      <c r="BF175" s="3">
        <f>LOG((AH175/'Average Crustal Abundance'!C$2),5.77)</f>
        <v>0</v>
      </c>
      <c r="BG175" s="3">
        <f>LOG((AI175/'Average Crustal Abundance'!D$2),5.07)</f>
        <v>0</v>
      </c>
      <c r="BH175" s="3">
        <f>IF(LOG((AJ175/'Average Crustal Abundance'!E$2))&lt;6,LOG((AJ175/'Average Crustal Abundance'!E$2)),6)</f>
        <v>0</v>
      </c>
      <c r="BI175" s="3">
        <f>IF(LOG((AK175/'Average Crustal Abundance'!F$2))&lt;6,LOG((AK175/'Average Crustal Abundance'!F$2)),6)</f>
        <v>0</v>
      </c>
      <c r="BJ175" s="3">
        <f>IF(LOG((AL175/'Average Crustal Abundance'!G$2))&lt;6,LOG((AL175/'Average Crustal Abundance'!G$2)),6)</f>
        <v>0</v>
      </c>
      <c r="BK175" s="3">
        <f>LOG((AM175/'Average Crustal Abundance'!H$2),5.77)</f>
        <v>0</v>
      </c>
      <c r="BL175" s="3">
        <f>IF(LOG((AN175/'Average Crustal Abundance'!I$2))&lt;6,LOG((AN175/'Average Crustal Abundance'!I$2)),6)</f>
        <v>0</v>
      </c>
      <c r="BM175" s="3">
        <f>IF(LOG((AO175/'Average Crustal Abundance'!J$2))&lt;6,LOG((AO175/'Average Crustal Abundance'!J$2)),6)</f>
        <v>0</v>
      </c>
      <c r="BN175" s="3">
        <f>LOG((AP175/'Average Crustal Abundance'!K$2),4.9)</f>
        <v>0</v>
      </c>
      <c r="BO175" s="3">
        <f>IF(LOG((AQ175/'Average Crustal Abundance'!L$2))&lt;6,LOG((AQ175/'Average Crustal Abundance'!L$2)),6)</f>
        <v>0</v>
      </c>
      <c r="BP175" s="3">
        <f>IF(LOG((AR175/'Average Crustal Abundance'!M$2))&lt;6,LOG((AR175/'Average Crustal Abundance'!M$2)),6)</f>
        <v>0</v>
      </c>
      <c r="BQ175" s="3">
        <f>IF(LOG((AS175/'Average Crustal Abundance'!N$2))&lt;6,LOG((AS175/'Average Crustal Abundance'!N$2)),6)</f>
        <v>0</v>
      </c>
      <c r="BR175" s="3">
        <f>LOG((AT175/'Average Crustal Abundance'!O$2),6.71)</f>
        <v>0</v>
      </c>
      <c r="BS175" s="3">
        <f>IF(LOG((AU175/'Average Crustal Abundance'!P$2))&lt;6,LOG((AU175/'Average Crustal Abundance'!P$2)),6)</f>
        <v>0</v>
      </c>
      <c r="BT175" s="3">
        <f>LOG((AV175/'Average Crustal Abundance'!Q$2),8.58)</f>
        <v>0</v>
      </c>
      <c r="BU175" s="3">
        <f>IF(LOG((AW175/'Average Crustal Abundance'!R$2))&lt;6,LOG((AW175/'Average Crustal Abundance'!R$2)),6)</f>
        <v>0</v>
      </c>
      <c r="BV175" s="3">
        <f>IF(LOG((AX175/'Average Crustal Abundance'!S$2))&lt;6,LOG((AX175/'Average Crustal Abundance'!S$2)),6)</f>
        <v>0</v>
      </c>
      <c r="BW175" s="3">
        <f>IF(LOG((AY175/'Average Crustal Abundance'!T$2))&lt;6,LOG((AY175/'Average Crustal Abundance'!T$2)),6)</f>
        <v>0</v>
      </c>
      <c r="BX175" s="3">
        <f>IF(LOG((AZ175/'Average Crustal Abundance'!U$2))&lt;6,LOG((AZ175/'Average Crustal Abundance'!U$2)),6)</f>
        <v>0</v>
      </c>
      <c r="BY175" s="3">
        <f>IF(LOG((BA175/'Average Crustal Abundance'!V$2))&lt;6,LOG((BA175/'Average Crustal Abundance'!V$2)),6)</f>
        <v>0</v>
      </c>
      <c r="BZ175" s="3">
        <f>LOG((BB175/'Average Crustal Abundance'!W$2),9.15)</f>
        <v>0</v>
      </c>
      <c r="CA175" s="3">
        <f>LOG((BC175/'Average Crustal Abundance'!X$2),6.07)</f>
        <v>0</v>
      </c>
      <c r="CB175" s="3">
        <f>LOG((BD175/'Average Crustal Abundance'!Y$2),9.57)</f>
        <v>0</v>
      </c>
      <c r="CC175" s="3">
        <f t="shared" si="99"/>
        <v>0</v>
      </c>
      <c r="CD175" s="3" t="e">
        <f t="shared" si="100"/>
        <v>#DIV/0!</v>
      </c>
      <c r="CE175" s="4" t="e">
        <f t="shared" si="102"/>
        <v>#DIV/0!</v>
      </c>
      <c r="CF175" s="4" t="e">
        <f t="shared" si="103"/>
        <v>#DIV/0!</v>
      </c>
      <c r="CG175" s="4" t="e">
        <f t="shared" si="104"/>
        <v>#DIV/0!</v>
      </c>
      <c r="CH175" s="4" t="e">
        <f t="shared" si="105"/>
        <v>#DIV/0!</v>
      </c>
      <c r="CI175" s="4" t="e">
        <f t="shared" si="106"/>
        <v>#DIV/0!</v>
      </c>
      <c r="CJ175" s="4" t="e">
        <f t="shared" si="107"/>
        <v>#DIV/0!</v>
      </c>
      <c r="CK175" s="4" t="e">
        <f t="shared" si="108"/>
        <v>#DIV/0!</v>
      </c>
      <c r="CL175" s="4" t="e">
        <f t="shared" si="109"/>
        <v>#DIV/0!</v>
      </c>
      <c r="CM175" s="4" t="e">
        <f t="shared" si="110"/>
        <v>#DIV/0!</v>
      </c>
      <c r="CN175" s="4" t="e">
        <f t="shared" si="111"/>
        <v>#DIV/0!</v>
      </c>
      <c r="CO175" s="4" t="e">
        <f t="shared" si="112"/>
        <v>#DIV/0!</v>
      </c>
      <c r="CP175" s="4" t="e">
        <f t="shared" si="113"/>
        <v>#DIV/0!</v>
      </c>
      <c r="CQ175" s="4" t="e">
        <f t="shared" si="114"/>
        <v>#DIV/0!</v>
      </c>
      <c r="CR175" s="4" t="e">
        <f t="shared" si="115"/>
        <v>#DIV/0!</v>
      </c>
      <c r="CS175" s="4" t="e">
        <f t="shared" si="116"/>
        <v>#DIV/0!</v>
      </c>
      <c r="CT175" s="4" t="e">
        <f t="shared" si="117"/>
        <v>#DIV/0!</v>
      </c>
      <c r="CU175" s="4" t="e">
        <f t="shared" si="119"/>
        <v>#DIV/0!</v>
      </c>
      <c r="CV175" s="4" t="e">
        <f t="shared" si="120"/>
        <v>#DIV/0!</v>
      </c>
      <c r="CW175" s="4" t="e">
        <f t="shared" si="121"/>
        <v>#DIV/0!</v>
      </c>
      <c r="CX175" s="4" t="e">
        <f t="shared" si="118"/>
        <v>#DIV/0!</v>
      </c>
      <c r="CY175" s="4" t="e">
        <f t="shared" si="118"/>
        <v>#DIV/0!</v>
      </c>
      <c r="CZ175" s="4" t="e">
        <f t="shared" si="118"/>
        <v>#DIV/0!</v>
      </c>
      <c r="DA175" s="4" t="e">
        <f t="shared" si="81"/>
        <v>#DIV/0!</v>
      </c>
      <c r="DB175" s="4" t="e">
        <f t="shared" si="81"/>
        <v>#DIV/0!</v>
      </c>
      <c r="DD175" s="3" t="e">
        <f t="shared" si="101"/>
        <v>#DIV/0!</v>
      </c>
    </row>
    <row r="176" spans="1:108" s="3" customFormat="1" x14ac:dyDescent="0.25">
      <c r="A176"/>
      <c r="B176"/>
      <c r="C176"/>
      <c r="D176"/>
      <c r="E176"/>
      <c r="F176"/>
      <c r="G176"/>
      <c r="H176"/>
      <c r="L176"/>
      <c r="AD176"/>
      <c r="AG176" s="2">
        <f>IF(I176&gt;'Average Crustal Abundance'!B$2,Data!I176,'Average Crustal Abundance'!B$2)</f>
        <v>52200</v>
      </c>
      <c r="AH176" s="2">
        <f>IF(J176&gt;'Average Crustal Abundance'!C$2,Data!J176,'Average Crustal Abundance'!C$2)</f>
        <v>27</v>
      </c>
      <c r="AI176" s="2">
        <f>IF(K176&gt;'Average Crustal Abundance'!D$2,Data!K176,'Average Crustal Abundance'!D$2)</f>
        <v>59</v>
      </c>
      <c r="AJ176" s="2">
        <f>IF(L176&gt;'Average Crustal Abundance'!E$2,Data!L176,'Average Crustal Abundance'!E$2)</f>
        <v>0.188</v>
      </c>
      <c r="AK176" s="2">
        <f>IF(M176&gt;'Average Crustal Abundance'!F$2,Data!M176,'Average Crustal Abundance'!F$2)</f>
        <v>1.5E-3</v>
      </c>
      <c r="AL176" s="2">
        <f>IF(N176&gt;'Average Crustal Abundance'!G$2,Data!N176,'Average Crustal Abundance'!G$2)</f>
        <v>1.5E-3</v>
      </c>
      <c r="AM176" s="2">
        <f>IF(O176&gt;'Average Crustal Abundance'!H$2,Data!O176,'Average Crustal Abundance'!H$2)</f>
        <v>27</v>
      </c>
      <c r="AN176" s="2">
        <f>IF(P176&gt;'Average Crustal Abundance'!I$2,Data!P176,'Average Crustal Abundance'!I$2)</f>
        <v>5.6000000000000001E-2</v>
      </c>
      <c r="AO176" s="2">
        <f>IF(Q176&gt;'Average Crustal Abundance'!J$2,Data!Q176,'Average Crustal Abundance'!J$2)</f>
        <v>1.2999999999999999E-3</v>
      </c>
      <c r="AP176" s="2">
        <f>IF(R176&gt;'Average Crustal Abundance'!K$2,Data!R176,'Average Crustal Abundance'!K$2)</f>
        <v>72</v>
      </c>
      <c r="AQ176" s="2">
        <f>IF(S176&gt;'Average Crustal Abundance'!L$2,Data!S176,'Average Crustal Abundance'!L$2)</f>
        <v>0.08</v>
      </c>
      <c r="AR176" s="2">
        <f>IF(T176&gt;'Average Crustal Abundance'!M$2,Data!T176,'Average Crustal Abundance'!M$2)</f>
        <v>5.1999999999999998E-2</v>
      </c>
      <c r="AS176" s="2">
        <f>IF(U176&gt;'Average Crustal Abundance'!N$2,Data!U176,'Average Crustal Abundance'!N$2)</f>
        <v>0.5</v>
      </c>
      <c r="AT176" s="2">
        <f>IF(V176&gt;'Average Crustal Abundance'!O$2,Data!V176,'Average Crustal Abundance'!O$2)</f>
        <v>11</v>
      </c>
      <c r="AU176" s="2">
        <f>IF(W176&gt;'Average Crustal Abundance'!P$2,Data!W176,'Average Crustal Abundance'!P$2)</f>
        <v>0.03</v>
      </c>
      <c r="AV176" s="2">
        <f>IF(X176&gt;'Average Crustal Abundance'!Q$2,Data!X176,'Average Crustal Abundance'!Q$2)</f>
        <v>2.5</v>
      </c>
      <c r="AW176" s="2">
        <f>IF(Y176&gt;'Average Crustal Abundance'!R$2,Data!Y176,'Average Crustal Abundance'!R$2)</f>
        <v>0.2</v>
      </c>
      <c r="AX176" s="2">
        <f>IF(Z176&gt;'Average Crustal Abundance'!S$2,Data!Z176,'Average Crustal Abundance'!S$2)</f>
        <v>0.18</v>
      </c>
      <c r="AY176" s="2">
        <f>IF(AA176&gt;'Average Crustal Abundance'!T$2,Data!AA176,'Average Crustal Abundance'!T$2)</f>
        <v>1E-3</v>
      </c>
      <c r="AZ176" s="2">
        <f>IF(AB176&gt;'Average Crustal Abundance'!U$2,Data!AB176,'Average Crustal Abundance'!U$2)</f>
        <v>0.8</v>
      </c>
      <c r="BA176" s="2">
        <f>IF(AC176&gt;'Average Crustal Abundance'!V$2,Data!AC176,'Average Crustal Abundance'!V$2)</f>
        <v>1</v>
      </c>
      <c r="BB176" s="2">
        <f>IF(AD176&gt;'Average Crustal Abundance'!W$2,Data!AD176,'Average Crustal Abundance'!W$2)</f>
        <v>1.7</v>
      </c>
      <c r="BC176" s="2">
        <f>IF(AE176&gt;'Average Crustal Abundance'!X$2,Data!AE176,'Average Crustal Abundance'!X$2)</f>
        <v>20</v>
      </c>
      <c r="BD176" s="2">
        <f>IF(AF176&gt;'Average Crustal Abundance'!Y$2,Data!AF176,'Average Crustal Abundance'!Y$2)</f>
        <v>1.3</v>
      </c>
      <c r="BE176" s="3">
        <f>LOG((AG176/'Average Crustal Abundance'!B$2),1.636)</f>
        <v>0</v>
      </c>
      <c r="BF176" s="3">
        <f>LOG((AH176/'Average Crustal Abundance'!C$2),5.77)</f>
        <v>0</v>
      </c>
      <c r="BG176" s="3">
        <f>LOG((AI176/'Average Crustal Abundance'!D$2),5.07)</f>
        <v>0</v>
      </c>
      <c r="BH176" s="3">
        <f>IF(LOG((AJ176/'Average Crustal Abundance'!E$2))&lt;6,LOG((AJ176/'Average Crustal Abundance'!E$2)),6)</f>
        <v>0</v>
      </c>
      <c r="BI176" s="3">
        <f>IF(LOG((AK176/'Average Crustal Abundance'!F$2))&lt;6,LOG((AK176/'Average Crustal Abundance'!F$2)),6)</f>
        <v>0</v>
      </c>
      <c r="BJ176" s="3">
        <f>IF(LOG((AL176/'Average Crustal Abundance'!G$2))&lt;6,LOG((AL176/'Average Crustal Abundance'!G$2)),6)</f>
        <v>0</v>
      </c>
      <c r="BK176" s="3">
        <f>LOG((AM176/'Average Crustal Abundance'!H$2),5.77)</f>
        <v>0</v>
      </c>
      <c r="BL176" s="3">
        <f>IF(LOG((AN176/'Average Crustal Abundance'!I$2))&lt;6,LOG((AN176/'Average Crustal Abundance'!I$2)),6)</f>
        <v>0</v>
      </c>
      <c r="BM176" s="3">
        <f>IF(LOG((AO176/'Average Crustal Abundance'!J$2))&lt;6,LOG((AO176/'Average Crustal Abundance'!J$2)),6)</f>
        <v>0</v>
      </c>
      <c r="BN176" s="3">
        <f>LOG((AP176/'Average Crustal Abundance'!K$2),4.9)</f>
        <v>0</v>
      </c>
      <c r="BO176" s="3">
        <f>IF(LOG((AQ176/'Average Crustal Abundance'!L$2))&lt;6,LOG((AQ176/'Average Crustal Abundance'!L$2)),6)</f>
        <v>0</v>
      </c>
      <c r="BP176" s="3">
        <f>IF(LOG((AR176/'Average Crustal Abundance'!M$2))&lt;6,LOG((AR176/'Average Crustal Abundance'!M$2)),6)</f>
        <v>0</v>
      </c>
      <c r="BQ176" s="3">
        <f>IF(LOG((AS176/'Average Crustal Abundance'!N$2))&lt;6,LOG((AS176/'Average Crustal Abundance'!N$2)),6)</f>
        <v>0</v>
      </c>
      <c r="BR176" s="3">
        <f>LOG((AT176/'Average Crustal Abundance'!O$2),6.71)</f>
        <v>0</v>
      </c>
      <c r="BS176" s="3">
        <f>IF(LOG((AU176/'Average Crustal Abundance'!P$2))&lt;6,LOG((AU176/'Average Crustal Abundance'!P$2)),6)</f>
        <v>0</v>
      </c>
      <c r="BT176" s="3">
        <f>LOG((AV176/'Average Crustal Abundance'!Q$2),8.58)</f>
        <v>0</v>
      </c>
      <c r="BU176" s="3">
        <f>IF(LOG((AW176/'Average Crustal Abundance'!R$2))&lt;6,LOG((AW176/'Average Crustal Abundance'!R$2)),6)</f>
        <v>0</v>
      </c>
      <c r="BV176" s="3">
        <f>IF(LOG((AX176/'Average Crustal Abundance'!S$2))&lt;6,LOG((AX176/'Average Crustal Abundance'!S$2)),6)</f>
        <v>0</v>
      </c>
      <c r="BW176" s="3">
        <f>IF(LOG((AY176/'Average Crustal Abundance'!T$2))&lt;6,LOG((AY176/'Average Crustal Abundance'!T$2)),6)</f>
        <v>0</v>
      </c>
      <c r="BX176" s="3">
        <f>IF(LOG((AZ176/'Average Crustal Abundance'!U$2))&lt;6,LOG((AZ176/'Average Crustal Abundance'!U$2)),6)</f>
        <v>0</v>
      </c>
      <c r="BY176" s="3">
        <f>IF(LOG((BA176/'Average Crustal Abundance'!V$2))&lt;6,LOG((BA176/'Average Crustal Abundance'!V$2)),6)</f>
        <v>0</v>
      </c>
      <c r="BZ176" s="3">
        <f>LOG((BB176/'Average Crustal Abundance'!W$2),9.15)</f>
        <v>0</v>
      </c>
      <c r="CA176" s="3">
        <f>LOG((BC176/'Average Crustal Abundance'!X$2),6.07)</f>
        <v>0</v>
      </c>
      <c r="CB176" s="3">
        <f>LOG((BD176/'Average Crustal Abundance'!Y$2),9.57)</f>
        <v>0</v>
      </c>
      <c r="CC176" s="3">
        <f t="shared" si="99"/>
        <v>0</v>
      </c>
      <c r="CD176" s="3" t="e">
        <f t="shared" si="100"/>
        <v>#DIV/0!</v>
      </c>
      <c r="CE176" s="4" t="e">
        <f t="shared" si="102"/>
        <v>#DIV/0!</v>
      </c>
      <c r="CF176" s="4" t="e">
        <f t="shared" si="103"/>
        <v>#DIV/0!</v>
      </c>
      <c r="CG176" s="4" t="e">
        <f t="shared" si="104"/>
        <v>#DIV/0!</v>
      </c>
      <c r="CH176" s="4" t="e">
        <f t="shared" si="105"/>
        <v>#DIV/0!</v>
      </c>
      <c r="CI176" s="4" t="e">
        <f t="shared" si="106"/>
        <v>#DIV/0!</v>
      </c>
      <c r="CJ176" s="4" t="e">
        <f t="shared" si="107"/>
        <v>#DIV/0!</v>
      </c>
      <c r="CK176" s="4" t="e">
        <f t="shared" si="108"/>
        <v>#DIV/0!</v>
      </c>
      <c r="CL176" s="4" t="e">
        <f t="shared" si="109"/>
        <v>#DIV/0!</v>
      </c>
      <c r="CM176" s="4" t="e">
        <f t="shared" si="110"/>
        <v>#DIV/0!</v>
      </c>
      <c r="CN176" s="4" t="e">
        <f t="shared" si="111"/>
        <v>#DIV/0!</v>
      </c>
      <c r="CO176" s="4" t="e">
        <f t="shared" si="112"/>
        <v>#DIV/0!</v>
      </c>
      <c r="CP176" s="4" t="e">
        <f t="shared" si="113"/>
        <v>#DIV/0!</v>
      </c>
      <c r="CQ176" s="4" t="e">
        <f t="shared" si="114"/>
        <v>#DIV/0!</v>
      </c>
      <c r="CR176" s="4" t="e">
        <f t="shared" si="115"/>
        <v>#DIV/0!</v>
      </c>
      <c r="CS176" s="4" t="e">
        <f t="shared" si="116"/>
        <v>#DIV/0!</v>
      </c>
      <c r="CT176" s="4" t="e">
        <f t="shared" si="117"/>
        <v>#DIV/0!</v>
      </c>
      <c r="CU176" s="4" t="e">
        <f t="shared" si="119"/>
        <v>#DIV/0!</v>
      </c>
      <c r="CV176" s="4" t="e">
        <f t="shared" si="120"/>
        <v>#DIV/0!</v>
      </c>
      <c r="CW176" s="4" t="e">
        <f t="shared" si="121"/>
        <v>#DIV/0!</v>
      </c>
      <c r="CX176" s="4" t="e">
        <f t="shared" si="118"/>
        <v>#DIV/0!</v>
      </c>
      <c r="CY176" s="4" t="e">
        <f t="shared" si="118"/>
        <v>#DIV/0!</v>
      </c>
      <c r="CZ176" s="4" t="e">
        <f t="shared" si="118"/>
        <v>#DIV/0!</v>
      </c>
      <c r="DA176" s="4" t="e">
        <f t="shared" si="81"/>
        <v>#DIV/0!</v>
      </c>
      <c r="DB176" s="4" t="e">
        <f t="shared" si="81"/>
        <v>#DIV/0!</v>
      </c>
      <c r="DD176" s="3" t="e">
        <f t="shared" si="101"/>
        <v>#DIV/0!</v>
      </c>
    </row>
    <row r="177" spans="1:108" s="3" customForma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 s="2">
        <f>IF(I177&gt;'Average Crustal Abundance'!B$2,Data!I177,'Average Crustal Abundance'!B$2)</f>
        <v>52200</v>
      </c>
      <c r="AH177" s="2">
        <f>IF(J177&gt;'Average Crustal Abundance'!C$2,Data!J177,'Average Crustal Abundance'!C$2)</f>
        <v>27</v>
      </c>
      <c r="AI177" s="2">
        <f>IF(K177&gt;'Average Crustal Abundance'!D$2,Data!K177,'Average Crustal Abundance'!D$2)</f>
        <v>59</v>
      </c>
      <c r="AJ177" s="2">
        <f>IF(L177&gt;'Average Crustal Abundance'!E$2,Data!L177,'Average Crustal Abundance'!E$2)</f>
        <v>0.188</v>
      </c>
      <c r="AK177" s="2">
        <f>IF(M177&gt;'Average Crustal Abundance'!F$2,Data!M177,'Average Crustal Abundance'!F$2)</f>
        <v>1.5E-3</v>
      </c>
      <c r="AL177" s="2">
        <f>IF(N177&gt;'Average Crustal Abundance'!G$2,Data!N177,'Average Crustal Abundance'!G$2)</f>
        <v>1.5E-3</v>
      </c>
      <c r="AM177" s="2">
        <f>IF(O177&gt;'Average Crustal Abundance'!H$2,Data!O177,'Average Crustal Abundance'!H$2)</f>
        <v>27</v>
      </c>
      <c r="AN177" s="2">
        <f>IF(P177&gt;'Average Crustal Abundance'!I$2,Data!P177,'Average Crustal Abundance'!I$2)</f>
        <v>5.6000000000000001E-2</v>
      </c>
      <c r="AO177" s="2">
        <f>IF(Q177&gt;'Average Crustal Abundance'!J$2,Data!Q177,'Average Crustal Abundance'!J$2)</f>
        <v>1.2999999999999999E-3</v>
      </c>
      <c r="AP177" s="2">
        <f>IF(R177&gt;'Average Crustal Abundance'!K$2,Data!R177,'Average Crustal Abundance'!K$2)</f>
        <v>72</v>
      </c>
      <c r="AQ177" s="2">
        <f>IF(S177&gt;'Average Crustal Abundance'!L$2,Data!S177,'Average Crustal Abundance'!L$2)</f>
        <v>0.08</v>
      </c>
      <c r="AR177" s="2">
        <f>IF(T177&gt;'Average Crustal Abundance'!M$2,Data!T177,'Average Crustal Abundance'!M$2)</f>
        <v>5.1999999999999998E-2</v>
      </c>
      <c r="AS177" s="2">
        <f>IF(U177&gt;'Average Crustal Abundance'!N$2,Data!U177,'Average Crustal Abundance'!N$2)</f>
        <v>0.5</v>
      </c>
      <c r="AT177" s="2">
        <f>IF(V177&gt;'Average Crustal Abundance'!O$2,Data!V177,'Average Crustal Abundance'!O$2)</f>
        <v>11</v>
      </c>
      <c r="AU177" s="2">
        <f>IF(W177&gt;'Average Crustal Abundance'!P$2,Data!W177,'Average Crustal Abundance'!P$2)</f>
        <v>0.03</v>
      </c>
      <c r="AV177" s="2">
        <f>IF(X177&gt;'Average Crustal Abundance'!Q$2,Data!X177,'Average Crustal Abundance'!Q$2)</f>
        <v>2.5</v>
      </c>
      <c r="AW177" s="2">
        <f>IF(Y177&gt;'Average Crustal Abundance'!R$2,Data!Y177,'Average Crustal Abundance'!R$2)</f>
        <v>0.2</v>
      </c>
      <c r="AX177" s="2">
        <f>IF(Z177&gt;'Average Crustal Abundance'!S$2,Data!Z177,'Average Crustal Abundance'!S$2)</f>
        <v>0.18</v>
      </c>
      <c r="AY177" s="2">
        <f>IF(AA177&gt;'Average Crustal Abundance'!T$2,Data!AA177,'Average Crustal Abundance'!T$2)</f>
        <v>1E-3</v>
      </c>
      <c r="AZ177" s="2">
        <f>IF(AB177&gt;'Average Crustal Abundance'!U$2,Data!AB177,'Average Crustal Abundance'!U$2)</f>
        <v>0.8</v>
      </c>
      <c r="BA177" s="2">
        <f>IF(AC177&gt;'Average Crustal Abundance'!V$2,Data!AC177,'Average Crustal Abundance'!V$2)</f>
        <v>1</v>
      </c>
      <c r="BB177" s="2">
        <f>IF(AD177&gt;'Average Crustal Abundance'!W$2,Data!AD177,'Average Crustal Abundance'!W$2)</f>
        <v>1.7</v>
      </c>
      <c r="BC177" s="2">
        <f>IF(AE177&gt;'Average Crustal Abundance'!X$2,Data!AE177,'Average Crustal Abundance'!X$2)</f>
        <v>20</v>
      </c>
      <c r="BD177" s="2">
        <f>IF(AF177&gt;'Average Crustal Abundance'!Y$2,Data!AF177,'Average Crustal Abundance'!Y$2)</f>
        <v>1.3</v>
      </c>
      <c r="BE177" s="3">
        <f>LOG((AG177/'Average Crustal Abundance'!B$2),1.636)</f>
        <v>0</v>
      </c>
      <c r="BF177" s="3">
        <f>LOG((AH177/'Average Crustal Abundance'!C$2),5.77)</f>
        <v>0</v>
      </c>
      <c r="BG177" s="3">
        <f>LOG((AI177/'Average Crustal Abundance'!D$2),5.07)</f>
        <v>0</v>
      </c>
      <c r="BH177" s="3">
        <f>IF(LOG((AJ177/'Average Crustal Abundance'!E$2))&lt;6,LOG((AJ177/'Average Crustal Abundance'!E$2)),6)</f>
        <v>0</v>
      </c>
      <c r="BI177" s="3">
        <f>IF(LOG((AK177/'Average Crustal Abundance'!F$2))&lt;6,LOG((AK177/'Average Crustal Abundance'!F$2)),6)</f>
        <v>0</v>
      </c>
      <c r="BJ177" s="3">
        <f>IF(LOG((AL177/'Average Crustal Abundance'!G$2))&lt;6,LOG((AL177/'Average Crustal Abundance'!G$2)),6)</f>
        <v>0</v>
      </c>
      <c r="BK177" s="3">
        <f>LOG((AM177/'Average Crustal Abundance'!H$2),5.77)</f>
        <v>0</v>
      </c>
      <c r="BL177" s="3">
        <f>IF(LOG((AN177/'Average Crustal Abundance'!I$2))&lt;6,LOG((AN177/'Average Crustal Abundance'!I$2)),6)</f>
        <v>0</v>
      </c>
      <c r="BM177" s="3">
        <f>IF(LOG((AO177/'Average Crustal Abundance'!J$2))&lt;6,LOG((AO177/'Average Crustal Abundance'!J$2)),6)</f>
        <v>0</v>
      </c>
      <c r="BN177" s="3">
        <f>LOG((AP177/'Average Crustal Abundance'!K$2),4.9)</f>
        <v>0</v>
      </c>
      <c r="BO177" s="3">
        <f>IF(LOG((AQ177/'Average Crustal Abundance'!L$2))&lt;6,LOG((AQ177/'Average Crustal Abundance'!L$2)),6)</f>
        <v>0</v>
      </c>
      <c r="BP177" s="3">
        <f>IF(LOG((AR177/'Average Crustal Abundance'!M$2))&lt;6,LOG((AR177/'Average Crustal Abundance'!M$2)),6)</f>
        <v>0</v>
      </c>
      <c r="BQ177" s="3">
        <f>IF(LOG((AS177/'Average Crustal Abundance'!N$2))&lt;6,LOG((AS177/'Average Crustal Abundance'!N$2)),6)</f>
        <v>0</v>
      </c>
      <c r="BR177" s="3">
        <f>LOG((AT177/'Average Crustal Abundance'!O$2),6.71)</f>
        <v>0</v>
      </c>
      <c r="BS177" s="3">
        <f>IF(LOG((AU177/'Average Crustal Abundance'!P$2))&lt;6,LOG((AU177/'Average Crustal Abundance'!P$2)),6)</f>
        <v>0</v>
      </c>
      <c r="BT177" s="3">
        <f>LOG((AV177/'Average Crustal Abundance'!Q$2),8.58)</f>
        <v>0</v>
      </c>
      <c r="BU177" s="3">
        <f>IF(LOG((AW177/'Average Crustal Abundance'!R$2))&lt;6,LOG((AW177/'Average Crustal Abundance'!R$2)),6)</f>
        <v>0</v>
      </c>
      <c r="BV177" s="3">
        <f>IF(LOG((AX177/'Average Crustal Abundance'!S$2))&lt;6,LOG((AX177/'Average Crustal Abundance'!S$2)),6)</f>
        <v>0</v>
      </c>
      <c r="BW177" s="3">
        <f>IF(LOG((AY177/'Average Crustal Abundance'!T$2))&lt;6,LOG((AY177/'Average Crustal Abundance'!T$2)),6)</f>
        <v>0</v>
      </c>
      <c r="BX177" s="3">
        <f>IF(LOG((AZ177/'Average Crustal Abundance'!U$2))&lt;6,LOG((AZ177/'Average Crustal Abundance'!U$2)),6)</f>
        <v>0</v>
      </c>
      <c r="BY177" s="3">
        <f>IF(LOG((BA177/'Average Crustal Abundance'!V$2))&lt;6,LOG((BA177/'Average Crustal Abundance'!V$2)),6)</f>
        <v>0</v>
      </c>
      <c r="BZ177" s="3">
        <f>LOG((BB177/'Average Crustal Abundance'!W$2),9.15)</f>
        <v>0</v>
      </c>
      <c r="CA177" s="3">
        <f>LOG((BC177/'Average Crustal Abundance'!X$2),6.07)</f>
        <v>0</v>
      </c>
      <c r="CB177" s="3">
        <f>LOG((BD177/'Average Crustal Abundance'!Y$2),9.57)</f>
        <v>0</v>
      </c>
      <c r="CC177" s="3">
        <f t="shared" si="99"/>
        <v>0</v>
      </c>
      <c r="CD177" s="3" t="e">
        <f t="shared" si="100"/>
        <v>#DIV/0!</v>
      </c>
      <c r="CE177" s="4" t="e">
        <f t="shared" si="102"/>
        <v>#DIV/0!</v>
      </c>
      <c r="CF177" s="4" t="e">
        <f t="shared" si="103"/>
        <v>#DIV/0!</v>
      </c>
      <c r="CG177" s="4" t="e">
        <f t="shared" si="104"/>
        <v>#DIV/0!</v>
      </c>
      <c r="CH177" s="4" t="e">
        <f t="shared" si="105"/>
        <v>#DIV/0!</v>
      </c>
      <c r="CI177" s="4" t="e">
        <f t="shared" si="106"/>
        <v>#DIV/0!</v>
      </c>
      <c r="CJ177" s="4" t="e">
        <f t="shared" si="107"/>
        <v>#DIV/0!</v>
      </c>
      <c r="CK177" s="4" t="e">
        <f t="shared" si="108"/>
        <v>#DIV/0!</v>
      </c>
      <c r="CL177" s="4" t="e">
        <f t="shared" si="109"/>
        <v>#DIV/0!</v>
      </c>
      <c r="CM177" s="4" t="e">
        <f t="shared" si="110"/>
        <v>#DIV/0!</v>
      </c>
      <c r="CN177" s="4" t="e">
        <f t="shared" si="111"/>
        <v>#DIV/0!</v>
      </c>
      <c r="CO177" s="4" t="e">
        <f t="shared" si="112"/>
        <v>#DIV/0!</v>
      </c>
      <c r="CP177" s="4" t="e">
        <f t="shared" si="113"/>
        <v>#DIV/0!</v>
      </c>
      <c r="CQ177" s="4" t="e">
        <f t="shared" si="114"/>
        <v>#DIV/0!</v>
      </c>
      <c r="CR177" s="4" t="e">
        <f t="shared" si="115"/>
        <v>#DIV/0!</v>
      </c>
      <c r="CS177" s="4" t="e">
        <f t="shared" si="116"/>
        <v>#DIV/0!</v>
      </c>
      <c r="CT177" s="4" t="e">
        <f t="shared" si="117"/>
        <v>#DIV/0!</v>
      </c>
      <c r="CU177" s="4" t="e">
        <f t="shared" si="119"/>
        <v>#DIV/0!</v>
      </c>
      <c r="CV177" s="4" t="e">
        <f t="shared" si="120"/>
        <v>#DIV/0!</v>
      </c>
      <c r="CW177" s="4" t="e">
        <f t="shared" si="121"/>
        <v>#DIV/0!</v>
      </c>
      <c r="CX177" s="4" t="e">
        <f t="shared" si="118"/>
        <v>#DIV/0!</v>
      </c>
      <c r="CY177" s="4" t="e">
        <f t="shared" si="118"/>
        <v>#DIV/0!</v>
      </c>
      <c r="CZ177" s="4" t="e">
        <f t="shared" si="118"/>
        <v>#DIV/0!</v>
      </c>
      <c r="DA177" s="4" t="e">
        <f t="shared" si="81"/>
        <v>#DIV/0!</v>
      </c>
      <c r="DB177" s="4" t="e">
        <f t="shared" si="81"/>
        <v>#DIV/0!</v>
      </c>
      <c r="DD177" s="3" t="e">
        <f t="shared" si="101"/>
        <v>#DIV/0!</v>
      </c>
    </row>
    <row r="178" spans="1:108" s="3" customForma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 s="2">
        <f>IF(I178&gt;'Average Crustal Abundance'!B$2,Data!I178,'Average Crustal Abundance'!B$2)</f>
        <v>52200</v>
      </c>
      <c r="AH178" s="2">
        <f>IF(J178&gt;'Average Crustal Abundance'!C$2,Data!J178,'Average Crustal Abundance'!C$2)</f>
        <v>27</v>
      </c>
      <c r="AI178" s="2">
        <f>IF(K178&gt;'Average Crustal Abundance'!D$2,Data!K178,'Average Crustal Abundance'!D$2)</f>
        <v>59</v>
      </c>
      <c r="AJ178" s="2">
        <f>IF(L178&gt;'Average Crustal Abundance'!E$2,Data!L178,'Average Crustal Abundance'!E$2)</f>
        <v>0.188</v>
      </c>
      <c r="AK178" s="2">
        <f>IF(M178&gt;'Average Crustal Abundance'!F$2,Data!M178,'Average Crustal Abundance'!F$2)</f>
        <v>1.5E-3</v>
      </c>
      <c r="AL178" s="2">
        <f>IF(N178&gt;'Average Crustal Abundance'!G$2,Data!N178,'Average Crustal Abundance'!G$2)</f>
        <v>1.5E-3</v>
      </c>
      <c r="AM178" s="2">
        <f>IF(O178&gt;'Average Crustal Abundance'!H$2,Data!O178,'Average Crustal Abundance'!H$2)</f>
        <v>27</v>
      </c>
      <c r="AN178" s="2">
        <f>IF(P178&gt;'Average Crustal Abundance'!I$2,Data!P178,'Average Crustal Abundance'!I$2)</f>
        <v>5.6000000000000001E-2</v>
      </c>
      <c r="AO178" s="2">
        <f>IF(Q178&gt;'Average Crustal Abundance'!J$2,Data!Q178,'Average Crustal Abundance'!J$2)</f>
        <v>1.2999999999999999E-3</v>
      </c>
      <c r="AP178" s="2">
        <f>IF(R178&gt;'Average Crustal Abundance'!K$2,Data!R178,'Average Crustal Abundance'!K$2)</f>
        <v>72</v>
      </c>
      <c r="AQ178" s="2">
        <f>IF(S178&gt;'Average Crustal Abundance'!L$2,Data!S178,'Average Crustal Abundance'!L$2)</f>
        <v>0.08</v>
      </c>
      <c r="AR178" s="2">
        <f>IF(T178&gt;'Average Crustal Abundance'!M$2,Data!T178,'Average Crustal Abundance'!M$2)</f>
        <v>5.1999999999999998E-2</v>
      </c>
      <c r="AS178" s="2">
        <f>IF(U178&gt;'Average Crustal Abundance'!N$2,Data!U178,'Average Crustal Abundance'!N$2)</f>
        <v>0.5</v>
      </c>
      <c r="AT178" s="2">
        <f>IF(V178&gt;'Average Crustal Abundance'!O$2,Data!V178,'Average Crustal Abundance'!O$2)</f>
        <v>11</v>
      </c>
      <c r="AU178" s="2">
        <f>IF(W178&gt;'Average Crustal Abundance'!P$2,Data!W178,'Average Crustal Abundance'!P$2)</f>
        <v>0.03</v>
      </c>
      <c r="AV178" s="2">
        <f>IF(X178&gt;'Average Crustal Abundance'!Q$2,Data!X178,'Average Crustal Abundance'!Q$2)</f>
        <v>2.5</v>
      </c>
      <c r="AW178" s="2">
        <f>IF(Y178&gt;'Average Crustal Abundance'!R$2,Data!Y178,'Average Crustal Abundance'!R$2)</f>
        <v>0.2</v>
      </c>
      <c r="AX178" s="2">
        <f>IF(Z178&gt;'Average Crustal Abundance'!S$2,Data!Z178,'Average Crustal Abundance'!S$2)</f>
        <v>0.18</v>
      </c>
      <c r="AY178" s="2">
        <f>IF(AA178&gt;'Average Crustal Abundance'!T$2,Data!AA178,'Average Crustal Abundance'!T$2)</f>
        <v>1E-3</v>
      </c>
      <c r="AZ178" s="2">
        <f>IF(AB178&gt;'Average Crustal Abundance'!U$2,Data!AB178,'Average Crustal Abundance'!U$2)</f>
        <v>0.8</v>
      </c>
      <c r="BA178" s="2">
        <f>IF(AC178&gt;'Average Crustal Abundance'!V$2,Data!AC178,'Average Crustal Abundance'!V$2)</f>
        <v>1</v>
      </c>
      <c r="BB178" s="2">
        <f>IF(AD178&gt;'Average Crustal Abundance'!W$2,Data!AD178,'Average Crustal Abundance'!W$2)</f>
        <v>1.7</v>
      </c>
      <c r="BC178" s="2">
        <f>IF(AE178&gt;'Average Crustal Abundance'!X$2,Data!AE178,'Average Crustal Abundance'!X$2)</f>
        <v>20</v>
      </c>
      <c r="BD178" s="2">
        <f>IF(AF178&gt;'Average Crustal Abundance'!Y$2,Data!AF178,'Average Crustal Abundance'!Y$2)</f>
        <v>1.3</v>
      </c>
      <c r="BE178" s="3">
        <f>LOG((AG178/'Average Crustal Abundance'!B$2),1.636)</f>
        <v>0</v>
      </c>
      <c r="BF178" s="3">
        <f>LOG((AH178/'Average Crustal Abundance'!C$2),5.77)</f>
        <v>0</v>
      </c>
      <c r="BG178" s="3">
        <f>LOG((AI178/'Average Crustal Abundance'!D$2),5.07)</f>
        <v>0</v>
      </c>
      <c r="BH178" s="3">
        <f>IF(LOG((AJ178/'Average Crustal Abundance'!E$2))&lt;6,LOG((AJ178/'Average Crustal Abundance'!E$2)),6)</f>
        <v>0</v>
      </c>
      <c r="BI178" s="3">
        <f>IF(LOG((AK178/'Average Crustal Abundance'!F$2))&lt;6,LOG((AK178/'Average Crustal Abundance'!F$2)),6)</f>
        <v>0</v>
      </c>
      <c r="BJ178" s="3">
        <f>IF(LOG((AL178/'Average Crustal Abundance'!G$2))&lt;6,LOG((AL178/'Average Crustal Abundance'!G$2)),6)</f>
        <v>0</v>
      </c>
      <c r="BK178" s="3">
        <f>LOG((AM178/'Average Crustal Abundance'!H$2),5.77)</f>
        <v>0</v>
      </c>
      <c r="BL178" s="3">
        <f>IF(LOG((AN178/'Average Crustal Abundance'!I$2))&lt;6,LOG((AN178/'Average Crustal Abundance'!I$2)),6)</f>
        <v>0</v>
      </c>
      <c r="BM178" s="3">
        <f>IF(LOG((AO178/'Average Crustal Abundance'!J$2))&lt;6,LOG((AO178/'Average Crustal Abundance'!J$2)),6)</f>
        <v>0</v>
      </c>
      <c r="BN178" s="3">
        <f>LOG((AP178/'Average Crustal Abundance'!K$2),4.9)</f>
        <v>0</v>
      </c>
      <c r="BO178" s="3">
        <f>IF(LOG((AQ178/'Average Crustal Abundance'!L$2))&lt;6,LOG((AQ178/'Average Crustal Abundance'!L$2)),6)</f>
        <v>0</v>
      </c>
      <c r="BP178" s="3">
        <f>IF(LOG((AR178/'Average Crustal Abundance'!M$2))&lt;6,LOG((AR178/'Average Crustal Abundance'!M$2)),6)</f>
        <v>0</v>
      </c>
      <c r="BQ178" s="3">
        <f>IF(LOG((AS178/'Average Crustal Abundance'!N$2))&lt;6,LOG((AS178/'Average Crustal Abundance'!N$2)),6)</f>
        <v>0</v>
      </c>
      <c r="BR178" s="3">
        <f>LOG((AT178/'Average Crustal Abundance'!O$2),6.71)</f>
        <v>0</v>
      </c>
      <c r="BS178" s="3">
        <f>IF(LOG((AU178/'Average Crustal Abundance'!P$2))&lt;6,LOG((AU178/'Average Crustal Abundance'!P$2)),6)</f>
        <v>0</v>
      </c>
      <c r="BT178" s="3">
        <f>LOG((AV178/'Average Crustal Abundance'!Q$2),8.58)</f>
        <v>0</v>
      </c>
      <c r="BU178" s="3">
        <f>IF(LOG((AW178/'Average Crustal Abundance'!R$2))&lt;6,LOG((AW178/'Average Crustal Abundance'!R$2)),6)</f>
        <v>0</v>
      </c>
      <c r="BV178" s="3">
        <f>IF(LOG((AX178/'Average Crustal Abundance'!S$2))&lt;6,LOG((AX178/'Average Crustal Abundance'!S$2)),6)</f>
        <v>0</v>
      </c>
      <c r="BW178" s="3">
        <f>IF(LOG((AY178/'Average Crustal Abundance'!T$2))&lt;6,LOG((AY178/'Average Crustal Abundance'!T$2)),6)</f>
        <v>0</v>
      </c>
      <c r="BX178" s="3">
        <f>IF(LOG((AZ178/'Average Crustal Abundance'!U$2))&lt;6,LOG((AZ178/'Average Crustal Abundance'!U$2)),6)</f>
        <v>0</v>
      </c>
      <c r="BY178" s="3">
        <f>IF(LOG((BA178/'Average Crustal Abundance'!V$2))&lt;6,LOG((BA178/'Average Crustal Abundance'!V$2)),6)</f>
        <v>0</v>
      </c>
      <c r="BZ178" s="3">
        <f>LOG((BB178/'Average Crustal Abundance'!W$2),9.15)</f>
        <v>0</v>
      </c>
      <c r="CA178" s="3">
        <f>LOG((BC178/'Average Crustal Abundance'!X$2),6.07)</f>
        <v>0</v>
      </c>
      <c r="CB178" s="3">
        <f>LOG((BD178/'Average Crustal Abundance'!Y$2),9.57)</f>
        <v>0</v>
      </c>
      <c r="CC178" s="3">
        <f t="shared" si="99"/>
        <v>0</v>
      </c>
      <c r="CD178" s="3" t="e">
        <f t="shared" si="100"/>
        <v>#DIV/0!</v>
      </c>
      <c r="CE178" s="4" t="e">
        <f t="shared" si="102"/>
        <v>#DIV/0!</v>
      </c>
      <c r="CF178" s="4" t="e">
        <f t="shared" si="103"/>
        <v>#DIV/0!</v>
      </c>
      <c r="CG178" s="4" t="e">
        <f t="shared" si="104"/>
        <v>#DIV/0!</v>
      </c>
      <c r="CH178" s="4" t="e">
        <f t="shared" si="105"/>
        <v>#DIV/0!</v>
      </c>
      <c r="CI178" s="4" t="e">
        <f t="shared" si="106"/>
        <v>#DIV/0!</v>
      </c>
      <c r="CJ178" s="4" t="e">
        <f t="shared" si="107"/>
        <v>#DIV/0!</v>
      </c>
      <c r="CK178" s="4" t="e">
        <f t="shared" si="108"/>
        <v>#DIV/0!</v>
      </c>
      <c r="CL178" s="4" t="e">
        <f t="shared" si="109"/>
        <v>#DIV/0!</v>
      </c>
      <c r="CM178" s="4" t="e">
        <f t="shared" si="110"/>
        <v>#DIV/0!</v>
      </c>
      <c r="CN178" s="4" t="e">
        <f t="shared" si="111"/>
        <v>#DIV/0!</v>
      </c>
      <c r="CO178" s="4" t="e">
        <f t="shared" si="112"/>
        <v>#DIV/0!</v>
      </c>
      <c r="CP178" s="4" t="e">
        <f t="shared" si="113"/>
        <v>#DIV/0!</v>
      </c>
      <c r="CQ178" s="4" t="e">
        <f t="shared" si="114"/>
        <v>#DIV/0!</v>
      </c>
      <c r="CR178" s="4" t="e">
        <f t="shared" si="115"/>
        <v>#DIV/0!</v>
      </c>
      <c r="CS178" s="4" t="e">
        <f t="shared" si="116"/>
        <v>#DIV/0!</v>
      </c>
      <c r="CT178" s="4" t="e">
        <f t="shared" si="117"/>
        <v>#DIV/0!</v>
      </c>
      <c r="CU178" s="4" t="e">
        <f t="shared" si="119"/>
        <v>#DIV/0!</v>
      </c>
      <c r="CV178" s="4" t="e">
        <f t="shared" si="120"/>
        <v>#DIV/0!</v>
      </c>
      <c r="CW178" s="4" t="e">
        <f t="shared" si="121"/>
        <v>#DIV/0!</v>
      </c>
      <c r="CX178" s="4" t="e">
        <f t="shared" si="118"/>
        <v>#DIV/0!</v>
      </c>
      <c r="CY178" s="4" t="e">
        <f t="shared" si="118"/>
        <v>#DIV/0!</v>
      </c>
      <c r="CZ178" s="4" t="e">
        <f t="shared" si="118"/>
        <v>#DIV/0!</v>
      </c>
      <c r="DA178" s="4" t="e">
        <f t="shared" si="81"/>
        <v>#DIV/0!</v>
      </c>
      <c r="DB178" s="4" t="e">
        <f t="shared" si="81"/>
        <v>#DIV/0!</v>
      </c>
      <c r="DD178" s="3" t="e">
        <f t="shared" si="101"/>
        <v>#DIV/0!</v>
      </c>
    </row>
    <row r="179" spans="1:108" s="3" customForma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 s="2">
        <f>IF(I179&gt;'Average Crustal Abundance'!B$2,Data!I179,'Average Crustal Abundance'!B$2)</f>
        <v>52200</v>
      </c>
      <c r="AH179" s="2">
        <f>IF(J179&gt;'Average Crustal Abundance'!C$2,Data!J179,'Average Crustal Abundance'!C$2)</f>
        <v>27</v>
      </c>
      <c r="AI179" s="2">
        <f>IF(K179&gt;'Average Crustal Abundance'!D$2,Data!K179,'Average Crustal Abundance'!D$2)</f>
        <v>59</v>
      </c>
      <c r="AJ179" s="2">
        <f>IF(L179&gt;'Average Crustal Abundance'!E$2,Data!L179,'Average Crustal Abundance'!E$2)</f>
        <v>0.188</v>
      </c>
      <c r="AK179" s="2">
        <f>IF(M179&gt;'Average Crustal Abundance'!F$2,Data!M179,'Average Crustal Abundance'!F$2)</f>
        <v>1.5E-3</v>
      </c>
      <c r="AL179" s="2">
        <f>IF(N179&gt;'Average Crustal Abundance'!G$2,Data!N179,'Average Crustal Abundance'!G$2)</f>
        <v>1.5E-3</v>
      </c>
      <c r="AM179" s="2">
        <f>IF(O179&gt;'Average Crustal Abundance'!H$2,Data!O179,'Average Crustal Abundance'!H$2)</f>
        <v>27</v>
      </c>
      <c r="AN179" s="2">
        <f>IF(P179&gt;'Average Crustal Abundance'!I$2,Data!P179,'Average Crustal Abundance'!I$2)</f>
        <v>5.6000000000000001E-2</v>
      </c>
      <c r="AO179" s="2">
        <f>IF(Q179&gt;'Average Crustal Abundance'!J$2,Data!Q179,'Average Crustal Abundance'!J$2)</f>
        <v>1.2999999999999999E-3</v>
      </c>
      <c r="AP179" s="2">
        <f>IF(R179&gt;'Average Crustal Abundance'!K$2,Data!R179,'Average Crustal Abundance'!K$2)</f>
        <v>72</v>
      </c>
      <c r="AQ179" s="2">
        <f>IF(S179&gt;'Average Crustal Abundance'!L$2,Data!S179,'Average Crustal Abundance'!L$2)</f>
        <v>0.08</v>
      </c>
      <c r="AR179" s="2">
        <f>IF(T179&gt;'Average Crustal Abundance'!M$2,Data!T179,'Average Crustal Abundance'!M$2)</f>
        <v>5.1999999999999998E-2</v>
      </c>
      <c r="AS179" s="2">
        <f>IF(U179&gt;'Average Crustal Abundance'!N$2,Data!U179,'Average Crustal Abundance'!N$2)</f>
        <v>0.5</v>
      </c>
      <c r="AT179" s="2">
        <f>IF(V179&gt;'Average Crustal Abundance'!O$2,Data!V179,'Average Crustal Abundance'!O$2)</f>
        <v>11</v>
      </c>
      <c r="AU179" s="2">
        <f>IF(W179&gt;'Average Crustal Abundance'!P$2,Data!W179,'Average Crustal Abundance'!P$2)</f>
        <v>0.03</v>
      </c>
      <c r="AV179" s="2">
        <f>IF(X179&gt;'Average Crustal Abundance'!Q$2,Data!X179,'Average Crustal Abundance'!Q$2)</f>
        <v>2.5</v>
      </c>
      <c r="AW179" s="2">
        <f>IF(Y179&gt;'Average Crustal Abundance'!R$2,Data!Y179,'Average Crustal Abundance'!R$2)</f>
        <v>0.2</v>
      </c>
      <c r="AX179" s="2">
        <f>IF(Z179&gt;'Average Crustal Abundance'!S$2,Data!Z179,'Average Crustal Abundance'!S$2)</f>
        <v>0.18</v>
      </c>
      <c r="AY179" s="2">
        <f>IF(AA179&gt;'Average Crustal Abundance'!T$2,Data!AA179,'Average Crustal Abundance'!T$2)</f>
        <v>1E-3</v>
      </c>
      <c r="AZ179" s="2">
        <f>IF(AB179&gt;'Average Crustal Abundance'!U$2,Data!AB179,'Average Crustal Abundance'!U$2)</f>
        <v>0.8</v>
      </c>
      <c r="BA179" s="2">
        <f>IF(AC179&gt;'Average Crustal Abundance'!V$2,Data!AC179,'Average Crustal Abundance'!V$2)</f>
        <v>1</v>
      </c>
      <c r="BB179" s="2">
        <f>IF(AD179&gt;'Average Crustal Abundance'!W$2,Data!AD179,'Average Crustal Abundance'!W$2)</f>
        <v>1.7</v>
      </c>
      <c r="BC179" s="2">
        <f>IF(AE179&gt;'Average Crustal Abundance'!X$2,Data!AE179,'Average Crustal Abundance'!X$2)</f>
        <v>20</v>
      </c>
      <c r="BD179" s="2">
        <f>IF(AF179&gt;'Average Crustal Abundance'!Y$2,Data!AF179,'Average Crustal Abundance'!Y$2)</f>
        <v>1.3</v>
      </c>
      <c r="BE179" s="3">
        <f>LOG((AG179/'Average Crustal Abundance'!B$2),1.636)</f>
        <v>0</v>
      </c>
      <c r="BF179" s="3">
        <f>LOG((AH179/'Average Crustal Abundance'!C$2),5.77)</f>
        <v>0</v>
      </c>
      <c r="BG179" s="3">
        <f>LOG((AI179/'Average Crustal Abundance'!D$2),5.07)</f>
        <v>0</v>
      </c>
      <c r="BH179" s="3">
        <f>IF(LOG((AJ179/'Average Crustal Abundance'!E$2))&lt;6,LOG((AJ179/'Average Crustal Abundance'!E$2)),6)</f>
        <v>0</v>
      </c>
      <c r="BI179" s="3">
        <f>IF(LOG((AK179/'Average Crustal Abundance'!F$2))&lt;6,LOG((AK179/'Average Crustal Abundance'!F$2)),6)</f>
        <v>0</v>
      </c>
      <c r="BJ179" s="3">
        <f>IF(LOG((AL179/'Average Crustal Abundance'!G$2))&lt;6,LOG((AL179/'Average Crustal Abundance'!G$2)),6)</f>
        <v>0</v>
      </c>
      <c r="BK179" s="3">
        <f>LOG((AM179/'Average Crustal Abundance'!H$2),5.77)</f>
        <v>0</v>
      </c>
      <c r="BL179" s="3">
        <f>IF(LOG((AN179/'Average Crustal Abundance'!I$2))&lt;6,LOG((AN179/'Average Crustal Abundance'!I$2)),6)</f>
        <v>0</v>
      </c>
      <c r="BM179" s="3">
        <f>IF(LOG((AO179/'Average Crustal Abundance'!J$2))&lt;6,LOG((AO179/'Average Crustal Abundance'!J$2)),6)</f>
        <v>0</v>
      </c>
      <c r="BN179" s="3">
        <f>LOG((AP179/'Average Crustal Abundance'!K$2),4.9)</f>
        <v>0</v>
      </c>
      <c r="BO179" s="3">
        <f>IF(LOG((AQ179/'Average Crustal Abundance'!L$2))&lt;6,LOG((AQ179/'Average Crustal Abundance'!L$2)),6)</f>
        <v>0</v>
      </c>
      <c r="BP179" s="3">
        <f>IF(LOG((AR179/'Average Crustal Abundance'!M$2))&lt;6,LOG((AR179/'Average Crustal Abundance'!M$2)),6)</f>
        <v>0</v>
      </c>
      <c r="BQ179" s="3">
        <f>IF(LOG((AS179/'Average Crustal Abundance'!N$2))&lt;6,LOG((AS179/'Average Crustal Abundance'!N$2)),6)</f>
        <v>0</v>
      </c>
      <c r="BR179" s="3">
        <f>LOG((AT179/'Average Crustal Abundance'!O$2),6.71)</f>
        <v>0</v>
      </c>
      <c r="BS179" s="3">
        <f>IF(LOG((AU179/'Average Crustal Abundance'!P$2))&lt;6,LOG((AU179/'Average Crustal Abundance'!P$2)),6)</f>
        <v>0</v>
      </c>
      <c r="BT179" s="3">
        <f>LOG((AV179/'Average Crustal Abundance'!Q$2),8.58)</f>
        <v>0</v>
      </c>
      <c r="BU179" s="3">
        <f>IF(LOG((AW179/'Average Crustal Abundance'!R$2))&lt;6,LOG((AW179/'Average Crustal Abundance'!R$2)),6)</f>
        <v>0</v>
      </c>
      <c r="BV179" s="3">
        <f>IF(LOG((AX179/'Average Crustal Abundance'!S$2))&lt;6,LOG((AX179/'Average Crustal Abundance'!S$2)),6)</f>
        <v>0</v>
      </c>
      <c r="BW179" s="3">
        <f>IF(LOG((AY179/'Average Crustal Abundance'!T$2))&lt;6,LOG((AY179/'Average Crustal Abundance'!T$2)),6)</f>
        <v>0</v>
      </c>
      <c r="BX179" s="3">
        <f>IF(LOG((AZ179/'Average Crustal Abundance'!U$2))&lt;6,LOG((AZ179/'Average Crustal Abundance'!U$2)),6)</f>
        <v>0</v>
      </c>
      <c r="BY179" s="3">
        <f>IF(LOG((BA179/'Average Crustal Abundance'!V$2))&lt;6,LOG((BA179/'Average Crustal Abundance'!V$2)),6)</f>
        <v>0</v>
      </c>
      <c r="BZ179" s="3">
        <f>LOG((BB179/'Average Crustal Abundance'!W$2),9.15)</f>
        <v>0</v>
      </c>
      <c r="CA179" s="3">
        <f>LOG((BC179/'Average Crustal Abundance'!X$2),6.07)</f>
        <v>0</v>
      </c>
      <c r="CB179" s="3">
        <f>LOG((BD179/'Average Crustal Abundance'!Y$2),9.57)</f>
        <v>0</v>
      </c>
      <c r="CC179" s="3">
        <f t="shared" si="99"/>
        <v>0</v>
      </c>
      <c r="CD179" s="3" t="e">
        <f t="shared" si="100"/>
        <v>#DIV/0!</v>
      </c>
      <c r="CE179" s="4" t="e">
        <f t="shared" si="102"/>
        <v>#DIV/0!</v>
      </c>
      <c r="CF179" s="4" t="e">
        <f t="shared" si="103"/>
        <v>#DIV/0!</v>
      </c>
      <c r="CG179" s="4" t="e">
        <f t="shared" si="104"/>
        <v>#DIV/0!</v>
      </c>
      <c r="CH179" s="4" t="e">
        <f t="shared" si="105"/>
        <v>#DIV/0!</v>
      </c>
      <c r="CI179" s="4" t="e">
        <f t="shared" si="106"/>
        <v>#DIV/0!</v>
      </c>
      <c r="CJ179" s="4" t="e">
        <f t="shared" si="107"/>
        <v>#DIV/0!</v>
      </c>
      <c r="CK179" s="4" t="e">
        <f t="shared" si="108"/>
        <v>#DIV/0!</v>
      </c>
      <c r="CL179" s="4" t="e">
        <f t="shared" si="109"/>
        <v>#DIV/0!</v>
      </c>
      <c r="CM179" s="4" t="e">
        <f t="shared" si="110"/>
        <v>#DIV/0!</v>
      </c>
      <c r="CN179" s="4" t="e">
        <f t="shared" si="111"/>
        <v>#DIV/0!</v>
      </c>
      <c r="CO179" s="4" t="e">
        <f t="shared" si="112"/>
        <v>#DIV/0!</v>
      </c>
      <c r="CP179" s="4" t="e">
        <f t="shared" si="113"/>
        <v>#DIV/0!</v>
      </c>
      <c r="CQ179" s="4" t="e">
        <f t="shared" si="114"/>
        <v>#DIV/0!</v>
      </c>
      <c r="CR179" s="4" t="e">
        <f t="shared" si="115"/>
        <v>#DIV/0!</v>
      </c>
      <c r="CS179" s="4" t="e">
        <f t="shared" si="116"/>
        <v>#DIV/0!</v>
      </c>
      <c r="CT179" s="4" t="e">
        <f t="shared" si="117"/>
        <v>#DIV/0!</v>
      </c>
      <c r="CU179" s="4" t="e">
        <f t="shared" si="119"/>
        <v>#DIV/0!</v>
      </c>
      <c r="CV179" s="4" t="e">
        <f t="shared" si="120"/>
        <v>#DIV/0!</v>
      </c>
      <c r="CW179" s="4" t="e">
        <f t="shared" si="121"/>
        <v>#DIV/0!</v>
      </c>
      <c r="CX179" s="4" t="e">
        <f t="shared" si="118"/>
        <v>#DIV/0!</v>
      </c>
      <c r="CY179" s="4" t="e">
        <f t="shared" si="118"/>
        <v>#DIV/0!</v>
      </c>
      <c r="CZ179" s="4" t="e">
        <f t="shared" si="118"/>
        <v>#DIV/0!</v>
      </c>
      <c r="DA179" s="4" t="e">
        <f t="shared" si="81"/>
        <v>#DIV/0!</v>
      </c>
      <c r="DB179" s="4" t="e">
        <f t="shared" si="81"/>
        <v>#DIV/0!</v>
      </c>
      <c r="DD179" s="3" t="e">
        <f t="shared" si="101"/>
        <v>#DIV/0!</v>
      </c>
    </row>
    <row r="180" spans="1:108" s="3" customForma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 s="2">
        <f>IF(I180&gt;'Average Crustal Abundance'!B$2,Data!I180,'Average Crustal Abundance'!B$2)</f>
        <v>52200</v>
      </c>
      <c r="AH180" s="2">
        <f>IF(J180&gt;'Average Crustal Abundance'!C$2,Data!J180,'Average Crustal Abundance'!C$2)</f>
        <v>27</v>
      </c>
      <c r="AI180" s="2">
        <f>IF(K180&gt;'Average Crustal Abundance'!D$2,Data!K180,'Average Crustal Abundance'!D$2)</f>
        <v>59</v>
      </c>
      <c r="AJ180" s="2">
        <f>IF(L180&gt;'Average Crustal Abundance'!E$2,Data!L180,'Average Crustal Abundance'!E$2)</f>
        <v>0.188</v>
      </c>
      <c r="AK180" s="2">
        <f>IF(M180&gt;'Average Crustal Abundance'!F$2,Data!M180,'Average Crustal Abundance'!F$2)</f>
        <v>1.5E-3</v>
      </c>
      <c r="AL180" s="2">
        <f>IF(N180&gt;'Average Crustal Abundance'!G$2,Data!N180,'Average Crustal Abundance'!G$2)</f>
        <v>1.5E-3</v>
      </c>
      <c r="AM180" s="2">
        <f>IF(O180&gt;'Average Crustal Abundance'!H$2,Data!O180,'Average Crustal Abundance'!H$2)</f>
        <v>27</v>
      </c>
      <c r="AN180" s="2">
        <f>IF(P180&gt;'Average Crustal Abundance'!I$2,Data!P180,'Average Crustal Abundance'!I$2)</f>
        <v>5.6000000000000001E-2</v>
      </c>
      <c r="AO180" s="2">
        <f>IF(Q180&gt;'Average Crustal Abundance'!J$2,Data!Q180,'Average Crustal Abundance'!J$2)</f>
        <v>1.2999999999999999E-3</v>
      </c>
      <c r="AP180" s="2">
        <f>IF(R180&gt;'Average Crustal Abundance'!K$2,Data!R180,'Average Crustal Abundance'!K$2)</f>
        <v>72</v>
      </c>
      <c r="AQ180" s="2">
        <f>IF(S180&gt;'Average Crustal Abundance'!L$2,Data!S180,'Average Crustal Abundance'!L$2)</f>
        <v>0.08</v>
      </c>
      <c r="AR180" s="2">
        <f>IF(T180&gt;'Average Crustal Abundance'!M$2,Data!T180,'Average Crustal Abundance'!M$2)</f>
        <v>5.1999999999999998E-2</v>
      </c>
      <c r="AS180" s="2">
        <f>IF(U180&gt;'Average Crustal Abundance'!N$2,Data!U180,'Average Crustal Abundance'!N$2)</f>
        <v>0.5</v>
      </c>
      <c r="AT180" s="2">
        <f>IF(V180&gt;'Average Crustal Abundance'!O$2,Data!V180,'Average Crustal Abundance'!O$2)</f>
        <v>11</v>
      </c>
      <c r="AU180" s="2">
        <f>IF(W180&gt;'Average Crustal Abundance'!P$2,Data!W180,'Average Crustal Abundance'!P$2)</f>
        <v>0.03</v>
      </c>
      <c r="AV180" s="2">
        <f>IF(X180&gt;'Average Crustal Abundance'!Q$2,Data!X180,'Average Crustal Abundance'!Q$2)</f>
        <v>2.5</v>
      </c>
      <c r="AW180" s="2">
        <f>IF(Y180&gt;'Average Crustal Abundance'!R$2,Data!Y180,'Average Crustal Abundance'!R$2)</f>
        <v>0.2</v>
      </c>
      <c r="AX180" s="2">
        <f>IF(Z180&gt;'Average Crustal Abundance'!S$2,Data!Z180,'Average Crustal Abundance'!S$2)</f>
        <v>0.18</v>
      </c>
      <c r="AY180" s="2">
        <f>IF(AA180&gt;'Average Crustal Abundance'!T$2,Data!AA180,'Average Crustal Abundance'!T$2)</f>
        <v>1E-3</v>
      </c>
      <c r="AZ180" s="2">
        <f>IF(AB180&gt;'Average Crustal Abundance'!U$2,Data!AB180,'Average Crustal Abundance'!U$2)</f>
        <v>0.8</v>
      </c>
      <c r="BA180" s="2">
        <f>IF(AC180&gt;'Average Crustal Abundance'!V$2,Data!AC180,'Average Crustal Abundance'!V$2)</f>
        <v>1</v>
      </c>
      <c r="BB180" s="2">
        <f>IF(AD180&gt;'Average Crustal Abundance'!W$2,Data!AD180,'Average Crustal Abundance'!W$2)</f>
        <v>1.7</v>
      </c>
      <c r="BC180" s="2">
        <f>IF(AE180&gt;'Average Crustal Abundance'!X$2,Data!AE180,'Average Crustal Abundance'!X$2)</f>
        <v>20</v>
      </c>
      <c r="BD180" s="2">
        <f>IF(AF180&gt;'Average Crustal Abundance'!Y$2,Data!AF180,'Average Crustal Abundance'!Y$2)</f>
        <v>1.3</v>
      </c>
      <c r="BE180" s="3">
        <f>LOG((AG180/'Average Crustal Abundance'!B$2),1.636)</f>
        <v>0</v>
      </c>
      <c r="BF180" s="3">
        <f>LOG((AH180/'Average Crustal Abundance'!C$2),5.77)</f>
        <v>0</v>
      </c>
      <c r="BG180" s="3">
        <f>LOG((AI180/'Average Crustal Abundance'!D$2),5.07)</f>
        <v>0</v>
      </c>
      <c r="BH180" s="3">
        <f>IF(LOG((AJ180/'Average Crustal Abundance'!E$2))&lt;6,LOG((AJ180/'Average Crustal Abundance'!E$2)),6)</f>
        <v>0</v>
      </c>
      <c r="BI180" s="3">
        <f>IF(LOG((AK180/'Average Crustal Abundance'!F$2))&lt;6,LOG((AK180/'Average Crustal Abundance'!F$2)),6)</f>
        <v>0</v>
      </c>
      <c r="BJ180" s="3">
        <f>IF(LOG((AL180/'Average Crustal Abundance'!G$2))&lt;6,LOG((AL180/'Average Crustal Abundance'!G$2)),6)</f>
        <v>0</v>
      </c>
      <c r="BK180" s="3">
        <f>LOG((AM180/'Average Crustal Abundance'!H$2),5.77)</f>
        <v>0</v>
      </c>
      <c r="BL180" s="3">
        <f>IF(LOG((AN180/'Average Crustal Abundance'!I$2))&lt;6,LOG((AN180/'Average Crustal Abundance'!I$2)),6)</f>
        <v>0</v>
      </c>
      <c r="BM180" s="3">
        <f>IF(LOG((AO180/'Average Crustal Abundance'!J$2))&lt;6,LOG((AO180/'Average Crustal Abundance'!J$2)),6)</f>
        <v>0</v>
      </c>
      <c r="BN180" s="3">
        <f>LOG((AP180/'Average Crustal Abundance'!K$2),4.9)</f>
        <v>0</v>
      </c>
      <c r="BO180" s="3">
        <f>IF(LOG((AQ180/'Average Crustal Abundance'!L$2))&lt;6,LOG((AQ180/'Average Crustal Abundance'!L$2)),6)</f>
        <v>0</v>
      </c>
      <c r="BP180" s="3">
        <f>IF(LOG((AR180/'Average Crustal Abundance'!M$2))&lt;6,LOG((AR180/'Average Crustal Abundance'!M$2)),6)</f>
        <v>0</v>
      </c>
      <c r="BQ180" s="3">
        <f>IF(LOG((AS180/'Average Crustal Abundance'!N$2))&lt;6,LOG((AS180/'Average Crustal Abundance'!N$2)),6)</f>
        <v>0</v>
      </c>
      <c r="BR180" s="3">
        <f>LOG((AT180/'Average Crustal Abundance'!O$2),6.71)</f>
        <v>0</v>
      </c>
      <c r="BS180" s="3">
        <f>IF(LOG((AU180/'Average Crustal Abundance'!P$2))&lt;6,LOG((AU180/'Average Crustal Abundance'!P$2)),6)</f>
        <v>0</v>
      </c>
      <c r="BT180" s="3">
        <f>LOG((AV180/'Average Crustal Abundance'!Q$2),8.58)</f>
        <v>0</v>
      </c>
      <c r="BU180" s="3">
        <f>IF(LOG((AW180/'Average Crustal Abundance'!R$2))&lt;6,LOG((AW180/'Average Crustal Abundance'!R$2)),6)</f>
        <v>0</v>
      </c>
      <c r="BV180" s="3">
        <f>IF(LOG((AX180/'Average Crustal Abundance'!S$2))&lt;6,LOG((AX180/'Average Crustal Abundance'!S$2)),6)</f>
        <v>0</v>
      </c>
      <c r="BW180" s="3">
        <f>IF(LOG((AY180/'Average Crustal Abundance'!T$2))&lt;6,LOG((AY180/'Average Crustal Abundance'!T$2)),6)</f>
        <v>0</v>
      </c>
      <c r="BX180" s="3">
        <f>IF(LOG((AZ180/'Average Crustal Abundance'!U$2))&lt;6,LOG((AZ180/'Average Crustal Abundance'!U$2)),6)</f>
        <v>0</v>
      </c>
      <c r="BY180" s="3">
        <f>IF(LOG((BA180/'Average Crustal Abundance'!V$2))&lt;6,LOG((BA180/'Average Crustal Abundance'!V$2)),6)</f>
        <v>0</v>
      </c>
      <c r="BZ180" s="3">
        <f>LOG((BB180/'Average Crustal Abundance'!W$2),9.15)</f>
        <v>0</v>
      </c>
      <c r="CA180" s="3">
        <f>LOG((BC180/'Average Crustal Abundance'!X$2),6.07)</f>
        <v>0</v>
      </c>
      <c r="CB180" s="3">
        <f>LOG((BD180/'Average Crustal Abundance'!Y$2),9.57)</f>
        <v>0</v>
      </c>
      <c r="CC180" s="3">
        <f t="shared" si="99"/>
        <v>0</v>
      </c>
      <c r="CD180" s="3" t="e">
        <f t="shared" si="100"/>
        <v>#DIV/0!</v>
      </c>
      <c r="CE180" s="4" t="e">
        <f t="shared" si="102"/>
        <v>#DIV/0!</v>
      </c>
      <c r="CF180" s="4" t="e">
        <f t="shared" si="103"/>
        <v>#DIV/0!</v>
      </c>
      <c r="CG180" s="4" t="e">
        <f t="shared" si="104"/>
        <v>#DIV/0!</v>
      </c>
      <c r="CH180" s="4" t="e">
        <f t="shared" si="105"/>
        <v>#DIV/0!</v>
      </c>
      <c r="CI180" s="4" t="e">
        <f t="shared" si="106"/>
        <v>#DIV/0!</v>
      </c>
      <c r="CJ180" s="4" t="e">
        <f t="shared" si="107"/>
        <v>#DIV/0!</v>
      </c>
      <c r="CK180" s="4" t="e">
        <f t="shared" si="108"/>
        <v>#DIV/0!</v>
      </c>
      <c r="CL180" s="4" t="e">
        <f t="shared" si="109"/>
        <v>#DIV/0!</v>
      </c>
      <c r="CM180" s="4" t="e">
        <f t="shared" si="110"/>
        <v>#DIV/0!</v>
      </c>
      <c r="CN180" s="4" t="e">
        <f t="shared" si="111"/>
        <v>#DIV/0!</v>
      </c>
      <c r="CO180" s="4" t="e">
        <f t="shared" si="112"/>
        <v>#DIV/0!</v>
      </c>
      <c r="CP180" s="4" t="e">
        <f t="shared" si="113"/>
        <v>#DIV/0!</v>
      </c>
      <c r="CQ180" s="4" t="e">
        <f t="shared" si="114"/>
        <v>#DIV/0!</v>
      </c>
      <c r="CR180" s="4" t="e">
        <f t="shared" si="115"/>
        <v>#DIV/0!</v>
      </c>
      <c r="CS180" s="4" t="e">
        <f t="shared" si="116"/>
        <v>#DIV/0!</v>
      </c>
      <c r="CT180" s="4" t="e">
        <f t="shared" si="117"/>
        <v>#DIV/0!</v>
      </c>
      <c r="CU180" s="4" t="e">
        <f t="shared" si="119"/>
        <v>#DIV/0!</v>
      </c>
      <c r="CV180" s="4" t="e">
        <f t="shared" si="120"/>
        <v>#DIV/0!</v>
      </c>
      <c r="CW180" s="4" t="e">
        <f t="shared" si="121"/>
        <v>#DIV/0!</v>
      </c>
      <c r="CX180" s="4" t="e">
        <f t="shared" si="118"/>
        <v>#DIV/0!</v>
      </c>
      <c r="CY180" s="4" t="e">
        <f t="shared" si="118"/>
        <v>#DIV/0!</v>
      </c>
      <c r="CZ180" s="4" t="e">
        <f t="shared" si="118"/>
        <v>#DIV/0!</v>
      </c>
      <c r="DA180" s="4" t="e">
        <f t="shared" si="81"/>
        <v>#DIV/0!</v>
      </c>
      <c r="DB180" s="4" t="e">
        <f t="shared" si="81"/>
        <v>#DIV/0!</v>
      </c>
      <c r="DD180" s="3" t="e">
        <f t="shared" si="101"/>
        <v>#DIV/0!</v>
      </c>
    </row>
    <row r="181" spans="1:108" s="3" customForma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 s="2">
        <f>IF(I181&gt;'Average Crustal Abundance'!B$2,Data!I181,'Average Crustal Abundance'!B$2)</f>
        <v>52200</v>
      </c>
      <c r="AH181" s="2">
        <f>IF(J181&gt;'Average Crustal Abundance'!C$2,Data!J181,'Average Crustal Abundance'!C$2)</f>
        <v>27</v>
      </c>
      <c r="AI181" s="2">
        <f>IF(K181&gt;'Average Crustal Abundance'!D$2,Data!K181,'Average Crustal Abundance'!D$2)</f>
        <v>59</v>
      </c>
      <c r="AJ181" s="2">
        <f>IF(L181&gt;'Average Crustal Abundance'!E$2,Data!L181,'Average Crustal Abundance'!E$2)</f>
        <v>0.188</v>
      </c>
      <c r="AK181" s="2">
        <f>IF(M181&gt;'Average Crustal Abundance'!F$2,Data!M181,'Average Crustal Abundance'!F$2)</f>
        <v>1.5E-3</v>
      </c>
      <c r="AL181" s="2">
        <f>IF(N181&gt;'Average Crustal Abundance'!G$2,Data!N181,'Average Crustal Abundance'!G$2)</f>
        <v>1.5E-3</v>
      </c>
      <c r="AM181" s="2">
        <f>IF(O181&gt;'Average Crustal Abundance'!H$2,Data!O181,'Average Crustal Abundance'!H$2)</f>
        <v>27</v>
      </c>
      <c r="AN181" s="2">
        <f>IF(P181&gt;'Average Crustal Abundance'!I$2,Data!P181,'Average Crustal Abundance'!I$2)</f>
        <v>5.6000000000000001E-2</v>
      </c>
      <c r="AO181" s="2">
        <f>IF(Q181&gt;'Average Crustal Abundance'!J$2,Data!Q181,'Average Crustal Abundance'!J$2)</f>
        <v>1.2999999999999999E-3</v>
      </c>
      <c r="AP181" s="2">
        <f>IF(R181&gt;'Average Crustal Abundance'!K$2,Data!R181,'Average Crustal Abundance'!K$2)</f>
        <v>72</v>
      </c>
      <c r="AQ181" s="2">
        <f>IF(S181&gt;'Average Crustal Abundance'!L$2,Data!S181,'Average Crustal Abundance'!L$2)</f>
        <v>0.08</v>
      </c>
      <c r="AR181" s="2">
        <f>IF(T181&gt;'Average Crustal Abundance'!M$2,Data!T181,'Average Crustal Abundance'!M$2)</f>
        <v>5.1999999999999998E-2</v>
      </c>
      <c r="AS181" s="2">
        <f>IF(U181&gt;'Average Crustal Abundance'!N$2,Data!U181,'Average Crustal Abundance'!N$2)</f>
        <v>0.5</v>
      </c>
      <c r="AT181" s="2">
        <f>IF(V181&gt;'Average Crustal Abundance'!O$2,Data!V181,'Average Crustal Abundance'!O$2)</f>
        <v>11</v>
      </c>
      <c r="AU181" s="2">
        <f>IF(W181&gt;'Average Crustal Abundance'!P$2,Data!W181,'Average Crustal Abundance'!P$2)</f>
        <v>0.03</v>
      </c>
      <c r="AV181" s="2">
        <f>IF(X181&gt;'Average Crustal Abundance'!Q$2,Data!X181,'Average Crustal Abundance'!Q$2)</f>
        <v>2.5</v>
      </c>
      <c r="AW181" s="2">
        <f>IF(Y181&gt;'Average Crustal Abundance'!R$2,Data!Y181,'Average Crustal Abundance'!R$2)</f>
        <v>0.2</v>
      </c>
      <c r="AX181" s="2">
        <f>IF(Z181&gt;'Average Crustal Abundance'!S$2,Data!Z181,'Average Crustal Abundance'!S$2)</f>
        <v>0.18</v>
      </c>
      <c r="AY181" s="2">
        <f>IF(AA181&gt;'Average Crustal Abundance'!T$2,Data!AA181,'Average Crustal Abundance'!T$2)</f>
        <v>1E-3</v>
      </c>
      <c r="AZ181" s="2">
        <f>IF(AB181&gt;'Average Crustal Abundance'!U$2,Data!AB181,'Average Crustal Abundance'!U$2)</f>
        <v>0.8</v>
      </c>
      <c r="BA181" s="2">
        <f>IF(AC181&gt;'Average Crustal Abundance'!V$2,Data!AC181,'Average Crustal Abundance'!V$2)</f>
        <v>1</v>
      </c>
      <c r="BB181" s="2">
        <f>IF(AD181&gt;'Average Crustal Abundance'!W$2,Data!AD181,'Average Crustal Abundance'!W$2)</f>
        <v>1.7</v>
      </c>
      <c r="BC181" s="2">
        <f>IF(AE181&gt;'Average Crustal Abundance'!X$2,Data!AE181,'Average Crustal Abundance'!X$2)</f>
        <v>20</v>
      </c>
      <c r="BD181" s="2">
        <f>IF(AF181&gt;'Average Crustal Abundance'!Y$2,Data!AF181,'Average Crustal Abundance'!Y$2)</f>
        <v>1.3</v>
      </c>
      <c r="BE181" s="3">
        <f>LOG((AG181/'Average Crustal Abundance'!B$2),1.636)</f>
        <v>0</v>
      </c>
      <c r="BF181" s="3">
        <f>LOG((AH181/'Average Crustal Abundance'!C$2),5.77)</f>
        <v>0</v>
      </c>
      <c r="BG181" s="3">
        <f>LOG((AI181/'Average Crustal Abundance'!D$2),5.07)</f>
        <v>0</v>
      </c>
      <c r="BH181" s="3">
        <f>IF(LOG((AJ181/'Average Crustal Abundance'!E$2))&lt;6,LOG((AJ181/'Average Crustal Abundance'!E$2)),6)</f>
        <v>0</v>
      </c>
      <c r="BI181" s="3">
        <f>IF(LOG((AK181/'Average Crustal Abundance'!F$2))&lt;6,LOG((AK181/'Average Crustal Abundance'!F$2)),6)</f>
        <v>0</v>
      </c>
      <c r="BJ181" s="3">
        <f>IF(LOG((AL181/'Average Crustal Abundance'!G$2))&lt;6,LOG((AL181/'Average Crustal Abundance'!G$2)),6)</f>
        <v>0</v>
      </c>
      <c r="BK181" s="3">
        <f>LOG((AM181/'Average Crustal Abundance'!H$2),5.77)</f>
        <v>0</v>
      </c>
      <c r="BL181" s="3">
        <f>IF(LOG((AN181/'Average Crustal Abundance'!I$2))&lt;6,LOG((AN181/'Average Crustal Abundance'!I$2)),6)</f>
        <v>0</v>
      </c>
      <c r="BM181" s="3">
        <f>IF(LOG((AO181/'Average Crustal Abundance'!J$2))&lt;6,LOG((AO181/'Average Crustal Abundance'!J$2)),6)</f>
        <v>0</v>
      </c>
      <c r="BN181" s="3">
        <f>LOG((AP181/'Average Crustal Abundance'!K$2),4.9)</f>
        <v>0</v>
      </c>
      <c r="BO181" s="3">
        <f>IF(LOG((AQ181/'Average Crustal Abundance'!L$2))&lt;6,LOG((AQ181/'Average Crustal Abundance'!L$2)),6)</f>
        <v>0</v>
      </c>
      <c r="BP181" s="3">
        <f>IF(LOG((AR181/'Average Crustal Abundance'!M$2))&lt;6,LOG((AR181/'Average Crustal Abundance'!M$2)),6)</f>
        <v>0</v>
      </c>
      <c r="BQ181" s="3">
        <f>IF(LOG((AS181/'Average Crustal Abundance'!N$2))&lt;6,LOG((AS181/'Average Crustal Abundance'!N$2)),6)</f>
        <v>0</v>
      </c>
      <c r="BR181" s="3">
        <f>LOG((AT181/'Average Crustal Abundance'!O$2),6.71)</f>
        <v>0</v>
      </c>
      <c r="BS181" s="3">
        <f>IF(LOG((AU181/'Average Crustal Abundance'!P$2))&lt;6,LOG((AU181/'Average Crustal Abundance'!P$2)),6)</f>
        <v>0</v>
      </c>
      <c r="BT181" s="3">
        <f>LOG((AV181/'Average Crustal Abundance'!Q$2),8.58)</f>
        <v>0</v>
      </c>
      <c r="BU181" s="3">
        <f>IF(LOG((AW181/'Average Crustal Abundance'!R$2))&lt;6,LOG((AW181/'Average Crustal Abundance'!R$2)),6)</f>
        <v>0</v>
      </c>
      <c r="BV181" s="3">
        <f>IF(LOG((AX181/'Average Crustal Abundance'!S$2))&lt;6,LOG((AX181/'Average Crustal Abundance'!S$2)),6)</f>
        <v>0</v>
      </c>
      <c r="BW181" s="3">
        <f>IF(LOG((AY181/'Average Crustal Abundance'!T$2))&lt;6,LOG((AY181/'Average Crustal Abundance'!T$2)),6)</f>
        <v>0</v>
      </c>
      <c r="BX181" s="3">
        <f>IF(LOG((AZ181/'Average Crustal Abundance'!U$2))&lt;6,LOG((AZ181/'Average Crustal Abundance'!U$2)),6)</f>
        <v>0</v>
      </c>
      <c r="BY181" s="3">
        <f>IF(LOG((BA181/'Average Crustal Abundance'!V$2))&lt;6,LOG((BA181/'Average Crustal Abundance'!V$2)),6)</f>
        <v>0</v>
      </c>
      <c r="BZ181" s="3">
        <f>LOG((BB181/'Average Crustal Abundance'!W$2),9.15)</f>
        <v>0</v>
      </c>
      <c r="CA181" s="3">
        <f>LOG((BC181/'Average Crustal Abundance'!X$2),6.07)</f>
        <v>0</v>
      </c>
      <c r="CB181" s="3">
        <f>LOG((BD181/'Average Crustal Abundance'!Y$2),9.57)</f>
        <v>0</v>
      </c>
      <c r="CC181" s="3">
        <f t="shared" si="99"/>
        <v>0</v>
      </c>
      <c r="CD181" s="3" t="e">
        <f t="shared" si="100"/>
        <v>#DIV/0!</v>
      </c>
      <c r="CE181" s="4" t="e">
        <f t="shared" si="102"/>
        <v>#DIV/0!</v>
      </c>
      <c r="CF181" s="4" t="e">
        <f t="shared" si="103"/>
        <v>#DIV/0!</v>
      </c>
      <c r="CG181" s="4" t="e">
        <f t="shared" si="104"/>
        <v>#DIV/0!</v>
      </c>
      <c r="CH181" s="4" t="e">
        <f t="shared" si="105"/>
        <v>#DIV/0!</v>
      </c>
      <c r="CI181" s="4" t="e">
        <f t="shared" si="106"/>
        <v>#DIV/0!</v>
      </c>
      <c r="CJ181" s="4" t="e">
        <f t="shared" si="107"/>
        <v>#DIV/0!</v>
      </c>
      <c r="CK181" s="4" t="e">
        <f t="shared" si="108"/>
        <v>#DIV/0!</v>
      </c>
      <c r="CL181" s="4" t="e">
        <f t="shared" si="109"/>
        <v>#DIV/0!</v>
      </c>
      <c r="CM181" s="4" t="e">
        <f t="shared" si="110"/>
        <v>#DIV/0!</v>
      </c>
      <c r="CN181" s="4" t="e">
        <f t="shared" si="111"/>
        <v>#DIV/0!</v>
      </c>
      <c r="CO181" s="4" t="e">
        <f t="shared" si="112"/>
        <v>#DIV/0!</v>
      </c>
      <c r="CP181" s="4" t="e">
        <f t="shared" si="113"/>
        <v>#DIV/0!</v>
      </c>
      <c r="CQ181" s="4" t="e">
        <f t="shared" si="114"/>
        <v>#DIV/0!</v>
      </c>
      <c r="CR181" s="4" t="e">
        <f t="shared" si="115"/>
        <v>#DIV/0!</v>
      </c>
      <c r="CS181" s="4" t="e">
        <f t="shared" si="116"/>
        <v>#DIV/0!</v>
      </c>
      <c r="CT181" s="4" t="e">
        <f t="shared" si="117"/>
        <v>#DIV/0!</v>
      </c>
      <c r="CU181" s="4" t="e">
        <f t="shared" si="119"/>
        <v>#DIV/0!</v>
      </c>
      <c r="CV181" s="4" t="e">
        <f t="shared" si="120"/>
        <v>#DIV/0!</v>
      </c>
      <c r="CW181" s="4" t="e">
        <f t="shared" si="121"/>
        <v>#DIV/0!</v>
      </c>
      <c r="CX181" s="4" t="e">
        <f t="shared" si="118"/>
        <v>#DIV/0!</v>
      </c>
      <c r="CY181" s="4" t="e">
        <f t="shared" si="118"/>
        <v>#DIV/0!</v>
      </c>
      <c r="CZ181" s="4" t="e">
        <f t="shared" si="118"/>
        <v>#DIV/0!</v>
      </c>
      <c r="DA181" s="4" t="e">
        <f t="shared" si="81"/>
        <v>#DIV/0!</v>
      </c>
      <c r="DB181" s="4" t="e">
        <f t="shared" si="81"/>
        <v>#DIV/0!</v>
      </c>
      <c r="DD181" s="3" t="e">
        <f t="shared" si="101"/>
        <v>#DIV/0!</v>
      </c>
    </row>
    <row r="182" spans="1:108" s="3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 s="2">
        <f>IF(I182&gt;'Average Crustal Abundance'!B$2,Data!I182,'Average Crustal Abundance'!B$2)</f>
        <v>52200</v>
      </c>
      <c r="AH182" s="2">
        <f>IF(J182&gt;'Average Crustal Abundance'!C$2,Data!J182,'Average Crustal Abundance'!C$2)</f>
        <v>27</v>
      </c>
      <c r="AI182" s="2">
        <f>IF(K182&gt;'Average Crustal Abundance'!D$2,Data!K182,'Average Crustal Abundance'!D$2)</f>
        <v>59</v>
      </c>
      <c r="AJ182" s="2">
        <f>IF(L182&gt;'Average Crustal Abundance'!E$2,Data!L182,'Average Crustal Abundance'!E$2)</f>
        <v>0.188</v>
      </c>
      <c r="AK182" s="2">
        <f>IF(M182&gt;'Average Crustal Abundance'!F$2,Data!M182,'Average Crustal Abundance'!F$2)</f>
        <v>1.5E-3</v>
      </c>
      <c r="AL182" s="2">
        <f>IF(N182&gt;'Average Crustal Abundance'!G$2,Data!N182,'Average Crustal Abundance'!G$2)</f>
        <v>1.5E-3</v>
      </c>
      <c r="AM182" s="2">
        <f>IF(O182&gt;'Average Crustal Abundance'!H$2,Data!O182,'Average Crustal Abundance'!H$2)</f>
        <v>27</v>
      </c>
      <c r="AN182" s="2">
        <f>IF(P182&gt;'Average Crustal Abundance'!I$2,Data!P182,'Average Crustal Abundance'!I$2)</f>
        <v>5.6000000000000001E-2</v>
      </c>
      <c r="AO182" s="2">
        <f>IF(Q182&gt;'Average Crustal Abundance'!J$2,Data!Q182,'Average Crustal Abundance'!J$2)</f>
        <v>1.2999999999999999E-3</v>
      </c>
      <c r="AP182" s="2">
        <f>IF(R182&gt;'Average Crustal Abundance'!K$2,Data!R182,'Average Crustal Abundance'!K$2)</f>
        <v>72</v>
      </c>
      <c r="AQ182" s="2">
        <f>IF(S182&gt;'Average Crustal Abundance'!L$2,Data!S182,'Average Crustal Abundance'!L$2)</f>
        <v>0.08</v>
      </c>
      <c r="AR182" s="2">
        <f>IF(T182&gt;'Average Crustal Abundance'!M$2,Data!T182,'Average Crustal Abundance'!M$2)</f>
        <v>5.1999999999999998E-2</v>
      </c>
      <c r="AS182" s="2">
        <f>IF(U182&gt;'Average Crustal Abundance'!N$2,Data!U182,'Average Crustal Abundance'!N$2)</f>
        <v>0.5</v>
      </c>
      <c r="AT182" s="2">
        <f>IF(V182&gt;'Average Crustal Abundance'!O$2,Data!V182,'Average Crustal Abundance'!O$2)</f>
        <v>11</v>
      </c>
      <c r="AU182" s="2">
        <f>IF(W182&gt;'Average Crustal Abundance'!P$2,Data!W182,'Average Crustal Abundance'!P$2)</f>
        <v>0.03</v>
      </c>
      <c r="AV182" s="2">
        <f>IF(X182&gt;'Average Crustal Abundance'!Q$2,Data!X182,'Average Crustal Abundance'!Q$2)</f>
        <v>2.5</v>
      </c>
      <c r="AW182" s="2">
        <f>IF(Y182&gt;'Average Crustal Abundance'!R$2,Data!Y182,'Average Crustal Abundance'!R$2)</f>
        <v>0.2</v>
      </c>
      <c r="AX182" s="2">
        <f>IF(Z182&gt;'Average Crustal Abundance'!S$2,Data!Z182,'Average Crustal Abundance'!S$2)</f>
        <v>0.18</v>
      </c>
      <c r="AY182" s="2">
        <f>IF(AA182&gt;'Average Crustal Abundance'!T$2,Data!AA182,'Average Crustal Abundance'!T$2)</f>
        <v>1E-3</v>
      </c>
      <c r="AZ182" s="2">
        <f>IF(AB182&gt;'Average Crustal Abundance'!U$2,Data!AB182,'Average Crustal Abundance'!U$2)</f>
        <v>0.8</v>
      </c>
      <c r="BA182" s="2">
        <f>IF(AC182&gt;'Average Crustal Abundance'!V$2,Data!AC182,'Average Crustal Abundance'!V$2)</f>
        <v>1</v>
      </c>
      <c r="BB182" s="2">
        <f>IF(AD182&gt;'Average Crustal Abundance'!W$2,Data!AD182,'Average Crustal Abundance'!W$2)</f>
        <v>1.7</v>
      </c>
      <c r="BC182" s="2">
        <f>IF(AE182&gt;'Average Crustal Abundance'!X$2,Data!AE182,'Average Crustal Abundance'!X$2)</f>
        <v>20</v>
      </c>
      <c r="BD182" s="2">
        <f>IF(AF182&gt;'Average Crustal Abundance'!Y$2,Data!AF182,'Average Crustal Abundance'!Y$2)</f>
        <v>1.3</v>
      </c>
      <c r="BE182" s="3">
        <f>LOG((AG182/'Average Crustal Abundance'!B$2),1.636)</f>
        <v>0</v>
      </c>
      <c r="BF182" s="3">
        <f>LOG((AH182/'Average Crustal Abundance'!C$2),5.77)</f>
        <v>0</v>
      </c>
      <c r="BG182" s="3">
        <f>LOG((AI182/'Average Crustal Abundance'!D$2),5.07)</f>
        <v>0</v>
      </c>
      <c r="BH182" s="3">
        <f>IF(LOG((AJ182/'Average Crustal Abundance'!E$2))&lt;6,LOG((AJ182/'Average Crustal Abundance'!E$2)),6)</f>
        <v>0</v>
      </c>
      <c r="BI182" s="3">
        <f>IF(LOG((AK182/'Average Crustal Abundance'!F$2))&lt;6,LOG((AK182/'Average Crustal Abundance'!F$2)),6)</f>
        <v>0</v>
      </c>
      <c r="BJ182" s="3">
        <f>IF(LOG((AL182/'Average Crustal Abundance'!G$2))&lt;6,LOG((AL182/'Average Crustal Abundance'!G$2)),6)</f>
        <v>0</v>
      </c>
      <c r="BK182" s="3">
        <f>LOG((AM182/'Average Crustal Abundance'!H$2),5.77)</f>
        <v>0</v>
      </c>
      <c r="BL182" s="3">
        <f>IF(LOG((AN182/'Average Crustal Abundance'!I$2))&lt;6,LOG((AN182/'Average Crustal Abundance'!I$2)),6)</f>
        <v>0</v>
      </c>
      <c r="BM182" s="3">
        <f>IF(LOG((AO182/'Average Crustal Abundance'!J$2))&lt;6,LOG((AO182/'Average Crustal Abundance'!J$2)),6)</f>
        <v>0</v>
      </c>
      <c r="BN182" s="3">
        <f>LOG((AP182/'Average Crustal Abundance'!K$2),4.9)</f>
        <v>0</v>
      </c>
      <c r="BO182" s="3">
        <f>IF(LOG((AQ182/'Average Crustal Abundance'!L$2))&lt;6,LOG((AQ182/'Average Crustal Abundance'!L$2)),6)</f>
        <v>0</v>
      </c>
      <c r="BP182" s="3">
        <f>IF(LOG((AR182/'Average Crustal Abundance'!M$2))&lt;6,LOG((AR182/'Average Crustal Abundance'!M$2)),6)</f>
        <v>0</v>
      </c>
      <c r="BQ182" s="3">
        <f>IF(LOG((AS182/'Average Crustal Abundance'!N$2))&lt;6,LOG((AS182/'Average Crustal Abundance'!N$2)),6)</f>
        <v>0</v>
      </c>
      <c r="BR182" s="3">
        <f>LOG((AT182/'Average Crustal Abundance'!O$2),6.71)</f>
        <v>0</v>
      </c>
      <c r="BS182" s="3">
        <f>IF(LOG((AU182/'Average Crustal Abundance'!P$2))&lt;6,LOG((AU182/'Average Crustal Abundance'!P$2)),6)</f>
        <v>0</v>
      </c>
      <c r="BT182" s="3">
        <f>LOG((AV182/'Average Crustal Abundance'!Q$2),8.58)</f>
        <v>0</v>
      </c>
      <c r="BU182" s="3">
        <f>IF(LOG((AW182/'Average Crustal Abundance'!R$2))&lt;6,LOG((AW182/'Average Crustal Abundance'!R$2)),6)</f>
        <v>0</v>
      </c>
      <c r="BV182" s="3">
        <f>IF(LOG((AX182/'Average Crustal Abundance'!S$2))&lt;6,LOG((AX182/'Average Crustal Abundance'!S$2)),6)</f>
        <v>0</v>
      </c>
      <c r="BW182" s="3">
        <f>IF(LOG((AY182/'Average Crustal Abundance'!T$2))&lt;6,LOG((AY182/'Average Crustal Abundance'!T$2)),6)</f>
        <v>0</v>
      </c>
      <c r="BX182" s="3">
        <f>IF(LOG((AZ182/'Average Crustal Abundance'!U$2))&lt;6,LOG((AZ182/'Average Crustal Abundance'!U$2)),6)</f>
        <v>0</v>
      </c>
      <c r="BY182" s="3">
        <f>IF(LOG((BA182/'Average Crustal Abundance'!V$2))&lt;6,LOG((BA182/'Average Crustal Abundance'!V$2)),6)</f>
        <v>0</v>
      </c>
      <c r="BZ182" s="3">
        <f>LOG((BB182/'Average Crustal Abundance'!W$2),9.15)</f>
        <v>0</v>
      </c>
      <c r="CA182" s="3">
        <f>LOG((BC182/'Average Crustal Abundance'!X$2),6.07)</f>
        <v>0</v>
      </c>
      <c r="CB182" s="3">
        <f>LOG((BD182/'Average Crustal Abundance'!Y$2),9.57)</f>
        <v>0</v>
      </c>
      <c r="CC182" s="3">
        <f t="shared" si="99"/>
        <v>0</v>
      </c>
      <c r="CD182" s="3" t="e">
        <f t="shared" si="100"/>
        <v>#DIV/0!</v>
      </c>
      <c r="CE182" s="4" t="e">
        <f t="shared" si="102"/>
        <v>#DIV/0!</v>
      </c>
      <c r="CF182" s="4" t="e">
        <f t="shared" si="103"/>
        <v>#DIV/0!</v>
      </c>
      <c r="CG182" s="4" t="e">
        <f t="shared" si="104"/>
        <v>#DIV/0!</v>
      </c>
      <c r="CH182" s="4" t="e">
        <f t="shared" si="105"/>
        <v>#DIV/0!</v>
      </c>
      <c r="CI182" s="4" t="e">
        <f t="shared" si="106"/>
        <v>#DIV/0!</v>
      </c>
      <c r="CJ182" s="4" t="e">
        <f t="shared" si="107"/>
        <v>#DIV/0!</v>
      </c>
      <c r="CK182" s="4" t="e">
        <f t="shared" si="108"/>
        <v>#DIV/0!</v>
      </c>
      <c r="CL182" s="4" t="e">
        <f t="shared" si="109"/>
        <v>#DIV/0!</v>
      </c>
      <c r="CM182" s="4" t="e">
        <f t="shared" si="110"/>
        <v>#DIV/0!</v>
      </c>
      <c r="CN182" s="4" t="e">
        <f t="shared" si="111"/>
        <v>#DIV/0!</v>
      </c>
      <c r="CO182" s="4" t="e">
        <f t="shared" si="112"/>
        <v>#DIV/0!</v>
      </c>
      <c r="CP182" s="4" t="e">
        <f t="shared" si="113"/>
        <v>#DIV/0!</v>
      </c>
      <c r="CQ182" s="4" t="e">
        <f t="shared" si="114"/>
        <v>#DIV/0!</v>
      </c>
      <c r="CR182" s="4" t="e">
        <f t="shared" si="115"/>
        <v>#DIV/0!</v>
      </c>
      <c r="CS182" s="4" t="e">
        <f t="shared" si="116"/>
        <v>#DIV/0!</v>
      </c>
      <c r="CT182" s="4" t="e">
        <f t="shared" si="117"/>
        <v>#DIV/0!</v>
      </c>
      <c r="CU182" s="4" t="e">
        <f t="shared" si="119"/>
        <v>#DIV/0!</v>
      </c>
      <c r="CV182" s="4" t="e">
        <f t="shared" si="120"/>
        <v>#DIV/0!</v>
      </c>
      <c r="CW182" s="4" t="e">
        <f t="shared" si="121"/>
        <v>#DIV/0!</v>
      </c>
      <c r="CX182" s="4" t="e">
        <f t="shared" si="118"/>
        <v>#DIV/0!</v>
      </c>
      <c r="CY182" s="4" t="e">
        <f t="shared" si="118"/>
        <v>#DIV/0!</v>
      </c>
      <c r="CZ182" s="4" t="e">
        <f t="shared" si="118"/>
        <v>#DIV/0!</v>
      </c>
      <c r="DA182" s="4" t="e">
        <f t="shared" si="81"/>
        <v>#DIV/0!</v>
      </c>
      <c r="DB182" s="4" t="e">
        <f t="shared" si="81"/>
        <v>#DIV/0!</v>
      </c>
      <c r="DD182" s="3" t="e">
        <f t="shared" si="101"/>
        <v>#DIV/0!</v>
      </c>
    </row>
    <row r="183" spans="1:108" s="3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 s="2">
        <f>IF(I183&gt;'Average Crustal Abundance'!B$2,Data!I183,'Average Crustal Abundance'!B$2)</f>
        <v>52200</v>
      </c>
      <c r="AH183" s="2">
        <f>IF(J183&gt;'Average Crustal Abundance'!C$2,Data!J183,'Average Crustal Abundance'!C$2)</f>
        <v>27</v>
      </c>
      <c r="AI183" s="2">
        <f>IF(K183&gt;'Average Crustal Abundance'!D$2,Data!K183,'Average Crustal Abundance'!D$2)</f>
        <v>59</v>
      </c>
      <c r="AJ183" s="2">
        <f>IF(L183&gt;'Average Crustal Abundance'!E$2,Data!L183,'Average Crustal Abundance'!E$2)</f>
        <v>0.188</v>
      </c>
      <c r="AK183" s="2">
        <f>IF(M183&gt;'Average Crustal Abundance'!F$2,Data!M183,'Average Crustal Abundance'!F$2)</f>
        <v>1.5E-3</v>
      </c>
      <c r="AL183" s="2">
        <f>IF(N183&gt;'Average Crustal Abundance'!G$2,Data!N183,'Average Crustal Abundance'!G$2)</f>
        <v>1.5E-3</v>
      </c>
      <c r="AM183" s="2">
        <f>IF(O183&gt;'Average Crustal Abundance'!H$2,Data!O183,'Average Crustal Abundance'!H$2)</f>
        <v>27</v>
      </c>
      <c r="AN183" s="2">
        <f>IF(P183&gt;'Average Crustal Abundance'!I$2,Data!P183,'Average Crustal Abundance'!I$2)</f>
        <v>5.6000000000000001E-2</v>
      </c>
      <c r="AO183" s="2">
        <f>IF(Q183&gt;'Average Crustal Abundance'!J$2,Data!Q183,'Average Crustal Abundance'!J$2)</f>
        <v>1.2999999999999999E-3</v>
      </c>
      <c r="AP183" s="2">
        <f>IF(R183&gt;'Average Crustal Abundance'!K$2,Data!R183,'Average Crustal Abundance'!K$2)</f>
        <v>72</v>
      </c>
      <c r="AQ183" s="2">
        <f>IF(S183&gt;'Average Crustal Abundance'!L$2,Data!S183,'Average Crustal Abundance'!L$2)</f>
        <v>0.08</v>
      </c>
      <c r="AR183" s="2">
        <f>IF(T183&gt;'Average Crustal Abundance'!M$2,Data!T183,'Average Crustal Abundance'!M$2)</f>
        <v>5.1999999999999998E-2</v>
      </c>
      <c r="AS183" s="2">
        <f>IF(U183&gt;'Average Crustal Abundance'!N$2,Data!U183,'Average Crustal Abundance'!N$2)</f>
        <v>0.5</v>
      </c>
      <c r="AT183" s="2">
        <f>IF(V183&gt;'Average Crustal Abundance'!O$2,Data!V183,'Average Crustal Abundance'!O$2)</f>
        <v>11</v>
      </c>
      <c r="AU183" s="2">
        <f>IF(W183&gt;'Average Crustal Abundance'!P$2,Data!W183,'Average Crustal Abundance'!P$2)</f>
        <v>0.03</v>
      </c>
      <c r="AV183" s="2">
        <f>IF(X183&gt;'Average Crustal Abundance'!Q$2,Data!X183,'Average Crustal Abundance'!Q$2)</f>
        <v>2.5</v>
      </c>
      <c r="AW183" s="2">
        <f>IF(Y183&gt;'Average Crustal Abundance'!R$2,Data!Y183,'Average Crustal Abundance'!R$2)</f>
        <v>0.2</v>
      </c>
      <c r="AX183" s="2">
        <f>IF(Z183&gt;'Average Crustal Abundance'!S$2,Data!Z183,'Average Crustal Abundance'!S$2)</f>
        <v>0.18</v>
      </c>
      <c r="AY183" s="2">
        <f>IF(AA183&gt;'Average Crustal Abundance'!T$2,Data!AA183,'Average Crustal Abundance'!T$2)</f>
        <v>1E-3</v>
      </c>
      <c r="AZ183" s="2">
        <f>IF(AB183&gt;'Average Crustal Abundance'!U$2,Data!AB183,'Average Crustal Abundance'!U$2)</f>
        <v>0.8</v>
      </c>
      <c r="BA183" s="2">
        <f>IF(AC183&gt;'Average Crustal Abundance'!V$2,Data!AC183,'Average Crustal Abundance'!V$2)</f>
        <v>1</v>
      </c>
      <c r="BB183" s="2">
        <f>IF(AD183&gt;'Average Crustal Abundance'!W$2,Data!AD183,'Average Crustal Abundance'!W$2)</f>
        <v>1.7</v>
      </c>
      <c r="BC183" s="2">
        <f>IF(AE183&gt;'Average Crustal Abundance'!X$2,Data!AE183,'Average Crustal Abundance'!X$2)</f>
        <v>20</v>
      </c>
      <c r="BD183" s="2">
        <f>IF(AF183&gt;'Average Crustal Abundance'!Y$2,Data!AF183,'Average Crustal Abundance'!Y$2)</f>
        <v>1.3</v>
      </c>
      <c r="BE183" s="3">
        <f>LOG((AG183/'Average Crustal Abundance'!B$2),1.636)</f>
        <v>0</v>
      </c>
      <c r="BF183" s="3">
        <f>LOG((AH183/'Average Crustal Abundance'!C$2),5.77)</f>
        <v>0</v>
      </c>
      <c r="BG183" s="3">
        <f>LOG((AI183/'Average Crustal Abundance'!D$2),5.07)</f>
        <v>0</v>
      </c>
      <c r="BH183" s="3">
        <f>IF(LOG((AJ183/'Average Crustal Abundance'!E$2))&lt;6,LOG((AJ183/'Average Crustal Abundance'!E$2)),6)</f>
        <v>0</v>
      </c>
      <c r="BI183" s="3">
        <f>IF(LOG((AK183/'Average Crustal Abundance'!F$2))&lt;6,LOG((AK183/'Average Crustal Abundance'!F$2)),6)</f>
        <v>0</v>
      </c>
      <c r="BJ183" s="3">
        <f>IF(LOG((AL183/'Average Crustal Abundance'!G$2))&lt;6,LOG((AL183/'Average Crustal Abundance'!G$2)),6)</f>
        <v>0</v>
      </c>
      <c r="BK183" s="3">
        <f>LOG((AM183/'Average Crustal Abundance'!H$2),5.77)</f>
        <v>0</v>
      </c>
      <c r="BL183" s="3">
        <f>IF(LOG((AN183/'Average Crustal Abundance'!I$2))&lt;6,LOG((AN183/'Average Crustal Abundance'!I$2)),6)</f>
        <v>0</v>
      </c>
      <c r="BM183" s="3">
        <f>IF(LOG((AO183/'Average Crustal Abundance'!J$2))&lt;6,LOG((AO183/'Average Crustal Abundance'!J$2)),6)</f>
        <v>0</v>
      </c>
      <c r="BN183" s="3">
        <f>LOG((AP183/'Average Crustal Abundance'!K$2),4.9)</f>
        <v>0</v>
      </c>
      <c r="BO183" s="3">
        <f>IF(LOG((AQ183/'Average Crustal Abundance'!L$2))&lt;6,LOG((AQ183/'Average Crustal Abundance'!L$2)),6)</f>
        <v>0</v>
      </c>
      <c r="BP183" s="3">
        <f>IF(LOG((AR183/'Average Crustal Abundance'!M$2))&lt;6,LOG((AR183/'Average Crustal Abundance'!M$2)),6)</f>
        <v>0</v>
      </c>
      <c r="BQ183" s="3">
        <f>IF(LOG((AS183/'Average Crustal Abundance'!N$2))&lt;6,LOG((AS183/'Average Crustal Abundance'!N$2)),6)</f>
        <v>0</v>
      </c>
      <c r="BR183" s="3">
        <f>LOG((AT183/'Average Crustal Abundance'!O$2),6.71)</f>
        <v>0</v>
      </c>
      <c r="BS183" s="3">
        <f>IF(LOG((AU183/'Average Crustal Abundance'!P$2))&lt;6,LOG((AU183/'Average Crustal Abundance'!P$2)),6)</f>
        <v>0</v>
      </c>
      <c r="BT183" s="3">
        <f>LOG((AV183/'Average Crustal Abundance'!Q$2),8.58)</f>
        <v>0</v>
      </c>
      <c r="BU183" s="3">
        <f>IF(LOG((AW183/'Average Crustal Abundance'!R$2))&lt;6,LOG((AW183/'Average Crustal Abundance'!R$2)),6)</f>
        <v>0</v>
      </c>
      <c r="BV183" s="3">
        <f>IF(LOG((AX183/'Average Crustal Abundance'!S$2))&lt;6,LOG((AX183/'Average Crustal Abundance'!S$2)),6)</f>
        <v>0</v>
      </c>
      <c r="BW183" s="3">
        <f>IF(LOG((AY183/'Average Crustal Abundance'!T$2))&lt;6,LOG((AY183/'Average Crustal Abundance'!T$2)),6)</f>
        <v>0</v>
      </c>
      <c r="BX183" s="3">
        <f>IF(LOG((AZ183/'Average Crustal Abundance'!U$2))&lt;6,LOG((AZ183/'Average Crustal Abundance'!U$2)),6)</f>
        <v>0</v>
      </c>
      <c r="BY183" s="3">
        <f>IF(LOG((BA183/'Average Crustal Abundance'!V$2))&lt;6,LOG((BA183/'Average Crustal Abundance'!V$2)),6)</f>
        <v>0</v>
      </c>
      <c r="BZ183" s="3">
        <f>LOG((BB183/'Average Crustal Abundance'!W$2),9.15)</f>
        <v>0</v>
      </c>
      <c r="CA183" s="3">
        <f>LOG((BC183/'Average Crustal Abundance'!X$2),6.07)</f>
        <v>0</v>
      </c>
      <c r="CB183" s="3">
        <f>LOG((BD183/'Average Crustal Abundance'!Y$2),9.57)</f>
        <v>0</v>
      </c>
      <c r="CC183" s="3">
        <f t="shared" si="99"/>
        <v>0</v>
      </c>
      <c r="CD183" s="3" t="e">
        <f t="shared" si="100"/>
        <v>#DIV/0!</v>
      </c>
      <c r="CE183" s="4" t="e">
        <f t="shared" si="102"/>
        <v>#DIV/0!</v>
      </c>
      <c r="CF183" s="4" t="e">
        <f t="shared" si="103"/>
        <v>#DIV/0!</v>
      </c>
      <c r="CG183" s="4" t="e">
        <f t="shared" si="104"/>
        <v>#DIV/0!</v>
      </c>
      <c r="CH183" s="4" t="e">
        <f t="shared" si="105"/>
        <v>#DIV/0!</v>
      </c>
      <c r="CI183" s="4" t="e">
        <f t="shared" si="106"/>
        <v>#DIV/0!</v>
      </c>
      <c r="CJ183" s="4" t="e">
        <f t="shared" si="107"/>
        <v>#DIV/0!</v>
      </c>
      <c r="CK183" s="4" t="e">
        <f t="shared" si="108"/>
        <v>#DIV/0!</v>
      </c>
      <c r="CL183" s="4" t="e">
        <f t="shared" si="109"/>
        <v>#DIV/0!</v>
      </c>
      <c r="CM183" s="4" t="e">
        <f t="shared" si="110"/>
        <v>#DIV/0!</v>
      </c>
      <c r="CN183" s="4" t="e">
        <f t="shared" si="111"/>
        <v>#DIV/0!</v>
      </c>
      <c r="CO183" s="4" t="e">
        <f t="shared" si="112"/>
        <v>#DIV/0!</v>
      </c>
      <c r="CP183" s="4" t="e">
        <f t="shared" si="113"/>
        <v>#DIV/0!</v>
      </c>
      <c r="CQ183" s="4" t="e">
        <f t="shared" si="114"/>
        <v>#DIV/0!</v>
      </c>
      <c r="CR183" s="4" t="e">
        <f t="shared" si="115"/>
        <v>#DIV/0!</v>
      </c>
      <c r="CS183" s="4" t="e">
        <f t="shared" si="116"/>
        <v>#DIV/0!</v>
      </c>
      <c r="CT183" s="4" t="e">
        <f t="shared" si="117"/>
        <v>#DIV/0!</v>
      </c>
      <c r="CU183" s="4" t="e">
        <f t="shared" ref="CU183:CU214" si="122">BU183*$CD183</f>
        <v>#DIV/0!</v>
      </c>
      <c r="CV183" s="4" t="e">
        <f t="shared" ref="CV183:CY246" si="123">BV183*$CD183</f>
        <v>#DIV/0!</v>
      </c>
      <c r="CW183" s="4" t="e">
        <f t="shared" si="123"/>
        <v>#DIV/0!</v>
      </c>
      <c r="CX183" s="4" t="e">
        <f t="shared" si="118"/>
        <v>#DIV/0!</v>
      </c>
      <c r="CY183" s="4" t="e">
        <f t="shared" si="118"/>
        <v>#DIV/0!</v>
      </c>
      <c r="CZ183" s="4" t="e">
        <f t="shared" si="118"/>
        <v>#DIV/0!</v>
      </c>
      <c r="DA183" s="4" t="e">
        <f t="shared" si="81"/>
        <v>#DIV/0!</v>
      </c>
      <c r="DB183" s="4" t="e">
        <f t="shared" si="81"/>
        <v>#DIV/0!</v>
      </c>
      <c r="DD183" s="3" t="e">
        <f t="shared" si="101"/>
        <v>#DIV/0!</v>
      </c>
    </row>
    <row r="184" spans="1:108" s="3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 s="2">
        <f>IF(I184&gt;'Average Crustal Abundance'!B$2,Data!I184,'Average Crustal Abundance'!B$2)</f>
        <v>52200</v>
      </c>
      <c r="AH184" s="2">
        <f>IF(J184&gt;'Average Crustal Abundance'!C$2,Data!J184,'Average Crustal Abundance'!C$2)</f>
        <v>27</v>
      </c>
      <c r="AI184" s="2">
        <f>IF(K184&gt;'Average Crustal Abundance'!D$2,Data!K184,'Average Crustal Abundance'!D$2)</f>
        <v>59</v>
      </c>
      <c r="AJ184" s="2">
        <f>IF(L184&gt;'Average Crustal Abundance'!E$2,Data!L184,'Average Crustal Abundance'!E$2)</f>
        <v>0.188</v>
      </c>
      <c r="AK184" s="2">
        <f>IF(M184&gt;'Average Crustal Abundance'!F$2,Data!M184,'Average Crustal Abundance'!F$2)</f>
        <v>1.5E-3</v>
      </c>
      <c r="AL184" s="2">
        <f>IF(N184&gt;'Average Crustal Abundance'!G$2,Data!N184,'Average Crustal Abundance'!G$2)</f>
        <v>1.5E-3</v>
      </c>
      <c r="AM184" s="2">
        <f>IF(O184&gt;'Average Crustal Abundance'!H$2,Data!O184,'Average Crustal Abundance'!H$2)</f>
        <v>27</v>
      </c>
      <c r="AN184" s="2">
        <f>IF(P184&gt;'Average Crustal Abundance'!I$2,Data!P184,'Average Crustal Abundance'!I$2)</f>
        <v>5.6000000000000001E-2</v>
      </c>
      <c r="AO184" s="2">
        <f>IF(Q184&gt;'Average Crustal Abundance'!J$2,Data!Q184,'Average Crustal Abundance'!J$2)</f>
        <v>1.2999999999999999E-3</v>
      </c>
      <c r="AP184" s="2">
        <f>IF(R184&gt;'Average Crustal Abundance'!K$2,Data!R184,'Average Crustal Abundance'!K$2)</f>
        <v>72</v>
      </c>
      <c r="AQ184" s="2">
        <f>IF(S184&gt;'Average Crustal Abundance'!L$2,Data!S184,'Average Crustal Abundance'!L$2)</f>
        <v>0.08</v>
      </c>
      <c r="AR184" s="2">
        <f>IF(T184&gt;'Average Crustal Abundance'!M$2,Data!T184,'Average Crustal Abundance'!M$2)</f>
        <v>5.1999999999999998E-2</v>
      </c>
      <c r="AS184" s="2">
        <f>IF(U184&gt;'Average Crustal Abundance'!N$2,Data!U184,'Average Crustal Abundance'!N$2)</f>
        <v>0.5</v>
      </c>
      <c r="AT184" s="2">
        <f>IF(V184&gt;'Average Crustal Abundance'!O$2,Data!V184,'Average Crustal Abundance'!O$2)</f>
        <v>11</v>
      </c>
      <c r="AU184" s="2">
        <f>IF(W184&gt;'Average Crustal Abundance'!P$2,Data!W184,'Average Crustal Abundance'!P$2)</f>
        <v>0.03</v>
      </c>
      <c r="AV184" s="2">
        <f>IF(X184&gt;'Average Crustal Abundance'!Q$2,Data!X184,'Average Crustal Abundance'!Q$2)</f>
        <v>2.5</v>
      </c>
      <c r="AW184" s="2">
        <f>IF(Y184&gt;'Average Crustal Abundance'!R$2,Data!Y184,'Average Crustal Abundance'!R$2)</f>
        <v>0.2</v>
      </c>
      <c r="AX184" s="2">
        <f>IF(Z184&gt;'Average Crustal Abundance'!S$2,Data!Z184,'Average Crustal Abundance'!S$2)</f>
        <v>0.18</v>
      </c>
      <c r="AY184" s="2">
        <f>IF(AA184&gt;'Average Crustal Abundance'!T$2,Data!AA184,'Average Crustal Abundance'!T$2)</f>
        <v>1E-3</v>
      </c>
      <c r="AZ184" s="2">
        <f>IF(AB184&gt;'Average Crustal Abundance'!U$2,Data!AB184,'Average Crustal Abundance'!U$2)</f>
        <v>0.8</v>
      </c>
      <c r="BA184" s="2">
        <f>IF(AC184&gt;'Average Crustal Abundance'!V$2,Data!AC184,'Average Crustal Abundance'!V$2)</f>
        <v>1</v>
      </c>
      <c r="BB184" s="2">
        <f>IF(AD184&gt;'Average Crustal Abundance'!W$2,Data!AD184,'Average Crustal Abundance'!W$2)</f>
        <v>1.7</v>
      </c>
      <c r="BC184" s="2">
        <f>IF(AE184&gt;'Average Crustal Abundance'!X$2,Data!AE184,'Average Crustal Abundance'!X$2)</f>
        <v>20</v>
      </c>
      <c r="BD184" s="2">
        <f>IF(AF184&gt;'Average Crustal Abundance'!Y$2,Data!AF184,'Average Crustal Abundance'!Y$2)</f>
        <v>1.3</v>
      </c>
      <c r="BE184" s="3">
        <f>LOG((AG184/'Average Crustal Abundance'!B$2),1.636)</f>
        <v>0</v>
      </c>
      <c r="BF184" s="3">
        <f>LOG((AH184/'Average Crustal Abundance'!C$2),5.77)</f>
        <v>0</v>
      </c>
      <c r="BG184" s="3">
        <f>LOG((AI184/'Average Crustal Abundance'!D$2),5.07)</f>
        <v>0</v>
      </c>
      <c r="BH184" s="3">
        <f>IF(LOG((AJ184/'Average Crustal Abundance'!E$2))&lt;6,LOG((AJ184/'Average Crustal Abundance'!E$2)),6)</f>
        <v>0</v>
      </c>
      <c r="BI184" s="3">
        <f>IF(LOG((AK184/'Average Crustal Abundance'!F$2))&lt;6,LOG((AK184/'Average Crustal Abundance'!F$2)),6)</f>
        <v>0</v>
      </c>
      <c r="BJ184" s="3">
        <f>IF(LOG((AL184/'Average Crustal Abundance'!G$2))&lt;6,LOG((AL184/'Average Crustal Abundance'!G$2)),6)</f>
        <v>0</v>
      </c>
      <c r="BK184" s="3">
        <f>LOG((AM184/'Average Crustal Abundance'!H$2),5.77)</f>
        <v>0</v>
      </c>
      <c r="BL184" s="3">
        <f>IF(LOG((AN184/'Average Crustal Abundance'!I$2))&lt;6,LOG((AN184/'Average Crustal Abundance'!I$2)),6)</f>
        <v>0</v>
      </c>
      <c r="BM184" s="3">
        <f>IF(LOG((AO184/'Average Crustal Abundance'!J$2))&lt;6,LOG((AO184/'Average Crustal Abundance'!J$2)),6)</f>
        <v>0</v>
      </c>
      <c r="BN184" s="3">
        <f>LOG((AP184/'Average Crustal Abundance'!K$2),4.9)</f>
        <v>0</v>
      </c>
      <c r="BO184" s="3">
        <f>IF(LOG((AQ184/'Average Crustal Abundance'!L$2))&lt;6,LOG((AQ184/'Average Crustal Abundance'!L$2)),6)</f>
        <v>0</v>
      </c>
      <c r="BP184" s="3">
        <f>IF(LOG((AR184/'Average Crustal Abundance'!M$2))&lt;6,LOG((AR184/'Average Crustal Abundance'!M$2)),6)</f>
        <v>0</v>
      </c>
      <c r="BQ184" s="3">
        <f>IF(LOG((AS184/'Average Crustal Abundance'!N$2))&lt;6,LOG((AS184/'Average Crustal Abundance'!N$2)),6)</f>
        <v>0</v>
      </c>
      <c r="BR184" s="3">
        <f>LOG((AT184/'Average Crustal Abundance'!O$2),6.71)</f>
        <v>0</v>
      </c>
      <c r="BS184" s="3">
        <f>IF(LOG((AU184/'Average Crustal Abundance'!P$2))&lt;6,LOG((AU184/'Average Crustal Abundance'!P$2)),6)</f>
        <v>0</v>
      </c>
      <c r="BT184" s="3">
        <f>LOG((AV184/'Average Crustal Abundance'!Q$2),8.58)</f>
        <v>0</v>
      </c>
      <c r="BU184" s="3">
        <f>IF(LOG((AW184/'Average Crustal Abundance'!R$2))&lt;6,LOG((AW184/'Average Crustal Abundance'!R$2)),6)</f>
        <v>0</v>
      </c>
      <c r="BV184" s="3">
        <f>IF(LOG((AX184/'Average Crustal Abundance'!S$2))&lt;6,LOG((AX184/'Average Crustal Abundance'!S$2)),6)</f>
        <v>0</v>
      </c>
      <c r="BW184" s="3">
        <f>IF(LOG((AY184/'Average Crustal Abundance'!T$2))&lt;6,LOG((AY184/'Average Crustal Abundance'!T$2)),6)</f>
        <v>0</v>
      </c>
      <c r="BX184" s="3">
        <f>IF(LOG((AZ184/'Average Crustal Abundance'!U$2))&lt;6,LOG((AZ184/'Average Crustal Abundance'!U$2)),6)</f>
        <v>0</v>
      </c>
      <c r="BY184" s="3">
        <f>IF(LOG((BA184/'Average Crustal Abundance'!V$2))&lt;6,LOG((BA184/'Average Crustal Abundance'!V$2)),6)</f>
        <v>0</v>
      </c>
      <c r="BZ184" s="3">
        <f>LOG((BB184/'Average Crustal Abundance'!W$2),9.15)</f>
        <v>0</v>
      </c>
      <c r="CA184" s="3">
        <f>LOG((BC184/'Average Crustal Abundance'!X$2),6.07)</f>
        <v>0</v>
      </c>
      <c r="CB184" s="3">
        <f>LOG((BD184/'Average Crustal Abundance'!Y$2),9.57)</f>
        <v>0</v>
      </c>
      <c r="CC184" s="3">
        <f t="shared" si="99"/>
        <v>0</v>
      </c>
      <c r="CD184" s="3" t="e">
        <f t="shared" si="100"/>
        <v>#DIV/0!</v>
      </c>
      <c r="CE184" s="4" t="e">
        <f t="shared" si="102"/>
        <v>#DIV/0!</v>
      </c>
      <c r="CF184" s="4" t="e">
        <f t="shared" si="103"/>
        <v>#DIV/0!</v>
      </c>
      <c r="CG184" s="4" t="e">
        <f t="shared" si="104"/>
        <v>#DIV/0!</v>
      </c>
      <c r="CH184" s="4" t="e">
        <f t="shared" si="105"/>
        <v>#DIV/0!</v>
      </c>
      <c r="CI184" s="4" t="e">
        <f t="shared" si="106"/>
        <v>#DIV/0!</v>
      </c>
      <c r="CJ184" s="4" t="e">
        <f t="shared" si="107"/>
        <v>#DIV/0!</v>
      </c>
      <c r="CK184" s="4" t="e">
        <f t="shared" si="108"/>
        <v>#DIV/0!</v>
      </c>
      <c r="CL184" s="4" t="e">
        <f t="shared" si="109"/>
        <v>#DIV/0!</v>
      </c>
      <c r="CM184" s="4" t="e">
        <f t="shared" si="110"/>
        <v>#DIV/0!</v>
      </c>
      <c r="CN184" s="4" t="e">
        <f t="shared" si="111"/>
        <v>#DIV/0!</v>
      </c>
      <c r="CO184" s="4" t="e">
        <f t="shared" si="112"/>
        <v>#DIV/0!</v>
      </c>
      <c r="CP184" s="4" t="e">
        <f t="shared" si="113"/>
        <v>#DIV/0!</v>
      </c>
      <c r="CQ184" s="4" t="e">
        <f t="shared" si="114"/>
        <v>#DIV/0!</v>
      </c>
      <c r="CR184" s="4" t="e">
        <f t="shared" si="115"/>
        <v>#DIV/0!</v>
      </c>
      <c r="CS184" s="4" t="e">
        <f t="shared" si="116"/>
        <v>#DIV/0!</v>
      </c>
      <c r="CT184" s="4" t="e">
        <f t="shared" si="117"/>
        <v>#DIV/0!</v>
      </c>
      <c r="CU184" s="4" t="e">
        <f t="shared" si="122"/>
        <v>#DIV/0!</v>
      </c>
      <c r="CV184" s="4" t="e">
        <f t="shared" si="123"/>
        <v>#DIV/0!</v>
      </c>
      <c r="CW184" s="4" t="e">
        <f t="shared" si="123"/>
        <v>#DIV/0!</v>
      </c>
      <c r="CX184" s="4" t="e">
        <f t="shared" si="118"/>
        <v>#DIV/0!</v>
      </c>
      <c r="CY184" s="4" t="e">
        <f t="shared" si="118"/>
        <v>#DIV/0!</v>
      </c>
      <c r="CZ184" s="4" t="e">
        <f t="shared" si="118"/>
        <v>#DIV/0!</v>
      </c>
      <c r="DA184" s="4" t="e">
        <f t="shared" si="81"/>
        <v>#DIV/0!</v>
      </c>
      <c r="DB184" s="4" t="e">
        <f t="shared" si="81"/>
        <v>#DIV/0!</v>
      </c>
      <c r="DD184" s="3" t="e">
        <f t="shared" si="101"/>
        <v>#DIV/0!</v>
      </c>
    </row>
    <row r="185" spans="1:108" s="3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 s="2">
        <f>IF(I185&gt;'Average Crustal Abundance'!B$2,Data!I185,'Average Crustal Abundance'!B$2)</f>
        <v>52200</v>
      </c>
      <c r="AH185" s="2">
        <f>IF(J185&gt;'Average Crustal Abundance'!C$2,Data!J185,'Average Crustal Abundance'!C$2)</f>
        <v>27</v>
      </c>
      <c r="AI185" s="2">
        <f>IF(K185&gt;'Average Crustal Abundance'!D$2,Data!K185,'Average Crustal Abundance'!D$2)</f>
        <v>59</v>
      </c>
      <c r="AJ185" s="2">
        <f>IF(L185&gt;'Average Crustal Abundance'!E$2,Data!L185,'Average Crustal Abundance'!E$2)</f>
        <v>0.188</v>
      </c>
      <c r="AK185" s="2">
        <f>IF(M185&gt;'Average Crustal Abundance'!F$2,Data!M185,'Average Crustal Abundance'!F$2)</f>
        <v>1.5E-3</v>
      </c>
      <c r="AL185" s="2">
        <f>IF(N185&gt;'Average Crustal Abundance'!G$2,Data!N185,'Average Crustal Abundance'!G$2)</f>
        <v>1.5E-3</v>
      </c>
      <c r="AM185" s="2">
        <f>IF(O185&gt;'Average Crustal Abundance'!H$2,Data!O185,'Average Crustal Abundance'!H$2)</f>
        <v>27</v>
      </c>
      <c r="AN185" s="2">
        <f>IF(P185&gt;'Average Crustal Abundance'!I$2,Data!P185,'Average Crustal Abundance'!I$2)</f>
        <v>5.6000000000000001E-2</v>
      </c>
      <c r="AO185" s="2">
        <f>IF(Q185&gt;'Average Crustal Abundance'!J$2,Data!Q185,'Average Crustal Abundance'!J$2)</f>
        <v>1.2999999999999999E-3</v>
      </c>
      <c r="AP185" s="2">
        <f>IF(R185&gt;'Average Crustal Abundance'!K$2,Data!R185,'Average Crustal Abundance'!K$2)</f>
        <v>72</v>
      </c>
      <c r="AQ185" s="2">
        <f>IF(S185&gt;'Average Crustal Abundance'!L$2,Data!S185,'Average Crustal Abundance'!L$2)</f>
        <v>0.08</v>
      </c>
      <c r="AR185" s="2">
        <f>IF(T185&gt;'Average Crustal Abundance'!M$2,Data!T185,'Average Crustal Abundance'!M$2)</f>
        <v>5.1999999999999998E-2</v>
      </c>
      <c r="AS185" s="2">
        <f>IF(U185&gt;'Average Crustal Abundance'!N$2,Data!U185,'Average Crustal Abundance'!N$2)</f>
        <v>0.5</v>
      </c>
      <c r="AT185" s="2">
        <f>IF(V185&gt;'Average Crustal Abundance'!O$2,Data!V185,'Average Crustal Abundance'!O$2)</f>
        <v>11</v>
      </c>
      <c r="AU185" s="2">
        <f>IF(W185&gt;'Average Crustal Abundance'!P$2,Data!W185,'Average Crustal Abundance'!P$2)</f>
        <v>0.03</v>
      </c>
      <c r="AV185" s="2">
        <f>IF(X185&gt;'Average Crustal Abundance'!Q$2,Data!X185,'Average Crustal Abundance'!Q$2)</f>
        <v>2.5</v>
      </c>
      <c r="AW185" s="2">
        <f>IF(Y185&gt;'Average Crustal Abundance'!R$2,Data!Y185,'Average Crustal Abundance'!R$2)</f>
        <v>0.2</v>
      </c>
      <c r="AX185" s="2">
        <f>IF(Z185&gt;'Average Crustal Abundance'!S$2,Data!Z185,'Average Crustal Abundance'!S$2)</f>
        <v>0.18</v>
      </c>
      <c r="AY185" s="2">
        <f>IF(AA185&gt;'Average Crustal Abundance'!T$2,Data!AA185,'Average Crustal Abundance'!T$2)</f>
        <v>1E-3</v>
      </c>
      <c r="AZ185" s="2">
        <f>IF(AB185&gt;'Average Crustal Abundance'!U$2,Data!AB185,'Average Crustal Abundance'!U$2)</f>
        <v>0.8</v>
      </c>
      <c r="BA185" s="2">
        <f>IF(AC185&gt;'Average Crustal Abundance'!V$2,Data!AC185,'Average Crustal Abundance'!V$2)</f>
        <v>1</v>
      </c>
      <c r="BB185" s="2">
        <f>IF(AD185&gt;'Average Crustal Abundance'!W$2,Data!AD185,'Average Crustal Abundance'!W$2)</f>
        <v>1.7</v>
      </c>
      <c r="BC185" s="2">
        <f>IF(AE185&gt;'Average Crustal Abundance'!X$2,Data!AE185,'Average Crustal Abundance'!X$2)</f>
        <v>20</v>
      </c>
      <c r="BD185" s="2">
        <f>IF(AF185&gt;'Average Crustal Abundance'!Y$2,Data!AF185,'Average Crustal Abundance'!Y$2)</f>
        <v>1.3</v>
      </c>
      <c r="BE185" s="3">
        <f>LOG((AG185/'Average Crustal Abundance'!B$2),1.636)</f>
        <v>0</v>
      </c>
      <c r="BF185" s="3">
        <f>LOG((AH185/'Average Crustal Abundance'!C$2),5.77)</f>
        <v>0</v>
      </c>
      <c r="BG185" s="3">
        <f>LOG((AI185/'Average Crustal Abundance'!D$2),5.07)</f>
        <v>0</v>
      </c>
      <c r="BH185" s="3">
        <f>IF(LOG((AJ185/'Average Crustal Abundance'!E$2))&lt;6,LOG((AJ185/'Average Crustal Abundance'!E$2)),6)</f>
        <v>0</v>
      </c>
      <c r="BI185" s="3">
        <f>IF(LOG((AK185/'Average Crustal Abundance'!F$2))&lt;6,LOG((AK185/'Average Crustal Abundance'!F$2)),6)</f>
        <v>0</v>
      </c>
      <c r="BJ185" s="3">
        <f>IF(LOG((AL185/'Average Crustal Abundance'!G$2))&lt;6,LOG((AL185/'Average Crustal Abundance'!G$2)),6)</f>
        <v>0</v>
      </c>
      <c r="BK185" s="3">
        <f>LOG((AM185/'Average Crustal Abundance'!H$2),5.77)</f>
        <v>0</v>
      </c>
      <c r="BL185" s="3">
        <f>IF(LOG((AN185/'Average Crustal Abundance'!I$2))&lt;6,LOG((AN185/'Average Crustal Abundance'!I$2)),6)</f>
        <v>0</v>
      </c>
      <c r="BM185" s="3">
        <f>IF(LOG((AO185/'Average Crustal Abundance'!J$2))&lt;6,LOG((AO185/'Average Crustal Abundance'!J$2)),6)</f>
        <v>0</v>
      </c>
      <c r="BN185" s="3">
        <f>LOG((AP185/'Average Crustal Abundance'!K$2),4.9)</f>
        <v>0</v>
      </c>
      <c r="BO185" s="3">
        <f>IF(LOG((AQ185/'Average Crustal Abundance'!L$2))&lt;6,LOG((AQ185/'Average Crustal Abundance'!L$2)),6)</f>
        <v>0</v>
      </c>
      <c r="BP185" s="3">
        <f>IF(LOG((AR185/'Average Crustal Abundance'!M$2))&lt;6,LOG((AR185/'Average Crustal Abundance'!M$2)),6)</f>
        <v>0</v>
      </c>
      <c r="BQ185" s="3">
        <f>IF(LOG((AS185/'Average Crustal Abundance'!N$2))&lt;6,LOG((AS185/'Average Crustal Abundance'!N$2)),6)</f>
        <v>0</v>
      </c>
      <c r="BR185" s="3">
        <f>LOG((AT185/'Average Crustal Abundance'!O$2),6.71)</f>
        <v>0</v>
      </c>
      <c r="BS185" s="3">
        <f>IF(LOG((AU185/'Average Crustal Abundance'!P$2))&lt;6,LOG((AU185/'Average Crustal Abundance'!P$2)),6)</f>
        <v>0</v>
      </c>
      <c r="BT185" s="3">
        <f>LOG((AV185/'Average Crustal Abundance'!Q$2),8.58)</f>
        <v>0</v>
      </c>
      <c r="BU185" s="3">
        <f>IF(LOG((AW185/'Average Crustal Abundance'!R$2))&lt;6,LOG((AW185/'Average Crustal Abundance'!R$2)),6)</f>
        <v>0</v>
      </c>
      <c r="BV185" s="3">
        <f>IF(LOG((AX185/'Average Crustal Abundance'!S$2))&lt;6,LOG((AX185/'Average Crustal Abundance'!S$2)),6)</f>
        <v>0</v>
      </c>
      <c r="BW185" s="3">
        <f>IF(LOG((AY185/'Average Crustal Abundance'!T$2))&lt;6,LOG((AY185/'Average Crustal Abundance'!T$2)),6)</f>
        <v>0</v>
      </c>
      <c r="BX185" s="3">
        <f>IF(LOG((AZ185/'Average Crustal Abundance'!U$2))&lt;6,LOG((AZ185/'Average Crustal Abundance'!U$2)),6)</f>
        <v>0</v>
      </c>
      <c r="BY185" s="3">
        <f>IF(LOG((BA185/'Average Crustal Abundance'!V$2))&lt;6,LOG((BA185/'Average Crustal Abundance'!V$2)),6)</f>
        <v>0</v>
      </c>
      <c r="BZ185" s="3">
        <f>LOG((BB185/'Average Crustal Abundance'!W$2),9.15)</f>
        <v>0</v>
      </c>
      <c r="CA185" s="3">
        <f>LOG((BC185/'Average Crustal Abundance'!X$2),6.07)</f>
        <v>0</v>
      </c>
      <c r="CB185" s="3">
        <f>LOG((BD185/'Average Crustal Abundance'!Y$2),9.57)</f>
        <v>0</v>
      </c>
      <c r="CC185" s="3">
        <f t="shared" si="99"/>
        <v>0</v>
      </c>
      <c r="CD185" s="3" t="e">
        <f t="shared" si="100"/>
        <v>#DIV/0!</v>
      </c>
      <c r="CE185" s="4" t="e">
        <f t="shared" si="102"/>
        <v>#DIV/0!</v>
      </c>
      <c r="CF185" s="4" t="e">
        <f t="shared" si="103"/>
        <v>#DIV/0!</v>
      </c>
      <c r="CG185" s="4" t="e">
        <f t="shared" si="104"/>
        <v>#DIV/0!</v>
      </c>
      <c r="CH185" s="4" t="e">
        <f t="shared" si="105"/>
        <v>#DIV/0!</v>
      </c>
      <c r="CI185" s="4" t="e">
        <f t="shared" si="106"/>
        <v>#DIV/0!</v>
      </c>
      <c r="CJ185" s="4" t="e">
        <f t="shared" si="107"/>
        <v>#DIV/0!</v>
      </c>
      <c r="CK185" s="4" t="e">
        <f t="shared" si="108"/>
        <v>#DIV/0!</v>
      </c>
      <c r="CL185" s="4" t="e">
        <f t="shared" si="109"/>
        <v>#DIV/0!</v>
      </c>
      <c r="CM185" s="4" t="e">
        <f t="shared" si="110"/>
        <v>#DIV/0!</v>
      </c>
      <c r="CN185" s="4" t="e">
        <f t="shared" si="111"/>
        <v>#DIV/0!</v>
      </c>
      <c r="CO185" s="4" t="e">
        <f t="shared" si="112"/>
        <v>#DIV/0!</v>
      </c>
      <c r="CP185" s="4" t="e">
        <f t="shared" si="113"/>
        <v>#DIV/0!</v>
      </c>
      <c r="CQ185" s="4" t="e">
        <f t="shared" si="114"/>
        <v>#DIV/0!</v>
      </c>
      <c r="CR185" s="4" t="e">
        <f t="shared" si="115"/>
        <v>#DIV/0!</v>
      </c>
      <c r="CS185" s="4" t="e">
        <f t="shared" si="116"/>
        <v>#DIV/0!</v>
      </c>
      <c r="CT185" s="4" t="e">
        <f t="shared" si="117"/>
        <v>#DIV/0!</v>
      </c>
      <c r="CU185" s="4" t="e">
        <f t="shared" si="122"/>
        <v>#DIV/0!</v>
      </c>
      <c r="CV185" s="4" t="e">
        <f t="shared" si="123"/>
        <v>#DIV/0!</v>
      </c>
      <c r="CW185" s="4" t="e">
        <f t="shared" si="123"/>
        <v>#DIV/0!</v>
      </c>
      <c r="CX185" s="4" t="e">
        <f t="shared" si="118"/>
        <v>#DIV/0!</v>
      </c>
      <c r="CY185" s="4" t="e">
        <f t="shared" si="118"/>
        <v>#DIV/0!</v>
      </c>
      <c r="CZ185" s="4" t="e">
        <f t="shared" si="118"/>
        <v>#DIV/0!</v>
      </c>
      <c r="DA185" s="4" t="e">
        <f t="shared" si="81"/>
        <v>#DIV/0!</v>
      </c>
      <c r="DB185" s="4" t="e">
        <f t="shared" si="81"/>
        <v>#DIV/0!</v>
      </c>
      <c r="DD185" s="3" t="e">
        <f t="shared" si="101"/>
        <v>#DIV/0!</v>
      </c>
    </row>
    <row r="186" spans="1:108" s="3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 s="2">
        <f>IF(I186&gt;'Average Crustal Abundance'!B$2,Data!I186,'Average Crustal Abundance'!B$2)</f>
        <v>52200</v>
      </c>
      <c r="AH186" s="2">
        <f>IF(J186&gt;'Average Crustal Abundance'!C$2,Data!J186,'Average Crustal Abundance'!C$2)</f>
        <v>27</v>
      </c>
      <c r="AI186" s="2">
        <f>IF(K186&gt;'Average Crustal Abundance'!D$2,Data!K186,'Average Crustal Abundance'!D$2)</f>
        <v>59</v>
      </c>
      <c r="AJ186" s="2">
        <f>IF(L186&gt;'Average Crustal Abundance'!E$2,Data!L186,'Average Crustal Abundance'!E$2)</f>
        <v>0.188</v>
      </c>
      <c r="AK186" s="2">
        <f>IF(M186&gt;'Average Crustal Abundance'!F$2,Data!M186,'Average Crustal Abundance'!F$2)</f>
        <v>1.5E-3</v>
      </c>
      <c r="AL186" s="2">
        <f>IF(N186&gt;'Average Crustal Abundance'!G$2,Data!N186,'Average Crustal Abundance'!G$2)</f>
        <v>1.5E-3</v>
      </c>
      <c r="AM186" s="2">
        <f>IF(O186&gt;'Average Crustal Abundance'!H$2,Data!O186,'Average Crustal Abundance'!H$2)</f>
        <v>27</v>
      </c>
      <c r="AN186" s="2">
        <f>IF(P186&gt;'Average Crustal Abundance'!I$2,Data!P186,'Average Crustal Abundance'!I$2)</f>
        <v>5.6000000000000001E-2</v>
      </c>
      <c r="AO186" s="2">
        <f>IF(Q186&gt;'Average Crustal Abundance'!J$2,Data!Q186,'Average Crustal Abundance'!J$2)</f>
        <v>1.2999999999999999E-3</v>
      </c>
      <c r="AP186" s="2">
        <f>IF(R186&gt;'Average Crustal Abundance'!K$2,Data!R186,'Average Crustal Abundance'!K$2)</f>
        <v>72</v>
      </c>
      <c r="AQ186" s="2">
        <f>IF(S186&gt;'Average Crustal Abundance'!L$2,Data!S186,'Average Crustal Abundance'!L$2)</f>
        <v>0.08</v>
      </c>
      <c r="AR186" s="2">
        <f>IF(T186&gt;'Average Crustal Abundance'!M$2,Data!T186,'Average Crustal Abundance'!M$2)</f>
        <v>5.1999999999999998E-2</v>
      </c>
      <c r="AS186" s="2">
        <f>IF(U186&gt;'Average Crustal Abundance'!N$2,Data!U186,'Average Crustal Abundance'!N$2)</f>
        <v>0.5</v>
      </c>
      <c r="AT186" s="2">
        <f>IF(V186&gt;'Average Crustal Abundance'!O$2,Data!V186,'Average Crustal Abundance'!O$2)</f>
        <v>11</v>
      </c>
      <c r="AU186" s="2">
        <f>IF(W186&gt;'Average Crustal Abundance'!P$2,Data!W186,'Average Crustal Abundance'!P$2)</f>
        <v>0.03</v>
      </c>
      <c r="AV186" s="2">
        <f>IF(X186&gt;'Average Crustal Abundance'!Q$2,Data!X186,'Average Crustal Abundance'!Q$2)</f>
        <v>2.5</v>
      </c>
      <c r="AW186" s="2">
        <f>IF(Y186&gt;'Average Crustal Abundance'!R$2,Data!Y186,'Average Crustal Abundance'!R$2)</f>
        <v>0.2</v>
      </c>
      <c r="AX186" s="2">
        <f>IF(Z186&gt;'Average Crustal Abundance'!S$2,Data!Z186,'Average Crustal Abundance'!S$2)</f>
        <v>0.18</v>
      </c>
      <c r="AY186" s="2">
        <f>IF(AA186&gt;'Average Crustal Abundance'!T$2,Data!AA186,'Average Crustal Abundance'!T$2)</f>
        <v>1E-3</v>
      </c>
      <c r="AZ186" s="2">
        <f>IF(AB186&gt;'Average Crustal Abundance'!U$2,Data!AB186,'Average Crustal Abundance'!U$2)</f>
        <v>0.8</v>
      </c>
      <c r="BA186" s="2">
        <f>IF(AC186&gt;'Average Crustal Abundance'!V$2,Data!AC186,'Average Crustal Abundance'!V$2)</f>
        <v>1</v>
      </c>
      <c r="BB186" s="2">
        <f>IF(AD186&gt;'Average Crustal Abundance'!W$2,Data!AD186,'Average Crustal Abundance'!W$2)</f>
        <v>1.7</v>
      </c>
      <c r="BC186" s="2">
        <f>IF(AE186&gt;'Average Crustal Abundance'!X$2,Data!AE186,'Average Crustal Abundance'!X$2)</f>
        <v>20</v>
      </c>
      <c r="BD186" s="2">
        <f>IF(AF186&gt;'Average Crustal Abundance'!Y$2,Data!AF186,'Average Crustal Abundance'!Y$2)</f>
        <v>1.3</v>
      </c>
      <c r="BE186" s="3">
        <f>LOG((AG186/'Average Crustal Abundance'!B$2),1.636)</f>
        <v>0</v>
      </c>
      <c r="BF186" s="3">
        <f>LOG((AH186/'Average Crustal Abundance'!C$2),5.77)</f>
        <v>0</v>
      </c>
      <c r="BG186" s="3">
        <f>LOG((AI186/'Average Crustal Abundance'!D$2),5.07)</f>
        <v>0</v>
      </c>
      <c r="BH186" s="3">
        <f>IF(LOG((AJ186/'Average Crustal Abundance'!E$2))&lt;6,LOG((AJ186/'Average Crustal Abundance'!E$2)),6)</f>
        <v>0</v>
      </c>
      <c r="BI186" s="3">
        <f>IF(LOG((AK186/'Average Crustal Abundance'!F$2))&lt;6,LOG((AK186/'Average Crustal Abundance'!F$2)),6)</f>
        <v>0</v>
      </c>
      <c r="BJ186" s="3">
        <f>IF(LOG((AL186/'Average Crustal Abundance'!G$2))&lt;6,LOG((AL186/'Average Crustal Abundance'!G$2)),6)</f>
        <v>0</v>
      </c>
      <c r="BK186" s="3">
        <f>LOG((AM186/'Average Crustal Abundance'!H$2),5.77)</f>
        <v>0</v>
      </c>
      <c r="BL186" s="3">
        <f>IF(LOG((AN186/'Average Crustal Abundance'!I$2))&lt;6,LOG((AN186/'Average Crustal Abundance'!I$2)),6)</f>
        <v>0</v>
      </c>
      <c r="BM186" s="3">
        <f>IF(LOG((AO186/'Average Crustal Abundance'!J$2))&lt;6,LOG((AO186/'Average Crustal Abundance'!J$2)),6)</f>
        <v>0</v>
      </c>
      <c r="BN186" s="3">
        <f>LOG((AP186/'Average Crustal Abundance'!K$2),4.9)</f>
        <v>0</v>
      </c>
      <c r="BO186" s="3">
        <f>IF(LOG((AQ186/'Average Crustal Abundance'!L$2))&lt;6,LOG((AQ186/'Average Crustal Abundance'!L$2)),6)</f>
        <v>0</v>
      </c>
      <c r="BP186" s="3">
        <f>IF(LOG((AR186/'Average Crustal Abundance'!M$2))&lt;6,LOG((AR186/'Average Crustal Abundance'!M$2)),6)</f>
        <v>0</v>
      </c>
      <c r="BQ186" s="3">
        <f>IF(LOG((AS186/'Average Crustal Abundance'!N$2))&lt;6,LOG((AS186/'Average Crustal Abundance'!N$2)),6)</f>
        <v>0</v>
      </c>
      <c r="BR186" s="3">
        <f>LOG((AT186/'Average Crustal Abundance'!O$2),6.71)</f>
        <v>0</v>
      </c>
      <c r="BS186" s="3">
        <f>IF(LOG((AU186/'Average Crustal Abundance'!P$2))&lt;6,LOG((AU186/'Average Crustal Abundance'!P$2)),6)</f>
        <v>0</v>
      </c>
      <c r="BT186" s="3">
        <f>LOG((AV186/'Average Crustal Abundance'!Q$2),8.58)</f>
        <v>0</v>
      </c>
      <c r="BU186" s="3">
        <f>IF(LOG((AW186/'Average Crustal Abundance'!R$2))&lt;6,LOG((AW186/'Average Crustal Abundance'!R$2)),6)</f>
        <v>0</v>
      </c>
      <c r="BV186" s="3">
        <f>IF(LOG((AX186/'Average Crustal Abundance'!S$2))&lt;6,LOG((AX186/'Average Crustal Abundance'!S$2)),6)</f>
        <v>0</v>
      </c>
      <c r="BW186" s="3">
        <f>IF(LOG((AY186/'Average Crustal Abundance'!T$2))&lt;6,LOG((AY186/'Average Crustal Abundance'!T$2)),6)</f>
        <v>0</v>
      </c>
      <c r="BX186" s="3">
        <f>IF(LOG((AZ186/'Average Crustal Abundance'!U$2))&lt;6,LOG((AZ186/'Average Crustal Abundance'!U$2)),6)</f>
        <v>0</v>
      </c>
      <c r="BY186" s="3">
        <f>IF(LOG((BA186/'Average Crustal Abundance'!V$2))&lt;6,LOG((BA186/'Average Crustal Abundance'!V$2)),6)</f>
        <v>0</v>
      </c>
      <c r="BZ186" s="3">
        <f>LOG((BB186/'Average Crustal Abundance'!W$2),9.15)</f>
        <v>0</v>
      </c>
      <c r="CA186" s="3">
        <f>LOG((BC186/'Average Crustal Abundance'!X$2),6.07)</f>
        <v>0</v>
      </c>
      <c r="CB186" s="3">
        <f>LOG((BD186/'Average Crustal Abundance'!Y$2),9.57)</f>
        <v>0</v>
      </c>
      <c r="CC186" s="3">
        <f t="shared" si="99"/>
        <v>0</v>
      </c>
      <c r="CD186" s="3" t="e">
        <f t="shared" si="100"/>
        <v>#DIV/0!</v>
      </c>
      <c r="CE186" s="4" t="e">
        <f t="shared" si="102"/>
        <v>#DIV/0!</v>
      </c>
      <c r="CF186" s="4" t="e">
        <f t="shared" si="103"/>
        <v>#DIV/0!</v>
      </c>
      <c r="CG186" s="4" t="e">
        <f t="shared" si="104"/>
        <v>#DIV/0!</v>
      </c>
      <c r="CH186" s="4" t="e">
        <f t="shared" si="105"/>
        <v>#DIV/0!</v>
      </c>
      <c r="CI186" s="4" t="e">
        <f t="shared" si="106"/>
        <v>#DIV/0!</v>
      </c>
      <c r="CJ186" s="4" t="e">
        <f t="shared" si="107"/>
        <v>#DIV/0!</v>
      </c>
      <c r="CK186" s="4" t="e">
        <f t="shared" si="108"/>
        <v>#DIV/0!</v>
      </c>
      <c r="CL186" s="4" t="e">
        <f t="shared" si="109"/>
        <v>#DIV/0!</v>
      </c>
      <c r="CM186" s="4" t="e">
        <f t="shared" si="110"/>
        <v>#DIV/0!</v>
      </c>
      <c r="CN186" s="4" t="e">
        <f t="shared" si="111"/>
        <v>#DIV/0!</v>
      </c>
      <c r="CO186" s="4" t="e">
        <f t="shared" si="112"/>
        <v>#DIV/0!</v>
      </c>
      <c r="CP186" s="4" t="e">
        <f t="shared" si="113"/>
        <v>#DIV/0!</v>
      </c>
      <c r="CQ186" s="4" t="e">
        <f t="shared" si="114"/>
        <v>#DIV/0!</v>
      </c>
      <c r="CR186" s="4" t="e">
        <f t="shared" si="115"/>
        <v>#DIV/0!</v>
      </c>
      <c r="CS186" s="4" t="e">
        <f t="shared" si="116"/>
        <v>#DIV/0!</v>
      </c>
      <c r="CT186" s="4" t="e">
        <f t="shared" si="117"/>
        <v>#DIV/0!</v>
      </c>
      <c r="CU186" s="4" t="e">
        <f t="shared" si="122"/>
        <v>#DIV/0!</v>
      </c>
      <c r="CV186" s="4" t="e">
        <f t="shared" si="123"/>
        <v>#DIV/0!</v>
      </c>
      <c r="CW186" s="4" t="e">
        <f t="shared" si="123"/>
        <v>#DIV/0!</v>
      </c>
      <c r="CX186" s="4" t="e">
        <f t="shared" si="118"/>
        <v>#DIV/0!</v>
      </c>
      <c r="CY186" s="4" t="e">
        <f t="shared" si="118"/>
        <v>#DIV/0!</v>
      </c>
      <c r="CZ186" s="4" t="e">
        <f t="shared" si="118"/>
        <v>#DIV/0!</v>
      </c>
      <c r="DA186" s="4" t="e">
        <f t="shared" si="81"/>
        <v>#DIV/0!</v>
      </c>
      <c r="DB186" s="4" t="e">
        <f t="shared" si="81"/>
        <v>#DIV/0!</v>
      </c>
      <c r="DD186" s="3" t="e">
        <f t="shared" si="101"/>
        <v>#DIV/0!</v>
      </c>
    </row>
    <row r="187" spans="1:108" s="3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 s="2">
        <f>IF(I187&gt;'Average Crustal Abundance'!B$2,Data!I187,'Average Crustal Abundance'!B$2)</f>
        <v>52200</v>
      </c>
      <c r="AH187" s="2">
        <f>IF(J187&gt;'Average Crustal Abundance'!C$2,Data!J187,'Average Crustal Abundance'!C$2)</f>
        <v>27</v>
      </c>
      <c r="AI187" s="2">
        <f>IF(K187&gt;'Average Crustal Abundance'!D$2,Data!K187,'Average Crustal Abundance'!D$2)</f>
        <v>59</v>
      </c>
      <c r="AJ187" s="2">
        <f>IF(L187&gt;'Average Crustal Abundance'!E$2,Data!L187,'Average Crustal Abundance'!E$2)</f>
        <v>0.188</v>
      </c>
      <c r="AK187" s="2">
        <f>IF(M187&gt;'Average Crustal Abundance'!F$2,Data!M187,'Average Crustal Abundance'!F$2)</f>
        <v>1.5E-3</v>
      </c>
      <c r="AL187" s="2">
        <f>IF(N187&gt;'Average Crustal Abundance'!G$2,Data!N187,'Average Crustal Abundance'!G$2)</f>
        <v>1.5E-3</v>
      </c>
      <c r="AM187" s="2">
        <f>IF(O187&gt;'Average Crustal Abundance'!H$2,Data!O187,'Average Crustal Abundance'!H$2)</f>
        <v>27</v>
      </c>
      <c r="AN187" s="2">
        <f>IF(P187&gt;'Average Crustal Abundance'!I$2,Data!P187,'Average Crustal Abundance'!I$2)</f>
        <v>5.6000000000000001E-2</v>
      </c>
      <c r="AO187" s="2">
        <f>IF(Q187&gt;'Average Crustal Abundance'!J$2,Data!Q187,'Average Crustal Abundance'!J$2)</f>
        <v>1.2999999999999999E-3</v>
      </c>
      <c r="AP187" s="2">
        <f>IF(R187&gt;'Average Crustal Abundance'!K$2,Data!R187,'Average Crustal Abundance'!K$2)</f>
        <v>72</v>
      </c>
      <c r="AQ187" s="2">
        <f>IF(S187&gt;'Average Crustal Abundance'!L$2,Data!S187,'Average Crustal Abundance'!L$2)</f>
        <v>0.08</v>
      </c>
      <c r="AR187" s="2">
        <f>IF(T187&gt;'Average Crustal Abundance'!M$2,Data!T187,'Average Crustal Abundance'!M$2)</f>
        <v>5.1999999999999998E-2</v>
      </c>
      <c r="AS187" s="2">
        <f>IF(U187&gt;'Average Crustal Abundance'!N$2,Data!U187,'Average Crustal Abundance'!N$2)</f>
        <v>0.5</v>
      </c>
      <c r="AT187" s="2">
        <f>IF(V187&gt;'Average Crustal Abundance'!O$2,Data!V187,'Average Crustal Abundance'!O$2)</f>
        <v>11</v>
      </c>
      <c r="AU187" s="2">
        <f>IF(W187&gt;'Average Crustal Abundance'!P$2,Data!W187,'Average Crustal Abundance'!P$2)</f>
        <v>0.03</v>
      </c>
      <c r="AV187" s="2">
        <f>IF(X187&gt;'Average Crustal Abundance'!Q$2,Data!X187,'Average Crustal Abundance'!Q$2)</f>
        <v>2.5</v>
      </c>
      <c r="AW187" s="2">
        <f>IF(Y187&gt;'Average Crustal Abundance'!R$2,Data!Y187,'Average Crustal Abundance'!R$2)</f>
        <v>0.2</v>
      </c>
      <c r="AX187" s="2">
        <f>IF(Z187&gt;'Average Crustal Abundance'!S$2,Data!Z187,'Average Crustal Abundance'!S$2)</f>
        <v>0.18</v>
      </c>
      <c r="AY187" s="2">
        <f>IF(AA187&gt;'Average Crustal Abundance'!T$2,Data!AA187,'Average Crustal Abundance'!T$2)</f>
        <v>1E-3</v>
      </c>
      <c r="AZ187" s="2">
        <f>IF(AB187&gt;'Average Crustal Abundance'!U$2,Data!AB187,'Average Crustal Abundance'!U$2)</f>
        <v>0.8</v>
      </c>
      <c r="BA187" s="2">
        <f>IF(AC187&gt;'Average Crustal Abundance'!V$2,Data!AC187,'Average Crustal Abundance'!V$2)</f>
        <v>1</v>
      </c>
      <c r="BB187" s="2">
        <f>IF(AD187&gt;'Average Crustal Abundance'!W$2,Data!AD187,'Average Crustal Abundance'!W$2)</f>
        <v>1.7</v>
      </c>
      <c r="BC187" s="2">
        <f>IF(AE187&gt;'Average Crustal Abundance'!X$2,Data!AE187,'Average Crustal Abundance'!X$2)</f>
        <v>20</v>
      </c>
      <c r="BD187" s="2">
        <f>IF(AF187&gt;'Average Crustal Abundance'!Y$2,Data!AF187,'Average Crustal Abundance'!Y$2)</f>
        <v>1.3</v>
      </c>
      <c r="BE187" s="3">
        <f>LOG((AG187/'Average Crustal Abundance'!B$2),1.636)</f>
        <v>0</v>
      </c>
      <c r="BF187" s="3">
        <f>LOG((AH187/'Average Crustal Abundance'!C$2),5.77)</f>
        <v>0</v>
      </c>
      <c r="BG187" s="3">
        <f>LOG((AI187/'Average Crustal Abundance'!D$2),5.07)</f>
        <v>0</v>
      </c>
      <c r="BH187" s="3">
        <f>IF(LOG((AJ187/'Average Crustal Abundance'!E$2))&lt;6,LOG((AJ187/'Average Crustal Abundance'!E$2)),6)</f>
        <v>0</v>
      </c>
      <c r="BI187" s="3">
        <f>IF(LOG((AK187/'Average Crustal Abundance'!F$2))&lt;6,LOG((AK187/'Average Crustal Abundance'!F$2)),6)</f>
        <v>0</v>
      </c>
      <c r="BJ187" s="3">
        <f>IF(LOG((AL187/'Average Crustal Abundance'!G$2))&lt;6,LOG((AL187/'Average Crustal Abundance'!G$2)),6)</f>
        <v>0</v>
      </c>
      <c r="BK187" s="3">
        <f>LOG((AM187/'Average Crustal Abundance'!H$2),5.77)</f>
        <v>0</v>
      </c>
      <c r="BL187" s="3">
        <f>IF(LOG((AN187/'Average Crustal Abundance'!I$2))&lt;6,LOG((AN187/'Average Crustal Abundance'!I$2)),6)</f>
        <v>0</v>
      </c>
      <c r="BM187" s="3">
        <f>IF(LOG((AO187/'Average Crustal Abundance'!J$2))&lt;6,LOG((AO187/'Average Crustal Abundance'!J$2)),6)</f>
        <v>0</v>
      </c>
      <c r="BN187" s="3">
        <f>LOG((AP187/'Average Crustal Abundance'!K$2),4.9)</f>
        <v>0</v>
      </c>
      <c r="BO187" s="3">
        <f>IF(LOG((AQ187/'Average Crustal Abundance'!L$2))&lt;6,LOG((AQ187/'Average Crustal Abundance'!L$2)),6)</f>
        <v>0</v>
      </c>
      <c r="BP187" s="3">
        <f>IF(LOG((AR187/'Average Crustal Abundance'!M$2))&lt;6,LOG((AR187/'Average Crustal Abundance'!M$2)),6)</f>
        <v>0</v>
      </c>
      <c r="BQ187" s="3">
        <f>IF(LOG((AS187/'Average Crustal Abundance'!N$2))&lt;6,LOG((AS187/'Average Crustal Abundance'!N$2)),6)</f>
        <v>0</v>
      </c>
      <c r="BR187" s="3">
        <f>LOG((AT187/'Average Crustal Abundance'!O$2),6.71)</f>
        <v>0</v>
      </c>
      <c r="BS187" s="3">
        <f>IF(LOG((AU187/'Average Crustal Abundance'!P$2))&lt;6,LOG((AU187/'Average Crustal Abundance'!P$2)),6)</f>
        <v>0</v>
      </c>
      <c r="BT187" s="3">
        <f>LOG((AV187/'Average Crustal Abundance'!Q$2),8.58)</f>
        <v>0</v>
      </c>
      <c r="BU187" s="3">
        <f>IF(LOG((AW187/'Average Crustal Abundance'!R$2))&lt;6,LOG((AW187/'Average Crustal Abundance'!R$2)),6)</f>
        <v>0</v>
      </c>
      <c r="BV187" s="3">
        <f>IF(LOG((AX187/'Average Crustal Abundance'!S$2))&lt;6,LOG((AX187/'Average Crustal Abundance'!S$2)),6)</f>
        <v>0</v>
      </c>
      <c r="BW187" s="3">
        <f>IF(LOG((AY187/'Average Crustal Abundance'!T$2))&lt;6,LOG((AY187/'Average Crustal Abundance'!T$2)),6)</f>
        <v>0</v>
      </c>
      <c r="BX187" s="3">
        <f>IF(LOG((AZ187/'Average Crustal Abundance'!U$2))&lt;6,LOG((AZ187/'Average Crustal Abundance'!U$2)),6)</f>
        <v>0</v>
      </c>
      <c r="BY187" s="3">
        <f>IF(LOG((BA187/'Average Crustal Abundance'!V$2))&lt;6,LOG((BA187/'Average Crustal Abundance'!V$2)),6)</f>
        <v>0</v>
      </c>
      <c r="BZ187" s="3">
        <f>LOG((BB187/'Average Crustal Abundance'!W$2),9.15)</f>
        <v>0</v>
      </c>
      <c r="CA187" s="3">
        <f>LOG((BC187/'Average Crustal Abundance'!X$2),6.07)</f>
        <v>0</v>
      </c>
      <c r="CB187" s="3">
        <f>LOG((BD187/'Average Crustal Abundance'!Y$2),9.57)</f>
        <v>0</v>
      </c>
      <c r="CC187" s="3">
        <f t="shared" si="99"/>
        <v>0</v>
      </c>
      <c r="CD187" s="3" t="e">
        <f t="shared" si="100"/>
        <v>#DIV/0!</v>
      </c>
      <c r="CE187" s="4" t="e">
        <f t="shared" si="102"/>
        <v>#DIV/0!</v>
      </c>
      <c r="CF187" s="4" t="e">
        <f t="shared" si="103"/>
        <v>#DIV/0!</v>
      </c>
      <c r="CG187" s="4" t="e">
        <f t="shared" si="104"/>
        <v>#DIV/0!</v>
      </c>
      <c r="CH187" s="4" t="e">
        <f t="shared" si="105"/>
        <v>#DIV/0!</v>
      </c>
      <c r="CI187" s="4" t="e">
        <f t="shared" si="106"/>
        <v>#DIV/0!</v>
      </c>
      <c r="CJ187" s="4" t="e">
        <f t="shared" si="107"/>
        <v>#DIV/0!</v>
      </c>
      <c r="CK187" s="4" t="e">
        <f t="shared" si="108"/>
        <v>#DIV/0!</v>
      </c>
      <c r="CL187" s="4" t="e">
        <f t="shared" si="109"/>
        <v>#DIV/0!</v>
      </c>
      <c r="CM187" s="4" t="e">
        <f t="shared" si="110"/>
        <v>#DIV/0!</v>
      </c>
      <c r="CN187" s="4" t="e">
        <f t="shared" si="111"/>
        <v>#DIV/0!</v>
      </c>
      <c r="CO187" s="4" t="e">
        <f t="shared" si="112"/>
        <v>#DIV/0!</v>
      </c>
      <c r="CP187" s="4" t="e">
        <f t="shared" si="113"/>
        <v>#DIV/0!</v>
      </c>
      <c r="CQ187" s="4" t="e">
        <f t="shared" si="114"/>
        <v>#DIV/0!</v>
      </c>
      <c r="CR187" s="4" t="e">
        <f t="shared" si="115"/>
        <v>#DIV/0!</v>
      </c>
      <c r="CS187" s="4" t="e">
        <f t="shared" si="116"/>
        <v>#DIV/0!</v>
      </c>
      <c r="CT187" s="4" t="e">
        <f t="shared" si="117"/>
        <v>#DIV/0!</v>
      </c>
      <c r="CU187" s="4" t="e">
        <f t="shared" si="122"/>
        <v>#DIV/0!</v>
      </c>
      <c r="CV187" s="4" t="e">
        <f t="shared" si="123"/>
        <v>#DIV/0!</v>
      </c>
      <c r="CW187" s="4" t="e">
        <f t="shared" si="123"/>
        <v>#DIV/0!</v>
      </c>
      <c r="CX187" s="4" t="e">
        <f t="shared" si="118"/>
        <v>#DIV/0!</v>
      </c>
      <c r="CY187" s="4" t="e">
        <f t="shared" si="118"/>
        <v>#DIV/0!</v>
      </c>
      <c r="CZ187" s="4" t="e">
        <f t="shared" si="118"/>
        <v>#DIV/0!</v>
      </c>
      <c r="DA187" s="4" t="e">
        <f t="shared" si="81"/>
        <v>#DIV/0!</v>
      </c>
      <c r="DB187" s="4" t="e">
        <f t="shared" si="81"/>
        <v>#DIV/0!</v>
      </c>
      <c r="DD187" s="3" t="e">
        <f t="shared" si="101"/>
        <v>#DIV/0!</v>
      </c>
    </row>
    <row r="188" spans="1:108" s="3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 s="2">
        <f>IF(I188&gt;'Average Crustal Abundance'!B$2,Data!I188,'Average Crustal Abundance'!B$2)</f>
        <v>52200</v>
      </c>
      <c r="AH188" s="2">
        <f>IF(J188&gt;'Average Crustal Abundance'!C$2,Data!J188,'Average Crustal Abundance'!C$2)</f>
        <v>27</v>
      </c>
      <c r="AI188" s="2">
        <f>IF(K188&gt;'Average Crustal Abundance'!D$2,Data!K188,'Average Crustal Abundance'!D$2)</f>
        <v>59</v>
      </c>
      <c r="AJ188" s="2">
        <f>IF(L188&gt;'Average Crustal Abundance'!E$2,Data!L188,'Average Crustal Abundance'!E$2)</f>
        <v>0.188</v>
      </c>
      <c r="AK188" s="2">
        <f>IF(M188&gt;'Average Crustal Abundance'!F$2,Data!M188,'Average Crustal Abundance'!F$2)</f>
        <v>1.5E-3</v>
      </c>
      <c r="AL188" s="2">
        <f>IF(N188&gt;'Average Crustal Abundance'!G$2,Data!N188,'Average Crustal Abundance'!G$2)</f>
        <v>1.5E-3</v>
      </c>
      <c r="AM188" s="2">
        <f>IF(O188&gt;'Average Crustal Abundance'!H$2,Data!O188,'Average Crustal Abundance'!H$2)</f>
        <v>27</v>
      </c>
      <c r="AN188" s="2">
        <f>IF(P188&gt;'Average Crustal Abundance'!I$2,Data!P188,'Average Crustal Abundance'!I$2)</f>
        <v>5.6000000000000001E-2</v>
      </c>
      <c r="AO188" s="2">
        <f>IF(Q188&gt;'Average Crustal Abundance'!J$2,Data!Q188,'Average Crustal Abundance'!J$2)</f>
        <v>1.2999999999999999E-3</v>
      </c>
      <c r="AP188" s="2">
        <f>IF(R188&gt;'Average Crustal Abundance'!K$2,Data!R188,'Average Crustal Abundance'!K$2)</f>
        <v>72</v>
      </c>
      <c r="AQ188" s="2">
        <f>IF(S188&gt;'Average Crustal Abundance'!L$2,Data!S188,'Average Crustal Abundance'!L$2)</f>
        <v>0.08</v>
      </c>
      <c r="AR188" s="2">
        <f>IF(T188&gt;'Average Crustal Abundance'!M$2,Data!T188,'Average Crustal Abundance'!M$2)</f>
        <v>5.1999999999999998E-2</v>
      </c>
      <c r="AS188" s="2">
        <f>IF(U188&gt;'Average Crustal Abundance'!N$2,Data!U188,'Average Crustal Abundance'!N$2)</f>
        <v>0.5</v>
      </c>
      <c r="AT188" s="2">
        <f>IF(V188&gt;'Average Crustal Abundance'!O$2,Data!V188,'Average Crustal Abundance'!O$2)</f>
        <v>11</v>
      </c>
      <c r="AU188" s="2">
        <f>IF(W188&gt;'Average Crustal Abundance'!P$2,Data!W188,'Average Crustal Abundance'!P$2)</f>
        <v>0.03</v>
      </c>
      <c r="AV188" s="2">
        <f>IF(X188&gt;'Average Crustal Abundance'!Q$2,Data!X188,'Average Crustal Abundance'!Q$2)</f>
        <v>2.5</v>
      </c>
      <c r="AW188" s="2">
        <f>IF(Y188&gt;'Average Crustal Abundance'!R$2,Data!Y188,'Average Crustal Abundance'!R$2)</f>
        <v>0.2</v>
      </c>
      <c r="AX188" s="2">
        <f>IF(Z188&gt;'Average Crustal Abundance'!S$2,Data!Z188,'Average Crustal Abundance'!S$2)</f>
        <v>0.18</v>
      </c>
      <c r="AY188" s="2">
        <f>IF(AA188&gt;'Average Crustal Abundance'!T$2,Data!AA188,'Average Crustal Abundance'!T$2)</f>
        <v>1E-3</v>
      </c>
      <c r="AZ188" s="2">
        <f>IF(AB188&gt;'Average Crustal Abundance'!U$2,Data!AB188,'Average Crustal Abundance'!U$2)</f>
        <v>0.8</v>
      </c>
      <c r="BA188" s="2">
        <f>IF(AC188&gt;'Average Crustal Abundance'!V$2,Data!AC188,'Average Crustal Abundance'!V$2)</f>
        <v>1</v>
      </c>
      <c r="BB188" s="2">
        <f>IF(AD188&gt;'Average Crustal Abundance'!W$2,Data!AD188,'Average Crustal Abundance'!W$2)</f>
        <v>1.7</v>
      </c>
      <c r="BC188" s="2">
        <f>IF(AE188&gt;'Average Crustal Abundance'!X$2,Data!AE188,'Average Crustal Abundance'!X$2)</f>
        <v>20</v>
      </c>
      <c r="BD188" s="2">
        <f>IF(AF188&gt;'Average Crustal Abundance'!Y$2,Data!AF188,'Average Crustal Abundance'!Y$2)</f>
        <v>1.3</v>
      </c>
      <c r="BE188" s="3">
        <f>LOG((AG188/'Average Crustal Abundance'!B$2),1.636)</f>
        <v>0</v>
      </c>
      <c r="BF188" s="3">
        <f>LOG((AH188/'Average Crustal Abundance'!C$2),5.77)</f>
        <v>0</v>
      </c>
      <c r="BG188" s="3">
        <f>LOG((AI188/'Average Crustal Abundance'!D$2),5.07)</f>
        <v>0</v>
      </c>
      <c r="BH188" s="3">
        <f>IF(LOG((AJ188/'Average Crustal Abundance'!E$2))&lt;6,LOG((AJ188/'Average Crustal Abundance'!E$2)),6)</f>
        <v>0</v>
      </c>
      <c r="BI188" s="3">
        <f>IF(LOG((AK188/'Average Crustal Abundance'!F$2))&lt;6,LOG((AK188/'Average Crustal Abundance'!F$2)),6)</f>
        <v>0</v>
      </c>
      <c r="BJ188" s="3">
        <f>IF(LOG((AL188/'Average Crustal Abundance'!G$2))&lt;6,LOG((AL188/'Average Crustal Abundance'!G$2)),6)</f>
        <v>0</v>
      </c>
      <c r="BK188" s="3">
        <f>LOG((AM188/'Average Crustal Abundance'!H$2),5.77)</f>
        <v>0</v>
      </c>
      <c r="BL188" s="3">
        <f>IF(LOG((AN188/'Average Crustal Abundance'!I$2))&lt;6,LOG((AN188/'Average Crustal Abundance'!I$2)),6)</f>
        <v>0</v>
      </c>
      <c r="BM188" s="3">
        <f>IF(LOG((AO188/'Average Crustal Abundance'!J$2))&lt;6,LOG((AO188/'Average Crustal Abundance'!J$2)),6)</f>
        <v>0</v>
      </c>
      <c r="BN188" s="3">
        <f>LOG((AP188/'Average Crustal Abundance'!K$2),4.9)</f>
        <v>0</v>
      </c>
      <c r="BO188" s="3">
        <f>IF(LOG((AQ188/'Average Crustal Abundance'!L$2))&lt;6,LOG((AQ188/'Average Crustal Abundance'!L$2)),6)</f>
        <v>0</v>
      </c>
      <c r="BP188" s="3">
        <f>IF(LOG((AR188/'Average Crustal Abundance'!M$2))&lt;6,LOG((AR188/'Average Crustal Abundance'!M$2)),6)</f>
        <v>0</v>
      </c>
      <c r="BQ188" s="3">
        <f>IF(LOG((AS188/'Average Crustal Abundance'!N$2))&lt;6,LOG((AS188/'Average Crustal Abundance'!N$2)),6)</f>
        <v>0</v>
      </c>
      <c r="BR188" s="3">
        <f>LOG((AT188/'Average Crustal Abundance'!O$2),6.71)</f>
        <v>0</v>
      </c>
      <c r="BS188" s="3">
        <f>IF(LOG((AU188/'Average Crustal Abundance'!P$2))&lt;6,LOG((AU188/'Average Crustal Abundance'!P$2)),6)</f>
        <v>0</v>
      </c>
      <c r="BT188" s="3">
        <f>LOG((AV188/'Average Crustal Abundance'!Q$2),8.58)</f>
        <v>0</v>
      </c>
      <c r="BU188" s="3">
        <f>IF(LOG((AW188/'Average Crustal Abundance'!R$2))&lt;6,LOG((AW188/'Average Crustal Abundance'!R$2)),6)</f>
        <v>0</v>
      </c>
      <c r="BV188" s="3">
        <f>IF(LOG((AX188/'Average Crustal Abundance'!S$2))&lt;6,LOG((AX188/'Average Crustal Abundance'!S$2)),6)</f>
        <v>0</v>
      </c>
      <c r="BW188" s="3">
        <f>IF(LOG((AY188/'Average Crustal Abundance'!T$2))&lt;6,LOG((AY188/'Average Crustal Abundance'!T$2)),6)</f>
        <v>0</v>
      </c>
      <c r="BX188" s="3">
        <f>IF(LOG((AZ188/'Average Crustal Abundance'!U$2))&lt;6,LOG((AZ188/'Average Crustal Abundance'!U$2)),6)</f>
        <v>0</v>
      </c>
      <c r="BY188" s="3">
        <f>IF(LOG((BA188/'Average Crustal Abundance'!V$2))&lt;6,LOG((BA188/'Average Crustal Abundance'!V$2)),6)</f>
        <v>0</v>
      </c>
      <c r="BZ188" s="3">
        <f>LOG((BB188/'Average Crustal Abundance'!W$2),9.15)</f>
        <v>0</v>
      </c>
      <c r="CA188" s="3">
        <f>LOG((BC188/'Average Crustal Abundance'!X$2),6.07)</f>
        <v>0</v>
      </c>
      <c r="CB188" s="3">
        <f>LOG((BD188/'Average Crustal Abundance'!Y$2),9.57)</f>
        <v>0</v>
      </c>
      <c r="CC188" s="3">
        <f t="shared" si="99"/>
        <v>0</v>
      </c>
      <c r="CD188" s="3" t="e">
        <f t="shared" si="100"/>
        <v>#DIV/0!</v>
      </c>
      <c r="CE188" s="4" t="e">
        <f t="shared" si="102"/>
        <v>#DIV/0!</v>
      </c>
      <c r="CF188" s="4" t="e">
        <f t="shared" si="103"/>
        <v>#DIV/0!</v>
      </c>
      <c r="CG188" s="4" t="e">
        <f t="shared" si="104"/>
        <v>#DIV/0!</v>
      </c>
      <c r="CH188" s="4" t="e">
        <f t="shared" si="105"/>
        <v>#DIV/0!</v>
      </c>
      <c r="CI188" s="4" t="e">
        <f t="shared" si="106"/>
        <v>#DIV/0!</v>
      </c>
      <c r="CJ188" s="4" t="e">
        <f t="shared" si="107"/>
        <v>#DIV/0!</v>
      </c>
      <c r="CK188" s="4" t="e">
        <f t="shared" si="108"/>
        <v>#DIV/0!</v>
      </c>
      <c r="CL188" s="4" t="e">
        <f t="shared" si="109"/>
        <v>#DIV/0!</v>
      </c>
      <c r="CM188" s="4" t="e">
        <f t="shared" si="110"/>
        <v>#DIV/0!</v>
      </c>
      <c r="CN188" s="4" t="e">
        <f t="shared" si="111"/>
        <v>#DIV/0!</v>
      </c>
      <c r="CO188" s="4" t="e">
        <f t="shared" si="112"/>
        <v>#DIV/0!</v>
      </c>
      <c r="CP188" s="4" t="e">
        <f t="shared" si="113"/>
        <v>#DIV/0!</v>
      </c>
      <c r="CQ188" s="4" t="e">
        <f t="shared" si="114"/>
        <v>#DIV/0!</v>
      </c>
      <c r="CR188" s="4" t="e">
        <f t="shared" si="115"/>
        <v>#DIV/0!</v>
      </c>
      <c r="CS188" s="4" t="e">
        <f t="shared" si="116"/>
        <v>#DIV/0!</v>
      </c>
      <c r="CT188" s="4" t="e">
        <f t="shared" si="117"/>
        <v>#DIV/0!</v>
      </c>
      <c r="CU188" s="4" t="e">
        <f t="shared" si="122"/>
        <v>#DIV/0!</v>
      </c>
      <c r="CV188" s="4" t="e">
        <f t="shared" si="123"/>
        <v>#DIV/0!</v>
      </c>
      <c r="CW188" s="4" t="e">
        <f t="shared" si="123"/>
        <v>#DIV/0!</v>
      </c>
      <c r="CX188" s="4" t="e">
        <f t="shared" si="118"/>
        <v>#DIV/0!</v>
      </c>
      <c r="CY188" s="4" t="e">
        <f t="shared" si="118"/>
        <v>#DIV/0!</v>
      </c>
      <c r="CZ188" s="4" t="e">
        <f t="shared" si="118"/>
        <v>#DIV/0!</v>
      </c>
      <c r="DA188" s="4" t="e">
        <f t="shared" si="118"/>
        <v>#DIV/0!</v>
      </c>
      <c r="DB188" s="4" t="e">
        <f t="shared" si="118"/>
        <v>#DIV/0!</v>
      </c>
      <c r="DD188" s="3" t="e">
        <f t="shared" si="101"/>
        <v>#DIV/0!</v>
      </c>
    </row>
    <row r="189" spans="1:108" s="3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 s="2">
        <f>IF(I189&gt;'Average Crustal Abundance'!B$2,Data!I189,'Average Crustal Abundance'!B$2)</f>
        <v>52200</v>
      </c>
      <c r="AH189" s="2">
        <f>IF(J189&gt;'Average Crustal Abundance'!C$2,Data!J189,'Average Crustal Abundance'!C$2)</f>
        <v>27</v>
      </c>
      <c r="AI189" s="2">
        <f>IF(K189&gt;'Average Crustal Abundance'!D$2,Data!K189,'Average Crustal Abundance'!D$2)</f>
        <v>59</v>
      </c>
      <c r="AJ189" s="2">
        <f>IF(L189&gt;'Average Crustal Abundance'!E$2,Data!L189,'Average Crustal Abundance'!E$2)</f>
        <v>0.188</v>
      </c>
      <c r="AK189" s="2">
        <f>IF(M189&gt;'Average Crustal Abundance'!F$2,Data!M189,'Average Crustal Abundance'!F$2)</f>
        <v>1.5E-3</v>
      </c>
      <c r="AL189" s="2">
        <f>IF(N189&gt;'Average Crustal Abundance'!G$2,Data!N189,'Average Crustal Abundance'!G$2)</f>
        <v>1.5E-3</v>
      </c>
      <c r="AM189" s="2">
        <f>IF(O189&gt;'Average Crustal Abundance'!H$2,Data!O189,'Average Crustal Abundance'!H$2)</f>
        <v>27</v>
      </c>
      <c r="AN189" s="2">
        <f>IF(P189&gt;'Average Crustal Abundance'!I$2,Data!P189,'Average Crustal Abundance'!I$2)</f>
        <v>5.6000000000000001E-2</v>
      </c>
      <c r="AO189" s="2">
        <f>IF(Q189&gt;'Average Crustal Abundance'!J$2,Data!Q189,'Average Crustal Abundance'!J$2)</f>
        <v>1.2999999999999999E-3</v>
      </c>
      <c r="AP189" s="2">
        <f>IF(R189&gt;'Average Crustal Abundance'!K$2,Data!R189,'Average Crustal Abundance'!K$2)</f>
        <v>72</v>
      </c>
      <c r="AQ189" s="2">
        <f>IF(S189&gt;'Average Crustal Abundance'!L$2,Data!S189,'Average Crustal Abundance'!L$2)</f>
        <v>0.08</v>
      </c>
      <c r="AR189" s="2">
        <f>IF(T189&gt;'Average Crustal Abundance'!M$2,Data!T189,'Average Crustal Abundance'!M$2)</f>
        <v>5.1999999999999998E-2</v>
      </c>
      <c r="AS189" s="2">
        <f>IF(U189&gt;'Average Crustal Abundance'!N$2,Data!U189,'Average Crustal Abundance'!N$2)</f>
        <v>0.5</v>
      </c>
      <c r="AT189" s="2">
        <f>IF(V189&gt;'Average Crustal Abundance'!O$2,Data!V189,'Average Crustal Abundance'!O$2)</f>
        <v>11</v>
      </c>
      <c r="AU189" s="2">
        <f>IF(W189&gt;'Average Crustal Abundance'!P$2,Data!W189,'Average Crustal Abundance'!P$2)</f>
        <v>0.03</v>
      </c>
      <c r="AV189" s="2">
        <f>IF(X189&gt;'Average Crustal Abundance'!Q$2,Data!X189,'Average Crustal Abundance'!Q$2)</f>
        <v>2.5</v>
      </c>
      <c r="AW189" s="2">
        <f>IF(Y189&gt;'Average Crustal Abundance'!R$2,Data!Y189,'Average Crustal Abundance'!R$2)</f>
        <v>0.2</v>
      </c>
      <c r="AX189" s="2">
        <f>IF(Z189&gt;'Average Crustal Abundance'!S$2,Data!Z189,'Average Crustal Abundance'!S$2)</f>
        <v>0.18</v>
      </c>
      <c r="AY189" s="2">
        <f>IF(AA189&gt;'Average Crustal Abundance'!T$2,Data!AA189,'Average Crustal Abundance'!T$2)</f>
        <v>1E-3</v>
      </c>
      <c r="AZ189" s="2">
        <f>IF(AB189&gt;'Average Crustal Abundance'!U$2,Data!AB189,'Average Crustal Abundance'!U$2)</f>
        <v>0.8</v>
      </c>
      <c r="BA189" s="2">
        <f>IF(AC189&gt;'Average Crustal Abundance'!V$2,Data!AC189,'Average Crustal Abundance'!V$2)</f>
        <v>1</v>
      </c>
      <c r="BB189" s="2">
        <f>IF(AD189&gt;'Average Crustal Abundance'!W$2,Data!AD189,'Average Crustal Abundance'!W$2)</f>
        <v>1.7</v>
      </c>
      <c r="BC189" s="2">
        <f>IF(AE189&gt;'Average Crustal Abundance'!X$2,Data!AE189,'Average Crustal Abundance'!X$2)</f>
        <v>20</v>
      </c>
      <c r="BD189" s="2">
        <f>IF(AF189&gt;'Average Crustal Abundance'!Y$2,Data!AF189,'Average Crustal Abundance'!Y$2)</f>
        <v>1.3</v>
      </c>
      <c r="BE189" s="3">
        <f>LOG((AG189/'Average Crustal Abundance'!B$2),1.636)</f>
        <v>0</v>
      </c>
      <c r="BF189" s="3">
        <f>LOG((AH189/'Average Crustal Abundance'!C$2),5.77)</f>
        <v>0</v>
      </c>
      <c r="BG189" s="3">
        <f>LOG((AI189/'Average Crustal Abundance'!D$2),5.07)</f>
        <v>0</v>
      </c>
      <c r="BH189" s="3">
        <f>IF(LOG((AJ189/'Average Crustal Abundance'!E$2))&lt;6,LOG((AJ189/'Average Crustal Abundance'!E$2)),6)</f>
        <v>0</v>
      </c>
      <c r="BI189" s="3">
        <f>IF(LOG((AK189/'Average Crustal Abundance'!F$2))&lt;6,LOG((AK189/'Average Crustal Abundance'!F$2)),6)</f>
        <v>0</v>
      </c>
      <c r="BJ189" s="3">
        <f>IF(LOG((AL189/'Average Crustal Abundance'!G$2))&lt;6,LOG((AL189/'Average Crustal Abundance'!G$2)),6)</f>
        <v>0</v>
      </c>
      <c r="BK189" s="3">
        <f>LOG((AM189/'Average Crustal Abundance'!H$2),5.77)</f>
        <v>0</v>
      </c>
      <c r="BL189" s="3">
        <f>IF(LOG((AN189/'Average Crustal Abundance'!I$2))&lt;6,LOG((AN189/'Average Crustal Abundance'!I$2)),6)</f>
        <v>0</v>
      </c>
      <c r="BM189" s="3">
        <f>IF(LOG((AO189/'Average Crustal Abundance'!J$2))&lt;6,LOG((AO189/'Average Crustal Abundance'!J$2)),6)</f>
        <v>0</v>
      </c>
      <c r="BN189" s="3">
        <f>LOG((AP189/'Average Crustal Abundance'!K$2),4.9)</f>
        <v>0</v>
      </c>
      <c r="BO189" s="3">
        <f>IF(LOG((AQ189/'Average Crustal Abundance'!L$2))&lt;6,LOG((AQ189/'Average Crustal Abundance'!L$2)),6)</f>
        <v>0</v>
      </c>
      <c r="BP189" s="3">
        <f>IF(LOG((AR189/'Average Crustal Abundance'!M$2))&lt;6,LOG((AR189/'Average Crustal Abundance'!M$2)),6)</f>
        <v>0</v>
      </c>
      <c r="BQ189" s="3">
        <f>IF(LOG((AS189/'Average Crustal Abundance'!N$2))&lt;6,LOG((AS189/'Average Crustal Abundance'!N$2)),6)</f>
        <v>0</v>
      </c>
      <c r="BR189" s="3">
        <f>LOG((AT189/'Average Crustal Abundance'!O$2),6.71)</f>
        <v>0</v>
      </c>
      <c r="BS189" s="3">
        <f>IF(LOG((AU189/'Average Crustal Abundance'!P$2))&lt;6,LOG((AU189/'Average Crustal Abundance'!P$2)),6)</f>
        <v>0</v>
      </c>
      <c r="BT189" s="3">
        <f>LOG((AV189/'Average Crustal Abundance'!Q$2),8.58)</f>
        <v>0</v>
      </c>
      <c r="BU189" s="3">
        <f>IF(LOG((AW189/'Average Crustal Abundance'!R$2))&lt;6,LOG((AW189/'Average Crustal Abundance'!R$2)),6)</f>
        <v>0</v>
      </c>
      <c r="BV189" s="3">
        <f>IF(LOG((AX189/'Average Crustal Abundance'!S$2))&lt;6,LOG((AX189/'Average Crustal Abundance'!S$2)),6)</f>
        <v>0</v>
      </c>
      <c r="BW189" s="3">
        <f>IF(LOG((AY189/'Average Crustal Abundance'!T$2))&lt;6,LOG((AY189/'Average Crustal Abundance'!T$2)),6)</f>
        <v>0</v>
      </c>
      <c r="BX189" s="3">
        <f>IF(LOG((AZ189/'Average Crustal Abundance'!U$2))&lt;6,LOG((AZ189/'Average Crustal Abundance'!U$2)),6)</f>
        <v>0</v>
      </c>
      <c r="BY189" s="3">
        <f>IF(LOG((BA189/'Average Crustal Abundance'!V$2))&lt;6,LOG((BA189/'Average Crustal Abundance'!V$2)),6)</f>
        <v>0</v>
      </c>
      <c r="BZ189" s="3">
        <f>LOG((BB189/'Average Crustal Abundance'!W$2),9.15)</f>
        <v>0</v>
      </c>
      <c r="CA189" s="3">
        <f>LOG((BC189/'Average Crustal Abundance'!X$2),6.07)</f>
        <v>0</v>
      </c>
      <c r="CB189" s="3">
        <f>LOG((BD189/'Average Crustal Abundance'!Y$2),9.57)</f>
        <v>0</v>
      </c>
      <c r="CC189" s="3">
        <f t="shared" si="99"/>
        <v>0</v>
      </c>
      <c r="CD189" s="3" t="e">
        <f t="shared" si="100"/>
        <v>#DIV/0!</v>
      </c>
      <c r="CE189" s="4" t="e">
        <f t="shared" si="102"/>
        <v>#DIV/0!</v>
      </c>
      <c r="CF189" s="4" t="e">
        <f t="shared" si="103"/>
        <v>#DIV/0!</v>
      </c>
      <c r="CG189" s="4" t="e">
        <f t="shared" si="104"/>
        <v>#DIV/0!</v>
      </c>
      <c r="CH189" s="4" t="e">
        <f t="shared" si="105"/>
        <v>#DIV/0!</v>
      </c>
      <c r="CI189" s="4" t="e">
        <f t="shared" si="106"/>
        <v>#DIV/0!</v>
      </c>
      <c r="CJ189" s="4" t="e">
        <f t="shared" si="107"/>
        <v>#DIV/0!</v>
      </c>
      <c r="CK189" s="4" t="e">
        <f t="shared" si="108"/>
        <v>#DIV/0!</v>
      </c>
      <c r="CL189" s="4" t="e">
        <f t="shared" si="109"/>
        <v>#DIV/0!</v>
      </c>
      <c r="CM189" s="4" t="e">
        <f t="shared" si="110"/>
        <v>#DIV/0!</v>
      </c>
      <c r="CN189" s="4" t="e">
        <f t="shared" si="111"/>
        <v>#DIV/0!</v>
      </c>
      <c r="CO189" s="4" t="e">
        <f t="shared" si="112"/>
        <v>#DIV/0!</v>
      </c>
      <c r="CP189" s="4" t="e">
        <f t="shared" si="113"/>
        <v>#DIV/0!</v>
      </c>
      <c r="CQ189" s="4" t="e">
        <f t="shared" si="114"/>
        <v>#DIV/0!</v>
      </c>
      <c r="CR189" s="4" t="e">
        <f t="shared" si="115"/>
        <v>#DIV/0!</v>
      </c>
      <c r="CS189" s="4" t="e">
        <f t="shared" si="116"/>
        <v>#DIV/0!</v>
      </c>
      <c r="CT189" s="4" t="e">
        <f t="shared" si="117"/>
        <v>#DIV/0!</v>
      </c>
      <c r="CU189" s="4" t="e">
        <f t="shared" si="122"/>
        <v>#DIV/0!</v>
      </c>
      <c r="CV189" s="4" t="e">
        <f t="shared" si="123"/>
        <v>#DIV/0!</v>
      </c>
      <c r="CW189" s="4" t="e">
        <f t="shared" si="123"/>
        <v>#DIV/0!</v>
      </c>
      <c r="CX189" s="4" t="e">
        <f t="shared" si="118"/>
        <v>#DIV/0!</v>
      </c>
      <c r="CY189" s="4" t="e">
        <f t="shared" si="118"/>
        <v>#DIV/0!</v>
      </c>
      <c r="CZ189" s="4" t="e">
        <f t="shared" si="118"/>
        <v>#DIV/0!</v>
      </c>
      <c r="DA189" s="4" t="e">
        <f t="shared" si="118"/>
        <v>#DIV/0!</v>
      </c>
      <c r="DB189" s="4" t="e">
        <f t="shared" si="118"/>
        <v>#DIV/0!</v>
      </c>
      <c r="DD189" s="3" t="e">
        <f t="shared" si="101"/>
        <v>#DIV/0!</v>
      </c>
    </row>
    <row r="190" spans="1:108" s="3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 s="2">
        <f>IF(I190&gt;'Average Crustal Abundance'!B$2,Data!I190,'Average Crustal Abundance'!B$2)</f>
        <v>52200</v>
      </c>
      <c r="AH190" s="2">
        <f>IF(J190&gt;'Average Crustal Abundance'!C$2,Data!J190,'Average Crustal Abundance'!C$2)</f>
        <v>27</v>
      </c>
      <c r="AI190" s="2">
        <f>IF(K190&gt;'Average Crustal Abundance'!D$2,Data!K190,'Average Crustal Abundance'!D$2)</f>
        <v>59</v>
      </c>
      <c r="AJ190" s="2">
        <f>IF(L190&gt;'Average Crustal Abundance'!E$2,Data!L190,'Average Crustal Abundance'!E$2)</f>
        <v>0.188</v>
      </c>
      <c r="AK190" s="2">
        <f>IF(M190&gt;'Average Crustal Abundance'!F$2,Data!M190,'Average Crustal Abundance'!F$2)</f>
        <v>1.5E-3</v>
      </c>
      <c r="AL190" s="2">
        <f>IF(N190&gt;'Average Crustal Abundance'!G$2,Data!N190,'Average Crustal Abundance'!G$2)</f>
        <v>1.5E-3</v>
      </c>
      <c r="AM190" s="2">
        <f>IF(O190&gt;'Average Crustal Abundance'!H$2,Data!O190,'Average Crustal Abundance'!H$2)</f>
        <v>27</v>
      </c>
      <c r="AN190" s="2">
        <f>IF(P190&gt;'Average Crustal Abundance'!I$2,Data!P190,'Average Crustal Abundance'!I$2)</f>
        <v>5.6000000000000001E-2</v>
      </c>
      <c r="AO190" s="2">
        <f>IF(Q190&gt;'Average Crustal Abundance'!J$2,Data!Q190,'Average Crustal Abundance'!J$2)</f>
        <v>1.2999999999999999E-3</v>
      </c>
      <c r="AP190" s="2">
        <f>IF(R190&gt;'Average Crustal Abundance'!K$2,Data!R190,'Average Crustal Abundance'!K$2)</f>
        <v>72</v>
      </c>
      <c r="AQ190" s="2">
        <f>IF(S190&gt;'Average Crustal Abundance'!L$2,Data!S190,'Average Crustal Abundance'!L$2)</f>
        <v>0.08</v>
      </c>
      <c r="AR190" s="2">
        <f>IF(T190&gt;'Average Crustal Abundance'!M$2,Data!T190,'Average Crustal Abundance'!M$2)</f>
        <v>5.1999999999999998E-2</v>
      </c>
      <c r="AS190" s="2">
        <f>IF(U190&gt;'Average Crustal Abundance'!N$2,Data!U190,'Average Crustal Abundance'!N$2)</f>
        <v>0.5</v>
      </c>
      <c r="AT190" s="2">
        <f>IF(V190&gt;'Average Crustal Abundance'!O$2,Data!V190,'Average Crustal Abundance'!O$2)</f>
        <v>11</v>
      </c>
      <c r="AU190" s="2">
        <f>IF(W190&gt;'Average Crustal Abundance'!P$2,Data!W190,'Average Crustal Abundance'!P$2)</f>
        <v>0.03</v>
      </c>
      <c r="AV190" s="2">
        <f>IF(X190&gt;'Average Crustal Abundance'!Q$2,Data!X190,'Average Crustal Abundance'!Q$2)</f>
        <v>2.5</v>
      </c>
      <c r="AW190" s="2">
        <f>IF(Y190&gt;'Average Crustal Abundance'!R$2,Data!Y190,'Average Crustal Abundance'!R$2)</f>
        <v>0.2</v>
      </c>
      <c r="AX190" s="2">
        <f>IF(Z190&gt;'Average Crustal Abundance'!S$2,Data!Z190,'Average Crustal Abundance'!S$2)</f>
        <v>0.18</v>
      </c>
      <c r="AY190" s="2">
        <f>IF(AA190&gt;'Average Crustal Abundance'!T$2,Data!AA190,'Average Crustal Abundance'!T$2)</f>
        <v>1E-3</v>
      </c>
      <c r="AZ190" s="2">
        <f>IF(AB190&gt;'Average Crustal Abundance'!U$2,Data!AB190,'Average Crustal Abundance'!U$2)</f>
        <v>0.8</v>
      </c>
      <c r="BA190" s="2">
        <f>IF(AC190&gt;'Average Crustal Abundance'!V$2,Data!AC190,'Average Crustal Abundance'!V$2)</f>
        <v>1</v>
      </c>
      <c r="BB190" s="2">
        <f>IF(AD190&gt;'Average Crustal Abundance'!W$2,Data!AD190,'Average Crustal Abundance'!W$2)</f>
        <v>1.7</v>
      </c>
      <c r="BC190" s="2">
        <f>IF(AE190&gt;'Average Crustal Abundance'!X$2,Data!AE190,'Average Crustal Abundance'!X$2)</f>
        <v>20</v>
      </c>
      <c r="BD190" s="2">
        <f>IF(AF190&gt;'Average Crustal Abundance'!Y$2,Data!AF190,'Average Crustal Abundance'!Y$2)</f>
        <v>1.3</v>
      </c>
      <c r="BE190" s="3">
        <f>LOG((AG190/'Average Crustal Abundance'!B$2),1.636)</f>
        <v>0</v>
      </c>
      <c r="BF190" s="3">
        <f>LOG((AH190/'Average Crustal Abundance'!C$2),5.77)</f>
        <v>0</v>
      </c>
      <c r="BG190" s="3">
        <f>LOG((AI190/'Average Crustal Abundance'!D$2),5.07)</f>
        <v>0</v>
      </c>
      <c r="BH190" s="3">
        <f>IF(LOG((AJ190/'Average Crustal Abundance'!E$2))&lt;6,LOG((AJ190/'Average Crustal Abundance'!E$2)),6)</f>
        <v>0</v>
      </c>
      <c r="BI190" s="3">
        <f>IF(LOG((AK190/'Average Crustal Abundance'!F$2))&lt;6,LOG((AK190/'Average Crustal Abundance'!F$2)),6)</f>
        <v>0</v>
      </c>
      <c r="BJ190" s="3">
        <f>IF(LOG((AL190/'Average Crustal Abundance'!G$2))&lt;6,LOG((AL190/'Average Crustal Abundance'!G$2)),6)</f>
        <v>0</v>
      </c>
      <c r="BK190" s="3">
        <f>LOG((AM190/'Average Crustal Abundance'!H$2),5.77)</f>
        <v>0</v>
      </c>
      <c r="BL190" s="3">
        <f>IF(LOG((AN190/'Average Crustal Abundance'!I$2))&lt;6,LOG((AN190/'Average Crustal Abundance'!I$2)),6)</f>
        <v>0</v>
      </c>
      <c r="BM190" s="3">
        <f>IF(LOG((AO190/'Average Crustal Abundance'!J$2))&lt;6,LOG((AO190/'Average Crustal Abundance'!J$2)),6)</f>
        <v>0</v>
      </c>
      <c r="BN190" s="3">
        <f>LOG((AP190/'Average Crustal Abundance'!K$2),4.9)</f>
        <v>0</v>
      </c>
      <c r="BO190" s="3">
        <f>IF(LOG((AQ190/'Average Crustal Abundance'!L$2))&lt;6,LOG((AQ190/'Average Crustal Abundance'!L$2)),6)</f>
        <v>0</v>
      </c>
      <c r="BP190" s="3">
        <f>IF(LOG((AR190/'Average Crustal Abundance'!M$2))&lt;6,LOG((AR190/'Average Crustal Abundance'!M$2)),6)</f>
        <v>0</v>
      </c>
      <c r="BQ190" s="3">
        <f>IF(LOG((AS190/'Average Crustal Abundance'!N$2))&lt;6,LOG((AS190/'Average Crustal Abundance'!N$2)),6)</f>
        <v>0</v>
      </c>
      <c r="BR190" s="3">
        <f>LOG((AT190/'Average Crustal Abundance'!O$2),6.71)</f>
        <v>0</v>
      </c>
      <c r="BS190" s="3">
        <f>IF(LOG((AU190/'Average Crustal Abundance'!P$2))&lt;6,LOG((AU190/'Average Crustal Abundance'!P$2)),6)</f>
        <v>0</v>
      </c>
      <c r="BT190" s="3">
        <f>LOG((AV190/'Average Crustal Abundance'!Q$2),8.58)</f>
        <v>0</v>
      </c>
      <c r="BU190" s="3">
        <f>IF(LOG((AW190/'Average Crustal Abundance'!R$2))&lt;6,LOG((AW190/'Average Crustal Abundance'!R$2)),6)</f>
        <v>0</v>
      </c>
      <c r="BV190" s="3">
        <f>IF(LOG((AX190/'Average Crustal Abundance'!S$2))&lt;6,LOG((AX190/'Average Crustal Abundance'!S$2)),6)</f>
        <v>0</v>
      </c>
      <c r="BW190" s="3">
        <f>IF(LOG((AY190/'Average Crustal Abundance'!T$2))&lt;6,LOG((AY190/'Average Crustal Abundance'!T$2)),6)</f>
        <v>0</v>
      </c>
      <c r="BX190" s="3">
        <f>IF(LOG((AZ190/'Average Crustal Abundance'!U$2))&lt;6,LOG((AZ190/'Average Crustal Abundance'!U$2)),6)</f>
        <v>0</v>
      </c>
      <c r="BY190" s="3">
        <f>IF(LOG((BA190/'Average Crustal Abundance'!V$2))&lt;6,LOG((BA190/'Average Crustal Abundance'!V$2)),6)</f>
        <v>0</v>
      </c>
      <c r="BZ190" s="3">
        <f>LOG((BB190/'Average Crustal Abundance'!W$2),9.15)</f>
        <v>0</v>
      </c>
      <c r="CA190" s="3">
        <f>LOG((BC190/'Average Crustal Abundance'!X$2),6.07)</f>
        <v>0</v>
      </c>
      <c r="CB190" s="3">
        <f>LOG((BD190/'Average Crustal Abundance'!Y$2),9.57)</f>
        <v>0</v>
      </c>
      <c r="CC190" s="3">
        <f t="shared" si="99"/>
        <v>0</v>
      </c>
      <c r="CD190" s="3" t="e">
        <f t="shared" si="100"/>
        <v>#DIV/0!</v>
      </c>
      <c r="CE190" s="4" t="e">
        <f t="shared" si="102"/>
        <v>#DIV/0!</v>
      </c>
      <c r="CF190" s="4" t="e">
        <f t="shared" si="103"/>
        <v>#DIV/0!</v>
      </c>
      <c r="CG190" s="4" t="e">
        <f t="shared" si="104"/>
        <v>#DIV/0!</v>
      </c>
      <c r="CH190" s="4" t="e">
        <f t="shared" si="105"/>
        <v>#DIV/0!</v>
      </c>
      <c r="CI190" s="4" t="e">
        <f t="shared" si="106"/>
        <v>#DIV/0!</v>
      </c>
      <c r="CJ190" s="4" t="e">
        <f t="shared" si="107"/>
        <v>#DIV/0!</v>
      </c>
      <c r="CK190" s="4" t="e">
        <f t="shared" si="108"/>
        <v>#DIV/0!</v>
      </c>
      <c r="CL190" s="4" t="e">
        <f t="shared" si="109"/>
        <v>#DIV/0!</v>
      </c>
      <c r="CM190" s="4" t="e">
        <f t="shared" si="110"/>
        <v>#DIV/0!</v>
      </c>
      <c r="CN190" s="4" t="e">
        <f t="shared" si="111"/>
        <v>#DIV/0!</v>
      </c>
      <c r="CO190" s="4" t="e">
        <f t="shared" si="112"/>
        <v>#DIV/0!</v>
      </c>
      <c r="CP190" s="4" t="e">
        <f t="shared" si="113"/>
        <v>#DIV/0!</v>
      </c>
      <c r="CQ190" s="4" t="e">
        <f t="shared" si="114"/>
        <v>#DIV/0!</v>
      </c>
      <c r="CR190" s="4" t="e">
        <f t="shared" si="115"/>
        <v>#DIV/0!</v>
      </c>
      <c r="CS190" s="4" t="e">
        <f t="shared" si="116"/>
        <v>#DIV/0!</v>
      </c>
      <c r="CT190" s="4" t="e">
        <f t="shared" si="117"/>
        <v>#DIV/0!</v>
      </c>
      <c r="CU190" s="4" t="e">
        <f t="shared" si="122"/>
        <v>#DIV/0!</v>
      </c>
      <c r="CV190" s="4" t="e">
        <f t="shared" si="123"/>
        <v>#DIV/0!</v>
      </c>
      <c r="CW190" s="4" t="e">
        <f t="shared" si="123"/>
        <v>#DIV/0!</v>
      </c>
      <c r="CX190" s="4" t="e">
        <f t="shared" si="118"/>
        <v>#DIV/0!</v>
      </c>
      <c r="CY190" s="4" t="e">
        <f t="shared" si="118"/>
        <v>#DIV/0!</v>
      </c>
      <c r="CZ190" s="4" t="e">
        <f t="shared" si="118"/>
        <v>#DIV/0!</v>
      </c>
      <c r="DA190" s="4" t="e">
        <f t="shared" si="118"/>
        <v>#DIV/0!</v>
      </c>
      <c r="DB190" s="4" t="e">
        <f t="shared" si="118"/>
        <v>#DIV/0!</v>
      </c>
      <c r="DD190" s="3" t="e">
        <f t="shared" si="101"/>
        <v>#DIV/0!</v>
      </c>
    </row>
    <row r="191" spans="1:108" s="3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 s="2">
        <f>IF(I191&gt;'Average Crustal Abundance'!B$2,Data!I191,'Average Crustal Abundance'!B$2)</f>
        <v>52200</v>
      </c>
      <c r="AH191" s="2">
        <f>IF(J191&gt;'Average Crustal Abundance'!C$2,Data!J191,'Average Crustal Abundance'!C$2)</f>
        <v>27</v>
      </c>
      <c r="AI191" s="2">
        <f>IF(K191&gt;'Average Crustal Abundance'!D$2,Data!K191,'Average Crustal Abundance'!D$2)</f>
        <v>59</v>
      </c>
      <c r="AJ191" s="2">
        <f>IF(L191&gt;'Average Crustal Abundance'!E$2,Data!L191,'Average Crustal Abundance'!E$2)</f>
        <v>0.188</v>
      </c>
      <c r="AK191" s="2">
        <f>IF(M191&gt;'Average Crustal Abundance'!F$2,Data!M191,'Average Crustal Abundance'!F$2)</f>
        <v>1.5E-3</v>
      </c>
      <c r="AL191" s="2">
        <f>IF(N191&gt;'Average Crustal Abundance'!G$2,Data!N191,'Average Crustal Abundance'!G$2)</f>
        <v>1.5E-3</v>
      </c>
      <c r="AM191" s="2">
        <f>IF(O191&gt;'Average Crustal Abundance'!H$2,Data!O191,'Average Crustal Abundance'!H$2)</f>
        <v>27</v>
      </c>
      <c r="AN191" s="2">
        <f>IF(P191&gt;'Average Crustal Abundance'!I$2,Data!P191,'Average Crustal Abundance'!I$2)</f>
        <v>5.6000000000000001E-2</v>
      </c>
      <c r="AO191" s="2">
        <f>IF(Q191&gt;'Average Crustal Abundance'!J$2,Data!Q191,'Average Crustal Abundance'!J$2)</f>
        <v>1.2999999999999999E-3</v>
      </c>
      <c r="AP191" s="2">
        <f>IF(R191&gt;'Average Crustal Abundance'!K$2,Data!R191,'Average Crustal Abundance'!K$2)</f>
        <v>72</v>
      </c>
      <c r="AQ191" s="2">
        <f>IF(S191&gt;'Average Crustal Abundance'!L$2,Data!S191,'Average Crustal Abundance'!L$2)</f>
        <v>0.08</v>
      </c>
      <c r="AR191" s="2">
        <f>IF(T191&gt;'Average Crustal Abundance'!M$2,Data!T191,'Average Crustal Abundance'!M$2)</f>
        <v>5.1999999999999998E-2</v>
      </c>
      <c r="AS191" s="2">
        <f>IF(U191&gt;'Average Crustal Abundance'!N$2,Data!U191,'Average Crustal Abundance'!N$2)</f>
        <v>0.5</v>
      </c>
      <c r="AT191" s="2">
        <f>IF(V191&gt;'Average Crustal Abundance'!O$2,Data!V191,'Average Crustal Abundance'!O$2)</f>
        <v>11</v>
      </c>
      <c r="AU191" s="2">
        <f>IF(W191&gt;'Average Crustal Abundance'!P$2,Data!W191,'Average Crustal Abundance'!P$2)</f>
        <v>0.03</v>
      </c>
      <c r="AV191" s="2">
        <f>IF(X191&gt;'Average Crustal Abundance'!Q$2,Data!X191,'Average Crustal Abundance'!Q$2)</f>
        <v>2.5</v>
      </c>
      <c r="AW191" s="2">
        <f>IF(Y191&gt;'Average Crustal Abundance'!R$2,Data!Y191,'Average Crustal Abundance'!R$2)</f>
        <v>0.2</v>
      </c>
      <c r="AX191" s="2">
        <f>IF(Z191&gt;'Average Crustal Abundance'!S$2,Data!Z191,'Average Crustal Abundance'!S$2)</f>
        <v>0.18</v>
      </c>
      <c r="AY191" s="2">
        <f>IF(AA191&gt;'Average Crustal Abundance'!T$2,Data!AA191,'Average Crustal Abundance'!T$2)</f>
        <v>1E-3</v>
      </c>
      <c r="AZ191" s="2">
        <f>IF(AB191&gt;'Average Crustal Abundance'!U$2,Data!AB191,'Average Crustal Abundance'!U$2)</f>
        <v>0.8</v>
      </c>
      <c r="BA191" s="2">
        <f>IF(AC191&gt;'Average Crustal Abundance'!V$2,Data!AC191,'Average Crustal Abundance'!V$2)</f>
        <v>1</v>
      </c>
      <c r="BB191" s="2">
        <f>IF(AD191&gt;'Average Crustal Abundance'!W$2,Data!AD191,'Average Crustal Abundance'!W$2)</f>
        <v>1.7</v>
      </c>
      <c r="BC191" s="2">
        <f>IF(AE191&gt;'Average Crustal Abundance'!X$2,Data!AE191,'Average Crustal Abundance'!X$2)</f>
        <v>20</v>
      </c>
      <c r="BD191" s="2">
        <f>IF(AF191&gt;'Average Crustal Abundance'!Y$2,Data!AF191,'Average Crustal Abundance'!Y$2)</f>
        <v>1.3</v>
      </c>
      <c r="BE191" s="3">
        <f>LOG((AG191/'Average Crustal Abundance'!B$2),1.636)</f>
        <v>0</v>
      </c>
      <c r="BF191" s="3">
        <f>LOG((AH191/'Average Crustal Abundance'!C$2),5.77)</f>
        <v>0</v>
      </c>
      <c r="BG191" s="3">
        <f>LOG((AI191/'Average Crustal Abundance'!D$2),5.07)</f>
        <v>0</v>
      </c>
      <c r="BH191" s="3">
        <f>IF(LOG((AJ191/'Average Crustal Abundance'!E$2))&lt;6,LOG((AJ191/'Average Crustal Abundance'!E$2)),6)</f>
        <v>0</v>
      </c>
      <c r="BI191" s="3">
        <f>IF(LOG((AK191/'Average Crustal Abundance'!F$2))&lt;6,LOG((AK191/'Average Crustal Abundance'!F$2)),6)</f>
        <v>0</v>
      </c>
      <c r="BJ191" s="3">
        <f>IF(LOG((AL191/'Average Crustal Abundance'!G$2))&lt;6,LOG((AL191/'Average Crustal Abundance'!G$2)),6)</f>
        <v>0</v>
      </c>
      <c r="BK191" s="3">
        <f>LOG((AM191/'Average Crustal Abundance'!H$2),5.77)</f>
        <v>0</v>
      </c>
      <c r="BL191" s="3">
        <f>IF(LOG((AN191/'Average Crustal Abundance'!I$2))&lt;6,LOG((AN191/'Average Crustal Abundance'!I$2)),6)</f>
        <v>0</v>
      </c>
      <c r="BM191" s="3">
        <f>IF(LOG((AO191/'Average Crustal Abundance'!J$2))&lt;6,LOG((AO191/'Average Crustal Abundance'!J$2)),6)</f>
        <v>0</v>
      </c>
      <c r="BN191" s="3">
        <f>LOG((AP191/'Average Crustal Abundance'!K$2),4.9)</f>
        <v>0</v>
      </c>
      <c r="BO191" s="3">
        <f>IF(LOG((AQ191/'Average Crustal Abundance'!L$2))&lt;6,LOG((AQ191/'Average Crustal Abundance'!L$2)),6)</f>
        <v>0</v>
      </c>
      <c r="BP191" s="3">
        <f>IF(LOG((AR191/'Average Crustal Abundance'!M$2))&lt;6,LOG((AR191/'Average Crustal Abundance'!M$2)),6)</f>
        <v>0</v>
      </c>
      <c r="BQ191" s="3">
        <f>IF(LOG((AS191/'Average Crustal Abundance'!N$2))&lt;6,LOG((AS191/'Average Crustal Abundance'!N$2)),6)</f>
        <v>0</v>
      </c>
      <c r="BR191" s="3">
        <f>LOG((AT191/'Average Crustal Abundance'!O$2),6.71)</f>
        <v>0</v>
      </c>
      <c r="BS191" s="3">
        <f>IF(LOG((AU191/'Average Crustal Abundance'!P$2))&lt;6,LOG((AU191/'Average Crustal Abundance'!P$2)),6)</f>
        <v>0</v>
      </c>
      <c r="BT191" s="3">
        <f>LOG((AV191/'Average Crustal Abundance'!Q$2),8.58)</f>
        <v>0</v>
      </c>
      <c r="BU191" s="3">
        <f>IF(LOG((AW191/'Average Crustal Abundance'!R$2))&lt;6,LOG((AW191/'Average Crustal Abundance'!R$2)),6)</f>
        <v>0</v>
      </c>
      <c r="BV191" s="3">
        <f>IF(LOG((AX191/'Average Crustal Abundance'!S$2))&lt;6,LOG((AX191/'Average Crustal Abundance'!S$2)),6)</f>
        <v>0</v>
      </c>
      <c r="BW191" s="3">
        <f>IF(LOG((AY191/'Average Crustal Abundance'!T$2))&lt;6,LOG((AY191/'Average Crustal Abundance'!T$2)),6)</f>
        <v>0</v>
      </c>
      <c r="BX191" s="3">
        <f>IF(LOG((AZ191/'Average Crustal Abundance'!U$2))&lt;6,LOG((AZ191/'Average Crustal Abundance'!U$2)),6)</f>
        <v>0</v>
      </c>
      <c r="BY191" s="3">
        <f>IF(LOG((BA191/'Average Crustal Abundance'!V$2))&lt;6,LOG((BA191/'Average Crustal Abundance'!V$2)),6)</f>
        <v>0</v>
      </c>
      <c r="BZ191" s="3">
        <f>LOG((BB191/'Average Crustal Abundance'!W$2),9.15)</f>
        <v>0</v>
      </c>
      <c r="CA191" s="3">
        <f>LOG((BC191/'Average Crustal Abundance'!X$2),6.07)</f>
        <v>0</v>
      </c>
      <c r="CB191" s="3">
        <f>LOG((BD191/'Average Crustal Abundance'!Y$2),9.57)</f>
        <v>0</v>
      </c>
      <c r="CC191" s="3">
        <f t="shared" si="99"/>
        <v>0</v>
      </c>
      <c r="CD191" s="3" t="e">
        <f t="shared" si="100"/>
        <v>#DIV/0!</v>
      </c>
      <c r="CE191" s="4" t="e">
        <f t="shared" si="102"/>
        <v>#DIV/0!</v>
      </c>
      <c r="CF191" s="4" t="e">
        <f t="shared" si="103"/>
        <v>#DIV/0!</v>
      </c>
      <c r="CG191" s="4" t="e">
        <f t="shared" si="104"/>
        <v>#DIV/0!</v>
      </c>
      <c r="CH191" s="4" t="e">
        <f t="shared" si="105"/>
        <v>#DIV/0!</v>
      </c>
      <c r="CI191" s="4" t="e">
        <f t="shared" si="106"/>
        <v>#DIV/0!</v>
      </c>
      <c r="CJ191" s="4" t="e">
        <f t="shared" si="107"/>
        <v>#DIV/0!</v>
      </c>
      <c r="CK191" s="4" t="e">
        <f t="shared" si="108"/>
        <v>#DIV/0!</v>
      </c>
      <c r="CL191" s="4" t="e">
        <f t="shared" si="109"/>
        <v>#DIV/0!</v>
      </c>
      <c r="CM191" s="4" t="e">
        <f t="shared" si="110"/>
        <v>#DIV/0!</v>
      </c>
      <c r="CN191" s="4" t="e">
        <f t="shared" si="111"/>
        <v>#DIV/0!</v>
      </c>
      <c r="CO191" s="4" t="e">
        <f t="shared" si="112"/>
        <v>#DIV/0!</v>
      </c>
      <c r="CP191" s="4" t="e">
        <f t="shared" si="113"/>
        <v>#DIV/0!</v>
      </c>
      <c r="CQ191" s="4" t="e">
        <f t="shared" si="114"/>
        <v>#DIV/0!</v>
      </c>
      <c r="CR191" s="4" t="e">
        <f t="shared" si="115"/>
        <v>#DIV/0!</v>
      </c>
      <c r="CS191" s="4" t="e">
        <f t="shared" si="116"/>
        <v>#DIV/0!</v>
      </c>
      <c r="CT191" s="4" t="e">
        <f t="shared" si="117"/>
        <v>#DIV/0!</v>
      </c>
      <c r="CU191" s="4" t="e">
        <f t="shared" si="122"/>
        <v>#DIV/0!</v>
      </c>
      <c r="CV191" s="4" t="e">
        <f t="shared" si="123"/>
        <v>#DIV/0!</v>
      </c>
      <c r="CW191" s="4" t="e">
        <f t="shared" si="123"/>
        <v>#DIV/0!</v>
      </c>
      <c r="CX191" s="4" t="e">
        <f t="shared" si="118"/>
        <v>#DIV/0!</v>
      </c>
      <c r="CY191" s="4" t="e">
        <f t="shared" si="118"/>
        <v>#DIV/0!</v>
      </c>
      <c r="CZ191" s="4" t="e">
        <f t="shared" si="118"/>
        <v>#DIV/0!</v>
      </c>
      <c r="DA191" s="4" t="e">
        <f t="shared" si="118"/>
        <v>#DIV/0!</v>
      </c>
      <c r="DB191" s="4" t="e">
        <f t="shared" si="118"/>
        <v>#DIV/0!</v>
      </c>
      <c r="DD191" s="3" t="e">
        <f t="shared" si="101"/>
        <v>#DIV/0!</v>
      </c>
    </row>
    <row r="192" spans="1:108" s="3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 s="2">
        <f>IF(I192&gt;'Average Crustal Abundance'!B$2,Data!I192,'Average Crustal Abundance'!B$2)</f>
        <v>52200</v>
      </c>
      <c r="AH192" s="2">
        <f>IF(J192&gt;'Average Crustal Abundance'!C$2,Data!J192,'Average Crustal Abundance'!C$2)</f>
        <v>27</v>
      </c>
      <c r="AI192" s="2">
        <f>IF(K192&gt;'Average Crustal Abundance'!D$2,Data!K192,'Average Crustal Abundance'!D$2)</f>
        <v>59</v>
      </c>
      <c r="AJ192" s="2">
        <f>IF(L192&gt;'Average Crustal Abundance'!E$2,Data!L192,'Average Crustal Abundance'!E$2)</f>
        <v>0.188</v>
      </c>
      <c r="AK192" s="2">
        <f>IF(M192&gt;'Average Crustal Abundance'!F$2,Data!M192,'Average Crustal Abundance'!F$2)</f>
        <v>1.5E-3</v>
      </c>
      <c r="AL192" s="2">
        <f>IF(N192&gt;'Average Crustal Abundance'!G$2,Data!N192,'Average Crustal Abundance'!G$2)</f>
        <v>1.5E-3</v>
      </c>
      <c r="AM192" s="2">
        <f>IF(O192&gt;'Average Crustal Abundance'!H$2,Data!O192,'Average Crustal Abundance'!H$2)</f>
        <v>27</v>
      </c>
      <c r="AN192" s="2">
        <f>IF(P192&gt;'Average Crustal Abundance'!I$2,Data!P192,'Average Crustal Abundance'!I$2)</f>
        <v>5.6000000000000001E-2</v>
      </c>
      <c r="AO192" s="2">
        <f>IF(Q192&gt;'Average Crustal Abundance'!J$2,Data!Q192,'Average Crustal Abundance'!J$2)</f>
        <v>1.2999999999999999E-3</v>
      </c>
      <c r="AP192" s="2">
        <f>IF(R192&gt;'Average Crustal Abundance'!K$2,Data!R192,'Average Crustal Abundance'!K$2)</f>
        <v>72</v>
      </c>
      <c r="AQ192" s="2">
        <f>IF(S192&gt;'Average Crustal Abundance'!L$2,Data!S192,'Average Crustal Abundance'!L$2)</f>
        <v>0.08</v>
      </c>
      <c r="AR192" s="2">
        <f>IF(T192&gt;'Average Crustal Abundance'!M$2,Data!T192,'Average Crustal Abundance'!M$2)</f>
        <v>5.1999999999999998E-2</v>
      </c>
      <c r="AS192" s="2">
        <f>IF(U192&gt;'Average Crustal Abundance'!N$2,Data!U192,'Average Crustal Abundance'!N$2)</f>
        <v>0.5</v>
      </c>
      <c r="AT192" s="2">
        <f>IF(V192&gt;'Average Crustal Abundance'!O$2,Data!V192,'Average Crustal Abundance'!O$2)</f>
        <v>11</v>
      </c>
      <c r="AU192" s="2">
        <f>IF(W192&gt;'Average Crustal Abundance'!P$2,Data!W192,'Average Crustal Abundance'!P$2)</f>
        <v>0.03</v>
      </c>
      <c r="AV192" s="2">
        <f>IF(X192&gt;'Average Crustal Abundance'!Q$2,Data!X192,'Average Crustal Abundance'!Q$2)</f>
        <v>2.5</v>
      </c>
      <c r="AW192" s="2">
        <f>IF(Y192&gt;'Average Crustal Abundance'!R$2,Data!Y192,'Average Crustal Abundance'!R$2)</f>
        <v>0.2</v>
      </c>
      <c r="AX192" s="2">
        <f>IF(Z192&gt;'Average Crustal Abundance'!S$2,Data!Z192,'Average Crustal Abundance'!S$2)</f>
        <v>0.18</v>
      </c>
      <c r="AY192" s="2">
        <f>IF(AA192&gt;'Average Crustal Abundance'!T$2,Data!AA192,'Average Crustal Abundance'!T$2)</f>
        <v>1E-3</v>
      </c>
      <c r="AZ192" s="2">
        <f>IF(AB192&gt;'Average Crustal Abundance'!U$2,Data!AB192,'Average Crustal Abundance'!U$2)</f>
        <v>0.8</v>
      </c>
      <c r="BA192" s="2">
        <f>IF(AC192&gt;'Average Crustal Abundance'!V$2,Data!AC192,'Average Crustal Abundance'!V$2)</f>
        <v>1</v>
      </c>
      <c r="BB192" s="2">
        <f>IF(AD192&gt;'Average Crustal Abundance'!W$2,Data!AD192,'Average Crustal Abundance'!W$2)</f>
        <v>1.7</v>
      </c>
      <c r="BC192" s="2">
        <f>IF(AE192&gt;'Average Crustal Abundance'!X$2,Data!AE192,'Average Crustal Abundance'!X$2)</f>
        <v>20</v>
      </c>
      <c r="BD192" s="2">
        <f>IF(AF192&gt;'Average Crustal Abundance'!Y$2,Data!AF192,'Average Crustal Abundance'!Y$2)</f>
        <v>1.3</v>
      </c>
      <c r="BE192" s="3">
        <f>LOG((AG192/'Average Crustal Abundance'!B$2),1.636)</f>
        <v>0</v>
      </c>
      <c r="BF192" s="3">
        <f>LOG((AH192/'Average Crustal Abundance'!C$2),5.77)</f>
        <v>0</v>
      </c>
      <c r="BG192" s="3">
        <f>LOG((AI192/'Average Crustal Abundance'!D$2),5.07)</f>
        <v>0</v>
      </c>
      <c r="BH192" s="3">
        <f>IF(LOG((AJ192/'Average Crustal Abundance'!E$2))&lt;6,LOG((AJ192/'Average Crustal Abundance'!E$2)),6)</f>
        <v>0</v>
      </c>
      <c r="BI192" s="3">
        <f>IF(LOG((AK192/'Average Crustal Abundance'!F$2))&lt;6,LOG((AK192/'Average Crustal Abundance'!F$2)),6)</f>
        <v>0</v>
      </c>
      <c r="BJ192" s="3">
        <f>IF(LOG((AL192/'Average Crustal Abundance'!G$2))&lt;6,LOG((AL192/'Average Crustal Abundance'!G$2)),6)</f>
        <v>0</v>
      </c>
      <c r="BK192" s="3">
        <f>LOG((AM192/'Average Crustal Abundance'!H$2),5.77)</f>
        <v>0</v>
      </c>
      <c r="BL192" s="3">
        <f>IF(LOG((AN192/'Average Crustal Abundance'!I$2))&lt;6,LOG((AN192/'Average Crustal Abundance'!I$2)),6)</f>
        <v>0</v>
      </c>
      <c r="BM192" s="3">
        <f>IF(LOG((AO192/'Average Crustal Abundance'!J$2))&lt;6,LOG((AO192/'Average Crustal Abundance'!J$2)),6)</f>
        <v>0</v>
      </c>
      <c r="BN192" s="3">
        <f>LOG((AP192/'Average Crustal Abundance'!K$2),4.9)</f>
        <v>0</v>
      </c>
      <c r="BO192" s="3">
        <f>IF(LOG((AQ192/'Average Crustal Abundance'!L$2))&lt;6,LOG((AQ192/'Average Crustal Abundance'!L$2)),6)</f>
        <v>0</v>
      </c>
      <c r="BP192" s="3">
        <f>IF(LOG((AR192/'Average Crustal Abundance'!M$2))&lt;6,LOG((AR192/'Average Crustal Abundance'!M$2)),6)</f>
        <v>0</v>
      </c>
      <c r="BQ192" s="3">
        <f>IF(LOG((AS192/'Average Crustal Abundance'!N$2))&lt;6,LOG((AS192/'Average Crustal Abundance'!N$2)),6)</f>
        <v>0</v>
      </c>
      <c r="BR192" s="3">
        <f>LOG((AT192/'Average Crustal Abundance'!O$2),6.71)</f>
        <v>0</v>
      </c>
      <c r="BS192" s="3">
        <f>IF(LOG((AU192/'Average Crustal Abundance'!P$2))&lt;6,LOG((AU192/'Average Crustal Abundance'!P$2)),6)</f>
        <v>0</v>
      </c>
      <c r="BT192" s="3">
        <f>LOG((AV192/'Average Crustal Abundance'!Q$2),8.58)</f>
        <v>0</v>
      </c>
      <c r="BU192" s="3">
        <f>IF(LOG((AW192/'Average Crustal Abundance'!R$2))&lt;6,LOG((AW192/'Average Crustal Abundance'!R$2)),6)</f>
        <v>0</v>
      </c>
      <c r="BV192" s="3">
        <f>IF(LOG((AX192/'Average Crustal Abundance'!S$2))&lt;6,LOG((AX192/'Average Crustal Abundance'!S$2)),6)</f>
        <v>0</v>
      </c>
      <c r="BW192" s="3">
        <f>IF(LOG((AY192/'Average Crustal Abundance'!T$2))&lt;6,LOG((AY192/'Average Crustal Abundance'!T$2)),6)</f>
        <v>0</v>
      </c>
      <c r="BX192" s="3">
        <f>IF(LOG((AZ192/'Average Crustal Abundance'!U$2))&lt;6,LOG((AZ192/'Average Crustal Abundance'!U$2)),6)</f>
        <v>0</v>
      </c>
      <c r="BY192" s="3">
        <f>IF(LOG((BA192/'Average Crustal Abundance'!V$2))&lt;6,LOG((BA192/'Average Crustal Abundance'!V$2)),6)</f>
        <v>0</v>
      </c>
      <c r="BZ192" s="3">
        <f>LOG((BB192/'Average Crustal Abundance'!W$2),9.15)</f>
        <v>0</v>
      </c>
      <c r="CA192" s="3">
        <f>LOG((BC192/'Average Crustal Abundance'!X$2),6.07)</f>
        <v>0</v>
      </c>
      <c r="CB192" s="3">
        <f>LOG((BD192/'Average Crustal Abundance'!Y$2),9.57)</f>
        <v>0</v>
      </c>
      <c r="CC192" s="3">
        <f t="shared" si="99"/>
        <v>0</v>
      </c>
      <c r="CD192" s="3" t="e">
        <f t="shared" si="100"/>
        <v>#DIV/0!</v>
      </c>
      <c r="CE192" s="4" t="e">
        <f t="shared" ref="CE192:CE221" si="124">BE192*$CD192</f>
        <v>#DIV/0!</v>
      </c>
      <c r="CF192" s="4" t="e">
        <f t="shared" ref="CF192:CF221" si="125">BF192*$CD192</f>
        <v>#DIV/0!</v>
      </c>
      <c r="CG192" s="4" t="e">
        <f t="shared" ref="CG192:CG221" si="126">BG192*$CD192</f>
        <v>#DIV/0!</v>
      </c>
      <c r="CH192" s="4" t="e">
        <f t="shared" ref="CH192:CH221" si="127">BH192*$CD192</f>
        <v>#DIV/0!</v>
      </c>
      <c r="CI192" s="4" t="e">
        <f t="shared" ref="CI192:CI221" si="128">BI192*$CD192</f>
        <v>#DIV/0!</v>
      </c>
      <c r="CJ192" s="4" t="e">
        <f t="shared" ref="CJ192:CJ221" si="129">BJ192*$CD192</f>
        <v>#DIV/0!</v>
      </c>
      <c r="CK192" s="4" t="e">
        <f t="shared" ref="CK192:CK221" si="130">BK192*$CD192</f>
        <v>#DIV/0!</v>
      </c>
      <c r="CL192" s="4" t="e">
        <f t="shared" ref="CL192:CL221" si="131">BL192*$CD192</f>
        <v>#DIV/0!</v>
      </c>
      <c r="CM192" s="4" t="e">
        <f t="shared" ref="CM192:CM221" si="132">BM192*$CD192</f>
        <v>#DIV/0!</v>
      </c>
      <c r="CN192" s="4" t="e">
        <f t="shared" ref="CN192:CN221" si="133">BN192*$CD192</f>
        <v>#DIV/0!</v>
      </c>
      <c r="CO192" s="4" t="e">
        <f t="shared" ref="CO192:CO221" si="134">BO192*$CD192</f>
        <v>#DIV/0!</v>
      </c>
      <c r="CP192" s="4" t="e">
        <f t="shared" ref="CP192:CP221" si="135">BP192*$CD192</f>
        <v>#DIV/0!</v>
      </c>
      <c r="CQ192" s="4" t="e">
        <f t="shared" ref="CQ192:CQ221" si="136">BQ192*$CD192</f>
        <v>#DIV/0!</v>
      </c>
      <c r="CR192" s="4" t="e">
        <f t="shared" ref="CR192:CR221" si="137">BR192*$CD192</f>
        <v>#DIV/0!</v>
      </c>
      <c r="CS192" s="4" t="e">
        <f t="shared" ref="CS192:CS221" si="138">BS192*$CD192</f>
        <v>#DIV/0!</v>
      </c>
      <c r="CT192" s="4" t="e">
        <f t="shared" ref="CT192:CT221" si="139">BT192*$CD192</f>
        <v>#DIV/0!</v>
      </c>
      <c r="CU192" s="4" t="e">
        <f t="shared" si="122"/>
        <v>#DIV/0!</v>
      </c>
      <c r="CV192" s="4" t="e">
        <f t="shared" si="123"/>
        <v>#DIV/0!</v>
      </c>
      <c r="CW192" s="4" t="e">
        <f t="shared" si="123"/>
        <v>#DIV/0!</v>
      </c>
      <c r="CX192" s="4" t="e">
        <f t="shared" si="118"/>
        <v>#DIV/0!</v>
      </c>
      <c r="CY192" s="4" t="e">
        <f t="shared" si="118"/>
        <v>#DIV/0!</v>
      </c>
      <c r="CZ192" s="4" t="e">
        <f t="shared" si="118"/>
        <v>#DIV/0!</v>
      </c>
      <c r="DA192" s="4" t="e">
        <f t="shared" si="118"/>
        <v>#DIV/0!</v>
      </c>
      <c r="DB192" s="4" t="e">
        <f t="shared" si="118"/>
        <v>#DIV/0!</v>
      </c>
      <c r="DD192" s="3" t="e">
        <f t="shared" si="101"/>
        <v>#DIV/0!</v>
      </c>
    </row>
    <row r="193" spans="1:108" s="3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 s="2">
        <f>IF(I193&gt;'Average Crustal Abundance'!B$2,Data!I193,'Average Crustal Abundance'!B$2)</f>
        <v>52200</v>
      </c>
      <c r="AH193" s="2">
        <f>IF(J193&gt;'Average Crustal Abundance'!C$2,Data!J193,'Average Crustal Abundance'!C$2)</f>
        <v>27</v>
      </c>
      <c r="AI193" s="2">
        <f>IF(K193&gt;'Average Crustal Abundance'!D$2,Data!K193,'Average Crustal Abundance'!D$2)</f>
        <v>59</v>
      </c>
      <c r="AJ193" s="2">
        <f>IF(L193&gt;'Average Crustal Abundance'!E$2,Data!L193,'Average Crustal Abundance'!E$2)</f>
        <v>0.188</v>
      </c>
      <c r="AK193" s="2">
        <f>IF(M193&gt;'Average Crustal Abundance'!F$2,Data!M193,'Average Crustal Abundance'!F$2)</f>
        <v>1.5E-3</v>
      </c>
      <c r="AL193" s="2">
        <f>IF(N193&gt;'Average Crustal Abundance'!G$2,Data!N193,'Average Crustal Abundance'!G$2)</f>
        <v>1.5E-3</v>
      </c>
      <c r="AM193" s="2">
        <f>IF(O193&gt;'Average Crustal Abundance'!H$2,Data!O193,'Average Crustal Abundance'!H$2)</f>
        <v>27</v>
      </c>
      <c r="AN193" s="2">
        <f>IF(P193&gt;'Average Crustal Abundance'!I$2,Data!P193,'Average Crustal Abundance'!I$2)</f>
        <v>5.6000000000000001E-2</v>
      </c>
      <c r="AO193" s="2">
        <f>IF(Q193&gt;'Average Crustal Abundance'!J$2,Data!Q193,'Average Crustal Abundance'!J$2)</f>
        <v>1.2999999999999999E-3</v>
      </c>
      <c r="AP193" s="2">
        <f>IF(R193&gt;'Average Crustal Abundance'!K$2,Data!R193,'Average Crustal Abundance'!K$2)</f>
        <v>72</v>
      </c>
      <c r="AQ193" s="2">
        <f>IF(S193&gt;'Average Crustal Abundance'!L$2,Data!S193,'Average Crustal Abundance'!L$2)</f>
        <v>0.08</v>
      </c>
      <c r="AR193" s="2">
        <f>IF(T193&gt;'Average Crustal Abundance'!M$2,Data!T193,'Average Crustal Abundance'!M$2)</f>
        <v>5.1999999999999998E-2</v>
      </c>
      <c r="AS193" s="2">
        <f>IF(U193&gt;'Average Crustal Abundance'!N$2,Data!U193,'Average Crustal Abundance'!N$2)</f>
        <v>0.5</v>
      </c>
      <c r="AT193" s="2">
        <f>IF(V193&gt;'Average Crustal Abundance'!O$2,Data!V193,'Average Crustal Abundance'!O$2)</f>
        <v>11</v>
      </c>
      <c r="AU193" s="2">
        <f>IF(W193&gt;'Average Crustal Abundance'!P$2,Data!W193,'Average Crustal Abundance'!P$2)</f>
        <v>0.03</v>
      </c>
      <c r="AV193" s="2">
        <f>IF(X193&gt;'Average Crustal Abundance'!Q$2,Data!X193,'Average Crustal Abundance'!Q$2)</f>
        <v>2.5</v>
      </c>
      <c r="AW193" s="2">
        <f>IF(Y193&gt;'Average Crustal Abundance'!R$2,Data!Y193,'Average Crustal Abundance'!R$2)</f>
        <v>0.2</v>
      </c>
      <c r="AX193" s="2">
        <f>IF(Z193&gt;'Average Crustal Abundance'!S$2,Data!Z193,'Average Crustal Abundance'!S$2)</f>
        <v>0.18</v>
      </c>
      <c r="AY193" s="2">
        <f>IF(AA193&gt;'Average Crustal Abundance'!T$2,Data!AA193,'Average Crustal Abundance'!T$2)</f>
        <v>1E-3</v>
      </c>
      <c r="AZ193" s="2">
        <f>IF(AB193&gt;'Average Crustal Abundance'!U$2,Data!AB193,'Average Crustal Abundance'!U$2)</f>
        <v>0.8</v>
      </c>
      <c r="BA193" s="2">
        <f>IF(AC193&gt;'Average Crustal Abundance'!V$2,Data!AC193,'Average Crustal Abundance'!V$2)</f>
        <v>1</v>
      </c>
      <c r="BB193" s="2">
        <f>IF(AD193&gt;'Average Crustal Abundance'!W$2,Data!AD193,'Average Crustal Abundance'!W$2)</f>
        <v>1.7</v>
      </c>
      <c r="BC193" s="2">
        <f>IF(AE193&gt;'Average Crustal Abundance'!X$2,Data!AE193,'Average Crustal Abundance'!X$2)</f>
        <v>20</v>
      </c>
      <c r="BD193" s="2">
        <f>IF(AF193&gt;'Average Crustal Abundance'!Y$2,Data!AF193,'Average Crustal Abundance'!Y$2)</f>
        <v>1.3</v>
      </c>
      <c r="BE193" s="3">
        <f>LOG((AG193/'Average Crustal Abundance'!B$2),1.636)</f>
        <v>0</v>
      </c>
      <c r="BF193" s="3">
        <f>LOG((AH193/'Average Crustal Abundance'!C$2),5.77)</f>
        <v>0</v>
      </c>
      <c r="BG193" s="3">
        <f>LOG((AI193/'Average Crustal Abundance'!D$2),5.07)</f>
        <v>0</v>
      </c>
      <c r="BH193" s="3">
        <f>IF(LOG((AJ193/'Average Crustal Abundance'!E$2))&lt;6,LOG((AJ193/'Average Crustal Abundance'!E$2)),6)</f>
        <v>0</v>
      </c>
      <c r="BI193" s="3">
        <f>IF(LOG((AK193/'Average Crustal Abundance'!F$2))&lt;6,LOG((AK193/'Average Crustal Abundance'!F$2)),6)</f>
        <v>0</v>
      </c>
      <c r="BJ193" s="3">
        <f>IF(LOG((AL193/'Average Crustal Abundance'!G$2))&lt;6,LOG((AL193/'Average Crustal Abundance'!G$2)),6)</f>
        <v>0</v>
      </c>
      <c r="BK193" s="3">
        <f>LOG((AM193/'Average Crustal Abundance'!H$2),5.77)</f>
        <v>0</v>
      </c>
      <c r="BL193" s="3">
        <f>IF(LOG((AN193/'Average Crustal Abundance'!I$2))&lt;6,LOG((AN193/'Average Crustal Abundance'!I$2)),6)</f>
        <v>0</v>
      </c>
      <c r="BM193" s="3">
        <f>IF(LOG((AO193/'Average Crustal Abundance'!J$2))&lt;6,LOG((AO193/'Average Crustal Abundance'!J$2)),6)</f>
        <v>0</v>
      </c>
      <c r="BN193" s="3">
        <f>LOG((AP193/'Average Crustal Abundance'!K$2),4.9)</f>
        <v>0</v>
      </c>
      <c r="BO193" s="3">
        <f>IF(LOG((AQ193/'Average Crustal Abundance'!L$2))&lt;6,LOG((AQ193/'Average Crustal Abundance'!L$2)),6)</f>
        <v>0</v>
      </c>
      <c r="BP193" s="3">
        <f>IF(LOG((AR193/'Average Crustal Abundance'!M$2))&lt;6,LOG((AR193/'Average Crustal Abundance'!M$2)),6)</f>
        <v>0</v>
      </c>
      <c r="BQ193" s="3">
        <f>IF(LOG((AS193/'Average Crustal Abundance'!N$2))&lt;6,LOG((AS193/'Average Crustal Abundance'!N$2)),6)</f>
        <v>0</v>
      </c>
      <c r="BR193" s="3">
        <f>LOG((AT193/'Average Crustal Abundance'!O$2),6.71)</f>
        <v>0</v>
      </c>
      <c r="BS193" s="3">
        <f>IF(LOG((AU193/'Average Crustal Abundance'!P$2))&lt;6,LOG((AU193/'Average Crustal Abundance'!P$2)),6)</f>
        <v>0</v>
      </c>
      <c r="BT193" s="3">
        <f>LOG((AV193/'Average Crustal Abundance'!Q$2),8.58)</f>
        <v>0</v>
      </c>
      <c r="BU193" s="3">
        <f>IF(LOG((AW193/'Average Crustal Abundance'!R$2))&lt;6,LOG((AW193/'Average Crustal Abundance'!R$2)),6)</f>
        <v>0</v>
      </c>
      <c r="BV193" s="3">
        <f>IF(LOG((AX193/'Average Crustal Abundance'!S$2))&lt;6,LOG((AX193/'Average Crustal Abundance'!S$2)),6)</f>
        <v>0</v>
      </c>
      <c r="BW193" s="3">
        <f>IF(LOG((AY193/'Average Crustal Abundance'!T$2))&lt;6,LOG((AY193/'Average Crustal Abundance'!T$2)),6)</f>
        <v>0</v>
      </c>
      <c r="BX193" s="3">
        <f>IF(LOG((AZ193/'Average Crustal Abundance'!U$2))&lt;6,LOG((AZ193/'Average Crustal Abundance'!U$2)),6)</f>
        <v>0</v>
      </c>
      <c r="BY193" s="3">
        <f>IF(LOG((BA193/'Average Crustal Abundance'!V$2))&lt;6,LOG((BA193/'Average Crustal Abundance'!V$2)),6)</f>
        <v>0</v>
      </c>
      <c r="BZ193" s="3">
        <f>LOG((BB193/'Average Crustal Abundance'!W$2),9.15)</f>
        <v>0</v>
      </c>
      <c r="CA193" s="3">
        <f>LOG((BC193/'Average Crustal Abundance'!X$2),6.07)</f>
        <v>0</v>
      </c>
      <c r="CB193" s="3">
        <f>LOG((BD193/'Average Crustal Abundance'!Y$2),9.57)</f>
        <v>0</v>
      </c>
      <c r="CC193" s="3">
        <f t="shared" si="99"/>
        <v>0</v>
      </c>
      <c r="CD193" s="3" t="e">
        <f t="shared" si="100"/>
        <v>#DIV/0!</v>
      </c>
      <c r="CE193" s="4" t="e">
        <f t="shared" si="124"/>
        <v>#DIV/0!</v>
      </c>
      <c r="CF193" s="4" t="e">
        <f t="shared" si="125"/>
        <v>#DIV/0!</v>
      </c>
      <c r="CG193" s="4" t="e">
        <f t="shared" si="126"/>
        <v>#DIV/0!</v>
      </c>
      <c r="CH193" s="4" t="e">
        <f t="shared" si="127"/>
        <v>#DIV/0!</v>
      </c>
      <c r="CI193" s="4" t="e">
        <f t="shared" si="128"/>
        <v>#DIV/0!</v>
      </c>
      <c r="CJ193" s="4" t="e">
        <f t="shared" si="129"/>
        <v>#DIV/0!</v>
      </c>
      <c r="CK193" s="4" t="e">
        <f t="shared" si="130"/>
        <v>#DIV/0!</v>
      </c>
      <c r="CL193" s="4" t="e">
        <f t="shared" si="131"/>
        <v>#DIV/0!</v>
      </c>
      <c r="CM193" s="4" t="e">
        <f t="shared" si="132"/>
        <v>#DIV/0!</v>
      </c>
      <c r="CN193" s="4" t="e">
        <f t="shared" si="133"/>
        <v>#DIV/0!</v>
      </c>
      <c r="CO193" s="4" t="e">
        <f t="shared" si="134"/>
        <v>#DIV/0!</v>
      </c>
      <c r="CP193" s="4" t="e">
        <f t="shared" si="135"/>
        <v>#DIV/0!</v>
      </c>
      <c r="CQ193" s="4" t="e">
        <f t="shared" si="136"/>
        <v>#DIV/0!</v>
      </c>
      <c r="CR193" s="4" t="e">
        <f t="shared" si="137"/>
        <v>#DIV/0!</v>
      </c>
      <c r="CS193" s="4" t="e">
        <f t="shared" si="138"/>
        <v>#DIV/0!</v>
      </c>
      <c r="CT193" s="4" t="e">
        <f t="shared" si="139"/>
        <v>#DIV/0!</v>
      </c>
      <c r="CU193" s="4" t="e">
        <f t="shared" si="122"/>
        <v>#DIV/0!</v>
      </c>
      <c r="CV193" s="4" t="e">
        <f t="shared" si="123"/>
        <v>#DIV/0!</v>
      </c>
      <c r="CW193" s="4" t="e">
        <f t="shared" si="123"/>
        <v>#DIV/0!</v>
      </c>
      <c r="CX193" s="4" t="e">
        <f t="shared" si="118"/>
        <v>#DIV/0!</v>
      </c>
      <c r="CY193" s="4" t="e">
        <f t="shared" si="118"/>
        <v>#DIV/0!</v>
      </c>
      <c r="CZ193" s="4" t="e">
        <f t="shared" si="118"/>
        <v>#DIV/0!</v>
      </c>
      <c r="DA193" s="4" t="e">
        <f t="shared" si="118"/>
        <v>#DIV/0!</v>
      </c>
      <c r="DB193" s="4" t="e">
        <f t="shared" si="118"/>
        <v>#DIV/0!</v>
      </c>
      <c r="DD193" s="3" t="e">
        <f t="shared" si="101"/>
        <v>#DIV/0!</v>
      </c>
    </row>
    <row r="194" spans="1:108" s="3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 s="2">
        <f>IF(I194&gt;'Average Crustal Abundance'!B$2,Data!I194,'Average Crustal Abundance'!B$2)</f>
        <v>52200</v>
      </c>
      <c r="AH194" s="2">
        <f>IF(J194&gt;'Average Crustal Abundance'!C$2,Data!J194,'Average Crustal Abundance'!C$2)</f>
        <v>27</v>
      </c>
      <c r="AI194" s="2">
        <f>IF(K194&gt;'Average Crustal Abundance'!D$2,Data!K194,'Average Crustal Abundance'!D$2)</f>
        <v>59</v>
      </c>
      <c r="AJ194" s="2">
        <f>IF(L194&gt;'Average Crustal Abundance'!E$2,Data!L194,'Average Crustal Abundance'!E$2)</f>
        <v>0.188</v>
      </c>
      <c r="AK194" s="2">
        <f>IF(M194&gt;'Average Crustal Abundance'!F$2,Data!M194,'Average Crustal Abundance'!F$2)</f>
        <v>1.5E-3</v>
      </c>
      <c r="AL194" s="2">
        <f>IF(N194&gt;'Average Crustal Abundance'!G$2,Data!N194,'Average Crustal Abundance'!G$2)</f>
        <v>1.5E-3</v>
      </c>
      <c r="AM194" s="2">
        <f>IF(O194&gt;'Average Crustal Abundance'!H$2,Data!O194,'Average Crustal Abundance'!H$2)</f>
        <v>27</v>
      </c>
      <c r="AN194" s="2">
        <f>IF(P194&gt;'Average Crustal Abundance'!I$2,Data!P194,'Average Crustal Abundance'!I$2)</f>
        <v>5.6000000000000001E-2</v>
      </c>
      <c r="AO194" s="2">
        <f>IF(Q194&gt;'Average Crustal Abundance'!J$2,Data!Q194,'Average Crustal Abundance'!J$2)</f>
        <v>1.2999999999999999E-3</v>
      </c>
      <c r="AP194" s="2">
        <f>IF(R194&gt;'Average Crustal Abundance'!K$2,Data!R194,'Average Crustal Abundance'!K$2)</f>
        <v>72</v>
      </c>
      <c r="AQ194" s="2">
        <f>IF(S194&gt;'Average Crustal Abundance'!L$2,Data!S194,'Average Crustal Abundance'!L$2)</f>
        <v>0.08</v>
      </c>
      <c r="AR194" s="2">
        <f>IF(T194&gt;'Average Crustal Abundance'!M$2,Data!T194,'Average Crustal Abundance'!M$2)</f>
        <v>5.1999999999999998E-2</v>
      </c>
      <c r="AS194" s="2">
        <f>IF(U194&gt;'Average Crustal Abundance'!N$2,Data!U194,'Average Crustal Abundance'!N$2)</f>
        <v>0.5</v>
      </c>
      <c r="AT194" s="2">
        <f>IF(V194&gt;'Average Crustal Abundance'!O$2,Data!V194,'Average Crustal Abundance'!O$2)</f>
        <v>11</v>
      </c>
      <c r="AU194" s="2">
        <f>IF(W194&gt;'Average Crustal Abundance'!P$2,Data!W194,'Average Crustal Abundance'!P$2)</f>
        <v>0.03</v>
      </c>
      <c r="AV194" s="2">
        <f>IF(X194&gt;'Average Crustal Abundance'!Q$2,Data!X194,'Average Crustal Abundance'!Q$2)</f>
        <v>2.5</v>
      </c>
      <c r="AW194" s="2">
        <f>IF(Y194&gt;'Average Crustal Abundance'!R$2,Data!Y194,'Average Crustal Abundance'!R$2)</f>
        <v>0.2</v>
      </c>
      <c r="AX194" s="2">
        <f>IF(Z194&gt;'Average Crustal Abundance'!S$2,Data!Z194,'Average Crustal Abundance'!S$2)</f>
        <v>0.18</v>
      </c>
      <c r="AY194" s="2">
        <f>IF(AA194&gt;'Average Crustal Abundance'!T$2,Data!AA194,'Average Crustal Abundance'!T$2)</f>
        <v>1E-3</v>
      </c>
      <c r="AZ194" s="2">
        <f>IF(AB194&gt;'Average Crustal Abundance'!U$2,Data!AB194,'Average Crustal Abundance'!U$2)</f>
        <v>0.8</v>
      </c>
      <c r="BA194" s="2">
        <f>IF(AC194&gt;'Average Crustal Abundance'!V$2,Data!AC194,'Average Crustal Abundance'!V$2)</f>
        <v>1</v>
      </c>
      <c r="BB194" s="2">
        <f>IF(AD194&gt;'Average Crustal Abundance'!W$2,Data!AD194,'Average Crustal Abundance'!W$2)</f>
        <v>1.7</v>
      </c>
      <c r="BC194" s="2">
        <f>IF(AE194&gt;'Average Crustal Abundance'!X$2,Data!AE194,'Average Crustal Abundance'!X$2)</f>
        <v>20</v>
      </c>
      <c r="BD194" s="2">
        <f>IF(AF194&gt;'Average Crustal Abundance'!Y$2,Data!AF194,'Average Crustal Abundance'!Y$2)</f>
        <v>1.3</v>
      </c>
      <c r="BE194" s="3">
        <f>LOG((AG194/'Average Crustal Abundance'!B$2),1.636)</f>
        <v>0</v>
      </c>
      <c r="BF194" s="3">
        <f>LOG((AH194/'Average Crustal Abundance'!C$2),5.77)</f>
        <v>0</v>
      </c>
      <c r="BG194" s="3">
        <f>LOG((AI194/'Average Crustal Abundance'!D$2),5.07)</f>
        <v>0</v>
      </c>
      <c r="BH194" s="3">
        <f>IF(LOG((AJ194/'Average Crustal Abundance'!E$2))&lt;6,LOG((AJ194/'Average Crustal Abundance'!E$2)),6)</f>
        <v>0</v>
      </c>
      <c r="BI194" s="3">
        <f>IF(LOG((AK194/'Average Crustal Abundance'!F$2))&lt;6,LOG((AK194/'Average Crustal Abundance'!F$2)),6)</f>
        <v>0</v>
      </c>
      <c r="BJ194" s="3">
        <f>IF(LOG((AL194/'Average Crustal Abundance'!G$2))&lt;6,LOG((AL194/'Average Crustal Abundance'!G$2)),6)</f>
        <v>0</v>
      </c>
      <c r="BK194" s="3">
        <f>LOG((AM194/'Average Crustal Abundance'!H$2),5.77)</f>
        <v>0</v>
      </c>
      <c r="BL194" s="3">
        <f>IF(LOG((AN194/'Average Crustal Abundance'!I$2))&lt;6,LOG((AN194/'Average Crustal Abundance'!I$2)),6)</f>
        <v>0</v>
      </c>
      <c r="BM194" s="3">
        <f>IF(LOG((AO194/'Average Crustal Abundance'!J$2))&lt;6,LOG((AO194/'Average Crustal Abundance'!J$2)),6)</f>
        <v>0</v>
      </c>
      <c r="BN194" s="3">
        <f>LOG((AP194/'Average Crustal Abundance'!K$2),4.9)</f>
        <v>0</v>
      </c>
      <c r="BO194" s="3">
        <f>IF(LOG((AQ194/'Average Crustal Abundance'!L$2))&lt;6,LOG((AQ194/'Average Crustal Abundance'!L$2)),6)</f>
        <v>0</v>
      </c>
      <c r="BP194" s="3">
        <f>IF(LOG((AR194/'Average Crustal Abundance'!M$2))&lt;6,LOG((AR194/'Average Crustal Abundance'!M$2)),6)</f>
        <v>0</v>
      </c>
      <c r="BQ194" s="3">
        <f>IF(LOG((AS194/'Average Crustal Abundance'!N$2))&lt;6,LOG((AS194/'Average Crustal Abundance'!N$2)),6)</f>
        <v>0</v>
      </c>
      <c r="BR194" s="3">
        <f>LOG((AT194/'Average Crustal Abundance'!O$2),6.71)</f>
        <v>0</v>
      </c>
      <c r="BS194" s="3">
        <f>IF(LOG((AU194/'Average Crustal Abundance'!P$2))&lt;6,LOG((AU194/'Average Crustal Abundance'!P$2)),6)</f>
        <v>0</v>
      </c>
      <c r="BT194" s="3">
        <f>LOG((AV194/'Average Crustal Abundance'!Q$2),8.58)</f>
        <v>0</v>
      </c>
      <c r="BU194" s="3">
        <f>IF(LOG((AW194/'Average Crustal Abundance'!R$2))&lt;6,LOG((AW194/'Average Crustal Abundance'!R$2)),6)</f>
        <v>0</v>
      </c>
      <c r="BV194" s="3">
        <f>IF(LOG((AX194/'Average Crustal Abundance'!S$2))&lt;6,LOG((AX194/'Average Crustal Abundance'!S$2)),6)</f>
        <v>0</v>
      </c>
      <c r="BW194" s="3">
        <f>IF(LOG((AY194/'Average Crustal Abundance'!T$2))&lt;6,LOG((AY194/'Average Crustal Abundance'!T$2)),6)</f>
        <v>0</v>
      </c>
      <c r="BX194" s="3">
        <f>IF(LOG((AZ194/'Average Crustal Abundance'!U$2))&lt;6,LOG((AZ194/'Average Crustal Abundance'!U$2)),6)</f>
        <v>0</v>
      </c>
      <c r="BY194" s="3">
        <f>IF(LOG((BA194/'Average Crustal Abundance'!V$2))&lt;6,LOG((BA194/'Average Crustal Abundance'!V$2)),6)</f>
        <v>0</v>
      </c>
      <c r="BZ194" s="3">
        <f>LOG((BB194/'Average Crustal Abundance'!W$2),9.15)</f>
        <v>0</v>
      </c>
      <c r="CA194" s="3">
        <f>LOG((BC194/'Average Crustal Abundance'!X$2),6.07)</f>
        <v>0</v>
      </c>
      <c r="CB194" s="3">
        <f>LOG((BD194/'Average Crustal Abundance'!Y$2),9.57)</f>
        <v>0</v>
      </c>
      <c r="CC194" s="3">
        <f t="shared" si="99"/>
        <v>0</v>
      </c>
      <c r="CD194" s="3" t="e">
        <f t="shared" si="100"/>
        <v>#DIV/0!</v>
      </c>
      <c r="CE194" s="4" t="e">
        <f t="shared" si="124"/>
        <v>#DIV/0!</v>
      </c>
      <c r="CF194" s="4" t="e">
        <f t="shared" si="125"/>
        <v>#DIV/0!</v>
      </c>
      <c r="CG194" s="4" t="e">
        <f t="shared" si="126"/>
        <v>#DIV/0!</v>
      </c>
      <c r="CH194" s="4" t="e">
        <f t="shared" si="127"/>
        <v>#DIV/0!</v>
      </c>
      <c r="CI194" s="4" t="e">
        <f t="shared" si="128"/>
        <v>#DIV/0!</v>
      </c>
      <c r="CJ194" s="4" t="e">
        <f t="shared" si="129"/>
        <v>#DIV/0!</v>
      </c>
      <c r="CK194" s="4" t="e">
        <f t="shared" si="130"/>
        <v>#DIV/0!</v>
      </c>
      <c r="CL194" s="4" t="e">
        <f t="shared" si="131"/>
        <v>#DIV/0!</v>
      </c>
      <c r="CM194" s="4" t="e">
        <f t="shared" si="132"/>
        <v>#DIV/0!</v>
      </c>
      <c r="CN194" s="4" t="e">
        <f t="shared" si="133"/>
        <v>#DIV/0!</v>
      </c>
      <c r="CO194" s="4" t="e">
        <f t="shared" si="134"/>
        <v>#DIV/0!</v>
      </c>
      <c r="CP194" s="4" t="e">
        <f t="shared" si="135"/>
        <v>#DIV/0!</v>
      </c>
      <c r="CQ194" s="4" t="e">
        <f t="shared" si="136"/>
        <v>#DIV/0!</v>
      </c>
      <c r="CR194" s="4" t="e">
        <f t="shared" si="137"/>
        <v>#DIV/0!</v>
      </c>
      <c r="CS194" s="4" t="e">
        <f t="shared" si="138"/>
        <v>#DIV/0!</v>
      </c>
      <c r="CT194" s="4" t="e">
        <f t="shared" si="139"/>
        <v>#DIV/0!</v>
      </c>
      <c r="CU194" s="4" t="e">
        <f t="shared" si="122"/>
        <v>#DIV/0!</v>
      </c>
      <c r="CV194" s="4" t="e">
        <f t="shared" si="123"/>
        <v>#DIV/0!</v>
      </c>
      <c r="CW194" s="4" t="e">
        <f t="shared" si="123"/>
        <v>#DIV/0!</v>
      </c>
      <c r="CX194" s="4" t="e">
        <f t="shared" si="118"/>
        <v>#DIV/0!</v>
      </c>
      <c r="CY194" s="4" t="e">
        <f t="shared" si="118"/>
        <v>#DIV/0!</v>
      </c>
      <c r="CZ194" s="4" t="e">
        <f t="shared" si="118"/>
        <v>#DIV/0!</v>
      </c>
      <c r="DA194" s="4" t="e">
        <f t="shared" si="118"/>
        <v>#DIV/0!</v>
      </c>
      <c r="DB194" s="4" t="e">
        <f t="shared" si="118"/>
        <v>#DIV/0!</v>
      </c>
      <c r="DD194" s="3" t="e">
        <f t="shared" si="101"/>
        <v>#DIV/0!</v>
      </c>
    </row>
    <row r="195" spans="1:108" s="3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 s="2">
        <f>IF(I195&gt;'Average Crustal Abundance'!B$2,Data!I195,'Average Crustal Abundance'!B$2)</f>
        <v>52200</v>
      </c>
      <c r="AH195" s="2">
        <f>IF(J195&gt;'Average Crustal Abundance'!C$2,Data!J195,'Average Crustal Abundance'!C$2)</f>
        <v>27</v>
      </c>
      <c r="AI195" s="2">
        <f>IF(K195&gt;'Average Crustal Abundance'!D$2,Data!K195,'Average Crustal Abundance'!D$2)</f>
        <v>59</v>
      </c>
      <c r="AJ195" s="2">
        <f>IF(L195&gt;'Average Crustal Abundance'!E$2,Data!L195,'Average Crustal Abundance'!E$2)</f>
        <v>0.188</v>
      </c>
      <c r="AK195" s="2">
        <f>IF(M195&gt;'Average Crustal Abundance'!F$2,Data!M195,'Average Crustal Abundance'!F$2)</f>
        <v>1.5E-3</v>
      </c>
      <c r="AL195" s="2">
        <f>IF(N195&gt;'Average Crustal Abundance'!G$2,Data!N195,'Average Crustal Abundance'!G$2)</f>
        <v>1.5E-3</v>
      </c>
      <c r="AM195" s="2">
        <f>IF(O195&gt;'Average Crustal Abundance'!H$2,Data!O195,'Average Crustal Abundance'!H$2)</f>
        <v>27</v>
      </c>
      <c r="AN195" s="2">
        <f>IF(P195&gt;'Average Crustal Abundance'!I$2,Data!P195,'Average Crustal Abundance'!I$2)</f>
        <v>5.6000000000000001E-2</v>
      </c>
      <c r="AO195" s="2">
        <f>IF(Q195&gt;'Average Crustal Abundance'!J$2,Data!Q195,'Average Crustal Abundance'!J$2)</f>
        <v>1.2999999999999999E-3</v>
      </c>
      <c r="AP195" s="2">
        <f>IF(R195&gt;'Average Crustal Abundance'!K$2,Data!R195,'Average Crustal Abundance'!K$2)</f>
        <v>72</v>
      </c>
      <c r="AQ195" s="2">
        <f>IF(S195&gt;'Average Crustal Abundance'!L$2,Data!S195,'Average Crustal Abundance'!L$2)</f>
        <v>0.08</v>
      </c>
      <c r="AR195" s="2">
        <f>IF(T195&gt;'Average Crustal Abundance'!M$2,Data!T195,'Average Crustal Abundance'!M$2)</f>
        <v>5.1999999999999998E-2</v>
      </c>
      <c r="AS195" s="2">
        <f>IF(U195&gt;'Average Crustal Abundance'!N$2,Data!U195,'Average Crustal Abundance'!N$2)</f>
        <v>0.5</v>
      </c>
      <c r="AT195" s="2">
        <f>IF(V195&gt;'Average Crustal Abundance'!O$2,Data!V195,'Average Crustal Abundance'!O$2)</f>
        <v>11</v>
      </c>
      <c r="AU195" s="2">
        <f>IF(W195&gt;'Average Crustal Abundance'!P$2,Data!W195,'Average Crustal Abundance'!P$2)</f>
        <v>0.03</v>
      </c>
      <c r="AV195" s="2">
        <f>IF(X195&gt;'Average Crustal Abundance'!Q$2,Data!X195,'Average Crustal Abundance'!Q$2)</f>
        <v>2.5</v>
      </c>
      <c r="AW195" s="2">
        <f>IF(Y195&gt;'Average Crustal Abundance'!R$2,Data!Y195,'Average Crustal Abundance'!R$2)</f>
        <v>0.2</v>
      </c>
      <c r="AX195" s="2">
        <f>IF(Z195&gt;'Average Crustal Abundance'!S$2,Data!Z195,'Average Crustal Abundance'!S$2)</f>
        <v>0.18</v>
      </c>
      <c r="AY195" s="2">
        <f>IF(AA195&gt;'Average Crustal Abundance'!T$2,Data!AA195,'Average Crustal Abundance'!T$2)</f>
        <v>1E-3</v>
      </c>
      <c r="AZ195" s="2">
        <f>IF(AB195&gt;'Average Crustal Abundance'!U$2,Data!AB195,'Average Crustal Abundance'!U$2)</f>
        <v>0.8</v>
      </c>
      <c r="BA195" s="2">
        <f>IF(AC195&gt;'Average Crustal Abundance'!V$2,Data!AC195,'Average Crustal Abundance'!V$2)</f>
        <v>1</v>
      </c>
      <c r="BB195" s="2">
        <f>IF(AD195&gt;'Average Crustal Abundance'!W$2,Data!AD195,'Average Crustal Abundance'!W$2)</f>
        <v>1.7</v>
      </c>
      <c r="BC195" s="2">
        <f>IF(AE195&gt;'Average Crustal Abundance'!X$2,Data!AE195,'Average Crustal Abundance'!X$2)</f>
        <v>20</v>
      </c>
      <c r="BD195" s="2">
        <f>IF(AF195&gt;'Average Crustal Abundance'!Y$2,Data!AF195,'Average Crustal Abundance'!Y$2)</f>
        <v>1.3</v>
      </c>
      <c r="BE195" s="3">
        <f>LOG((AG195/'Average Crustal Abundance'!B$2),1.636)</f>
        <v>0</v>
      </c>
      <c r="BF195" s="3">
        <f>LOG((AH195/'Average Crustal Abundance'!C$2),5.77)</f>
        <v>0</v>
      </c>
      <c r="BG195" s="3">
        <f>LOG((AI195/'Average Crustal Abundance'!D$2),5.07)</f>
        <v>0</v>
      </c>
      <c r="BH195" s="3">
        <f>IF(LOG((AJ195/'Average Crustal Abundance'!E$2))&lt;6,LOG((AJ195/'Average Crustal Abundance'!E$2)),6)</f>
        <v>0</v>
      </c>
      <c r="BI195" s="3">
        <f>IF(LOG((AK195/'Average Crustal Abundance'!F$2))&lt;6,LOG((AK195/'Average Crustal Abundance'!F$2)),6)</f>
        <v>0</v>
      </c>
      <c r="BJ195" s="3">
        <f>IF(LOG((AL195/'Average Crustal Abundance'!G$2))&lt;6,LOG((AL195/'Average Crustal Abundance'!G$2)),6)</f>
        <v>0</v>
      </c>
      <c r="BK195" s="3">
        <f>LOG((AM195/'Average Crustal Abundance'!H$2),5.77)</f>
        <v>0</v>
      </c>
      <c r="BL195" s="3">
        <f>IF(LOG((AN195/'Average Crustal Abundance'!I$2))&lt;6,LOG((AN195/'Average Crustal Abundance'!I$2)),6)</f>
        <v>0</v>
      </c>
      <c r="BM195" s="3">
        <f>IF(LOG((AO195/'Average Crustal Abundance'!J$2))&lt;6,LOG((AO195/'Average Crustal Abundance'!J$2)),6)</f>
        <v>0</v>
      </c>
      <c r="BN195" s="3">
        <f>LOG((AP195/'Average Crustal Abundance'!K$2),4.9)</f>
        <v>0</v>
      </c>
      <c r="BO195" s="3">
        <f>IF(LOG((AQ195/'Average Crustal Abundance'!L$2))&lt;6,LOG((AQ195/'Average Crustal Abundance'!L$2)),6)</f>
        <v>0</v>
      </c>
      <c r="BP195" s="3">
        <f>IF(LOG((AR195/'Average Crustal Abundance'!M$2))&lt;6,LOG((AR195/'Average Crustal Abundance'!M$2)),6)</f>
        <v>0</v>
      </c>
      <c r="BQ195" s="3">
        <f>IF(LOG((AS195/'Average Crustal Abundance'!N$2))&lt;6,LOG((AS195/'Average Crustal Abundance'!N$2)),6)</f>
        <v>0</v>
      </c>
      <c r="BR195" s="3">
        <f>LOG((AT195/'Average Crustal Abundance'!O$2),6.71)</f>
        <v>0</v>
      </c>
      <c r="BS195" s="3">
        <f>IF(LOG((AU195/'Average Crustal Abundance'!P$2))&lt;6,LOG((AU195/'Average Crustal Abundance'!P$2)),6)</f>
        <v>0</v>
      </c>
      <c r="BT195" s="3">
        <f>LOG((AV195/'Average Crustal Abundance'!Q$2),8.58)</f>
        <v>0</v>
      </c>
      <c r="BU195" s="3">
        <f>IF(LOG((AW195/'Average Crustal Abundance'!R$2))&lt;6,LOG((AW195/'Average Crustal Abundance'!R$2)),6)</f>
        <v>0</v>
      </c>
      <c r="BV195" s="3">
        <f>IF(LOG((AX195/'Average Crustal Abundance'!S$2))&lt;6,LOG((AX195/'Average Crustal Abundance'!S$2)),6)</f>
        <v>0</v>
      </c>
      <c r="BW195" s="3">
        <f>IF(LOG((AY195/'Average Crustal Abundance'!T$2))&lt;6,LOG((AY195/'Average Crustal Abundance'!T$2)),6)</f>
        <v>0</v>
      </c>
      <c r="BX195" s="3">
        <f>IF(LOG((AZ195/'Average Crustal Abundance'!U$2))&lt;6,LOG((AZ195/'Average Crustal Abundance'!U$2)),6)</f>
        <v>0</v>
      </c>
      <c r="BY195" s="3">
        <f>IF(LOG((BA195/'Average Crustal Abundance'!V$2))&lt;6,LOG((BA195/'Average Crustal Abundance'!V$2)),6)</f>
        <v>0</v>
      </c>
      <c r="BZ195" s="3">
        <f>LOG((BB195/'Average Crustal Abundance'!W$2),9.15)</f>
        <v>0</v>
      </c>
      <c r="CA195" s="3">
        <f>LOG((BC195/'Average Crustal Abundance'!X$2),6.07)</f>
        <v>0</v>
      </c>
      <c r="CB195" s="3">
        <f>LOG((BD195/'Average Crustal Abundance'!Y$2),9.57)</f>
        <v>0</v>
      </c>
      <c r="CC195" s="3">
        <f t="shared" si="99"/>
        <v>0</v>
      </c>
      <c r="CD195" s="3" t="e">
        <f t="shared" si="100"/>
        <v>#DIV/0!</v>
      </c>
      <c r="CE195" s="4" t="e">
        <f t="shared" si="124"/>
        <v>#DIV/0!</v>
      </c>
      <c r="CF195" s="4" t="e">
        <f t="shared" si="125"/>
        <v>#DIV/0!</v>
      </c>
      <c r="CG195" s="4" t="e">
        <f t="shared" si="126"/>
        <v>#DIV/0!</v>
      </c>
      <c r="CH195" s="4" t="e">
        <f t="shared" si="127"/>
        <v>#DIV/0!</v>
      </c>
      <c r="CI195" s="4" t="e">
        <f t="shared" si="128"/>
        <v>#DIV/0!</v>
      </c>
      <c r="CJ195" s="4" t="e">
        <f t="shared" si="129"/>
        <v>#DIV/0!</v>
      </c>
      <c r="CK195" s="4" t="e">
        <f t="shared" si="130"/>
        <v>#DIV/0!</v>
      </c>
      <c r="CL195" s="4" t="e">
        <f t="shared" si="131"/>
        <v>#DIV/0!</v>
      </c>
      <c r="CM195" s="4" t="e">
        <f t="shared" si="132"/>
        <v>#DIV/0!</v>
      </c>
      <c r="CN195" s="4" t="e">
        <f t="shared" si="133"/>
        <v>#DIV/0!</v>
      </c>
      <c r="CO195" s="4" t="e">
        <f t="shared" si="134"/>
        <v>#DIV/0!</v>
      </c>
      <c r="CP195" s="4" t="e">
        <f t="shared" si="135"/>
        <v>#DIV/0!</v>
      </c>
      <c r="CQ195" s="4" t="e">
        <f t="shared" si="136"/>
        <v>#DIV/0!</v>
      </c>
      <c r="CR195" s="4" t="e">
        <f t="shared" si="137"/>
        <v>#DIV/0!</v>
      </c>
      <c r="CS195" s="4" t="e">
        <f t="shared" si="138"/>
        <v>#DIV/0!</v>
      </c>
      <c r="CT195" s="4" t="e">
        <f t="shared" si="139"/>
        <v>#DIV/0!</v>
      </c>
      <c r="CU195" s="4" t="e">
        <f t="shared" si="122"/>
        <v>#DIV/0!</v>
      </c>
      <c r="CV195" s="4" t="e">
        <f t="shared" si="123"/>
        <v>#DIV/0!</v>
      </c>
      <c r="CW195" s="4" t="e">
        <f t="shared" si="123"/>
        <v>#DIV/0!</v>
      </c>
      <c r="CX195" s="4" t="e">
        <f t="shared" si="118"/>
        <v>#DIV/0!</v>
      </c>
      <c r="CY195" s="4" t="e">
        <f t="shared" si="118"/>
        <v>#DIV/0!</v>
      </c>
      <c r="CZ195" s="4" t="e">
        <f t="shared" si="118"/>
        <v>#DIV/0!</v>
      </c>
      <c r="DA195" s="4" t="e">
        <f t="shared" si="118"/>
        <v>#DIV/0!</v>
      </c>
      <c r="DB195" s="4" t="e">
        <f t="shared" si="118"/>
        <v>#DIV/0!</v>
      </c>
      <c r="DD195" s="3" t="e">
        <f t="shared" si="101"/>
        <v>#DIV/0!</v>
      </c>
    </row>
    <row r="196" spans="1:108" s="3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 s="2">
        <f>IF(I196&gt;'Average Crustal Abundance'!B$2,Data!I196,'Average Crustal Abundance'!B$2)</f>
        <v>52200</v>
      </c>
      <c r="AH196" s="2">
        <f>IF(J196&gt;'Average Crustal Abundance'!C$2,Data!J196,'Average Crustal Abundance'!C$2)</f>
        <v>27</v>
      </c>
      <c r="AI196" s="2">
        <f>IF(K196&gt;'Average Crustal Abundance'!D$2,Data!K196,'Average Crustal Abundance'!D$2)</f>
        <v>59</v>
      </c>
      <c r="AJ196" s="2">
        <f>IF(L196&gt;'Average Crustal Abundance'!E$2,Data!L196,'Average Crustal Abundance'!E$2)</f>
        <v>0.188</v>
      </c>
      <c r="AK196" s="2">
        <f>IF(M196&gt;'Average Crustal Abundance'!F$2,Data!M196,'Average Crustal Abundance'!F$2)</f>
        <v>1.5E-3</v>
      </c>
      <c r="AL196" s="2">
        <f>IF(N196&gt;'Average Crustal Abundance'!G$2,Data!N196,'Average Crustal Abundance'!G$2)</f>
        <v>1.5E-3</v>
      </c>
      <c r="AM196" s="2">
        <f>IF(O196&gt;'Average Crustal Abundance'!H$2,Data!O196,'Average Crustal Abundance'!H$2)</f>
        <v>27</v>
      </c>
      <c r="AN196" s="2">
        <f>IF(P196&gt;'Average Crustal Abundance'!I$2,Data!P196,'Average Crustal Abundance'!I$2)</f>
        <v>5.6000000000000001E-2</v>
      </c>
      <c r="AO196" s="2">
        <f>IF(Q196&gt;'Average Crustal Abundance'!J$2,Data!Q196,'Average Crustal Abundance'!J$2)</f>
        <v>1.2999999999999999E-3</v>
      </c>
      <c r="AP196" s="2">
        <f>IF(R196&gt;'Average Crustal Abundance'!K$2,Data!R196,'Average Crustal Abundance'!K$2)</f>
        <v>72</v>
      </c>
      <c r="AQ196" s="2">
        <f>IF(S196&gt;'Average Crustal Abundance'!L$2,Data!S196,'Average Crustal Abundance'!L$2)</f>
        <v>0.08</v>
      </c>
      <c r="AR196" s="2">
        <f>IF(T196&gt;'Average Crustal Abundance'!M$2,Data!T196,'Average Crustal Abundance'!M$2)</f>
        <v>5.1999999999999998E-2</v>
      </c>
      <c r="AS196" s="2">
        <f>IF(U196&gt;'Average Crustal Abundance'!N$2,Data!U196,'Average Crustal Abundance'!N$2)</f>
        <v>0.5</v>
      </c>
      <c r="AT196" s="2">
        <f>IF(V196&gt;'Average Crustal Abundance'!O$2,Data!V196,'Average Crustal Abundance'!O$2)</f>
        <v>11</v>
      </c>
      <c r="AU196" s="2">
        <f>IF(W196&gt;'Average Crustal Abundance'!P$2,Data!W196,'Average Crustal Abundance'!P$2)</f>
        <v>0.03</v>
      </c>
      <c r="AV196" s="2">
        <f>IF(X196&gt;'Average Crustal Abundance'!Q$2,Data!X196,'Average Crustal Abundance'!Q$2)</f>
        <v>2.5</v>
      </c>
      <c r="AW196" s="2">
        <f>IF(Y196&gt;'Average Crustal Abundance'!R$2,Data!Y196,'Average Crustal Abundance'!R$2)</f>
        <v>0.2</v>
      </c>
      <c r="AX196" s="2">
        <f>IF(Z196&gt;'Average Crustal Abundance'!S$2,Data!Z196,'Average Crustal Abundance'!S$2)</f>
        <v>0.18</v>
      </c>
      <c r="AY196" s="2">
        <f>IF(AA196&gt;'Average Crustal Abundance'!T$2,Data!AA196,'Average Crustal Abundance'!T$2)</f>
        <v>1E-3</v>
      </c>
      <c r="AZ196" s="2">
        <f>IF(AB196&gt;'Average Crustal Abundance'!U$2,Data!AB196,'Average Crustal Abundance'!U$2)</f>
        <v>0.8</v>
      </c>
      <c r="BA196" s="2">
        <f>IF(AC196&gt;'Average Crustal Abundance'!V$2,Data!AC196,'Average Crustal Abundance'!V$2)</f>
        <v>1</v>
      </c>
      <c r="BB196" s="2">
        <f>IF(AD196&gt;'Average Crustal Abundance'!W$2,Data!AD196,'Average Crustal Abundance'!W$2)</f>
        <v>1.7</v>
      </c>
      <c r="BC196" s="2">
        <f>IF(AE196&gt;'Average Crustal Abundance'!X$2,Data!AE196,'Average Crustal Abundance'!X$2)</f>
        <v>20</v>
      </c>
      <c r="BD196" s="2">
        <f>IF(AF196&gt;'Average Crustal Abundance'!Y$2,Data!AF196,'Average Crustal Abundance'!Y$2)</f>
        <v>1.3</v>
      </c>
      <c r="BE196" s="3">
        <f>LOG((AG196/'Average Crustal Abundance'!B$2),1.636)</f>
        <v>0</v>
      </c>
      <c r="BF196" s="3">
        <f>LOG((AH196/'Average Crustal Abundance'!C$2),5.77)</f>
        <v>0</v>
      </c>
      <c r="BG196" s="3">
        <f>LOG((AI196/'Average Crustal Abundance'!D$2),5.07)</f>
        <v>0</v>
      </c>
      <c r="BH196" s="3">
        <f>IF(LOG((AJ196/'Average Crustal Abundance'!E$2))&lt;6,LOG((AJ196/'Average Crustal Abundance'!E$2)),6)</f>
        <v>0</v>
      </c>
      <c r="BI196" s="3">
        <f>IF(LOG((AK196/'Average Crustal Abundance'!F$2))&lt;6,LOG((AK196/'Average Crustal Abundance'!F$2)),6)</f>
        <v>0</v>
      </c>
      <c r="BJ196" s="3">
        <f>IF(LOG((AL196/'Average Crustal Abundance'!G$2))&lt;6,LOG((AL196/'Average Crustal Abundance'!G$2)),6)</f>
        <v>0</v>
      </c>
      <c r="BK196" s="3">
        <f>LOG((AM196/'Average Crustal Abundance'!H$2),5.77)</f>
        <v>0</v>
      </c>
      <c r="BL196" s="3">
        <f>IF(LOG((AN196/'Average Crustal Abundance'!I$2))&lt;6,LOG((AN196/'Average Crustal Abundance'!I$2)),6)</f>
        <v>0</v>
      </c>
      <c r="BM196" s="3">
        <f>IF(LOG((AO196/'Average Crustal Abundance'!J$2))&lt;6,LOG((AO196/'Average Crustal Abundance'!J$2)),6)</f>
        <v>0</v>
      </c>
      <c r="BN196" s="3">
        <f>LOG((AP196/'Average Crustal Abundance'!K$2),4.9)</f>
        <v>0</v>
      </c>
      <c r="BO196" s="3">
        <f>IF(LOG((AQ196/'Average Crustal Abundance'!L$2))&lt;6,LOG((AQ196/'Average Crustal Abundance'!L$2)),6)</f>
        <v>0</v>
      </c>
      <c r="BP196" s="3">
        <f>IF(LOG((AR196/'Average Crustal Abundance'!M$2))&lt;6,LOG((AR196/'Average Crustal Abundance'!M$2)),6)</f>
        <v>0</v>
      </c>
      <c r="BQ196" s="3">
        <f>IF(LOG((AS196/'Average Crustal Abundance'!N$2))&lt;6,LOG((AS196/'Average Crustal Abundance'!N$2)),6)</f>
        <v>0</v>
      </c>
      <c r="BR196" s="3">
        <f>LOG((AT196/'Average Crustal Abundance'!O$2),6.71)</f>
        <v>0</v>
      </c>
      <c r="BS196" s="3">
        <f>IF(LOG((AU196/'Average Crustal Abundance'!P$2))&lt;6,LOG((AU196/'Average Crustal Abundance'!P$2)),6)</f>
        <v>0</v>
      </c>
      <c r="BT196" s="3">
        <f>LOG((AV196/'Average Crustal Abundance'!Q$2),8.58)</f>
        <v>0</v>
      </c>
      <c r="BU196" s="3">
        <f>IF(LOG((AW196/'Average Crustal Abundance'!R$2))&lt;6,LOG((AW196/'Average Crustal Abundance'!R$2)),6)</f>
        <v>0</v>
      </c>
      <c r="BV196" s="3">
        <f>IF(LOG((AX196/'Average Crustal Abundance'!S$2))&lt;6,LOG((AX196/'Average Crustal Abundance'!S$2)),6)</f>
        <v>0</v>
      </c>
      <c r="BW196" s="3">
        <f>IF(LOG((AY196/'Average Crustal Abundance'!T$2))&lt;6,LOG((AY196/'Average Crustal Abundance'!T$2)),6)</f>
        <v>0</v>
      </c>
      <c r="BX196" s="3">
        <f>IF(LOG((AZ196/'Average Crustal Abundance'!U$2))&lt;6,LOG((AZ196/'Average Crustal Abundance'!U$2)),6)</f>
        <v>0</v>
      </c>
      <c r="BY196" s="3">
        <f>IF(LOG((BA196/'Average Crustal Abundance'!V$2))&lt;6,LOG((BA196/'Average Crustal Abundance'!V$2)),6)</f>
        <v>0</v>
      </c>
      <c r="BZ196" s="3">
        <f>LOG((BB196/'Average Crustal Abundance'!W$2),9.15)</f>
        <v>0</v>
      </c>
      <c r="CA196" s="3">
        <f>LOG((BC196/'Average Crustal Abundance'!X$2),6.07)</f>
        <v>0</v>
      </c>
      <c r="CB196" s="3">
        <f>LOG((BD196/'Average Crustal Abundance'!Y$2),9.57)</f>
        <v>0</v>
      </c>
      <c r="CC196" s="3">
        <f t="shared" ref="CC196:CC259" si="140">SUMSQ(BE196:CB196)</f>
        <v>0</v>
      </c>
      <c r="CD196" s="3" t="e">
        <f t="shared" ref="CD196:CD259" si="141">10/SQRT(CC196)</f>
        <v>#DIV/0!</v>
      </c>
      <c r="CE196" s="4" t="e">
        <f t="shared" si="124"/>
        <v>#DIV/0!</v>
      </c>
      <c r="CF196" s="4" t="e">
        <f t="shared" si="125"/>
        <v>#DIV/0!</v>
      </c>
      <c r="CG196" s="4" t="e">
        <f t="shared" si="126"/>
        <v>#DIV/0!</v>
      </c>
      <c r="CH196" s="4" t="e">
        <f t="shared" si="127"/>
        <v>#DIV/0!</v>
      </c>
      <c r="CI196" s="4" t="e">
        <f t="shared" si="128"/>
        <v>#DIV/0!</v>
      </c>
      <c r="CJ196" s="4" t="e">
        <f t="shared" si="129"/>
        <v>#DIV/0!</v>
      </c>
      <c r="CK196" s="4" t="e">
        <f t="shared" si="130"/>
        <v>#DIV/0!</v>
      </c>
      <c r="CL196" s="4" t="e">
        <f t="shared" si="131"/>
        <v>#DIV/0!</v>
      </c>
      <c r="CM196" s="4" t="e">
        <f t="shared" si="132"/>
        <v>#DIV/0!</v>
      </c>
      <c r="CN196" s="4" t="e">
        <f t="shared" si="133"/>
        <v>#DIV/0!</v>
      </c>
      <c r="CO196" s="4" t="e">
        <f t="shared" si="134"/>
        <v>#DIV/0!</v>
      </c>
      <c r="CP196" s="4" t="e">
        <f t="shared" si="135"/>
        <v>#DIV/0!</v>
      </c>
      <c r="CQ196" s="4" t="e">
        <f t="shared" si="136"/>
        <v>#DIV/0!</v>
      </c>
      <c r="CR196" s="4" t="e">
        <f t="shared" si="137"/>
        <v>#DIV/0!</v>
      </c>
      <c r="CS196" s="4" t="e">
        <f t="shared" si="138"/>
        <v>#DIV/0!</v>
      </c>
      <c r="CT196" s="4" t="e">
        <f t="shared" si="139"/>
        <v>#DIV/0!</v>
      </c>
      <c r="CU196" s="4" t="e">
        <f t="shared" si="122"/>
        <v>#DIV/0!</v>
      </c>
      <c r="CV196" s="4" t="e">
        <f t="shared" si="123"/>
        <v>#DIV/0!</v>
      </c>
      <c r="CW196" s="4" t="e">
        <f t="shared" si="123"/>
        <v>#DIV/0!</v>
      </c>
      <c r="CX196" s="4" t="e">
        <f t="shared" si="118"/>
        <v>#DIV/0!</v>
      </c>
      <c r="CY196" s="4" t="e">
        <f t="shared" si="118"/>
        <v>#DIV/0!</v>
      </c>
      <c r="CZ196" s="4" t="e">
        <f t="shared" si="118"/>
        <v>#DIV/0!</v>
      </c>
      <c r="DA196" s="4" t="e">
        <f t="shared" si="118"/>
        <v>#DIV/0!</v>
      </c>
      <c r="DB196" s="4" t="e">
        <f t="shared" si="118"/>
        <v>#DIV/0!</v>
      </c>
      <c r="DD196" s="3" t="e">
        <f t="shared" ref="DD196:DD259" si="142">SUMSQ(CE196:DB196)</f>
        <v>#DIV/0!</v>
      </c>
    </row>
    <row r="197" spans="1:108" s="3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 s="2">
        <f>IF(I197&gt;'Average Crustal Abundance'!B$2,Data!I197,'Average Crustal Abundance'!B$2)</f>
        <v>52200</v>
      </c>
      <c r="AH197" s="2">
        <f>IF(J197&gt;'Average Crustal Abundance'!C$2,Data!J197,'Average Crustal Abundance'!C$2)</f>
        <v>27</v>
      </c>
      <c r="AI197" s="2">
        <f>IF(K197&gt;'Average Crustal Abundance'!D$2,Data!K197,'Average Crustal Abundance'!D$2)</f>
        <v>59</v>
      </c>
      <c r="AJ197" s="2">
        <f>IF(L197&gt;'Average Crustal Abundance'!E$2,Data!L197,'Average Crustal Abundance'!E$2)</f>
        <v>0.188</v>
      </c>
      <c r="AK197" s="2">
        <f>IF(M197&gt;'Average Crustal Abundance'!F$2,Data!M197,'Average Crustal Abundance'!F$2)</f>
        <v>1.5E-3</v>
      </c>
      <c r="AL197" s="2">
        <f>IF(N197&gt;'Average Crustal Abundance'!G$2,Data!N197,'Average Crustal Abundance'!G$2)</f>
        <v>1.5E-3</v>
      </c>
      <c r="AM197" s="2">
        <f>IF(O197&gt;'Average Crustal Abundance'!H$2,Data!O197,'Average Crustal Abundance'!H$2)</f>
        <v>27</v>
      </c>
      <c r="AN197" s="2">
        <f>IF(P197&gt;'Average Crustal Abundance'!I$2,Data!P197,'Average Crustal Abundance'!I$2)</f>
        <v>5.6000000000000001E-2</v>
      </c>
      <c r="AO197" s="2">
        <f>IF(Q197&gt;'Average Crustal Abundance'!J$2,Data!Q197,'Average Crustal Abundance'!J$2)</f>
        <v>1.2999999999999999E-3</v>
      </c>
      <c r="AP197" s="2">
        <f>IF(R197&gt;'Average Crustal Abundance'!K$2,Data!R197,'Average Crustal Abundance'!K$2)</f>
        <v>72</v>
      </c>
      <c r="AQ197" s="2">
        <f>IF(S197&gt;'Average Crustal Abundance'!L$2,Data!S197,'Average Crustal Abundance'!L$2)</f>
        <v>0.08</v>
      </c>
      <c r="AR197" s="2">
        <f>IF(T197&gt;'Average Crustal Abundance'!M$2,Data!T197,'Average Crustal Abundance'!M$2)</f>
        <v>5.1999999999999998E-2</v>
      </c>
      <c r="AS197" s="2">
        <f>IF(U197&gt;'Average Crustal Abundance'!N$2,Data!U197,'Average Crustal Abundance'!N$2)</f>
        <v>0.5</v>
      </c>
      <c r="AT197" s="2">
        <f>IF(V197&gt;'Average Crustal Abundance'!O$2,Data!V197,'Average Crustal Abundance'!O$2)</f>
        <v>11</v>
      </c>
      <c r="AU197" s="2">
        <f>IF(W197&gt;'Average Crustal Abundance'!P$2,Data!W197,'Average Crustal Abundance'!P$2)</f>
        <v>0.03</v>
      </c>
      <c r="AV197" s="2">
        <f>IF(X197&gt;'Average Crustal Abundance'!Q$2,Data!X197,'Average Crustal Abundance'!Q$2)</f>
        <v>2.5</v>
      </c>
      <c r="AW197" s="2">
        <f>IF(Y197&gt;'Average Crustal Abundance'!R$2,Data!Y197,'Average Crustal Abundance'!R$2)</f>
        <v>0.2</v>
      </c>
      <c r="AX197" s="2">
        <f>IF(Z197&gt;'Average Crustal Abundance'!S$2,Data!Z197,'Average Crustal Abundance'!S$2)</f>
        <v>0.18</v>
      </c>
      <c r="AY197" s="2">
        <f>IF(AA197&gt;'Average Crustal Abundance'!T$2,Data!AA197,'Average Crustal Abundance'!T$2)</f>
        <v>1E-3</v>
      </c>
      <c r="AZ197" s="2">
        <f>IF(AB197&gt;'Average Crustal Abundance'!U$2,Data!AB197,'Average Crustal Abundance'!U$2)</f>
        <v>0.8</v>
      </c>
      <c r="BA197" s="2">
        <f>IF(AC197&gt;'Average Crustal Abundance'!V$2,Data!AC197,'Average Crustal Abundance'!V$2)</f>
        <v>1</v>
      </c>
      <c r="BB197" s="2">
        <f>IF(AD197&gt;'Average Crustal Abundance'!W$2,Data!AD197,'Average Crustal Abundance'!W$2)</f>
        <v>1.7</v>
      </c>
      <c r="BC197" s="2">
        <f>IF(AE197&gt;'Average Crustal Abundance'!X$2,Data!AE197,'Average Crustal Abundance'!X$2)</f>
        <v>20</v>
      </c>
      <c r="BD197" s="2">
        <f>IF(AF197&gt;'Average Crustal Abundance'!Y$2,Data!AF197,'Average Crustal Abundance'!Y$2)</f>
        <v>1.3</v>
      </c>
      <c r="BE197" s="3">
        <f>LOG((AG197/'Average Crustal Abundance'!B$2),1.636)</f>
        <v>0</v>
      </c>
      <c r="BF197" s="3">
        <f>LOG((AH197/'Average Crustal Abundance'!C$2),5.77)</f>
        <v>0</v>
      </c>
      <c r="BG197" s="3">
        <f>LOG((AI197/'Average Crustal Abundance'!D$2),5.07)</f>
        <v>0</v>
      </c>
      <c r="BH197" s="3">
        <f>IF(LOG((AJ197/'Average Crustal Abundance'!E$2))&lt;6,LOG((AJ197/'Average Crustal Abundance'!E$2)),6)</f>
        <v>0</v>
      </c>
      <c r="BI197" s="3">
        <f>IF(LOG((AK197/'Average Crustal Abundance'!F$2))&lt;6,LOG((AK197/'Average Crustal Abundance'!F$2)),6)</f>
        <v>0</v>
      </c>
      <c r="BJ197" s="3">
        <f>IF(LOG((AL197/'Average Crustal Abundance'!G$2))&lt;6,LOG((AL197/'Average Crustal Abundance'!G$2)),6)</f>
        <v>0</v>
      </c>
      <c r="BK197" s="3">
        <f>LOG((AM197/'Average Crustal Abundance'!H$2),5.77)</f>
        <v>0</v>
      </c>
      <c r="BL197" s="3">
        <f>IF(LOG((AN197/'Average Crustal Abundance'!I$2))&lt;6,LOG((AN197/'Average Crustal Abundance'!I$2)),6)</f>
        <v>0</v>
      </c>
      <c r="BM197" s="3">
        <f>IF(LOG((AO197/'Average Crustal Abundance'!J$2))&lt;6,LOG((AO197/'Average Crustal Abundance'!J$2)),6)</f>
        <v>0</v>
      </c>
      <c r="BN197" s="3">
        <f>LOG((AP197/'Average Crustal Abundance'!K$2),4.9)</f>
        <v>0</v>
      </c>
      <c r="BO197" s="3">
        <f>IF(LOG((AQ197/'Average Crustal Abundance'!L$2))&lt;6,LOG((AQ197/'Average Crustal Abundance'!L$2)),6)</f>
        <v>0</v>
      </c>
      <c r="BP197" s="3">
        <f>IF(LOG((AR197/'Average Crustal Abundance'!M$2))&lt;6,LOG((AR197/'Average Crustal Abundance'!M$2)),6)</f>
        <v>0</v>
      </c>
      <c r="BQ197" s="3">
        <f>IF(LOG((AS197/'Average Crustal Abundance'!N$2))&lt;6,LOG((AS197/'Average Crustal Abundance'!N$2)),6)</f>
        <v>0</v>
      </c>
      <c r="BR197" s="3">
        <f>LOG((AT197/'Average Crustal Abundance'!O$2),6.71)</f>
        <v>0</v>
      </c>
      <c r="BS197" s="3">
        <f>IF(LOG((AU197/'Average Crustal Abundance'!P$2))&lt;6,LOG((AU197/'Average Crustal Abundance'!P$2)),6)</f>
        <v>0</v>
      </c>
      <c r="BT197" s="3">
        <f>LOG((AV197/'Average Crustal Abundance'!Q$2),8.58)</f>
        <v>0</v>
      </c>
      <c r="BU197" s="3">
        <f>IF(LOG((AW197/'Average Crustal Abundance'!R$2))&lt;6,LOG((AW197/'Average Crustal Abundance'!R$2)),6)</f>
        <v>0</v>
      </c>
      <c r="BV197" s="3">
        <f>IF(LOG((AX197/'Average Crustal Abundance'!S$2))&lt;6,LOG((AX197/'Average Crustal Abundance'!S$2)),6)</f>
        <v>0</v>
      </c>
      <c r="BW197" s="3">
        <f>IF(LOG((AY197/'Average Crustal Abundance'!T$2))&lt;6,LOG((AY197/'Average Crustal Abundance'!T$2)),6)</f>
        <v>0</v>
      </c>
      <c r="BX197" s="3">
        <f>IF(LOG((AZ197/'Average Crustal Abundance'!U$2))&lt;6,LOG((AZ197/'Average Crustal Abundance'!U$2)),6)</f>
        <v>0</v>
      </c>
      <c r="BY197" s="3">
        <f>IF(LOG((BA197/'Average Crustal Abundance'!V$2))&lt;6,LOG((BA197/'Average Crustal Abundance'!V$2)),6)</f>
        <v>0</v>
      </c>
      <c r="BZ197" s="3">
        <f>LOG((BB197/'Average Crustal Abundance'!W$2),9.15)</f>
        <v>0</v>
      </c>
      <c r="CA197" s="3">
        <f>LOG((BC197/'Average Crustal Abundance'!X$2),6.07)</f>
        <v>0</v>
      </c>
      <c r="CB197" s="3">
        <f>LOG((BD197/'Average Crustal Abundance'!Y$2),9.57)</f>
        <v>0</v>
      </c>
      <c r="CC197" s="3">
        <f t="shared" si="140"/>
        <v>0</v>
      </c>
      <c r="CD197" s="3" t="e">
        <f t="shared" si="141"/>
        <v>#DIV/0!</v>
      </c>
      <c r="CE197" s="4" t="e">
        <f t="shared" si="124"/>
        <v>#DIV/0!</v>
      </c>
      <c r="CF197" s="4" t="e">
        <f t="shared" si="125"/>
        <v>#DIV/0!</v>
      </c>
      <c r="CG197" s="4" t="e">
        <f t="shared" si="126"/>
        <v>#DIV/0!</v>
      </c>
      <c r="CH197" s="4" t="e">
        <f t="shared" si="127"/>
        <v>#DIV/0!</v>
      </c>
      <c r="CI197" s="4" t="e">
        <f t="shared" si="128"/>
        <v>#DIV/0!</v>
      </c>
      <c r="CJ197" s="4" t="e">
        <f t="shared" si="129"/>
        <v>#DIV/0!</v>
      </c>
      <c r="CK197" s="4" t="e">
        <f t="shared" si="130"/>
        <v>#DIV/0!</v>
      </c>
      <c r="CL197" s="4" t="e">
        <f t="shared" si="131"/>
        <v>#DIV/0!</v>
      </c>
      <c r="CM197" s="4" t="e">
        <f t="shared" si="132"/>
        <v>#DIV/0!</v>
      </c>
      <c r="CN197" s="4" t="e">
        <f t="shared" si="133"/>
        <v>#DIV/0!</v>
      </c>
      <c r="CO197" s="4" t="e">
        <f t="shared" si="134"/>
        <v>#DIV/0!</v>
      </c>
      <c r="CP197" s="4" t="e">
        <f t="shared" si="135"/>
        <v>#DIV/0!</v>
      </c>
      <c r="CQ197" s="4" t="e">
        <f t="shared" si="136"/>
        <v>#DIV/0!</v>
      </c>
      <c r="CR197" s="4" t="e">
        <f t="shared" si="137"/>
        <v>#DIV/0!</v>
      </c>
      <c r="CS197" s="4" t="e">
        <f t="shared" si="138"/>
        <v>#DIV/0!</v>
      </c>
      <c r="CT197" s="4" t="e">
        <f t="shared" si="139"/>
        <v>#DIV/0!</v>
      </c>
      <c r="CU197" s="4" t="e">
        <f t="shared" si="122"/>
        <v>#DIV/0!</v>
      </c>
      <c r="CV197" s="4" t="e">
        <f t="shared" si="123"/>
        <v>#DIV/0!</v>
      </c>
      <c r="CW197" s="4" t="e">
        <f t="shared" si="123"/>
        <v>#DIV/0!</v>
      </c>
      <c r="CX197" s="4" t="e">
        <f t="shared" si="118"/>
        <v>#DIV/0!</v>
      </c>
      <c r="CY197" s="4" t="e">
        <f t="shared" si="118"/>
        <v>#DIV/0!</v>
      </c>
      <c r="CZ197" s="4" t="e">
        <f t="shared" si="118"/>
        <v>#DIV/0!</v>
      </c>
      <c r="DA197" s="4" t="e">
        <f t="shared" si="118"/>
        <v>#DIV/0!</v>
      </c>
      <c r="DB197" s="4" t="e">
        <f t="shared" si="118"/>
        <v>#DIV/0!</v>
      </c>
      <c r="DD197" s="3" t="e">
        <f t="shared" si="142"/>
        <v>#DIV/0!</v>
      </c>
    </row>
    <row r="198" spans="1:108" s="3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 s="2">
        <f>IF(I198&gt;'Average Crustal Abundance'!B$2,Data!I198,'Average Crustal Abundance'!B$2)</f>
        <v>52200</v>
      </c>
      <c r="AH198" s="2">
        <f>IF(J198&gt;'Average Crustal Abundance'!C$2,Data!J198,'Average Crustal Abundance'!C$2)</f>
        <v>27</v>
      </c>
      <c r="AI198" s="2">
        <f>IF(K198&gt;'Average Crustal Abundance'!D$2,Data!K198,'Average Crustal Abundance'!D$2)</f>
        <v>59</v>
      </c>
      <c r="AJ198" s="2">
        <f>IF(L198&gt;'Average Crustal Abundance'!E$2,Data!L198,'Average Crustal Abundance'!E$2)</f>
        <v>0.188</v>
      </c>
      <c r="AK198" s="2">
        <f>IF(M198&gt;'Average Crustal Abundance'!F$2,Data!M198,'Average Crustal Abundance'!F$2)</f>
        <v>1.5E-3</v>
      </c>
      <c r="AL198" s="2">
        <f>IF(N198&gt;'Average Crustal Abundance'!G$2,Data!N198,'Average Crustal Abundance'!G$2)</f>
        <v>1.5E-3</v>
      </c>
      <c r="AM198" s="2">
        <f>IF(O198&gt;'Average Crustal Abundance'!H$2,Data!O198,'Average Crustal Abundance'!H$2)</f>
        <v>27</v>
      </c>
      <c r="AN198" s="2">
        <f>IF(P198&gt;'Average Crustal Abundance'!I$2,Data!P198,'Average Crustal Abundance'!I$2)</f>
        <v>5.6000000000000001E-2</v>
      </c>
      <c r="AO198" s="2">
        <f>IF(Q198&gt;'Average Crustal Abundance'!J$2,Data!Q198,'Average Crustal Abundance'!J$2)</f>
        <v>1.2999999999999999E-3</v>
      </c>
      <c r="AP198" s="2">
        <f>IF(R198&gt;'Average Crustal Abundance'!K$2,Data!R198,'Average Crustal Abundance'!K$2)</f>
        <v>72</v>
      </c>
      <c r="AQ198" s="2">
        <f>IF(S198&gt;'Average Crustal Abundance'!L$2,Data!S198,'Average Crustal Abundance'!L$2)</f>
        <v>0.08</v>
      </c>
      <c r="AR198" s="2">
        <f>IF(T198&gt;'Average Crustal Abundance'!M$2,Data!T198,'Average Crustal Abundance'!M$2)</f>
        <v>5.1999999999999998E-2</v>
      </c>
      <c r="AS198" s="2">
        <f>IF(U198&gt;'Average Crustal Abundance'!N$2,Data!U198,'Average Crustal Abundance'!N$2)</f>
        <v>0.5</v>
      </c>
      <c r="AT198" s="2">
        <f>IF(V198&gt;'Average Crustal Abundance'!O$2,Data!V198,'Average Crustal Abundance'!O$2)</f>
        <v>11</v>
      </c>
      <c r="AU198" s="2">
        <f>IF(W198&gt;'Average Crustal Abundance'!P$2,Data!W198,'Average Crustal Abundance'!P$2)</f>
        <v>0.03</v>
      </c>
      <c r="AV198" s="2">
        <f>IF(X198&gt;'Average Crustal Abundance'!Q$2,Data!X198,'Average Crustal Abundance'!Q$2)</f>
        <v>2.5</v>
      </c>
      <c r="AW198" s="2">
        <f>IF(Y198&gt;'Average Crustal Abundance'!R$2,Data!Y198,'Average Crustal Abundance'!R$2)</f>
        <v>0.2</v>
      </c>
      <c r="AX198" s="2">
        <f>IF(Z198&gt;'Average Crustal Abundance'!S$2,Data!Z198,'Average Crustal Abundance'!S$2)</f>
        <v>0.18</v>
      </c>
      <c r="AY198" s="2">
        <f>IF(AA198&gt;'Average Crustal Abundance'!T$2,Data!AA198,'Average Crustal Abundance'!T$2)</f>
        <v>1E-3</v>
      </c>
      <c r="AZ198" s="2">
        <f>IF(AB198&gt;'Average Crustal Abundance'!U$2,Data!AB198,'Average Crustal Abundance'!U$2)</f>
        <v>0.8</v>
      </c>
      <c r="BA198" s="2">
        <f>IF(AC198&gt;'Average Crustal Abundance'!V$2,Data!AC198,'Average Crustal Abundance'!V$2)</f>
        <v>1</v>
      </c>
      <c r="BB198" s="2">
        <f>IF(AD198&gt;'Average Crustal Abundance'!W$2,Data!AD198,'Average Crustal Abundance'!W$2)</f>
        <v>1.7</v>
      </c>
      <c r="BC198" s="2">
        <f>IF(AE198&gt;'Average Crustal Abundance'!X$2,Data!AE198,'Average Crustal Abundance'!X$2)</f>
        <v>20</v>
      </c>
      <c r="BD198" s="2">
        <f>IF(AF198&gt;'Average Crustal Abundance'!Y$2,Data!AF198,'Average Crustal Abundance'!Y$2)</f>
        <v>1.3</v>
      </c>
      <c r="BE198" s="3">
        <f>LOG((AG198/'Average Crustal Abundance'!B$2),1.636)</f>
        <v>0</v>
      </c>
      <c r="BF198" s="3">
        <f>LOG((AH198/'Average Crustal Abundance'!C$2),5.77)</f>
        <v>0</v>
      </c>
      <c r="BG198" s="3">
        <f>LOG((AI198/'Average Crustal Abundance'!D$2),5.07)</f>
        <v>0</v>
      </c>
      <c r="BH198" s="3">
        <f>IF(LOG((AJ198/'Average Crustal Abundance'!E$2))&lt;6,LOG((AJ198/'Average Crustal Abundance'!E$2)),6)</f>
        <v>0</v>
      </c>
      <c r="BI198" s="3">
        <f>IF(LOG((AK198/'Average Crustal Abundance'!F$2))&lt;6,LOG((AK198/'Average Crustal Abundance'!F$2)),6)</f>
        <v>0</v>
      </c>
      <c r="BJ198" s="3">
        <f>IF(LOG((AL198/'Average Crustal Abundance'!G$2))&lt;6,LOG((AL198/'Average Crustal Abundance'!G$2)),6)</f>
        <v>0</v>
      </c>
      <c r="BK198" s="3">
        <f>LOG((AM198/'Average Crustal Abundance'!H$2),5.77)</f>
        <v>0</v>
      </c>
      <c r="BL198" s="3">
        <f>IF(LOG((AN198/'Average Crustal Abundance'!I$2))&lt;6,LOG((AN198/'Average Crustal Abundance'!I$2)),6)</f>
        <v>0</v>
      </c>
      <c r="BM198" s="3">
        <f>IF(LOG((AO198/'Average Crustal Abundance'!J$2))&lt;6,LOG((AO198/'Average Crustal Abundance'!J$2)),6)</f>
        <v>0</v>
      </c>
      <c r="BN198" s="3">
        <f>LOG((AP198/'Average Crustal Abundance'!K$2),4.9)</f>
        <v>0</v>
      </c>
      <c r="BO198" s="3">
        <f>IF(LOG((AQ198/'Average Crustal Abundance'!L$2))&lt;6,LOG((AQ198/'Average Crustal Abundance'!L$2)),6)</f>
        <v>0</v>
      </c>
      <c r="BP198" s="3">
        <f>IF(LOG((AR198/'Average Crustal Abundance'!M$2))&lt;6,LOG((AR198/'Average Crustal Abundance'!M$2)),6)</f>
        <v>0</v>
      </c>
      <c r="BQ198" s="3">
        <f>IF(LOG((AS198/'Average Crustal Abundance'!N$2))&lt;6,LOG((AS198/'Average Crustal Abundance'!N$2)),6)</f>
        <v>0</v>
      </c>
      <c r="BR198" s="3">
        <f>LOG((AT198/'Average Crustal Abundance'!O$2),6.71)</f>
        <v>0</v>
      </c>
      <c r="BS198" s="3">
        <f>IF(LOG((AU198/'Average Crustal Abundance'!P$2))&lt;6,LOG((AU198/'Average Crustal Abundance'!P$2)),6)</f>
        <v>0</v>
      </c>
      <c r="BT198" s="3">
        <f>LOG((AV198/'Average Crustal Abundance'!Q$2),8.58)</f>
        <v>0</v>
      </c>
      <c r="BU198" s="3">
        <f>IF(LOG((AW198/'Average Crustal Abundance'!R$2))&lt;6,LOG((AW198/'Average Crustal Abundance'!R$2)),6)</f>
        <v>0</v>
      </c>
      <c r="BV198" s="3">
        <f>IF(LOG((AX198/'Average Crustal Abundance'!S$2))&lt;6,LOG((AX198/'Average Crustal Abundance'!S$2)),6)</f>
        <v>0</v>
      </c>
      <c r="BW198" s="3">
        <f>IF(LOG((AY198/'Average Crustal Abundance'!T$2))&lt;6,LOG((AY198/'Average Crustal Abundance'!T$2)),6)</f>
        <v>0</v>
      </c>
      <c r="BX198" s="3">
        <f>IF(LOG((AZ198/'Average Crustal Abundance'!U$2))&lt;6,LOG((AZ198/'Average Crustal Abundance'!U$2)),6)</f>
        <v>0</v>
      </c>
      <c r="BY198" s="3">
        <f>IF(LOG((BA198/'Average Crustal Abundance'!V$2))&lt;6,LOG((BA198/'Average Crustal Abundance'!V$2)),6)</f>
        <v>0</v>
      </c>
      <c r="BZ198" s="3">
        <f>LOG((BB198/'Average Crustal Abundance'!W$2),9.15)</f>
        <v>0</v>
      </c>
      <c r="CA198" s="3">
        <f>LOG((BC198/'Average Crustal Abundance'!X$2),6.07)</f>
        <v>0</v>
      </c>
      <c r="CB198" s="3">
        <f>LOG((BD198/'Average Crustal Abundance'!Y$2),9.57)</f>
        <v>0</v>
      </c>
      <c r="CC198" s="3">
        <f t="shared" si="140"/>
        <v>0</v>
      </c>
      <c r="CD198" s="3" t="e">
        <f t="shared" si="141"/>
        <v>#DIV/0!</v>
      </c>
      <c r="CE198" s="4" t="e">
        <f t="shared" si="124"/>
        <v>#DIV/0!</v>
      </c>
      <c r="CF198" s="4" t="e">
        <f t="shared" si="125"/>
        <v>#DIV/0!</v>
      </c>
      <c r="CG198" s="4" t="e">
        <f t="shared" si="126"/>
        <v>#DIV/0!</v>
      </c>
      <c r="CH198" s="4" t="e">
        <f t="shared" si="127"/>
        <v>#DIV/0!</v>
      </c>
      <c r="CI198" s="4" t="e">
        <f t="shared" si="128"/>
        <v>#DIV/0!</v>
      </c>
      <c r="CJ198" s="4" t="e">
        <f t="shared" si="129"/>
        <v>#DIV/0!</v>
      </c>
      <c r="CK198" s="4" t="e">
        <f t="shared" si="130"/>
        <v>#DIV/0!</v>
      </c>
      <c r="CL198" s="4" t="e">
        <f t="shared" si="131"/>
        <v>#DIV/0!</v>
      </c>
      <c r="CM198" s="4" t="e">
        <f t="shared" si="132"/>
        <v>#DIV/0!</v>
      </c>
      <c r="CN198" s="4" t="e">
        <f t="shared" si="133"/>
        <v>#DIV/0!</v>
      </c>
      <c r="CO198" s="4" t="e">
        <f t="shared" si="134"/>
        <v>#DIV/0!</v>
      </c>
      <c r="CP198" s="4" t="e">
        <f t="shared" si="135"/>
        <v>#DIV/0!</v>
      </c>
      <c r="CQ198" s="4" t="e">
        <f t="shared" si="136"/>
        <v>#DIV/0!</v>
      </c>
      <c r="CR198" s="4" t="e">
        <f t="shared" si="137"/>
        <v>#DIV/0!</v>
      </c>
      <c r="CS198" s="4" t="e">
        <f t="shared" si="138"/>
        <v>#DIV/0!</v>
      </c>
      <c r="CT198" s="4" t="e">
        <f t="shared" si="139"/>
        <v>#DIV/0!</v>
      </c>
      <c r="CU198" s="4" t="e">
        <f t="shared" si="122"/>
        <v>#DIV/0!</v>
      </c>
      <c r="CV198" s="4" t="e">
        <f t="shared" si="123"/>
        <v>#DIV/0!</v>
      </c>
      <c r="CW198" s="4" t="e">
        <f t="shared" si="123"/>
        <v>#DIV/0!</v>
      </c>
      <c r="CX198" s="4" t="e">
        <f t="shared" si="118"/>
        <v>#DIV/0!</v>
      </c>
      <c r="CY198" s="4" t="e">
        <f t="shared" si="118"/>
        <v>#DIV/0!</v>
      </c>
      <c r="CZ198" s="4" t="e">
        <f t="shared" si="118"/>
        <v>#DIV/0!</v>
      </c>
      <c r="DA198" s="4" t="e">
        <f t="shared" si="118"/>
        <v>#DIV/0!</v>
      </c>
      <c r="DB198" s="4" t="e">
        <f t="shared" si="118"/>
        <v>#DIV/0!</v>
      </c>
      <c r="DD198" s="3" t="e">
        <f t="shared" si="142"/>
        <v>#DIV/0!</v>
      </c>
    </row>
    <row r="199" spans="1:108" s="3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 s="2">
        <f>IF(I199&gt;'Average Crustal Abundance'!B$2,Data!I199,'Average Crustal Abundance'!B$2)</f>
        <v>52200</v>
      </c>
      <c r="AH199" s="2">
        <f>IF(J199&gt;'Average Crustal Abundance'!C$2,Data!J199,'Average Crustal Abundance'!C$2)</f>
        <v>27</v>
      </c>
      <c r="AI199" s="2">
        <f>IF(K199&gt;'Average Crustal Abundance'!D$2,Data!K199,'Average Crustal Abundance'!D$2)</f>
        <v>59</v>
      </c>
      <c r="AJ199" s="2">
        <f>IF(L199&gt;'Average Crustal Abundance'!E$2,Data!L199,'Average Crustal Abundance'!E$2)</f>
        <v>0.188</v>
      </c>
      <c r="AK199" s="2">
        <f>IF(M199&gt;'Average Crustal Abundance'!F$2,Data!M199,'Average Crustal Abundance'!F$2)</f>
        <v>1.5E-3</v>
      </c>
      <c r="AL199" s="2">
        <f>IF(N199&gt;'Average Crustal Abundance'!G$2,Data!N199,'Average Crustal Abundance'!G$2)</f>
        <v>1.5E-3</v>
      </c>
      <c r="AM199" s="2">
        <f>IF(O199&gt;'Average Crustal Abundance'!H$2,Data!O199,'Average Crustal Abundance'!H$2)</f>
        <v>27</v>
      </c>
      <c r="AN199" s="2">
        <f>IF(P199&gt;'Average Crustal Abundance'!I$2,Data!P199,'Average Crustal Abundance'!I$2)</f>
        <v>5.6000000000000001E-2</v>
      </c>
      <c r="AO199" s="2">
        <f>IF(Q199&gt;'Average Crustal Abundance'!J$2,Data!Q199,'Average Crustal Abundance'!J$2)</f>
        <v>1.2999999999999999E-3</v>
      </c>
      <c r="AP199" s="2">
        <f>IF(R199&gt;'Average Crustal Abundance'!K$2,Data!R199,'Average Crustal Abundance'!K$2)</f>
        <v>72</v>
      </c>
      <c r="AQ199" s="2">
        <f>IF(S199&gt;'Average Crustal Abundance'!L$2,Data!S199,'Average Crustal Abundance'!L$2)</f>
        <v>0.08</v>
      </c>
      <c r="AR199" s="2">
        <f>IF(T199&gt;'Average Crustal Abundance'!M$2,Data!T199,'Average Crustal Abundance'!M$2)</f>
        <v>5.1999999999999998E-2</v>
      </c>
      <c r="AS199" s="2">
        <f>IF(U199&gt;'Average Crustal Abundance'!N$2,Data!U199,'Average Crustal Abundance'!N$2)</f>
        <v>0.5</v>
      </c>
      <c r="AT199" s="2">
        <f>IF(V199&gt;'Average Crustal Abundance'!O$2,Data!V199,'Average Crustal Abundance'!O$2)</f>
        <v>11</v>
      </c>
      <c r="AU199" s="2">
        <f>IF(W199&gt;'Average Crustal Abundance'!P$2,Data!W199,'Average Crustal Abundance'!P$2)</f>
        <v>0.03</v>
      </c>
      <c r="AV199" s="2">
        <f>IF(X199&gt;'Average Crustal Abundance'!Q$2,Data!X199,'Average Crustal Abundance'!Q$2)</f>
        <v>2.5</v>
      </c>
      <c r="AW199" s="2">
        <f>IF(Y199&gt;'Average Crustal Abundance'!R$2,Data!Y199,'Average Crustal Abundance'!R$2)</f>
        <v>0.2</v>
      </c>
      <c r="AX199" s="2">
        <f>IF(Z199&gt;'Average Crustal Abundance'!S$2,Data!Z199,'Average Crustal Abundance'!S$2)</f>
        <v>0.18</v>
      </c>
      <c r="AY199" s="2">
        <f>IF(AA199&gt;'Average Crustal Abundance'!T$2,Data!AA199,'Average Crustal Abundance'!T$2)</f>
        <v>1E-3</v>
      </c>
      <c r="AZ199" s="2">
        <f>IF(AB199&gt;'Average Crustal Abundance'!U$2,Data!AB199,'Average Crustal Abundance'!U$2)</f>
        <v>0.8</v>
      </c>
      <c r="BA199" s="2">
        <f>IF(AC199&gt;'Average Crustal Abundance'!V$2,Data!AC199,'Average Crustal Abundance'!V$2)</f>
        <v>1</v>
      </c>
      <c r="BB199" s="2">
        <f>IF(AD199&gt;'Average Crustal Abundance'!W$2,Data!AD199,'Average Crustal Abundance'!W$2)</f>
        <v>1.7</v>
      </c>
      <c r="BC199" s="2">
        <f>IF(AE199&gt;'Average Crustal Abundance'!X$2,Data!AE199,'Average Crustal Abundance'!X$2)</f>
        <v>20</v>
      </c>
      <c r="BD199" s="2">
        <f>IF(AF199&gt;'Average Crustal Abundance'!Y$2,Data!AF199,'Average Crustal Abundance'!Y$2)</f>
        <v>1.3</v>
      </c>
      <c r="BE199" s="3">
        <f>LOG((AG199/'Average Crustal Abundance'!B$2),1.636)</f>
        <v>0</v>
      </c>
      <c r="BF199" s="3">
        <f>LOG((AH199/'Average Crustal Abundance'!C$2),5.77)</f>
        <v>0</v>
      </c>
      <c r="BG199" s="3">
        <f>LOG((AI199/'Average Crustal Abundance'!D$2),5.07)</f>
        <v>0</v>
      </c>
      <c r="BH199" s="3">
        <f>IF(LOG((AJ199/'Average Crustal Abundance'!E$2))&lt;6,LOG((AJ199/'Average Crustal Abundance'!E$2)),6)</f>
        <v>0</v>
      </c>
      <c r="BI199" s="3">
        <f>IF(LOG((AK199/'Average Crustal Abundance'!F$2))&lt;6,LOG((AK199/'Average Crustal Abundance'!F$2)),6)</f>
        <v>0</v>
      </c>
      <c r="BJ199" s="3">
        <f>IF(LOG((AL199/'Average Crustal Abundance'!G$2))&lt;6,LOG((AL199/'Average Crustal Abundance'!G$2)),6)</f>
        <v>0</v>
      </c>
      <c r="BK199" s="3">
        <f>LOG((AM199/'Average Crustal Abundance'!H$2),5.77)</f>
        <v>0</v>
      </c>
      <c r="BL199" s="3">
        <f>IF(LOG((AN199/'Average Crustal Abundance'!I$2))&lt;6,LOG((AN199/'Average Crustal Abundance'!I$2)),6)</f>
        <v>0</v>
      </c>
      <c r="BM199" s="3">
        <f>IF(LOG((AO199/'Average Crustal Abundance'!J$2))&lt;6,LOG((AO199/'Average Crustal Abundance'!J$2)),6)</f>
        <v>0</v>
      </c>
      <c r="BN199" s="3">
        <f>LOG((AP199/'Average Crustal Abundance'!K$2),4.9)</f>
        <v>0</v>
      </c>
      <c r="BO199" s="3">
        <f>IF(LOG((AQ199/'Average Crustal Abundance'!L$2))&lt;6,LOG((AQ199/'Average Crustal Abundance'!L$2)),6)</f>
        <v>0</v>
      </c>
      <c r="BP199" s="3">
        <f>IF(LOG((AR199/'Average Crustal Abundance'!M$2))&lt;6,LOG((AR199/'Average Crustal Abundance'!M$2)),6)</f>
        <v>0</v>
      </c>
      <c r="BQ199" s="3">
        <f>IF(LOG((AS199/'Average Crustal Abundance'!N$2))&lt;6,LOG((AS199/'Average Crustal Abundance'!N$2)),6)</f>
        <v>0</v>
      </c>
      <c r="BR199" s="3">
        <f>LOG((AT199/'Average Crustal Abundance'!O$2),6.71)</f>
        <v>0</v>
      </c>
      <c r="BS199" s="3">
        <f>IF(LOG((AU199/'Average Crustal Abundance'!P$2))&lt;6,LOG((AU199/'Average Crustal Abundance'!P$2)),6)</f>
        <v>0</v>
      </c>
      <c r="BT199" s="3">
        <f>LOG((AV199/'Average Crustal Abundance'!Q$2),8.58)</f>
        <v>0</v>
      </c>
      <c r="BU199" s="3">
        <f>IF(LOG((AW199/'Average Crustal Abundance'!R$2))&lt;6,LOG((AW199/'Average Crustal Abundance'!R$2)),6)</f>
        <v>0</v>
      </c>
      <c r="BV199" s="3">
        <f>IF(LOG((AX199/'Average Crustal Abundance'!S$2))&lt;6,LOG((AX199/'Average Crustal Abundance'!S$2)),6)</f>
        <v>0</v>
      </c>
      <c r="BW199" s="3">
        <f>IF(LOG((AY199/'Average Crustal Abundance'!T$2))&lt;6,LOG((AY199/'Average Crustal Abundance'!T$2)),6)</f>
        <v>0</v>
      </c>
      <c r="BX199" s="3">
        <f>IF(LOG((AZ199/'Average Crustal Abundance'!U$2))&lt;6,LOG((AZ199/'Average Crustal Abundance'!U$2)),6)</f>
        <v>0</v>
      </c>
      <c r="BY199" s="3">
        <f>IF(LOG((BA199/'Average Crustal Abundance'!V$2))&lt;6,LOG((BA199/'Average Crustal Abundance'!V$2)),6)</f>
        <v>0</v>
      </c>
      <c r="BZ199" s="3">
        <f>LOG((BB199/'Average Crustal Abundance'!W$2),9.15)</f>
        <v>0</v>
      </c>
      <c r="CA199" s="3">
        <f>LOG((BC199/'Average Crustal Abundance'!X$2),6.07)</f>
        <v>0</v>
      </c>
      <c r="CB199" s="3">
        <f>LOG((BD199/'Average Crustal Abundance'!Y$2),9.57)</f>
        <v>0</v>
      </c>
      <c r="CC199" s="3">
        <f t="shared" si="140"/>
        <v>0</v>
      </c>
      <c r="CD199" s="3" t="e">
        <f t="shared" si="141"/>
        <v>#DIV/0!</v>
      </c>
      <c r="CE199" s="4" t="e">
        <f t="shared" si="124"/>
        <v>#DIV/0!</v>
      </c>
      <c r="CF199" s="4" t="e">
        <f t="shared" si="125"/>
        <v>#DIV/0!</v>
      </c>
      <c r="CG199" s="4" t="e">
        <f t="shared" si="126"/>
        <v>#DIV/0!</v>
      </c>
      <c r="CH199" s="4" t="e">
        <f t="shared" si="127"/>
        <v>#DIV/0!</v>
      </c>
      <c r="CI199" s="4" t="e">
        <f t="shared" si="128"/>
        <v>#DIV/0!</v>
      </c>
      <c r="CJ199" s="4" t="e">
        <f t="shared" si="129"/>
        <v>#DIV/0!</v>
      </c>
      <c r="CK199" s="4" t="e">
        <f t="shared" si="130"/>
        <v>#DIV/0!</v>
      </c>
      <c r="CL199" s="4" t="e">
        <f t="shared" si="131"/>
        <v>#DIV/0!</v>
      </c>
      <c r="CM199" s="4" t="e">
        <f t="shared" si="132"/>
        <v>#DIV/0!</v>
      </c>
      <c r="CN199" s="4" t="e">
        <f t="shared" si="133"/>
        <v>#DIV/0!</v>
      </c>
      <c r="CO199" s="4" t="e">
        <f t="shared" si="134"/>
        <v>#DIV/0!</v>
      </c>
      <c r="CP199" s="4" t="e">
        <f t="shared" si="135"/>
        <v>#DIV/0!</v>
      </c>
      <c r="CQ199" s="4" t="e">
        <f t="shared" si="136"/>
        <v>#DIV/0!</v>
      </c>
      <c r="CR199" s="4" t="e">
        <f t="shared" si="137"/>
        <v>#DIV/0!</v>
      </c>
      <c r="CS199" s="4" t="e">
        <f t="shared" si="138"/>
        <v>#DIV/0!</v>
      </c>
      <c r="CT199" s="4" t="e">
        <f t="shared" si="139"/>
        <v>#DIV/0!</v>
      </c>
      <c r="CU199" s="4" t="e">
        <f t="shared" si="122"/>
        <v>#DIV/0!</v>
      </c>
      <c r="CV199" s="4" t="e">
        <f t="shared" si="123"/>
        <v>#DIV/0!</v>
      </c>
      <c r="CW199" s="4" t="e">
        <f t="shared" si="123"/>
        <v>#DIV/0!</v>
      </c>
      <c r="CX199" s="4" t="e">
        <f t="shared" si="118"/>
        <v>#DIV/0!</v>
      </c>
      <c r="CY199" s="4" t="e">
        <f t="shared" si="118"/>
        <v>#DIV/0!</v>
      </c>
      <c r="CZ199" s="4" t="e">
        <f t="shared" si="118"/>
        <v>#DIV/0!</v>
      </c>
      <c r="DA199" s="4" t="e">
        <f t="shared" si="118"/>
        <v>#DIV/0!</v>
      </c>
      <c r="DB199" s="4" t="e">
        <f t="shared" si="118"/>
        <v>#DIV/0!</v>
      </c>
      <c r="DD199" s="3" t="e">
        <f t="shared" si="142"/>
        <v>#DIV/0!</v>
      </c>
    </row>
    <row r="200" spans="1:108" s="3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 s="2">
        <f>IF(I200&gt;'Average Crustal Abundance'!B$2,Data!I200,'Average Crustal Abundance'!B$2)</f>
        <v>52200</v>
      </c>
      <c r="AH200" s="2">
        <f>IF(J200&gt;'Average Crustal Abundance'!C$2,Data!J200,'Average Crustal Abundance'!C$2)</f>
        <v>27</v>
      </c>
      <c r="AI200" s="2">
        <f>IF(K200&gt;'Average Crustal Abundance'!D$2,Data!K200,'Average Crustal Abundance'!D$2)</f>
        <v>59</v>
      </c>
      <c r="AJ200" s="2">
        <f>IF(L200&gt;'Average Crustal Abundance'!E$2,Data!L200,'Average Crustal Abundance'!E$2)</f>
        <v>0.188</v>
      </c>
      <c r="AK200" s="2">
        <f>IF(M200&gt;'Average Crustal Abundance'!F$2,Data!M200,'Average Crustal Abundance'!F$2)</f>
        <v>1.5E-3</v>
      </c>
      <c r="AL200" s="2">
        <f>IF(N200&gt;'Average Crustal Abundance'!G$2,Data!N200,'Average Crustal Abundance'!G$2)</f>
        <v>1.5E-3</v>
      </c>
      <c r="AM200" s="2">
        <f>IF(O200&gt;'Average Crustal Abundance'!H$2,Data!O200,'Average Crustal Abundance'!H$2)</f>
        <v>27</v>
      </c>
      <c r="AN200" s="2">
        <f>IF(P200&gt;'Average Crustal Abundance'!I$2,Data!P200,'Average Crustal Abundance'!I$2)</f>
        <v>5.6000000000000001E-2</v>
      </c>
      <c r="AO200" s="2">
        <f>IF(Q200&gt;'Average Crustal Abundance'!J$2,Data!Q200,'Average Crustal Abundance'!J$2)</f>
        <v>1.2999999999999999E-3</v>
      </c>
      <c r="AP200" s="2">
        <f>IF(R200&gt;'Average Crustal Abundance'!K$2,Data!R200,'Average Crustal Abundance'!K$2)</f>
        <v>72</v>
      </c>
      <c r="AQ200" s="2">
        <f>IF(S200&gt;'Average Crustal Abundance'!L$2,Data!S200,'Average Crustal Abundance'!L$2)</f>
        <v>0.08</v>
      </c>
      <c r="AR200" s="2">
        <f>IF(T200&gt;'Average Crustal Abundance'!M$2,Data!T200,'Average Crustal Abundance'!M$2)</f>
        <v>5.1999999999999998E-2</v>
      </c>
      <c r="AS200" s="2">
        <f>IF(U200&gt;'Average Crustal Abundance'!N$2,Data!U200,'Average Crustal Abundance'!N$2)</f>
        <v>0.5</v>
      </c>
      <c r="AT200" s="2">
        <f>IF(V200&gt;'Average Crustal Abundance'!O$2,Data!V200,'Average Crustal Abundance'!O$2)</f>
        <v>11</v>
      </c>
      <c r="AU200" s="2">
        <f>IF(W200&gt;'Average Crustal Abundance'!P$2,Data!W200,'Average Crustal Abundance'!P$2)</f>
        <v>0.03</v>
      </c>
      <c r="AV200" s="2">
        <f>IF(X200&gt;'Average Crustal Abundance'!Q$2,Data!X200,'Average Crustal Abundance'!Q$2)</f>
        <v>2.5</v>
      </c>
      <c r="AW200" s="2">
        <f>IF(Y200&gt;'Average Crustal Abundance'!R$2,Data!Y200,'Average Crustal Abundance'!R$2)</f>
        <v>0.2</v>
      </c>
      <c r="AX200" s="2">
        <f>IF(Z200&gt;'Average Crustal Abundance'!S$2,Data!Z200,'Average Crustal Abundance'!S$2)</f>
        <v>0.18</v>
      </c>
      <c r="AY200" s="2">
        <f>IF(AA200&gt;'Average Crustal Abundance'!T$2,Data!AA200,'Average Crustal Abundance'!T$2)</f>
        <v>1E-3</v>
      </c>
      <c r="AZ200" s="2">
        <f>IF(AB200&gt;'Average Crustal Abundance'!U$2,Data!AB200,'Average Crustal Abundance'!U$2)</f>
        <v>0.8</v>
      </c>
      <c r="BA200" s="2">
        <f>IF(AC200&gt;'Average Crustal Abundance'!V$2,Data!AC200,'Average Crustal Abundance'!V$2)</f>
        <v>1</v>
      </c>
      <c r="BB200" s="2">
        <f>IF(AD200&gt;'Average Crustal Abundance'!W$2,Data!AD200,'Average Crustal Abundance'!W$2)</f>
        <v>1.7</v>
      </c>
      <c r="BC200" s="2">
        <f>IF(AE200&gt;'Average Crustal Abundance'!X$2,Data!AE200,'Average Crustal Abundance'!X$2)</f>
        <v>20</v>
      </c>
      <c r="BD200" s="2">
        <f>IF(AF200&gt;'Average Crustal Abundance'!Y$2,Data!AF200,'Average Crustal Abundance'!Y$2)</f>
        <v>1.3</v>
      </c>
      <c r="BE200" s="3">
        <f>LOG((AG200/'Average Crustal Abundance'!B$2),1.636)</f>
        <v>0</v>
      </c>
      <c r="BF200" s="3">
        <f>LOG((AH200/'Average Crustal Abundance'!C$2),5.77)</f>
        <v>0</v>
      </c>
      <c r="BG200" s="3">
        <f>LOG((AI200/'Average Crustal Abundance'!D$2),5.07)</f>
        <v>0</v>
      </c>
      <c r="BH200" s="3">
        <f>IF(LOG((AJ200/'Average Crustal Abundance'!E$2))&lt;6,LOG((AJ200/'Average Crustal Abundance'!E$2)),6)</f>
        <v>0</v>
      </c>
      <c r="BI200" s="3">
        <f>IF(LOG((AK200/'Average Crustal Abundance'!F$2))&lt;6,LOG((AK200/'Average Crustal Abundance'!F$2)),6)</f>
        <v>0</v>
      </c>
      <c r="BJ200" s="3">
        <f>IF(LOG((AL200/'Average Crustal Abundance'!G$2))&lt;6,LOG((AL200/'Average Crustal Abundance'!G$2)),6)</f>
        <v>0</v>
      </c>
      <c r="BK200" s="3">
        <f>LOG((AM200/'Average Crustal Abundance'!H$2),5.77)</f>
        <v>0</v>
      </c>
      <c r="BL200" s="3">
        <f>IF(LOG((AN200/'Average Crustal Abundance'!I$2))&lt;6,LOG((AN200/'Average Crustal Abundance'!I$2)),6)</f>
        <v>0</v>
      </c>
      <c r="BM200" s="3">
        <f>IF(LOG((AO200/'Average Crustal Abundance'!J$2))&lt;6,LOG((AO200/'Average Crustal Abundance'!J$2)),6)</f>
        <v>0</v>
      </c>
      <c r="BN200" s="3">
        <f>LOG((AP200/'Average Crustal Abundance'!K$2),4.9)</f>
        <v>0</v>
      </c>
      <c r="BO200" s="3">
        <f>IF(LOG((AQ200/'Average Crustal Abundance'!L$2))&lt;6,LOG((AQ200/'Average Crustal Abundance'!L$2)),6)</f>
        <v>0</v>
      </c>
      <c r="BP200" s="3">
        <f>IF(LOG((AR200/'Average Crustal Abundance'!M$2))&lt;6,LOG((AR200/'Average Crustal Abundance'!M$2)),6)</f>
        <v>0</v>
      </c>
      <c r="BQ200" s="3">
        <f>IF(LOG((AS200/'Average Crustal Abundance'!N$2))&lt;6,LOG((AS200/'Average Crustal Abundance'!N$2)),6)</f>
        <v>0</v>
      </c>
      <c r="BR200" s="3">
        <f>LOG((AT200/'Average Crustal Abundance'!O$2),6.71)</f>
        <v>0</v>
      </c>
      <c r="BS200" s="3">
        <f>IF(LOG((AU200/'Average Crustal Abundance'!P$2))&lt;6,LOG((AU200/'Average Crustal Abundance'!P$2)),6)</f>
        <v>0</v>
      </c>
      <c r="BT200" s="3">
        <f>LOG((AV200/'Average Crustal Abundance'!Q$2),8.58)</f>
        <v>0</v>
      </c>
      <c r="BU200" s="3">
        <f>IF(LOG((AW200/'Average Crustal Abundance'!R$2))&lt;6,LOG((AW200/'Average Crustal Abundance'!R$2)),6)</f>
        <v>0</v>
      </c>
      <c r="BV200" s="3">
        <f>IF(LOG((AX200/'Average Crustal Abundance'!S$2))&lt;6,LOG((AX200/'Average Crustal Abundance'!S$2)),6)</f>
        <v>0</v>
      </c>
      <c r="BW200" s="3">
        <f>IF(LOG((AY200/'Average Crustal Abundance'!T$2))&lt;6,LOG((AY200/'Average Crustal Abundance'!T$2)),6)</f>
        <v>0</v>
      </c>
      <c r="BX200" s="3">
        <f>IF(LOG((AZ200/'Average Crustal Abundance'!U$2))&lt;6,LOG((AZ200/'Average Crustal Abundance'!U$2)),6)</f>
        <v>0</v>
      </c>
      <c r="BY200" s="3">
        <f>IF(LOG((BA200/'Average Crustal Abundance'!V$2))&lt;6,LOG((BA200/'Average Crustal Abundance'!V$2)),6)</f>
        <v>0</v>
      </c>
      <c r="BZ200" s="3">
        <f>LOG((BB200/'Average Crustal Abundance'!W$2),9.15)</f>
        <v>0</v>
      </c>
      <c r="CA200" s="3">
        <f>LOG((BC200/'Average Crustal Abundance'!X$2),6.07)</f>
        <v>0</v>
      </c>
      <c r="CB200" s="3">
        <f>LOG((BD200/'Average Crustal Abundance'!Y$2),9.57)</f>
        <v>0</v>
      </c>
      <c r="CC200" s="3">
        <f t="shared" si="140"/>
        <v>0</v>
      </c>
      <c r="CD200" s="3" t="e">
        <f t="shared" si="141"/>
        <v>#DIV/0!</v>
      </c>
      <c r="CE200" s="4" t="e">
        <f t="shared" si="124"/>
        <v>#DIV/0!</v>
      </c>
      <c r="CF200" s="4" t="e">
        <f t="shared" si="125"/>
        <v>#DIV/0!</v>
      </c>
      <c r="CG200" s="4" t="e">
        <f t="shared" si="126"/>
        <v>#DIV/0!</v>
      </c>
      <c r="CH200" s="4" t="e">
        <f t="shared" si="127"/>
        <v>#DIV/0!</v>
      </c>
      <c r="CI200" s="4" t="e">
        <f t="shared" si="128"/>
        <v>#DIV/0!</v>
      </c>
      <c r="CJ200" s="4" t="e">
        <f t="shared" si="129"/>
        <v>#DIV/0!</v>
      </c>
      <c r="CK200" s="4" t="e">
        <f t="shared" si="130"/>
        <v>#DIV/0!</v>
      </c>
      <c r="CL200" s="4" t="e">
        <f t="shared" si="131"/>
        <v>#DIV/0!</v>
      </c>
      <c r="CM200" s="4" t="e">
        <f t="shared" si="132"/>
        <v>#DIV/0!</v>
      </c>
      <c r="CN200" s="4" t="e">
        <f t="shared" si="133"/>
        <v>#DIV/0!</v>
      </c>
      <c r="CO200" s="4" t="e">
        <f t="shared" si="134"/>
        <v>#DIV/0!</v>
      </c>
      <c r="CP200" s="4" t="e">
        <f t="shared" si="135"/>
        <v>#DIV/0!</v>
      </c>
      <c r="CQ200" s="4" t="e">
        <f t="shared" si="136"/>
        <v>#DIV/0!</v>
      </c>
      <c r="CR200" s="4" t="e">
        <f t="shared" si="137"/>
        <v>#DIV/0!</v>
      </c>
      <c r="CS200" s="4" t="e">
        <f t="shared" si="138"/>
        <v>#DIV/0!</v>
      </c>
      <c r="CT200" s="4" t="e">
        <f t="shared" si="139"/>
        <v>#DIV/0!</v>
      </c>
      <c r="CU200" s="4" t="e">
        <f t="shared" si="122"/>
        <v>#DIV/0!</v>
      </c>
      <c r="CV200" s="4" t="e">
        <f t="shared" si="123"/>
        <v>#DIV/0!</v>
      </c>
      <c r="CW200" s="4" t="e">
        <f t="shared" si="123"/>
        <v>#DIV/0!</v>
      </c>
      <c r="CX200" s="4" t="e">
        <f t="shared" si="118"/>
        <v>#DIV/0!</v>
      </c>
      <c r="CY200" s="4" t="e">
        <f t="shared" si="118"/>
        <v>#DIV/0!</v>
      </c>
      <c r="CZ200" s="4" t="e">
        <f t="shared" si="118"/>
        <v>#DIV/0!</v>
      </c>
      <c r="DA200" s="4" t="e">
        <f t="shared" si="118"/>
        <v>#DIV/0!</v>
      </c>
      <c r="DB200" s="4" t="e">
        <f t="shared" si="118"/>
        <v>#DIV/0!</v>
      </c>
      <c r="DD200" s="3" t="e">
        <f t="shared" si="142"/>
        <v>#DIV/0!</v>
      </c>
    </row>
    <row r="201" spans="1:108" s="3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 s="2">
        <f>IF(I201&gt;'Average Crustal Abundance'!B$2,Data!I201,'Average Crustal Abundance'!B$2)</f>
        <v>52200</v>
      </c>
      <c r="AH201" s="2">
        <f>IF(J201&gt;'Average Crustal Abundance'!C$2,Data!J201,'Average Crustal Abundance'!C$2)</f>
        <v>27</v>
      </c>
      <c r="AI201" s="2">
        <f>IF(K201&gt;'Average Crustal Abundance'!D$2,Data!K201,'Average Crustal Abundance'!D$2)</f>
        <v>59</v>
      </c>
      <c r="AJ201" s="2">
        <f>IF(L201&gt;'Average Crustal Abundance'!E$2,Data!L201,'Average Crustal Abundance'!E$2)</f>
        <v>0.188</v>
      </c>
      <c r="AK201" s="2">
        <f>IF(M201&gt;'Average Crustal Abundance'!F$2,Data!M201,'Average Crustal Abundance'!F$2)</f>
        <v>1.5E-3</v>
      </c>
      <c r="AL201" s="2">
        <f>IF(N201&gt;'Average Crustal Abundance'!G$2,Data!N201,'Average Crustal Abundance'!G$2)</f>
        <v>1.5E-3</v>
      </c>
      <c r="AM201" s="2">
        <f>IF(O201&gt;'Average Crustal Abundance'!H$2,Data!O201,'Average Crustal Abundance'!H$2)</f>
        <v>27</v>
      </c>
      <c r="AN201" s="2">
        <f>IF(P201&gt;'Average Crustal Abundance'!I$2,Data!P201,'Average Crustal Abundance'!I$2)</f>
        <v>5.6000000000000001E-2</v>
      </c>
      <c r="AO201" s="2">
        <f>IF(Q201&gt;'Average Crustal Abundance'!J$2,Data!Q201,'Average Crustal Abundance'!J$2)</f>
        <v>1.2999999999999999E-3</v>
      </c>
      <c r="AP201" s="2">
        <f>IF(R201&gt;'Average Crustal Abundance'!K$2,Data!R201,'Average Crustal Abundance'!K$2)</f>
        <v>72</v>
      </c>
      <c r="AQ201" s="2">
        <f>IF(S201&gt;'Average Crustal Abundance'!L$2,Data!S201,'Average Crustal Abundance'!L$2)</f>
        <v>0.08</v>
      </c>
      <c r="AR201" s="2">
        <f>IF(T201&gt;'Average Crustal Abundance'!M$2,Data!T201,'Average Crustal Abundance'!M$2)</f>
        <v>5.1999999999999998E-2</v>
      </c>
      <c r="AS201" s="2">
        <f>IF(U201&gt;'Average Crustal Abundance'!N$2,Data!U201,'Average Crustal Abundance'!N$2)</f>
        <v>0.5</v>
      </c>
      <c r="AT201" s="2">
        <f>IF(V201&gt;'Average Crustal Abundance'!O$2,Data!V201,'Average Crustal Abundance'!O$2)</f>
        <v>11</v>
      </c>
      <c r="AU201" s="2">
        <f>IF(W201&gt;'Average Crustal Abundance'!P$2,Data!W201,'Average Crustal Abundance'!P$2)</f>
        <v>0.03</v>
      </c>
      <c r="AV201" s="2">
        <f>IF(X201&gt;'Average Crustal Abundance'!Q$2,Data!X201,'Average Crustal Abundance'!Q$2)</f>
        <v>2.5</v>
      </c>
      <c r="AW201" s="2">
        <f>IF(Y201&gt;'Average Crustal Abundance'!R$2,Data!Y201,'Average Crustal Abundance'!R$2)</f>
        <v>0.2</v>
      </c>
      <c r="AX201" s="2">
        <f>IF(Z201&gt;'Average Crustal Abundance'!S$2,Data!Z201,'Average Crustal Abundance'!S$2)</f>
        <v>0.18</v>
      </c>
      <c r="AY201" s="2">
        <f>IF(AA201&gt;'Average Crustal Abundance'!T$2,Data!AA201,'Average Crustal Abundance'!T$2)</f>
        <v>1E-3</v>
      </c>
      <c r="AZ201" s="2">
        <f>IF(AB201&gt;'Average Crustal Abundance'!U$2,Data!AB201,'Average Crustal Abundance'!U$2)</f>
        <v>0.8</v>
      </c>
      <c r="BA201" s="2">
        <f>IF(AC201&gt;'Average Crustal Abundance'!V$2,Data!AC201,'Average Crustal Abundance'!V$2)</f>
        <v>1</v>
      </c>
      <c r="BB201" s="2">
        <f>IF(AD201&gt;'Average Crustal Abundance'!W$2,Data!AD201,'Average Crustal Abundance'!W$2)</f>
        <v>1.7</v>
      </c>
      <c r="BC201" s="2">
        <f>IF(AE201&gt;'Average Crustal Abundance'!X$2,Data!AE201,'Average Crustal Abundance'!X$2)</f>
        <v>20</v>
      </c>
      <c r="BD201" s="2">
        <f>IF(AF201&gt;'Average Crustal Abundance'!Y$2,Data!AF201,'Average Crustal Abundance'!Y$2)</f>
        <v>1.3</v>
      </c>
      <c r="BE201" s="3">
        <f>LOG((AG201/'Average Crustal Abundance'!B$2),1.636)</f>
        <v>0</v>
      </c>
      <c r="BF201" s="3">
        <f>LOG((AH201/'Average Crustal Abundance'!C$2),5.77)</f>
        <v>0</v>
      </c>
      <c r="BG201" s="3">
        <f>LOG((AI201/'Average Crustal Abundance'!D$2),5.07)</f>
        <v>0</v>
      </c>
      <c r="BH201" s="3">
        <f>IF(LOG((AJ201/'Average Crustal Abundance'!E$2))&lt;6,LOG((AJ201/'Average Crustal Abundance'!E$2)),6)</f>
        <v>0</v>
      </c>
      <c r="BI201" s="3">
        <f>IF(LOG((AK201/'Average Crustal Abundance'!F$2))&lt;6,LOG((AK201/'Average Crustal Abundance'!F$2)),6)</f>
        <v>0</v>
      </c>
      <c r="BJ201" s="3">
        <f>IF(LOG((AL201/'Average Crustal Abundance'!G$2))&lt;6,LOG((AL201/'Average Crustal Abundance'!G$2)),6)</f>
        <v>0</v>
      </c>
      <c r="BK201" s="3">
        <f>LOG((AM201/'Average Crustal Abundance'!H$2),5.77)</f>
        <v>0</v>
      </c>
      <c r="BL201" s="3">
        <f>IF(LOG((AN201/'Average Crustal Abundance'!I$2))&lt;6,LOG((AN201/'Average Crustal Abundance'!I$2)),6)</f>
        <v>0</v>
      </c>
      <c r="BM201" s="3">
        <f>IF(LOG((AO201/'Average Crustal Abundance'!J$2))&lt;6,LOG((AO201/'Average Crustal Abundance'!J$2)),6)</f>
        <v>0</v>
      </c>
      <c r="BN201" s="3">
        <f>LOG((AP201/'Average Crustal Abundance'!K$2),4.9)</f>
        <v>0</v>
      </c>
      <c r="BO201" s="3">
        <f>IF(LOG((AQ201/'Average Crustal Abundance'!L$2))&lt;6,LOG((AQ201/'Average Crustal Abundance'!L$2)),6)</f>
        <v>0</v>
      </c>
      <c r="BP201" s="3">
        <f>IF(LOG((AR201/'Average Crustal Abundance'!M$2))&lt;6,LOG((AR201/'Average Crustal Abundance'!M$2)),6)</f>
        <v>0</v>
      </c>
      <c r="BQ201" s="3">
        <f>IF(LOG((AS201/'Average Crustal Abundance'!N$2))&lt;6,LOG((AS201/'Average Crustal Abundance'!N$2)),6)</f>
        <v>0</v>
      </c>
      <c r="BR201" s="3">
        <f>LOG((AT201/'Average Crustal Abundance'!O$2),6.71)</f>
        <v>0</v>
      </c>
      <c r="BS201" s="3">
        <f>IF(LOG((AU201/'Average Crustal Abundance'!P$2))&lt;6,LOG((AU201/'Average Crustal Abundance'!P$2)),6)</f>
        <v>0</v>
      </c>
      <c r="BT201" s="3">
        <f>LOG((AV201/'Average Crustal Abundance'!Q$2),8.58)</f>
        <v>0</v>
      </c>
      <c r="BU201" s="3">
        <f>IF(LOG((AW201/'Average Crustal Abundance'!R$2))&lt;6,LOG((AW201/'Average Crustal Abundance'!R$2)),6)</f>
        <v>0</v>
      </c>
      <c r="BV201" s="3">
        <f>IF(LOG((AX201/'Average Crustal Abundance'!S$2))&lt;6,LOG((AX201/'Average Crustal Abundance'!S$2)),6)</f>
        <v>0</v>
      </c>
      <c r="BW201" s="3">
        <f>IF(LOG((AY201/'Average Crustal Abundance'!T$2))&lt;6,LOG((AY201/'Average Crustal Abundance'!T$2)),6)</f>
        <v>0</v>
      </c>
      <c r="BX201" s="3">
        <f>IF(LOG((AZ201/'Average Crustal Abundance'!U$2))&lt;6,LOG((AZ201/'Average Crustal Abundance'!U$2)),6)</f>
        <v>0</v>
      </c>
      <c r="BY201" s="3">
        <f>IF(LOG((BA201/'Average Crustal Abundance'!V$2))&lt;6,LOG((BA201/'Average Crustal Abundance'!V$2)),6)</f>
        <v>0</v>
      </c>
      <c r="BZ201" s="3">
        <f>LOG((BB201/'Average Crustal Abundance'!W$2),9.15)</f>
        <v>0</v>
      </c>
      <c r="CA201" s="3">
        <f>LOG((BC201/'Average Crustal Abundance'!X$2),6.07)</f>
        <v>0</v>
      </c>
      <c r="CB201" s="3">
        <f>LOG((BD201/'Average Crustal Abundance'!Y$2),9.57)</f>
        <v>0</v>
      </c>
      <c r="CC201" s="3">
        <f t="shared" si="140"/>
        <v>0</v>
      </c>
      <c r="CD201" s="3" t="e">
        <f t="shared" si="141"/>
        <v>#DIV/0!</v>
      </c>
      <c r="CE201" s="4" t="e">
        <f t="shared" si="124"/>
        <v>#DIV/0!</v>
      </c>
      <c r="CF201" s="4" t="e">
        <f t="shared" si="125"/>
        <v>#DIV/0!</v>
      </c>
      <c r="CG201" s="4" t="e">
        <f t="shared" si="126"/>
        <v>#DIV/0!</v>
      </c>
      <c r="CH201" s="4" t="e">
        <f t="shared" si="127"/>
        <v>#DIV/0!</v>
      </c>
      <c r="CI201" s="4" t="e">
        <f t="shared" si="128"/>
        <v>#DIV/0!</v>
      </c>
      <c r="CJ201" s="4" t="e">
        <f t="shared" si="129"/>
        <v>#DIV/0!</v>
      </c>
      <c r="CK201" s="4" t="e">
        <f t="shared" si="130"/>
        <v>#DIV/0!</v>
      </c>
      <c r="CL201" s="4" t="e">
        <f t="shared" si="131"/>
        <v>#DIV/0!</v>
      </c>
      <c r="CM201" s="4" t="e">
        <f t="shared" si="132"/>
        <v>#DIV/0!</v>
      </c>
      <c r="CN201" s="4" t="e">
        <f t="shared" si="133"/>
        <v>#DIV/0!</v>
      </c>
      <c r="CO201" s="4" t="e">
        <f t="shared" si="134"/>
        <v>#DIV/0!</v>
      </c>
      <c r="CP201" s="4" t="e">
        <f t="shared" si="135"/>
        <v>#DIV/0!</v>
      </c>
      <c r="CQ201" s="4" t="e">
        <f t="shared" si="136"/>
        <v>#DIV/0!</v>
      </c>
      <c r="CR201" s="4" t="e">
        <f t="shared" si="137"/>
        <v>#DIV/0!</v>
      </c>
      <c r="CS201" s="4" t="e">
        <f t="shared" si="138"/>
        <v>#DIV/0!</v>
      </c>
      <c r="CT201" s="4" t="e">
        <f t="shared" si="139"/>
        <v>#DIV/0!</v>
      </c>
      <c r="CU201" s="4" t="e">
        <f t="shared" si="122"/>
        <v>#DIV/0!</v>
      </c>
      <c r="CV201" s="4" t="e">
        <f t="shared" si="123"/>
        <v>#DIV/0!</v>
      </c>
      <c r="CW201" s="4" t="e">
        <f t="shared" si="123"/>
        <v>#DIV/0!</v>
      </c>
      <c r="CX201" s="4" t="e">
        <f t="shared" si="118"/>
        <v>#DIV/0!</v>
      </c>
      <c r="CY201" s="4" t="e">
        <f t="shared" si="118"/>
        <v>#DIV/0!</v>
      </c>
      <c r="CZ201" s="4" t="e">
        <f t="shared" si="118"/>
        <v>#DIV/0!</v>
      </c>
      <c r="DA201" s="4" t="e">
        <f t="shared" si="118"/>
        <v>#DIV/0!</v>
      </c>
      <c r="DB201" s="4" t="e">
        <f t="shared" si="118"/>
        <v>#DIV/0!</v>
      </c>
      <c r="DD201" s="3" t="e">
        <f t="shared" si="142"/>
        <v>#DIV/0!</v>
      </c>
    </row>
    <row r="202" spans="1:108" s="3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 s="2">
        <f>IF(I202&gt;'Average Crustal Abundance'!B$2,Data!I202,'Average Crustal Abundance'!B$2)</f>
        <v>52200</v>
      </c>
      <c r="AH202" s="2">
        <f>IF(J202&gt;'Average Crustal Abundance'!C$2,Data!J202,'Average Crustal Abundance'!C$2)</f>
        <v>27</v>
      </c>
      <c r="AI202" s="2">
        <f>IF(K202&gt;'Average Crustal Abundance'!D$2,Data!K202,'Average Crustal Abundance'!D$2)</f>
        <v>59</v>
      </c>
      <c r="AJ202" s="2">
        <f>IF(L202&gt;'Average Crustal Abundance'!E$2,Data!L202,'Average Crustal Abundance'!E$2)</f>
        <v>0.188</v>
      </c>
      <c r="AK202" s="2">
        <f>IF(M202&gt;'Average Crustal Abundance'!F$2,Data!M202,'Average Crustal Abundance'!F$2)</f>
        <v>1.5E-3</v>
      </c>
      <c r="AL202" s="2">
        <f>IF(N202&gt;'Average Crustal Abundance'!G$2,Data!N202,'Average Crustal Abundance'!G$2)</f>
        <v>1.5E-3</v>
      </c>
      <c r="AM202" s="2">
        <f>IF(O202&gt;'Average Crustal Abundance'!H$2,Data!O202,'Average Crustal Abundance'!H$2)</f>
        <v>27</v>
      </c>
      <c r="AN202" s="2">
        <f>IF(P202&gt;'Average Crustal Abundance'!I$2,Data!P202,'Average Crustal Abundance'!I$2)</f>
        <v>5.6000000000000001E-2</v>
      </c>
      <c r="AO202" s="2">
        <f>IF(Q202&gt;'Average Crustal Abundance'!J$2,Data!Q202,'Average Crustal Abundance'!J$2)</f>
        <v>1.2999999999999999E-3</v>
      </c>
      <c r="AP202" s="2">
        <f>IF(R202&gt;'Average Crustal Abundance'!K$2,Data!R202,'Average Crustal Abundance'!K$2)</f>
        <v>72</v>
      </c>
      <c r="AQ202" s="2">
        <f>IF(S202&gt;'Average Crustal Abundance'!L$2,Data!S202,'Average Crustal Abundance'!L$2)</f>
        <v>0.08</v>
      </c>
      <c r="AR202" s="2">
        <f>IF(T202&gt;'Average Crustal Abundance'!M$2,Data!T202,'Average Crustal Abundance'!M$2)</f>
        <v>5.1999999999999998E-2</v>
      </c>
      <c r="AS202" s="2">
        <f>IF(U202&gt;'Average Crustal Abundance'!N$2,Data!U202,'Average Crustal Abundance'!N$2)</f>
        <v>0.5</v>
      </c>
      <c r="AT202" s="2">
        <f>IF(V202&gt;'Average Crustal Abundance'!O$2,Data!V202,'Average Crustal Abundance'!O$2)</f>
        <v>11</v>
      </c>
      <c r="AU202" s="2">
        <f>IF(W202&gt;'Average Crustal Abundance'!P$2,Data!W202,'Average Crustal Abundance'!P$2)</f>
        <v>0.03</v>
      </c>
      <c r="AV202" s="2">
        <f>IF(X202&gt;'Average Crustal Abundance'!Q$2,Data!X202,'Average Crustal Abundance'!Q$2)</f>
        <v>2.5</v>
      </c>
      <c r="AW202" s="2">
        <f>IF(Y202&gt;'Average Crustal Abundance'!R$2,Data!Y202,'Average Crustal Abundance'!R$2)</f>
        <v>0.2</v>
      </c>
      <c r="AX202" s="2">
        <f>IF(Z202&gt;'Average Crustal Abundance'!S$2,Data!Z202,'Average Crustal Abundance'!S$2)</f>
        <v>0.18</v>
      </c>
      <c r="AY202" s="2">
        <f>IF(AA202&gt;'Average Crustal Abundance'!T$2,Data!AA202,'Average Crustal Abundance'!T$2)</f>
        <v>1E-3</v>
      </c>
      <c r="AZ202" s="2">
        <f>IF(AB202&gt;'Average Crustal Abundance'!U$2,Data!AB202,'Average Crustal Abundance'!U$2)</f>
        <v>0.8</v>
      </c>
      <c r="BA202" s="2">
        <f>IF(AC202&gt;'Average Crustal Abundance'!V$2,Data!AC202,'Average Crustal Abundance'!V$2)</f>
        <v>1</v>
      </c>
      <c r="BB202" s="2">
        <f>IF(AD202&gt;'Average Crustal Abundance'!W$2,Data!AD202,'Average Crustal Abundance'!W$2)</f>
        <v>1.7</v>
      </c>
      <c r="BC202" s="2">
        <f>IF(AE202&gt;'Average Crustal Abundance'!X$2,Data!AE202,'Average Crustal Abundance'!X$2)</f>
        <v>20</v>
      </c>
      <c r="BD202" s="2">
        <f>IF(AF202&gt;'Average Crustal Abundance'!Y$2,Data!AF202,'Average Crustal Abundance'!Y$2)</f>
        <v>1.3</v>
      </c>
      <c r="BE202" s="3">
        <f>LOG((AG202/'Average Crustal Abundance'!B$2),1.636)</f>
        <v>0</v>
      </c>
      <c r="BF202" s="3">
        <f>LOG((AH202/'Average Crustal Abundance'!C$2),5.77)</f>
        <v>0</v>
      </c>
      <c r="BG202" s="3">
        <f>LOG((AI202/'Average Crustal Abundance'!D$2),5.07)</f>
        <v>0</v>
      </c>
      <c r="BH202" s="3">
        <f>IF(LOG((AJ202/'Average Crustal Abundance'!E$2))&lt;6,LOG((AJ202/'Average Crustal Abundance'!E$2)),6)</f>
        <v>0</v>
      </c>
      <c r="BI202" s="3">
        <f>IF(LOG((AK202/'Average Crustal Abundance'!F$2))&lt;6,LOG((AK202/'Average Crustal Abundance'!F$2)),6)</f>
        <v>0</v>
      </c>
      <c r="BJ202" s="3">
        <f>IF(LOG((AL202/'Average Crustal Abundance'!G$2))&lt;6,LOG((AL202/'Average Crustal Abundance'!G$2)),6)</f>
        <v>0</v>
      </c>
      <c r="BK202" s="3">
        <f>LOG((AM202/'Average Crustal Abundance'!H$2),5.77)</f>
        <v>0</v>
      </c>
      <c r="BL202" s="3">
        <f>IF(LOG((AN202/'Average Crustal Abundance'!I$2))&lt;6,LOG((AN202/'Average Crustal Abundance'!I$2)),6)</f>
        <v>0</v>
      </c>
      <c r="BM202" s="3">
        <f>IF(LOG((AO202/'Average Crustal Abundance'!J$2))&lt;6,LOG((AO202/'Average Crustal Abundance'!J$2)),6)</f>
        <v>0</v>
      </c>
      <c r="BN202" s="3">
        <f>LOG((AP202/'Average Crustal Abundance'!K$2),4.9)</f>
        <v>0</v>
      </c>
      <c r="BO202" s="3">
        <f>IF(LOG((AQ202/'Average Crustal Abundance'!L$2))&lt;6,LOG((AQ202/'Average Crustal Abundance'!L$2)),6)</f>
        <v>0</v>
      </c>
      <c r="BP202" s="3">
        <f>IF(LOG((AR202/'Average Crustal Abundance'!M$2))&lt;6,LOG((AR202/'Average Crustal Abundance'!M$2)),6)</f>
        <v>0</v>
      </c>
      <c r="BQ202" s="3">
        <f>IF(LOG((AS202/'Average Crustal Abundance'!N$2))&lt;6,LOG((AS202/'Average Crustal Abundance'!N$2)),6)</f>
        <v>0</v>
      </c>
      <c r="BR202" s="3">
        <f>LOG((AT202/'Average Crustal Abundance'!O$2),6.71)</f>
        <v>0</v>
      </c>
      <c r="BS202" s="3">
        <f>IF(LOG((AU202/'Average Crustal Abundance'!P$2))&lt;6,LOG((AU202/'Average Crustal Abundance'!P$2)),6)</f>
        <v>0</v>
      </c>
      <c r="BT202" s="3">
        <f>LOG((AV202/'Average Crustal Abundance'!Q$2),8.58)</f>
        <v>0</v>
      </c>
      <c r="BU202" s="3">
        <f>IF(LOG((AW202/'Average Crustal Abundance'!R$2))&lt;6,LOG((AW202/'Average Crustal Abundance'!R$2)),6)</f>
        <v>0</v>
      </c>
      <c r="BV202" s="3">
        <f>IF(LOG((AX202/'Average Crustal Abundance'!S$2))&lt;6,LOG((AX202/'Average Crustal Abundance'!S$2)),6)</f>
        <v>0</v>
      </c>
      <c r="BW202" s="3">
        <f>IF(LOG((AY202/'Average Crustal Abundance'!T$2))&lt;6,LOG((AY202/'Average Crustal Abundance'!T$2)),6)</f>
        <v>0</v>
      </c>
      <c r="BX202" s="3">
        <f>IF(LOG((AZ202/'Average Crustal Abundance'!U$2))&lt;6,LOG((AZ202/'Average Crustal Abundance'!U$2)),6)</f>
        <v>0</v>
      </c>
      <c r="BY202" s="3">
        <f>IF(LOG((BA202/'Average Crustal Abundance'!V$2))&lt;6,LOG((BA202/'Average Crustal Abundance'!V$2)),6)</f>
        <v>0</v>
      </c>
      <c r="BZ202" s="3">
        <f>LOG((BB202/'Average Crustal Abundance'!W$2),9.15)</f>
        <v>0</v>
      </c>
      <c r="CA202" s="3">
        <f>LOG((BC202/'Average Crustal Abundance'!X$2),6.07)</f>
        <v>0</v>
      </c>
      <c r="CB202" s="3">
        <f>LOG((BD202/'Average Crustal Abundance'!Y$2),9.57)</f>
        <v>0</v>
      </c>
      <c r="CC202" s="3">
        <f t="shared" si="140"/>
        <v>0</v>
      </c>
      <c r="CD202" s="3" t="e">
        <f t="shared" si="141"/>
        <v>#DIV/0!</v>
      </c>
      <c r="CE202" s="4" t="e">
        <f t="shared" si="124"/>
        <v>#DIV/0!</v>
      </c>
      <c r="CF202" s="4" t="e">
        <f t="shared" si="125"/>
        <v>#DIV/0!</v>
      </c>
      <c r="CG202" s="4" t="e">
        <f t="shared" si="126"/>
        <v>#DIV/0!</v>
      </c>
      <c r="CH202" s="4" t="e">
        <f t="shared" si="127"/>
        <v>#DIV/0!</v>
      </c>
      <c r="CI202" s="4" t="e">
        <f t="shared" si="128"/>
        <v>#DIV/0!</v>
      </c>
      <c r="CJ202" s="4" t="e">
        <f t="shared" si="129"/>
        <v>#DIV/0!</v>
      </c>
      <c r="CK202" s="4" t="e">
        <f t="shared" si="130"/>
        <v>#DIV/0!</v>
      </c>
      <c r="CL202" s="4" t="e">
        <f t="shared" si="131"/>
        <v>#DIV/0!</v>
      </c>
      <c r="CM202" s="4" t="e">
        <f t="shared" si="132"/>
        <v>#DIV/0!</v>
      </c>
      <c r="CN202" s="4" t="e">
        <f t="shared" si="133"/>
        <v>#DIV/0!</v>
      </c>
      <c r="CO202" s="4" t="e">
        <f t="shared" si="134"/>
        <v>#DIV/0!</v>
      </c>
      <c r="CP202" s="4" t="e">
        <f t="shared" si="135"/>
        <v>#DIV/0!</v>
      </c>
      <c r="CQ202" s="4" t="e">
        <f t="shared" si="136"/>
        <v>#DIV/0!</v>
      </c>
      <c r="CR202" s="4" t="e">
        <f t="shared" si="137"/>
        <v>#DIV/0!</v>
      </c>
      <c r="CS202" s="4" t="e">
        <f t="shared" si="138"/>
        <v>#DIV/0!</v>
      </c>
      <c r="CT202" s="4" t="e">
        <f t="shared" si="139"/>
        <v>#DIV/0!</v>
      </c>
      <c r="CU202" s="4" t="e">
        <f t="shared" si="122"/>
        <v>#DIV/0!</v>
      </c>
      <c r="CV202" s="4" t="e">
        <f t="shared" si="123"/>
        <v>#DIV/0!</v>
      </c>
      <c r="CW202" s="4" t="e">
        <f t="shared" si="123"/>
        <v>#DIV/0!</v>
      </c>
      <c r="CX202" s="4" t="e">
        <f t="shared" si="118"/>
        <v>#DIV/0!</v>
      </c>
      <c r="CY202" s="4" t="e">
        <f t="shared" si="118"/>
        <v>#DIV/0!</v>
      </c>
      <c r="CZ202" s="4" t="e">
        <f t="shared" si="118"/>
        <v>#DIV/0!</v>
      </c>
      <c r="DA202" s="4" t="e">
        <f t="shared" si="118"/>
        <v>#DIV/0!</v>
      </c>
      <c r="DB202" s="4" t="e">
        <f t="shared" si="118"/>
        <v>#DIV/0!</v>
      </c>
      <c r="DD202" s="3" t="e">
        <f t="shared" si="142"/>
        <v>#DIV/0!</v>
      </c>
    </row>
    <row r="203" spans="1:108" s="3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 s="2">
        <f>IF(I203&gt;'Average Crustal Abundance'!B$2,Data!I203,'Average Crustal Abundance'!B$2)</f>
        <v>52200</v>
      </c>
      <c r="AH203" s="2">
        <f>IF(J203&gt;'Average Crustal Abundance'!C$2,Data!J203,'Average Crustal Abundance'!C$2)</f>
        <v>27</v>
      </c>
      <c r="AI203" s="2">
        <f>IF(K203&gt;'Average Crustal Abundance'!D$2,Data!K203,'Average Crustal Abundance'!D$2)</f>
        <v>59</v>
      </c>
      <c r="AJ203" s="2">
        <f>IF(L203&gt;'Average Crustal Abundance'!E$2,Data!L203,'Average Crustal Abundance'!E$2)</f>
        <v>0.188</v>
      </c>
      <c r="AK203" s="2">
        <f>IF(M203&gt;'Average Crustal Abundance'!F$2,Data!M203,'Average Crustal Abundance'!F$2)</f>
        <v>1.5E-3</v>
      </c>
      <c r="AL203" s="2">
        <f>IF(N203&gt;'Average Crustal Abundance'!G$2,Data!N203,'Average Crustal Abundance'!G$2)</f>
        <v>1.5E-3</v>
      </c>
      <c r="AM203" s="2">
        <f>IF(O203&gt;'Average Crustal Abundance'!H$2,Data!O203,'Average Crustal Abundance'!H$2)</f>
        <v>27</v>
      </c>
      <c r="AN203" s="2">
        <f>IF(P203&gt;'Average Crustal Abundance'!I$2,Data!P203,'Average Crustal Abundance'!I$2)</f>
        <v>5.6000000000000001E-2</v>
      </c>
      <c r="AO203" s="2">
        <f>IF(Q203&gt;'Average Crustal Abundance'!J$2,Data!Q203,'Average Crustal Abundance'!J$2)</f>
        <v>1.2999999999999999E-3</v>
      </c>
      <c r="AP203" s="2">
        <f>IF(R203&gt;'Average Crustal Abundance'!K$2,Data!R203,'Average Crustal Abundance'!K$2)</f>
        <v>72</v>
      </c>
      <c r="AQ203" s="2">
        <f>IF(S203&gt;'Average Crustal Abundance'!L$2,Data!S203,'Average Crustal Abundance'!L$2)</f>
        <v>0.08</v>
      </c>
      <c r="AR203" s="2">
        <f>IF(T203&gt;'Average Crustal Abundance'!M$2,Data!T203,'Average Crustal Abundance'!M$2)</f>
        <v>5.1999999999999998E-2</v>
      </c>
      <c r="AS203" s="2">
        <f>IF(U203&gt;'Average Crustal Abundance'!N$2,Data!U203,'Average Crustal Abundance'!N$2)</f>
        <v>0.5</v>
      </c>
      <c r="AT203" s="2">
        <f>IF(V203&gt;'Average Crustal Abundance'!O$2,Data!V203,'Average Crustal Abundance'!O$2)</f>
        <v>11</v>
      </c>
      <c r="AU203" s="2">
        <f>IF(W203&gt;'Average Crustal Abundance'!P$2,Data!W203,'Average Crustal Abundance'!P$2)</f>
        <v>0.03</v>
      </c>
      <c r="AV203" s="2">
        <f>IF(X203&gt;'Average Crustal Abundance'!Q$2,Data!X203,'Average Crustal Abundance'!Q$2)</f>
        <v>2.5</v>
      </c>
      <c r="AW203" s="2">
        <f>IF(Y203&gt;'Average Crustal Abundance'!R$2,Data!Y203,'Average Crustal Abundance'!R$2)</f>
        <v>0.2</v>
      </c>
      <c r="AX203" s="2">
        <f>IF(Z203&gt;'Average Crustal Abundance'!S$2,Data!Z203,'Average Crustal Abundance'!S$2)</f>
        <v>0.18</v>
      </c>
      <c r="AY203" s="2">
        <f>IF(AA203&gt;'Average Crustal Abundance'!T$2,Data!AA203,'Average Crustal Abundance'!T$2)</f>
        <v>1E-3</v>
      </c>
      <c r="AZ203" s="2">
        <f>IF(AB203&gt;'Average Crustal Abundance'!U$2,Data!AB203,'Average Crustal Abundance'!U$2)</f>
        <v>0.8</v>
      </c>
      <c r="BA203" s="2">
        <f>IF(AC203&gt;'Average Crustal Abundance'!V$2,Data!AC203,'Average Crustal Abundance'!V$2)</f>
        <v>1</v>
      </c>
      <c r="BB203" s="2">
        <f>IF(AD203&gt;'Average Crustal Abundance'!W$2,Data!AD203,'Average Crustal Abundance'!W$2)</f>
        <v>1.7</v>
      </c>
      <c r="BC203" s="2">
        <f>IF(AE203&gt;'Average Crustal Abundance'!X$2,Data!AE203,'Average Crustal Abundance'!X$2)</f>
        <v>20</v>
      </c>
      <c r="BD203" s="2">
        <f>IF(AF203&gt;'Average Crustal Abundance'!Y$2,Data!AF203,'Average Crustal Abundance'!Y$2)</f>
        <v>1.3</v>
      </c>
      <c r="BE203" s="3">
        <f>LOG((AG203/'Average Crustal Abundance'!B$2),1.636)</f>
        <v>0</v>
      </c>
      <c r="BF203" s="3">
        <f>LOG((AH203/'Average Crustal Abundance'!C$2),5.77)</f>
        <v>0</v>
      </c>
      <c r="BG203" s="3">
        <f>LOG((AI203/'Average Crustal Abundance'!D$2),5.07)</f>
        <v>0</v>
      </c>
      <c r="BH203" s="3">
        <f>IF(LOG((AJ203/'Average Crustal Abundance'!E$2))&lt;6,LOG((AJ203/'Average Crustal Abundance'!E$2)),6)</f>
        <v>0</v>
      </c>
      <c r="BI203" s="3">
        <f>IF(LOG((AK203/'Average Crustal Abundance'!F$2))&lt;6,LOG((AK203/'Average Crustal Abundance'!F$2)),6)</f>
        <v>0</v>
      </c>
      <c r="BJ203" s="3">
        <f>IF(LOG((AL203/'Average Crustal Abundance'!G$2))&lt;6,LOG((AL203/'Average Crustal Abundance'!G$2)),6)</f>
        <v>0</v>
      </c>
      <c r="BK203" s="3">
        <f>LOG((AM203/'Average Crustal Abundance'!H$2),5.77)</f>
        <v>0</v>
      </c>
      <c r="BL203" s="3">
        <f>IF(LOG((AN203/'Average Crustal Abundance'!I$2))&lt;6,LOG((AN203/'Average Crustal Abundance'!I$2)),6)</f>
        <v>0</v>
      </c>
      <c r="BM203" s="3">
        <f>IF(LOG((AO203/'Average Crustal Abundance'!J$2))&lt;6,LOG((AO203/'Average Crustal Abundance'!J$2)),6)</f>
        <v>0</v>
      </c>
      <c r="BN203" s="3">
        <f>LOG((AP203/'Average Crustal Abundance'!K$2),4.9)</f>
        <v>0</v>
      </c>
      <c r="BO203" s="3">
        <f>IF(LOG((AQ203/'Average Crustal Abundance'!L$2))&lt;6,LOG((AQ203/'Average Crustal Abundance'!L$2)),6)</f>
        <v>0</v>
      </c>
      <c r="BP203" s="3">
        <f>IF(LOG((AR203/'Average Crustal Abundance'!M$2))&lt;6,LOG((AR203/'Average Crustal Abundance'!M$2)),6)</f>
        <v>0</v>
      </c>
      <c r="BQ203" s="3">
        <f>IF(LOG((AS203/'Average Crustal Abundance'!N$2))&lt;6,LOG((AS203/'Average Crustal Abundance'!N$2)),6)</f>
        <v>0</v>
      </c>
      <c r="BR203" s="3">
        <f>LOG((AT203/'Average Crustal Abundance'!O$2),6.71)</f>
        <v>0</v>
      </c>
      <c r="BS203" s="3">
        <f>IF(LOG((AU203/'Average Crustal Abundance'!P$2))&lt;6,LOG((AU203/'Average Crustal Abundance'!P$2)),6)</f>
        <v>0</v>
      </c>
      <c r="BT203" s="3">
        <f>LOG((AV203/'Average Crustal Abundance'!Q$2),8.58)</f>
        <v>0</v>
      </c>
      <c r="BU203" s="3">
        <f>IF(LOG((AW203/'Average Crustal Abundance'!R$2))&lt;6,LOG((AW203/'Average Crustal Abundance'!R$2)),6)</f>
        <v>0</v>
      </c>
      <c r="BV203" s="3">
        <f>IF(LOG((AX203/'Average Crustal Abundance'!S$2))&lt;6,LOG((AX203/'Average Crustal Abundance'!S$2)),6)</f>
        <v>0</v>
      </c>
      <c r="BW203" s="3">
        <f>IF(LOG((AY203/'Average Crustal Abundance'!T$2))&lt;6,LOG((AY203/'Average Crustal Abundance'!T$2)),6)</f>
        <v>0</v>
      </c>
      <c r="BX203" s="3">
        <f>IF(LOG((AZ203/'Average Crustal Abundance'!U$2))&lt;6,LOG((AZ203/'Average Crustal Abundance'!U$2)),6)</f>
        <v>0</v>
      </c>
      <c r="BY203" s="3">
        <f>IF(LOG((BA203/'Average Crustal Abundance'!V$2))&lt;6,LOG((BA203/'Average Crustal Abundance'!V$2)),6)</f>
        <v>0</v>
      </c>
      <c r="BZ203" s="3">
        <f>LOG((BB203/'Average Crustal Abundance'!W$2),9.15)</f>
        <v>0</v>
      </c>
      <c r="CA203" s="3">
        <f>LOG((BC203/'Average Crustal Abundance'!X$2),6.07)</f>
        <v>0</v>
      </c>
      <c r="CB203" s="3">
        <f>LOG((BD203/'Average Crustal Abundance'!Y$2),9.57)</f>
        <v>0</v>
      </c>
      <c r="CC203" s="3">
        <f t="shared" si="140"/>
        <v>0</v>
      </c>
      <c r="CD203" s="3" t="e">
        <f t="shared" si="141"/>
        <v>#DIV/0!</v>
      </c>
      <c r="CE203" s="4" t="e">
        <f t="shared" si="124"/>
        <v>#DIV/0!</v>
      </c>
      <c r="CF203" s="4" t="e">
        <f t="shared" si="125"/>
        <v>#DIV/0!</v>
      </c>
      <c r="CG203" s="4" t="e">
        <f t="shared" si="126"/>
        <v>#DIV/0!</v>
      </c>
      <c r="CH203" s="4" t="e">
        <f t="shared" si="127"/>
        <v>#DIV/0!</v>
      </c>
      <c r="CI203" s="4" t="e">
        <f t="shared" si="128"/>
        <v>#DIV/0!</v>
      </c>
      <c r="CJ203" s="4" t="e">
        <f t="shared" si="129"/>
        <v>#DIV/0!</v>
      </c>
      <c r="CK203" s="4" t="e">
        <f t="shared" si="130"/>
        <v>#DIV/0!</v>
      </c>
      <c r="CL203" s="4" t="e">
        <f t="shared" si="131"/>
        <v>#DIV/0!</v>
      </c>
      <c r="CM203" s="4" t="e">
        <f t="shared" si="132"/>
        <v>#DIV/0!</v>
      </c>
      <c r="CN203" s="4" t="e">
        <f t="shared" si="133"/>
        <v>#DIV/0!</v>
      </c>
      <c r="CO203" s="4" t="e">
        <f t="shared" si="134"/>
        <v>#DIV/0!</v>
      </c>
      <c r="CP203" s="4" t="e">
        <f t="shared" si="135"/>
        <v>#DIV/0!</v>
      </c>
      <c r="CQ203" s="4" t="e">
        <f t="shared" si="136"/>
        <v>#DIV/0!</v>
      </c>
      <c r="CR203" s="4" t="e">
        <f t="shared" si="137"/>
        <v>#DIV/0!</v>
      </c>
      <c r="CS203" s="4" t="e">
        <f t="shared" si="138"/>
        <v>#DIV/0!</v>
      </c>
      <c r="CT203" s="4" t="e">
        <f t="shared" si="139"/>
        <v>#DIV/0!</v>
      </c>
      <c r="CU203" s="4" t="e">
        <f t="shared" si="122"/>
        <v>#DIV/0!</v>
      </c>
      <c r="CV203" s="4" t="e">
        <f t="shared" si="123"/>
        <v>#DIV/0!</v>
      </c>
      <c r="CW203" s="4" t="e">
        <f t="shared" si="123"/>
        <v>#DIV/0!</v>
      </c>
      <c r="CX203" s="4" t="e">
        <f t="shared" si="118"/>
        <v>#DIV/0!</v>
      </c>
      <c r="CY203" s="4" t="e">
        <f t="shared" si="118"/>
        <v>#DIV/0!</v>
      </c>
      <c r="CZ203" s="4" t="e">
        <f t="shared" si="118"/>
        <v>#DIV/0!</v>
      </c>
      <c r="DA203" s="4" t="e">
        <f t="shared" si="118"/>
        <v>#DIV/0!</v>
      </c>
      <c r="DB203" s="4" t="e">
        <f t="shared" si="118"/>
        <v>#DIV/0!</v>
      </c>
      <c r="DD203" s="3" t="e">
        <f t="shared" si="142"/>
        <v>#DIV/0!</v>
      </c>
    </row>
    <row r="204" spans="1:108" s="3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 s="2">
        <f>IF(I204&gt;'Average Crustal Abundance'!B$2,Data!I204,'Average Crustal Abundance'!B$2)</f>
        <v>52200</v>
      </c>
      <c r="AH204" s="2">
        <f>IF(J204&gt;'Average Crustal Abundance'!C$2,Data!J204,'Average Crustal Abundance'!C$2)</f>
        <v>27</v>
      </c>
      <c r="AI204" s="2">
        <f>IF(K204&gt;'Average Crustal Abundance'!D$2,Data!K204,'Average Crustal Abundance'!D$2)</f>
        <v>59</v>
      </c>
      <c r="AJ204" s="2">
        <f>IF(L204&gt;'Average Crustal Abundance'!E$2,Data!L204,'Average Crustal Abundance'!E$2)</f>
        <v>0.188</v>
      </c>
      <c r="AK204" s="2">
        <f>IF(M204&gt;'Average Crustal Abundance'!F$2,Data!M204,'Average Crustal Abundance'!F$2)</f>
        <v>1.5E-3</v>
      </c>
      <c r="AL204" s="2">
        <f>IF(N204&gt;'Average Crustal Abundance'!G$2,Data!N204,'Average Crustal Abundance'!G$2)</f>
        <v>1.5E-3</v>
      </c>
      <c r="AM204" s="2">
        <f>IF(O204&gt;'Average Crustal Abundance'!H$2,Data!O204,'Average Crustal Abundance'!H$2)</f>
        <v>27</v>
      </c>
      <c r="AN204" s="2">
        <f>IF(P204&gt;'Average Crustal Abundance'!I$2,Data!P204,'Average Crustal Abundance'!I$2)</f>
        <v>5.6000000000000001E-2</v>
      </c>
      <c r="AO204" s="2">
        <f>IF(Q204&gt;'Average Crustal Abundance'!J$2,Data!Q204,'Average Crustal Abundance'!J$2)</f>
        <v>1.2999999999999999E-3</v>
      </c>
      <c r="AP204" s="2">
        <f>IF(R204&gt;'Average Crustal Abundance'!K$2,Data!R204,'Average Crustal Abundance'!K$2)</f>
        <v>72</v>
      </c>
      <c r="AQ204" s="2">
        <f>IF(S204&gt;'Average Crustal Abundance'!L$2,Data!S204,'Average Crustal Abundance'!L$2)</f>
        <v>0.08</v>
      </c>
      <c r="AR204" s="2">
        <f>IF(T204&gt;'Average Crustal Abundance'!M$2,Data!T204,'Average Crustal Abundance'!M$2)</f>
        <v>5.1999999999999998E-2</v>
      </c>
      <c r="AS204" s="2">
        <f>IF(U204&gt;'Average Crustal Abundance'!N$2,Data!U204,'Average Crustal Abundance'!N$2)</f>
        <v>0.5</v>
      </c>
      <c r="AT204" s="2">
        <f>IF(V204&gt;'Average Crustal Abundance'!O$2,Data!V204,'Average Crustal Abundance'!O$2)</f>
        <v>11</v>
      </c>
      <c r="AU204" s="2">
        <f>IF(W204&gt;'Average Crustal Abundance'!P$2,Data!W204,'Average Crustal Abundance'!P$2)</f>
        <v>0.03</v>
      </c>
      <c r="AV204" s="2">
        <f>IF(X204&gt;'Average Crustal Abundance'!Q$2,Data!X204,'Average Crustal Abundance'!Q$2)</f>
        <v>2.5</v>
      </c>
      <c r="AW204" s="2">
        <f>IF(Y204&gt;'Average Crustal Abundance'!R$2,Data!Y204,'Average Crustal Abundance'!R$2)</f>
        <v>0.2</v>
      </c>
      <c r="AX204" s="2">
        <f>IF(Z204&gt;'Average Crustal Abundance'!S$2,Data!Z204,'Average Crustal Abundance'!S$2)</f>
        <v>0.18</v>
      </c>
      <c r="AY204" s="2">
        <f>IF(AA204&gt;'Average Crustal Abundance'!T$2,Data!AA204,'Average Crustal Abundance'!T$2)</f>
        <v>1E-3</v>
      </c>
      <c r="AZ204" s="2">
        <f>IF(AB204&gt;'Average Crustal Abundance'!U$2,Data!AB204,'Average Crustal Abundance'!U$2)</f>
        <v>0.8</v>
      </c>
      <c r="BA204" s="2">
        <f>IF(AC204&gt;'Average Crustal Abundance'!V$2,Data!AC204,'Average Crustal Abundance'!V$2)</f>
        <v>1</v>
      </c>
      <c r="BB204" s="2">
        <f>IF(AD204&gt;'Average Crustal Abundance'!W$2,Data!AD204,'Average Crustal Abundance'!W$2)</f>
        <v>1.7</v>
      </c>
      <c r="BC204" s="2">
        <f>IF(AE204&gt;'Average Crustal Abundance'!X$2,Data!AE204,'Average Crustal Abundance'!X$2)</f>
        <v>20</v>
      </c>
      <c r="BD204" s="2">
        <f>IF(AF204&gt;'Average Crustal Abundance'!Y$2,Data!AF204,'Average Crustal Abundance'!Y$2)</f>
        <v>1.3</v>
      </c>
      <c r="BE204" s="3">
        <f>LOG((AG204/'Average Crustal Abundance'!B$2),1.636)</f>
        <v>0</v>
      </c>
      <c r="BF204" s="3">
        <f>LOG((AH204/'Average Crustal Abundance'!C$2),5.77)</f>
        <v>0</v>
      </c>
      <c r="BG204" s="3">
        <f>LOG((AI204/'Average Crustal Abundance'!D$2),5.07)</f>
        <v>0</v>
      </c>
      <c r="BH204" s="3">
        <f>IF(LOG((AJ204/'Average Crustal Abundance'!E$2))&lt;6,LOG((AJ204/'Average Crustal Abundance'!E$2)),6)</f>
        <v>0</v>
      </c>
      <c r="BI204" s="3">
        <f>IF(LOG((AK204/'Average Crustal Abundance'!F$2))&lt;6,LOG((AK204/'Average Crustal Abundance'!F$2)),6)</f>
        <v>0</v>
      </c>
      <c r="BJ204" s="3">
        <f>IF(LOG((AL204/'Average Crustal Abundance'!G$2))&lt;6,LOG((AL204/'Average Crustal Abundance'!G$2)),6)</f>
        <v>0</v>
      </c>
      <c r="BK204" s="3">
        <f>LOG((AM204/'Average Crustal Abundance'!H$2),5.77)</f>
        <v>0</v>
      </c>
      <c r="BL204" s="3">
        <f>IF(LOG((AN204/'Average Crustal Abundance'!I$2))&lt;6,LOG((AN204/'Average Crustal Abundance'!I$2)),6)</f>
        <v>0</v>
      </c>
      <c r="BM204" s="3">
        <f>IF(LOG((AO204/'Average Crustal Abundance'!J$2))&lt;6,LOG((AO204/'Average Crustal Abundance'!J$2)),6)</f>
        <v>0</v>
      </c>
      <c r="BN204" s="3">
        <f>LOG((AP204/'Average Crustal Abundance'!K$2),4.9)</f>
        <v>0</v>
      </c>
      <c r="BO204" s="3">
        <f>IF(LOG((AQ204/'Average Crustal Abundance'!L$2))&lt;6,LOG((AQ204/'Average Crustal Abundance'!L$2)),6)</f>
        <v>0</v>
      </c>
      <c r="BP204" s="3">
        <f>IF(LOG((AR204/'Average Crustal Abundance'!M$2))&lt;6,LOG((AR204/'Average Crustal Abundance'!M$2)),6)</f>
        <v>0</v>
      </c>
      <c r="BQ204" s="3">
        <f>IF(LOG((AS204/'Average Crustal Abundance'!N$2))&lt;6,LOG((AS204/'Average Crustal Abundance'!N$2)),6)</f>
        <v>0</v>
      </c>
      <c r="BR204" s="3">
        <f>LOG((AT204/'Average Crustal Abundance'!O$2),6.71)</f>
        <v>0</v>
      </c>
      <c r="BS204" s="3">
        <f>IF(LOG((AU204/'Average Crustal Abundance'!P$2))&lt;6,LOG((AU204/'Average Crustal Abundance'!P$2)),6)</f>
        <v>0</v>
      </c>
      <c r="BT204" s="3">
        <f>LOG((AV204/'Average Crustal Abundance'!Q$2),8.58)</f>
        <v>0</v>
      </c>
      <c r="BU204" s="3">
        <f>IF(LOG((AW204/'Average Crustal Abundance'!R$2))&lt;6,LOG((AW204/'Average Crustal Abundance'!R$2)),6)</f>
        <v>0</v>
      </c>
      <c r="BV204" s="3">
        <f>IF(LOG((AX204/'Average Crustal Abundance'!S$2))&lt;6,LOG((AX204/'Average Crustal Abundance'!S$2)),6)</f>
        <v>0</v>
      </c>
      <c r="BW204" s="3">
        <f>IF(LOG((AY204/'Average Crustal Abundance'!T$2))&lt;6,LOG((AY204/'Average Crustal Abundance'!T$2)),6)</f>
        <v>0</v>
      </c>
      <c r="BX204" s="3">
        <f>IF(LOG((AZ204/'Average Crustal Abundance'!U$2))&lt;6,LOG((AZ204/'Average Crustal Abundance'!U$2)),6)</f>
        <v>0</v>
      </c>
      <c r="BY204" s="3">
        <f>IF(LOG((BA204/'Average Crustal Abundance'!V$2))&lt;6,LOG((BA204/'Average Crustal Abundance'!V$2)),6)</f>
        <v>0</v>
      </c>
      <c r="BZ204" s="3">
        <f>LOG((BB204/'Average Crustal Abundance'!W$2),9.15)</f>
        <v>0</v>
      </c>
      <c r="CA204" s="3">
        <f>LOG((BC204/'Average Crustal Abundance'!X$2),6.07)</f>
        <v>0</v>
      </c>
      <c r="CB204" s="3">
        <f>LOG((BD204/'Average Crustal Abundance'!Y$2),9.57)</f>
        <v>0</v>
      </c>
      <c r="CC204" s="3">
        <f t="shared" si="140"/>
        <v>0</v>
      </c>
      <c r="CD204" s="3" t="e">
        <f t="shared" si="141"/>
        <v>#DIV/0!</v>
      </c>
      <c r="CE204" s="4" t="e">
        <f t="shared" si="124"/>
        <v>#DIV/0!</v>
      </c>
      <c r="CF204" s="4" t="e">
        <f t="shared" si="125"/>
        <v>#DIV/0!</v>
      </c>
      <c r="CG204" s="4" t="e">
        <f t="shared" si="126"/>
        <v>#DIV/0!</v>
      </c>
      <c r="CH204" s="4" t="e">
        <f t="shared" si="127"/>
        <v>#DIV/0!</v>
      </c>
      <c r="CI204" s="4" t="e">
        <f t="shared" si="128"/>
        <v>#DIV/0!</v>
      </c>
      <c r="CJ204" s="4" t="e">
        <f t="shared" si="129"/>
        <v>#DIV/0!</v>
      </c>
      <c r="CK204" s="4" t="e">
        <f t="shared" si="130"/>
        <v>#DIV/0!</v>
      </c>
      <c r="CL204" s="4" t="e">
        <f t="shared" si="131"/>
        <v>#DIV/0!</v>
      </c>
      <c r="CM204" s="4" t="e">
        <f t="shared" si="132"/>
        <v>#DIV/0!</v>
      </c>
      <c r="CN204" s="4" t="e">
        <f t="shared" si="133"/>
        <v>#DIV/0!</v>
      </c>
      <c r="CO204" s="4" t="e">
        <f t="shared" si="134"/>
        <v>#DIV/0!</v>
      </c>
      <c r="CP204" s="4" t="e">
        <f t="shared" si="135"/>
        <v>#DIV/0!</v>
      </c>
      <c r="CQ204" s="4" t="e">
        <f t="shared" si="136"/>
        <v>#DIV/0!</v>
      </c>
      <c r="CR204" s="4" t="e">
        <f t="shared" si="137"/>
        <v>#DIV/0!</v>
      </c>
      <c r="CS204" s="4" t="e">
        <f t="shared" si="138"/>
        <v>#DIV/0!</v>
      </c>
      <c r="CT204" s="4" t="e">
        <f t="shared" si="139"/>
        <v>#DIV/0!</v>
      </c>
      <c r="CU204" s="4" t="e">
        <f t="shared" si="122"/>
        <v>#DIV/0!</v>
      </c>
      <c r="CV204" s="4" t="e">
        <f t="shared" si="123"/>
        <v>#DIV/0!</v>
      </c>
      <c r="CW204" s="4" t="e">
        <f t="shared" si="123"/>
        <v>#DIV/0!</v>
      </c>
      <c r="CX204" s="4" t="e">
        <f t="shared" si="118"/>
        <v>#DIV/0!</v>
      </c>
      <c r="CY204" s="4" t="e">
        <f t="shared" si="118"/>
        <v>#DIV/0!</v>
      </c>
      <c r="CZ204" s="4" t="e">
        <f t="shared" si="118"/>
        <v>#DIV/0!</v>
      </c>
      <c r="DA204" s="4" t="e">
        <f t="shared" si="118"/>
        <v>#DIV/0!</v>
      </c>
      <c r="DB204" s="4" t="e">
        <f t="shared" si="118"/>
        <v>#DIV/0!</v>
      </c>
      <c r="DD204" s="3" t="e">
        <f t="shared" si="142"/>
        <v>#DIV/0!</v>
      </c>
    </row>
    <row r="205" spans="1:108" s="3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 s="2">
        <f>IF(I205&gt;'Average Crustal Abundance'!B$2,Data!I205,'Average Crustal Abundance'!B$2)</f>
        <v>52200</v>
      </c>
      <c r="AH205" s="2">
        <f>IF(J205&gt;'Average Crustal Abundance'!C$2,Data!J205,'Average Crustal Abundance'!C$2)</f>
        <v>27</v>
      </c>
      <c r="AI205" s="2">
        <f>IF(K205&gt;'Average Crustal Abundance'!D$2,Data!K205,'Average Crustal Abundance'!D$2)</f>
        <v>59</v>
      </c>
      <c r="AJ205" s="2">
        <f>IF(L205&gt;'Average Crustal Abundance'!E$2,Data!L205,'Average Crustal Abundance'!E$2)</f>
        <v>0.188</v>
      </c>
      <c r="AK205" s="2">
        <f>IF(M205&gt;'Average Crustal Abundance'!F$2,Data!M205,'Average Crustal Abundance'!F$2)</f>
        <v>1.5E-3</v>
      </c>
      <c r="AL205" s="2">
        <f>IF(N205&gt;'Average Crustal Abundance'!G$2,Data!N205,'Average Crustal Abundance'!G$2)</f>
        <v>1.5E-3</v>
      </c>
      <c r="AM205" s="2">
        <f>IF(O205&gt;'Average Crustal Abundance'!H$2,Data!O205,'Average Crustal Abundance'!H$2)</f>
        <v>27</v>
      </c>
      <c r="AN205" s="2">
        <f>IF(P205&gt;'Average Crustal Abundance'!I$2,Data!P205,'Average Crustal Abundance'!I$2)</f>
        <v>5.6000000000000001E-2</v>
      </c>
      <c r="AO205" s="2">
        <f>IF(Q205&gt;'Average Crustal Abundance'!J$2,Data!Q205,'Average Crustal Abundance'!J$2)</f>
        <v>1.2999999999999999E-3</v>
      </c>
      <c r="AP205" s="2">
        <f>IF(R205&gt;'Average Crustal Abundance'!K$2,Data!R205,'Average Crustal Abundance'!K$2)</f>
        <v>72</v>
      </c>
      <c r="AQ205" s="2">
        <f>IF(S205&gt;'Average Crustal Abundance'!L$2,Data!S205,'Average Crustal Abundance'!L$2)</f>
        <v>0.08</v>
      </c>
      <c r="AR205" s="2">
        <f>IF(T205&gt;'Average Crustal Abundance'!M$2,Data!T205,'Average Crustal Abundance'!M$2)</f>
        <v>5.1999999999999998E-2</v>
      </c>
      <c r="AS205" s="2">
        <f>IF(U205&gt;'Average Crustal Abundance'!N$2,Data!U205,'Average Crustal Abundance'!N$2)</f>
        <v>0.5</v>
      </c>
      <c r="AT205" s="2">
        <f>IF(V205&gt;'Average Crustal Abundance'!O$2,Data!V205,'Average Crustal Abundance'!O$2)</f>
        <v>11</v>
      </c>
      <c r="AU205" s="2">
        <f>IF(W205&gt;'Average Crustal Abundance'!P$2,Data!W205,'Average Crustal Abundance'!P$2)</f>
        <v>0.03</v>
      </c>
      <c r="AV205" s="2">
        <f>IF(X205&gt;'Average Crustal Abundance'!Q$2,Data!X205,'Average Crustal Abundance'!Q$2)</f>
        <v>2.5</v>
      </c>
      <c r="AW205" s="2">
        <f>IF(Y205&gt;'Average Crustal Abundance'!R$2,Data!Y205,'Average Crustal Abundance'!R$2)</f>
        <v>0.2</v>
      </c>
      <c r="AX205" s="2">
        <f>IF(Z205&gt;'Average Crustal Abundance'!S$2,Data!Z205,'Average Crustal Abundance'!S$2)</f>
        <v>0.18</v>
      </c>
      <c r="AY205" s="2">
        <f>IF(AA205&gt;'Average Crustal Abundance'!T$2,Data!AA205,'Average Crustal Abundance'!T$2)</f>
        <v>1E-3</v>
      </c>
      <c r="AZ205" s="2">
        <f>IF(AB205&gt;'Average Crustal Abundance'!U$2,Data!AB205,'Average Crustal Abundance'!U$2)</f>
        <v>0.8</v>
      </c>
      <c r="BA205" s="2">
        <f>IF(AC205&gt;'Average Crustal Abundance'!V$2,Data!AC205,'Average Crustal Abundance'!V$2)</f>
        <v>1</v>
      </c>
      <c r="BB205" s="2">
        <f>IF(AD205&gt;'Average Crustal Abundance'!W$2,Data!AD205,'Average Crustal Abundance'!W$2)</f>
        <v>1.7</v>
      </c>
      <c r="BC205" s="2">
        <f>IF(AE205&gt;'Average Crustal Abundance'!X$2,Data!AE205,'Average Crustal Abundance'!X$2)</f>
        <v>20</v>
      </c>
      <c r="BD205" s="2">
        <f>IF(AF205&gt;'Average Crustal Abundance'!Y$2,Data!AF205,'Average Crustal Abundance'!Y$2)</f>
        <v>1.3</v>
      </c>
      <c r="BE205" s="3">
        <f>LOG((AG205/'Average Crustal Abundance'!B$2),1.636)</f>
        <v>0</v>
      </c>
      <c r="BF205" s="3">
        <f>LOG((AH205/'Average Crustal Abundance'!C$2),5.77)</f>
        <v>0</v>
      </c>
      <c r="BG205" s="3">
        <f>LOG((AI205/'Average Crustal Abundance'!D$2),5.07)</f>
        <v>0</v>
      </c>
      <c r="BH205" s="3">
        <f>IF(LOG((AJ205/'Average Crustal Abundance'!E$2))&lt;6,LOG((AJ205/'Average Crustal Abundance'!E$2)),6)</f>
        <v>0</v>
      </c>
      <c r="BI205" s="3">
        <f>IF(LOG((AK205/'Average Crustal Abundance'!F$2))&lt;6,LOG((AK205/'Average Crustal Abundance'!F$2)),6)</f>
        <v>0</v>
      </c>
      <c r="BJ205" s="3">
        <f>IF(LOG((AL205/'Average Crustal Abundance'!G$2))&lt;6,LOG((AL205/'Average Crustal Abundance'!G$2)),6)</f>
        <v>0</v>
      </c>
      <c r="BK205" s="3">
        <f>LOG((AM205/'Average Crustal Abundance'!H$2),5.77)</f>
        <v>0</v>
      </c>
      <c r="BL205" s="3">
        <f>IF(LOG((AN205/'Average Crustal Abundance'!I$2))&lt;6,LOG((AN205/'Average Crustal Abundance'!I$2)),6)</f>
        <v>0</v>
      </c>
      <c r="BM205" s="3">
        <f>IF(LOG((AO205/'Average Crustal Abundance'!J$2))&lt;6,LOG((AO205/'Average Crustal Abundance'!J$2)),6)</f>
        <v>0</v>
      </c>
      <c r="BN205" s="3">
        <f>LOG((AP205/'Average Crustal Abundance'!K$2),4.9)</f>
        <v>0</v>
      </c>
      <c r="BO205" s="3">
        <f>IF(LOG((AQ205/'Average Crustal Abundance'!L$2))&lt;6,LOG((AQ205/'Average Crustal Abundance'!L$2)),6)</f>
        <v>0</v>
      </c>
      <c r="BP205" s="3">
        <f>IF(LOG((AR205/'Average Crustal Abundance'!M$2))&lt;6,LOG((AR205/'Average Crustal Abundance'!M$2)),6)</f>
        <v>0</v>
      </c>
      <c r="BQ205" s="3">
        <f>IF(LOG((AS205/'Average Crustal Abundance'!N$2))&lt;6,LOG((AS205/'Average Crustal Abundance'!N$2)),6)</f>
        <v>0</v>
      </c>
      <c r="BR205" s="3">
        <f>LOG((AT205/'Average Crustal Abundance'!O$2),6.71)</f>
        <v>0</v>
      </c>
      <c r="BS205" s="3">
        <f>IF(LOG((AU205/'Average Crustal Abundance'!P$2))&lt;6,LOG((AU205/'Average Crustal Abundance'!P$2)),6)</f>
        <v>0</v>
      </c>
      <c r="BT205" s="3">
        <f>LOG((AV205/'Average Crustal Abundance'!Q$2),8.58)</f>
        <v>0</v>
      </c>
      <c r="BU205" s="3">
        <f>IF(LOG((AW205/'Average Crustal Abundance'!R$2))&lt;6,LOG((AW205/'Average Crustal Abundance'!R$2)),6)</f>
        <v>0</v>
      </c>
      <c r="BV205" s="3">
        <f>IF(LOG((AX205/'Average Crustal Abundance'!S$2))&lt;6,LOG((AX205/'Average Crustal Abundance'!S$2)),6)</f>
        <v>0</v>
      </c>
      <c r="BW205" s="3">
        <f>IF(LOG((AY205/'Average Crustal Abundance'!T$2))&lt;6,LOG((AY205/'Average Crustal Abundance'!T$2)),6)</f>
        <v>0</v>
      </c>
      <c r="BX205" s="3">
        <f>IF(LOG((AZ205/'Average Crustal Abundance'!U$2))&lt;6,LOG((AZ205/'Average Crustal Abundance'!U$2)),6)</f>
        <v>0</v>
      </c>
      <c r="BY205" s="3">
        <f>IF(LOG((BA205/'Average Crustal Abundance'!V$2))&lt;6,LOG((BA205/'Average Crustal Abundance'!V$2)),6)</f>
        <v>0</v>
      </c>
      <c r="BZ205" s="3">
        <f>LOG((BB205/'Average Crustal Abundance'!W$2),9.15)</f>
        <v>0</v>
      </c>
      <c r="CA205" s="3">
        <f>LOG((BC205/'Average Crustal Abundance'!X$2),6.07)</f>
        <v>0</v>
      </c>
      <c r="CB205" s="3">
        <f>LOG((BD205/'Average Crustal Abundance'!Y$2),9.57)</f>
        <v>0</v>
      </c>
      <c r="CC205" s="3">
        <f t="shared" si="140"/>
        <v>0</v>
      </c>
      <c r="CD205" s="3" t="e">
        <f t="shared" si="141"/>
        <v>#DIV/0!</v>
      </c>
      <c r="CE205" s="4" t="e">
        <f t="shared" si="124"/>
        <v>#DIV/0!</v>
      </c>
      <c r="CF205" s="4" t="e">
        <f t="shared" si="125"/>
        <v>#DIV/0!</v>
      </c>
      <c r="CG205" s="4" t="e">
        <f t="shared" si="126"/>
        <v>#DIV/0!</v>
      </c>
      <c r="CH205" s="4" t="e">
        <f t="shared" si="127"/>
        <v>#DIV/0!</v>
      </c>
      <c r="CI205" s="4" t="e">
        <f t="shared" si="128"/>
        <v>#DIV/0!</v>
      </c>
      <c r="CJ205" s="4" t="e">
        <f t="shared" si="129"/>
        <v>#DIV/0!</v>
      </c>
      <c r="CK205" s="4" t="e">
        <f t="shared" si="130"/>
        <v>#DIV/0!</v>
      </c>
      <c r="CL205" s="4" t="e">
        <f t="shared" si="131"/>
        <v>#DIV/0!</v>
      </c>
      <c r="CM205" s="4" t="e">
        <f t="shared" si="132"/>
        <v>#DIV/0!</v>
      </c>
      <c r="CN205" s="4" t="e">
        <f t="shared" si="133"/>
        <v>#DIV/0!</v>
      </c>
      <c r="CO205" s="4" t="e">
        <f t="shared" si="134"/>
        <v>#DIV/0!</v>
      </c>
      <c r="CP205" s="4" t="e">
        <f t="shared" si="135"/>
        <v>#DIV/0!</v>
      </c>
      <c r="CQ205" s="4" t="e">
        <f t="shared" si="136"/>
        <v>#DIV/0!</v>
      </c>
      <c r="CR205" s="4" t="e">
        <f t="shared" si="137"/>
        <v>#DIV/0!</v>
      </c>
      <c r="CS205" s="4" t="e">
        <f t="shared" si="138"/>
        <v>#DIV/0!</v>
      </c>
      <c r="CT205" s="4" t="e">
        <f t="shared" si="139"/>
        <v>#DIV/0!</v>
      </c>
      <c r="CU205" s="4" t="e">
        <f t="shared" si="122"/>
        <v>#DIV/0!</v>
      </c>
      <c r="CV205" s="4" t="e">
        <f t="shared" si="123"/>
        <v>#DIV/0!</v>
      </c>
      <c r="CW205" s="4" t="e">
        <f t="shared" si="123"/>
        <v>#DIV/0!</v>
      </c>
      <c r="CX205" s="4" t="e">
        <f t="shared" si="118"/>
        <v>#DIV/0!</v>
      </c>
      <c r="CY205" s="4" t="e">
        <f t="shared" si="118"/>
        <v>#DIV/0!</v>
      </c>
      <c r="CZ205" s="4" t="e">
        <f t="shared" si="118"/>
        <v>#DIV/0!</v>
      </c>
      <c r="DA205" s="4" t="e">
        <f t="shared" si="118"/>
        <v>#DIV/0!</v>
      </c>
      <c r="DB205" s="4" t="e">
        <f t="shared" si="118"/>
        <v>#DIV/0!</v>
      </c>
      <c r="DD205" s="3" t="e">
        <f t="shared" si="142"/>
        <v>#DIV/0!</v>
      </c>
    </row>
    <row r="206" spans="1:108" s="3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 s="2">
        <f>IF(I206&gt;'Average Crustal Abundance'!B$2,Data!I206,'Average Crustal Abundance'!B$2)</f>
        <v>52200</v>
      </c>
      <c r="AH206" s="2">
        <f>IF(J206&gt;'Average Crustal Abundance'!C$2,Data!J206,'Average Crustal Abundance'!C$2)</f>
        <v>27</v>
      </c>
      <c r="AI206" s="2">
        <f>IF(K206&gt;'Average Crustal Abundance'!D$2,Data!K206,'Average Crustal Abundance'!D$2)</f>
        <v>59</v>
      </c>
      <c r="AJ206" s="2">
        <f>IF(L206&gt;'Average Crustal Abundance'!E$2,Data!L206,'Average Crustal Abundance'!E$2)</f>
        <v>0.188</v>
      </c>
      <c r="AK206" s="2">
        <f>IF(M206&gt;'Average Crustal Abundance'!F$2,Data!M206,'Average Crustal Abundance'!F$2)</f>
        <v>1.5E-3</v>
      </c>
      <c r="AL206" s="2">
        <f>IF(N206&gt;'Average Crustal Abundance'!G$2,Data!N206,'Average Crustal Abundance'!G$2)</f>
        <v>1.5E-3</v>
      </c>
      <c r="AM206" s="2">
        <f>IF(O206&gt;'Average Crustal Abundance'!H$2,Data!O206,'Average Crustal Abundance'!H$2)</f>
        <v>27</v>
      </c>
      <c r="AN206" s="2">
        <f>IF(P206&gt;'Average Crustal Abundance'!I$2,Data!P206,'Average Crustal Abundance'!I$2)</f>
        <v>5.6000000000000001E-2</v>
      </c>
      <c r="AO206" s="2">
        <f>IF(Q206&gt;'Average Crustal Abundance'!J$2,Data!Q206,'Average Crustal Abundance'!J$2)</f>
        <v>1.2999999999999999E-3</v>
      </c>
      <c r="AP206" s="2">
        <f>IF(R206&gt;'Average Crustal Abundance'!K$2,Data!R206,'Average Crustal Abundance'!K$2)</f>
        <v>72</v>
      </c>
      <c r="AQ206" s="2">
        <f>IF(S206&gt;'Average Crustal Abundance'!L$2,Data!S206,'Average Crustal Abundance'!L$2)</f>
        <v>0.08</v>
      </c>
      <c r="AR206" s="2">
        <f>IF(T206&gt;'Average Crustal Abundance'!M$2,Data!T206,'Average Crustal Abundance'!M$2)</f>
        <v>5.1999999999999998E-2</v>
      </c>
      <c r="AS206" s="2">
        <f>IF(U206&gt;'Average Crustal Abundance'!N$2,Data!U206,'Average Crustal Abundance'!N$2)</f>
        <v>0.5</v>
      </c>
      <c r="AT206" s="2">
        <f>IF(V206&gt;'Average Crustal Abundance'!O$2,Data!V206,'Average Crustal Abundance'!O$2)</f>
        <v>11</v>
      </c>
      <c r="AU206" s="2">
        <f>IF(W206&gt;'Average Crustal Abundance'!P$2,Data!W206,'Average Crustal Abundance'!P$2)</f>
        <v>0.03</v>
      </c>
      <c r="AV206" s="2">
        <f>IF(X206&gt;'Average Crustal Abundance'!Q$2,Data!X206,'Average Crustal Abundance'!Q$2)</f>
        <v>2.5</v>
      </c>
      <c r="AW206" s="2">
        <f>IF(Y206&gt;'Average Crustal Abundance'!R$2,Data!Y206,'Average Crustal Abundance'!R$2)</f>
        <v>0.2</v>
      </c>
      <c r="AX206" s="2">
        <f>IF(Z206&gt;'Average Crustal Abundance'!S$2,Data!Z206,'Average Crustal Abundance'!S$2)</f>
        <v>0.18</v>
      </c>
      <c r="AY206" s="2">
        <f>IF(AA206&gt;'Average Crustal Abundance'!T$2,Data!AA206,'Average Crustal Abundance'!T$2)</f>
        <v>1E-3</v>
      </c>
      <c r="AZ206" s="2">
        <f>IF(AB206&gt;'Average Crustal Abundance'!U$2,Data!AB206,'Average Crustal Abundance'!U$2)</f>
        <v>0.8</v>
      </c>
      <c r="BA206" s="2">
        <f>IF(AC206&gt;'Average Crustal Abundance'!V$2,Data!AC206,'Average Crustal Abundance'!V$2)</f>
        <v>1</v>
      </c>
      <c r="BB206" s="2">
        <f>IF(AD206&gt;'Average Crustal Abundance'!W$2,Data!AD206,'Average Crustal Abundance'!W$2)</f>
        <v>1.7</v>
      </c>
      <c r="BC206" s="2">
        <f>IF(AE206&gt;'Average Crustal Abundance'!X$2,Data!AE206,'Average Crustal Abundance'!X$2)</f>
        <v>20</v>
      </c>
      <c r="BD206" s="2">
        <f>IF(AF206&gt;'Average Crustal Abundance'!Y$2,Data!AF206,'Average Crustal Abundance'!Y$2)</f>
        <v>1.3</v>
      </c>
      <c r="BE206" s="3">
        <f>LOG((AG206/'Average Crustal Abundance'!B$2),1.636)</f>
        <v>0</v>
      </c>
      <c r="BF206" s="3">
        <f>LOG((AH206/'Average Crustal Abundance'!C$2),5.77)</f>
        <v>0</v>
      </c>
      <c r="BG206" s="3">
        <f>LOG((AI206/'Average Crustal Abundance'!D$2),5.07)</f>
        <v>0</v>
      </c>
      <c r="BH206" s="3">
        <f>IF(LOG((AJ206/'Average Crustal Abundance'!E$2))&lt;6,LOG((AJ206/'Average Crustal Abundance'!E$2)),6)</f>
        <v>0</v>
      </c>
      <c r="BI206" s="3">
        <f>IF(LOG((AK206/'Average Crustal Abundance'!F$2))&lt;6,LOG((AK206/'Average Crustal Abundance'!F$2)),6)</f>
        <v>0</v>
      </c>
      <c r="BJ206" s="3">
        <f>IF(LOG((AL206/'Average Crustal Abundance'!G$2))&lt;6,LOG((AL206/'Average Crustal Abundance'!G$2)),6)</f>
        <v>0</v>
      </c>
      <c r="BK206" s="3">
        <f>LOG((AM206/'Average Crustal Abundance'!H$2),5.77)</f>
        <v>0</v>
      </c>
      <c r="BL206" s="3">
        <f>IF(LOG((AN206/'Average Crustal Abundance'!I$2))&lt;6,LOG((AN206/'Average Crustal Abundance'!I$2)),6)</f>
        <v>0</v>
      </c>
      <c r="BM206" s="3">
        <f>IF(LOG((AO206/'Average Crustal Abundance'!J$2))&lt;6,LOG((AO206/'Average Crustal Abundance'!J$2)),6)</f>
        <v>0</v>
      </c>
      <c r="BN206" s="3">
        <f>LOG((AP206/'Average Crustal Abundance'!K$2),4.9)</f>
        <v>0</v>
      </c>
      <c r="BO206" s="3">
        <f>IF(LOG((AQ206/'Average Crustal Abundance'!L$2))&lt;6,LOG((AQ206/'Average Crustal Abundance'!L$2)),6)</f>
        <v>0</v>
      </c>
      <c r="BP206" s="3">
        <f>IF(LOG((AR206/'Average Crustal Abundance'!M$2))&lt;6,LOG((AR206/'Average Crustal Abundance'!M$2)),6)</f>
        <v>0</v>
      </c>
      <c r="BQ206" s="3">
        <f>IF(LOG((AS206/'Average Crustal Abundance'!N$2))&lt;6,LOG((AS206/'Average Crustal Abundance'!N$2)),6)</f>
        <v>0</v>
      </c>
      <c r="BR206" s="3">
        <f>LOG((AT206/'Average Crustal Abundance'!O$2),6.71)</f>
        <v>0</v>
      </c>
      <c r="BS206" s="3">
        <f>IF(LOG((AU206/'Average Crustal Abundance'!P$2))&lt;6,LOG((AU206/'Average Crustal Abundance'!P$2)),6)</f>
        <v>0</v>
      </c>
      <c r="BT206" s="3">
        <f>LOG((AV206/'Average Crustal Abundance'!Q$2),8.58)</f>
        <v>0</v>
      </c>
      <c r="BU206" s="3">
        <f>IF(LOG((AW206/'Average Crustal Abundance'!R$2))&lt;6,LOG((AW206/'Average Crustal Abundance'!R$2)),6)</f>
        <v>0</v>
      </c>
      <c r="BV206" s="3">
        <f>IF(LOG((AX206/'Average Crustal Abundance'!S$2))&lt;6,LOG((AX206/'Average Crustal Abundance'!S$2)),6)</f>
        <v>0</v>
      </c>
      <c r="BW206" s="3">
        <f>IF(LOG((AY206/'Average Crustal Abundance'!T$2))&lt;6,LOG((AY206/'Average Crustal Abundance'!T$2)),6)</f>
        <v>0</v>
      </c>
      <c r="BX206" s="3">
        <f>IF(LOG((AZ206/'Average Crustal Abundance'!U$2))&lt;6,LOG((AZ206/'Average Crustal Abundance'!U$2)),6)</f>
        <v>0</v>
      </c>
      <c r="BY206" s="3">
        <f>IF(LOG((BA206/'Average Crustal Abundance'!V$2))&lt;6,LOG((BA206/'Average Crustal Abundance'!V$2)),6)</f>
        <v>0</v>
      </c>
      <c r="BZ206" s="3">
        <f>LOG((BB206/'Average Crustal Abundance'!W$2),9.15)</f>
        <v>0</v>
      </c>
      <c r="CA206" s="3">
        <f>LOG((BC206/'Average Crustal Abundance'!X$2),6.07)</f>
        <v>0</v>
      </c>
      <c r="CB206" s="3">
        <f>LOG((BD206/'Average Crustal Abundance'!Y$2),9.57)</f>
        <v>0</v>
      </c>
      <c r="CC206" s="3">
        <f t="shared" si="140"/>
        <v>0</v>
      </c>
      <c r="CD206" s="3" t="e">
        <f t="shared" si="141"/>
        <v>#DIV/0!</v>
      </c>
      <c r="CE206" s="4" t="e">
        <f t="shared" si="124"/>
        <v>#DIV/0!</v>
      </c>
      <c r="CF206" s="4" t="e">
        <f t="shared" si="125"/>
        <v>#DIV/0!</v>
      </c>
      <c r="CG206" s="4" t="e">
        <f t="shared" si="126"/>
        <v>#DIV/0!</v>
      </c>
      <c r="CH206" s="4" t="e">
        <f t="shared" si="127"/>
        <v>#DIV/0!</v>
      </c>
      <c r="CI206" s="4" t="e">
        <f t="shared" si="128"/>
        <v>#DIV/0!</v>
      </c>
      <c r="CJ206" s="4" t="e">
        <f t="shared" si="129"/>
        <v>#DIV/0!</v>
      </c>
      <c r="CK206" s="4" t="e">
        <f t="shared" si="130"/>
        <v>#DIV/0!</v>
      </c>
      <c r="CL206" s="4" t="e">
        <f t="shared" si="131"/>
        <v>#DIV/0!</v>
      </c>
      <c r="CM206" s="4" t="e">
        <f t="shared" si="132"/>
        <v>#DIV/0!</v>
      </c>
      <c r="CN206" s="4" t="e">
        <f t="shared" si="133"/>
        <v>#DIV/0!</v>
      </c>
      <c r="CO206" s="4" t="e">
        <f t="shared" si="134"/>
        <v>#DIV/0!</v>
      </c>
      <c r="CP206" s="4" t="e">
        <f t="shared" si="135"/>
        <v>#DIV/0!</v>
      </c>
      <c r="CQ206" s="4" t="e">
        <f t="shared" si="136"/>
        <v>#DIV/0!</v>
      </c>
      <c r="CR206" s="4" t="e">
        <f t="shared" si="137"/>
        <v>#DIV/0!</v>
      </c>
      <c r="CS206" s="4" t="e">
        <f t="shared" si="138"/>
        <v>#DIV/0!</v>
      </c>
      <c r="CT206" s="4" t="e">
        <f t="shared" si="139"/>
        <v>#DIV/0!</v>
      </c>
      <c r="CU206" s="4" t="e">
        <f t="shared" si="122"/>
        <v>#DIV/0!</v>
      </c>
      <c r="CV206" s="4" t="e">
        <f t="shared" si="123"/>
        <v>#DIV/0!</v>
      </c>
      <c r="CW206" s="4" t="e">
        <f t="shared" si="123"/>
        <v>#DIV/0!</v>
      </c>
      <c r="CX206" s="4" t="e">
        <f t="shared" si="118"/>
        <v>#DIV/0!</v>
      </c>
      <c r="CY206" s="4" t="e">
        <f t="shared" si="118"/>
        <v>#DIV/0!</v>
      </c>
      <c r="CZ206" s="4" t="e">
        <f t="shared" si="118"/>
        <v>#DIV/0!</v>
      </c>
      <c r="DA206" s="4" t="e">
        <f t="shared" si="118"/>
        <v>#DIV/0!</v>
      </c>
      <c r="DB206" s="4" t="e">
        <f t="shared" si="118"/>
        <v>#DIV/0!</v>
      </c>
      <c r="DD206" s="3" t="e">
        <f t="shared" si="142"/>
        <v>#DIV/0!</v>
      </c>
    </row>
    <row r="207" spans="1:108" s="3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 s="2">
        <f>IF(I207&gt;'Average Crustal Abundance'!B$2,Data!I207,'Average Crustal Abundance'!B$2)</f>
        <v>52200</v>
      </c>
      <c r="AH207" s="2">
        <f>IF(J207&gt;'Average Crustal Abundance'!C$2,Data!J207,'Average Crustal Abundance'!C$2)</f>
        <v>27</v>
      </c>
      <c r="AI207" s="2">
        <f>IF(K207&gt;'Average Crustal Abundance'!D$2,Data!K207,'Average Crustal Abundance'!D$2)</f>
        <v>59</v>
      </c>
      <c r="AJ207" s="2">
        <f>IF(L207&gt;'Average Crustal Abundance'!E$2,Data!L207,'Average Crustal Abundance'!E$2)</f>
        <v>0.188</v>
      </c>
      <c r="AK207" s="2">
        <f>IF(M207&gt;'Average Crustal Abundance'!F$2,Data!M207,'Average Crustal Abundance'!F$2)</f>
        <v>1.5E-3</v>
      </c>
      <c r="AL207" s="2">
        <f>IF(N207&gt;'Average Crustal Abundance'!G$2,Data!N207,'Average Crustal Abundance'!G$2)</f>
        <v>1.5E-3</v>
      </c>
      <c r="AM207" s="2">
        <f>IF(O207&gt;'Average Crustal Abundance'!H$2,Data!O207,'Average Crustal Abundance'!H$2)</f>
        <v>27</v>
      </c>
      <c r="AN207" s="2">
        <f>IF(P207&gt;'Average Crustal Abundance'!I$2,Data!P207,'Average Crustal Abundance'!I$2)</f>
        <v>5.6000000000000001E-2</v>
      </c>
      <c r="AO207" s="2">
        <f>IF(Q207&gt;'Average Crustal Abundance'!J$2,Data!Q207,'Average Crustal Abundance'!J$2)</f>
        <v>1.2999999999999999E-3</v>
      </c>
      <c r="AP207" s="2">
        <f>IF(R207&gt;'Average Crustal Abundance'!K$2,Data!R207,'Average Crustal Abundance'!K$2)</f>
        <v>72</v>
      </c>
      <c r="AQ207" s="2">
        <f>IF(S207&gt;'Average Crustal Abundance'!L$2,Data!S207,'Average Crustal Abundance'!L$2)</f>
        <v>0.08</v>
      </c>
      <c r="AR207" s="2">
        <f>IF(T207&gt;'Average Crustal Abundance'!M$2,Data!T207,'Average Crustal Abundance'!M$2)</f>
        <v>5.1999999999999998E-2</v>
      </c>
      <c r="AS207" s="2">
        <f>IF(U207&gt;'Average Crustal Abundance'!N$2,Data!U207,'Average Crustal Abundance'!N$2)</f>
        <v>0.5</v>
      </c>
      <c r="AT207" s="2">
        <f>IF(V207&gt;'Average Crustal Abundance'!O$2,Data!V207,'Average Crustal Abundance'!O$2)</f>
        <v>11</v>
      </c>
      <c r="AU207" s="2">
        <f>IF(W207&gt;'Average Crustal Abundance'!P$2,Data!W207,'Average Crustal Abundance'!P$2)</f>
        <v>0.03</v>
      </c>
      <c r="AV207" s="2">
        <f>IF(X207&gt;'Average Crustal Abundance'!Q$2,Data!X207,'Average Crustal Abundance'!Q$2)</f>
        <v>2.5</v>
      </c>
      <c r="AW207" s="2">
        <f>IF(Y207&gt;'Average Crustal Abundance'!R$2,Data!Y207,'Average Crustal Abundance'!R$2)</f>
        <v>0.2</v>
      </c>
      <c r="AX207" s="2">
        <f>IF(Z207&gt;'Average Crustal Abundance'!S$2,Data!Z207,'Average Crustal Abundance'!S$2)</f>
        <v>0.18</v>
      </c>
      <c r="AY207" s="2">
        <f>IF(AA207&gt;'Average Crustal Abundance'!T$2,Data!AA207,'Average Crustal Abundance'!T$2)</f>
        <v>1E-3</v>
      </c>
      <c r="AZ207" s="2">
        <f>IF(AB207&gt;'Average Crustal Abundance'!U$2,Data!AB207,'Average Crustal Abundance'!U$2)</f>
        <v>0.8</v>
      </c>
      <c r="BA207" s="2">
        <f>IF(AC207&gt;'Average Crustal Abundance'!V$2,Data!AC207,'Average Crustal Abundance'!V$2)</f>
        <v>1</v>
      </c>
      <c r="BB207" s="2">
        <f>IF(AD207&gt;'Average Crustal Abundance'!W$2,Data!AD207,'Average Crustal Abundance'!W$2)</f>
        <v>1.7</v>
      </c>
      <c r="BC207" s="2">
        <f>IF(AE207&gt;'Average Crustal Abundance'!X$2,Data!AE207,'Average Crustal Abundance'!X$2)</f>
        <v>20</v>
      </c>
      <c r="BD207" s="2">
        <f>IF(AF207&gt;'Average Crustal Abundance'!Y$2,Data!AF207,'Average Crustal Abundance'!Y$2)</f>
        <v>1.3</v>
      </c>
      <c r="BE207" s="3">
        <f>LOG((AG207/'Average Crustal Abundance'!B$2),1.636)</f>
        <v>0</v>
      </c>
      <c r="BF207" s="3">
        <f>LOG((AH207/'Average Crustal Abundance'!C$2),5.77)</f>
        <v>0</v>
      </c>
      <c r="BG207" s="3">
        <f>LOG((AI207/'Average Crustal Abundance'!D$2),5.07)</f>
        <v>0</v>
      </c>
      <c r="BH207" s="3">
        <f>IF(LOG((AJ207/'Average Crustal Abundance'!E$2))&lt;6,LOG((AJ207/'Average Crustal Abundance'!E$2)),6)</f>
        <v>0</v>
      </c>
      <c r="BI207" s="3">
        <f>IF(LOG((AK207/'Average Crustal Abundance'!F$2))&lt;6,LOG((AK207/'Average Crustal Abundance'!F$2)),6)</f>
        <v>0</v>
      </c>
      <c r="BJ207" s="3">
        <f>IF(LOG((AL207/'Average Crustal Abundance'!G$2))&lt;6,LOG((AL207/'Average Crustal Abundance'!G$2)),6)</f>
        <v>0</v>
      </c>
      <c r="BK207" s="3">
        <f>LOG((AM207/'Average Crustal Abundance'!H$2),5.77)</f>
        <v>0</v>
      </c>
      <c r="BL207" s="3">
        <f>IF(LOG((AN207/'Average Crustal Abundance'!I$2))&lt;6,LOG((AN207/'Average Crustal Abundance'!I$2)),6)</f>
        <v>0</v>
      </c>
      <c r="BM207" s="3">
        <f>IF(LOG((AO207/'Average Crustal Abundance'!J$2))&lt;6,LOG((AO207/'Average Crustal Abundance'!J$2)),6)</f>
        <v>0</v>
      </c>
      <c r="BN207" s="3">
        <f>LOG((AP207/'Average Crustal Abundance'!K$2),4.9)</f>
        <v>0</v>
      </c>
      <c r="BO207" s="3">
        <f>IF(LOG((AQ207/'Average Crustal Abundance'!L$2))&lt;6,LOG((AQ207/'Average Crustal Abundance'!L$2)),6)</f>
        <v>0</v>
      </c>
      <c r="BP207" s="3">
        <f>IF(LOG((AR207/'Average Crustal Abundance'!M$2))&lt;6,LOG((AR207/'Average Crustal Abundance'!M$2)),6)</f>
        <v>0</v>
      </c>
      <c r="BQ207" s="3">
        <f>IF(LOG((AS207/'Average Crustal Abundance'!N$2))&lt;6,LOG((AS207/'Average Crustal Abundance'!N$2)),6)</f>
        <v>0</v>
      </c>
      <c r="BR207" s="3">
        <f>LOG((AT207/'Average Crustal Abundance'!O$2),6.71)</f>
        <v>0</v>
      </c>
      <c r="BS207" s="3">
        <f>IF(LOG((AU207/'Average Crustal Abundance'!P$2))&lt;6,LOG((AU207/'Average Crustal Abundance'!P$2)),6)</f>
        <v>0</v>
      </c>
      <c r="BT207" s="3">
        <f>LOG((AV207/'Average Crustal Abundance'!Q$2),8.58)</f>
        <v>0</v>
      </c>
      <c r="BU207" s="3">
        <f>IF(LOG((AW207/'Average Crustal Abundance'!R$2))&lt;6,LOG((AW207/'Average Crustal Abundance'!R$2)),6)</f>
        <v>0</v>
      </c>
      <c r="BV207" s="3">
        <f>IF(LOG((AX207/'Average Crustal Abundance'!S$2))&lt;6,LOG((AX207/'Average Crustal Abundance'!S$2)),6)</f>
        <v>0</v>
      </c>
      <c r="BW207" s="3">
        <f>IF(LOG((AY207/'Average Crustal Abundance'!T$2))&lt;6,LOG((AY207/'Average Crustal Abundance'!T$2)),6)</f>
        <v>0</v>
      </c>
      <c r="BX207" s="3">
        <f>IF(LOG((AZ207/'Average Crustal Abundance'!U$2))&lt;6,LOG((AZ207/'Average Crustal Abundance'!U$2)),6)</f>
        <v>0</v>
      </c>
      <c r="BY207" s="3">
        <f>IF(LOG((BA207/'Average Crustal Abundance'!V$2))&lt;6,LOG((BA207/'Average Crustal Abundance'!V$2)),6)</f>
        <v>0</v>
      </c>
      <c r="BZ207" s="3">
        <f>LOG((BB207/'Average Crustal Abundance'!W$2),9.15)</f>
        <v>0</v>
      </c>
      <c r="CA207" s="3">
        <f>LOG((BC207/'Average Crustal Abundance'!X$2),6.07)</f>
        <v>0</v>
      </c>
      <c r="CB207" s="3">
        <f>LOG((BD207/'Average Crustal Abundance'!Y$2),9.57)</f>
        <v>0</v>
      </c>
      <c r="CC207" s="3">
        <f t="shared" si="140"/>
        <v>0</v>
      </c>
      <c r="CD207" s="3" t="e">
        <f t="shared" si="141"/>
        <v>#DIV/0!</v>
      </c>
      <c r="CE207" s="4" t="e">
        <f t="shared" si="124"/>
        <v>#DIV/0!</v>
      </c>
      <c r="CF207" s="4" t="e">
        <f t="shared" si="125"/>
        <v>#DIV/0!</v>
      </c>
      <c r="CG207" s="4" t="e">
        <f t="shared" si="126"/>
        <v>#DIV/0!</v>
      </c>
      <c r="CH207" s="4" t="e">
        <f t="shared" si="127"/>
        <v>#DIV/0!</v>
      </c>
      <c r="CI207" s="4" t="e">
        <f t="shared" si="128"/>
        <v>#DIV/0!</v>
      </c>
      <c r="CJ207" s="4" t="e">
        <f t="shared" si="129"/>
        <v>#DIV/0!</v>
      </c>
      <c r="CK207" s="4" t="e">
        <f t="shared" si="130"/>
        <v>#DIV/0!</v>
      </c>
      <c r="CL207" s="4" t="e">
        <f t="shared" si="131"/>
        <v>#DIV/0!</v>
      </c>
      <c r="CM207" s="4" t="e">
        <f t="shared" si="132"/>
        <v>#DIV/0!</v>
      </c>
      <c r="CN207" s="4" t="e">
        <f t="shared" si="133"/>
        <v>#DIV/0!</v>
      </c>
      <c r="CO207" s="4" t="e">
        <f t="shared" si="134"/>
        <v>#DIV/0!</v>
      </c>
      <c r="CP207" s="4" t="e">
        <f t="shared" si="135"/>
        <v>#DIV/0!</v>
      </c>
      <c r="CQ207" s="4" t="e">
        <f t="shared" si="136"/>
        <v>#DIV/0!</v>
      </c>
      <c r="CR207" s="4" t="e">
        <f t="shared" si="137"/>
        <v>#DIV/0!</v>
      </c>
      <c r="CS207" s="4" t="e">
        <f t="shared" si="138"/>
        <v>#DIV/0!</v>
      </c>
      <c r="CT207" s="4" t="e">
        <f t="shared" si="139"/>
        <v>#DIV/0!</v>
      </c>
      <c r="CU207" s="4" t="e">
        <f t="shared" si="122"/>
        <v>#DIV/0!</v>
      </c>
      <c r="CV207" s="4" t="e">
        <f t="shared" si="123"/>
        <v>#DIV/0!</v>
      </c>
      <c r="CW207" s="4" t="e">
        <f t="shared" si="123"/>
        <v>#DIV/0!</v>
      </c>
      <c r="CX207" s="4" t="e">
        <f t="shared" si="118"/>
        <v>#DIV/0!</v>
      </c>
      <c r="CY207" s="4" t="e">
        <f t="shared" si="118"/>
        <v>#DIV/0!</v>
      </c>
      <c r="CZ207" s="4" t="e">
        <f t="shared" si="118"/>
        <v>#DIV/0!</v>
      </c>
      <c r="DA207" s="4" t="e">
        <f t="shared" si="118"/>
        <v>#DIV/0!</v>
      </c>
      <c r="DB207" s="4" t="e">
        <f t="shared" si="118"/>
        <v>#DIV/0!</v>
      </c>
      <c r="DD207" s="3" t="e">
        <f t="shared" si="142"/>
        <v>#DIV/0!</v>
      </c>
    </row>
    <row r="208" spans="1:108" s="3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 s="2">
        <f>IF(I208&gt;'Average Crustal Abundance'!B$2,Data!I208,'Average Crustal Abundance'!B$2)</f>
        <v>52200</v>
      </c>
      <c r="AH208" s="2">
        <f>IF(J208&gt;'Average Crustal Abundance'!C$2,Data!J208,'Average Crustal Abundance'!C$2)</f>
        <v>27</v>
      </c>
      <c r="AI208" s="2">
        <f>IF(K208&gt;'Average Crustal Abundance'!D$2,Data!K208,'Average Crustal Abundance'!D$2)</f>
        <v>59</v>
      </c>
      <c r="AJ208" s="2">
        <f>IF(L208&gt;'Average Crustal Abundance'!E$2,Data!L208,'Average Crustal Abundance'!E$2)</f>
        <v>0.188</v>
      </c>
      <c r="AK208" s="2">
        <f>IF(M208&gt;'Average Crustal Abundance'!F$2,Data!M208,'Average Crustal Abundance'!F$2)</f>
        <v>1.5E-3</v>
      </c>
      <c r="AL208" s="2">
        <f>IF(N208&gt;'Average Crustal Abundance'!G$2,Data!N208,'Average Crustal Abundance'!G$2)</f>
        <v>1.5E-3</v>
      </c>
      <c r="AM208" s="2">
        <f>IF(O208&gt;'Average Crustal Abundance'!H$2,Data!O208,'Average Crustal Abundance'!H$2)</f>
        <v>27</v>
      </c>
      <c r="AN208" s="2">
        <f>IF(P208&gt;'Average Crustal Abundance'!I$2,Data!P208,'Average Crustal Abundance'!I$2)</f>
        <v>5.6000000000000001E-2</v>
      </c>
      <c r="AO208" s="2">
        <f>IF(Q208&gt;'Average Crustal Abundance'!J$2,Data!Q208,'Average Crustal Abundance'!J$2)</f>
        <v>1.2999999999999999E-3</v>
      </c>
      <c r="AP208" s="2">
        <f>IF(R208&gt;'Average Crustal Abundance'!K$2,Data!R208,'Average Crustal Abundance'!K$2)</f>
        <v>72</v>
      </c>
      <c r="AQ208" s="2">
        <f>IF(S208&gt;'Average Crustal Abundance'!L$2,Data!S208,'Average Crustal Abundance'!L$2)</f>
        <v>0.08</v>
      </c>
      <c r="AR208" s="2">
        <f>IF(T208&gt;'Average Crustal Abundance'!M$2,Data!T208,'Average Crustal Abundance'!M$2)</f>
        <v>5.1999999999999998E-2</v>
      </c>
      <c r="AS208" s="2">
        <f>IF(U208&gt;'Average Crustal Abundance'!N$2,Data!U208,'Average Crustal Abundance'!N$2)</f>
        <v>0.5</v>
      </c>
      <c r="AT208" s="2">
        <f>IF(V208&gt;'Average Crustal Abundance'!O$2,Data!V208,'Average Crustal Abundance'!O$2)</f>
        <v>11</v>
      </c>
      <c r="AU208" s="2">
        <f>IF(W208&gt;'Average Crustal Abundance'!P$2,Data!W208,'Average Crustal Abundance'!P$2)</f>
        <v>0.03</v>
      </c>
      <c r="AV208" s="2">
        <f>IF(X208&gt;'Average Crustal Abundance'!Q$2,Data!X208,'Average Crustal Abundance'!Q$2)</f>
        <v>2.5</v>
      </c>
      <c r="AW208" s="2">
        <f>IF(Y208&gt;'Average Crustal Abundance'!R$2,Data!Y208,'Average Crustal Abundance'!R$2)</f>
        <v>0.2</v>
      </c>
      <c r="AX208" s="2">
        <f>IF(Z208&gt;'Average Crustal Abundance'!S$2,Data!Z208,'Average Crustal Abundance'!S$2)</f>
        <v>0.18</v>
      </c>
      <c r="AY208" s="2">
        <f>IF(AA208&gt;'Average Crustal Abundance'!T$2,Data!AA208,'Average Crustal Abundance'!T$2)</f>
        <v>1E-3</v>
      </c>
      <c r="AZ208" s="2">
        <f>IF(AB208&gt;'Average Crustal Abundance'!U$2,Data!AB208,'Average Crustal Abundance'!U$2)</f>
        <v>0.8</v>
      </c>
      <c r="BA208" s="2">
        <f>IF(AC208&gt;'Average Crustal Abundance'!V$2,Data!AC208,'Average Crustal Abundance'!V$2)</f>
        <v>1</v>
      </c>
      <c r="BB208" s="2">
        <f>IF(AD208&gt;'Average Crustal Abundance'!W$2,Data!AD208,'Average Crustal Abundance'!W$2)</f>
        <v>1.7</v>
      </c>
      <c r="BC208" s="2">
        <f>IF(AE208&gt;'Average Crustal Abundance'!X$2,Data!AE208,'Average Crustal Abundance'!X$2)</f>
        <v>20</v>
      </c>
      <c r="BD208" s="2">
        <f>IF(AF208&gt;'Average Crustal Abundance'!Y$2,Data!AF208,'Average Crustal Abundance'!Y$2)</f>
        <v>1.3</v>
      </c>
      <c r="BE208" s="3">
        <f>LOG((AG208/'Average Crustal Abundance'!B$2),1.636)</f>
        <v>0</v>
      </c>
      <c r="BF208" s="3">
        <f>LOG((AH208/'Average Crustal Abundance'!C$2),5.77)</f>
        <v>0</v>
      </c>
      <c r="BG208" s="3">
        <f>LOG((AI208/'Average Crustal Abundance'!D$2),5.07)</f>
        <v>0</v>
      </c>
      <c r="BH208" s="3">
        <f>IF(LOG((AJ208/'Average Crustal Abundance'!E$2))&lt;6,LOG((AJ208/'Average Crustal Abundance'!E$2)),6)</f>
        <v>0</v>
      </c>
      <c r="BI208" s="3">
        <f>IF(LOG((AK208/'Average Crustal Abundance'!F$2))&lt;6,LOG((AK208/'Average Crustal Abundance'!F$2)),6)</f>
        <v>0</v>
      </c>
      <c r="BJ208" s="3">
        <f>IF(LOG((AL208/'Average Crustal Abundance'!G$2))&lt;6,LOG((AL208/'Average Crustal Abundance'!G$2)),6)</f>
        <v>0</v>
      </c>
      <c r="BK208" s="3">
        <f>LOG((AM208/'Average Crustal Abundance'!H$2),5.77)</f>
        <v>0</v>
      </c>
      <c r="BL208" s="3">
        <f>IF(LOG((AN208/'Average Crustal Abundance'!I$2))&lt;6,LOG((AN208/'Average Crustal Abundance'!I$2)),6)</f>
        <v>0</v>
      </c>
      <c r="BM208" s="3">
        <f>IF(LOG((AO208/'Average Crustal Abundance'!J$2))&lt;6,LOG((AO208/'Average Crustal Abundance'!J$2)),6)</f>
        <v>0</v>
      </c>
      <c r="BN208" s="3">
        <f>LOG((AP208/'Average Crustal Abundance'!K$2),4.9)</f>
        <v>0</v>
      </c>
      <c r="BO208" s="3">
        <f>IF(LOG((AQ208/'Average Crustal Abundance'!L$2))&lt;6,LOG((AQ208/'Average Crustal Abundance'!L$2)),6)</f>
        <v>0</v>
      </c>
      <c r="BP208" s="3">
        <f>IF(LOG((AR208/'Average Crustal Abundance'!M$2))&lt;6,LOG((AR208/'Average Crustal Abundance'!M$2)),6)</f>
        <v>0</v>
      </c>
      <c r="BQ208" s="3">
        <f>IF(LOG((AS208/'Average Crustal Abundance'!N$2))&lt;6,LOG((AS208/'Average Crustal Abundance'!N$2)),6)</f>
        <v>0</v>
      </c>
      <c r="BR208" s="3">
        <f>LOG((AT208/'Average Crustal Abundance'!O$2),6.71)</f>
        <v>0</v>
      </c>
      <c r="BS208" s="3">
        <f>IF(LOG((AU208/'Average Crustal Abundance'!P$2))&lt;6,LOG((AU208/'Average Crustal Abundance'!P$2)),6)</f>
        <v>0</v>
      </c>
      <c r="BT208" s="3">
        <f>LOG((AV208/'Average Crustal Abundance'!Q$2),8.58)</f>
        <v>0</v>
      </c>
      <c r="BU208" s="3">
        <f>IF(LOG((AW208/'Average Crustal Abundance'!R$2))&lt;6,LOG((AW208/'Average Crustal Abundance'!R$2)),6)</f>
        <v>0</v>
      </c>
      <c r="BV208" s="3">
        <f>IF(LOG((AX208/'Average Crustal Abundance'!S$2))&lt;6,LOG((AX208/'Average Crustal Abundance'!S$2)),6)</f>
        <v>0</v>
      </c>
      <c r="BW208" s="3">
        <f>IF(LOG((AY208/'Average Crustal Abundance'!T$2))&lt;6,LOG((AY208/'Average Crustal Abundance'!T$2)),6)</f>
        <v>0</v>
      </c>
      <c r="BX208" s="3">
        <f>IF(LOG((AZ208/'Average Crustal Abundance'!U$2))&lt;6,LOG((AZ208/'Average Crustal Abundance'!U$2)),6)</f>
        <v>0</v>
      </c>
      <c r="BY208" s="3">
        <f>IF(LOG((BA208/'Average Crustal Abundance'!V$2))&lt;6,LOG((BA208/'Average Crustal Abundance'!V$2)),6)</f>
        <v>0</v>
      </c>
      <c r="BZ208" s="3">
        <f>LOG((BB208/'Average Crustal Abundance'!W$2),9.15)</f>
        <v>0</v>
      </c>
      <c r="CA208" s="3">
        <f>LOG((BC208/'Average Crustal Abundance'!X$2),6.07)</f>
        <v>0</v>
      </c>
      <c r="CB208" s="3">
        <f>LOG((BD208/'Average Crustal Abundance'!Y$2),9.57)</f>
        <v>0</v>
      </c>
      <c r="CC208" s="3">
        <f t="shared" si="140"/>
        <v>0</v>
      </c>
      <c r="CD208" s="3" t="e">
        <f t="shared" si="141"/>
        <v>#DIV/0!</v>
      </c>
      <c r="CE208" s="4" t="e">
        <f t="shared" si="124"/>
        <v>#DIV/0!</v>
      </c>
      <c r="CF208" s="4" t="e">
        <f t="shared" si="125"/>
        <v>#DIV/0!</v>
      </c>
      <c r="CG208" s="4" t="e">
        <f t="shared" si="126"/>
        <v>#DIV/0!</v>
      </c>
      <c r="CH208" s="4" t="e">
        <f t="shared" si="127"/>
        <v>#DIV/0!</v>
      </c>
      <c r="CI208" s="4" t="e">
        <f t="shared" si="128"/>
        <v>#DIV/0!</v>
      </c>
      <c r="CJ208" s="4" t="e">
        <f t="shared" si="129"/>
        <v>#DIV/0!</v>
      </c>
      <c r="CK208" s="4" t="e">
        <f t="shared" si="130"/>
        <v>#DIV/0!</v>
      </c>
      <c r="CL208" s="4" t="e">
        <f t="shared" si="131"/>
        <v>#DIV/0!</v>
      </c>
      <c r="CM208" s="4" t="e">
        <f t="shared" si="132"/>
        <v>#DIV/0!</v>
      </c>
      <c r="CN208" s="4" t="e">
        <f t="shared" si="133"/>
        <v>#DIV/0!</v>
      </c>
      <c r="CO208" s="4" t="e">
        <f t="shared" si="134"/>
        <v>#DIV/0!</v>
      </c>
      <c r="CP208" s="4" t="e">
        <f t="shared" si="135"/>
        <v>#DIV/0!</v>
      </c>
      <c r="CQ208" s="4" t="e">
        <f t="shared" si="136"/>
        <v>#DIV/0!</v>
      </c>
      <c r="CR208" s="4" t="e">
        <f t="shared" si="137"/>
        <v>#DIV/0!</v>
      </c>
      <c r="CS208" s="4" t="e">
        <f t="shared" si="138"/>
        <v>#DIV/0!</v>
      </c>
      <c r="CT208" s="4" t="e">
        <f t="shared" si="139"/>
        <v>#DIV/0!</v>
      </c>
      <c r="CU208" s="4" t="e">
        <f t="shared" si="122"/>
        <v>#DIV/0!</v>
      </c>
      <c r="CV208" s="4" t="e">
        <f t="shared" si="123"/>
        <v>#DIV/0!</v>
      </c>
      <c r="CW208" s="4" t="e">
        <f t="shared" si="123"/>
        <v>#DIV/0!</v>
      </c>
      <c r="CX208" s="4" t="e">
        <f t="shared" si="118"/>
        <v>#DIV/0!</v>
      </c>
      <c r="CY208" s="4" t="e">
        <f t="shared" si="118"/>
        <v>#DIV/0!</v>
      </c>
      <c r="CZ208" s="4" t="e">
        <f t="shared" si="118"/>
        <v>#DIV/0!</v>
      </c>
      <c r="DA208" s="4" t="e">
        <f t="shared" si="118"/>
        <v>#DIV/0!</v>
      </c>
      <c r="DB208" s="4" t="e">
        <f t="shared" si="118"/>
        <v>#DIV/0!</v>
      </c>
      <c r="DD208" s="3" t="e">
        <f t="shared" si="142"/>
        <v>#DIV/0!</v>
      </c>
    </row>
    <row r="209" spans="1:108" s="3" customFormat="1" x14ac:dyDescent="0.25">
      <c r="A209"/>
      <c r="B209"/>
      <c r="C209" s="1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 s="2">
        <f>IF(I209&gt;'Average Crustal Abundance'!B$2,Data!I209,'Average Crustal Abundance'!B$2)</f>
        <v>52200</v>
      </c>
      <c r="AH209" s="2">
        <f>IF(J209&gt;'Average Crustal Abundance'!C$2,Data!J209,'Average Crustal Abundance'!C$2)</f>
        <v>27</v>
      </c>
      <c r="AI209" s="2">
        <f>IF(K209&gt;'Average Crustal Abundance'!D$2,Data!K209,'Average Crustal Abundance'!D$2)</f>
        <v>59</v>
      </c>
      <c r="AJ209" s="2">
        <f>IF(L209&gt;'Average Crustal Abundance'!E$2,Data!L209,'Average Crustal Abundance'!E$2)</f>
        <v>0.188</v>
      </c>
      <c r="AK209" s="2">
        <f>IF(M209&gt;'Average Crustal Abundance'!F$2,Data!M209,'Average Crustal Abundance'!F$2)</f>
        <v>1.5E-3</v>
      </c>
      <c r="AL209" s="2">
        <f>IF(N209&gt;'Average Crustal Abundance'!G$2,Data!N209,'Average Crustal Abundance'!G$2)</f>
        <v>1.5E-3</v>
      </c>
      <c r="AM209" s="2">
        <f>IF(O209&gt;'Average Crustal Abundance'!H$2,Data!O209,'Average Crustal Abundance'!H$2)</f>
        <v>27</v>
      </c>
      <c r="AN209" s="2">
        <f>IF(P209&gt;'Average Crustal Abundance'!I$2,Data!P209,'Average Crustal Abundance'!I$2)</f>
        <v>5.6000000000000001E-2</v>
      </c>
      <c r="AO209" s="2">
        <f>IF(Q209&gt;'Average Crustal Abundance'!J$2,Data!Q209,'Average Crustal Abundance'!J$2)</f>
        <v>1.2999999999999999E-3</v>
      </c>
      <c r="AP209" s="2">
        <f>IF(R209&gt;'Average Crustal Abundance'!K$2,Data!R209,'Average Crustal Abundance'!K$2)</f>
        <v>72</v>
      </c>
      <c r="AQ209" s="2">
        <f>IF(S209&gt;'Average Crustal Abundance'!L$2,Data!S209,'Average Crustal Abundance'!L$2)</f>
        <v>0.08</v>
      </c>
      <c r="AR209" s="2">
        <f>IF(T209&gt;'Average Crustal Abundance'!M$2,Data!T209,'Average Crustal Abundance'!M$2)</f>
        <v>5.1999999999999998E-2</v>
      </c>
      <c r="AS209" s="2">
        <f>IF(U209&gt;'Average Crustal Abundance'!N$2,Data!U209,'Average Crustal Abundance'!N$2)</f>
        <v>0.5</v>
      </c>
      <c r="AT209" s="2">
        <f>IF(V209&gt;'Average Crustal Abundance'!O$2,Data!V209,'Average Crustal Abundance'!O$2)</f>
        <v>11</v>
      </c>
      <c r="AU209" s="2">
        <f>IF(W209&gt;'Average Crustal Abundance'!P$2,Data!W209,'Average Crustal Abundance'!P$2)</f>
        <v>0.03</v>
      </c>
      <c r="AV209" s="2">
        <f>IF(X209&gt;'Average Crustal Abundance'!Q$2,Data!X209,'Average Crustal Abundance'!Q$2)</f>
        <v>2.5</v>
      </c>
      <c r="AW209" s="2">
        <f>IF(Y209&gt;'Average Crustal Abundance'!R$2,Data!Y209,'Average Crustal Abundance'!R$2)</f>
        <v>0.2</v>
      </c>
      <c r="AX209" s="2">
        <f>IF(Z209&gt;'Average Crustal Abundance'!S$2,Data!Z209,'Average Crustal Abundance'!S$2)</f>
        <v>0.18</v>
      </c>
      <c r="AY209" s="2">
        <f>IF(AA209&gt;'Average Crustal Abundance'!T$2,Data!AA209,'Average Crustal Abundance'!T$2)</f>
        <v>1E-3</v>
      </c>
      <c r="AZ209" s="2">
        <f>IF(AB209&gt;'Average Crustal Abundance'!U$2,Data!AB209,'Average Crustal Abundance'!U$2)</f>
        <v>0.8</v>
      </c>
      <c r="BA209" s="2">
        <f>IF(AC209&gt;'Average Crustal Abundance'!V$2,Data!AC209,'Average Crustal Abundance'!V$2)</f>
        <v>1</v>
      </c>
      <c r="BB209" s="2">
        <f>IF(AD209&gt;'Average Crustal Abundance'!W$2,Data!AD209,'Average Crustal Abundance'!W$2)</f>
        <v>1.7</v>
      </c>
      <c r="BC209" s="2">
        <f>IF(AE209&gt;'Average Crustal Abundance'!X$2,Data!AE209,'Average Crustal Abundance'!X$2)</f>
        <v>20</v>
      </c>
      <c r="BD209" s="2">
        <f>IF(AF209&gt;'Average Crustal Abundance'!Y$2,Data!AF209,'Average Crustal Abundance'!Y$2)</f>
        <v>1.3</v>
      </c>
      <c r="BE209" s="3">
        <f>LOG((AG209/'Average Crustal Abundance'!B$2),1.636)</f>
        <v>0</v>
      </c>
      <c r="BF209" s="3">
        <f>LOG((AH209/'Average Crustal Abundance'!C$2),5.77)</f>
        <v>0</v>
      </c>
      <c r="BG209" s="3">
        <f>LOG((AI209/'Average Crustal Abundance'!D$2),5.07)</f>
        <v>0</v>
      </c>
      <c r="BH209" s="3">
        <f>IF(LOG((AJ209/'Average Crustal Abundance'!E$2))&lt;6,LOG((AJ209/'Average Crustal Abundance'!E$2)),6)</f>
        <v>0</v>
      </c>
      <c r="BI209" s="3">
        <f>IF(LOG((AK209/'Average Crustal Abundance'!F$2))&lt;6,LOG((AK209/'Average Crustal Abundance'!F$2)),6)</f>
        <v>0</v>
      </c>
      <c r="BJ209" s="3">
        <f>IF(LOG((AL209/'Average Crustal Abundance'!G$2))&lt;6,LOG((AL209/'Average Crustal Abundance'!G$2)),6)</f>
        <v>0</v>
      </c>
      <c r="BK209" s="3">
        <f>LOG((AM209/'Average Crustal Abundance'!H$2),5.77)</f>
        <v>0</v>
      </c>
      <c r="BL209" s="3">
        <f>IF(LOG((AN209/'Average Crustal Abundance'!I$2))&lt;6,LOG((AN209/'Average Crustal Abundance'!I$2)),6)</f>
        <v>0</v>
      </c>
      <c r="BM209" s="3">
        <f>IF(LOG((AO209/'Average Crustal Abundance'!J$2))&lt;6,LOG((AO209/'Average Crustal Abundance'!J$2)),6)</f>
        <v>0</v>
      </c>
      <c r="BN209" s="3">
        <f>LOG((AP209/'Average Crustal Abundance'!K$2),4.9)</f>
        <v>0</v>
      </c>
      <c r="BO209" s="3">
        <f>IF(LOG((AQ209/'Average Crustal Abundance'!L$2))&lt;6,LOG((AQ209/'Average Crustal Abundance'!L$2)),6)</f>
        <v>0</v>
      </c>
      <c r="BP209" s="3">
        <f>IF(LOG((AR209/'Average Crustal Abundance'!M$2))&lt;6,LOG((AR209/'Average Crustal Abundance'!M$2)),6)</f>
        <v>0</v>
      </c>
      <c r="BQ209" s="3">
        <f>IF(LOG((AS209/'Average Crustal Abundance'!N$2))&lt;6,LOG((AS209/'Average Crustal Abundance'!N$2)),6)</f>
        <v>0</v>
      </c>
      <c r="BR209" s="3">
        <f>LOG((AT209/'Average Crustal Abundance'!O$2),6.71)</f>
        <v>0</v>
      </c>
      <c r="BS209" s="3">
        <f>IF(LOG((AU209/'Average Crustal Abundance'!P$2))&lt;6,LOG((AU209/'Average Crustal Abundance'!P$2)),6)</f>
        <v>0</v>
      </c>
      <c r="BT209" s="3">
        <f>LOG((AV209/'Average Crustal Abundance'!Q$2),8.58)</f>
        <v>0</v>
      </c>
      <c r="BU209" s="3">
        <f>IF(LOG((AW209/'Average Crustal Abundance'!R$2))&lt;6,LOG((AW209/'Average Crustal Abundance'!R$2)),6)</f>
        <v>0</v>
      </c>
      <c r="BV209" s="3">
        <f>IF(LOG((AX209/'Average Crustal Abundance'!S$2))&lt;6,LOG((AX209/'Average Crustal Abundance'!S$2)),6)</f>
        <v>0</v>
      </c>
      <c r="BW209" s="3">
        <f>IF(LOG((AY209/'Average Crustal Abundance'!T$2))&lt;6,LOG((AY209/'Average Crustal Abundance'!T$2)),6)</f>
        <v>0</v>
      </c>
      <c r="BX209" s="3">
        <f>IF(LOG((AZ209/'Average Crustal Abundance'!U$2))&lt;6,LOG((AZ209/'Average Crustal Abundance'!U$2)),6)</f>
        <v>0</v>
      </c>
      <c r="BY209" s="3">
        <f>IF(LOG((BA209/'Average Crustal Abundance'!V$2))&lt;6,LOG((BA209/'Average Crustal Abundance'!V$2)),6)</f>
        <v>0</v>
      </c>
      <c r="BZ209" s="3">
        <f>LOG((BB209/'Average Crustal Abundance'!W$2),9.15)</f>
        <v>0</v>
      </c>
      <c r="CA209" s="3">
        <f>LOG((BC209/'Average Crustal Abundance'!X$2),6.07)</f>
        <v>0</v>
      </c>
      <c r="CB209" s="3">
        <f>LOG((BD209/'Average Crustal Abundance'!Y$2),9.57)</f>
        <v>0</v>
      </c>
      <c r="CC209" s="3">
        <f t="shared" si="140"/>
        <v>0</v>
      </c>
      <c r="CD209" s="3" t="e">
        <f t="shared" si="141"/>
        <v>#DIV/0!</v>
      </c>
      <c r="CE209" s="4" t="e">
        <f t="shared" si="124"/>
        <v>#DIV/0!</v>
      </c>
      <c r="CF209" s="4" t="e">
        <f t="shared" si="125"/>
        <v>#DIV/0!</v>
      </c>
      <c r="CG209" s="4" t="e">
        <f t="shared" si="126"/>
        <v>#DIV/0!</v>
      </c>
      <c r="CH209" s="4" t="e">
        <f t="shared" si="127"/>
        <v>#DIV/0!</v>
      </c>
      <c r="CI209" s="4" t="e">
        <f t="shared" si="128"/>
        <v>#DIV/0!</v>
      </c>
      <c r="CJ209" s="4" t="e">
        <f t="shared" si="129"/>
        <v>#DIV/0!</v>
      </c>
      <c r="CK209" s="4" t="e">
        <f t="shared" si="130"/>
        <v>#DIV/0!</v>
      </c>
      <c r="CL209" s="4" t="e">
        <f t="shared" si="131"/>
        <v>#DIV/0!</v>
      </c>
      <c r="CM209" s="4" t="e">
        <f t="shared" si="132"/>
        <v>#DIV/0!</v>
      </c>
      <c r="CN209" s="4" t="e">
        <f t="shared" si="133"/>
        <v>#DIV/0!</v>
      </c>
      <c r="CO209" s="4" t="e">
        <f t="shared" si="134"/>
        <v>#DIV/0!</v>
      </c>
      <c r="CP209" s="4" t="e">
        <f t="shared" si="135"/>
        <v>#DIV/0!</v>
      </c>
      <c r="CQ209" s="4" t="e">
        <f t="shared" si="136"/>
        <v>#DIV/0!</v>
      </c>
      <c r="CR209" s="4" t="e">
        <f t="shared" si="137"/>
        <v>#DIV/0!</v>
      </c>
      <c r="CS209" s="4" t="e">
        <f t="shared" si="138"/>
        <v>#DIV/0!</v>
      </c>
      <c r="CT209" s="4" t="e">
        <f t="shared" si="139"/>
        <v>#DIV/0!</v>
      </c>
      <c r="CU209" s="4" t="e">
        <f t="shared" si="122"/>
        <v>#DIV/0!</v>
      </c>
      <c r="CV209" s="4" t="e">
        <f t="shared" si="123"/>
        <v>#DIV/0!</v>
      </c>
      <c r="CW209" s="4" t="e">
        <f t="shared" si="123"/>
        <v>#DIV/0!</v>
      </c>
      <c r="CX209" s="4" t="e">
        <f t="shared" si="118"/>
        <v>#DIV/0!</v>
      </c>
      <c r="CY209" s="4" t="e">
        <f t="shared" si="118"/>
        <v>#DIV/0!</v>
      </c>
      <c r="CZ209" s="4" t="e">
        <f t="shared" si="118"/>
        <v>#DIV/0!</v>
      </c>
      <c r="DA209" s="4" t="e">
        <f t="shared" si="118"/>
        <v>#DIV/0!</v>
      </c>
      <c r="DB209" s="4" t="e">
        <f t="shared" si="118"/>
        <v>#DIV/0!</v>
      </c>
      <c r="DD209" s="3" t="e">
        <f t="shared" si="142"/>
        <v>#DIV/0!</v>
      </c>
    </row>
    <row r="210" spans="1:108" s="3" customFormat="1" x14ac:dyDescent="0.25">
      <c r="A210"/>
      <c r="B210"/>
      <c r="C210" s="1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 s="2">
        <f>IF(I210&gt;'Average Crustal Abundance'!B$2,Data!I210,'Average Crustal Abundance'!B$2)</f>
        <v>52200</v>
      </c>
      <c r="AH210" s="2">
        <f>IF(J210&gt;'Average Crustal Abundance'!C$2,Data!J210,'Average Crustal Abundance'!C$2)</f>
        <v>27</v>
      </c>
      <c r="AI210" s="2">
        <f>IF(K210&gt;'Average Crustal Abundance'!D$2,Data!K210,'Average Crustal Abundance'!D$2)</f>
        <v>59</v>
      </c>
      <c r="AJ210" s="2">
        <f>IF(L210&gt;'Average Crustal Abundance'!E$2,Data!L210,'Average Crustal Abundance'!E$2)</f>
        <v>0.188</v>
      </c>
      <c r="AK210" s="2">
        <f>IF(M210&gt;'Average Crustal Abundance'!F$2,Data!M210,'Average Crustal Abundance'!F$2)</f>
        <v>1.5E-3</v>
      </c>
      <c r="AL210" s="2">
        <f>IF(N210&gt;'Average Crustal Abundance'!G$2,Data!N210,'Average Crustal Abundance'!G$2)</f>
        <v>1.5E-3</v>
      </c>
      <c r="AM210" s="2">
        <f>IF(O210&gt;'Average Crustal Abundance'!H$2,Data!O210,'Average Crustal Abundance'!H$2)</f>
        <v>27</v>
      </c>
      <c r="AN210" s="2">
        <f>IF(P210&gt;'Average Crustal Abundance'!I$2,Data!P210,'Average Crustal Abundance'!I$2)</f>
        <v>5.6000000000000001E-2</v>
      </c>
      <c r="AO210" s="2">
        <f>IF(Q210&gt;'Average Crustal Abundance'!J$2,Data!Q210,'Average Crustal Abundance'!J$2)</f>
        <v>1.2999999999999999E-3</v>
      </c>
      <c r="AP210" s="2">
        <f>IF(R210&gt;'Average Crustal Abundance'!K$2,Data!R210,'Average Crustal Abundance'!K$2)</f>
        <v>72</v>
      </c>
      <c r="AQ210" s="2">
        <f>IF(S210&gt;'Average Crustal Abundance'!L$2,Data!S210,'Average Crustal Abundance'!L$2)</f>
        <v>0.08</v>
      </c>
      <c r="AR210" s="2">
        <f>IF(T210&gt;'Average Crustal Abundance'!M$2,Data!T210,'Average Crustal Abundance'!M$2)</f>
        <v>5.1999999999999998E-2</v>
      </c>
      <c r="AS210" s="2">
        <f>IF(U210&gt;'Average Crustal Abundance'!N$2,Data!U210,'Average Crustal Abundance'!N$2)</f>
        <v>0.5</v>
      </c>
      <c r="AT210" s="2">
        <f>IF(V210&gt;'Average Crustal Abundance'!O$2,Data!V210,'Average Crustal Abundance'!O$2)</f>
        <v>11</v>
      </c>
      <c r="AU210" s="2">
        <f>IF(W210&gt;'Average Crustal Abundance'!P$2,Data!W210,'Average Crustal Abundance'!P$2)</f>
        <v>0.03</v>
      </c>
      <c r="AV210" s="2">
        <f>IF(X210&gt;'Average Crustal Abundance'!Q$2,Data!X210,'Average Crustal Abundance'!Q$2)</f>
        <v>2.5</v>
      </c>
      <c r="AW210" s="2">
        <f>IF(Y210&gt;'Average Crustal Abundance'!R$2,Data!Y210,'Average Crustal Abundance'!R$2)</f>
        <v>0.2</v>
      </c>
      <c r="AX210" s="2">
        <f>IF(Z210&gt;'Average Crustal Abundance'!S$2,Data!Z210,'Average Crustal Abundance'!S$2)</f>
        <v>0.18</v>
      </c>
      <c r="AY210" s="2">
        <f>IF(AA210&gt;'Average Crustal Abundance'!T$2,Data!AA210,'Average Crustal Abundance'!T$2)</f>
        <v>1E-3</v>
      </c>
      <c r="AZ210" s="2">
        <f>IF(AB210&gt;'Average Crustal Abundance'!U$2,Data!AB210,'Average Crustal Abundance'!U$2)</f>
        <v>0.8</v>
      </c>
      <c r="BA210" s="2">
        <f>IF(AC210&gt;'Average Crustal Abundance'!V$2,Data!AC210,'Average Crustal Abundance'!V$2)</f>
        <v>1</v>
      </c>
      <c r="BB210" s="2">
        <f>IF(AD210&gt;'Average Crustal Abundance'!W$2,Data!AD210,'Average Crustal Abundance'!W$2)</f>
        <v>1.7</v>
      </c>
      <c r="BC210" s="2">
        <f>IF(AE210&gt;'Average Crustal Abundance'!X$2,Data!AE210,'Average Crustal Abundance'!X$2)</f>
        <v>20</v>
      </c>
      <c r="BD210" s="2">
        <f>IF(AF210&gt;'Average Crustal Abundance'!Y$2,Data!AF210,'Average Crustal Abundance'!Y$2)</f>
        <v>1.3</v>
      </c>
      <c r="BE210" s="3">
        <f>LOG((AG210/'Average Crustal Abundance'!B$2),1.636)</f>
        <v>0</v>
      </c>
      <c r="BF210" s="3">
        <f>LOG((AH210/'Average Crustal Abundance'!C$2),5.77)</f>
        <v>0</v>
      </c>
      <c r="BG210" s="3">
        <f>LOG((AI210/'Average Crustal Abundance'!D$2),5.07)</f>
        <v>0</v>
      </c>
      <c r="BH210" s="3">
        <f>IF(LOG((AJ210/'Average Crustal Abundance'!E$2))&lt;6,LOG((AJ210/'Average Crustal Abundance'!E$2)),6)</f>
        <v>0</v>
      </c>
      <c r="BI210" s="3">
        <f>IF(LOG((AK210/'Average Crustal Abundance'!F$2))&lt;6,LOG((AK210/'Average Crustal Abundance'!F$2)),6)</f>
        <v>0</v>
      </c>
      <c r="BJ210" s="3">
        <f>IF(LOG((AL210/'Average Crustal Abundance'!G$2))&lt;6,LOG((AL210/'Average Crustal Abundance'!G$2)),6)</f>
        <v>0</v>
      </c>
      <c r="BK210" s="3">
        <f>LOG((AM210/'Average Crustal Abundance'!H$2),5.77)</f>
        <v>0</v>
      </c>
      <c r="BL210" s="3">
        <f>IF(LOG((AN210/'Average Crustal Abundance'!I$2))&lt;6,LOG((AN210/'Average Crustal Abundance'!I$2)),6)</f>
        <v>0</v>
      </c>
      <c r="BM210" s="3">
        <f>IF(LOG((AO210/'Average Crustal Abundance'!J$2))&lt;6,LOG((AO210/'Average Crustal Abundance'!J$2)),6)</f>
        <v>0</v>
      </c>
      <c r="BN210" s="3">
        <f>LOG((AP210/'Average Crustal Abundance'!K$2),4.9)</f>
        <v>0</v>
      </c>
      <c r="BO210" s="3">
        <f>IF(LOG((AQ210/'Average Crustal Abundance'!L$2))&lt;6,LOG((AQ210/'Average Crustal Abundance'!L$2)),6)</f>
        <v>0</v>
      </c>
      <c r="BP210" s="3">
        <f>IF(LOG((AR210/'Average Crustal Abundance'!M$2))&lt;6,LOG((AR210/'Average Crustal Abundance'!M$2)),6)</f>
        <v>0</v>
      </c>
      <c r="BQ210" s="3">
        <f>IF(LOG((AS210/'Average Crustal Abundance'!N$2))&lt;6,LOG((AS210/'Average Crustal Abundance'!N$2)),6)</f>
        <v>0</v>
      </c>
      <c r="BR210" s="3">
        <f>LOG((AT210/'Average Crustal Abundance'!O$2),6.71)</f>
        <v>0</v>
      </c>
      <c r="BS210" s="3">
        <f>IF(LOG((AU210/'Average Crustal Abundance'!P$2))&lt;6,LOG((AU210/'Average Crustal Abundance'!P$2)),6)</f>
        <v>0</v>
      </c>
      <c r="BT210" s="3">
        <f>LOG((AV210/'Average Crustal Abundance'!Q$2),8.58)</f>
        <v>0</v>
      </c>
      <c r="BU210" s="3">
        <f>IF(LOG((AW210/'Average Crustal Abundance'!R$2))&lt;6,LOG((AW210/'Average Crustal Abundance'!R$2)),6)</f>
        <v>0</v>
      </c>
      <c r="BV210" s="3">
        <f>IF(LOG((AX210/'Average Crustal Abundance'!S$2))&lt;6,LOG((AX210/'Average Crustal Abundance'!S$2)),6)</f>
        <v>0</v>
      </c>
      <c r="BW210" s="3">
        <f>IF(LOG((AY210/'Average Crustal Abundance'!T$2))&lt;6,LOG((AY210/'Average Crustal Abundance'!T$2)),6)</f>
        <v>0</v>
      </c>
      <c r="BX210" s="3">
        <f>IF(LOG((AZ210/'Average Crustal Abundance'!U$2))&lt;6,LOG((AZ210/'Average Crustal Abundance'!U$2)),6)</f>
        <v>0</v>
      </c>
      <c r="BY210" s="3">
        <f>IF(LOG((BA210/'Average Crustal Abundance'!V$2))&lt;6,LOG((BA210/'Average Crustal Abundance'!V$2)),6)</f>
        <v>0</v>
      </c>
      <c r="BZ210" s="3">
        <f>LOG((BB210/'Average Crustal Abundance'!W$2),9.15)</f>
        <v>0</v>
      </c>
      <c r="CA210" s="3">
        <f>LOG((BC210/'Average Crustal Abundance'!X$2),6.07)</f>
        <v>0</v>
      </c>
      <c r="CB210" s="3">
        <f>LOG((BD210/'Average Crustal Abundance'!Y$2),9.57)</f>
        <v>0</v>
      </c>
      <c r="CC210" s="3">
        <f t="shared" si="140"/>
        <v>0</v>
      </c>
      <c r="CD210" s="3" t="e">
        <f t="shared" si="141"/>
        <v>#DIV/0!</v>
      </c>
      <c r="CE210" s="4" t="e">
        <f t="shared" si="124"/>
        <v>#DIV/0!</v>
      </c>
      <c r="CF210" s="4" t="e">
        <f t="shared" si="125"/>
        <v>#DIV/0!</v>
      </c>
      <c r="CG210" s="4" t="e">
        <f t="shared" si="126"/>
        <v>#DIV/0!</v>
      </c>
      <c r="CH210" s="4" t="e">
        <f t="shared" si="127"/>
        <v>#DIV/0!</v>
      </c>
      <c r="CI210" s="4" t="e">
        <f t="shared" si="128"/>
        <v>#DIV/0!</v>
      </c>
      <c r="CJ210" s="4" t="e">
        <f t="shared" si="129"/>
        <v>#DIV/0!</v>
      </c>
      <c r="CK210" s="4" t="e">
        <f t="shared" si="130"/>
        <v>#DIV/0!</v>
      </c>
      <c r="CL210" s="4" t="e">
        <f t="shared" si="131"/>
        <v>#DIV/0!</v>
      </c>
      <c r="CM210" s="4" t="e">
        <f t="shared" si="132"/>
        <v>#DIV/0!</v>
      </c>
      <c r="CN210" s="4" t="e">
        <f t="shared" si="133"/>
        <v>#DIV/0!</v>
      </c>
      <c r="CO210" s="4" t="e">
        <f t="shared" si="134"/>
        <v>#DIV/0!</v>
      </c>
      <c r="CP210" s="4" t="e">
        <f t="shared" si="135"/>
        <v>#DIV/0!</v>
      </c>
      <c r="CQ210" s="4" t="e">
        <f t="shared" si="136"/>
        <v>#DIV/0!</v>
      </c>
      <c r="CR210" s="4" t="e">
        <f t="shared" si="137"/>
        <v>#DIV/0!</v>
      </c>
      <c r="CS210" s="4" t="e">
        <f t="shared" si="138"/>
        <v>#DIV/0!</v>
      </c>
      <c r="CT210" s="4" t="e">
        <f t="shared" si="139"/>
        <v>#DIV/0!</v>
      </c>
      <c r="CU210" s="4" t="e">
        <f t="shared" si="122"/>
        <v>#DIV/0!</v>
      </c>
      <c r="CV210" s="4" t="e">
        <f t="shared" si="123"/>
        <v>#DIV/0!</v>
      </c>
      <c r="CW210" s="4" t="e">
        <f t="shared" si="123"/>
        <v>#DIV/0!</v>
      </c>
      <c r="CX210" s="4" t="e">
        <f t="shared" si="118"/>
        <v>#DIV/0!</v>
      </c>
      <c r="CY210" s="4" t="e">
        <f t="shared" si="118"/>
        <v>#DIV/0!</v>
      </c>
      <c r="CZ210" s="4" t="e">
        <f t="shared" si="118"/>
        <v>#DIV/0!</v>
      </c>
      <c r="DA210" s="4" t="e">
        <f t="shared" si="118"/>
        <v>#DIV/0!</v>
      </c>
      <c r="DB210" s="4" t="e">
        <f t="shared" si="118"/>
        <v>#DIV/0!</v>
      </c>
      <c r="DD210" s="3" t="e">
        <f t="shared" si="142"/>
        <v>#DIV/0!</v>
      </c>
    </row>
    <row r="211" spans="1:108" s="3" customFormat="1" x14ac:dyDescent="0.25">
      <c r="A211"/>
      <c r="B211"/>
      <c r="C211" s="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 s="2">
        <f>IF(I211&gt;'Average Crustal Abundance'!B$2,Data!I211,'Average Crustal Abundance'!B$2)</f>
        <v>52200</v>
      </c>
      <c r="AH211" s="2">
        <f>IF(J211&gt;'Average Crustal Abundance'!C$2,Data!J211,'Average Crustal Abundance'!C$2)</f>
        <v>27</v>
      </c>
      <c r="AI211" s="2">
        <f>IF(K211&gt;'Average Crustal Abundance'!D$2,Data!K211,'Average Crustal Abundance'!D$2)</f>
        <v>59</v>
      </c>
      <c r="AJ211" s="2">
        <f>IF(L211&gt;'Average Crustal Abundance'!E$2,Data!L211,'Average Crustal Abundance'!E$2)</f>
        <v>0.188</v>
      </c>
      <c r="AK211" s="2">
        <f>IF(M211&gt;'Average Crustal Abundance'!F$2,Data!M211,'Average Crustal Abundance'!F$2)</f>
        <v>1.5E-3</v>
      </c>
      <c r="AL211" s="2">
        <f>IF(N211&gt;'Average Crustal Abundance'!G$2,Data!N211,'Average Crustal Abundance'!G$2)</f>
        <v>1.5E-3</v>
      </c>
      <c r="AM211" s="2">
        <f>IF(O211&gt;'Average Crustal Abundance'!H$2,Data!O211,'Average Crustal Abundance'!H$2)</f>
        <v>27</v>
      </c>
      <c r="AN211" s="2">
        <f>IF(P211&gt;'Average Crustal Abundance'!I$2,Data!P211,'Average Crustal Abundance'!I$2)</f>
        <v>5.6000000000000001E-2</v>
      </c>
      <c r="AO211" s="2">
        <f>IF(Q211&gt;'Average Crustal Abundance'!J$2,Data!Q211,'Average Crustal Abundance'!J$2)</f>
        <v>1.2999999999999999E-3</v>
      </c>
      <c r="AP211" s="2">
        <f>IF(R211&gt;'Average Crustal Abundance'!K$2,Data!R211,'Average Crustal Abundance'!K$2)</f>
        <v>72</v>
      </c>
      <c r="AQ211" s="2">
        <f>IF(S211&gt;'Average Crustal Abundance'!L$2,Data!S211,'Average Crustal Abundance'!L$2)</f>
        <v>0.08</v>
      </c>
      <c r="AR211" s="2">
        <f>IF(T211&gt;'Average Crustal Abundance'!M$2,Data!T211,'Average Crustal Abundance'!M$2)</f>
        <v>5.1999999999999998E-2</v>
      </c>
      <c r="AS211" s="2">
        <f>IF(U211&gt;'Average Crustal Abundance'!N$2,Data!U211,'Average Crustal Abundance'!N$2)</f>
        <v>0.5</v>
      </c>
      <c r="AT211" s="2">
        <f>IF(V211&gt;'Average Crustal Abundance'!O$2,Data!V211,'Average Crustal Abundance'!O$2)</f>
        <v>11</v>
      </c>
      <c r="AU211" s="2">
        <f>IF(W211&gt;'Average Crustal Abundance'!P$2,Data!W211,'Average Crustal Abundance'!P$2)</f>
        <v>0.03</v>
      </c>
      <c r="AV211" s="2">
        <f>IF(X211&gt;'Average Crustal Abundance'!Q$2,Data!X211,'Average Crustal Abundance'!Q$2)</f>
        <v>2.5</v>
      </c>
      <c r="AW211" s="2">
        <f>IF(Y211&gt;'Average Crustal Abundance'!R$2,Data!Y211,'Average Crustal Abundance'!R$2)</f>
        <v>0.2</v>
      </c>
      <c r="AX211" s="2">
        <f>IF(Z211&gt;'Average Crustal Abundance'!S$2,Data!Z211,'Average Crustal Abundance'!S$2)</f>
        <v>0.18</v>
      </c>
      <c r="AY211" s="2">
        <f>IF(AA211&gt;'Average Crustal Abundance'!T$2,Data!AA211,'Average Crustal Abundance'!T$2)</f>
        <v>1E-3</v>
      </c>
      <c r="AZ211" s="2">
        <f>IF(AB211&gt;'Average Crustal Abundance'!U$2,Data!AB211,'Average Crustal Abundance'!U$2)</f>
        <v>0.8</v>
      </c>
      <c r="BA211" s="2">
        <f>IF(AC211&gt;'Average Crustal Abundance'!V$2,Data!AC211,'Average Crustal Abundance'!V$2)</f>
        <v>1</v>
      </c>
      <c r="BB211" s="2">
        <f>IF(AD211&gt;'Average Crustal Abundance'!W$2,Data!AD211,'Average Crustal Abundance'!W$2)</f>
        <v>1.7</v>
      </c>
      <c r="BC211" s="2">
        <f>IF(AE211&gt;'Average Crustal Abundance'!X$2,Data!AE211,'Average Crustal Abundance'!X$2)</f>
        <v>20</v>
      </c>
      <c r="BD211" s="2">
        <f>IF(AF211&gt;'Average Crustal Abundance'!Y$2,Data!AF211,'Average Crustal Abundance'!Y$2)</f>
        <v>1.3</v>
      </c>
      <c r="BE211" s="3">
        <f>LOG((AG211/'Average Crustal Abundance'!B$2),1.636)</f>
        <v>0</v>
      </c>
      <c r="BF211" s="3">
        <f>LOG((AH211/'Average Crustal Abundance'!C$2),5.77)</f>
        <v>0</v>
      </c>
      <c r="BG211" s="3">
        <f>LOG((AI211/'Average Crustal Abundance'!D$2),5.07)</f>
        <v>0</v>
      </c>
      <c r="BH211" s="3">
        <f>IF(LOG((AJ211/'Average Crustal Abundance'!E$2))&lt;6,LOG((AJ211/'Average Crustal Abundance'!E$2)),6)</f>
        <v>0</v>
      </c>
      <c r="BI211" s="3">
        <f>IF(LOG((AK211/'Average Crustal Abundance'!F$2))&lt;6,LOG((AK211/'Average Crustal Abundance'!F$2)),6)</f>
        <v>0</v>
      </c>
      <c r="BJ211" s="3">
        <f>IF(LOG((AL211/'Average Crustal Abundance'!G$2))&lt;6,LOG((AL211/'Average Crustal Abundance'!G$2)),6)</f>
        <v>0</v>
      </c>
      <c r="BK211" s="3">
        <f>LOG((AM211/'Average Crustal Abundance'!H$2),5.77)</f>
        <v>0</v>
      </c>
      <c r="BL211" s="3">
        <f>IF(LOG((AN211/'Average Crustal Abundance'!I$2))&lt;6,LOG((AN211/'Average Crustal Abundance'!I$2)),6)</f>
        <v>0</v>
      </c>
      <c r="BM211" s="3">
        <f>IF(LOG((AO211/'Average Crustal Abundance'!J$2))&lt;6,LOG((AO211/'Average Crustal Abundance'!J$2)),6)</f>
        <v>0</v>
      </c>
      <c r="BN211" s="3">
        <f>LOG((AP211/'Average Crustal Abundance'!K$2),4.9)</f>
        <v>0</v>
      </c>
      <c r="BO211" s="3">
        <f>IF(LOG((AQ211/'Average Crustal Abundance'!L$2))&lt;6,LOG((AQ211/'Average Crustal Abundance'!L$2)),6)</f>
        <v>0</v>
      </c>
      <c r="BP211" s="3">
        <f>IF(LOG((AR211/'Average Crustal Abundance'!M$2))&lt;6,LOG((AR211/'Average Crustal Abundance'!M$2)),6)</f>
        <v>0</v>
      </c>
      <c r="BQ211" s="3">
        <f>IF(LOG((AS211/'Average Crustal Abundance'!N$2))&lt;6,LOG((AS211/'Average Crustal Abundance'!N$2)),6)</f>
        <v>0</v>
      </c>
      <c r="BR211" s="3">
        <f>LOG((AT211/'Average Crustal Abundance'!O$2),6.71)</f>
        <v>0</v>
      </c>
      <c r="BS211" s="3">
        <f>IF(LOG((AU211/'Average Crustal Abundance'!P$2))&lt;6,LOG((AU211/'Average Crustal Abundance'!P$2)),6)</f>
        <v>0</v>
      </c>
      <c r="BT211" s="3">
        <f>LOG((AV211/'Average Crustal Abundance'!Q$2),8.58)</f>
        <v>0</v>
      </c>
      <c r="BU211" s="3">
        <f>IF(LOG((AW211/'Average Crustal Abundance'!R$2))&lt;6,LOG((AW211/'Average Crustal Abundance'!R$2)),6)</f>
        <v>0</v>
      </c>
      <c r="BV211" s="3">
        <f>IF(LOG((AX211/'Average Crustal Abundance'!S$2))&lt;6,LOG((AX211/'Average Crustal Abundance'!S$2)),6)</f>
        <v>0</v>
      </c>
      <c r="BW211" s="3">
        <f>IF(LOG((AY211/'Average Crustal Abundance'!T$2))&lt;6,LOG((AY211/'Average Crustal Abundance'!T$2)),6)</f>
        <v>0</v>
      </c>
      <c r="BX211" s="3">
        <f>IF(LOG((AZ211/'Average Crustal Abundance'!U$2))&lt;6,LOG((AZ211/'Average Crustal Abundance'!U$2)),6)</f>
        <v>0</v>
      </c>
      <c r="BY211" s="3">
        <f>IF(LOG((BA211/'Average Crustal Abundance'!V$2))&lt;6,LOG((BA211/'Average Crustal Abundance'!V$2)),6)</f>
        <v>0</v>
      </c>
      <c r="BZ211" s="3">
        <f>LOG((BB211/'Average Crustal Abundance'!W$2),9.15)</f>
        <v>0</v>
      </c>
      <c r="CA211" s="3">
        <f>LOG((BC211/'Average Crustal Abundance'!X$2),6.07)</f>
        <v>0</v>
      </c>
      <c r="CB211" s="3">
        <f>LOG((BD211/'Average Crustal Abundance'!Y$2),9.57)</f>
        <v>0</v>
      </c>
      <c r="CC211" s="3">
        <f t="shared" si="140"/>
        <v>0</v>
      </c>
      <c r="CD211" s="3" t="e">
        <f t="shared" si="141"/>
        <v>#DIV/0!</v>
      </c>
      <c r="CE211" s="4" t="e">
        <f t="shared" si="124"/>
        <v>#DIV/0!</v>
      </c>
      <c r="CF211" s="4" t="e">
        <f t="shared" si="125"/>
        <v>#DIV/0!</v>
      </c>
      <c r="CG211" s="4" t="e">
        <f t="shared" si="126"/>
        <v>#DIV/0!</v>
      </c>
      <c r="CH211" s="4" t="e">
        <f t="shared" si="127"/>
        <v>#DIV/0!</v>
      </c>
      <c r="CI211" s="4" t="e">
        <f t="shared" si="128"/>
        <v>#DIV/0!</v>
      </c>
      <c r="CJ211" s="4" t="e">
        <f t="shared" si="129"/>
        <v>#DIV/0!</v>
      </c>
      <c r="CK211" s="4" t="e">
        <f t="shared" si="130"/>
        <v>#DIV/0!</v>
      </c>
      <c r="CL211" s="4" t="e">
        <f t="shared" si="131"/>
        <v>#DIV/0!</v>
      </c>
      <c r="CM211" s="4" t="e">
        <f t="shared" si="132"/>
        <v>#DIV/0!</v>
      </c>
      <c r="CN211" s="4" t="e">
        <f t="shared" si="133"/>
        <v>#DIV/0!</v>
      </c>
      <c r="CO211" s="4" t="e">
        <f t="shared" si="134"/>
        <v>#DIV/0!</v>
      </c>
      <c r="CP211" s="4" t="e">
        <f t="shared" si="135"/>
        <v>#DIV/0!</v>
      </c>
      <c r="CQ211" s="4" t="e">
        <f t="shared" si="136"/>
        <v>#DIV/0!</v>
      </c>
      <c r="CR211" s="4" t="e">
        <f t="shared" si="137"/>
        <v>#DIV/0!</v>
      </c>
      <c r="CS211" s="4" t="e">
        <f t="shared" si="138"/>
        <v>#DIV/0!</v>
      </c>
      <c r="CT211" s="4" t="e">
        <f t="shared" si="139"/>
        <v>#DIV/0!</v>
      </c>
      <c r="CU211" s="4" t="e">
        <f t="shared" si="122"/>
        <v>#DIV/0!</v>
      </c>
      <c r="CV211" s="4" t="e">
        <f t="shared" si="123"/>
        <v>#DIV/0!</v>
      </c>
      <c r="CW211" s="4" t="e">
        <f t="shared" si="123"/>
        <v>#DIV/0!</v>
      </c>
      <c r="CX211" s="4" t="e">
        <f t="shared" si="118"/>
        <v>#DIV/0!</v>
      </c>
      <c r="CY211" s="4" t="e">
        <f t="shared" si="118"/>
        <v>#DIV/0!</v>
      </c>
      <c r="CZ211" s="4" t="e">
        <f t="shared" si="118"/>
        <v>#DIV/0!</v>
      </c>
      <c r="DA211" s="4" t="e">
        <f t="shared" si="118"/>
        <v>#DIV/0!</v>
      </c>
      <c r="DB211" s="4" t="e">
        <f t="shared" si="118"/>
        <v>#DIV/0!</v>
      </c>
      <c r="DD211" s="3" t="e">
        <f t="shared" si="142"/>
        <v>#DIV/0!</v>
      </c>
    </row>
    <row r="212" spans="1:108" s="3" customFormat="1" x14ac:dyDescent="0.25">
      <c r="A212"/>
      <c r="B212"/>
      <c r="C212" s="1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 s="2">
        <f>IF(I212&gt;'Average Crustal Abundance'!B$2,Data!I212,'Average Crustal Abundance'!B$2)</f>
        <v>52200</v>
      </c>
      <c r="AH212" s="2">
        <f>IF(J212&gt;'Average Crustal Abundance'!C$2,Data!J212,'Average Crustal Abundance'!C$2)</f>
        <v>27</v>
      </c>
      <c r="AI212" s="2">
        <f>IF(K212&gt;'Average Crustal Abundance'!D$2,Data!K212,'Average Crustal Abundance'!D$2)</f>
        <v>59</v>
      </c>
      <c r="AJ212" s="2">
        <f>IF(L212&gt;'Average Crustal Abundance'!E$2,Data!L212,'Average Crustal Abundance'!E$2)</f>
        <v>0.188</v>
      </c>
      <c r="AK212" s="2">
        <f>IF(M212&gt;'Average Crustal Abundance'!F$2,Data!M212,'Average Crustal Abundance'!F$2)</f>
        <v>1.5E-3</v>
      </c>
      <c r="AL212" s="2">
        <f>IF(N212&gt;'Average Crustal Abundance'!G$2,Data!N212,'Average Crustal Abundance'!G$2)</f>
        <v>1.5E-3</v>
      </c>
      <c r="AM212" s="2">
        <f>IF(O212&gt;'Average Crustal Abundance'!H$2,Data!O212,'Average Crustal Abundance'!H$2)</f>
        <v>27</v>
      </c>
      <c r="AN212" s="2">
        <f>IF(P212&gt;'Average Crustal Abundance'!I$2,Data!P212,'Average Crustal Abundance'!I$2)</f>
        <v>5.6000000000000001E-2</v>
      </c>
      <c r="AO212" s="2">
        <f>IF(Q212&gt;'Average Crustal Abundance'!J$2,Data!Q212,'Average Crustal Abundance'!J$2)</f>
        <v>1.2999999999999999E-3</v>
      </c>
      <c r="AP212" s="2">
        <f>IF(R212&gt;'Average Crustal Abundance'!K$2,Data!R212,'Average Crustal Abundance'!K$2)</f>
        <v>72</v>
      </c>
      <c r="AQ212" s="2">
        <f>IF(S212&gt;'Average Crustal Abundance'!L$2,Data!S212,'Average Crustal Abundance'!L$2)</f>
        <v>0.08</v>
      </c>
      <c r="AR212" s="2">
        <f>IF(T212&gt;'Average Crustal Abundance'!M$2,Data!T212,'Average Crustal Abundance'!M$2)</f>
        <v>5.1999999999999998E-2</v>
      </c>
      <c r="AS212" s="2">
        <f>IF(U212&gt;'Average Crustal Abundance'!N$2,Data!U212,'Average Crustal Abundance'!N$2)</f>
        <v>0.5</v>
      </c>
      <c r="AT212" s="2">
        <f>IF(V212&gt;'Average Crustal Abundance'!O$2,Data!V212,'Average Crustal Abundance'!O$2)</f>
        <v>11</v>
      </c>
      <c r="AU212" s="2">
        <f>IF(W212&gt;'Average Crustal Abundance'!P$2,Data!W212,'Average Crustal Abundance'!P$2)</f>
        <v>0.03</v>
      </c>
      <c r="AV212" s="2">
        <f>IF(X212&gt;'Average Crustal Abundance'!Q$2,Data!X212,'Average Crustal Abundance'!Q$2)</f>
        <v>2.5</v>
      </c>
      <c r="AW212" s="2">
        <f>IF(Y212&gt;'Average Crustal Abundance'!R$2,Data!Y212,'Average Crustal Abundance'!R$2)</f>
        <v>0.2</v>
      </c>
      <c r="AX212" s="2">
        <f>IF(Z212&gt;'Average Crustal Abundance'!S$2,Data!Z212,'Average Crustal Abundance'!S$2)</f>
        <v>0.18</v>
      </c>
      <c r="AY212" s="2">
        <f>IF(AA212&gt;'Average Crustal Abundance'!T$2,Data!AA212,'Average Crustal Abundance'!T$2)</f>
        <v>1E-3</v>
      </c>
      <c r="AZ212" s="2">
        <f>IF(AB212&gt;'Average Crustal Abundance'!U$2,Data!AB212,'Average Crustal Abundance'!U$2)</f>
        <v>0.8</v>
      </c>
      <c r="BA212" s="2">
        <f>IF(AC212&gt;'Average Crustal Abundance'!V$2,Data!AC212,'Average Crustal Abundance'!V$2)</f>
        <v>1</v>
      </c>
      <c r="BB212" s="2">
        <f>IF(AD212&gt;'Average Crustal Abundance'!W$2,Data!AD212,'Average Crustal Abundance'!W$2)</f>
        <v>1.7</v>
      </c>
      <c r="BC212" s="2">
        <f>IF(AE212&gt;'Average Crustal Abundance'!X$2,Data!AE212,'Average Crustal Abundance'!X$2)</f>
        <v>20</v>
      </c>
      <c r="BD212" s="2">
        <f>IF(AF212&gt;'Average Crustal Abundance'!Y$2,Data!AF212,'Average Crustal Abundance'!Y$2)</f>
        <v>1.3</v>
      </c>
      <c r="BE212" s="3">
        <f>LOG((AG212/'Average Crustal Abundance'!B$2),1.636)</f>
        <v>0</v>
      </c>
      <c r="BF212" s="3">
        <f>LOG((AH212/'Average Crustal Abundance'!C$2),5.77)</f>
        <v>0</v>
      </c>
      <c r="BG212" s="3">
        <f>LOG((AI212/'Average Crustal Abundance'!D$2),5.07)</f>
        <v>0</v>
      </c>
      <c r="BH212" s="3">
        <f>IF(LOG((AJ212/'Average Crustal Abundance'!E$2))&lt;6,LOG((AJ212/'Average Crustal Abundance'!E$2)),6)</f>
        <v>0</v>
      </c>
      <c r="BI212" s="3">
        <f>IF(LOG((AK212/'Average Crustal Abundance'!F$2))&lt;6,LOG((AK212/'Average Crustal Abundance'!F$2)),6)</f>
        <v>0</v>
      </c>
      <c r="BJ212" s="3">
        <f>IF(LOG((AL212/'Average Crustal Abundance'!G$2))&lt;6,LOG((AL212/'Average Crustal Abundance'!G$2)),6)</f>
        <v>0</v>
      </c>
      <c r="BK212" s="3">
        <f>LOG((AM212/'Average Crustal Abundance'!H$2),5.77)</f>
        <v>0</v>
      </c>
      <c r="BL212" s="3">
        <f>IF(LOG((AN212/'Average Crustal Abundance'!I$2))&lt;6,LOG((AN212/'Average Crustal Abundance'!I$2)),6)</f>
        <v>0</v>
      </c>
      <c r="BM212" s="3">
        <f>IF(LOG((AO212/'Average Crustal Abundance'!J$2))&lt;6,LOG((AO212/'Average Crustal Abundance'!J$2)),6)</f>
        <v>0</v>
      </c>
      <c r="BN212" s="3">
        <f>LOG((AP212/'Average Crustal Abundance'!K$2),4.9)</f>
        <v>0</v>
      </c>
      <c r="BO212" s="3">
        <f>IF(LOG((AQ212/'Average Crustal Abundance'!L$2))&lt;6,LOG((AQ212/'Average Crustal Abundance'!L$2)),6)</f>
        <v>0</v>
      </c>
      <c r="BP212" s="3">
        <f>IF(LOG((AR212/'Average Crustal Abundance'!M$2))&lt;6,LOG((AR212/'Average Crustal Abundance'!M$2)),6)</f>
        <v>0</v>
      </c>
      <c r="BQ212" s="3">
        <f>IF(LOG((AS212/'Average Crustal Abundance'!N$2))&lt;6,LOG((AS212/'Average Crustal Abundance'!N$2)),6)</f>
        <v>0</v>
      </c>
      <c r="BR212" s="3">
        <f>LOG((AT212/'Average Crustal Abundance'!O$2),6.71)</f>
        <v>0</v>
      </c>
      <c r="BS212" s="3">
        <f>IF(LOG((AU212/'Average Crustal Abundance'!P$2))&lt;6,LOG((AU212/'Average Crustal Abundance'!P$2)),6)</f>
        <v>0</v>
      </c>
      <c r="BT212" s="3">
        <f>LOG((AV212/'Average Crustal Abundance'!Q$2),8.58)</f>
        <v>0</v>
      </c>
      <c r="BU212" s="3">
        <f>IF(LOG((AW212/'Average Crustal Abundance'!R$2))&lt;6,LOG((AW212/'Average Crustal Abundance'!R$2)),6)</f>
        <v>0</v>
      </c>
      <c r="BV212" s="3">
        <f>IF(LOG((AX212/'Average Crustal Abundance'!S$2))&lt;6,LOG((AX212/'Average Crustal Abundance'!S$2)),6)</f>
        <v>0</v>
      </c>
      <c r="BW212" s="3">
        <f>IF(LOG((AY212/'Average Crustal Abundance'!T$2))&lt;6,LOG((AY212/'Average Crustal Abundance'!T$2)),6)</f>
        <v>0</v>
      </c>
      <c r="BX212" s="3">
        <f>IF(LOG((AZ212/'Average Crustal Abundance'!U$2))&lt;6,LOG((AZ212/'Average Crustal Abundance'!U$2)),6)</f>
        <v>0</v>
      </c>
      <c r="BY212" s="3">
        <f>IF(LOG((BA212/'Average Crustal Abundance'!V$2))&lt;6,LOG((BA212/'Average Crustal Abundance'!V$2)),6)</f>
        <v>0</v>
      </c>
      <c r="BZ212" s="3">
        <f>LOG((BB212/'Average Crustal Abundance'!W$2),9.15)</f>
        <v>0</v>
      </c>
      <c r="CA212" s="3">
        <f>LOG((BC212/'Average Crustal Abundance'!X$2),6.07)</f>
        <v>0</v>
      </c>
      <c r="CB212" s="3">
        <f>LOG((BD212/'Average Crustal Abundance'!Y$2),9.57)</f>
        <v>0</v>
      </c>
      <c r="CC212" s="3">
        <f t="shared" si="140"/>
        <v>0</v>
      </c>
      <c r="CD212" s="3" t="e">
        <f t="shared" si="141"/>
        <v>#DIV/0!</v>
      </c>
      <c r="CE212" s="4" t="e">
        <f t="shared" si="124"/>
        <v>#DIV/0!</v>
      </c>
      <c r="CF212" s="4" t="e">
        <f t="shared" si="125"/>
        <v>#DIV/0!</v>
      </c>
      <c r="CG212" s="4" t="e">
        <f t="shared" si="126"/>
        <v>#DIV/0!</v>
      </c>
      <c r="CH212" s="4" t="e">
        <f t="shared" si="127"/>
        <v>#DIV/0!</v>
      </c>
      <c r="CI212" s="4" t="e">
        <f t="shared" si="128"/>
        <v>#DIV/0!</v>
      </c>
      <c r="CJ212" s="4" t="e">
        <f t="shared" si="129"/>
        <v>#DIV/0!</v>
      </c>
      <c r="CK212" s="4" t="e">
        <f t="shared" si="130"/>
        <v>#DIV/0!</v>
      </c>
      <c r="CL212" s="4" t="e">
        <f t="shared" si="131"/>
        <v>#DIV/0!</v>
      </c>
      <c r="CM212" s="4" t="e">
        <f t="shared" si="132"/>
        <v>#DIV/0!</v>
      </c>
      <c r="CN212" s="4" t="e">
        <f t="shared" si="133"/>
        <v>#DIV/0!</v>
      </c>
      <c r="CO212" s="4" t="e">
        <f t="shared" si="134"/>
        <v>#DIV/0!</v>
      </c>
      <c r="CP212" s="4" t="e">
        <f t="shared" si="135"/>
        <v>#DIV/0!</v>
      </c>
      <c r="CQ212" s="4" t="e">
        <f t="shared" si="136"/>
        <v>#DIV/0!</v>
      </c>
      <c r="CR212" s="4" t="e">
        <f t="shared" si="137"/>
        <v>#DIV/0!</v>
      </c>
      <c r="CS212" s="4" t="e">
        <f t="shared" si="138"/>
        <v>#DIV/0!</v>
      </c>
      <c r="CT212" s="4" t="e">
        <f t="shared" si="139"/>
        <v>#DIV/0!</v>
      </c>
      <c r="CU212" s="4" t="e">
        <f t="shared" si="122"/>
        <v>#DIV/0!</v>
      </c>
      <c r="CV212" s="4" t="e">
        <f t="shared" si="123"/>
        <v>#DIV/0!</v>
      </c>
      <c r="CW212" s="4" t="e">
        <f t="shared" si="123"/>
        <v>#DIV/0!</v>
      </c>
      <c r="CX212" s="4" t="e">
        <f t="shared" si="118"/>
        <v>#DIV/0!</v>
      </c>
      <c r="CY212" s="4" t="e">
        <f t="shared" si="118"/>
        <v>#DIV/0!</v>
      </c>
      <c r="CZ212" s="4" t="e">
        <f t="shared" si="118"/>
        <v>#DIV/0!</v>
      </c>
      <c r="DA212" s="4" t="e">
        <f t="shared" si="118"/>
        <v>#DIV/0!</v>
      </c>
      <c r="DB212" s="4" t="e">
        <f t="shared" si="118"/>
        <v>#DIV/0!</v>
      </c>
      <c r="DD212" s="3" t="e">
        <f t="shared" si="142"/>
        <v>#DIV/0!</v>
      </c>
    </row>
    <row r="213" spans="1:108" s="3" customFormat="1" x14ac:dyDescent="0.25">
      <c r="A213"/>
      <c r="B213"/>
      <c r="C213" s="1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 s="2">
        <f>IF(I213&gt;'Average Crustal Abundance'!B$2,Data!I213,'Average Crustal Abundance'!B$2)</f>
        <v>52200</v>
      </c>
      <c r="AH213" s="2">
        <f>IF(J213&gt;'Average Crustal Abundance'!C$2,Data!J213,'Average Crustal Abundance'!C$2)</f>
        <v>27</v>
      </c>
      <c r="AI213" s="2">
        <f>IF(K213&gt;'Average Crustal Abundance'!D$2,Data!K213,'Average Crustal Abundance'!D$2)</f>
        <v>59</v>
      </c>
      <c r="AJ213" s="2">
        <f>IF(L213&gt;'Average Crustal Abundance'!E$2,Data!L213,'Average Crustal Abundance'!E$2)</f>
        <v>0.188</v>
      </c>
      <c r="AK213" s="2">
        <f>IF(M213&gt;'Average Crustal Abundance'!F$2,Data!M213,'Average Crustal Abundance'!F$2)</f>
        <v>1.5E-3</v>
      </c>
      <c r="AL213" s="2">
        <f>IF(N213&gt;'Average Crustal Abundance'!G$2,Data!N213,'Average Crustal Abundance'!G$2)</f>
        <v>1.5E-3</v>
      </c>
      <c r="AM213" s="2">
        <f>IF(O213&gt;'Average Crustal Abundance'!H$2,Data!O213,'Average Crustal Abundance'!H$2)</f>
        <v>27</v>
      </c>
      <c r="AN213" s="2">
        <f>IF(P213&gt;'Average Crustal Abundance'!I$2,Data!P213,'Average Crustal Abundance'!I$2)</f>
        <v>5.6000000000000001E-2</v>
      </c>
      <c r="AO213" s="2">
        <f>IF(Q213&gt;'Average Crustal Abundance'!J$2,Data!Q213,'Average Crustal Abundance'!J$2)</f>
        <v>1.2999999999999999E-3</v>
      </c>
      <c r="AP213" s="2">
        <f>IF(R213&gt;'Average Crustal Abundance'!K$2,Data!R213,'Average Crustal Abundance'!K$2)</f>
        <v>72</v>
      </c>
      <c r="AQ213" s="2">
        <f>IF(S213&gt;'Average Crustal Abundance'!L$2,Data!S213,'Average Crustal Abundance'!L$2)</f>
        <v>0.08</v>
      </c>
      <c r="AR213" s="2">
        <f>IF(T213&gt;'Average Crustal Abundance'!M$2,Data!T213,'Average Crustal Abundance'!M$2)</f>
        <v>5.1999999999999998E-2</v>
      </c>
      <c r="AS213" s="2">
        <f>IF(U213&gt;'Average Crustal Abundance'!N$2,Data!U213,'Average Crustal Abundance'!N$2)</f>
        <v>0.5</v>
      </c>
      <c r="AT213" s="2">
        <f>IF(V213&gt;'Average Crustal Abundance'!O$2,Data!V213,'Average Crustal Abundance'!O$2)</f>
        <v>11</v>
      </c>
      <c r="AU213" s="2">
        <f>IF(W213&gt;'Average Crustal Abundance'!P$2,Data!W213,'Average Crustal Abundance'!P$2)</f>
        <v>0.03</v>
      </c>
      <c r="AV213" s="2">
        <f>IF(X213&gt;'Average Crustal Abundance'!Q$2,Data!X213,'Average Crustal Abundance'!Q$2)</f>
        <v>2.5</v>
      </c>
      <c r="AW213" s="2">
        <f>IF(Y213&gt;'Average Crustal Abundance'!R$2,Data!Y213,'Average Crustal Abundance'!R$2)</f>
        <v>0.2</v>
      </c>
      <c r="AX213" s="2">
        <f>IF(Z213&gt;'Average Crustal Abundance'!S$2,Data!Z213,'Average Crustal Abundance'!S$2)</f>
        <v>0.18</v>
      </c>
      <c r="AY213" s="2">
        <f>IF(AA213&gt;'Average Crustal Abundance'!T$2,Data!AA213,'Average Crustal Abundance'!T$2)</f>
        <v>1E-3</v>
      </c>
      <c r="AZ213" s="2">
        <f>IF(AB213&gt;'Average Crustal Abundance'!U$2,Data!AB213,'Average Crustal Abundance'!U$2)</f>
        <v>0.8</v>
      </c>
      <c r="BA213" s="2">
        <f>IF(AC213&gt;'Average Crustal Abundance'!V$2,Data!AC213,'Average Crustal Abundance'!V$2)</f>
        <v>1</v>
      </c>
      <c r="BB213" s="2">
        <f>IF(AD213&gt;'Average Crustal Abundance'!W$2,Data!AD213,'Average Crustal Abundance'!W$2)</f>
        <v>1.7</v>
      </c>
      <c r="BC213" s="2">
        <f>IF(AE213&gt;'Average Crustal Abundance'!X$2,Data!AE213,'Average Crustal Abundance'!X$2)</f>
        <v>20</v>
      </c>
      <c r="BD213" s="2">
        <f>IF(AF213&gt;'Average Crustal Abundance'!Y$2,Data!AF213,'Average Crustal Abundance'!Y$2)</f>
        <v>1.3</v>
      </c>
      <c r="BE213" s="3">
        <f>LOG((AG213/'Average Crustal Abundance'!B$2),1.636)</f>
        <v>0</v>
      </c>
      <c r="BF213" s="3">
        <f>LOG((AH213/'Average Crustal Abundance'!C$2),5.77)</f>
        <v>0</v>
      </c>
      <c r="BG213" s="3">
        <f>LOG((AI213/'Average Crustal Abundance'!D$2),5.07)</f>
        <v>0</v>
      </c>
      <c r="BH213" s="3">
        <f>IF(LOG((AJ213/'Average Crustal Abundance'!E$2))&lt;6,LOG((AJ213/'Average Crustal Abundance'!E$2)),6)</f>
        <v>0</v>
      </c>
      <c r="BI213" s="3">
        <f>IF(LOG((AK213/'Average Crustal Abundance'!F$2))&lt;6,LOG((AK213/'Average Crustal Abundance'!F$2)),6)</f>
        <v>0</v>
      </c>
      <c r="BJ213" s="3">
        <f>IF(LOG((AL213/'Average Crustal Abundance'!G$2))&lt;6,LOG((AL213/'Average Crustal Abundance'!G$2)),6)</f>
        <v>0</v>
      </c>
      <c r="BK213" s="3">
        <f>LOG((AM213/'Average Crustal Abundance'!H$2),5.77)</f>
        <v>0</v>
      </c>
      <c r="BL213" s="3">
        <f>IF(LOG((AN213/'Average Crustal Abundance'!I$2))&lt;6,LOG((AN213/'Average Crustal Abundance'!I$2)),6)</f>
        <v>0</v>
      </c>
      <c r="BM213" s="3">
        <f>IF(LOG((AO213/'Average Crustal Abundance'!J$2))&lt;6,LOG((AO213/'Average Crustal Abundance'!J$2)),6)</f>
        <v>0</v>
      </c>
      <c r="BN213" s="3">
        <f>LOG((AP213/'Average Crustal Abundance'!K$2),4.9)</f>
        <v>0</v>
      </c>
      <c r="BO213" s="3">
        <f>IF(LOG((AQ213/'Average Crustal Abundance'!L$2))&lt;6,LOG((AQ213/'Average Crustal Abundance'!L$2)),6)</f>
        <v>0</v>
      </c>
      <c r="BP213" s="3">
        <f>IF(LOG((AR213/'Average Crustal Abundance'!M$2))&lt;6,LOG((AR213/'Average Crustal Abundance'!M$2)),6)</f>
        <v>0</v>
      </c>
      <c r="BQ213" s="3">
        <f>IF(LOG((AS213/'Average Crustal Abundance'!N$2))&lt;6,LOG((AS213/'Average Crustal Abundance'!N$2)),6)</f>
        <v>0</v>
      </c>
      <c r="BR213" s="3">
        <f>LOG((AT213/'Average Crustal Abundance'!O$2),6.71)</f>
        <v>0</v>
      </c>
      <c r="BS213" s="3">
        <f>IF(LOG((AU213/'Average Crustal Abundance'!P$2))&lt;6,LOG((AU213/'Average Crustal Abundance'!P$2)),6)</f>
        <v>0</v>
      </c>
      <c r="BT213" s="3">
        <f>LOG((AV213/'Average Crustal Abundance'!Q$2),8.58)</f>
        <v>0</v>
      </c>
      <c r="BU213" s="3">
        <f>IF(LOG((AW213/'Average Crustal Abundance'!R$2))&lt;6,LOG((AW213/'Average Crustal Abundance'!R$2)),6)</f>
        <v>0</v>
      </c>
      <c r="BV213" s="3">
        <f>IF(LOG((AX213/'Average Crustal Abundance'!S$2))&lt;6,LOG((AX213/'Average Crustal Abundance'!S$2)),6)</f>
        <v>0</v>
      </c>
      <c r="BW213" s="3">
        <f>IF(LOG((AY213/'Average Crustal Abundance'!T$2))&lt;6,LOG((AY213/'Average Crustal Abundance'!T$2)),6)</f>
        <v>0</v>
      </c>
      <c r="BX213" s="3">
        <f>IF(LOG((AZ213/'Average Crustal Abundance'!U$2))&lt;6,LOG((AZ213/'Average Crustal Abundance'!U$2)),6)</f>
        <v>0</v>
      </c>
      <c r="BY213" s="3">
        <f>IF(LOG((BA213/'Average Crustal Abundance'!V$2))&lt;6,LOG((BA213/'Average Crustal Abundance'!V$2)),6)</f>
        <v>0</v>
      </c>
      <c r="BZ213" s="3">
        <f>LOG((BB213/'Average Crustal Abundance'!W$2),9.15)</f>
        <v>0</v>
      </c>
      <c r="CA213" s="3">
        <f>LOG((BC213/'Average Crustal Abundance'!X$2),6.07)</f>
        <v>0</v>
      </c>
      <c r="CB213" s="3">
        <f>LOG((BD213/'Average Crustal Abundance'!Y$2),9.57)</f>
        <v>0</v>
      </c>
      <c r="CC213" s="3">
        <f t="shared" si="140"/>
        <v>0</v>
      </c>
      <c r="CD213" s="3" t="e">
        <f t="shared" si="141"/>
        <v>#DIV/0!</v>
      </c>
      <c r="CE213" s="4" t="e">
        <f t="shared" si="124"/>
        <v>#DIV/0!</v>
      </c>
      <c r="CF213" s="4" t="e">
        <f t="shared" si="125"/>
        <v>#DIV/0!</v>
      </c>
      <c r="CG213" s="4" t="e">
        <f t="shared" si="126"/>
        <v>#DIV/0!</v>
      </c>
      <c r="CH213" s="4" t="e">
        <f t="shared" si="127"/>
        <v>#DIV/0!</v>
      </c>
      <c r="CI213" s="4" t="e">
        <f t="shared" si="128"/>
        <v>#DIV/0!</v>
      </c>
      <c r="CJ213" s="4" t="e">
        <f t="shared" si="129"/>
        <v>#DIV/0!</v>
      </c>
      <c r="CK213" s="4" t="e">
        <f t="shared" si="130"/>
        <v>#DIV/0!</v>
      </c>
      <c r="CL213" s="4" t="e">
        <f t="shared" si="131"/>
        <v>#DIV/0!</v>
      </c>
      <c r="CM213" s="4" t="e">
        <f t="shared" si="132"/>
        <v>#DIV/0!</v>
      </c>
      <c r="CN213" s="4" t="e">
        <f t="shared" si="133"/>
        <v>#DIV/0!</v>
      </c>
      <c r="CO213" s="4" t="e">
        <f t="shared" si="134"/>
        <v>#DIV/0!</v>
      </c>
      <c r="CP213" s="4" t="e">
        <f t="shared" si="135"/>
        <v>#DIV/0!</v>
      </c>
      <c r="CQ213" s="4" t="e">
        <f t="shared" si="136"/>
        <v>#DIV/0!</v>
      </c>
      <c r="CR213" s="4" t="e">
        <f t="shared" si="137"/>
        <v>#DIV/0!</v>
      </c>
      <c r="CS213" s="4" t="e">
        <f t="shared" si="138"/>
        <v>#DIV/0!</v>
      </c>
      <c r="CT213" s="4" t="e">
        <f t="shared" si="139"/>
        <v>#DIV/0!</v>
      </c>
      <c r="CU213" s="4" t="e">
        <f t="shared" si="122"/>
        <v>#DIV/0!</v>
      </c>
      <c r="CV213" s="4" t="e">
        <f t="shared" si="123"/>
        <v>#DIV/0!</v>
      </c>
      <c r="CW213" s="4" t="e">
        <f t="shared" si="123"/>
        <v>#DIV/0!</v>
      </c>
      <c r="CX213" s="4" t="e">
        <f t="shared" si="118"/>
        <v>#DIV/0!</v>
      </c>
      <c r="CY213" s="4" t="e">
        <f t="shared" si="118"/>
        <v>#DIV/0!</v>
      </c>
      <c r="CZ213" s="4" t="e">
        <f t="shared" si="118"/>
        <v>#DIV/0!</v>
      </c>
      <c r="DA213" s="4" t="e">
        <f t="shared" si="118"/>
        <v>#DIV/0!</v>
      </c>
      <c r="DB213" s="4" t="e">
        <f t="shared" si="118"/>
        <v>#DIV/0!</v>
      </c>
      <c r="DD213" s="3" t="e">
        <f t="shared" si="142"/>
        <v>#DIV/0!</v>
      </c>
    </row>
    <row r="214" spans="1:108" s="3" customFormat="1" x14ac:dyDescent="0.25">
      <c r="A214"/>
      <c r="B214"/>
      <c r="C214" s="1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 s="2">
        <f>IF(I214&gt;'Average Crustal Abundance'!B$2,Data!I214,'Average Crustal Abundance'!B$2)</f>
        <v>52200</v>
      </c>
      <c r="AH214" s="2">
        <f>IF(J214&gt;'Average Crustal Abundance'!C$2,Data!J214,'Average Crustal Abundance'!C$2)</f>
        <v>27</v>
      </c>
      <c r="AI214" s="2">
        <f>IF(K214&gt;'Average Crustal Abundance'!D$2,Data!K214,'Average Crustal Abundance'!D$2)</f>
        <v>59</v>
      </c>
      <c r="AJ214" s="2">
        <f>IF(L214&gt;'Average Crustal Abundance'!E$2,Data!L214,'Average Crustal Abundance'!E$2)</f>
        <v>0.188</v>
      </c>
      <c r="AK214" s="2">
        <f>IF(M214&gt;'Average Crustal Abundance'!F$2,Data!M214,'Average Crustal Abundance'!F$2)</f>
        <v>1.5E-3</v>
      </c>
      <c r="AL214" s="2">
        <f>IF(N214&gt;'Average Crustal Abundance'!G$2,Data!N214,'Average Crustal Abundance'!G$2)</f>
        <v>1.5E-3</v>
      </c>
      <c r="AM214" s="2">
        <f>IF(O214&gt;'Average Crustal Abundance'!H$2,Data!O214,'Average Crustal Abundance'!H$2)</f>
        <v>27</v>
      </c>
      <c r="AN214" s="2">
        <f>IF(P214&gt;'Average Crustal Abundance'!I$2,Data!P214,'Average Crustal Abundance'!I$2)</f>
        <v>5.6000000000000001E-2</v>
      </c>
      <c r="AO214" s="2">
        <f>IF(Q214&gt;'Average Crustal Abundance'!J$2,Data!Q214,'Average Crustal Abundance'!J$2)</f>
        <v>1.2999999999999999E-3</v>
      </c>
      <c r="AP214" s="2">
        <f>IF(R214&gt;'Average Crustal Abundance'!K$2,Data!R214,'Average Crustal Abundance'!K$2)</f>
        <v>72</v>
      </c>
      <c r="AQ214" s="2">
        <f>IF(S214&gt;'Average Crustal Abundance'!L$2,Data!S214,'Average Crustal Abundance'!L$2)</f>
        <v>0.08</v>
      </c>
      <c r="AR214" s="2">
        <f>IF(T214&gt;'Average Crustal Abundance'!M$2,Data!T214,'Average Crustal Abundance'!M$2)</f>
        <v>5.1999999999999998E-2</v>
      </c>
      <c r="AS214" s="2">
        <f>IF(U214&gt;'Average Crustal Abundance'!N$2,Data!U214,'Average Crustal Abundance'!N$2)</f>
        <v>0.5</v>
      </c>
      <c r="AT214" s="2">
        <f>IF(V214&gt;'Average Crustal Abundance'!O$2,Data!V214,'Average Crustal Abundance'!O$2)</f>
        <v>11</v>
      </c>
      <c r="AU214" s="2">
        <f>IF(W214&gt;'Average Crustal Abundance'!P$2,Data!W214,'Average Crustal Abundance'!P$2)</f>
        <v>0.03</v>
      </c>
      <c r="AV214" s="2">
        <f>IF(X214&gt;'Average Crustal Abundance'!Q$2,Data!X214,'Average Crustal Abundance'!Q$2)</f>
        <v>2.5</v>
      </c>
      <c r="AW214" s="2">
        <f>IF(Y214&gt;'Average Crustal Abundance'!R$2,Data!Y214,'Average Crustal Abundance'!R$2)</f>
        <v>0.2</v>
      </c>
      <c r="AX214" s="2">
        <f>IF(Z214&gt;'Average Crustal Abundance'!S$2,Data!Z214,'Average Crustal Abundance'!S$2)</f>
        <v>0.18</v>
      </c>
      <c r="AY214" s="2">
        <f>IF(AA214&gt;'Average Crustal Abundance'!T$2,Data!AA214,'Average Crustal Abundance'!T$2)</f>
        <v>1E-3</v>
      </c>
      <c r="AZ214" s="2">
        <f>IF(AB214&gt;'Average Crustal Abundance'!U$2,Data!AB214,'Average Crustal Abundance'!U$2)</f>
        <v>0.8</v>
      </c>
      <c r="BA214" s="2">
        <f>IF(AC214&gt;'Average Crustal Abundance'!V$2,Data!AC214,'Average Crustal Abundance'!V$2)</f>
        <v>1</v>
      </c>
      <c r="BB214" s="2">
        <f>IF(AD214&gt;'Average Crustal Abundance'!W$2,Data!AD214,'Average Crustal Abundance'!W$2)</f>
        <v>1.7</v>
      </c>
      <c r="BC214" s="2">
        <f>IF(AE214&gt;'Average Crustal Abundance'!X$2,Data!AE214,'Average Crustal Abundance'!X$2)</f>
        <v>20</v>
      </c>
      <c r="BD214" s="2">
        <f>IF(AF214&gt;'Average Crustal Abundance'!Y$2,Data!AF214,'Average Crustal Abundance'!Y$2)</f>
        <v>1.3</v>
      </c>
      <c r="BE214" s="3">
        <f>LOG((AG214/'Average Crustal Abundance'!B$2),1.636)</f>
        <v>0</v>
      </c>
      <c r="BF214" s="3">
        <f>LOG((AH214/'Average Crustal Abundance'!C$2),5.77)</f>
        <v>0</v>
      </c>
      <c r="BG214" s="3">
        <f>LOG((AI214/'Average Crustal Abundance'!D$2),5.07)</f>
        <v>0</v>
      </c>
      <c r="BH214" s="3">
        <f>IF(LOG((AJ214/'Average Crustal Abundance'!E$2))&lt;6,LOG((AJ214/'Average Crustal Abundance'!E$2)),6)</f>
        <v>0</v>
      </c>
      <c r="BI214" s="3">
        <f>IF(LOG((AK214/'Average Crustal Abundance'!F$2))&lt;6,LOG((AK214/'Average Crustal Abundance'!F$2)),6)</f>
        <v>0</v>
      </c>
      <c r="BJ214" s="3">
        <f>IF(LOG((AL214/'Average Crustal Abundance'!G$2))&lt;6,LOG((AL214/'Average Crustal Abundance'!G$2)),6)</f>
        <v>0</v>
      </c>
      <c r="BK214" s="3">
        <f>LOG((AM214/'Average Crustal Abundance'!H$2),5.77)</f>
        <v>0</v>
      </c>
      <c r="BL214" s="3">
        <f>IF(LOG((AN214/'Average Crustal Abundance'!I$2))&lt;6,LOG((AN214/'Average Crustal Abundance'!I$2)),6)</f>
        <v>0</v>
      </c>
      <c r="BM214" s="3">
        <f>IF(LOG((AO214/'Average Crustal Abundance'!J$2))&lt;6,LOG((AO214/'Average Crustal Abundance'!J$2)),6)</f>
        <v>0</v>
      </c>
      <c r="BN214" s="3">
        <f>LOG((AP214/'Average Crustal Abundance'!K$2),4.9)</f>
        <v>0</v>
      </c>
      <c r="BO214" s="3">
        <f>IF(LOG((AQ214/'Average Crustal Abundance'!L$2))&lt;6,LOG((AQ214/'Average Crustal Abundance'!L$2)),6)</f>
        <v>0</v>
      </c>
      <c r="BP214" s="3">
        <f>IF(LOG((AR214/'Average Crustal Abundance'!M$2))&lt;6,LOG((AR214/'Average Crustal Abundance'!M$2)),6)</f>
        <v>0</v>
      </c>
      <c r="BQ214" s="3">
        <f>IF(LOG((AS214/'Average Crustal Abundance'!N$2))&lt;6,LOG((AS214/'Average Crustal Abundance'!N$2)),6)</f>
        <v>0</v>
      </c>
      <c r="BR214" s="3">
        <f>LOG((AT214/'Average Crustal Abundance'!O$2),6.71)</f>
        <v>0</v>
      </c>
      <c r="BS214" s="3">
        <f>IF(LOG((AU214/'Average Crustal Abundance'!P$2))&lt;6,LOG((AU214/'Average Crustal Abundance'!P$2)),6)</f>
        <v>0</v>
      </c>
      <c r="BT214" s="3">
        <f>LOG((AV214/'Average Crustal Abundance'!Q$2),8.58)</f>
        <v>0</v>
      </c>
      <c r="BU214" s="3">
        <f>IF(LOG((AW214/'Average Crustal Abundance'!R$2))&lt;6,LOG((AW214/'Average Crustal Abundance'!R$2)),6)</f>
        <v>0</v>
      </c>
      <c r="BV214" s="3">
        <f>IF(LOG((AX214/'Average Crustal Abundance'!S$2))&lt;6,LOG((AX214/'Average Crustal Abundance'!S$2)),6)</f>
        <v>0</v>
      </c>
      <c r="BW214" s="3">
        <f>IF(LOG((AY214/'Average Crustal Abundance'!T$2))&lt;6,LOG((AY214/'Average Crustal Abundance'!T$2)),6)</f>
        <v>0</v>
      </c>
      <c r="BX214" s="3">
        <f>IF(LOG((AZ214/'Average Crustal Abundance'!U$2))&lt;6,LOG((AZ214/'Average Crustal Abundance'!U$2)),6)</f>
        <v>0</v>
      </c>
      <c r="BY214" s="3">
        <f>IF(LOG((BA214/'Average Crustal Abundance'!V$2))&lt;6,LOG((BA214/'Average Crustal Abundance'!V$2)),6)</f>
        <v>0</v>
      </c>
      <c r="BZ214" s="3">
        <f>LOG((BB214/'Average Crustal Abundance'!W$2),9.15)</f>
        <v>0</v>
      </c>
      <c r="CA214" s="3">
        <f>LOG((BC214/'Average Crustal Abundance'!X$2),6.07)</f>
        <v>0</v>
      </c>
      <c r="CB214" s="3">
        <f>LOG((BD214/'Average Crustal Abundance'!Y$2),9.57)</f>
        <v>0</v>
      </c>
      <c r="CC214" s="3">
        <f t="shared" si="140"/>
        <v>0</v>
      </c>
      <c r="CD214" s="3" t="e">
        <f t="shared" si="141"/>
        <v>#DIV/0!</v>
      </c>
      <c r="CE214" s="4" t="e">
        <f t="shared" si="124"/>
        <v>#DIV/0!</v>
      </c>
      <c r="CF214" s="4" t="e">
        <f t="shared" si="125"/>
        <v>#DIV/0!</v>
      </c>
      <c r="CG214" s="4" t="e">
        <f t="shared" si="126"/>
        <v>#DIV/0!</v>
      </c>
      <c r="CH214" s="4" t="e">
        <f t="shared" si="127"/>
        <v>#DIV/0!</v>
      </c>
      <c r="CI214" s="4" t="e">
        <f t="shared" si="128"/>
        <v>#DIV/0!</v>
      </c>
      <c r="CJ214" s="4" t="e">
        <f t="shared" si="129"/>
        <v>#DIV/0!</v>
      </c>
      <c r="CK214" s="4" t="e">
        <f t="shared" si="130"/>
        <v>#DIV/0!</v>
      </c>
      <c r="CL214" s="4" t="e">
        <f t="shared" si="131"/>
        <v>#DIV/0!</v>
      </c>
      <c r="CM214" s="4" t="e">
        <f t="shared" si="132"/>
        <v>#DIV/0!</v>
      </c>
      <c r="CN214" s="4" t="e">
        <f t="shared" si="133"/>
        <v>#DIV/0!</v>
      </c>
      <c r="CO214" s="4" t="e">
        <f t="shared" si="134"/>
        <v>#DIV/0!</v>
      </c>
      <c r="CP214" s="4" t="e">
        <f t="shared" si="135"/>
        <v>#DIV/0!</v>
      </c>
      <c r="CQ214" s="4" t="e">
        <f t="shared" si="136"/>
        <v>#DIV/0!</v>
      </c>
      <c r="CR214" s="4" t="e">
        <f t="shared" si="137"/>
        <v>#DIV/0!</v>
      </c>
      <c r="CS214" s="4" t="e">
        <f t="shared" si="138"/>
        <v>#DIV/0!</v>
      </c>
      <c r="CT214" s="4" t="e">
        <f t="shared" si="139"/>
        <v>#DIV/0!</v>
      </c>
      <c r="CU214" s="4" t="e">
        <f t="shared" si="122"/>
        <v>#DIV/0!</v>
      </c>
      <c r="CV214" s="4" t="e">
        <f t="shared" si="123"/>
        <v>#DIV/0!</v>
      </c>
      <c r="CW214" s="4" t="e">
        <f t="shared" si="123"/>
        <v>#DIV/0!</v>
      </c>
      <c r="CX214" s="4" t="e">
        <f t="shared" si="118"/>
        <v>#DIV/0!</v>
      </c>
      <c r="CY214" s="4" t="e">
        <f t="shared" si="118"/>
        <v>#DIV/0!</v>
      </c>
      <c r="CZ214" s="4" t="e">
        <f t="shared" si="118"/>
        <v>#DIV/0!</v>
      </c>
      <c r="DA214" s="4" t="e">
        <f t="shared" si="118"/>
        <v>#DIV/0!</v>
      </c>
      <c r="DB214" s="4" t="e">
        <f t="shared" si="118"/>
        <v>#DIV/0!</v>
      </c>
      <c r="DD214" s="3" t="e">
        <f t="shared" si="142"/>
        <v>#DIV/0!</v>
      </c>
    </row>
    <row r="215" spans="1:108" s="3" customFormat="1" x14ac:dyDescent="0.25">
      <c r="A215"/>
      <c r="B215"/>
      <c r="C215" s="1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 s="2">
        <f>IF(I215&gt;'Average Crustal Abundance'!B$2,Data!I215,'Average Crustal Abundance'!B$2)</f>
        <v>52200</v>
      </c>
      <c r="AH215" s="2">
        <f>IF(J215&gt;'Average Crustal Abundance'!C$2,Data!J215,'Average Crustal Abundance'!C$2)</f>
        <v>27</v>
      </c>
      <c r="AI215" s="2">
        <f>IF(K215&gt;'Average Crustal Abundance'!D$2,Data!K215,'Average Crustal Abundance'!D$2)</f>
        <v>59</v>
      </c>
      <c r="AJ215" s="2">
        <f>IF(L215&gt;'Average Crustal Abundance'!E$2,Data!L215,'Average Crustal Abundance'!E$2)</f>
        <v>0.188</v>
      </c>
      <c r="AK215" s="2">
        <f>IF(M215&gt;'Average Crustal Abundance'!F$2,Data!M215,'Average Crustal Abundance'!F$2)</f>
        <v>1.5E-3</v>
      </c>
      <c r="AL215" s="2">
        <f>IF(N215&gt;'Average Crustal Abundance'!G$2,Data!N215,'Average Crustal Abundance'!G$2)</f>
        <v>1.5E-3</v>
      </c>
      <c r="AM215" s="2">
        <f>IF(O215&gt;'Average Crustal Abundance'!H$2,Data!O215,'Average Crustal Abundance'!H$2)</f>
        <v>27</v>
      </c>
      <c r="AN215" s="2">
        <f>IF(P215&gt;'Average Crustal Abundance'!I$2,Data!P215,'Average Crustal Abundance'!I$2)</f>
        <v>5.6000000000000001E-2</v>
      </c>
      <c r="AO215" s="2">
        <f>IF(Q215&gt;'Average Crustal Abundance'!J$2,Data!Q215,'Average Crustal Abundance'!J$2)</f>
        <v>1.2999999999999999E-3</v>
      </c>
      <c r="AP215" s="2">
        <f>IF(R215&gt;'Average Crustal Abundance'!K$2,Data!R215,'Average Crustal Abundance'!K$2)</f>
        <v>72</v>
      </c>
      <c r="AQ215" s="2">
        <f>IF(S215&gt;'Average Crustal Abundance'!L$2,Data!S215,'Average Crustal Abundance'!L$2)</f>
        <v>0.08</v>
      </c>
      <c r="AR215" s="2">
        <f>IF(T215&gt;'Average Crustal Abundance'!M$2,Data!T215,'Average Crustal Abundance'!M$2)</f>
        <v>5.1999999999999998E-2</v>
      </c>
      <c r="AS215" s="2">
        <f>IF(U215&gt;'Average Crustal Abundance'!N$2,Data!U215,'Average Crustal Abundance'!N$2)</f>
        <v>0.5</v>
      </c>
      <c r="AT215" s="2">
        <f>IF(V215&gt;'Average Crustal Abundance'!O$2,Data!V215,'Average Crustal Abundance'!O$2)</f>
        <v>11</v>
      </c>
      <c r="AU215" s="2">
        <f>IF(W215&gt;'Average Crustal Abundance'!P$2,Data!W215,'Average Crustal Abundance'!P$2)</f>
        <v>0.03</v>
      </c>
      <c r="AV215" s="2">
        <f>IF(X215&gt;'Average Crustal Abundance'!Q$2,Data!X215,'Average Crustal Abundance'!Q$2)</f>
        <v>2.5</v>
      </c>
      <c r="AW215" s="2">
        <f>IF(Y215&gt;'Average Crustal Abundance'!R$2,Data!Y215,'Average Crustal Abundance'!R$2)</f>
        <v>0.2</v>
      </c>
      <c r="AX215" s="2">
        <f>IF(Z215&gt;'Average Crustal Abundance'!S$2,Data!Z215,'Average Crustal Abundance'!S$2)</f>
        <v>0.18</v>
      </c>
      <c r="AY215" s="2">
        <f>IF(AA215&gt;'Average Crustal Abundance'!T$2,Data!AA215,'Average Crustal Abundance'!T$2)</f>
        <v>1E-3</v>
      </c>
      <c r="AZ215" s="2">
        <f>IF(AB215&gt;'Average Crustal Abundance'!U$2,Data!AB215,'Average Crustal Abundance'!U$2)</f>
        <v>0.8</v>
      </c>
      <c r="BA215" s="2">
        <f>IF(AC215&gt;'Average Crustal Abundance'!V$2,Data!AC215,'Average Crustal Abundance'!V$2)</f>
        <v>1</v>
      </c>
      <c r="BB215" s="2">
        <f>IF(AD215&gt;'Average Crustal Abundance'!W$2,Data!AD215,'Average Crustal Abundance'!W$2)</f>
        <v>1.7</v>
      </c>
      <c r="BC215" s="2">
        <f>IF(AE215&gt;'Average Crustal Abundance'!X$2,Data!AE215,'Average Crustal Abundance'!X$2)</f>
        <v>20</v>
      </c>
      <c r="BD215" s="2">
        <f>IF(AF215&gt;'Average Crustal Abundance'!Y$2,Data!AF215,'Average Crustal Abundance'!Y$2)</f>
        <v>1.3</v>
      </c>
      <c r="BE215" s="3">
        <f>LOG((AG215/'Average Crustal Abundance'!B$2),1.636)</f>
        <v>0</v>
      </c>
      <c r="BF215" s="3">
        <f>LOG((AH215/'Average Crustal Abundance'!C$2),5.77)</f>
        <v>0</v>
      </c>
      <c r="BG215" s="3">
        <f>LOG((AI215/'Average Crustal Abundance'!D$2),5.07)</f>
        <v>0</v>
      </c>
      <c r="BH215" s="3">
        <f>IF(LOG((AJ215/'Average Crustal Abundance'!E$2))&lt;6,LOG((AJ215/'Average Crustal Abundance'!E$2)),6)</f>
        <v>0</v>
      </c>
      <c r="BI215" s="3">
        <f>IF(LOG((AK215/'Average Crustal Abundance'!F$2))&lt;6,LOG((AK215/'Average Crustal Abundance'!F$2)),6)</f>
        <v>0</v>
      </c>
      <c r="BJ215" s="3">
        <f>IF(LOG((AL215/'Average Crustal Abundance'!G$2))&lt;6,LOG((AL215/'Average Crustal Abundance'!G$2)),6)</f>
        <v>0</v>
      </c>
      <c r="BK215" s="3">
        <f>LOG((AM215/'Average Crustal Abundance'!H$2),5.77)</f>
        <v>0</v>
      </c>
      <c r="BL215" s="3">
        <f>IF(LOG((AN215/'Average Crustal Abundance'!I$2))&lt;6,LOG((AN215/'Average Crustal Abundance'!I$2)),6)</f>
        <v>0</v>
      </c>
      <c r="BM215" s="3">
        <f>IF(LOG((AO215/'Average Crustal Abundance'!J$2))&lt;6,LOG((AO215/'Average Crustal Abundance'!J$2)),6)</f>
        <v>0</v>
      </c>
      <c r="BN215" s="3">
        <f>LOG((AP215/'Average Crustal Abundance'!K$2),4.9)</f>
        <v>0</v>
      </c>
      <c r="BO215" s="3">
        <f>IF(LOG((AQ215/'Average Crustal Abundance'!L$2))&lt;6,LOG((AQ215/'Average Crustal Abundance'!L$2)),6)</f>
        <v>0</v>
      </c>
      <c r="BP215" s="3">
        <f>IF(LOG((AR215/'Average Crustal Abundance'!M$2))&lt;6,LOG((AR215/'Average Crustal Abundance'!M$2)),6)</f>
        <v>0</v>
      </c>
      <c r="BQ215" s="3">
        <f>IF(LOG((AS215/'Average Crustal Abundance'!N$2))&lt;6,LOG((AS215/'Average Crustal Abundance'!N$2)),6)</f>
        <v>0</v>
      </c>
      <c r="BR215" s="3">
        <f>LOG((AT215/'Average Crustal Abundance'!O$2),6.71)</f>
        <v>0</v>
      </c>
      <c r="BS215" s="3">
        <f>IF(LOG((AU215/'Average Crustal Abundance'!P$2))&lt;6,LOG((AU215/'Average Crustal Abundance'!P$2)),6)</f>
        <v>0</v>
      </c>
      <c r="BT215" s="3">
        <f>LOG((AV215/'Average Crustal Abundance'!Q$2),8.58)</f>
        <v>0</v>
      </c>
      <c r="BU215" s="3">
        <f>IF(LOG((AW215/'Average Crustal Abundance'!R$2))&lt;6,LOG((AW215/'Average Crustal Abundance'!R$2)),6)</f>
        <v>0</v>
      </c>
      <c r="BV215" s="3">
        <f>IF(LOG((AX215/'Average Crustal Abundance'!S$2))&lt;6,LOG((AX215/'Average Crustal Abundance'!S$2)),6)</f>
        <v>0</v>
      </c>
      <c r="BW215" s="3">
        <f>IF(LOG((AY215/'Average Crustal Abundance'!T$2))&lt;6,LOG((AY215/'Average Crustal Abundance'!T$2)),6)</f>
        <v>0</v>
      </c>
      <c r="BX215" s="3">
        <f>IF(LOG((AZ215/'Average Crustal Abundance'!U$2))&lt;6,LOG((AZ215/'Average Crustal Abundance'!U$2)),6)</f>
        <v>0</v>
      </c>
      <c r="BY215" s="3">
        <f>IF(LOG((BA215/'Average Crustal Abundance'!V$2))&lt;6,LOG((BA215/'Average Crustal Abundance'!V$2)),6)</f>
        <v>0</v>
      </c>
      <c r="BZ215" s="3">
        <f>LOG((BB215/'Average Crustal Abundance'!W$2),9.15)</f>
        <v>0</v>
      </c>
      <c r="CA215" s="3">
        <f>LOG((BC215/'Average Crustal Abundance'!X$2),6.07)</f>
        <v>0</v>
      </c>
      <c r="CB215" s="3">
        <f>LOG((BD215/'Average Crustal Abundance'!Y$2),9.57)</f>
        <v>0</v>
      </c>
      <c r="CC215" s="3">
        <f t="shared" si="140"/>
        <v>0</v>
      </c>
      <c r="CD215" s="3" t="e">
        <f t="shared" si="141"/>
        <v>#DIV/0!</v>
      </c>
      <c r="CE215" s="4" t="e">
        <f t="shared" si="124"/>
        <v>#DIV/0!</v>
      </c>
      <c r="CF215" s="4" t="e">
        <f t="shared" si="125"/>
        <v>#DIV/0!</v>
      </c>
      <c r="CG215" s="4" t="e">
        <f t="shared" si="126"/>
        <v>#DIV/0!</v>
      </c>
      <c r="CH215" s="4" t="e">
        <f t="shared" si="127"/>
        <v>#DIV/0!</v>
      </c>
      <c r="CI215" s="4" t="e">
        <f t="shared" si="128"/>
        <v>#DIV/0!</v>
      </c>
      <c r="CJ215" s="4" t="e">
        <f t="shared" si="129"/>
        <v>#DIV/0!</v>
      </c>
      <c r="CK215" s="4" t="e">
        <f t="shared" si="130"/>
        <v>#DIV/0!</v>
      </c>
      <c r="CL215" s="4" t="e">
        <f t="shared" si="131"/>
        <v>#DIV/0!</v>
      </c>
      <c r="CM215" s="4" t="e">
        <f t="shared" si="132"/>
        <v>#DIV/0!</v>
      </c>
      <c r="CN215" s="4" t="e">
        <f t="shared" si="133"/>
        <v>#DIV/0!</v>
      </c>
      <c r="CO215" s="4" t="e">
        <f t="shared" si="134"/>
        <v>#DIV/0!</v>
      </c>
      <c r="CP215" s="4" t="e">
        <f t="shared" si="135"/>
        <v>#DIV/0!</v>
      </c>
      <c r="CQ215" s="4" t="e">
        <f t="shared" si="136"/>
        <v>#DIV/0!</v>
      </c>
      <c r="CR215" s="4" t="e">
        <f t="shared" si="137"/>
        <v>#DIV/0!</v>
      </c>
      <c r="CS215" s="4" t="e">
        <f t="shared" si="138"/>
        <v>#DIV/0!</v>
      </c>
      <c r="CT215" s="4" t="e">
        <f t="shared" si="139"/>
        <v>#DIV/0!</v>
      </c>
      <c r="CU215" s="4" t="e">
        <f t="shared" ref="CU215:CU247" si="143">BU215*$CD215</f>
        <v>#DIV/0!</v>
      </c>
      <c r="CV215" s="4" t="e">
        <f t="shared" si="123"/>
        <v>#DIV/0!</v>
      </c>
      <c r="CW215" s="4" t="e">
        <f t="shared" si="123"/>
        <v>#DIV/0!</v>
      </c>
      <c r="CX215" s="4" t="e">
        <f t="shared" si="118"/>
        <v>#DIV/0!</v>
      </c>
      <c r="CY215" s="4" t="e">
        <f t="shared" si="118"/>
        <v>#DIV/0!</v>
      </c>
      <c r="CZ215" s="4" t="e">
        <f t="shared" si="118"/>
        <v>#DIV/0!</v>
      </c>
      <c r="DA215" s="4" t="e">
        <f t="shared" si="118"/>
        <v>#DIV/0!</v>
      </c>
      <c r="DB215" s="4" t="e">
        <f t="shared" si="118"/>
        <v>#DIV/0!</v>
      </c>
      <c r="DD215" s="3" t="e">
        <f t="shared" si="142"/>
        <v>#DIV/0!</v>
      </c>
    </row>
    <row r="216" spans="1:108" s="3" customFormat="1" x14ac:dyDescent="0.25">
      <c r="A216"/>
      <c r="B216"/>
      <c r="C216" s="1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 s="2">
        <f>IF(I216&gt;'Average Crustal Abundance'!B$2,Data!I216,'Average Crustal Abundance'!B$2)</f>
        <v>52200</v>
      </c>
      <c r="AH216" s="2">
        <f>IF(J216&gt;'Average Crustal Abundance'!C$2,Data!J216,'Average Crustal Abundance'!C$2)</f>
        <v>27</v>
      </c>
      <c r="AI216" s="2">
        <f>IF(K216&gt;'Average Crustal Abundance'!D$2,Data!K216,'Average Crustal Abundance'!D$2)</f>
        <v>59</v>
      </c>
      <c r="AJ216" s="2">
        <f>IF(L216&gt;'Average Crustal Abundance'!E$2,Data!L216,'Average Crustal Abundance'!E$2)</f>
        <v>0.188</v>
      </c>
      <c r="AK216" s="2">
        <f>IF(M216&gt;'Average Crustal Abundance'!F$2,Data!M216,'Average Crustal Abundance'!F$2)</f>
        <v>1.5E-3</v>
      </c>
      <c r="AL216" s="2">
        <f>IF(N216&gt;'Average Crustal Abundance'!G$2,Data!N216,'Average Crustal Abundance'!G$2)</f>
        <v>1.5E-3</v>
      </c>
      <c r="AM216" s="2">
        <f>IF(O216&gt;'Average Crustal Abundance'!H$2,Data!O216,'Average Crustal Abundance'!H$2)</f>
        <v>27</v>
      </c>
      <c r="AN216" s="2">
        <f>IF(P216&gt;'Average Crustal Abundance'!I$2,Data!P216,'Average Crustal Abundance'!I$2)</f>
        <v>5.6000000000000001E-2</v>
      </c>
      <c r="AO216" s="2">
        <f>IF(Q216&gt;'Average Crustal Abundance'!J$2,Data!Q216,'Average Crustal Abundance'!J$2)</f>
        <v>1.2999999999999999E-3</v>
      </c>
      <c r="AP216" s="2">
        <f>IF(R216&gt;'Average Crustal Abundance'!K$2,Data!R216,'Average Crustal Abundance'!K$2)</f>
        <v>72</v>
      </c>
      <c r="AQ216" s="2">
        <f>IF(S216&gt;'Average Crustal Abundance'!L$2,Data!S216,'Average Crustal Abundance'!L$2)</f>
        <v>0.08</v>
      </c>
      <c r="AR216" s="2">
        <f>IF(T216&gt;'Average Crustal Abundance'!M$2,Data!T216,'Average Crustal Abundance'!M$2)</f>
        <v>5.1999999999999998E-2</v>
      </c>
      <c r="AS216" s="2">
        <f>IF(U216&gt;'Average Crustal Abundance'!N$2,Data!U216,'Average Crustal Abundance'!N$2)</f>
        <v>0.5</v>
      </c>
      <c r="AT216" s="2">
        <f>IF(V216&gt;'Average Crustal Abundance'!O$2,Data!V216,'Average Crustal Abundance'!O$2)</f>
        <v>11</v>
      </c>
      <c r="AU216" s="2">
        <f>IF(W216&gt;'Average Crustal Abundance'!P$2,Data!W216,'Average Crustal Abundance'!P$2)</f>
        <v>0.03</v>
      </c>
      <c r="AV216" s="2">
        <f>IF(X216&gt;'Average Crustal Abundance'!Q$2,Data!X216,'Average Crustal Abundance'!Q$2)</f>
        <v>2.5</v>
      </c>
      <c r="AW216" s="2">
        <f>IF(Y216&gt;'Average Crustal Abundance'!R$2,Data!Y216,'Average Crustal Abundance'!R$2)</f>
        <v>0.2</v>
      </c>
      <c r="AX216" s="2">
        <f>IF(Z216&gt;'Average Crustal Abundance'!S$2,Data!Z216,'Average Crustal Abundance'!S$2)</f>
        <v>0.18</v>
      </c>
      <c r="AY216" s="2">
        <f>IF(AA216&gt;'Average Crustal Abundance'!T$2,Data!AA216,'Average Crustal Abundance'!T$2)</f>
        <v>1E-3</v>
      </c>
      <c r="AZ216" s="2">
        <f>IF(AB216&gt;'Average Crustal Abundance'!U$2,Data!AB216,'Average Crustal Abundance'!U$2)</f>
        <v>0.8</v>
      </c>
      <c r="BA216" s="2">
        <f>IF(AC216&gt;'Average Crustal Abundance'!V$2,Data!AC216,'Average Crustal Abundance'!V$2)</f>
        <v>1</v>
      </c>
      <c r="BB216" s="2">
        <f>IF(AD216&gt;'Average Crustal Abundance'!W$2,Data!AD216,'Average Crustal Abundance'!W$2)</f>
        <v>1.7</v>
      </c>
      <c r="BC216" s="2">
        <f>IF(AE216&gt;'Average Crustal Abundance'!X$2,Data!AE216,'Average Crustal Abundance'!X$2)</f>
        <v>20</v>
      </c>
      <c r="BD216" s="2">
        <f>IF(AF216&gt;'Average Crustal Abundance'!Y$2,Data!AF216,'Average Crustal Abundance'!Y$2)</f>
        <v>1.3</v>
      </c>
      <c r="BE216" s="3">
        <f>LOG((AG216/'Average Crustal Abundance'!B$2),1.636)</f>
        <v>0</v>
      </c>
      <c r="BF216" s="3">
        <f>LOG((AH216/'Average Crustal Abundance'!C$2),5.77)</f>
        <v>0</v>
      </c>
      <c r="BG216" s="3">
        <f>LOG((AI216/'Average Crustal Abundance'!D$2),5.07)</f>
        <v>0</v>
      </c>
      <c r="BH216" s="3">
        <f>IF(LOG((AJ216/'Average Crustal Abundance'!E$2))&lt;6,LOG((AJ216/'Average Crustal Abundance'!E$2)),6)</f>
        <v>0</v>
      </c>
      <c r="BI216" s="3">
        <f>IF(LOG((AK216/'Average Crustal Abundance'!F$2))&lt;6,LOG((AK216/'Average Crustal Abundance'!F$2)),6)</f>
        <v>0</v>
      </c>
      <c r="BJ216" s="3">
        <f>IF(LOG((AL216/'Average Crustal Abundance'!G$2))&lt;6,LOG((AL216/'Average Crustal Abundance'!G$2)),6)</f>
        <v>0</v>
      </c>
      <c r="BK216" s="3">
        <f>LOG((AM216/'Average Crustal Abundance'!H$2),5.77)</f>
        <v>0</v>
      </c>
      <c r="BL216" s="3">
        <f>IF(LOG((AN216/'Average Crustal Abundance'!I$2))&lt;6,LOG((AN216/'Average Crustal Abundance'!I$2)),6)</f>
        <v>0</v>
      </c>
      <c r="BM216" s="3">
        <f>IF(LOG((AO216/'Average Crustal Abundance'!J$2))&lt;6,LOG((AO216/'Average Crustal Abundance'!J$2)),6)</f>
        <v>0</v>
      </c>
      <c r="BN216" s="3">
        <f>LOG((AP216/'Average Crustal Abundance'!K$2),4.9)</f>
        <v>0</v>
      </c>
      <c r="BO216" s="3">
        <f>IF(LOG((AQ216/'Average Crustal Abundance'!L$2))&lt;6,LOG((AQ216/'Average Crustal Abundance'!L$2)),6)</f>
        <v>0</v>
      </c>
      <c r="BP216" s="3">
        <f>IF(LOG((AR216/'Average Crustal Abundance'!M$2))&lt;6,LOG((AR216/'Average Crustal Abundance'!M$2)),6)</f>
        <v>0</v>
      </c>
      <c r="BQ216" s="3">
        <f>IF(LOG((AS216/'Average Crustal Abundance'!N$2))&lt;6,LOG((AS216/'Average Crustal Abundance'!N$2)),6)</f>
        <v>0</v>
      </c>
      <c r="BR216" s="3">
        <f>LOG((AT216/'Average Crustal Abundance'!O$2),6.71)</f>
        <v>0</v>
      </c>
      <c r="BS216" s="3">
        <f>IF(LOG((AU216/'Average Crustal Abundance'!P$2))&lt;6,LOG((AU216/'Average Crustal Abundance'!P$2)),6)</f>
        <v>0</v>
      </c>
      <c r="BT216" s="3">
        <f>LOG((AV216/'Average Crustal Abundance'!Q$2),8.58)</f>
        <v>0</v>
      </c>
      <c r="BU216" s="3">
        <f>IF(LOG((AW216/'Average Crustal Abundance'!R$2))&lt;6,LOG((AW216/'Average Crustal Abundance'!R$2)),6)</f>
        <v>0</v>
      </c>
      <c r="BV216" s="3">
        <f>IF(LOG((AX216/'Average Crustal Abundance'!S$2))&lt;6,LOG((AX216/'Average Crustal Abundance'!S$2)),6)</f>
        <v>0</v>
      </c>
      <c r="BW216" s="3">
        <f>IF(LOG((AY216/'Average Crustal Abundance'!T$2))&lt;6,LOG((AY216/'Average Crustal Abundance'!T$2)),6)</f>
        <v>0</v>
      </c>
      <c r="BX216" s="3">
        <f>IF(LOG((AZ216/'Average Crustal Abundance'!U$2))&lt;6,LOG((AZ216/'Average Crustal Abundance'!U$2)),6)</f>
        <v>0</v>
      </c>
      <c r="BY216" s="3">
        <f>IF(LOG((BA216/'Average Crustal Abundance'!V$2))&lt;6,LOG((BA216/'Average Crustal Abundance'!V$2)),6)</f>
        <v>0</v>
      </c>
      <c r="BZ216" s="3">
        <f>LOG((BB216/'Average Crustal Abundance'!W$2),9.15)</f>
        <v>0</v>
      </c>
      <c r="CA216" s="3">
        <f>LOG((BC216/'Average Crustal Abundance'!X$2),6.07)</f>
        <v>0</v>
      </c>
      <c r="CB216" s="3">
        <f>LOG((BD216/'Average Crustal Abundance'!Y$2),9.57)</f>
        <v>0</v>
      </c>
      <c r="CC216" s="3">
        <f t="shared" si="140"/>
        <v>0</v>
      </c>
      <c r="CD216" s="3" t="e">
        <f t="shared" si="141"/>
        <v>#DIV/0!</v>
      </c>
      <c r="CE216" s="4" t="e">
        <f t="shared" si="124"/>
        <v>#DIV/0!</v>
      </c>
      <c r="CF216" s="4" t="e">
        <f t="shared" si="125"/>
        <v>#DIV/0!</v>
      </c>
      <c r="CG216" s="4" t="e">
        <f t="shared" si="126"/>
        <v>#DIV/0!</v>
      </c>
      <c r="CH216" s="4" t="e">
        <f t="shared" si="127"/>
        <v>#DIV/0!</v>
      </c>
      <c r="CI216" s="4" t="e">
        <f t="shared" si="128"/>
        <v>#DIV/0!</v>
      </c>
      <c r="CJ216" s="4" t="e">
        <f t="shared" si="129"/>
        <v>#DIV/0!</v>
      </c>
      <c r="CK216" s="4" t="e">
        <f t="shared" si="130"/>
        <v>#DIV/0!</v>
      </c>
      <c r="CL216" s="4" t="e">
        <f t="shared" si="131"/>
        <v>#DIV/0!</v>
      </c>
      <c r="CM216" s="4" t="e">
        <f t="shared" si="132"/>
        <v>#DIV/0!</v>
      </c>
      <c r="CN216" s="4" t="e">
        <f t="shared" si="133"/>
        <v>#DIV/0!</v>
      </c>
      <c r="CO216" s="4" t="e">
        <f t="shared" si="134"/>
        <v>#DIV/0!</v>
      </c>
      <c r="CP216" s="4" t="e">
        <f t="shared" si="135"/>
        <v>#DIV/0!</v>
      </c>
      <c r="CQ216" s="4" t="e">
        <f t="shared" si="136"/>
        <v>#DIV/0!</v>
      </c>
      <c r="CR216" s="4" t="e">
        <f t="shared" si="137"/>
        <v>#DIV/0!</v>
      </c>
      <c r="CS216" s="4" t="e">
        <f t="shared" si="138"/>
        <v>#DIV/0!</v>
      </c>
      <c r="CT216" s="4" t="e">
        <f t="shared" si="139"/>
        <v>#DIV/0!</v>
      </c>
      <c r="CU216" s="4" t="e">
        <f t="shared" si="143"/>
        <v>#DIV/0!</v>
      </c>
      <c r="CV216" s="4" t="e">
        <f t="shared" si="123"/>
        <v>#DIV/0!</v>
      </c>
      <c r="CW216" s="4" t="e">
        <f t="shared" si="123"/>
        <v>#DIV/0!</v>
      </c>
      <c r="CX216" s="4" t="e">
        <f t="shared" si="118"/>
        <v>#DIV/0!</v>
      </c>
      <c r="CY216" s="4" t="e">
        <f t="shared" si="118"/>
        <v>#DIV/0!</v>
      </c>
      <c r="CZ216" s="4" t="e">
        <f t="shared" si="118"/>
        <v>#DIV/0!</v>
      </c>
      <c r="DA216" s="4" t="e">
        <f t="shared" si="118"/>
        <v>#DIV/0!</v>
      </c>
      <c r="DB216" s="4" t="e">
        <f t="shared" si="118"/>
        <v>#DIV/0!</v>
      </c>
      <c r="DD216" s="3" t="e">
        <f t="shared" si="142"/>
        <v>#DIV/0!</v>
      </c>
    </row>
    <row r="217" spans="1:108" s="3" customFormat="1" x14ac:dyDescent="0.25">
      <c r="A217"/>
      <c r="B217"/>
      <c r="C217" s="1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 s="2">
        <f>IF(I217&gt;'Average Crustal Abundance'!B$2,Data!I217,'Average Crustal Abundance'!B$2)</f>
        <v>52200</v>
      </c>
      <c r="AH217" s="2">
        <f>IF(J217&gt;'Average Crustal Abundance'!C$2,Data!J217,'Average Crustal Abundance'!C$2)</f>
        <v>27</v>
      </c>
      <c r="AI217" s="2">
        <f>IF(K217&gt;'Average Crustal Abundance'!D$2,Data!K217,'Average Crustal Abundance'!D$2)</f>
        <v>59</v>
      </c>
      <c r="AJ217" s="2">
        <f>IF(L217&gt;'Average Crustal Abundance'!E$2,Data!L217,'Average Crustal Abundance'!E$2)</f>
        <v>0.188</v>
      </c>
      <c r="AK217" s="2">
        <f>IF(M217&gt;'Average Crustal Abundance'!F$2,Data!M217,'Average Crustal Abundance'!F$2)</f>
        <v>1.5E-3</v>
      </c>
      <c r="AL217" s="2">
        <f>IF(N217&gt;'Average Crustal Abundance'!G$2,Data!N217,'Average Crustal Abundance'!G$2)</f>
        <v>1.5E-3</v>
      </c>
      <c r="AM217" s="2">
        <f>IF(O217&gt;'Average Crustal Abundance'!H$2,Data!O217,'Average Crustal Abundance'!H$2)</f>
        <v>27</v>
      </c>
      <c r="AN217" s="2">
        <f>IF(P217&gt;'Average Crustal Abundance'!I$2,Data!P217,'Average Crustal Abundance'!I$2)</f>
        <v>5.6000000000000001E-2</v>
      </c>
      <c r="AO217" s="2">
        <f>IF(Q217&gt;'Average Crustal Abundance'!J$2,Data!Q217,'Average Crustal Abundance'!J$2)</f>
        <v>1.2999999999999999E-3</v>
      </c>
      <c r="AP217" s="2">
        <f>IF(R217&gt;'Average Crustal Abundance'!K$2,Data!R217,'Average Crustal Abundance'!K$2)</f>
        <v>72</v>
      </c>
      <c r="AQ217" s="2">
        <f>IF(S217&gt;'Average Crustal Abundance'!L$2,Data!S217,'Average Crustal Abundance'!L$2)</f>
        <v>0.08</v>
      </c>
      <c r="AR217" s="2">
        <f>IF(T217&gt;'Average Crustal Abundance'!M$2,Data!T217,'Average Crustal Abundance'!M$2)</f>
        <v>5.1999999999999998E-2</v>
      </c>
      <c r="AS217" s="2">
        <f>IF(U217&gt;'Average Crustal Abundance'!N$2,Data!U217,'Average Crustal Abundance'!N$2)</f>
        <v>0.5</v>
      </c>
      <c r="AT217" s="2">
        <f>IF(V217&gt;'Average Crustal Abundance'!O$2,Data!V217,'Average Crustal Abundance'!O$2)</f>
        <v>11</v>
      </c>
      <c r="AU217" s="2">
        <f>IF(W217&gt;'Average Crustal Abundance'!P$2,Data!W217,'Average Crustal Abundance'!P$2)</f>
        <v>0.03</v>
      </c>
      <c r="AV217" s="2">
        <f>IF(X217&gt;'Average Crustal Abundance'!Q$2,Data!X217,'Average Crustal Abundance'!Q$2)</f>
        <v>2.5</v>
      </c>
      <c r="AW217" s="2">
        <f>IF(Y217&gt;'Average Crustal Abundance'!R$2,Data!Y217,'Average Crustal Abundance'!R$2)</f>
        <v>0.2</v>
      </c>
      <c r="AX217" s="2">
        <f>IF(Z217&gt;'Average Crustal Abundance'!S$2,Data!Z217,'Average Crustal Abundance'!S$2)</f>
        <v>0.18</v>
      </c>
      <c r="AY217" s="2">
        <f>IF(AA217&gt;'Average Crustal Abundance'!T$2,Data!AA217,'Average Crustal Abundance'!T$2)</f>
        <v>1E-3</v>
      </c>
      <c r="AZ217" s="2">
        <f>IF(AB217&gt;'Average Crustal Abundance'!U$2,Data!AB217,'Average Crustal Abundance'!U$2)</f>
        <v>0.8</v>
      </c>
      <c r="BA217" s="2">
        <f>IF(AC217&gt;'Average Crustal Abundance'!V$2,Data!AC217,'Average Crustal Abundance'!V$2)</f>
        <v>1</v>
      </c>
      <c r="BB217" s="2">
        <f>IF(AD217&gt;'Average Crustal Abundance'!W$2,Data!AD217,'Average Crustal Abundance'!W$2)</f>
        <v>1.7</v>
      </c>
      <c r="BC217" s="2">
        <f>IF(AE217&gt;'Average Crustal Abundance'!X$2,Data!AE217,'Average Crustal Abundance'!X$2)</f>
        <v>20</v>
      </c>
      <c r="BD217" s="2">
        <f>IF(AF217&gt;'Average Crustal Abundance'!Y$2,Data!AF217,'Average Crustal Abundance'!Y$2)</f>
        <v>1.3</v>
      </c>
      <c r="BE217" s="3">
        <f>LOG((AG217/'Average Crustal Abundance'!B$2),1.636)</f>
        <v>0</v>
      </c>
      <c r="BF217" s="3">
        <f>LOG((AH217/'Average Crustal Abundance'!C$2),5.77)</f>
        <v>0</v>
      </c>
      <c r="BG217" s="3">
        <f>LOG((AI217/'Average Crustal Abundance'!D$2),5.07)</f>
        <v>0</v>
      </c>
      <c r="BH217" s="3">
        <f>IF(LOG((AJ217/'Average Crustal Abundance'!E$2))&lt;6,LOG((AJ217/'Average Crustal Abundance'!E$2)),6)</f>
        <v>0</v>
      </c>
      <c r="BI217" s="3">
        <f>IF(LOG((AK217/'Average Crustal Abundance'!F$2))&lt;6,LOG((AK217/'Average Crustal Abundance'!F$2)),6)</f>
        <v>0</v>
      </c>
      <c r="BJ217" s="3">
        <f>IF(LOG((AL217/'Average Crustal Abundance'!G$2))&lt;6,LOG((AL217/'Average Crustal Abundance'!G$2)),6)</f>
        <v>0</v>
      </c>
      <c r="BK217" s="3">
        <f>LOG((AM217/'Average Crustal Abundance'!H$2),5.77)</f>
        <v>0</v>
      </c>
      <c r="BL217" s="3">
        <f>IF(LOG((AN217/'Average Crustal Abundance'!I$2))&lt;6,LOG((AN217/'Average Crustal Abundance'!I$2)),6)</f>
        <v>0</v>
      </c>
      <c r="BM217" s="3">
        <f>IF(LOG((AO217/'Average Crustal Abundance'!J$2))&lt;6,LOG((AO217/'Average Crustal Abundance'!J$2)),6)</f>
        <v>0</v>
      </c>
      <c r="BN217" s="3">
        <f>LOG((AP217/'Average Crustal Abundance'!K$2),4.9)</f>
        <v>0</v>
      </c>
      <c r="BO217" s="3">
        <f>IF(LOG((AQ217/'Average Crustal Abundance'!L$2))&lt;6,LOG((AQ217/'Average Crustal Abundance'!L$2)),6)</f>
        <v>0</v>
      </c>
      <c r="BP217" s="3">
        <f>IF(LOG((AR217/'Average Crustal Abundance'!M$2))&lt;6,LOG((AR217/'Average Crustal Abundance'!M$2)),6)</f>
        <v>0</v>
      </c>
      <c r="BQ217" s="3">
        <f>IF(LOG((AS217/'Average Crustal Abundance'!N$2))&lt;6,LOG((AS217/'Average Crustal Abundance'!N$2)),6)</f>
        <v>0</v>
      </c>
      <c r="BR217" s="3">
        <f>LOG((AT217/'Average Crustal Abundance'!O$2),6.71)</f>
        <v>0</v>
      </c>
      <c r="BS217" s="3">
        <f>IF(LOG((AU217/'Average Crustal Abundance'!P$2))&lt;6,LOG((AU217/'Average Crustal Abundance'!P$2)),6)</f>
        <v>0</v>
      </c>
      <c r="BT217" s="3">
        <f>LOG((AV217/'Average Crustal Abundance'!Q$2),8.58)</f>
        <v>0</v>
      </c>
      <c r="BU217" s="3">
        <f>IF(LOG((AW217/'Average Crustal Abundance'!R$2))&lt;6,LOG((AW217/'Average Crustal Abundance'!R$2)),6)</f>
        <v>0</v>
      </c>
      <c r="BV217" s="3">
        <f>IF(LOG((AX217/'Average Crustal Abundance'!S$2))&lt;6,LOG((AX217/'Average Crustal Abundance'!S$2)),6)</f>
        <v>0</v>
      </c>
      <c r="BW217" s="3">
        <f>IF(LOG((AY217/'Average Crustal Abundance'!T$2))&lt;6,LOG((AY217/'Average Crustal Abundance'!T$2)),6)</f>
        <v>0</v>
      </c>
      <c r="BX217" s="3">
        <f>IF(LOG((AZ217/'Average Crustal Abundance'!U$2))&lt;6,LOG((AZ217/'Average Crustal Abundance'!U$2)),6)</f>
        <v>0</v>
      </c>
      <c r="BY217" s="3">
        <f>IF(LOG((BA217/'Average Crustal Abundance'!V$2))&lt;6,LOG((BA217/'Average Crustal Abundance'!V$2)),6)</f>
        <v>0</v>
      </c>
      <c r="BZ217" s="3">
        <f>LOG((BB217/'Average Crustal Abundance'!W$2),9.15)</f>
        <v>0</v>
      </c>
      <c r="CA217" s="3">
        <f>LOG((BC217/'Average Crustal Abundance'!X$2),6.07)</f>
        <v>0</v>
      </c>
      <c r="CB217" s="3">
        <f>LOG((BD217/'Average Crustal Abundance'!Y$2),9.57)</f>
        <v>0</v>
      </c>
      <c r="CC217" s="3">
        <f t="shared" si="140"/>
        <v>0</v>
      </c>
      <c r="CD217" s="3" t="e">
        <f t="shared" si="141"/>
        <v>#DIV/0!</v>
      </c>
      <c r="CE217" s="4" t="e">
        <f t="shared" si="124"/>
        <v>#DIV/0!</v>
      </c>
      <c r="CF217" s="4" t="e">
        <f t="shared" si="125"/>
        <v>#DIV/0!</v>
      </c>
      <c r="CG217" s="4" t="e">
        <f t="shared" si="126"/>
        <v>#DIV/0!</v>
      </c>
      <c r="CH217" s="4" t="e">
        <f t="shared" si="127"/>
        <v>#DIV/0!</v>
      </c>
      <c r="CI217" s="4" t="e">
        <f t="shared" si="128"/>
        <v>#DIV/0!</v>
      </c>
      <c r="CJ217" s="4" t="e">
        <f t="shared" si="129"/>
        <v>#DIV/0!</v>
      </c>
      <c r="CK217" s="4" t="e">
        <f t="shared" si="130"/>
        <v>#DIV/0!</v>
      </c>
      <c r="CL217" s="4" t="e">
        <f t="shared" si="131"/>
        <v>#DIV/0!</v>
      </c>
      <c r="CM217" s="4" t="e">
        <f t="shared" si="132"/>
        <v>#DIV/0!</v>
      </c>
      <c r="CN217" s="4" t="e">
        <f t="shared" si="133"/>
        <v>#DIV/0!</v>
      </c>
      <c r="CO217" s="4" t="e">
        <f t="shared" si="134"/>
        <v>#DIV/0!</v>
      </c>
      <c r="CP217" s="4" t="e">
        <f t="shared" si="135"/>
        <v>#DIV/0!</v>
      </c>
      <c r="CQ217" s="4" t="e">
        <f t="shared" si="136"/>
        <v>#DIV/0!</v>
      </c>
      <c r="CR217" s="4" t="e">
        <f t="shared" si="137"/>
        <v>#DIV/0!</v>
      </c>
      <c r="CS217" s="4" t="e">
        <f t="shared" si="138"/>
        <v>#DIV/0!</v>
      </c>
      <c r="CT217" s="4" t="e">
        <f t="shared" si="139"/>
        <v>#DIV/0!</v>
      </c>
      <c r="CU217" s="4" t="e">
        <f t="shared" si="143"/>
        <v>#DIV/0!</v>
      </c>
      <c r="CV217" s="4" t="e">
        <f t="shared" si="123"/>
        <v>#DIV/0!</v>
      </c>
      <c r="CW217" s="4" t="e">
        <f t="shared" si="123"/>
        <v>#DIV/0!</v>
      </c>
      <c r="CX217" s="4" t="e">
        <f t="shared" si="118"/>
        <v>#DIV/0!</v>
      </c>
      <c r="CY217" s="4" t="e">
        <f t="shared" si="118"/>
        <v>#DIV/0!</v>
      </c>
      <c r="CZ217" s="4" t="e">
        <f t="shared" si="118"/>
        <v>#DIV/0!</v>
      </c>
      <c r="DA217" s="4" t="e">
        <f t="shared" si="118"/>
        <v>#DIV/0!</v>
      </c>
      <c r="DB217" s="4" t="e">
        <f t="shared" si="118"/>
        <v>#DIV/0!</v>
      </c>
      <c r="DD217" s="3" t="e">
        <f t="shared" si="142"/>
        <v>#DIV/0!</v>
      </c>
    </row>
    <row r="218" spans="1:108" s="3" customFormat="1" x14ac:dyDescent="0.25">
      <c r="A218"/>
      <c r="B218"/>
      <c r="C218" s="1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 s="2">
        <f>IF(I218&gt;'Average Crustal Abundance'!B$2,Data!I218,'Average Crustal Abundance'!B$2)</f>
        <v>52200</v>
      </c>
      <c r="AH218" s="2">
        <f>IF(J218&gt;'Average Crustal Abundance'!C$2,Data!J218,'Average Crustal Abundance'!C$2)</f>
        <v>27</v>
      </c>
      <c r="AI218" s="2">
        <f>IF(K218&gt;'Average Crustal Abundance'!D$2,Data!K218,'Average Crustal Abundance'!D$2)</f>
        <v>59</v>
      </c>
      <c r="AJ218" s="2">
        <f>IF(L218&gt;'Average Crustal Abundance'!E$2,Data!L218,'Average Crustal Abundance'!E$2)</f>
        <v>0.188</v>
      </c>
      <c r="AK218" s="2">
        <f>IF(M218&gt;'Average Crustal Abundance'!F$2,Data!M218,'Average Crustal Abundance'!F$2)</f>
        <v>1.5E-3</v>
      </c>
      <c r="AL218" s="2">
        <f>IF(N218&gt;'Average Crustal Abundance'!G$2,Data!N218,'Average Crustal Abundance'!G$2)</f>
        <v>1.5E-3</v>
      </c>
      <c r="AM218" s="2">
        <f>IF(O218&gt;'Average Crustal Abundance'!H$2,Data!O218,'Average Crustal Abundance'!H$2)</f>
        <v>27</v>
      </c>
      <c r="AN218" s="2">
        <f>IF(P218&gt;'Average Crustal Abundance'!I$2,Data!P218,'Average Crustal Abundance'!I$2)</f>
        <v>5.6000000000000001E-2</v>
      </c>
      <c r="AO218" s="2">
        <f>IF(Q218&gt;'Average Crustal Abundance'!J$2,Data!Q218,'Average Crustal Abundance'!J$2)</f>
        <v>1.2999999999999999E-3</v>
      </c>
      <c r="AP218" s="2">
        <f>IF(R218&gt;'Average Crustal Abundance'!K$2,Data!R218,'Average Crustal Abundance'!K$2)</f>
        <v>72</v>
      </c>
      <c r="AQ218" s="2">
        <f>IF(S218&gt;'Average Crustal Abundance'!L$2,Data!S218,'Average Crustal Abundance'!L$2)</f>
        <v>0.08</v>
      </c>
      <c r="AR218" s="2">
        <f>IF(T218&gt;'Average Crustal Abundance'!M$2,Data!T218,'Average Crustal Abundance'!M$2)</f>
        <v>5.1999999999999998E-2</v>
      </c>
      <c r="AS218" s="2">
        <f>IF(U218&gt;'Average Crustal Abundance'!N$2,Data!U218,'Average Crustal Abundance'!N$2)</f>
        <v>0.5</v>
      </c>
      <c r="AT218" s="2">
        <f>IF(V218&gt;'Average Crustal Abundance'!O$2,Data!V218,'Average Crustal Abundance'!O$2)</f>
        <v>11</v>
      </c>
      <c r="AU218" s="2">
        <f>IF(W218&gt;'Average Crustal Abundance'!P$2,Data!W218,'Average Crustal Abundance'!P$2)</f>
        <v>0.03</v>
      </c>
      <c r="AV218" s="2">
        <f>IF(X218&gt;'Average Crustal Abundance'!Q$2,Data!X218,'Average Crustal Abundance'!Q$2)</f>
        <v>2.5</v>
      </c>
      <c r="AW218" s="2">
        <f>IF(Y218&gt;'Average Crustal Abundance'!R$2,Data!Y218,'Average Crustal Abundance'!R$2)</f>
        <v>0.2</v>
      </c>
      <c r="AX218" s="2">
        <f>IF(Z218&gt;'Average Crustal Abundance'!S$2,Data!Z218,'Average Crustal Abundance'!S$2)</f>
        <v>0.18</v>
      </c>
      <c r="AY218" s="2">
        <f>IF(AA218&gt;'Average Crustal Abundance'!T$2,Data!AA218,'Average Crustal Abundance'!T$2)</f>
        <v>1E-3</v>
      </c>
      <c r="AZ218" s="2">
        <f>IF(AB218&gt;'Average Crustal Abundance'!U$2,Data!AB218,'Average Crustal Abundance'!U$2)</f>
        <v>0.8</v>
      </c>
      <c r="BA218" s="2">
        <f>IF(AC218&gt;'Average Crustal Abundance'!V$2,Data!AC218,'Average Crustal Abundance'!V$2)</f>
        <v>1</v>
      </c>
      <c r="BB218" s="2">
        <f>IF(AD218&gt;'Average Crustal Abundance'!W$2,Data!AD218,'Average Crustal Abundance'!W$2)</f>
        <v>1.7</v>
      </c>
      <c r="BC218" s="2">
        <f>IF(AE218&gt;'Average Crustal Abundance'!X$2,Data!AE218,'Average Crustal Abundance'!X$2)</f>
        <v>20</v>
      </c>
      <c r="BD218" s="2">
        <f>IF(AF218&gt;'Average Crustal Abundance'!Y$2,Data!AF218,'Average Crustal Abundance'!Y$2)</f>
        <v>1.3</v>
      </c>
      <c r="BE218" s="3">
        <f>LOG((AG218/'Average Crustal Abundance'!B$2),1.636)</f>
        <v>0</v>
      </c>
      <c r="BF218" s="3">
        <f>LOG((AH218/'Average Crustal Abundance'!C$2),5.77)</f>
        <v>0</v>
      </c>
      <c r="BG218" s="3">
        <f>LOG((AI218/'Average Crustal Abundance'!D$2),5.07)</f>
        <v>0</v>
      </c>
      <c r="BH218" s="3">
        <f>IF(LOG((AJ218/'Average Crustal Abundance'!E$2))&lt;6,LOG((AJ218/'Average Crustal Abundance'!E$2)),6)</f>
        <v>0</v>
      </c>
      <c r="BI218" s="3">
        <f>IF(LOG((AK218/'Average Crustal Abundance'!F$2))&lt;6,LOG((AK218/'Average Crustal Abundance'!F$2)),6)</f>
        <v>0</v>
      </c>
      <c r="BJ218" s="3">
        <f>IF(LOG((AL218/'Average Crustal Abundance'!G$2))&lt;6,LOG((AL218/'Average Crustal Abundance'!G$2)),6)</f>
        <v>0</v>
      </c>
      <c r="BK218" s="3">
        <f>LOG((AM218/'Average Crustal Abundance'!H$2),5.77)</f>
        <v>0</v>
      </c>
      <c r="BL218" s="3">
        <f>IF(LOG((AN218/'Average Crustal Abundance'!I$2))&lt;6,LOG((AN218/'Average Crustal Abundance'!I$2)),6)</f>
        <v>0</v>
      </c>
      <c r="BM218" s="3">
        <f>IF(LOG((AO218/'Average Crustal Abundance'!J$2))&lt;6,LOG((AO218/'Average Crustal Abundance'!J$2)),6)</f>
        <v>0</v>
      </c>
      <c r="BN218" s="3">
        <f>LOG((AP218/'Average Crustal Abundance'!K$2),4.9)</f>
        <v>0</v>
      </c>
      <c r="BO218" s="3">
        <f>IF(LOG((AQ218/'Average Crustal Abundance'!L$2))&lt;6,LOG((AQ218/'Average Crustal Abundance'!L$2)),6)</f>
        <v>0</v>
      </c>
      <c r="BP218" s="3">
        <f>IF(LOG((AR218/'Average Crustal Abundance'!M$2))&lt;6,LOG((AR218/'Average Crustal Abundance'!M$2)),6)</f>
        <v>0</v>
      </c>
      <c r="BQ218" s="3">
        <f>IF(LOG((AS218/'Average Crustal Abundance'!N$2))&lt;6,LOG((AS218/'Average Crustal Abundance'!N$2)),6)</f>
        <v>0</v>
      </c>
      <c r="BR218" s="3">
        <f>LOG((AT218/'Average Crustal Abundance'!O$2),6.71)</f>
        <v>0</v>
      </c>
      <c r="BS218" s="3">
        <f>IF(LOG((AU218/'Average Crustal Abundance'!P$2))&lt;6,LOG((AU218/'Average Crustal Abundance'!P$2)),6)</f>
        <v>0</v>
      </c>
      <c r="BT218" s="3">
        <f>LOG((AV218/'Average Crustal Abundance'!Q$2),8.58)</f>
        <v>0</v>
      </c>
      <c r="BU218" s="3">
        <f>IF(LOG((AW218/'Average Crustal Abundance'!R$2))&lt;6,LOG((AW218/'Average Crustal Abundance'!R$2)),6)</f>
        <v>0</v>
      </c>
      <c r="BV218" s="3">
        <f>IF(LOG((AX218/'Average Crustal Abundance'!S$2))&lt;6,LOG((AX218/'Average Crustal Abundance'!S$2)),6)</f>
        <v>0</v>
      </c>
      <c r="BW218" s="3">
        <f>IF(LOG((AY218/'Average Crustal Abundance'!T$2))&lt;6,LOG((AY218/'Average Crustal Abundance'!T$2)),6)</f>
        <v>0</v>
      </c>
      <c r="BX218" s="3">
        <f>IF(LOG((AZ218/'Average Crustal Abundance'!U$2))&lt;6,LOG((AZ218/'Average Crustal Abundance'!U$2)),6)</f>
        <v>0</v>
      </c>
      <c r="BY218" s="3">
        <f>IF(LOG((BA218/'Average Crustal Abundance'!V$2))&lt;6,LOG((BA218/'Average Crustal Abundance'!V$2)),6)</f>
        <v>0</v>
      </c>
      <c r="BZ218" s="3">
        <f>LOG((BB218/'Average Crustal Abundance'!W$2),9.15)</f>
        <v>0</v>
      </c>
      <c r="CA218" s="3">
        <f>LOG((BC218/'Average Crustal Abundance'!X$2),6.07)</f>
        <v>0</v>
      </c>
      <c r="CB218" s="3">
        <f>LOG((BD218/'Average Crustal Abundance'!Y$2),9.57)</f>
        <v>0</v>
      </c>
      <c r="CC218" s="3">
        <f t="shared" si="140"/>
        <v>0</v>
      </c>
      <c r="CD218" s="3" t="e">
        <f t="shared" si="141"/>
        <v>#DIV/0!</v>
      </c>
      <c r="CE218" s="4" t="e">
        <f t="shared" si="124"/>
        <v>#DIV/0!</v>
      </c>
      <c r="CF218" s="4" t="e">
        <f t="shared" si="125"/>
        <v>#DIV/0!</v>
      </c>
      <c r="CG218" s="4" t="e">
        <f t="shared" si="126"/>
        <v>#DIV/0!</v>
      </c>
      <c r="CH218" s="4" t="e">
        <f t="shared" si="127"/>
        <v>#DIV/0!</v>
      </c>
      <c r="CI218" s="4" t="e">
        <f t="shared" si="128"/>
        <v>#DIV/0!</v>
      </c>
      <c r="CJ218" s="4" t="e">
        <f t="shared" si="129"/>
        <v>#DIV/0!</v>
      </c>
      <c r="CK218" s="4" t="e">
        <f t="shared" si="130"/>
        <v>#DIV/0!</v>
      </c>
      <c r="CL218" s="4" t="e">
        <f t="shared" si="131"/>
        <v>#DIV/0!</v>
      </c>
      <c r="CM218" s="4" t="e">
        <f t="shared" si="132"/>
        <v>#DIV/0!</v>
      </c>
      <c r="CN218" s="4" t="e">
        <f t="shared" si="133"/>
        <v>#DIV/0!</v>
      </c>
      <c r="CO218" s="4" t="e">
        <f t="shared" si="134"/>
        <v>#DIV/0!</v>
      </c>
      <c r="CP218" s="4" t="e">
        <f t="shared" si="135"/>
        <v>#DIV/0!</v>
      </c>
      <c r="CQ218" s="4" t="e">
        <f t="shared" si="136"/>
        <v>#DIV/0!</v>
      </c>
      <c r="CR218" s="4" t="e">
        <f t="shared" si="137"/>
        <v>#DIV/0!</v>
      </c>
      <c r="CS218" s="4" t="e">
        <f t="shared" si="138"/>
        <v>#DIV/0!</v>
      </c>
      <c r="CT218" s="4" t="e">
        <f t="shared" si="139"/>
        <v>#DIV/0!</v>
      </c>
      <c r="CU218" s="4" t="e">
        <f t="shared" si="143"/>
        <v>#DIV/0!</v>
      </c>
      <c r="CV218" s="4" t="e">
        <f t="shared" si="123"/>
        <v>#DIV/0!</v>
      </c>
      <c r="CW218" s="4" t="e">
        <f t="shared" si="123"/>
        <v>#DIV/0!</v>
      </c>
      <c r="CX218" s="4" t="e">
        <f t="shared" si="118"/>
        <v>#DIV/0!</v>
      </c>
      <c r="CY218" s="4" t="e">
        <f t="shared" si="118"/>
        <v>#DIV/0!</v>
      </c>
      <c r="CZ218" s="4" t="e">
        <f t="shared" si="118"/>
        <v>#DIV/0!</v>
      </c>
      <c r="DA218" s="4" t="e">
        <f t="shared" si="118"/>
        <v>#DIV/0!</v>
      </c>
      <c r="DB218" s="4" t="e">
        <f t="shared" si="118"/>
        <v>#DIV/0!</v>
      </c>
      <c r="DD218" s="3" t="e">
        <f t="shared" si="142"/>
        <v>#DIV/0!</v>
      </c>
    </row>
    <row r="219" spans="1:108" s="3" customFormat="1" x14ac:dyDescent="0.25">
      <c r="A219"/>
      <c r="B219"/>
      <c r="C219" s="1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 s="2">
        <f>IF(I219&gt;'Average Crustal Abundance'!B$2,Data!I219,'Average Crustal Abundance'!B$2)</f>
        <v>52200</v>
      </c>
      <c r="AH219" s="2">
        <f>IF(J219&gt;'Average Crustal Abundance'!C$2,Data!J219,'Average Crustal Abundance'!C$2)</f>
        <v>27</v>
      </c>
      <c r="AI219" s="2">
        <f>IF(K219&gt;'Average Crustal Abundance'!D$2,Data!K219,'Average Crustal Abundance'!D$2)</f>
        <v>59</v>
      </c>
      <c r="AJ219" s="2">
        <f>IF(L219&gt;'Average Crustal Abundance'!E$2,Data!L219,'Average Crustal Abundance'!E$2)</f>
        <v>0.188</v>
      </c>
      <c r="AK219" s="2">
        <f>IF(M219&gt;'Average Crustal Abundance'!F$2,Data!M219,'Average Crustal Abundance'!F$2)</f>
        <v>1.5E-3</v>
      </c>
      <c r="AL219" s="2">
        <f>IF(N219&gt;'Average Crustal Abundance'!G$2,Data!N219,'Average Crustal Abundance'!G$2)</f>
        <v>1.5E-3</v>
      </c>
      <c r="AM219" s="2">
        <f>IF(O219&gt;'Average Crustal Abundance'!H$2,Data!O219,'Average Crustal Abundance'!H$2)</f>
        <v>27</v>
      </c>
      <c r="AN219" s="2">
        <f>IF(P219&gt;'Average Crustal Abundance'!I$2,Data!P219,'Average Crustal Abundance'!I$2)</f>
        <v>5.6000000000000001E-2</v>
      </c>
      <c r="AO219" s="2">
        <f>IF(Q219&gt;'Average Crustal Abundance'!J$2,Data!Q219,'Average Crustal Abundance'!J$2)</f>
        <v>1.2999999999999999E-3</v>
      </c>
      <c r="AP219" s="2">
        <f>IF(R219&gt;'Average Crustal Abundance'!K$2,Data!R219,'Average Crustal Abundance'!K$2)</f>
        <v>72</v>
      </c>
      <c r="AQ219" s="2">
        <f>IF(S219&gt;'Average Crustal Abundance'!L$2,Data!S219,'Average Crustal Abundance'!L$2)</f>
        <v>0.08</v>
      </c>
      <c r="AR219" s="2">
        <f>IF(T219&gt;'Average Crustal Abundance'!M$2,Data!T219,'Average Crustal Abundance'!M$2)</f>
        <v>5.1999999999999998E-2</v>
      </c>
      <c r="AS219" s="2">
        <f>IF(U219&gt;'Average Crustal Abundance'!N$2,Data!U219,'Average Crustal Abundance'!N$2)</f>
        <v>0.5</v>
      </c>
      <c r="AT219" s="2">
        <f>IF(V219&gt;'Average Crustal Abundance'!O$2,Data!V219,'Average Crustal Abundance'!O$2)</f>
        <v>11</v>
      </c>
      <c r="AU219" s="2">
        <f>IF(W219&gt;'Average Crustal Abundance'!P$2,Data!W219,'Average Crustal Abundance'!P$2)</f>
        <v>0.03</v>
      </c>
      <c r="AV219" s="2">
        <f>IF(X219&gt;'Average Crustal Abundance'!Q$2,Data!X219,'Average Crustal Abundance'!Q$2)</f>
        <v>2.5</v>
      </c>
      <c r="AW219" s="2">
        <f>IF(Y219&gt;'Average Crustal Abundance'!R$2,Data!Y219,'Average Crustal Abundance'!R$2)</f>
        <v>0.2</v>
      </c>
      <c r="AX219" s="2">
        <f>IF(Z219&gt;'Average Crustal Abundance'!S$2,Data!Z219,'Average Crustal Abundance'!S$2)</f>
        <v>0.18</v>
      </c>
      <c r="AY219" s="2">
        <f>IF(AA219&gt;'Average Crustal Abundance'!T$2,Data!AA219,'Average Crustal Abundance'!T$2)</f>
        <v>1E-3</v>
      </c>
      <c r="AZ219" s="2">
        <f>IF(AB219&gt;'Average Crustal Abundance'!U$2,Data!AB219,'Average Crustal Abundance'!U$2)</f>
        <v>0.8</v>
      </c>
      <c r="BA219" s="2">
        <f>IF(AC219&gt;'Average Crustal Abundance'!V$2,Data!AC219,'Average Crustal Abundance'!V$2)</f>
        <v>1</v>
      </c>
      <c r="BB219" s="2">
        <f>IF(AD219&gt;'Average Crustal Abundance'!W$2,Data!AD219,'Average Crustal Abundance'!W$2)</f>
        <v>1.7</v>
      </c>
      <c r="BC219" s="2">
        <f>IF(AE219&gt;'Average Crustal Abundance'!X$2,Data!AE219,'Average Crustal Abundance'!X$2)</f>
        <v>20</v>
      </c>
      <c r="BD219" s="2">
        <f>IF(AF219&gt;'Average Crustal Abundance'!Y$2,Data!AF219,'Average Crustal Abundance'!Y$2)</f>
        <v>1.3</v>
      </c>
      <c r="BE219" s="3">
        <f>LOG((AG219/'Average Crustal Abundance'!B$2),1.636)</f>
        <v>0</v>
      </c>
      <c r="BF219" s="3">
        <f>LOG((AH219/'Average Crustal Abundance'!C$2),5.77)</f>
        <v>0</v>
      </c>
      <c r="BG219" s="3">
        <f>LOG((AI219/'Average Crustal Abundance'!D$2),5.07)</f>
        <v>0</v>
      </c>
      <c r="BH219" s="3">
        <f>IF(LOG((AJ219/'Average Crustal Abundance'!E$2))&lt;6,LOG((AJ219/'Average Crustal Abundance'!E$2)),6)</f>
        <v>0</v>
      </c>
      <c r="BI219" s="3">
        <f>IF(LOG((AK219/'Average Crustal Abundance'!F$2))&lt;6,LOG((AK219/'Average Crustal Abundance'!F$2)),6)</f>
        <v>0</v>
      </c>
      <c r="BJ219" s="3">
        <f>IF(LOG((AL219/'Average Crustal Abundance'!G$2))&lt;6,LOG((AL219/'Average Crustal Abundance'!G$2)),6)</f>
        <v>0</v>
      </c>
      <c r="BK219" s="3">
        <f>LOG((AM219/'Average Crustal Abundance'!H$2),5.77)</f>
        <v>0</v>
      </c>
      <c r="BL219" s="3">
        <f>IF(LOG((AN219/'Average Crustal Abundance'!I$2))&lt;6,LOG((AN219/'Average Crustal Abundance'!I$2)),6)</f>
        <v>0</v>
      </c>
      <c r="BM219" s="3">
        <f>IF(LOG((AO219/'Average Crustal Abundance'!J$2))&lt;6,LOG((AO219/'Average Crustal Abundance'!J$2)),6)</f>
        <v>0</v>
      </c>
      <c r="BN219" s="3">
        <f>LOG((AP219/'Average Crustal Abundance'!K$2),4.9)</f>
        <v>0</v>
      </c>
      <c r="BO219" s="3">
        <f>IF(LOG((AQ219/'Average Crustal Abundance'!L$2))&lt;6,LOG((AQ219/'Average Crustal Abundance'!L$2)),6)</f>
        <v>0</v>
      </c>
      <c r="BP219" s="3">
        <f>IF(LOG((AR219/'Average Crustal Abundance'!M$2))&lt;6,LOG((AR219/'Average Crustal Abundance'!M$2)),6)</f>
        <v>0</v>
      </c>
      <c r="BQ219" s="3">
        <f>IF(LOG((AS219/'Average Crustal Abundance'!N$2))&lt;6,LOG((AS219/'Average Crustal Abundance'!N$2)),6)</f>
        <v>0</v>
      </c>
      <c r="BR219" s="3">
        <f>LOG((AT219/'Average Crustal Abundance'!O$2),6.71)</f>
        <v>0</v>
      </c>
      <c r="BS219" s="3">
        <f>IF(LOG((AU219/'Average Crustal Abundance'!P$2))&lt;6,LOG((AU219/'Average Crustal Abundance'!P$2)),6)</f>
        <v>0</v>
      </c>
      <c r="BT219" s="3">
        <f>LOG((AV219/'Average Crustal Abundance'!Q$2),8.58)</f>
        <v>0</v>
      </c>
      <c r="BU219" s="3">
        <f>IF(LOG((AW219/'Average Crustal Abundance'!R$2))&lt;6,LOG((AW219/'Average Crustal Abundance'!R$2)),6)</f>
        <v>0</v>
      </c>
      <c r="BV219" s="3">
        <f>IF(LOG((AX219/'Average Crustal Abundance'!S$2))&lt;6,LOG((AX219/'Average Crustal Abundance'!S$2)),6)</f>
        <v>0</v>
      </c>
      <c r="BW219" s="3">
        <f>IF(LOG((AY219/'Average Crustal Abundance'!T$2))&lt;6,LOG((AY219/'Average Crustal Abundance'!T$2)),6)</f>
        <v>0</v>
      </c>
      <c r="BX219" s="3">
        <f>IF(LOG((AZ219/'Average Crustal Abundance'!U$2))&lt;6,LOG((AZ219/'Average Crustal Abundance'!U$2)),6)</f>
        <v>0</v>
      </c>
      <c r="BY219" s="3">
        <f>IF(LOG((BA219/'Average Crustal Abundance'!V$2))&lt;6,LOG((BA219/'Average Crustal Abundance'!V$2)),6)</f>
        <v>0</v>
      </c>
      <c r="BZ219" s="3">
        <f>LOG((BB219/'Average Crustal Abundance'!W$2),9.15)</f>
        <v>0</v>
      </c>
      <c r="CA219" s="3">
        <f>LOG((BC219/'Average Crustal Abundance'!X$2),6.07)</f>
        <v>0</v>
      </c>
      <c r="CB219" s="3">
        <f>LOG((BD219/'Average Crustal Abundance'!Y$2),9.57)</f>
        <v>0</v>
      </c>
      <c r="CC219" s="3">
        <f t="shared" si="140"/>
        <v>0</v>
      </c>
      <c r="CD219" s="3" t="e">
        <f t="shared" si="141"/>
        <v>#DIV/0!</v>
      </c>
      <c r="CE219" s="4" t="e">
        <f t="shared" si="124"/>
        <v>#DIV/0!</v>
      </c>
      <c r="CF219" s="4" t="e">
        <f t="shared" si="125"/>
        <v>#DIV/0!</v>
      </c>
      <c r="CG219" s="4" t="e">
        <f t="shared" si="126"/>
        <v>#DIV/0!</v>
      </c>
      <c r="CH219" s="4" t="e">
        <f t="shared" si="127"/>
        <v>#DIV/0!</v>
      </c>
      <c r="CI219" s="4" t="e">
        <f t="shared" si="128"/>
        <v>#DIV/0!</v>
      </c>
      <c r="CJ219" s="4" t="e">
        <f t="shared" si="129"/>
        <v>#DIV/0!</v>
      </c>
      <c r="CK219" s="4" t="e">
        <f t="shared" si="130"/>
        <v>#DIV/0!</v>
      </c>
      <c r="CL219" s="4" t="e">
        <f t="shared" si="131"/>
        <v>#DIV/0!</v>
      </c>
      <c r="CM219" s="4" t="e">
        <f t="shared" si="132"/>
        <v>#DIV/0!</v>
      </c>
      <c r="CN219" s="4" t="e">
        <f t="shared" si="133"/>
        <v>#DIV/0!</v>
      </c>
      <c r="CO219" s="4" t="e">
        <f t="shared" si="134"/>
        <v>#DIV/0!</v>
      </c>
      <c r="CP219" s="4" t="e">
        <f t="shared" si="135"/>
        <v>#DIV/0!</v>
      </c>
      <c r="CQ219" s="4" t="e">
        <f t="shared" si="136"/>
        <v>#DIV/0!</v>
      </c>
      <c r="CR219" s="4" t="e">
        <f t="shared" si="137"/>
        <v>#DIV/0!</v>
      </c>
      <c r="CS219" s="4" t="e">
        <f t="shared" si="138"/>
        <v>#DIV/0!</v>
      </c>
      <c r="CT219" s="4" t="e">
        <f t="shared" si="139"/>
        <v>#DIV/0!</v>
      </c>
      <c r="CU219" s="4" t="e">
        <f t="shared" si="143"/>
        <v>#DIV/0!</v>
      </c>
      <c r="CV219" s="4" t="e">
        <f t="shared" si="123"/>
        <v>#DIV/0!</v>
      </c>
      <c r="CW219" s="4" t="e">
        <f t="shared" si="123"/>
        <v>#DIV/0!</v>
      </c>
      <c r="CX219" s="4" t="e">
        <f t="shared" si="118"/>
        <v>#DIV/0!</v>
      </c>
      <c r="CY219" s="4" t="e">
        <f t="shared" si="118"/>
        <v>#DIV/0!</v>
      </c>
      <c r="CZ219" s="4" t="e">
        <f t="shared" si="118"/>
        <v>#DIV/0!</v>
      </c>
      <c r="DA219" s="4" t="e">
        <f t="shared" si="118"/>
        <v>#DIV/0!</v>
      </c>
      <c r="DB219" s="4" t="e">
        <f t="shared" si="118"/>
        <v>#DIV/0!</v>
      </c>
      <c r="DD219" s="3" t="e">
        <f t="shared" si="142"/>
        <v>#DIV/0!</v>
      </c>
    </row>
    <row r="220" spans="1:108" s="3" customFormat="1" x14ac:dyDescent="0.25">
      <c r="A220"/>
      <c r="B220"/>
      <c r="C220" s="1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 s="2">
        <f>IF(I220&gt;'Average Crustal Abundance'!B$2,Data!I220,'Average Crustal Abundance'!B$2)</f>
        <v>52200</v>
      </c>
      <c r="AH220" s="2">
        <f>IF(J220&gt;'Average Crustal Abundance'!C$2,Data!J220,'Average Crustal Abundance'!C$2)</f>
        <v>27</v>
      </c>
      <c r="AI220" s="2">
        <f>IF(K220&gt;'Average Crustal Abundance'!D$2,Data!K220,'Average Crustal Abundance'!D$2)</f>
        <v>59</v>
      </c>
      <c r="AJ220" s="2">
        <f>IF(L220&gt;'Average Crustal Abundance'!E$2,Data!L220,'Average Crustal Abundance'!E$2)</f>
        <v>0.188</v>
      </c>
      <c r="AK220" s="2">
        <f>IF(M220&gt;'Average Crustal Abundance'!F$2,Data!M220,'Average Crustal Abundance'!F$2)</f>
        <v>1.5E-3</v>
      </c>
      <c r="AL220" s="2">
        <f>IF(N220&gt;'Average Crustal Abundance'!G$2,Data!N220,'Average Crustal Abundance'!G$2)</f>
        <v>1.5E-3</v>
      </c>
      <c r="AM220" s="2">
        <f>IF(O220&gt;'Average Crustal Abundance'!H$2,Data!O220,'Average Crustal Abundance'!H$2)</f>
        <v>27</v>
      </c>
      <c r="AN220" s="2">
        <f>IF(P220&gt;'Average Crustal Abundance'!I$2,Data!P220,'Average Crustal Abundance'!I$2)</f>
        <v>5.6000000000000001E-2</v>
      </c>
      <c r="AO220" s="2">
        <f>IF(Q220&gt;'Average Crustal Abundance'!J$2,Data!Q220,'Average Crustal Abundance'!J$2)</f>
        <v>1.2999999999999999E-3</v>
      </c>
      <c r="AP220" s="2">
        <f>IF(R220&gt;'Average Crustal Abundance'!K$2,Data!R220,'Average Crustal Abundance'!K$2)</f>
        <v>72</v>
      </c>
      <c r="AQ220" s="2">
        <f>IF(S220&gt;'Average Crustal Abundance'!L$2,Data!S220,'Average Crustal Abundance'!L$2)</f>
        <v>0.08</v>
      </c>
      <c r="AR220" s="2">
        <f>IF(T220&gt;'Average Crustal Abundance'!M$2,Data!T220,'Average Crustal Abundance'!M$2)</f>
        <v>5.1999999999999998E-2</v>
      </c>
      <c r="AS220" s="2">
        <f>IF(U220&gt;'Average Crustal Abundance'!N$2,Data!U220,'Average Crustal Abundance'!N$2)</f>
        <v>0.5</v>
      </c>
      <c r="AT220" s="2">
        <f>IF(V220&gt;'Average Crustal Abundance'!O$2,Data!V220,'Average Crustal Abundance'!O$2)</f>
        <v>11</v>
      </c>
      <c r="AU220" s="2">
        <f>IF(W220&gt;'Average Crustal Abundance'!P$2,Data!W220,'Average Crustal Abundance'!P$2)</f>
        <v>0.03</v>
      </c>
      <c r="AV220" s="2">
        <f>IF(X220&gt;'Average Crustal Abundance'!Q$2,Data!X220,'Average Crustal Abundance'!Q$2)</f>
        <v>2.5</v>
      </c>
      <c r="AW220" s="2">
        <f>IF(Y220&gt;'Average Crustal Abundance'!R$2,Data!Y220,'Average Crustal Abundance'!R$2)</f>
        <v>0.2</v>
      </c>
      <c r="AX220" s="2">
        <f>IF(Z220&gt;'Average Crustal Abundance'!S$2,Data!Z220,'Average Crustal Abundance'!S$2)</f>
        <v>0.18</v>
      </c>
      <c r="AY220" s="2">
        <f>IF(AA220&gt;'Average Crustal Abundance'!T$2,Data!AA220,'Average Crustal Abundance'!T$2)</f>
        <v>1E-3</v>
      </c>
      <c r="AZ220" s="2">
        <f>IF(AB220&gt;'Average Crustal Abundance'!U$2,Data!AB220,'Average Crustal Abundance'!U$2)</f>
        <v>0.8</v>
      </c>
      <c r="BA220" s="2">
        <f>IF(AC220&gt;'Average Crustal Abundance'!V$2,Data!AC220,'Average Crustal Abundance'!V$2)</f>
        <v>1</v>
      </c>
      <c r="BB220" s="2">
        <f>IF(AD220&gt;'Average Crustal Abundance'!W$2,Data!AD220,'Average Crustal Abundance'!W$2)</f>
        <v>1.7</v>
      </c>
      <c r="BC220" s="2">
        <f>IF(AE220&gt;'Average Crustal Abundance'!X$2,Data!AE220,'Average Crustal Abundance'!X$2)</f>
        <v>20</v>
      </c>
      <c r="BD220" s="2">
        <f>IF(AF220&gt;'Average Crustal Abundance'!Y$2,Data!AF220,'Average Crustal Abundance'!Y$2)</f>
        <v>1.3</v>
      </c>
      <c r="BE220" s="3">
        <f>LOG((AG220/'Average Crustal Abundance'!B$2),1.636)</f>
        <v>0</v>
      </c>
      <c r="BF220" s="3">
        <f>LOG((AH220/'Average Crustal Abundance'!C$2),5.77)</f>
        <v>0</v>
      </c>
      <c r="BG220" s="3">
        <f>LOG((AI220/'Average Crustal Abundance'!D$2),5.07)</f>
        <v>0</v>
      </c>
      <c r="BH220" s="3">
        <f>IF(LOG((AJ220/'Average Crustal Abundance'!E$2))&lt;6,LOG((AJ220/'Average Crustal Abundance'!E$2)),6)</f>
        <v>0</v>
      </c>
      <c r="BI220" s="3">
        <f>IF(LOG((AK220/'Average Crustal Abundance'!F$2))&lt;6,LOG((AK220/'Average Crustal Abundance'!F$2)),6)</f>
        <v>0</v>
      </c>
      <c r="BJ220" s="3">
        <f>IF(LOG((AL220/'Average Crustal Abundance'!G$2))&lt;6,LOG((AL220/'Average Crustal Abundance'!G$2)),6)</f>
        <v>0</v>
      </c>
      <c r="BK220" s="3">
        <f>LOG((AM220/'Average Crustal Abundance'!H$2),5.77)</f>
        <v>0</v>
      </c>
      <c r="BL220" s="3">
        <f>IF(LOG((AN220/'Average Crustal Abundance'!I$2))&lt;6,LOG((AN220/'Average Crustal Abundance'!I$2)),6)</f>
        <v>0</v>
      </c>
      <c r="BM220" s="3">
        <f>IF(LOG((AO220/'Average Crustal Abundance'!J$2))&lt;6,LOG((AO220/'Average Crustal Abundance'!J$2)),6)</f>
        <v>0</v>
      </c>
      <c r="BN220" s="3">
        <f>LOG((AP220/'Average Crustal Abundance'!K$2),4.9)</f>
        <v>0</v>
      </c>
      <c r="BO220" s="3">
        <f>IF(LOG((AQ220/'Average Crustal Abundance'!L$2))&lt;6,LOG((AQ220/'Average Crustal Abundance'!L$2)),6)</f>
        <v>0</v>
      </c>
      <c r="BP220" s="3">
        <f>IF(LOG((AR220/'Average Crustal Abundance'!M$2))&lt;6,LOG((AR220/'Average Crustal Abundance'!M$2)),6)</f>
        <v>0</v>
      </c>
      <c r="BQ220" s="3">
        <f>IF(LOG((AS220/'Average Crustal Abundance'!N$2))&lt;6,LOG((AS220/'Average Crustal Abundance'!N$2)),6)</f>
        <v>0</v>
      </c>
      <c r="BR220" s="3">
        <f>LOG((AT220/'Average Crustal Abundance'!O$2),6.71)</f>
        <v>0</v>
      </c>
      <c r="BS220" s="3">
        <f>IF(LOG((AU220/'Average Crustal Abundance'!P$2))&lt;6,LOG((AU220/'Average Crustal Abundance'!P$2)),6)</f>
        <v>0</v>
      </c>
      <c r="BT220" s="3">
        <f>LOG((AV220/'Average Crustal Abundance'!Q$2),8.58)</f>
        <v>0</v>
      </c>
      <c r="BU220" s="3">
        <f>IF(LOG((AW220/'Average Crustal Abundance'!R$2))&lt;6,LOG((AW220/'Average Crustal Abundance'!R$2)),6)</f>
        <v>0</v>
      </c>
      <c r="BV220" s="3">
        <f>IF(LOG((AX220/'Average Crustal Abundance'!S$2))&lt;6,LOG((AX220/'Average Crustal Abundance'!S$2)),6)</f>
        <v>0</v>
      </c>
      <c r="BW220" s="3">
        <f>IF(LOG((AY220/'Average Crustal Abundance'!T$2))&lt;6,LOG((AY220/'Average Crustal Abundance'!T$2)),6)</f>
        <v>0</v>
      </c>
      <c r="BX220" s="3">
        <f>IF(LOG((AZ220/'Average Crustal Abundance'!U$2))&lt;6,LOG((AZ220/'Average Crustal Abundance'!U$2)),6)</f>
        <v>0</v>
      </c>
      <c r="BY220" s="3">
        <f>IF(LOG((BA220/'Average Crustal Abundance'!V$2))&lt;6,LOG((BA220/'Average Crustal Abundance'!V$2)),6)</f>
        <v>0</v>
      </c>
      <c r="BZ220" s="3">
        <f>LOG((BB220/'Average Crustal Abundance'!W$2),9.15)</f>
        <v>0</v>
      </c>
      <c r="CA220" s="3">
        <f>LOG((BC220/'Average Crustal Abundance'!X$2),6.07)</f>
        <v>0</v>
      </c>
      <c r="CB220" s="3">
        <f>LOG((BD220/'Average Crustal Abundance'!Y$2),9.57)</f>
        <v>0</v>
      </c>
      <c r="CC220" s="3">
        <f t="shared" si="140"/>
        <v>0</v>
      </c>
      <c r="CD220" s="3" t="e">
        <f t="shared" si="141"/>
        <v>#DIV/0!</v>
      </c>
      <c r="CE220" s="4" t="e">
        <f t="shared" si="124"/>
        <v>#DIV/0!</v>
      </c>
      <c r="CF220" s="4" t="e">
        <f t="shared" si="125"/>
        <v>#DIV/0!</v>
      </c>
      <c r="CG220" s="4" t="e">
        <f t="shared" si="126"/>
        <v>#DIV/0!</v>
      </c>
      <c r="CH220" s="4" t="e">
        <f t="shared" si="127"/>
        <v>#DIV/0!</v>
      </c>
      <c r="CI220" s="4" t="e">
        <f t="shared" si="128"/>
        <v>#DIV/0!</v>
      </c>
      <c r="CJ220" s="4" t="e">
        <f t="shared" si="129"/>
        <v>#DIV/0!</v>
      </c>
      <c r="CK220" s="4" t="e">
        <f t="shared" si="130"/>
        <v>#DIV/0!</v>
      </c>
      <c r="CL220" s="4" t="e">
        <f t="shared" si="131"/>
        <v>#DIV/0!</v>
      </c>
      <c r="CM220" s="4" t="e">
        <f t="shared" si="132"/>
        <v>#DIV/0!</v>
      </c>
      <c r="CN220" s="4" t="e">
        <f t="shared" si="133"/>
        <v>#DIV/0!</v>
      </c>
      <c r="CO220" s="4" t="e">
        <f t="shared" si="134"/>
        <v>#DIV/0!</v>
      </c>
      <c r="CP220" s="4" t="e">
        <f t="shared" si="135"/>
        <v>#DIV/0!</v>
      </c>
      <c r="CQ220" s="4" t="e">
        <f t="shared" si="136"/>
        <v>#DIV/0!</v>
      </c>
      <c r="CR220" s="4" t="e">
        <f t="shared" si="137"/>
        <v>#DIV/0!</v>
      </c>
      <c r="CS220" s="4" t="e">
        <f t="shared" si="138"/>
        <v>#DIV/0!</v>
      </c>
      <c r="CT220" s="4" t="e">
        <f t="shared" si="139"/>
        <v>#DIV/0!</v>
      </c>
      <c r="CU220" s="4" t="e">
        <f t="shared" si="143"/>
        <v>#DIV/0!</v>
      </c>
      <c r="CV220" s="4" t="e">
        <f t="shared" si="123"/>
        <v>#DIV/0!</v>
      </c>
      <c r="CW220" s="4" t="e">
        <f t="shared" si="123"/>
        <v>#DIV/0!</v>
      </c>
      <c r="CX220" s="4" t="e">
        <f t="shared" si="118"/>
        <v>#DIV/0!</v>
      </c>
      <c r="CY220" s="4" t="e">
        <f t="shared" si="118"/>
        <v>#DIV/0!</v>
      </c>
      <c r="CZ220" s="4" t="e">
        <f t="shared" si="118"/>
        <v>#DIV/0!</v>
      </c>
      <c r="DA220" s="4" t="e">
        <f t="shared" si="118"/>
        <v>#DIV/0!</v>
      </c>
      <c r="DB220" s="4" t="e">
        <f t="shared" si="118"/>
        <v>#DIV/0!</v>
      </c>
      <c r="DD220" s="3" t="e">
        <f t="shared" si="142"/>
        <v>#DIV/0!</v>
      </c>
    </row>
    <row r="221" spans="1:108" s="3" customFormat="1" x14ac:dyDescent="0.25">
      <c r="A221"/>
      <c r="B221"/>
      <c r="C221" s="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 s="2">
        <f>IF(I221&gt;'Average Crustal Abundance'!B$2,Data!I221,'Average Crustal Abundance'!B$2)</f>
        <v>52200</v>
      </c>
      <c r="AH221" s="2">
        <f>IF(J221&gt;'Average Crustal Abundance'!C$2,Data!J221,'Average Crustal Abundance'!C$2)</f>
        <v>27</v>
      </c>
      <c r="AI221" s="2">
        <f>IF(K221&gt;'Average Crustal Abundance'!D$2,Data!K221,'Average Crustal Abundance'!D$2)</f>
        <v>59</v>
      </c>
      <c r="AJ221" s="2">
        <f>IF(L221&gt;'Average Crustal Abundance'!E$2,Data!L221,'Average Crustal Abundance'!E$2)</f>
        <v>0.188</v>
      </c>
      <c r="AK221" s="2">
        <f>IF(M221&gt;'Average Crustal Abundance'!F$2,Data!M221,'Average Crustal Abundance'!F$2)</f>
        <v>1.5E-3</v>
      </c>
      <c r="AL221" s="2">
        <f>IF(N221&gt;'Average Crustal Abundance'!G$2,Data!N221,'Average Crustal Abundance'!G$2)</f>
        <v>1.5E-3</v>
      </c>
      <c r="AM221" s="2">
        <f>IF(O221&gt;'Average Crustal Abundance'!H$2,Data!O221,'Average Crustal Abundance'!H$2)</f>
        <v>27</v>
      </c>
      <c r="AN221" s="2">
        <f>IF(P221&gt;'Average Crustal Abundance'!I$2,Data!P221,'Average Crustal Abundance'!I$2)</f>
        <v>5.6000000000000001E-2</v>
      </c>
      <c r="AO221" s="2">
        <f>IF(Q221&gt;'Average Crustal Abundance'!J$2,Data!Q221,'Average Crustal Abundance'!J$2)</f>
        <v>1.2999999999999999E-3</v>
      </c>
      <c r="AP221" s="2">
        <f>IF(R221&gt;'Average Crustal Abundance'!K$2,Data!R221,'Average Crustal Abundance'!K$2)</f>
        <v>72</v>
      </c>
      <c r="AQ221" s="2">
        <f>IF(S221&gt;'Average Crustal Abundance'!L$2,Data!S221,'Average Crustal Abundance'!L$2)</f>
        <v>0.08</v>
      </c>
      <c r="AR221" s="2">
        <f>IF(T221&gt;'Average Crustal Abundance'!M$2,Data!T221,'Average Crustal Abundance'!M$2)</f>
        <v>5.1999999999999998E-2</v>
      </c>
      <c r="AS221" s="2">
        <f>IF(U221&gt;'Average Crustal Abundance'!N$2,Data!U221,'Average Crustal Abundance'!N$2)</f>
        <v>0.5</v>
      </c>
      <c r="AT221" s="2">
        <f>IF(V221&gt;'Average Crustal Abundance'!O$2,Data!V221,'Average Crustal Abundance'!O$2)</f>
        <v>11</v>
      </c>
      <c r="AU221" s="2">
        <f>IF(W221&gt;'Average Crustal Abundance'!P$2,Data!W221,'Average Crustal Abundance'!P$2)</f>
        <v>0.03</v>
      </c>
      <c r="AV221" s="2">
        <f>IF(X221&gt;'Average Crustal Abundance'!Q$2,Data!X221,'Average Crustal Abundance'!Q$2)</f>
        <v>2.5</v>
      </c>
      <c r="AW221" s="2">
        <f>IF(Y221&gt;'Average Crustal Abundance'!R$2,Data!Y221,'Average Crustal Abundance'!R$2)</f>
        <v>0.2</v>
      </c>
      <c r="AX221" s="2">
        <f>IF(Z221&gt;'Average Crustal Abundance'!S$2,Data!Z221,'Average Crustal Abundance'!S$2)</f>
        <v>0.18</v>
      </c>
      <c r="AY221" s="2">
        <f>IF(AA221&gt;'Average Crustal Abundance'!T$2,Data!AA221,'Average Crustal Abundance'!T$2)</f>
        <v>1E-3</v>
      </c>
      <c r="AZ221" s="2">
        <f>IF(AB221&gt;'Average Crustal Abundance'!U$2,Data!AB221,'Average Crustal Abundance'!U$2)</f>
        <v>0.8</v>
      </c>
      <c r="BA221" s="2">
        <f>IF(AC221&gt;'Average Crustal Abundance'!V$2,Data!AC221,'Average Crustal Abundance'!V$2)</f>
        <v>1</v>
      </c>
      <c r="BB221" s="2">
        <f>IF(AD221&gt;'Average Crustal Abundance'!W$2,Data!AD221,'Average Crustal Abundance'!W$2)</f>
        <v>1.7</v>
      </c>
      <c r="BC221" s="2">
        <f>IF(AE221&gt;'Average Crustal Abundance'!X$2,Data!AE221,'Average Crustal Abundance'!X$2)</f>
        <v>20</v>
      </c>
      <c r="BD221" s="2">
        <f>IF(AF221&gt;'Average Crustal Abundance'!Y$2,Data!AF221,'Average Crustal Abundance'!Y$2)</f>
        <v>1.3</v>
      </c>
      <c r="BE221" s="3">
        <f>LOG((AG221/'Average Crustal Abundance'!B$2),1.636)</f>
        <v>0</v>
      </c>
      <c r="BF221" s="3">
        <f>LOG((AH221/'Average Crustal Abundance'!C$2),5.77)</f>
        <v>0</v>
      </c>
      <c r="BG221" s="3">
        <f>LOG((AI221/'Average Crustal Abundance'!D$2),5.07)</f>
        <v>0</v>
      </c>
      <c r="BH221" s="3">
        <f>IF(LOG((AJ221/'Average Crustal Abundance'!E$2))&lt;6,LOG((AJ221/'Average Crustal Abundance'!E$2)),6)</f>
        <v>0</v>
      </c>
      <c r="BI221" s="3">
        <f>IF(LOG((AK221/'Average Crustal Abundance'!F$2))&lt;6,LOG((AK221/'Average Crustal Abundance'!F$2)),6)</f>
        <v>0</v>
      </c>
      <c r="BJ221" s="3">
        <f>IF(LOG((AL221/'Average Crustal Abundance'!G$2))&lt;6,LOG((AL221/'Average Crustal Abundance'!G$2)),6)</f>
        <v>0</v>
      </c>
      <c r="BK221" s="3">
        <f>LOG((AM221/'Average Crustal Abundance'!H$2),5.77)</f>
        <v>0</v>
      </c>
      <c r="BL221" s="3">
        <f>IF(LOG((AN221/'Average Crustal Abundance'!I$2))&lt;6,LOG((AN221/'Average Crustal Abundance'!I$2)),6)</f>
        <v>0</v>
      </c>
      <c r="BM221" s="3">
        <f>IF(LOG((AO221/'Average Crustal Abundance'!J$2))&lt;6,LOG((AO221/'Average Crustal Abundance'!J$2)),6)</f>
        <v>0</v>
      </c>
      <c r="BN221" s="3">
        <f>LOG((AP221/'Average Crustal Abundance'!K$2),4.9)</f>
        <v>0</v>
      </c>
      <c r="BO221" s="3">
        <f>IF(LOG((AQ221/'Average Crustal Abundance'!L$2))&lt;6,LOG((AQ221/'Average Crustal Abundance'!L$2)),6)</f>
        <v>0</v>
      </c>
      <c r="BP221" s="3">
        <f>IF(LOG((AR221/'Average Crustal Abundance'!M$2))&lt;6,LOG((AR221/'Average Crustal Abundance'!M$2)),6)</f>
        <v>0</v>
      </c>
      <c r="BQ221" s="3">
        <f>IF(LOG((AS221/'Average Crustal Abundance'!N$2))&lt;6,LOG((AS221/'Average Crustal Abundance'!N$2)),6)</f>
        <v>0</v>
      </c>
      <c r="BR221" s="3">
        <f>LOG((AT221/'Average Crustal Abundance'!O$2),6.71)</f>
        <v>0</v>
      </c>
      <c r="BS221" s="3">
        <f>IF(LOG((AU221/'Average Crustal Abundance'!P$2))&lt;6,LOG((AU221/'Average Crustal Abundance'!P$2)),6)</f>
        <v>0</v>
      </c>
      <c r="BT221" s="3">
        <f>LOG((AV221/'Average Crustal Abundance'!Q$2),8.58)</f>
        <v>0</v>
      </c>
      <c r="BU221" s="3">
        <f>IF(LOG((AW221/'Average Crustal Abundance'!R$2))&lt;6,LOG((AW221/'Average Crustal Abundance'!R$2)),6)</f>
        <v>0</v>
      </c>
      <c r="BV221" s="3">
        <f>IF(LOG((AX221/'Average Crustal Abundance'!S$2))&lt;6,LOG((AX221/'Average Crustal Abundance'!S$2)),6)</f>
        <v>0</v>
      </c>
      <c r="BW221" s="3">
        <f>IF(LOG((AY221/'Average Crustal Abundance'!T$2))&lt;6,LOG((AY221/'Average Crustal Abundance'!T$2)),6)</f>
        <v>0</v>
      </c>
      <c r="BX221" s="3">
        <f>IF(LOG((AZ221/'Average Crustal Abundance'!U$2))&lt;6,LOG((AZ221/'Average Crustal Abundance'!U$2)),6)</f>
        <v>0</v>
      </c>
      <c r="BY221" s="3">
        <f>IF(LOG((BA221/'Average Crustal Abundance'!V$2))&lt;6,LOG((BA221/'Average Crustal Abundance'!V$2)),6)</f>
        <v>0</v>
      </c>
      <c r="BZ221" s="3">
        <f>LOG((BB221/'Average Crustal Abundance'!W$2),9.15)</f>
        <v>0</v>
      </c>
      <c r="CA221" s="3">
        <f>LOG((BC221/'Average Crustal Abundance'!X$2),6.07)</f>
        <v>0</v>
      </c>
      <c r="CB221" s="3">
        <f>LOG((BD221/'Average Crustal Abundance'!Y$2),9.57)</f>
        <v>0</v>
      </c>
      <c r="CC221" s="3">
        <f t="shared" si="140"/>
        <v>0</v>
      </c>
      <c r="CD221" s="3" t="e">
        <f t="shared" si="141"/>
        <v>#DIV/0!</v>
      </c>
      <c r="CE221" s="4" t="e">
        <f t="shared" si="124"/>
        <v>#DIV/0!</v>
      </c>
      <c r="CF221" s="4" t="e">
        <f t="shared" si="125"/>
        <v>#DIV/0!</v>
      </c>
      <c r="CG221" s="4" t="e">
        <f t="shared" si="126"/>
        <v>#DIV/0!</v>
      </c>
      <c r="CH221" s="4" t="e">
        <f t="shared" si="127"/>
        <v>#DIV/0!</v>
      </c>
      <c r="CI221" s="4" t="e">
        <f t="shared" si="128"/>
        <v>#DIV/0!</v>
      </c>
      <c r="CJ221" s="4" t="e">
        <f t="shared" si="129"/>
        <v>#DIV/0!</v>
      </c>
      <c r="CK221" s="4" t="e">
        <f t="shared" si="130"/>
        <v>#DIV/0!</v>
      </c>
      <c r="CL221" s="4" t="e">
        <f t="shared" si="131"/>
        <v>#DIV/0!</v>
      </c>
      <c r="CM221" s="4" t="e">
        <f t="shared" si="132"/>
        <v>#DIV/0!</v>
      </c>
      <c r="CN221" s="4" t="e">
        <f t="shared" si="133"/>
        <v>#DIV/0!</v>
      </c>
      <c r="CO221" s="4" t="e">
        <f t="shared" si="134"/>
        <v>#DIV/0!</v>
      </c>
      <c r="CP221" s="4" t="e">
        <f t="shared" si="135"/>
        <v>#DIV/0!</v>
      </c>
      <c r="CQ221" s="4" t="e">
        <f t="shared" si="136"/>
        <v>#DIV/0!</v>
      </c>
      <c r="CR221" s="4" t="e">
        <f t="shared" si="137"/>
        <v>#DIV/0!</v>
      </c>
      <c r="CS221" s="4" t="e">
        <f t="shared" si="138"/>
        <v>#DIV/0!</v>
      </c>
      <c r="CT221" s="4" t="e">
        <f t="shared" si="139"/>
        <v>#DIV/0!</v>
      </c>
      <c r="CU221" s="4" t="e">
        <f t="shared" si="143"/>
        <v>#DIV/0!</v>
      </c>
      <c r="CV221" s="4" t="e">
        <f t="shared" si="123"/>
        <v>#DIV/0!</v>
      </c>
      <c r="CW221" s="4" t="e">
        <f t="shared" si="123"/>
        <v>#DIV/0!</v>
      </c>
      <c r="CX221" s="4" t="e">
        <f t="shared" si="118"/>
        <v>#DIV/0!</v>
      </c>
      <c r="CY221" s="4" t="e">
        <f t="shared" si="118"/>
        <v>#DIV/0!</v>
      </c>
      <c r="CZ221" s="4" t="e">
        <f t="shared" si="118"/>
        <v>#DIV/0!</v>
      </c>
      <c r="DA221" s="4" t="e">
        <f t="shared" si="118"/>
        <v>#DIV/0!</v>
      </c>
      <c r="DB221" s="4" t="e">
        <f t="shared" si="118"/>
        <v>#DIV/0!</v>
      </c>
      <c r="DD221" s="3" t="e">
        <f t="shared" si="142"/>
        <v>#DIV/0!</v>
      </c>
    </row>
    <row r="222" spans="1:108" s="3" customFormat="1" x14ac:dyDescent="0.25">
      <c r="A222"/>
      <c r="B222"/>
      <c r="C222" s="1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 s="2">
        <f>IF(I222&gt;'Average Crustal Abundance'!B$2,Data!I222,'Average Crustal Abundance'!B$2)</f>
        <v>52200</v>
      </c>
      <c r="AH222" s="2">
        <f>IF(J222&gt;'Average Crustal Abundance'!C$2,Data!J222,'Average Crustal Abundance'!C$2)</f>
        <v>27</v>
      </c>
      <c r="AI222" s="2">
        <f>IF(K222&gt;'Average Crustal Abundance'!D$2,Data!K222,'Average Crustal Abundance'!D$2)</f>
        <v>59</v>
      </c>
      <c r="AJ222" s="2">
        <f>IF(L222&gt;'Average Crustal Abundance'!E$2,Data!L222,'Average Crustal Abundance'!E$2)</f>
        <v>0.188</v>
      </c>
      <c r="AK222" s="2">
        <f>IF(M222&gt;'Average Crustal Abundance'!F$2,Data!M222,'Average Crustal Abundance'!F$2)</f>
        <v>1.5E-3</v>
      </c>
      <c r="AL222" s="2">
        <f>IF(N222&gt;'Average Crustal Abundance'!G$2,Data!N222,'Average Crustal Abundance'!G$2)</f>
        <v>1.5E-3</v>
      </c>
      <c r="AM222" s="2">
        <f>IF(O222&gt;'Average Crustal Abundance'!H$2,Data!O222,'Average Crustal Abundance'!H$2)</f>
        <v>27</v>
      </c>
      <c r="AN222" s="2">
        <f>IF(P222&gt;'Average Crustal Abundance'!I$2,Data!P222,'Average Crustal Abundance'!I$2)</f>
        <v>5.6000000000000001E-2</v>
      </c>
      <c r="AO222" s="2">
        <f>IF(Q222&gt;'Average Crustal Abundance'!J$2,Data!Q222,'Average Crustal Abundance'!J$2)</f>
        <v>1.2999999999999999E-3</v>
      </c>
      <c r="AP222" s="2">
        <f>IF(R222&gt;'Average Crustal Abundance'!K$2,Data!R222,'Average Crustal Abundance'!K$2)</f>
        <v>72</v>
      </c>
      <c r="AQ222" s="2">
        <f>IF(S222&gt;'Average Crustal Abundance'!L$2,Data!S222,'Average Crustal Abundance'!L$2)</f>
        <v>0.08</v>
      </c>
      <c r="AR222" s="2">
        <f>IF(T222&gt;'Average Crustal Abundance'!M$2,Data!T222,'Average Crustal Abundance'!M$2)</f>
        <v>5.1999999999999998E-2</v>
      </c>
      <c r="AS222" s="2">
        <f>IF(U222&gt;'Average Crustal Abundance'!N$2,Data!U222,'Average Crustal Abundance'!N$2)</f>
        <v>0.5</v>
      </c>
      <c r="AT222" s="2">
        <f>IF(V222&gt;'Average Crustal Abundance'!O$2,Data!V222,'Average Crustal Abundance'!O$2)</f>
        <v>11</v>
      </c>
      <c r="AU222" s="2">
        <f>IF(W222&gt;'Average Crustal Abundance'!P$2,Data!W222,'Average Crustal Abundance'!P$2)</f>
        <v>0.03</v>
      </c>
      <c r="AV222" s="2">
        <f>IF(X222&gt;'Average Crustal Abundance'!Q$2,Data!X222,'Average Crustal Abundance'!Q$2)</f>
        <v>2.5</v>
      </c>
      <c r="AW222" s="2">
        <f>IF(Y222&gt;'Average Crustal Abundance'!R$2,Data!Y222,'Average Crustal Abundance'!R$2)</f>
        <v>0.2</v>
      </c>
      <c r="AX222" s="2">
        <f>IF(Z222&gt;'Average Crustal Abundance'!S$2,Data!Z222,'Average Crustal Abundance'!S$2)</f>
        <v>0.18</v>
      </c>
      <c r="AY222" s="2">
        <f>IF(AA222&gt;'Average Crustal Abundance'!T$2,Data!AA222,'Average Crustal Abundance'!T$2)</f>
        <v>1E-3</v>
      </c>
      <c r="AZ222" s="2">
        <f>IF(AB222&gt;'Average Crustal Abundance'!U$2,Data!AB222,'Average Crustal Abundance'!U$2)</f>
        <v>0.8</v>
      </c>
      <c r="BA222" s="2">
        <f>IF(AC222&gt;'Average Crustal Abundance'!V$2,Data!AC222,'Average Crustal Abundance'!V$2)</f>
        <v>1</v>
      </c>
      <c r="BB222" s="2">
        <f>IF(AD222&gt;'Average Crustal Abundance'!W$2,Data!AD222,'Average Crustal Abundance'!W$2)</f>
        <v>1.7</v>
      </c>
      <c r="BC222" s="2">
        <f>IF(AE222&gt;'Average Crustal Abundance'!X$2,Data!AE222,'Average Crustal Abundance'!X$2)</f>
        <v>20</v>
      </c>
      <c r="BD222" s="2">
        <f>IF(AF222&gt;'Average Crustal Abundance'!Y$2,Data!AF222,'Average Crustal Abundance'!Y$2)</f>
        <v>1.3</v>
      </c>
      <c r="BE222" s="3">
        <f>LOG((AG222/'Average Crustal Abundance'!B$2),1.636)</f>
        <v>0</v>
      </c>
      <c r="BF222" s="3">
        <f>LOG((AH222/'Average Crustal Abundance'!C$2),5.77)</f>
        <v>0</v>
      </c>
      <c r="BG222" s="3">
        <f>LOG((AI222/'Average Crustal Abundance'!D$2),5.07)</f>
        <v>0</v>
      </c>
      <c r="BH222" s="3">
        <f>IF(LOG((AJ222/'Average Crustal Abundance'!E$2))&lt;6,LOG((AJ222/'Average Crustal Abundance'!E$2)),6)</f>
        <v>0</v>
      </c>
      <c r="BI222" s="3">
        <f>IF(LOG((AK222/'Average Crustal Abundance'!F$2))&lt;6,LOG((AK222/'Average Crustal Abundance'!F$2)),6)</f>
        <v>0</v>
      </c>
      <c r="BJ222" s="3">
        <f>IF(LOG((AL222/'Average Crustal Abundance'!G$2))&lt;6,LOG((AL222/'Average Crustal Abundance'!G$2)),6)</f>
        <v>0</v>
      </c>
      <c r="BK222" s="3">
        <f>LOG((AM222/'Average Crustal Abundance'!H$2),5.77)</f>
        <v>0</v>
      </c>
      <c r="BL222" s="3">
        <f>IF(LOG((AN222/'Average Crustal Abundance'!I$2))&lt;6,LOG((AN222/'Average Crustal Abundance'!I$2)),6)</f>
        <v>0</v>
      </c>
      <c r="BM222" s="3">
        <f>IF(LOG((AO222/'Average Crustal Abundance'!J$2))&lt;6,LOG((AO222/'Average Crustal Abundance'!J$2)),6)</f>
        <v>0</v>
      </c>
      <c r="BN222" s="3">
        <f>LOG((AP222/'Average Crustal Abundance'!K$2),4.9)</f>
        <v>0</v>
      </c>
      <c r="BO222" s="3">
        <f>IF(LOG((AQ222/'Average Crustal Abundance'!L$2))&lt;6,LOG((AQ222/'Average Crustal Abundance'!L$2)),6)</f>
        <v>0</v>
      </c>
      <c r="BP222" s="3">
        <f>IF(LOG((AR222/'Average Crustal Abundance'!M$2))&lt;6,LOG((AR222/'Average Crustal Abundance'!M$2)),6)</f>
        <v>0</v>
      </c>
      <c r="BQ222" s="3">
        <f>IF(LOG((AS222/'Average Crustal Abundance'!N$2))&lt;6,LOG((AS222/'Average Crustal Abundance'!N$2)),6)</f>
        <v>0</v>
      </c>
      <c r="BR222" s="3">
        <f>LOG((AT222/'Average Crustal Abundance'!O$2),6.71)</f>
        <v>0</v>
      </c>
      <c r="BS222" s="3">
        <f>IF(LOG((AU222/'Average Crustal Abundance'!P$2))&lt;6,LOG((AU222/'Average Crustal Abundance'!P$2)),6)</f>
        <v>0</v>
      </c>
      <c r="BT222" s="3">
        <f>LOG((AV222/'Average Crustal Abundance'!Q$2),8.58)</f>
        <v>0</v>
      </c>
      <c r="BU222" s="3">
        <f>IF(LOG((AW222/'Average Crustal Abundance'!R$2))&lt;6,LOG((AW222/'Average Crustal Abundance'!R$2)),6)</f>
        <v>0</v>
      </c>
      <c r="BV222" s="3">
        <f>IF(LOG((AX222/'Average Crustal Abundance'!S$2))&lt;6,LOG((AX222/'Average Crustal Abundance'!S$2)),6)</f>
        <v>0</v>
      </c>
      <c r="BW222" s="3">
        <f>IF(LOG((AY222/'Average Crustal Abundance'!T$2))&lt;6,LOG((AY222/'Average Crustal Abundance'!T$2)),6)</f>
        <v>0</v>
      </c>
      <c r="BX222" s="3">
        <f>IF(LOG((AZ222/'Average Crustal Abundance'!U$2))&lt;6,LOG((AZ222/'Average Crustal Abundance'!U$2)),6)</f>
        <v>0</v>
      </c>
      <c r="BY222" s="3">
        <f>IF(LOG((BA222/'Average Crustal Abundance'!V$2))&lt;6,LOG((BA222/'Average Crustal Abundance'!V$2)),6)</f>
        <v>0</v>
      </c>
      <c r="BZ222" s="3">
        <f>LOG((BB222/'Average Crustal Abundance'!W$2),9.15)</f>
        <v>0</v>
      </c>
      <c r="CA222" s="3">
        <f>LOG((BC222/'Average Crustal Abundance'!X$2),6.07)</f>
        <v>0</v>
      </c>
      <c r="CB222" s="3">
        <f>LOG((BD222/'Average Crustal Abundance'!Y$2),9.57)</f>
        <v>0</v>
      </c>
      <c r="CC222" s="3">
        <f t="shared" si="140"/>
        <v>0</v>
      </c>
      <c r="CD222" s="3" t="e">
        <f t="shared" si="141"/>
        <v>#DIV/0!</v>
      </c>
      <c r="CE222" s="4" t="e">
        <f t="shared" ref="CE222:CE285" si="144">BE222*$CD222</f>
        <v>#DIV/0!</v>
      </c>
      <c r="CF222" s="4" t="e">
        <f t="shared" ref="CF222:CF285" si="145">BF222*$CD222</f>
        <v>#DIV/0!</v>
      </c>
      <c r="CG222" s="4" t="e">
        <f t="shared" ref="CG222:CG285" si="146">BG222*$CD222</f>
        <v>#DIV/0!</v>
      </c>
      <c r="CH222" s="4" t="e">
        <f t="shared" ref="CH222:CH285" si="147">BH222*$CD222</f>
        <v>#DIV/0!</v>
      </c>
      <c r="CI222" s="4" t="e">
        <f t="shared" ref="CI222:CI285" si="148">BI222*$CD222</f>
        <v>#DIV/0!</v>
      </c>
      <c r="CJ222" s="4" t="e">
        <f t="shared" ref="CJ222:CJ285" si="149">BJ222*$CD222</f>
        <v>#DIV/0!</v>
      </c>
      <c r="CK222" s="4" t="e">
        <f t="shared" ref="CK222:CK285" si="150">BK222*$CD222</f>
        <v>#DIV/0!</v>
      </c>
      <c r="CL222" s="4" t="e">
        <f t="shared" ref="CL222:CL285" si="151">BL222*$CD222</f>
        <v>#DIV/0!</v>
      </c>
      <c r="CM222" s="4" t="e">
        <f t="shared" ref="CM222:CM285" si="152">BM222*$CD222</f>
        <v>#DIV/0!</v>
      </c>
      <c r="CN222" s="4" t="e">
        <f t="shared" ref="CN222:CN285" si="153">BN222*$CD222</f>
        <v>#DIV/0!</v>
      </c>
      <c r="CO222" s="4" t="e">
        <f t="shared" ref="CO222:CO285" si="154">BO222*$CD222</f>
        <v>#DIV/0!</v>
      </c>
      <c r="CP222" s="4" t="e">
        <f t="shared" ref="CP222:CP285" si="155">BP222*$CD222</f>
        <v>#DIV/0!</v>
      </c>
      <c r="CQ222" s="4" t="e">
        <f t="shared" ref="CQ222:CQ285" si="156">BQ222*$CD222</f>
        <v>#DIV/0!</v>
      </c>
      <c r="CR222" s="4" t="e">
        <f t="shared" ref="CR222:CR285" si="157">BR222*$CD222</f>
        <v>#DIV/0!</v>
      </c>
      <c r="CS222" s="4" t="e">
        <f t="shared" ref="CS222:CS285" si="158">BS222*$CD222</f>
        <v>#DIV/0!</v>
      </c>
      <c r="CT222" s="4" t="e">
        <f t="shared" ref="CT222:CY285" si="159">BT222*$CD222</f>
        <v>#DIV/0!</v>
      </c>
      <c r="CU222" s="4" t="e">
        <f t="shared" si="143"/>
        <v>#DIV/0!</v>
      </c>
      <c r="CV222" s="4" t="e">
        <f t="shared" si="123"/>
        <v>#DIV/0!</v>
      </c>
      <c r="CW222" s="4" t="e">
        <f t="shared" si="123"/>
        <v>#DIV/0!</v>
      </c>
      <c r="CX222" s="4" t="e">
        <f t="shared" si="118"/>
        <v>#DIV/0!</v>
      </c>
      <c r="CY222" s="4" t="e">
        <f t="shared" si="118"/>
        <v>#DIV/0!</v>
      </c>
      <c r="CZ222" s="4" t="e">
        <f t="shared" si="118"/>
        <v>#DIV/0!</v>
      </c>
      <c r="DA222" s="4" t="e">
        <f t="shared" si="118"/>
        <v>#DIV/0!</v>
      </c>
      <c r="DB222" s="4" t="e">
        <f t="shared" si="118"/>
        <v>#DIV/0!</v>
      </c>
      <c r="DD222" s="3" t="e">
        <f t="shared" si="142"/>
        <v>#DIV/0!</v>
      </c>
    </row>
    <row r="223" spans="1:108" s="3" customFormat="1" x14ac:dyDescent="0.25">
      <c r="A223"/>
      <c r="B223"/>
      <c r="C223" s="1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 s="2">
        <f>IF(I223&gt;'Average Crustal Abundance'!B$2,Data!I223,'Average Crustal Abundance'!B$2)</f>
        <v>52200</v>
      </c>
      <c r="AH223" s="2">
        <f>IF(J223&gt;'Average Crustal Abundance'!C$2,Data!J223,'Average Crustal Abundance'!C$2)</f>
        <v>27</v>
      </c>
      <c r="AI223" s="2">
        <f>IF(K223&gt;'Average Crustal Abundance'!D$2,Data!K223,'Average Crustal Abundance'!D$2)</f>
        <v>59</v>
      </c>
      <c r="AJ223" s="2">
        <f>IF(L223&gt;'Average Crustal Abundance'!E$2,Data!L223,'Average Crustal Abundance'!E$2)</f>
        <v>0.188</v>
      </c>
      <c r="AK223" s="2">
        <f>IF(M223&gt;'Average Crustal Abundance'!F$2,Data!M223,'Average Crustal Abundance'!F$2)</f>
        <v>1.5E-3</v>
      </c>
      <c r="AL223" s="2">
        <f>IF(N223&gt;'Average Crustal Abundance'!G$2,Data!N223,'Average Crustal Abundance'!G$2)</f>
        <v>1.5E-3</v>
      </c>
      <c r="AM223" s="2">
        <f>IF(O223&gt;'Average Crustal Abundance'!H$2,Data!O223,'Average Crustal Abundance'!H$2)</f>
        <v>27</v>
      </c>
      <c r="AN223" s="2">
        <f>IF(P223&gt;'Average Crustal Abundance'!I$2,Data!P223,'Average Crustal Abundance'!I$2)</f>
        <v>5.6000000000000001E-2</v>
      </c>
      <c r="AO223" s="2">
        <f>IF(Q223&gt;'Average Crustal Abundance'!J$2,Data!Q223,'Average Crustal Abundance'!J$2)</f>
        <v>1.2999999999999999E-3</v>
      </c>
      <c r="AP223" s="2">
        <f>IF(R223&gt;'Average Crustal Abundance'!K$2,Data!R223,'Average Crustal Abundance'!K$2)</f>
        <v>72</v>
      </c>
      <c r="AQ223" s="2">
        <f>IF(S223&gt;'Average Crustal Abundance'!L$2,Data!S223,'Average Crustal Abundance'!L$2)</f>
        <v>0.08</v>
      </c>
      <c r="AR223" s="2">
        <f>IF(T223&gt;'Average Crustal Abundance'!M$2,Data!T223,'Average Crustal Abundance'!M$2)</f>
        <v>5.1999999999999998E-2</v>
      </c>
      <c r="AS223" s="2">
        <f>IF(U223&gt;'Average Crustal Abundance'!N$2,Data!U223,'Average Crustal Abundance'!N$2)</f>
        <v>0.5</v>
      </c>
      <c r="AT223" s="2">
        <f>IF(V223&gt;'Average Crustal Abundance'!O$2,Data!V223,'Average Crustal Abundance'!O$2)</f>
        <v>11</v>
      </c>
      <c r="AU223" s="2">
        <f>IF(W223&gt;'Average Crustal Abundance'!P$2,Data!W223,'Average Crustal Abundance'!P$2)</f>
        <v>0.03</v>
      </c>
      <c r="AV223" s="2">
        <f>IF(X223&gt;'Average Crustal Abundance'!Q$2,Data!X223,'Average Crustal Abundance'!Q$2)</f>
        <v>2.5</v>
      </c>
      <c r="AW223" s="2">
        <f>IF(Y223&gt;'Average Crustal Abundance'!R$2,Data!Y223,'Average Crustal Abundance'!R$2)</f>
        <v>0.2</v>
      </c>
      <c r="AX223" s="2">
        <f>IF(Z223&gt;'Average Crustal Abundance'!S$2,Data!Z223,'Average Crustal Abundance'!S$2)</f>
        <v>0.18</v>
      </c>
      <c r="AY223" s="2">
        <f>IF(AA223&gt;'Average Crustal Abundance'!T$2,Data!AA223,'Average Crustal Abundance'!T$2)</f>
        <v>1E-3</v>
      </c>
      <c r="AZ223" s="2">
        <f>IF(AB223&gt;'Average Crustal Abundance'!U$2,Data!AB223,'Average Crustal Abundance'!U$2)</f>
        <v>0.8</v>
      </c>
      <c r="BA223" s="2">
        <f>IF(AC223&gt;'Average Crustal Abundance'!V$2,Data!AC223,'Average Crustal Abundance'!V$2)</f>
        <v>1</v>
      </c>
      <c r="BB223" s="2">
        <f>IF(AD223&gt;'Average Crustal Abundance'!W$2,Data!AD223,'Average Crustal Abundance'!W$2)</f>
        <v>1.7</v>
      </c>
      <c r="BC223" s="2">
        <f>IF(AE223&gt;'Average Crustal Abundance'!X$2,Data!AE223,'Average Crustal Abundance'!X$2)</f>
        <v>20</v>
      </c>
      <c r="BD223" s="2">
        <f>IF(AF223&gt;'Average Crustal Abundance'!Y$2,Data!AF223,'Average Crustal Abundance'!Y$2)</f>
        <v>1.3</v>
      </c>
      <c r="BE223" s="3">
        <f>LOG((AG223/'Average Crustal Abundance'!B$2),1.636)</f>
        <v>0</v>
      </c>
      <c r="BF223" s="3">
        <f>LOG((AH223/'Average Crustal Abundance'!C$2),5.77)</f>
        <v>0</v>
      </c>
      <c r="BG223" s="3">
        <f>LOG((AI223/'Average Crustal Abundance'!D$2),5.07)</f>
        <v>0</v>
      </c>
      <c r="BH223" s="3">
        <f>IF(LOG((AJ223/'Average Crustal Abundance'!E$2))&lt;6,LOG((AJ223/'Average Crustal Abundance'!E$2)),6)</f>
        <v>0</v>
      </c>
      <c r="BI223" s="3">
        <f>IF(LOG((AK223/'Average Crustal Abundance'!F$2))&lt;6,LOG((AK223/'Average Crustal Abundance'!F$2)),6)</f>
        <v>0</v>
      </c>
      <c r="BJ223" s="3">
        <f>IF(LOG((AL223/'Average Crustal Abundance'!G$2))&lt;6,LOG((AL223/'Average Crustal Abundance'!G$2)),6)</f>
        <v>0</v>
      </c>
      <c r="BK223" s="3">
        <f>LOG((AM223/'Average Crustal Abundance'!H$2),5.77)</f>
        <v>0</v>
      </c>
      <c r="BL223" s="3">
        <f>IF(LOG((AN223/'Average Crustal Abundance'!I$2))&lt;6,LOG((AN223/'Average Crustal Abundance'!I$2)),6)</f>
        <v>0</v>
      </c>
      <c r="BM223" s="3">
        <f>IF(LOG((AO223/'Average Crustal Abundance'!J$2))&lt;6,LOG((AO223/'Average Crustal Abundance'!J$2)),6)</f>
        <v>0</v>
      </c>
      <c r="BN223" s="3">
        <f>LOG((AP223/'Average Crustal Abundance'!K$2),4.9)</f>
        <v>0</v>
      </c>
      <c r="BO223" s="3">
        <f>IF(LOG((AQ223/'Average Crustal Abundance'!L$2))&lt;6,LOG((AQ223/'Average Crustal Abundance'!L$2)),6)</f>
        <v>0</v>
      </c>
      <c r="BP223" s="3">
        <f>IF(LOG((AR223/'Average Crustal Abundance'!M$2))&lt;6,LOG((AR223/'Average Crustal Abundance'!M$2)),6)</f>
        <v>0</v>
      </c>
      <c r="BQ223" s="3">
        <f>IF(LOG((AS223/'Average Crustal Abundance'!N$2))&lt;6,LOG((AS223/'Average Crustal Abundance'!N$2)),6)</f>
        <v>0</v>
      </c>
      <c r="BR223" s="3">
        <f>LOG((AT223/'Average Crustal Abundance'!O$2),6.71)</f>
        <v>0</v>
      </c>
      <c r="BS223" s="3">
        <f>IF(LOG((AU223/'Average Crustal Abundance'!P$2))&lt;6,LOG((AU223/'Average Crustal Abundance'!P$2)),6)</f>
        <v>0</v>
      </c>
      <c r="BT223" s="3">
        <f>LOG((AV223/'Average Crustal Abundance'!Q$2),8.58)</f>
        <v>0</v>
      </c>
      <c r="BU223" s="3">
        <f>IF(LOG((AW223/'Average Crustal Abundance'!R$2))&lt;6,LOG((AW223/'Average Crustal Abundance'!R$2)),6)</f>
        <v>0</v>
      </c>
      <c r="BV223" s="3">
        <f>IF(LOG((AX223/'Average Crustal Abundance'!S$2))&lt;6,LOG((AX223/'Average Crustal Abundance'!S$2)),6)</f>
        <v>0</v>
      </c>
      <c r="BW223" s="3">
        <f>IF(LOG((AY223/'Average Crustal Abundance'!T$2))&lt;6,LOG((AY223/'Average Crustal Abundance'!T$2)),6)</f>
        <v>0</v>
      </c>
      <c r="BX223" s="3">
        <f>IF(LOG((AZ223/'Average Crustal Abundance'!U$2))&lt;6,LOG((AZ223/'Average Crustal Abundance'!U$2)),6)</f>
        <v>0</v>
      </c>
      <c r="BY223" s="3">
        <f>IF(LOG((BA223/'Average Crustal Abundance'!V$2))&lt;6,LOG((BA223/'Average Crustal Abundance'!V$2)),6)</f>
        <v>0</v>
      </c>
      <c r="BZ223" s="3">
        <f>LOG((BB223/'Average Crustal Abundance'!W$2),9.15)</f>
        <v>0</v>
      </c>
      <c r="CA223" s="3">
        <f>LOG((BC223/'Average Crustal Abundance'!X$2),6.07)</f>
        <v>0</v>
      </c>
      <c r="CB223" s="3">
        <f>LOG((BD223/'Average Crustal Abundance'!Y$2),9.57)</f>
        <v>0</v>
      </c>
      <c r="CC223" s="3">
        <f t="shared" si="140"/>
        <v>0</v>
      </c>
      <c r="CD223" s="3" t="e">
        <f t="shared" si="141"/>
        <v>#DIV/0!</v>
      </c>
      <c r="CE223" s="4" t="e">
        <f t="shared" si="144"/>
        <v>#DIV/0!</v>
      </c>
      <c r="CF223" s="4" t="e">
        <f t="shared" si="145"/>
        <v>#DIV/0!</v>
      </c>
      <c r="CG223" s="4" t="e">
        <f t="shared" si="146"/>
        <v>#DIV/0!</v>
      </c>
      <c r="CH223" s="4" t="e">
        <f t="shared" si="147"/>
        <v>#DIV/0!</v>
      </c>
      <c r="CI223" s="4" t="e">
        <f t="shared" si="148"/>
        <v>#DIV/0!</v>
      </c>
      <c r="CJ223" s="4" t="e">
        <f t="shared" si="149"/>
        <v>#DIV/0!</v>
      </c>
      <c r="CK223" s="4" t="e">
        <f t="shared" si="150"/>
        <v>#DIV/0!</v>
      </c>
      <c r="CL223" s="4" t="e">
        <f t="shared" si="151"/>
        <v>#DIV/0!</v>
      </c>
      <c r="CM223" s="4" t="e">
        <f t="shared" si="152"/>
        <v>#DIV/0!</v>
      </c>
      <c r="CN223" s="4" t="e">
        <f t="shared" si="153"/>
        <v>#DIV/0!</v>
      </c>
      <c r="CO223" s="4" t="e">
        <f t="shared" si="154"/>
        <v>#DIV/0!</v>
      </c>
      <c r="CP223" s="4" t="e">
        <f t="shared" si="155"/>
        <v>#DIV/0!</v>
      </c>
      <c r="CQ223" s="4" t="e">
        <f t="shared" si="156"/>
        <v>#DIV/0!</v>
      </c>
      <c r="CR223" s="4" t="e">
        <f t="shared" si="157"/>
        <v>#DIV/0!</v>
      </c>
      <c r="CS223" s="4" t="e">
        <f t="shared" si="158"/>
        <v>#DIV/0!</v>
      </c>
      <c r="CT223" s="4" t="e">
        <f t="shared" si="159"/>
        <v>#DIV/0!</v>
      </c>
      <c r="CU223" s="4" t="e">
        <f t="shared" si="143"/>
        <v>#DIV/0!</v>
      </c>
      <c r="CV223" s="4" t="e">
        <f t="shared" si="123"/>
        <v>#DIV/0!</v>
      </c>
      <c r="CW223" s="4" t="e">
        <f t="shared" si="123"/>
        <v>#DIV/0!</v>
      </c>
      <c r="CX223" s="4" t="e">
        <f t="shared" si="118"/>
        <v>#DIV/0!</v>
      </c>
      <c r="CY223" s="4" t="e">
        <f t="shared" si="118"/>
        <v>#DIV/0!</v>
      </c>
      <c r="CZ223" s="4" t="e">
        <f t="shared" si="118"/>
        <v>#DIV/0!</v>
      </c>
      <c r="DA223" s="4" t="e">
        <f t="shared" si="118"/>
        <v>#DIV/0!</v>
      </c>
      <c r="DB223" s="4" t="e">
        <f t="shared" si="118"/>
        <v>#DIV/0!</v>
      </c>
      <c r="DD223" s="3" t="e">
        <f t="shared" si="142"/>
        <v>#DIV/0!</v>
      </c>
    </row>
    <row r="224" spans="1:108" s="3" customFormat="1" x14ac:dyDescent="0.25">
      <c r="A224"/>
      <c r="B224"/>
      <c r="C224" s="1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 s="2">
        <f>IF(I224&gt;'Average Crustal Abundance'!B$2,Data!I224,'Average Crustal Abundance'!B$2)</f>
        <v>52200</v>
      </c>
      <c r="AH224" s="2">
        <f>IF(J224&gt;'Average Crustal Abundance'!C$2,Data!J224,'Average Crustal Abundance'!C$2)</f>
        <v>27</v>
      </c>
      <c r="AI224" s="2">
        <f>IF(K224&gt;'Average Crustal Abundance'!D$2,Data!K224,'Average Crustal Abundance'!D$2)</f>
        <v>59</v>
      </c>
      <c r="AJ224" s="2">
        <f>IF(L224&gt;'Average Crustal Abundance'!E$2,Data!L224,'Average Crustal Abundance'!E$2)</f>
        <v>0.188</v>
      </c>
      <c r="AK224" s="2">
        <f>IF(M224&gt;'Average Crustal Abundance'!F$2,Data!M224,'Average Crustal Abundance'!F$2)</f>
        <v>1.5E-3</v>
      </c>
      <c r="AL224" s="2">
        <f>IF(N224&gt;'Average Crustal Abundance'!G$2,Data!N224,'Average Crustal Abundance'!G$2)</f>
        <v>1.5E-3</v>
      </c>
      <c r="AM224" s="2">
        <f>IF(O224&gt;'Average Crustal Abundance'!H$2,Data!O224,'Average Crustal Abundance'!H$2)</f>
        <v>27</v>
      </c>
      <c r="AN224" s="2">
        <f>IF(P224&gt;'Average Crustal Abundance'!I$2,Data!P224,'Average Crustal Abundance'!I$2)</f>
        <v>5.6000000000000001E-2</v>
      </c>
      <c r="AO224" s="2">
        <f>IF(Q224&gt;'Average Crustal Abundance'!J$2,Data!Q224,'Average Crustal Abundance'!J$2)</f>
        <v>1.2999999999999999E-3</v>
      </c>
      <c r="AP224" s="2">
        <f>IF(R224&gt;'Average Crustal Abundance'!K$2,Data!R224,'Average Crustal Abundance'!K$2)</f>
        <v>72</v>
      </c>
      <c r="AQ224" s="2">
        <f>IF(S224&gt;'Average Crustal Abundance'!L$2,Data!S224,'Average Crustal Abundance'!L$2)</f>
        <v>0.08</v>
      </c>
      <c r="AR224" s="2">
        <f>IF(T224&gt;'Average Crustal Abundance'!M$2,Data!T224,'Average Crustal Abundance'!M$2)</f>
        <v>5.1999999999999998E-2</v>
      </c>
      <c r="AS224" s="2">
        <f>IF(U224&gt;'Average Crustal Abundance'!N$2,Data!U224,'Average Crustal Abundance'!N$2)</f>
        <v>0.5</v>
      </c>
      <c r="AT224" s="2">
        <f>IF(V224&gt;'Average Crustal Abundance'!O$2,Data!V224,'Average Crustal Abundance'!O$2)</f>
        <v>11</v>
      </c>
      <c r="AU224" s="2">
        <f>IF(W224&gt;'Average Crustal Abundance'!P$2,Data!W224,'Average Crustal Abundance'!P$2)</f>
        <v>0.03</v>
      </c>
      <c r="AV224" s="2">
        <f>IF(X224&gt;'Average Crustal Abundance'!Q$2,Data!X224,'Average Crustal Abundance'!Q$2)</f>
        <v>2.5</v>
      </c>
      <c r="AW224" s="2">
        <f>IF(Y224&gt;'Average Crustal Abundance'!R$2,Data!Y224,'Average Crustal Abundance'!R$2)</f>
        <v>0.2</v>
      </c>
      <c r="AX224" s="2">
        <f>IF(Z224&gt;'Average Crustal Abundance'!S$2,Data!Z224,'Average Crustal Abundance'!S$2)</f>
        <v>0.18</v>
      </c>
      <c r="AY224" s="2">
        <f>IF(AA224&gt;'Average Crustal Abundance'!T$2,Data!AA224,'Average Crustal Abundance'!T$2)</f>
        <v>1E-3</v>
      </c>
      <c r="AZ224" s="2">
        <f>IF(AB224&gt;'Average Crustal Abundance'!U$2,Data!AB224,'Average Crustal Abundance'!U$2)</f>
        <v>0.8</v>
      </c>
      <c r="BA224" s="2">
        <f>IF(AC224&gt;'Average Crustal Abundance'!V$2,Data!AC224,'Average Crustal Abundance'!V$2)</f>
        <v>1</v>
      </c>
      <c r="BB224" s="2">
        <f>IF(AD224&gt;'Average Crustal Abundance'!W$2,Data!AD224,'Average Crustal Abundance'!W$2)</f>
        <v>1.7</v>
      </c>
      <c r="BC224" s="2">
        <f>IF(AE224&gt;'Average Crustal Abundance'!X$2,Data!AE224,'Average Crustal Abundance'!X$2)</f>
        <v>20</v>
      </c>
      <c r="BD224" s="2">
        <f>IF(AF224&gt;'Average Crustal Abundance'!Y$2,Data!AF224,'Average Crustal Abundance'!Y$2)</f>
        <v>1.3</v>
      </c>
      <c r="BE224" s="3">
        <f>LOG((AG224/'Average Crustal Abundance'!B$2),1.636)</f>
        <v>0</v>
      </c>
      <c r="BF224" s="3">
        <f>LOG((AH224/'Average Crustal Abundance'!C$2),5.77)</f>
        <v>0</v>
      </c>
      <c r="BG224" s="3">
        <f>LOG((AI224/'Average Crustal Abundance'!D$2),5.07)</f>
        <v>0</v>
      </c>
      <c r="BH224" s="3">
        <f>IF(LOG((AJ224/'Average Crustal Abundance'!E$2))&lt;6,LOG((AJ224/'Average Crustal Abundance'!E$2)),6)</f>
        <v>0</v>
      </c>
      <c r="BI224" s="3">
        <f>IF(LOG((AK224/'Average Crustal Abundance'!F$2))&lt;6,LOG((AK224/'Average Crustal Abundance'!F$2)),6)</f>
        <v>0</v>
      </c>
      <c r="BJ224" s="3">
        <f>IF(LOG((AL224/'Average Crustal Abundance'!G$2))&lt;6,LOG((AL224/'Average Crustal Abundance'!G$2)),6)</f>
        <v>0</v>
      </c>
      <c r="BK224" s="3">
        <f>LOG((AM224/'Average Crustal Abundance'!H$2),5.77)</f>
        <v>0</v>
      </c>
      <c r="BL224" s="3">
        <f>IF(LOG((AN224/'Average Crustal Abundance'!I$2))&lt;6,LOG((AN224/'Average Crustal Abundance'!I$2)),6)</f>
        <v>0</v>
      </c>
      <c r="BM224" s="3">
        <f>IF(LOG((AO224/'Average Crustal Abundance'!J$2))&lt;6,LOG((AO224/'Average Crustal Abundance'!J$2)),6)</f>
        <v>0</v>
      </c>
      <c r="BN224" s="3">
        <f>LOG((AP224/'Average Crustal Abundance'!K$2),4.9)</f>
        <v>0</v>
      </c>
      <c r="BO224" s="3">
        <f>IF(LOG((AQ224/'Average Crustal Abundance'!L$2))&lt;6,LOG((AQ224/'Average Crustal Abundance'!L$2)),6)</f>
        <v>0</v>
      </c>
      <c r="BP224" s="3">
        <f>IF(LOG((AR224/'Average Crustal Abundance'!M$2))&lt;6,LOG((AR224/'Average Crustal Abundance'!M$2)),6)</f>
        <v>0</v>
      </c>
      <c r="BQ224" s="3">
        <f>IF(LOG((AS224/'Average Crustal Abundance'!N$2))&lt;6,LOG((AS224/'Average Crustal Abundance'!N$2)),6)</f>
        <v>0</v>
      </c>
      <c r="BR224" s="3">
        <f>LOG((AT224/'Average Crustal Abundance'!O$2),6.71)</f>
        <v>0</v>
      </c>
      <c r="BS224" s="3">
        <f>IF(LOG((AU224/'Average Crustal Abundance'!P$2))&lt;6,LOG((AU224/'Average Crustal Abundance'!P$2)),6)</f>
        <v>0</v>
      </c>
      <c r="BT224" s="3">
        <f>LOG((AV224/'Average Crustal Abundance'!Q$2),8.58)</f>
        <v>0</v>
      </c>
      <c r="BU224" s="3">
        <f>IF(LOG((AW224/'Average Crustal Abundance'!R$2))&lt;6,LOG((AW224/'Average Crustal Abundance'!R$2)),6)</f>
        <v>0</v>
      </c>
      <c r="BV224" s="3">
        <f>IF(LOG((AX224/'Average Crustal Abundance'!S$2))&lt;6,LOG((AX224/'Average Crustal Abundance'!S$2)),6)</f>
        <v>0</v>
      </c>
      <c r="BW224" s="3">
        <f>IF(LOG((AY224/'Average Crustal Abundance'!T$2))&lt;6,LOG((AY224/'Average Crustal Abundance'!T$2)),6)</f>
        <v>0</v>
      </c>
      <c r="BX224" s="3">
        <f>IF(LOG((AZ224/'Average Crustal Abundance'!U$2))&lt;6,LOG((AZ224/'Average Crustal Abundance'!U$2)),6)</f>
        <v>0</v>
      </c>
      <c r="BY224" s="3">
        <f>IF(LOG((BA224/'Average Crustal Abundance'!V$2))&lt;6,LOG((BA224/'Average Crustal Abundance'!V$2)),6)</f>
        <v>0</v>
      </c>
      <c r="BZ224" s="3">
        <f>LOG((BB224/'Average Crustal Abundance'!W$2),9.15)</f>
        <v>0</v>
      </c>
      <c r="CA224" s="3">
        <f>LOG((BC224/'Average Crustal Abundance'!X$2),6.07)</f>
        <v>0</v>
      </c>
      <c r="CB224" s="3">
        <f>LOG((BD224/'Average Crustal Abundance'!Y$2),9.57)</f>
        <v>0</v>
      </c>
      <c r="CC224" s="3">
        <f t="shared" si="140"/>
        <v>0</v>
      </c>
      <c r="CD224" s="3" t="e">
        <f t="shared" si="141"/>
        <v>#DIV/0!</v>
      </c>
      <c r="CE224" s="4" t="e">
        <f t="shared" si="144"/>
        <v>#DIV/0!</v>
      </c>
      <c r="CF224" s="4" t="e">
        <f t="shared" si="145"/>
        <v>#DIV/0!</v>
      </c>
      <c r="CG224" s="4" t="e">
        <f t="shared" si="146"/>
        <v>#DIV/0!</v>
      </c>
      <c r="CH224" s="4" t="e">
        <f t="shared" si="147"/>
        <v>#DIV/0!</v>
      </c>
      <c r="CI224" s="4" t="e">
        <f t="shared" si="148"/>
        <v>#DIV/0!</v>
      </c>
      <c r="CJ224" s="4" t="e">
        <f t="shared" si="149"/>
        <v>#DIV/0!</v>
      </c>
      <c r="CK224" s="4" t="e">
        <f t="shared" si="150"/>
        <v>#DIV/0!</v>
      </c>
      <c r="CL224" s="4" t="e">
        <f t="shared" si="151"/>
        <v>#DIV/0!</v>
      </c>
      <c r="CM224" s="4" t="e">
        <f t="shared" si="152"/>
        <v>#DIV/0!</v>
      </c>
      <c r="CN224" s="4" t="e">
        <f t="shared" si="153"/>
        <v>#DIV/0!</v>
      </c>
      <c r="CO224" s="4" t="e">
        <f t="shared" si="154"/>
        <v>#DIV/0!</v>
      </c>
      <c r="CP224" s="4" t="e">
        <f t="shared" si="155"/>
        <v>#DIV/0!</v>
      </c>
      <c r="CQ224" s="4" t="e">
        <f t="shared" si="156"/>
        <v>#DIV/0!</v>
      </c>
      <c r="CR224" s="4" t="e">
        <f t="shared" si="157"/>
        <v>#DIV/0!</v>
      </c>
      <c r="CS224" s="4" t="e">
        <f t="shared" si="158"/>
        <v>#DIV/0!</v>
      </c>
      <c r="CT224" s="4" t="e">
        <f t="shared" si="159"/>
        <v>#DIV/0!</v>
      </c>
      <c r="CU224" s="4" t="e">
        <f t="shared" si="143"/>
        <v>#DIV/0!</v>
      </c>
      <c r="CV224" s="4" t="e">
        <f t="shared" si="123"/>
        <v>#DIV/0!</v>
      </c>
      <c r="CW224" s="4" t="e">
        <f t="shared" si="123"/>
        <v>#DIV/0!</v>
      </c>
      <c r="CX224" s="4" t="e">
        <f t="shared" si="118"/>
        <v>#DIV/0!</v>
      </c>
      <c r="CY224" s="4" t="e">
        <f t="shared" si="118"/>
        <v>#DIV/0!</v>
      </c>
      <c r="CZ224" s="4" t="e">
        <f t="shared" si="118"/>
        <v>#DIV/0!</v>
      </c>
      <c r="DA224" s="4" t="e">
        <f t="shared" si="118"/>
        <v>#DIV/0!</v>
      </c>
      <c r="DB224" s="4" t="e">
        <f t="shared" si="118"/>
        <v>#DIV/0!</v>
      </c>
      <c r="DD224" s="3" t="e">
        <f t="shared" si="142"/>
        <v>#DIV/0!</v>
      </c>
    </row>
    <row r="225" spans="1:108" s="3" customFormat="1" x14ac:dyDescent="0.25">
      <c r="A225"/>
      <c r="B225"/>
      <c r="C225" s="1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 s="2">
        <f>IF(I225&gt;'Average Crustal Abundance'!B$2,Data!I225,'Average Crustal Abundance'!B$2)</f>
        <v>52200</v>
      </c>
      <c r="AH225" s="2">
        <f>IF(J225&gt;'Average Crustal Abundance'!C$2,Data!J225,'Average Crustal Abundance'!C$2)</f>
        <v>27</v>
      </c>
      <c r="AI225" s="2">
        <f>IF(K225&gt;'Average Crustal Abundance'!D$2,Data!K225,'Average Crustal Abundance'!D$2)</f>
        <v>59</v>
      </c>
      <c r="AJ225" s="2">
        <f>IF(L225&gt;'Average Crustal Abundance'!E$2,Data!L225,'Average Crustal Abundance'!E$2)</f>
        <v>0.188</v>
      </c>
      <c r="AK225" s="2">
        <f>IF(M225&gt;'Average Crustal Abundance'!F$2,Data!M225,'Average Crustal Abundance'!F$2)</f>
        <v>1.5E-3</v>
      </c>
      <c r="AL225" s="2">
        <f>IF(N225&gt;'Average Crustal Abundance'!G$2,Data!N225,'Average Crustal Abundance'!G$2)</f>
        <v>1.5E-3</v>
      </c>
      <c r="AM225" s="2">
        <f>IF(O225&gt;'Average Crustal Abundance'!H$2,Data!O225,'Average Crustal Abundance'!H$2)</f>
        <v>27</v>
      </c>
      <c r="AN225" s="2">
        <f>IF(P225&gt;'Average Crustal Abundance'!I$2,Data!P225,'Average Crustal Abundance'!I$2)</f>
        <v>5.6000000000000001E-2</v>
      </c>
      <c r="AO225" s="2">
        <f>IF(Q225&gt;'Average Crustal Abundance'!J$2,Data!Q225,'Average Crustal Abundance'!J$2)</f>
        <v>1.2999999999999999E-3</v>
      </c>
      <c r="AP225" s="2">
        <f>IF(R225&gt;'Average Crustal Abundance'!K$2,Data!R225,'Average Crustal Abundance'!K$2)</f>
        <v>72</v>
      </c>
      <c r="AQ225" s="2">
        <f>IF(S225&gt;'Average Crustal Abundance'!L$2,Data!S225,'Average Crustal Abundance'!L$2)</f>
        <v>0.08</v>
      </c>
      <c r="AR225" s="2">
        <f>IF(T225&gt;'Average Crustal Abundance'!M$2,Data!T225,'Average Crustal Abundance'!M$2)</f>
        <v>5.1999999999999998E-2</v>
      </c>
      <c r="AS225" s="2">
        <f>IF(U225&gt;'Average Crustal Abundance'!N$2,Data!U225,'Average Crustal Abundance'!N$2)</f>
        <v>0.5</v>
      </c>
      <c r="AT225" s="2">
        <f>IF(V225&gt;'Average Crustal Abundance'!O$2,Data!V225,'Average Crustal Abundance'!O$2)</f>
        <v>11</v>
      </c>
      <c r="AU225" s="2">
        <f>IF(W225&gt;'Average Crustal Abundance'!P$2,Data!W225,'Average Crustal Abundance'!P$2)</f>
        <v>0.03</v>
      </c>
      <c r="AV225" s="2">
        <f>IF(X225&gt;'Average Crustal Abundance'!Q$2,Data!X225,'Average Crustal Abundance'!Q$2)</f>
        <v>2.5</v>
      </c>
      <c r="AW225" s="2">
        <f>IF(Y225&gt;'Average Crustal Abundance'!R$2,Data!Y225,'Average Crustal Abundance'!R$2)</f>
        <v>0.2</v>
      </c>
      <c r="AX225" s="2">
        <f>IF(Z225&gt;'Average Crustal Abundance'!S$2,Data!Z225,'Average Crustal Abundance'!S$2)</f>
        <v>0.18</v>
      </c>
      <c r="AY225" s="2">
        <f>IF(AA225&gt;'Average Crustal Abundance'!T$2,Data!AA225,'Average Crustal Abundance'!T$2)</f>
        <v>1E-3</v>
      </c>
      <c r="AZ225" s="2">
        <f>IF(AB225&gt;'Average Crustal Abundance'!U$2,Data!AB225,'Average Crustal Abundance'!U$2)</f>
        <v>0.8</v>
      </c>
      <c r="BA225" s="2">
        <f>IF(AC225&gt;'Average Crustal Abundance'!V$2,Data!AC225,'Average Crustal Abundance'!V$2)</f>
        <v>1</v>
      </c>
      <c r="BB225" s="2">
        <f>IF(AD225&gt;'Average Crustal Abundance'!W$2,Data!AD225,'Average Crustal Abundance'!W$2)</f>
        <v>1.7</v>
      </c>
      <c r="BC225" s="2">
        <f>IF(AE225&gt;'Average Crustal Abundance'!X$2,Data!AE225,'Average Crustal Abundance'!X$2)</f>
        <v>20</v>
      </c>
      <c r="BD225" s="2">
        <f>IF(AF225&gt;'Average Crustal Abundance'!Y$2,Data!AF225,'Average Crustal Abundance'!Y$2)</f>
        <v>1.3</v>
      </c>
      <c r="BE225" s="3">
        <f>LOG((AG225/'Average Crustal Abundance'!B$2),1.636)</f>
        <v>0</v>
      </c>
      <c r="BF225" s="3">
        <f>LOG((AH225/'Average Crustal Abundance'!C$2),5.77)</f>
        <v>0</v>
      </c>
      <c r="BG225" s="3">
        <f>LOG((AI225/'Average Crustal Abundance'!D$2),5.07)</f>
        <v>0</v>
      </c>
      <c r="BH225" s="3">
        <f>IF(LOG((AJ225/'Average Crustal Abundance'!E$2))&lt;6,LOG((AJ225/'Average Crustal Abundance'!E$2)),6)</f>
        <v>0</v>
      </c>
      <c r="BI225" s="3">
        <f>IF(LOG((AK225/'Average Crustal Abundance'!F$2))&lt;6,LOG((AK225/'Average Crustal Abundance'!F$2)),6)</f>
        <v>0</v>
      </c>
      <c r="BJ225" s="3">
        <f>IF(LOG((AL225/'Average Crustal Abundance'!G$2))&lt;6,LOG((AL225/'Average Crustal Abundance'!G$2)),6)</f>
        <v>0</v>
      </c>
      <c r="BK225" s="3">
        <f>LOG((AM225/'Average Crustal Abundance'!H$2),5.77)</f>
        <v>0</v>
      </c>
      <c r="BL225" s="3">
        <f>IF(LOG((AN225/'Average Crustal Abundance'!I$2))&lt;6,LOG((AN225/'Average Crustal Abundance'!I$2)),6)</f>
        <v>0</v>
      </c>
      <c r="BM225" s="3">
        <f>IF(LOG((AO225/'Average Crustal Abundance'!J$2))&lt;6,LOG((AO225/'Average Crustal Abundance'!J$2)),6)</f>
        <v>0</v>
      </c>
      <c r="BN225" s="3">
        <f>LOG((AP225/'Average Crustal Abundance'!K$2),4.9)</f>
        <v>0</v>
      </c>
      <c r="BO225" s="3">
        <f>IF(LOG((AQ225/'Average Crustal Abundance'!L$2))&lt;6,LOG((AQ225/'Average Crustal Abundance'!L$2)),6)</f>
        <v>0</v>
      </c>
      <c r="BP225" s="3">
        <f>IF(LOG((AR225/'Average Crustal Abundance'!M$2))&lt;6,LOG((AR225/'Average Crustal Abundance'!M$2)),6)</f>
        <v>0</v>
      </c>
      <c r="BQ225" s="3">
        <f>IF(LOG((AS225/'Average Crustal Abundance'!N$2))&lt;6,LOG((AS225/'Average Crustal Abundance'!N$2)),6)</f>
        <v>0</v>
      </c>
      <c r="BR225" s="3">
        <f>LOG((AT225/'Average Crustal Abundance'!O$2),6.71)</f>
        <v>0</v>
      </c>
      <c r="BS225" s="3">
        <f>IF(LOG((AU225/'Average Crustal Abundance'!P$2))&lt;6,LOG((AU225/'Average Crustal Abundance'!P$2)),6)</f>
        <v>0</v>
      </c>
      <c r="BT225" s="3">
        <f>LOG((AV225/'Average Crustal Abundance'!Q$2),8.58)</f>
        <v>0</v>
      </c>
      <c r="BU225" s="3">
        <f>IF(LOG((AW225/'Average Crustal Abundance'!R$2))&lt;6,LOG((AW225/'Average Crustal Abundance'!R$2)),6)</f>
        <v>0</v>
      </c>
      <c r="BV225" s="3">
        <f>IF(LOG((AX225/'Average Crustal Abundance'!S$2))&lt;6,LOG((AX225/'Average Crustal Abundance'!S$2)),6)</f>
        <v>0</v>
      </c>
      <c r="BW225" s="3">
        <f>IF(LOG((AY225/'Average Crustal Abundance'!T$2))&lt;6,LOG((AY225/'Average Crustal Abundance'!T$2)),6)</f>
        <v>0</v>
      </c>
      <c r="BX225" s="3">
        <f>IF(LOG((AZ225/'Average Crustal Abundance'!U$2))&lt;6,LOG((AZ225/'Average Crustal Abundance'!U$2)),6)</f>
        <v>0</v>
      </c>
      <c r="BY225" s="3">
        <f>IF(LOG((BA225/'Average Crustal Abundance'!V$2))&lt;6,LOG((BA225/'Average Crustal Abundance'!V$2)),6)</f>
        <v>0</v>
      </c>
      <c r="BZ225" s="3">
        <f>LOG((BB225/'Average Crustal Abundance'!W$2),9.15)</f>
        <v>0</v>
      </c>
      <c r="CA225" s="3">
        <f>LOG((BC225/'Average Crustal Abundance'!X$2),6.07)</f>
        <v>0</v>
      </c>
      <c r="CB225" s="3">
        <f>LOG((BD225/'Average Crustal Abundance'!Y$2),9.57)</f>
        <v>0</v>
      </c>
      <c r="CC225" s="3">
        <f t="shared" si="140"/>
        <v>0</v>
      </c>
      <c r="CD225" s="3" t="e">
        <f t="shared" si="141"/>
        <v>#DIV/0!</v>
      </c>
      <c r="CE225" s="4" t="e">
        <f t="shared" si="144"/>
        <v>#DIV/0!</v>
      </c>
      <c r="CF225" s="4" t="e">
        <f t="shared" si="145"/>
        <v>#DIV/0!</v>
      </c>
      <c r="CG225" s="4" t="e">
        <f t="shared" si="146"/>
        <v>#DIV/0!</v>
      </c>
      <c r="CH225" s="4" t="e">
        <f t="shared" si="147"/>
        <v>#DIV/0!</v>
      </c>
      <c r="CI225" s="4" t="e">
        <f t="shared" si="148"/>
        <v>#DIV/0!</v>
      </c>
      <c r="CJ225" s="4" t="e">
        <f t="shared" si="149"/>
        <v>#DIV/0!</v>
      </c>
      <c r="CK225" s="4" t="e">
        <f t="shared" si="150"/>
        <v>#DIV/0!</v>
      </c>
      <c r="CL225" s="4" t="e">
        <f t="shared" si="151"/>
        <v>#DIV/0!</v>
      </c>
      <c r="CM225" s="4" t="e">
        <f t="shared" si="152"/>
        <v>#DIV/0!</v>
      </c>
      <c r="CN225" s="4" t="e">
        <f t="shared" si="153"/>
        <v>#DIV/0!</v>
      </c>
      <c r="CO225" s="4" t="e">
        <f t="shared" si="154"/>
        <v>#DIV/0!</v>
      </c>
      <c r="CP225" s="4" t="e">
        <f t="shared" si="155"/>
        <v>#DIV/0!</v>
      </c>
      <c r="CQ225" s="4" t="e">
        <f t="shared" si="156"/>
        <v>#DIV/0!</v>
      </c>
      <c r="CR225" s="4" t="e">
        <f t="shared" si="157"/>
        <v>#DIV/0!</v>
      </c>
      <c r="CS225" s="4" t="e">
        <f t="shared" si="158"/>
        <v>#DIV/0!</v>
      </c>
      <c r="CT225" s="4" t="e">
        <f t="shared" si="159"/>
        <v>#DIV/0!</v>
      </c>
      <c r="CU225" s="4" t="e">
        <f t="shared" si="143"/>
        <v>#DIV/0!</v>
      </c>
      <c r="CV225" s="4" t="e">
        <f t="shared" si="123"/>
        <v>#DIV/0!</v>
      </c>
      <c r="CW225" s="4" t="e">
        <f t="shared" si="123"/>
        <v>#DIV/0!</v>
      </c>
      <c r="CX225" s="4" t="e">
        <f t="shared" si="118"/>
        <v>#DIV/0!</v>
      </c>
      <c r="CY225" s="4" t="e">
        <f t="shared" si="118"/>
        <v>#DIV/0!</v>
      </c>
      <c r="CZ225" s="4" t="e">
        <f t="shared" si="118"/>
        <v>#DIV/0!</v>
      </c>
      <c r="DA225" s="4" t="e">
        <f t="shared" si="118"/>
        <v>#DIV/0!</v>
      </c>
      <c r="DB225" s="4" t="e">
        <f t="shared" si="118"/>
        <v>#DIV/0!</v>
      </c>
      <c r="DD225" s="3" t="e">
        <f t="shared" si="142"/>
        <v>#DIV/0!</v>
      </c>
    </row>
    <row r="226" spans="1:108" s="3" customFormat="1" x14ac:dyDescent="0.25">
      <c r="A226"/>
      <c r="B226"/>
      <c r="C226" s="1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 s="2">
        <f>IF(I226&gt;'Average Crustal Abundance'!B$2,Data!I226,'Average Crustal Abundance'!B$2)</f>
        <v>52200</v>
      </c>
      <c r="AH226" s="2">
        <f>IF(J226&gt;'Average Crustal Abundance'!C$2,Data!J226,'Average Crustal Abundance'!C$2)</f>
        <v>27</v>
      </c>
      <c r="AI226" s="2">
        <f>IF(K226&gt;'Average Crustal Abundance'!D$2,Data!K226,'Average Crustal Abundance'!D$2)</f>
        <v>59</v>
      </c>
      <c r="AJ226" s="2">
        <f>IF(L226&gt;'Average Crustal Abundance'!E$2,Data!L226,'Average Crustal Abundance'!E$2)</f>
        <v>0.188</v>
      </c>
      <c r="AK226" s="2">
        <f>IF(M226&gt;'Average Crustal Abundance'!F$2,Data!M226,'Average Crustal Abundance'!F$2)</f>
        <v>1.5E-3</v>
      </c>
      <c r="AL226" s="2">
        <f>IF(N226&gt;'Average Crustal Abundance'!G$2,Data!N226,'Average Crustal Abundance'!G$2)</f>
        <v>1.5E-3</v>
      </c>
      <c r="AM226" s="2">
        <f>IF(O226&gt;'Average Crustal Abundance'!H$2,Data!O226,'Average Crustal Abundance'!H$2)</f>
        <v>27</v>
      </c>
      <c r="AN226" s="2">
        <f>IF(P226&gt;'Average Crustal Abundance'!I$2,Data!P226,'Average Crustal Abundance'!I$2)</f>
        <v>5.6000000000000001E-2</v>
      </c>
      <c r="AO226" s="2">
        <f>IF(Q226&gt;'Average Crustal Abundance'!J$2,Data!Q226,'Average Crustal Abundance'!J$2)</f>
        <v>1.2999999999999999E-3</v>
      </c>
      <c r="AP226" s="2">
        <f>IF(R226&gt;'Average Crustal Abundance'!K$2,Data!R226,'Average Crustal Abundance'!K$2)</f>
        <v>72</v>
      </c>
      <c r="AQ226" s="2">
        <f>IF(S226&gt;'Average Crustal Abundance'!L$2,Data!S226,'Average Crustal Abundance'!L$2)</f>
        <v>0.08</v>
      </c>
      <c r="AR226" s="2">
        <f>IF(T226&gt;'Average Crustal Abundance'!M$2,Data!T226,'Average Crustal Abundance'!M$2)</f>
        <v>5.1999999999999998E-2</v>
      </c>
      <c r="AS226" s="2">
        <f>IF(U226&gt;'Average Crustal Abundance'!N$2,Data!U226,'Average Crustal Abundance'!N$2)</f>
        <v>0.5</v>
      </c>
      <c r="AT226" s="2">
        <f>IF(V226&gt;'Average Crustal Abundance'!O$2,Data!V226,'Average Crustal Abundance'!O$2)</f>
        <v>11</v>
      </c>
      <c r="AU226" s="2">
        <f>IF(W226&gt;'Average Crustal Abundance'!P$2,Data!W226,'Average Crustal Abundance'!P$2)</f>
        <v>0.03</v>
      </c>
      <c r="AV226" s="2">
        <f>IF(X226&gt;'Average Crustal Abundance'!Q$2,Data!X226,'Average Crustal Abundance'!Q$2)</f>
        <v>2.5</v>
      </c>
      <c r="AW226" s="2">
        <f>IF(Y226&gt;'Average Crustal Abundance'!R$2,Data!Y226,'Average Crustal Abundance'!R$2)</f>
        <v>0.2</v>
      </c>
      <c r="AX226" s="2">
        <f>IF(Z226&gt;'Average Crustal Abundance'!S$2,Data!Z226,'Average Crustal Abundance'!S$2)</f>
        <v>0.18</v>
      </c>
      <c r="AY226" s="2">
        <f>IF(AA226&gt;'Average Crustal Abundance'!T$2,Data!AA226,'Average Crustal Abundance'!T$2)</f>
        <v>1E-3</v>
      </c>
      <c r="AZ226" s="2">
        <f>IF(AB226&gt;'Average Crustal Abundance'!U$2,Data!AB226,'Average Crustal Abundance'!U$2)</f>
        <v>0.8</v>
      </c>
      <c r="BA226" s="2">
        <f>IF(AC226&gt;'Average Crustal Abundance'!V$2,Data!AC226,'Average Crustal Abundance'!V$2)</f>
        <v>1</v>
      </c>
      <c r="BB226" s="2">
        <f>IF(AD226&gt;'Average Crustal Abundance'!W$2,Data!AD226,'Average Crustal Abundance'!W$2)</f>
        <v>1.7</v>
      </c>
      <c r="BC226" s="2">
        <f>IF(AE226&gt;'Average Crustal Abundance'!X$2,Data!AE226,'Average Crustal Abundance'!X$2)</f>
        <v>20</v>
      </c>
      <c r="BD226" s="2">
        <f>IF(AF226&gt;'Average Crustal Abundance'!Y$2,Data!AF226,'Average Crustal Abundance'!Y$2)</f>
        <v>1.3</v>
      </c>
      <c r="BE226" s="3">
        <f>LOG((AG226/'Average Crustal Abundance'!B$2),1.636)</f>
        <v>0</v>
      </c>
      <c r="BF226" s="3">
        <f>LOG((AH226/'Average Crustal Abundance'!C$2),5.77)</f>
        <v>0</v>
      </c>
      <c r="BG226" s="3">
        <f>LOG((AI226/'Average Crustal Abundance'!D$2),5.07)</f>
        <v>0</v>
      </c>
      <c r="BH226" s="3">
        <f>IF(LOG((AJ226/'Average Crustal Abundance'!E$2))&lt;6,LOG((AJ226/'Average Crustal Abundance'!E$2)),6)</f>
        <v>0</v>
      </c>
      <c r="BI226" s="3">
        <f>IF(LOG((AK226/'Average Crustal Abundance'!F$2))&lt;6,LOG((AK226/'Average Crustal Abundance'!F$2)),6)</f>
        <v>0</v>
      </c>
      <c r="BJ226" s="3">
        <f>IF(LOG((AL226/'Average Crustal Abundance'!G$2))&lt;6,LOG((AL226/'Average Crustal Abundance'!G$2)),6)</f>
        <v>0</v>
      </c>
      <c r="BK226" s="3">
        <f>LOG((AM226/'Average Crustal Abundance'!H$2),5.77)</f>
        <v>0</v>
      </c>
      <c r="BL226" s="3">
        <f>IF(LOG((AN226/'Average Crustal Abundance'!I$2))&lt;6,LOG((AN226/'Average Crustal Abundance'!I$2)),6)</f>
        <v>0</v>
      </c>
      <c r="BM226" s="3">
        <f>IF(LOG((AO226/'Average Crustal Abundance'!J$2))&lt;6,LOG((AO226/'Average Crustal Abundance'!J$2)),6)</f>
        <v>0</v>
      </c>
      <c r="BN226" s="3">
        <f>LOG((AP226/'Average Crustal Abundance'!K$2),4.9)</f>
        <v>0</v>
      </c>
      <c r="BO226" s="3">
        <f>IF(LOG((AQ226/'Average Crustal Abundance'!L$2))&lt;6,LOG((AQ226/'Average Crustal Abundance'!L$2)),6)</f>
        <v>0</v>
      </c>
      <c r="BP226" s="3">
        <f>IF(LOG((AR226/'Average Crustal Abundance'!M$2))&lt;6,LOG((AR226/'Average Crustal Abundance'!M$2)),6)</f>
        <v>0</v>
      </c>
      <c r="BQ226" s="3">
        <f>IF(LOG((AS226/'Average Crustal Abundance'!N$2))&lt;6,LOG((AS226/'Average Crustal Abundance'!N$2)),6)</f>
        <v>0</v>
      </c>
      <c r="BR226" s="3">
        <f>LOG((AT226/'Average Crustal Abundance'!O$2),6.71)</f>
        <v>0</v>
      </c>
      <c r="BS226" s="3">
        <f>IF(LOG((AU226/'Average Crustal Abundance'!P$2))&lt;6,LOG((AU226/'Average Crustal Abundance'!P$2)),6)</f>
        <v>0</v>
      </c>
      <c r="BT226" s="3">
        <f>LOG((AV226/'Average Crustal Abundance'!Q$2),8.58)</f>
        <v>0</v>
      </c>
      <c r="BU226" s="3">
        <f>IF(LOG((AW226/'Average Crustal Abundance'!R$2))&lt;6,LOG((AW226/'Average Crustal Abundance'!R$2)),6)</f>
        <v>0</v>
      </c>
      <c r="BV226" s="3">
        <f>IF(LOG((AX226/'Average Crustal Abundance'!S$2))&lt;6,LOG((AX226/'Average Crustal Abundance'!S$2)),6)</f>
        <v>0</v>
      </c>
      <c r="BW226" s="3">
        <f>IF(LOG((AY226/'Average Crustal Abundance'!T$2))&lt;6,LOG((AY226/'Average Crustal Abundance'!T$2)),6)</f>
        <v>0</v>
      </c>
      <c r="BX226" s="3">
        <f>IF(LOG((AZ226/'Average Crustal Abundance'!U$2))&lt;6,LOG((AZ226/'Average Crustal Abundance'!U$2)),6)</f>
        <v>0</v>
      </c>
      <c r="BY226" s="3">
        <f>IF(LOG((BA226/'Average Crustal Abundance'!V$2))&lt;6,LOG((BA226/'Average Crustal Abundance'!V$2)),6)</f>
        <v>0</v>
      </c>
      <c r="BZ226" s="3">
        <f>LOG((BB226/'Average Crustal Abundance'!W$2),9.15)</f>
        <v>0</v>
      </c>
      <c r="CA226" s="3">
        <f>LOG((BC226/'Average Crustal Abundance'!X$2),6.07)</f>
        <v>0</v>
      </c>
      <c r="CB226" s="3">
        <f>LOG((BD226/'Average Crustal Abundance'!Y$2),9.57)</f>
        <v>0</v>
      </c>
      <c r="CC226" s="3">
        <f t="shared" si="140"/>
        <v>0</v>
      </c>
      <c r="CD226" s="3" t="e">
        <f t="shared" si="141"/>
        <v>#DIV/0!</v>
      </c>
      <c r="CE226" s="4" t="e">
        <f t="shared" si="144"/>
        <v>#DIV/0!</v>
      </c>
      <c r="CF226" s="4" t="e">
        <f t="shared" si="145"/>
        <v>#DIV/0!</v>
      </c>
      <c r="CG226" s="4" t="e">
        <f t="shared" si="146"/>
        <v>#DIV/0!</v>
      </c>
      <c r="CH226" s="4" t="e">
        <f t="shared" si="147"/>
        <v>#DIV/0!</v>
      </c>
      <c r="CI226" s="4" t="e">
        <f t="shared" si="148"/>
        <v>#DIV/0!</v>
      </c>
      <c r="CJ226" s="4" t="e">
        <f t="shared" si="149"/>
        <v>#DIV/0!</v>
      </c>
      <c r="CK226" s="4" t="e">
        <f t="shared" si="150"/>
        <v>#DIV/0!</v>
      </c>
      <c r="CL226" s="4" t="e">
        <f t="shared" si="151"/>
        <v>#DIV/0!</v>
      </c>
      <c r="CM226" s="4" t="e">
        <f t="shared" si="152"/>
        <v>#DIV/0!</v>
      </c>
      <c r="CN226" s="4" t="e">
        <f t="shared" si="153"/>
        <v>#DIV/0!</v>
      </c>
      <c r="CO226" s="4" t="e">
        <f t="shared" si="154"/>
        <v>#DIV/0!</v>
      </c>
      <c r="CP226" s="4" t="e">
        <f t="shared" si="155"/>
        <v>#DIV/0!</v>
      </c>
      <c r="CQ226" s="4" t="e">
        <f t="shared" si="156"/>
        <v>#DIV/0!</v>
      </c>
      <c r="CR226" s="4" t="e">
        <f t="shared" si="157"/>
        <v>#DIV/0!</v>
      </c>
      <c r="CS226" s="4" t="e">
        <f t="shared" si="158"/>
        <v>#DIV/0!</v>
      </c>
      <c r="CT226" s="4" t="e">
        <f t="shared" si="159"/>
        <v>#DIV/0!</v>
      </c>
      <c r="CU226" s="4" t="e">
        <f t="shared" si="143"/>
        <v>#DIV/0!</v>
      </c>
      <c r="CV226" s="4" t="e">
        <f t="shared" si="123"/>
        <v>#DIV/0!</v>
      </c>
      <c r="CW226" s="4" t="e">
        <f t="shared" si="123"/>
        <v>#DIV/0!</v>
      </c>
      <c r="CX226" s="4" t="e">
        <f t="shared" si="118"/>
        <v>#DIV/0!</v>
      </c>
      <c r="CY226" s="4" t="e">
        <f t="shared" si="118"/>
        <v>#DIV/0!</v>
      </c>
      <c r="CZ226" s="4" t="e">
        <f t="shared" ref="CZ226:DB289" si="160">BZ226*$CD226</f>
        <v>#DIV/0!</v>
      </c>
      <c r="DA226" s="4" t="e">
        <f t="shared" si="160"/>
        <v>#DIV/0!</v>
      </c>
      <c r="DB226" s="4" t="e">
        <f t="shared" si="160"/>
        <v>#DIV/0!</v>
      </c>
      <c r="DD226" s="3" t="e">
        <f t="shared" si="142"/>
        <v>#DIV/0!</v>
      </c>
    </row>
    <row r="227" spans="1:108" s="3" customFormat="1" x14ac:dyDescent="0.25">
      <c r="A227"/>
      <c r="B227"/>
      <c r="C227" s="1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 s="2">
        <f>IF(I227&gt;'Average Crustal Abundance'!B$2,Data!I227,'Average Crustal Abundance'!B$2)</f>
        <v>52200</v>
      </c>
      <c r="AH227" s="2">
        <f>IF(J227&gt;'Average Crustal Abundance'!C$2,Data!J227,'Average Crustal Abundance'!C$2)</f>
        <v>27</v>
      </c>
      <c r="AI227" s="2">
        <f>IF(K227&gt;'Average Crustal Abundance'!D$2,Data!K227,'Average Crustal Abundance'!D$2)</f>
        <v>59</v>
      </c>
      <c r="AJ227" s="2">
        <f>IF(L227&gt;'Average Crustal Abundance'!E$2,Data!L227,'Average Crustal Abundance'!E$2)</f>
        <v>0.188</v>
      </c>
      <c r="AK227" s="2">
        <f>IF(M227&gt;'Average Crustal Abundance'!F$2,Data!M227,'Average Crustal Abundance'!F$2)</f>
        <v>1.5E-3</v>
      </c>
      <c r="AL227" s="2">
        <f>IF(N227&gt;'Average Crustal Abundance'!G$2,Data!N227,'Average Crustal Abundance'!G$2)</f>
        <v>1.5E-3</v>
      </c>
      <c r="AM227" s="2">
        <f>IF(O227&gt;'Average Crustal Abundance'!H$2,Data!O227,'Average Crustal Abundance'!H$2)</f>
        <v>27</v>
      </c>
      <c r="AN227" s="2">
        <f>IF(P227&gt;'Average Crustal Abundance'!I$2,Data!P227,'Average Crustal Abundance'!I$2)</f>
        <v>5.6000000000000001E-2</v>
      </c>
      <c r="AO227" s="2">
        <f>IF(Q227&gt;'Average Crustal Abundance'!J$2,Data!Q227,'Average Crustal Abundance'!J$2)</f>
        <v>1.2999999999999999E-3</v>
      </c>
      <c r="AP227" s="2">
        <f>IF(R227&gt;'Average Crustal Abundance'!K$2,Data!R227,'Average Crustal Abundance'!K$2)</f>
        <v>72</v>
      </c>
      <c r="AQ227" s="2">
        <f>IF(S227&gt;'Average Crustal Abundance'!L$2,Data!S227,'Average Crustal Abundance'!L$2)</f>
        <v>0.08</v>
      </c>
      <c r="AR227" s="2">
        <f>IF(T227&gt;'Average Crustal Abundance'!M$2,Data!T227,'Average Crustal Abundance'!M$2)</f>
        <v>5.1999999999999998E-2</v>
      </c>
      <c r="AS227" s="2">
        <f>IF(U227&gt;'Average Crustal Abundance'!N$2,Data!U227,'Average Crustal Abundance'!N$2)</f>
        <v>0.5</v>
      </c>
      <c r="AT227" s="2">
        <f>IF(V227&gt;'Average Crustal Abundance'!O$2,Data!V227,'Average Crustal Abundance'!O$2)</f>
        <v>11</v>
      </c>
      <c r="AU227" s="2">
        <f>IF(W227&gt;'Average Crustal Abundance'!P$2,Data!W227,'Average Crustal Abundance'!P$2)</f>
        <v>0.03</v>
      </c>
      <c r="AV227" s="2">
        <f>IF(X227&gt;'Average Crustal Abundance'!Q$2,Data!X227,'Average Crustal Abundance'!Q$2)</f>
        <v>2.5</v>
      </c>
      <c r="AW227" s="2">
        <f>IF(Y227&gt;'Average Crustal Abundance'!R$2,Data!Y227,'Average Crustal Abundance'!R$2)</f>
        <v>0.2</v>
      </c>
      <c r="AX227" s="2">
        <f>IF(Z227&gt;'Average Crustal Abundance'!S$2,Data!Z227,'Average Crustal Abundance'!S$2)</f>
        <v>0.18</v>
      </c>
      <c r="AY227" s="2">
        <f>IF(AA227&gt;'Average Crustal Abundance'!T$2,Data!AA227,'Average Crustal Abundance'!T$2)</f>
        <v>1E-3</v>
      </c>
      <c r="AZ227" s="2">
        <f>IF(AB227&gt;'Average Crustal Abundance'!U$2,Data!AB227,'Average Crustal Abundance'!U$2)</f>
        <v>0.8</v>
      </c>
      <c r="BA227" s="2">
        <f>IF(AC227&gt;'Average Crustal Abundance'!V$2,Data!AC227,'Average Crustal Abundance'!V$2)</f>
        <v>1</v>
      </c>
      <c r="BB227" s="2">
        <f>IF(AD227&gt;'Average Crustal Abundance'!W$2,Data!AD227,'Average Crustal Abundance'!W$2)</f>
        <v>1.7</v>
      </c>
      <c r="BC227" s="2">
        <f>IF(AE227&gt;'Average Crustal Abundance'!X$2,Data!AE227,'Average Crustal Abundance'!X$2)</f>
        <v>20</v>
      </c>
      <c r="BD227" s="2">
        <f>IF(AF227&gt;'Average Crustal Abundance'!Y$2,Data!AF227,'Average Crustal Abundance'!Y$2)</f>
        <v>1.3</v>
      </c>
      <c r="BE227" s="3">
        <f>LOG((AG227/'Average Crustal Abundance'!B$2),1.636)</f>
        <v>0</v>
      </c>
      <c r="BF227" s="3">
        <f>LOG((AH227/'Average Crustal Abundance'!C$2),5.77)</f>
        <v>0</v>
      </c>
      <c r="BG227" s="3">
        <f>LOG((AI227/'Average Crustal Abundance'!D$2),5.07)</f>
        <v>0</v>
      </c>
      <c r="BH227" s="3">
        <f>IF(LOG((AJ227/'Average Crustal Abundance'!E$2))&lt;6,LOG((AJ227/'Average Crustal Abundance'!E$2)),6)</f>
        <v>0</v>
      </c>
      <c r="BI227" s="3">
        <f>IF(LOG((AK227/'Average Crustal Abundance'!F$2))&lt;6,LOG((AK227/'Average Crustal Abundance'!F$2)),6)</f>
        <v>0</v>
      </c>
      <c r="BJ227" s="3">
        <f>IF(LOG((AL227/'Average Crustal Abundance'!G$2))&lt;6,LOG((AL227/'Average Crustal Abundance'!G$2)),6)</f>
        <v>0</v>
      </c>
      <c r="BK227" s="3">
        <f>LOG((AM227/'Average Crustal Abundance'!H$2),5.77)</f>
        <v>0</v>
      </c>
      <c r="BL227" s="3">
        <f>IF(LOG((AN227/'Average Crustal Abundance'!I$2))&lt;6,LOG((AN227/'Average Crustal Abundance'!I$2)),6)</f>
        <v>0</v>
      </c>
      <c r="BM227" s="3">
        <f>IF(LOG((AO227/'Average Crustal Abundance'!J$2))&lt;6,LOG((AO227/'Average Crustal Abundance'!J$2)),6)</f>
        <v>0</v>
      </c>
      <c r="BN227" s="3">
        <f>LOG((AP227/'Average Crustal Abundance'!K$2),4.9)</f>
        <v>0</v>
      </c>
      <c r="BO227" s="3">
        <f>IF(LOG((AQ227/'Average Crustal Abundance'!L$2))&lt;6,LOG((AQ227/'Average Crustal Abundance'!L$2)),6)</f>
        <v>0</v>
      </c>
      <c r="BP227" s="3">
        <f>IF(LOG((AR227/'Average Crustal Abundance'!M$2))&lt;6,LOG((AR227/'Average Crustal Abundance'!M$2)),6)</f>
        <v>0</v>
      </c>
      <c r="BQ227" s="3">
        <f>IF(LOG((AS227/'Average Crustal Abundance'!N$2))&lt;6,LOG((AS227/'Average Crustal Abundance'!N$2)),6)</f>
        <v>0</v>
      </c>
      <c r="BR227" s="3">
        <f>LOG((AT227/'Average Crustal Abundance'!O$2),6.71)</f>
        <v>0</v>
      </c>
      <c r="BS227" s="3">
        <f>IF(LOG((AU227/'Average Crustal Abundance'!P$2))&lt;6,LOG((AU227/'Average Crustal Abundance'!P$2)),6)</f>
        <v>0</v>
      </c>
      <c r="BT227" s="3">
        <f>LOG((AV227/'Average Crustal Abundance'!Q$2),8.58)</f>
        <v>0</v>
      </c>
      <c r="BU227" s="3">
        <f>IF(LOG((AW227/'Average Crustal Abundance'!R$2))&lt;6,LOG((AW227/'Average Crustal Abundance'!R$2)),6)</f>
        <v>0</v>
      </c>
      <c r="BV227" s="3">
        <f>IF(LOG((AX227/'Average Crustal Abundance'!S$2))&lt;6,LOG((AX227/'Average Crustal Abundance'!S$2)),6)</f>
        <v>0</v>
      </c>
      <c r="BW227" s="3">
        <f>IF(LOG((AY227/'Average Crustal Abundance'!T$2))&lt;6,LOG((AY227/'Average Crustal Abundance'!T$2)),6)</f>
        <v>0</v>
      </c>
      <c r="BX227" s="3">
        <f>IF(LOG((AZ227/'Average Crustal Abundance'!U$2))&lt;6,LOG((AZ227/'Average Crustal Abundance'!U$2)),6)</f>
        <v>0</v>
      </c>
      <c r="BY227" s="3">
        <f>IF(LOG((BA227/'Average Crustal Abundance'!V$2))&lt;6,LOG((BA227/'Average Crustal Abundance'!V$2)),6)</f>
        <v>0</v>
      </c>
      <c r="BZ227" s="3">
        <f>LOG((BB227/'Average Crustal Abundance'!W$2),9.15)</f>
        <v>0</v>
      </c>
      <c r="CA227" s="3">
        <f>LOG((BC227/'Average Crustal Abundance'!X$2),6.07)</f>
        <v>0</v>
      </c>
      <c r="CB227" s="3">
        <f>LOG((BD227/'Average Crustal Abundance'!Y$2),9.57)</f>
        <v>0</v>
      </c>
      <c r="CC227" s="3">
        <f t="shared" si="140"/>
        <v>0</v>
      </c>
      <c r="CD227" s="3" t="e">
        <f t="shared" si="141"/>
        <v>#DIV/0!</v>
      </c>
      <c r="CE227" s="4" t="e">
        <f t="shared" si="144"/>
        <v>#DIV/0!</v>
      </c>
      <c r="CF227" s="4" t="e">
        <f t="shared" si="145"/>
        <v>#DIV/0!</v>
      </c>
      <c r="CG227" s="4" t="e">
        <f t="shared" si="146"/>
        <v>#DIV/0!</v>
      </c>
      <c r="CH227" s="4" t="e">
        <f t="shared" si="147"/>
        <v>#DIV/0!</v>
      </c>
      <c r="CI227" s="4" t="e">
        <f t="shared" si="148"/>
        <v>#DIV/0!</v>
      </c>
      <c r="CJ227" s="4" t="e">
        <f t="shared" si="149"/>
        <v>#DIV/0!</v>
      </c>
      <c r="CK227" s="4" t="e">
        <f t="shared" si="150"/>
        <v>#DIV/0!</v>
      </c>
      <c r="CL227" s="4" t="e">
        <f t="shared" si="151"/>
        <v>#DIV/0!</v>
      </c>
      <c r="CM227" s="4" t="e">
        <f t="shared" si="152"/>
        <v>#DIV/0!</v>
      </c>
      <c r="CN227" s="4" t="e">
        <f t="shared" si="153"/>
        <v>#DIV/0!</v>
      </c>
      <c r="CO227" s="4" t="e">
        <f t="shared" si="154"/>
        <v>#DIV/0!</v>
      </c>
      <c r="CP227" s="4" t="e">
        <f t="shared" si="155"/>
        <v>#DIV/0!</v>
      </c>
      <c r="CQ227" s="4" t="e">
        <f t="shared" si="156"/>
        <v>#DIV/0!</v>
      </c>
      <c r="CR227" s="4" t="e">
        <f t="shared" si="157"/>
        <v>#DIV/0!</v>
      </c>
      <c r="CS227" s="4" t="e">
        <f t="shared" si="158"/>
        <v>#DIV/0!</v>
      </c>
      <c r="CT227" s="4" t="e">
        <f t="shared" si="159"/>
        <v>#DIV/0!</v>
      </c>
      <c r="CU227" s="4" t="e">
        <f t="shared" si="143"/>
        <v>#DIV/0!</v>
      </c>
      <c r="CV227" s="4" t="e">
        <f t="shared" si="123"/>
        <v>#DIV/0!</v>
      </c>
      <c r="CW227" s="4" t="e">
        <f t="shared" si="123"/>
        <v>#DIV/0!</v>
      </c>
      <c r="CX227" s="4" t="e">
        <f t="shared" si="123"/>
        <v>#DIV/0!</v>
      </c>
      <c r="CY227" s="4" t="e">
        <f t="shared" si="123"/>
        <v>#DIV/0!</v>
      </c>
      <c r="CZ227" s="4" t="e">
        <f t="shared" si="160"/>
        <v>#DIV/0!</v>
      </c>
      <c r="DA227" s="4" t="e">
        <f t="shared" si="160"/>
        <v>#DIV/0!</v>
      </c>
      <c r="DB227" s="4" t="e">
        <f t="shared" si="160"/>
        <v>#DIV/0!</v>
      </c>
      <c r="DD227" s="3" t="e">
        <f t="shared" si="142"/>
        <v>#DIV/0!</v>
      </c>
    </row>
    <row r="228" spans="1:108" s="3" customFormat="1" x14ac:dyDescent="0.25">
      <c r="A228"/>
      <c r="B228"/>
      <c r="C228" s="1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 s="2">
        <f>IF(I228&gt;'Average Crustal Abundance'!B$2,Data!I228,'Average Crustal Abundance'!B$2)</f>
        <v>52200</v>
      </c>
      <c r="AH228" s="2">
        <f>IF(J228&gt;'Average Crustal Abundance'!C$2,Data!J228,'Average Crustal Abundance'!C$2)</f>
        <v>27</v>
      </c>
      <c r="AI228" s="2">
        <f>IF(K228&gt;'Average Crustal Abundance'!D$2,Data!K228,'Average Crustal Abundance'!D$2)</f>
        <v>59</v>
      </c>
      <c r="AJ228" s="2">
        <f>IF(L228&gt;'Average Crustal Abundance'!E$2,Data!L228,'Average Crustal Abundance'!E$2)</f>
        <v>0.188</v>
      </c>
      <c r="AK228" s="2">
        <f>IF(M228&gt;'Average Crustal Abundance'!F$2,Data!M228,'Average Crustal Abundance'!F$2)</f>
        <v>1.5E-3</v>
      </c>
      <c r="AL228" s="2">
        <f>IF(N228&gt;'Average Crustal Abundance'!G$2,Data!N228,'Average Crustal Abundance'!G$2)</f>
        <v>1.5E-3</v>
      </c>
      <c r="AM228" s="2">
        <f>IF(O228&gt;'Average Crustal Abundance'!H$2,Data!O228,'Average Crustal Abundance'!H$2)</f>
        <v>27</v>
      </c>
      <c r="AN228" s="2">
        <f>IF(P228&gt;'Average Crustal Abundance'!I$2,Data!P228,'Average Crustal Abundance'!I$2)</f>
        <v>5.6000000000000001E-2</v>
      </c>
      <c r="AO228" s="2">
        <f>IF(Q228&gt;'Average Crustal Abundance'!J$2,Data!Q228,'Average Crustal Abundance'!J$2)</f>
        <v>1.2999999999999999E-3</v>
      </c>
      <c r="AP228" s="2">
        <f>IF(R228&gt;'Average Crustal Abundance'!K$2,Data!R228,'Average Crustal Abundance'!K$2)</f>
        <v>72</v>
      </c>
      <c r="AQ228" s="2">
        <f>IF(S228&gt;'Average Crustal Abundance'!L$2,Data!S228,'Average Crustal Abundance'!L$2)</f>
        <v>0.08</v>
      </c>
      <c r="AR228" s="2">
        <f>IF(T228&gt;'Average Crustal Abundance'!M$2,Data!T228,'Average Crustal Abundance'!M$2)</f>
        <v>5.1999999999999998E-2</v>
      </c>
      <c r="AS228" s="2">
        <f>IF(U228&gt;'Average Crustal Abundance'!N$2,Data!U228,'Average Crustal Abundance'!N$2)</f>
        <v>0.5</v>
      </c>
      <c r="AT228" s="2">
        <f>IF(V228&gt;'Average Crustal Abundance'!O$2,Data!V228,'Average Crustal Abundance'!O$2)</f>
        <v>11</v>
      </c>
      <c r="AU228" s="2">
        <f>IF(W228&gt;'Average Crustal Abundance'!P$2,Data!W228,'Average Crustal Abundance'!P$2)</f>
        <v>0.03</v>
      </c>
      <c r="AV228" s="2">
        <f>IF(X228&gt;'Average Crustal Abundance'!Q$2,Data!X228,'Average Crustal Abundance'!Q$2)</f>
        <v>2.5</v>
      </c>
      <c r="AW228" s="2">
        <f>IF(Y228&gt;'Average Crustal Abundance'!R$2,Data!Y228,'Average Crustal Abundance'!R$2)</f>
        <v>0.2</v>
      </c>
      <c r="AX228" s="2">
        <f>IF(Z228&gt;'Average Crustal Abundance'!S$2,Data!Z228,'Average Crustal Abundance'!S$2)</f>
        <v>0.18</v>
      </c>
      <c r="AY228" s="2">
        <f>IF(AA228&gt;'Average Crustal Abundance'!T$2,Data!AA228,'Average Crustal Abundance'!T$2)</f>
        <v>1E-3</v>
      </c>
      <c r="AZ228" s="2">
        <f>IF(AB228&gt;'Average Crustal Abundance'!U$2,Data!AB228,'Average Crustal Abundance'!U$2)</f>
        <v>0.8</v>
      </c>
      <c r="BA228" s="2">
        <f>IF(AC228&gt;'Average Crustal Abundance'!V$2,Data!AC228,'Average Crustal Abundance'!V$2)</f>
        <v>1</v>
      </c>
      <c r="BB228" s="2">
        <f>IF(AD228&gt;'Average Crustal Abundance'!W$2,Data!AD228,'Average Crustal Abundance'!W$2)</f>
        <v>1.7</v>
      </c>
      <c r="BC228" s="2">
        <f>IF(AE228&gt;'Average Crustal Abundance'!X$2,Data!AE228,'Average Crustal Abundance'!X$2)</f>
        <v>20</v>
      </c>
      <c r="BD228" s="2">
        <f>IF(AF228&gt;'Average Crustal Abundance'!Y$2,Data!AF228,'Average Crustal Abundance'!Y$2)</f>
        <v>1.3</v>
      </c>
      <c r="BE228" s="3">
        <f>LOG((AG228/'Average Crustal Abundance'!B$2),1.636)</f>
        <v>0</v>
      </c>
      <c r="BF228" s="3">
        <f>LOG((AH228/'Average Crustal Abundance'!C$2),5.77)</f>
        <v>0</v>
      </c>
      <c r="BG228" s="3">
        <f>LOG((AI228/'Average Crustal Abundance'!D$2),5.07)</f>
        <v>0</v>
      </c>
      <c r="BH228" s="3">
        <f>IF(LOG((AJ228/'Average Crustal Abundance'!E$2))&lt;6,LOG((AJ228/'Average Crustal Abundance'!E$2)),6)</f>
        <v>0</v>
      </c>
      <c r="BI228" s="3">
        <f>IF(LOG((AK228/'Average Crustal Abundance'!F$2))&lt;6,LOG((AK228/'Average Crustal Abundance'!F$2)),6)</f>
        <v>0</v>
      </c>
      <c r="BJ228" s="3">
        <f>IF(LOG((AL228/'Average Crustal Abundance'!G$2))&lt;6,LOG((AL228/'Average Crustal Abundance'!G$2)),6)</f>
        <v>0</v>
      </c>
      <c r="BK228" s="3">
        <f>LOG((AM228/'Average Crustal Abundance'!H$2),5.77)</f>
        <v>0</v>
      </c>
      <c r="BL228" s="3">
        <f>IF(LOG((AN228/'Average Crustal Abundance'!I$2))&lt;6,LOG((AN228/'Average Crustal Abundance'!I$2)),6)</f>
        <v>0</v>
      </c>
      <c r="BM228" s="3">
        <f>IF(LOG((AO228/'Average Crustal Abundance'!J$2))&lt;6,LOG((AO228/'Average Crustal Abundance'!J$2)),6)</f>
        <v>0</v>
      </c>
      <c r="BN228" s="3">
        <f>LOG((AP228/'Average Crustal Abundance'!K$2),4.9)</f>
        <v>0</v>
      </c>
      <c r="BO228" s="3">
        <f>IF(LOG((AQ228/'Average Crustal Abundance'!L$2))&lt;6,LOG((AQ228/'Average Crustal Abundance'!L$2)),6)</f>
        <v>0</v>
      </c>
      <c r="BP228" s="3">
        <f>IF(LOG((AR228/'Average Crustal Abundance'!M$2))&lt;6,LOG((AR228/'Average Crustal Abundance'!M$2)),6)</f>
        <v>0</v>
      </c>
      <c r="BQ228" s="3">
        <f>IF(LOG((AS228/'Average Crustal Abundance'!N$2))&lt;6,LOG((AS228/'Average Crustal Abundance'!N$2)),6)</f>
        <v>0</v>
      </c>
      <c r="BR228" s="3">
        <f>LOG((AT228/'Average Crustal Abundance'!O$2),6.71)</f>
        <v>0</v>
      </c>
      <c r="BS228" s="3">
        <f>IF(LOG((AU228/'Average Crustal Abundance'!P$2))&lt;6,LOG((AU228/'Average Crustal Abundance'!P$2)),6)</f>
        <v>0</v>
      </c>
      <c r="BT228" s="3">
        <f>LOG((AV228/'Average Crustal Abundance'!Q$2),8.58)</f>
        <v>0</v>
      </c>
      <c r="BU228" s="3">
        <f>IF(LOG((AW228/'Average Crustal Abundance'!R$2))&lt;6,LOG((AW228/'Average Crustal Abundance'!R$2)),6)</f>
        <v>0</v>
      </c>
      <c r="BV228" s="3">
        <f>IF(LOG((AX228/'Average Crustal Abundance'!S$2))&lt;6,LOG((AX228/'Average Crustal Abundance'!S$2)),6)</f>
        <v>0</v>
      </c>
      <c r="BW228" s="3">
        <f>IF(LOG((AY228/'Average Crustal Abundance'!T$2))&lt;6,LOG((AY228/'Average Crustal Abundance'!T$2)),6)</f>
        <v>0</v>
      </c>
      <c r="BX228" s="3">
        <f>IF(LOG((AZ228/'Average Crustal Abundance'!U$2))&lt;6,LOG((AZ228/'Average Crustal Abundance'!U$2)),6)</f>
        <v>0</v>
      </c>
      <c r="BY228" s="3">
        <f>IF(LOG((BA228/'Average Crustal Abundance'!V$2))&lt;6,LOG((BA228/'Average Crustal Abundance'!V$2)),6)</f>
        <v>0</v>
      </c>
      <c r="BZ228" s="3">
        <f>LOG((BB228/'Average Crustal Abundance'!W$2),9.15)</f>
        <v>0</v>
      </c>
      <c r="CA228" s="3">
        <f>LOG((BC228/'Average Crustal Abundance'!X$2),6.07)</f>
        <v>0</v>
      </c>
      <c r="CB228" s="3">
        <f>LOG((BD228/'Average Crustal Abundance'!Y$2),9.57)</f>
        <v>0</v>
      </c>
      <c r="CC228" s="3">
        <f t="shared" si="140"/>
        <v>0</v>
      </c>
      <c r="CD228" s="3" t="e">
        <f t="shared" si="141"/>
        <v>#DIV/0!</v>
      </c>
      <c r="CE228" s="4" t="e">
        <f t="shared" si="144"/>
        <v>#DIV/0!</v>
      </c>
      <c r="CF228" s="4" t="e">
        <f t="shared" si="145"/>
        <v>#DIV/0!</v>
      </c>
      <c r="CG228" s="4" t="e">
        <f t="shared" si="146"/>
        <v>#DIV/0!</v>
      </c>
      <c r="CH228" s="4" t="e">
        <f t="shared" si="147"/>
        <v>#DIV/0!</v>
      </c>
      <c r="CI228" s="4" t="e">
        <f t="shared" si="148"/>
        <v>#DIV/0!</v>
      </c>
      <c r="CJ228" s="4" t="e">
        <f t="shared" si="149"/>
        <v>#DIV/0!</v>
      </c>
      <c r="CK228" s="4" t="e">
        <f t="shared" si="150"/>
        <v>#DIV/0!</v>
      </c>
      <c r="CL228" s="4" t="e">
        <f t="shared" si="151"/>
        <v>#DIV/0!</v>
      </c>
      <c r="CM228" s="4" t="e">
        <f t="shared" si="152"/>
        <v>#DIV/0!</v>
      </c>
      <c r="CN228" s="4" t="e">
        <f t="shared" si="153"/>
        <v>#DIV/0!</v>
      </c>
      <c r="CO228" s="4" t="e">
        <f t="shared" si="154"/>
        <v>#DIV/0!</v>
      </c>
      <c r="CP228" s="4" t="e">
        <f t="shared" si="155"/>
        <v>#DIV/0!</v>
      </c>
      <c r="CQ228" s="4" t="e">
        <f t="shared" si="156"/>
        <v>#DIV/0!</v>
      </c>
      <c r="CR228" s="4" t="e">
        <f t="shared" si="157"/>
        <v>#DIV/0!</v>
      </c>
      <c r="CS228" s="4" t="e">
        <f t="shared" si="158"/>
        <v>#DIV/0!</v>
      </c>
      <c r="CT228" s="4" t="e">
        <f t="shared" si="159"/>
        <v>#DIV/0!</v>
      </c>
      <c r="CU228" s="4" t="e">
        <f t="shared" si="143"/>
        <v>#DIV/0!</v>
      </c>
      <c r="CV228" s="4" t="e">
        <f t="shared" si="123"/>
        <v>#DIV/0!</v>
      </c>
      <c r="CW228" s="4" t="e">
        <f t="shared" si="123"/>
        <v>#DIV/0!</v>
      </c>
      <c r="CX228" s="4" t="e">
        <f t="shared" si="123"/>
        <v>#DIV/0!</v>
      </c>
      <c r="CY228" s="4" t="e">
        <f t="shared" si="123"/>
        <v>#DIV/0!</v>
      </c>
      <c r="CZ228" s="4" t="e">
        <f t="shared" si="160"/>
        <v>#DIV/0!</v>
      </c>
      <c r="DA228" s="4" t="e">
        <f t="shared" si="160"/>
        <v>#DIV/0!</v>
      </c>
      <c r="DB228" s="4" t="e">
        <f t="shared" si="160"/>
        <v>#DIV/0!</v>
      </c>
      <c r="DD228" s="3" t="e">
        <f t="shared" si="142"/>
        <v>#DIV/0!</v>
      </c>
    </row>
    <row r="229" spans="1:108" s="3" customFormat="1" x14ac:dyDescent="0.25">
      <c r="A229"/>
      <c r="B229"/>
      <c r="C229" s="1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 s="2">
        <f>IF(I229&gt;'Average Crustal Abundance'!B$2,Data!I229,'Average Crustal Abundance'!B$2)</f>
        <v>52200</v>
      </c>
      <c r="AH229" s="2">
        <f>IF(J229&gt;'Average Crustal Abundance'!C$2,Data!J229,'Average Crustal Abundance'!C$2)</f>
        <v>27</v>
      </c>
      <c r="AI229" s="2">
        <f>IF(K229&gt;'Average Crustal Abundance'!D$2,Data!K229,'Average Crustal Abundance'!D$2)</f>
        <v>59</v>
      </c>
      <c r="AJ229" s="2">
        <f>IF(L229&gt;'Average Crustal Abundance'!E$2,Data!L229,'Average Crustal Abundance'!E$2)</f>
        <v>0.188</v>
      </c>
      <c r="AK229" s="2">
        <f>IF(M229&gt;'Average Crustal Abundance'!F$2,Data!M229,'Average Crustal Abundance'!F$2)</f>
        <v>1.5E-3</v>
      </c>
      <c r="AL229" s="2">
        <f>IF(N229&gt;'Average Crustal Abundance'!G$2,Data!N229,'Average Crustal Abundance'!G$2)</f>
        <v>1.5E-3</v>
      </c>
      <c r="AM229" s="2">
        <f>IF(O229&gt;'Average Crustal Abundance'!H$2,Data!O229,'Average Crustal Abundance'!H$2)</f>
        <v>27</v>
      </c>
      <c r="AN229" s="2">
        <f>IF(P229&gt;'Average Crustal Abundance'!I$2,Data!P229,'Average Crustal Abundance'!I$2)</f>
        <v>5.6000000000000001E-2</v>
      </c>
      <c r="AO229" s="2">
        <f>IF(Q229&gt;'Average Crustal Abundance'!J$2,Data!Q229,'Average Crustal Abundance'!J$2)</f>
        <v>1.2999999999999999E-3</v>
      </c>
      <c r="AP229" s="2">
        <f>IF(R229&gt;'Average Crustal Abundance'!K$2,Data!R229,'Average Crustal Abundance'!K$2)</f>
        <v>72</v>
      </c>
      <c r="AQ229" s="2">
        <f>IF(S229&gt;'Average Crustal Abundance'!L$2,Data!S229,'Average Crustal Abundance'!L$2)</f>
        <v>0.08</v>
      </c>
      <c r="AR229" s="2">
        <f>IF(T229&gt;'Average Crustal Abundance'!M$2,Data!T229,'Average Crustal Abundance'!M$2)</f>
        <v>5.1999999999999998E-2</v>
      </c>
      <c r="AS229" s="2">
        <f>IF(U229&gt;'Average Crustal Abundance'!N$2,Data!U229,'Average Crustal Abundance'!N$2)</f>
        <v>0.5</v>
      </c>
      <c r="AT229" s="2">
        <f>IF(V229&gt;'Average Crustal Abundance'!O$2,Data!V229,'Average Crustal Abundance'!O$2)</f>
        <v>11</v>
      </c>
      <c r="AU229" s="2">
        <f>IF(W229&gt;'Average Crustal Abundance'!P$2,Data!W229,'Average Crustal Abundance'!P$2)</f>
        <v>0.03</v>
      </c>
      <c r="AV229" s="2">
        <f>IF(X229&gt;'Average Crustal Abundance'!Q$2,Data!X229,'Average Crustal Abundance'!Q$2)</f>
        <v>2.5</v>
      </c>
      <c r="AW229" s="2">
        <f>IF(Y229&gt;'Average Crustal Abundance'!R$2,Data!Y229,'Average Crustal Abundance'!R$2)</f>
        <v>0.2</v>
      </c>
      <c r="AX229" s="2">
        <f>IF(Z229&gt;'Average Crustal Abundance'!S$2,Data!Z229,'Average Crustal Abundance'!S$2)</f>
        <v>0.18</v>
      </c>
      <c r="AY229" s="2">
        <f>IF(AA229&gt;'Average Crustal Abundance'!T$2,Data!AA229,'Average Crustal Abundance'!T$2)</f>
        <v>1E-3</v>
      </c>
      <c r="AZ229" s="2">
        <f>IF(AB229&gt;'Average Crustal Abundance'!U$2,Data!AB229,'Average Crustal Abundance'!U$2)</f>
        <v>0.8</v>
      </c>
      <c r="BA229" s="2">
        <f>IF(AC229&gt;'Average Crustal Abundance'!V$2,Data!AC229,'Average Crustal Abundance'!V$2)</f>
        <v>1</v>
      </c>
      <c r="BB229" s="2">
        <f>IF(AD229&gt;'Average Crustal Abundance'!W$2,Data!AD229,'Average Crustal Abundance'!W$2)</f>
        <v>1.7</v>
      </c>
      <c r="BC229" s="2">
        <f>IF(AE229&gt;'Average Crustal Abundance'!X$2,Data!AE229,'Average Crustal Abundance'!X$2)</f>
        <v>20</v>
      </c>
      <c r="BD229" s="2">
        <f>IF(AF229&gt;'Average Crustal Abundance'!Y$2,Data!AF229,'Average Crustal Abundance'!Y$2)</f>
        <v>1.3</v>
      </c>
      <c r="BE229" s="3">
        <f>LOG((AG229/'Average Crustal Abundance'!B$2),1.636)</f>
        <v>0</v>
      </c>
      <c r="BF229" s="3">
        <f>LOG((AH229/'Average Crustal Abundance'!C$2),5.77)</f>
        <v>0</v>
      </c>
      <c r="BG229" s="3">
        <f>LOG((AI229/'Average Crustal Abundance'!D$2),5.07)</f>
        <v>0</v>
      </c>
      <c r="BH229" s="3">
        <f>IF(LOG((AJ229/'Average Crustal Abundance'!E$2))&lt;6,LOG((AJ229/'Average Crustal Abundance'!E$2)),6)</f>
        <v>0</v>
      </c>
      <c r="BI229" s="3">
        <f>IF(LOG((AK229/'Average Crustal Abundance'!F$2))&lt;6,LOG((AK229/'Average Crustal Abundance'!F$2)),6)</f>
        <v>0</v>
      </c>
      <c r="BJ229" s="3">
        <f>IF(LOG((AL229/'Average Crustal Abundance'!G$2))&lt;6,LOG((AL229/'Average Crustal Abundance'!G$2)),6)</f>
        <v>0</v>
      </c>
      <c r="BK229" s="3">
        <f>LOG((AM229/'Average Crustal Abundance'!H$2),5.77)</f>
        <v>0</v>
      </c>
      <c r="BL229" s="3">
        <f>IF(LOG((AN229/'Average Crustal Abundance'!I$2))&lt;6,LOG((AN229/'Average Crustal Abundance'!I$2)),6)</f>
        <v>0</v>
      </c>
      <c r="BM229" s="3">
        <f>IF(LOG((AO229/'Average Crustal Abundance'!J$2))&lt;6,LOG((AO229/'Average Crustal Abundance'!J$2)),6)</f>
        <v>0</v>
      </c>
      <c r="BN229" s="3">
        <f>LOG((AP229/'Average Crustal Abundance'!K$2),4.9)</f>
        <v>0</v>
      </c>
      <c r="BO229" s="3">
        <f>IF(LOG((AQ229/'Average Crustal Abundance'!L$2))&lt;6,LOG((AQ229/'Average Crustal Abundance'!L$2)),6)</f>
        <v>0</v>
      </c>
      <c r="BP229" s="3">
        <f>IF(LOG((AR229/'Average Crustal Abundance'!M$2))&lt;6,LOG((AR229/'Average Crustal Abundance'!M$2)),6)</f>
        <v>0</v>
      </c>
      <c r="BQ229" s="3">
        <f>IF(LOG((AS229/'Average Crustal Abundance'!N$2))&lt;6,LOG((AS229/'Average Crustal Abundance'!N$2)),6)</f>
        <v>0</v>
      </c>
      <c r="BR229" s="3">
        <f>LOG((AT229/'Average Crustal Abundance'!O$2),6.71)</f>
        <v>0</v>
      </c>
      <c r="BS229" s="3">
        <f>IF(LOG((AU229/'Average Crustal Abundance'!P$2))&lt;6,LOG((AU229/'Average Crustal Abundance'!P$2)),6)</f>
        <v>0</v>
      </c>
      <c r="BT229" s="3">
        <f>LOG((AV229/'Average Crustal Abundance'!Q$2),8.58)</f>
        <v>0</v>
      </c>
      <c r="BU229" s="3">
        <f>IF(LOG((AW229/'Average Crustal Abundance'!R$2))&lt;6,LOG((AW229/'Average Crustal Abundance'!R$2)),6)</f>
        <v>0</v>
      </c>
      <c r="BV229" s="3">
        <f>IF(LOG((AX229/'Average Crustal Abundance'!S$2))&lt;6,LOG((AX229/'Average Crustal Abundance'!S$2)),6)</f>
        <v>0</v>
      </c>
      <c r="BW229" s="3">
        <f>IF(LOG((AY229/'Average Crustal Abundance'!T$2))&lt;6,LOG((AY229/'Average Crustal Abundance'!T$2)),6)</f>
        <v>0</v>
      </c>
      <c r="BX229" s="3">
        <f>IF(LOG((AZ229/'Average Crustal Abundance'!U$2))&lt;6,LOG((AZ229/'Average Crustal Abundance'!U$2)),6)</f>
        <v>0</v>
      </c>
      <c r="BY229" s="3">
        <f>IF(LOG((BA229/'Average Crustal Abundance'!V$2))&lt;6,LOG((BA229/'Average Crustal Abundance'!V$2)),6)</f>
        <v>0</v>
      </c>
      <c r="BZ229" s="3">
        <f>LOG((BB229/'Average Crustal Abundance'!W$2),9.15)</f>
        <v>0</v>
      </c>
      <c r="CA229" s="3">
        <f>LOG((BC229/'Average Crustal Abundance'!X$2),6.07)</f>
        <v>0</v>
      </c>
      <c r="CB229" s="3">
        <f>LOG((BD229/'Average Crustal Abundance'!Y$2),9.57)</f>
        <v>0</v>
      </c>
      <c r="CC229" s="3">
        <f t="shared" si="140"/>
        <v>0</v>
      </c>
      <c r="CD229" s="3" t="e">
        <f t="shared" si="141"/>
        <v>#DIV/0!</v>
      </c>
      <c r="CE229" s="4" t="e">
        <f t="shared" si="144"/>
        <v>#DIV/0!</v>
      </c>
      <c r="CF229" s="4" t="e">
        <f t="shared" si="145"/>
        <v>#DIV/0!</v>
      </c>
      <c r="CG229" s="4" t="e">
        <f t="shared" si="146"/>
        <v>#DIV/0!</v>
      </c>
      <c r="CH229" s="4" t="e">
        <f t="shared" si="147"/>
        <v>#DIV/0!</v>
      </c>
      <c r="CI229" s="4" t="e">
        <f t="shared" si="148"/>
        <v>#DIV/0!</v>
      </c>
      <c r="CJ229" s="4" t="e">
        <f t="shared" si="149"/>
        <v>#DIV/0!</v>
      </c>
      <c r="CK229" s="4" t="e">
        <f t="shared" si="150"/>
        <v>#DIV/0!</v>
      </c>
      <c r="CL229" s="4" t="e">
        <f t="shared" si="151"/>
        <v>#DIV/0!</v>
      </c>
      <c r="CM229" s="4" t="e">
        <f t="shared" si="152"/>
        <v>#DIV/0!</v>
      </c>
      <c r="CN229" s="4" t="e">
        <f t="shared" si="153"/>
        <v>#DIV/0!</v>
      </c>
      <c r="CO229" s="4" t="e">
        <f t="shared" si="154"/>
        <v>#DIV/0!</v>
      </c>
      <c r="CP229" s="4" t="e">
        <f t="shared" si="155"/>
        <v>#DIV/0!</v>
      </c>
      <c r="CQ229" s="4" t="e">
        <f t="shared" si="156"/>
        <v>#DIV/0!</v>
      </c>
      <c r="CR229" s="4" t="e">
        <f t="shared" si="157"/>
        <v>#DIV/0!</v>
      </c>
      <c r="CS229" s="4" t="e">
        <f t="shared" si="158"/>
        <v>#DIV/0!</v>
      </c>
      <c r="CT229" s="4" t="e">
        <f t="shared" si="159"/>
        <v>#DIV/0!</v>
      </c>
      <c r="CU229" s="4" t="e">
        <f t="shared" si="143"/>
        <v>#DIV/0!</v>
      </c>
      <c r="CV229" s="4" t="e">
        <f t="shared" si="123"/>
        <v>#DIV/0!</v>
      </c>
      <c r="CW229" s="4" t="e">
        <f t="shared" si="123"/>
        <v>#DIV/0!</v>
      </c>
      <c r="CX229" s="4" t="e">
        <f t="shared" si="123"/>
        <v>#DIV/0!</v>
      </c>
      <c r="CY229" s="4" t="e">
        <f t="shared" si="123"/>
        <v>#DIV/0!</v>
      </c>
      <c r="CZ229" s="4" t="e">
        <f t="shared" si="160"/>
        <v>#DIV/0!</v>
      </c>
      <c r="DA229" s="4" t="e">
        <f t="shared" si="160"/>
        <v>#DIV/0!</v>
      </c>
      <c r="DB229" s="4" t="e">
        <f t="shared" si="160"/>
        <v>#DIV/0!</v>
      </c>
      <c r="DD229" s="3" t="e">
        <f t="shared" si="142"/>
        <v>#DIV/0!</v>
      </c>
    </row>
    <row r="230" spans="1:108" s="3" customFormat="1" x14ac:dyDescent="0.25">
      <c r="A230"/>
      <c r="B230"/>
      <c r="C230" s="1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 s="2">
        <f>IF(I230&gt;'Average Crustal Abundance'!B$2,Data!I230,'Average Crustal Abundance'!B$2)</f>
        <v>52200</v>
      </c>
      <c r="AH230" s="2">
        <f>IF(J230&gt;'Average Crustal Abundance'!C$2,Data!J230,'Average Crustal Abundance'!C$2)</f>
        <v>27</v>
      </c>
      <c r="AI230" s="2">
        <f>IF(K230&gt;'Average Crustal Abundance'!D$2,Data!K230,'Average Crustal Abundance'!D$2)</f>
        <v>59</v>
      </c>
      <c r="AJ230" s="2">
        <f>IF(L230&gt;'Average Crustal Abundance'!E$2,Data!L230,'Average Crustal Abundance'!E$2)</f>
        <v>0.188</v>
      </c>
      <c r="AK230" s="2">
        <f>IF(M230&gt;'Average Crustal Abundance'!F$2,Data!M230,'Average Crustal Abundance'!F$2)</f>
        <v>1.5E-3</v>
      </c>
      <c r="AL230" s="2">
        <f>IF(N230&gt;'Average Crustal Abundance'!G$2,Data!N230,'Average Crustal Abundance'!G$2)</f>
        <v>1.5E-3</v>
      </c>
      <c r="AM230" s="2">
        <f>IF(O230&gt;'Average Crustal Abundance'!H$2,Data!O230,'Average Crustal Abundance'!H$2)</f>
        <v>27</v>
      </c>
      <c r="AN230" s="2">
        <f>IF(P230&gt;'Average Crustal Abundance'!I$2,Data!P230,'Average Crustal Abundance'!I$2)</f>
        <v>5.6000000000000001E-2</v>
      </c>
      <c r="AO230" s="2">
        <f>IF(Q230&gt;'Average Crustal Abundance'!J$2,Data!Q230,'Average Crustal Abundance'!J$2)</f>
        <v>1.2999999999999999E-3</v>
      </c>
      <c r="AP230" s="2">
        <f>IF(R230&gt;'Average Crustal Abundance'!K$2,Data!R230,'Average Crustal Abundance'!K$2)</f>
        <v>72</v>
      </c>
      <c r="AQ230" s="2">
        <f>IF(S230&gt;'Average Crustal Abundance'!L$2,Data!S230,'Average Crustal Abundance'!L$2)</f>
        <v>0.08</v>
      </c>
      <c r="AR230" s="2">
        <f>IF(T230&gt;'Average Crustal Abundance'!M$2,Data!T230,'Average Crustal Abundance'!M$2)</f>
        <v>5.1999999999999998E-2</v>
      </c>
      <c r="AS230" s="2">
        <f>IF(U230&gt;'Average Crustal Abundance'!N$2,Data!U230,'Average Crustal Abundance'!N$2)</f>
        <v>0.5</v>
      </c>
      <c r="AT230" s="2">
        <f>IF(V230&gt;'Average Crustal Abundance'!O$2,Data!V230,'Average Crustal Abundance'!O$2)</f>
        <v>11</v>
      </c>
      <c r="AU230" s="2">
        <f>IF(W230&gt;'Average Crustal Abundance'!P$2,Data!W230,'Average Crustal Abundance'!P$2)</f>
        <v>0.03</v>
      </c>
      <c r="AV230" s="2">
        <f>IF(X230&gt;'Average Crustal Abundance'!Q$2,Data!X230,'Average Crustal Abundance'!Q$2)</f>
        <v>2.5</v>
      </c>
      <c r="AW230" s="2">
        <f>IF(Y230&gt;'Average Crustal Abundance'!R$2,Data!Y230,'Average Crustal Abundance'!R$2)</f>
        <v>0.2</v>
      </c>
      <c r="AX230" s="2">
        <f>IF(Z230&gt;'Average Crustal Abundance'!S$2,Data!Z230,'Average Crustal Abundance'!S$2)</f>
        <v>0.18</v>
      </c>
      <c r="AY230" s="2">
        <f>IF(AA230&gt;'Average Crustal Abundance'!T$2,Data!AA230,'Average Crustal Abundance'!T$2)</f>
        <v>1E-3</v>
      </c>
      <c r="AZ230" s="2">
        <f>IF(AB230&gt;'Average Crustal Abundance'!U$2,Data!AB230,'Average Crustal Abundance'!U$2)</f>
        <v>0.8</v>
      </c>
      <c r="BA230" s="2">
        <f>IF(AC230&gt;'Average Crustal Abundance'!V$2,Data!AC230,'Average Crustal Abundance'!V$2)</f>
        <v>1</v>
      </c>
      <c r="BB230" s="2">
        <f>IF(AD230&gt;'Average Crustal Abundance'!W$2,Data!AD230,'Average Crustal Abundance'!W$2)</f>
        <v>1.7</v>
      </c>
      <c r="BC230" s="2">
        <f>IF(AE230&gt;'Average Crustal Abundance'!X$2,Data!AE230,'Average Crustal Abundance'!X$2)</f>
        <v>20</v>
      </c>
      <c r="BD230" s="2">
        <f>IF(AF230&gt;'Average Crustal Abundance'!Y$2,Data!AF230,'Average Crustal Abundance'!Y$2)</f>
        <v>1.3</v>
      </c>
      <c r="BE230" s="3">
        <f>LOG((AG230/'Average Crustal Abundance'!B$2),1.636)</f>
        <v>0</v>
      </c>
      <c r="BF230" s="3">
        <f>LOG((AH230/'Average Crustal Abundance'!C$2),5.77)</f>
        <v>0</v>
      </c>
      <c r="BG230" s="3">
        <f>LOG((AI230/'Average Crustal Abundance'!D$2),5.07)</f>
        <v>0</v>
      </c>
      <c r="BH230" s="3">
        <f>IF(LOG((AJ230/'Average Crustal Abundance'!E$2))&lt;6,LOG((AJ230/'Average Crustal Abundance'!E$2)),6)</f>
        <v>0</v>
      </c>
      <c r="BI230" s="3">
        <f>IF(LOG((AK230/'Average Crustal Abundance'!F$2))&lt;6,LOG((AK230/'Average Crustal Abundance'!F$2)),6)</f>
        <v>0</v>
      </c>
      <c r="BJ230" s="3">
        <f>IF(LOG((AL230/'Average Crustal Abundance'!G$2))&lt;6,LOG((AL230/'Average Crustal Abundance'!G$2)),6)</f>
        <v>0</v>
      </c>
      <c r="BK230" s="3">
        <f>LOG((AM230/'Average Crustal Abundance'!H$2),5.77)</f>
        <v>0</v>
      </c>
      <c r="BL230" s="3">
        <f>IF(LOG((AN230/'Average Crustal Abundance'!I$2))&lt;6,LOG((AN230/'Average Crustal Abundance'!I$2)),6)</f>
        <v>0</v>
      </c>
      <c r="BM230" s="3">
        <f>IF(LOG((AO230/'Average Crustal Abundance'!J$2))&lt;6,LOG((AO230/'Average Crustal Abundance'!J$2)),6)</f>
        <v>0</v>
      </c>
      <c r="BN230" s="3">
        <f>LOG((AP230/'Average Crustal Abundance'!K$2),4.9)</f>
        <v>0</v>
      </c>
      <c r="BO230" s="3">
        <f>IF(LOG((AQ230/'Average Crustal Abundance'!L$2))&lt;6,LOG((AQ230/'Average Crustal Abundance'!L$2)),6)</f>
        <v>0</v>
      </c>
      <c r="BP230" s="3">
        <f>IF(LOG((AR230/'Average Crustal Abundance'!M$2))&lt;6,LOG((AR230/'Average Crustal Abundance'!M$2)),6)</f>
        <v>0</v>
      </c>
      <c r="BQ230" s="3">
        <f>IF(LOG((AS230/'Average Crustal Abundance'!N$2))&lt;6,LOG((AS230/'Average Crustal Abundance'!N$2)),6)</f>
        <v>0</v>
      </c>
      <c r="BR230" s="3">
        <f>LOG((AT230/'Average Crustal Abundance'!O$2),6.71)</f>
        <v>0</v>
      </c>
      <c r="BS230" s="3">
        <f>IF(LOG((AU230/'Average Crustal Abundance'!P$2))&lt;6,LOG((AU230/'Average Crustal Abundance'!P$2)),6)</f>
        <v>0</v>
      </c>
      <c r="BT230" s="3">
        <f>LOG((AV230/'Average Crustal Abundance'!Q$2),8.58)</f>
        <v>0</v>
      </c>
      <c r="BU230" s="3">
        <f>IF(LOG((AW230/'Average Crustal Abundance'!R$2))&lt;6,LOG((AW230/'Average Crustal Abundance'!R$2)),6)</f>
        <v>0</v>
      </c>
      <c r="BV230" s="3">
        <f>IF(LOG((AX230/'Average Crustal Abundance'!S$2))&lt;6,LOG((AX230/'Average Crustal Abundance'!S$2)),6)</f>
        <v>0</v>
      </c>
      <c r="BW230" s="3">
        <f>IF(LOG((AY230/'Average Crustal Abundance'!T$2))&lt;6,LOG((AY230/'Average Crustal Abundance'!T$2)),6)</f>
        <v>0</v>
      </c>
      <c r="BX230" s="3">
        <f>IF(LOG((AZ230/'Average Crustal Abundance'!U$2))&lt;6,LOG((AZ230/'Average Crustal Abundance'!U$2)),6)</f>
        <v>0</v>
      </c>
      <c r="BY230" s="3">
        <f>IF(LOG((BA230/'Average Crustal Abundance'!V$2))&lt;6,LOG((BA230/'Average Crustal Abundance'!V$2)),6)</f>
        <v>0</v>
      </c>
      <c r="BZ230" s="3">
        <f>LOG((BB230/'Average Crustal Abundance'!W$2),9.15)</f>
        <v>0</v>
      </c>
      <c r="CA230" s="3">
        <f>LOG((BC230/'Average Crustal Abundance'!X$2),6.07)</f>
        <v>0</v>
      </c>
      <c r="CB230" s="3">
        <f>LOG((BD230/'Average Crustal Abundance'!Y$2),9.57)</f>
        <v>0</v>
      </c>
      <c r="CC230" s="3">
        <f t="shared" si="140"/>
        <v>0</v>
      </c>
      <c r="CD230" s="3" t="e">
        <f t="shared" si="141"/>
        <v>#DIV/0!</v>
      </c>
      <c r="CE230" s="4" t="e">
        <f t="shared" si="144"/>
        <v>#DIV/0!</v>
      </c>
      <c r="CF230" s="4" t="e">
        <f t="shared" si="145"/>
        <v>#DIV/0!</v>
      </c>
      <c r="CG230" s="4" t="e">
        <f t="shared" si="146"/>
        <v>#DIV/0!</v>
      </c>
      <c r="CH230" s="4" t="e">
        <f t="shared" si="147"/>
        <v>#DIV/0!</v>
      </c>
      <c r="CI230" s="4" t="e">
        <f t="shared" si="148"/>
        <v>#DIV/0!</v>
      </c>
      <c r="CJ230" s="4" t="e">
        <f t="shared" si="149"/>
        <v>#DIV/0!</v>
      </c>
      <c r="CK230" s="4" t="e">
        <f t="shared" si="150"/>
        <v>#DIV/0!</v>
      </c>
      <c r="CL230" s="4" t="e">
        <f t="shared" si="151"/>
        <v>#DIV/0!</v>
      </c>
      <c r="CM230" s="4" t="e">
        <f t="shared" si="152"/>
        <v>#DIV/0!</v>
      </c>
      <c r="CN230" s="4" t="e">
        <f t="shared" si="153"/>
        <v>#DIV/0!</v>
      </c>
      <c r="CO230" s="4" t="e">
        <f t="shared" si="154"/>
        <v>#DIV/0!</v>
      </c>
      <c r="CP230" s="4" t="e">
        <f t="shared" si="155"/>
        <v>#DIV/0!</v>
      </c>
      <c r="CQ230" s="4" t="e">
        <f t="shared" si="156"/>
        <v>#DIV/0!</v>
      </c>
      <c r="CR230" s="4" t="e">
        <f t="shared" si="157"/>
        <v>#DIV/0!</v>
      </c>
      <c r="CS230" s="4" t="e">
        <f t="shared" si="158"/>
        <v>#DIV/0!</v>
      </c>
      <c r="CT230" s="4" t="e">
        <f t="shared" si="159"/>
        <v>#DIV/0!</v>
      </c>
      <c r="CU230" s="4" t="e">
        <f t="shared" si="143"/>
        <v>#DIV/0!</v>
      </c>
      <c r="CV230" s="4" t="e">
        <f t="shared" si="123"/>
        <v>#DIV/0!</v>
      </c>
      <c r="CW230" s="4" t="e">
        <f t="shared" si="123"/>
        <v>#DIV/0!</v>
      </c>
      <c r="CX230" s="4" t="e">
        <f t="shared" si="123"/>
        <v>#DIV/0!</v>
      </c>
      <c r="CY230" s="4" t="e">
        <f t="shared" si="123"/>
        <v>#DIV/0!</v>
      </c>
      <c r="CZ230" s="4" t="e">
        <f t="shared" si="160"/>
        <v>#DIV/0!</v>
      </c>
      <c r="DA230" s="4" t="e">
        <f t="shared" si="160"/>
        <v>#DIV/0!</v>
      </c>
      <c r="DB230" s="4" t="e">
        <f t="shared" si="160"/>
        <v>#DIV/0!</v>
      </c>
      <c r="DD230" s="3" t="e">
        <f t="shared" si="142"/>
        <v>#DIV/0!</v>
      </c>
    </row>
    <row r="231" spans="1:108" s="3" customFormat="1" x14ac:dyDescent="0.25">
      <c r="A231"/>
      <c r="B231"/>
      <c r="C231" s="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 s="2">
        <f>IF(I231&gt;'Average Crustal Abundance'!B$2,Data!I231,'Average Crustal Abundance'!B$2)</f>
        <v>52200</v>
      </c>
      <c r="AH231" s="2">
        <f>IF(J231&gt;'Average Crustal Abundance'!C$2,Data!J231,'Average Crustal Abundance'!C$2)</f>
        <v>27</v>
      </c>
      <c r="AI231" s="2">
        <f>IF(K231&gt;'Average Crustal Abundance'!D$2,Data!K231,'Average Crustal Abundance'!D$2)</f>
        <v>59</v>
      </c>
      <c r="AJ231" s="2">
        <f>IF(L231&gt;'Average Crustal Abundance'!E$2,Data!L231,'Average Crustal Abundance'!E$2)</f>
        <v>0.188</v>
      </c>
      <c r="AK231" s="2">
        <f>IF(M231&gt;'Average Crustal Abundance'!F$2,Data!M231,'Average Crustal Abundance'!F$2)</f>
        <v>1.5E-3</v>
      </c>
      <c r="AL231" s="2">
        <f>IF(N231&gt;'Average Crustal Abundance'!G$2,Data!N231,'Average Crustal Abundance'!G$2)</f>
        <v>1.5E-3</v>
      </c>
      <c r="AM231" s="2">
        <f>IF(O231&gt;'Average Crustal Abundance'!H$2,Data!O231,'Average Crustal Abundance'!H$2)</f>
        <v>27</v>
      </c>
      <c r="AN231" s="2">
        <f>IF(P231&gt;'Average Crustal Abundance'!I$2,Data!P231,'Average Crustal Abundance'!I$2)</f>
        <v>5.6000000000000001E-2</v>
      </c>
      <c r="AO231" s="2">
        <f>IF(Q231&gt;'Average Crustal Abundance'!J$2,Data!Q231,'Average Crustal Abundance'!J$2)</f>
        <v>1.2999999999999999E-3</v>
      </c>
      <c r="AP231" s="2">
        <f>IF(R231&gt;'Average Crustal Abundance'!K$2,Data!R231,'Average Crustal Abundance'!K$2)</f>
        <v>72</v>
      </c>
      <c r="AQ231" s="2">
        <f>IF(S231&gt;'Average Crustal Abundance'!L$2,Data!S231,'Average Crustal Abundance'!L$2)</f>
        <v>0.08</v>
      </c>
      <c r="AR231" s="2">
        <f>IF(T231&gt;'Average Crustal Abundance'!M$2,Data!T231,'Average Crustal Abundance'!M$2)</f>
        <v>5.1999999999999998E-2</v>
      </c>
      <c r="AS231" s="2">
        <f>IF(U231&gt;'Average Crustal Abundance'!N$2,Data!U231,'Average Crustal Abundance'!N$2)</f>
        <v>0.5</v>
      </c>
      <c r="AT231" s="2">
        <f>IF(V231&gt;'Average Crustal Abundance'!O$2,Data!V231,'Average Crustal Abundance'!O$2)</f>
        <v>11</v>
      </c>
      <c r="AU231" s="2">
        <f>IF(W231&gt;'Average Crustal Abundance'!P$2,Data!W231,'Average Crustal Abundance'!P$2)</f>
        <v>0.03</v>
      </c>
      <c r="AV231" s="2">
        <f>IF(X231&gt;'Average Crustal Abundance'!Q$2,Data!X231,'Average Crustal Abundance'!Q$2)</f>
        <v>2.5</v>
      </c>
      <c r="AW231" s="2">
        <f>IF(Y231&gt;'Average Crustal Abundance'!R$2,Data!Y231,'Average Crustal Abundance'!R$2)</f>
        <v>0.2</v>
      </c>
      <c r="AX231" s="2">
        <f>IF(Z231&gt;'Average Crustal Abundance'!S$2,Data!Z231,'Average Crustal Abundance'!S$2)</f>
        <v>0.18</v>
      </c>
      <c r="AY231" s="2">
        <f>IF(AA231&gt;'Average Crustal Abundance'!T$2,Data!AA231,'Average Crustal Abundance'!T$2)</f>
        <v>1E-3</v>
      </c>
      <c r="AZ231" s="2">
        <f>IF(AB231&gt;'Average Crustal Abundance'!U$2,Data!AB231,'Average Crustal Abundance'!U$2)</f>
        <v>0.8</v>
      </c>
      <c r="BA231" s="2">
        <f>IF(AC231&gt;'Average Crustal Abundance'!V$2,Data!AC231,'Average Crustal Abundance'!V$2)</f>
        <v>1</v>
      </c>
      <c r="BB231" s="2">
        <f>IF(AD231&gt;'Average Crustal Abundance'!W$2,Data!AD231,'Average Crustal Abundance'!W$2)</f>
        <v>1.7</v>
      </c>
      <c r="BC231" s="2">
        <f>IF(AE231&gt;'Average Crustal Abundance'!X$2,Data!AE231,'Average Crustal Abundance'!X$2)</f>
        <v>20</v>
      </c>
      <c r="BD231" s="2">
        <f>IF(AF231&gt;'Average Crustal Abundance'!Y$2,Data!AF231,'Average Crustal Abundance'!Y$2)</f>
        <v>1.3</v>
      </c>
      <c r="BE231" s="3">
        <f>LOG((AG231/'Average Crustal Abundance'!B$2),1.636)</f>
        <v>0</v>
      </c>
      <c r="BF231" s="3">
        <f>LOG((AH231/'Average Crustal Abundance'!C$2),5.77)</f>
        <v>0</v>
      </c>
      <c r="BG231" s="3">
        <f>LOG((AI231/'Average Crustal Abundance'!D$2),5.07)</f>
        <v>0</v>
      </c>
      <c r="BH231" s="3">
        <f>IF(LOG((AJ231/'Average Crustal Abundance'!E$2))&lt;6,LOG((AJ231/'Average Crustal Abundance'!E$2)),6)</f>
        <v>0</v>
      </c>
      <c r="BI231" s="3">
        <f>IF(LOG((AK231/'Average Crustal Abundance'!F$2))&lt;6,LOG((AK231/'Average Crustal Abundance'!F$2)),6)</f>
        <v>0</v>
      </c>
      <c r="BJ231" s="3">
        <f>IF(LOG((AL231/'Average Crustal Abundance'!G$2))&lt;6,LOG((AL231/'Average Crustal Abundance'!G$2)),6)</f>
        <v>0</v>
      </c>
      <c r="BK231" s="3">
        <f>LOG((AM231/'Average Crustal Abundance'!H$2),5.77)</f>
        <v>0</v>
      </c>
      <c r="BL231" s="3">
        <f>IF(LOG((AN231/'Average Crustal Abundance'!I$2))&lt;6,LOG((AN231/'Average Crustal Abundance'!I$2)),6)</f>
        <v>0</v>
      </c>
      <c r="BM231" s="3">
        <f>IF(LOG((AO231/'Average Crustal Abundance'!J$2))&lt;6,LOG((AO231/'Average Crustal Abundance'!J$2)),6)</f>
        <v>0</v>
      </c>
      <c r="BN231" s="3">
        <f>LOG((AP231/'Average Crustal Abundance'!K$2),4.9)</f>
        <v>0</v>
      </c>
      <c r="BO231" s="3">
        <f>IF(LOG((AQ231/'Average Crustal Abundance'!L$2))&lt;6,LOG((AQ231/'Average Crustal Abundance'!L$2)),6)</f>
        <v>0</v>
      </c>
      <c r="BP231" s="3">
        <f>IF(LOG((AR231/'Average Crustal Abundance'!M$2))&lt;6,LOG((AR231/'Average Crustal Abundance'!M$2)),6)</f>
        <v>0</v>
      </c>
      <c r="BQ231" s="3">
        <f>IF(LOG((AS231/'Average Crustal Abundance'!N$2))&lt;6,LOG((AS231/'Average Crustal Abundance'!N$2)),6)</f>
        <v>0</v>
      </c>
      <c r="BR231" s="3">
        <f>LOG((AT231/'Average Crustal Abundance'!O$2),6.71)</f>
        <v>0</v>
      </c>
      <c r="BS231" s="3">
        <f>IF(LOG((AU231/'Average Crustal Abundance'!P$2))&lt;6,LOG((AU231/'Average Crustal Abundance'!P$2)),6)</f>
        <v>0</v>
      </c>
      <c r="BT231" s="3">
        <f>LOG((AV231/'Average Crustal Abundance'!Q$2),8.58)</f>
        <v>0</v>
      </c>
      <c r="BU231" s="3">
        <f>IF(LOG((AW231/'Average Crustal Abundance'!R$2))&lt;6,LOG((AW231/'Average Crustal Abundance'!R$2)),6)</f>
        <v>0</v>
      </c>
      <c r="BV231" s="3">
        <f>IF(LOG((AX231/'Average Crustal Abundance'!S$2))&lt;6,LOG((AX231/'Average Crustal Abundance'!S$2)),6)</f>
        <v>0</v>
      </c>
      <c r="BW231" s="3">
        <f>IF(LOG((AY231/'Average Crustal Abundance'!T$2))&lt;6,LOG((AY231/'Average Crustal Abundance'!T$2)),6)</f>
        <v>0</v>
      </c>
      <c r="BX231" s="3">
        <f>IF(LOG((AZ231/'Average Crustal Abundance'!U$2))&lt;6,LOG((AZ231/'Average Crustal Abundance'!U$2)),6)</f>
        <v>0</v>
      </c>
      <c r="BY231" s="3">
        <f>IF(LOG((BA231/'Average Crustal Abundance'!V$2))&lt;6,LOG((BA231/'Average Crustal Abundance'!V$2)),6)</f>
        <v>0</v>
      </c>
      <c r="BZ231" s="3">
        <f>LOG((BB231/'Average Crustal Abundance'!W$2),9.15)</f>
        <v>0</v>
      </c>
      <c r="CA231" s="3">
        <f>LOG((BC231/'Average Crustal Abundance'!X$2),6.07)</f>
        <v>0</v>
      </c>
      <c r="CB231" s="3">
        <f>LOG((BD231/'Average Crustal Abundance'!Y$2),9.57)</f>
        <v>0</v>
      </c>
      <c r="CC231" s="3">
        <f t="shared" si="140"/>
        <v>0</v>
      </c>
      <c r="CD231" s="3" t="e">
        <f t="shared" si="141"/>
        <v>#DIV/0!</v>
      </c>
      <c r="CE231" s="4" t="e">
        <f t="shared" si="144"/>
        <v>#DIV/0!</v>
      </c>
      <c r="CF231" s="4" t="e">
        <f t="shared" si="145"/>
        <v>#DIV/0!</v>
      </c>
      <c r="CG231" s="4" t="e">
        <f t="shared" si="146"/>
        <v>#DIV/0!</v>
      </c>
      <c r="CH231" s="4" t="e">
        <f t="shared" si="147"/>
        <v>#DIV/0!</v>
      </c>
      <c r="CI231" s="4" t="e">
        <f t="shared" si="148"/>
        <v>#DIV/0!</v>
      </c>
      <c r="CJ231" s="4" t="e">
        <f t="shared" si="149"/>
        <v>#DIV/0!</v>
      </c>
      <c r="CK231" s="4" t="e">
        <f t="shared" si="150"/>
        <v>#DIV/0!</v>
      </c>
      <c r="CL231" s="4" t="e">
        <f t="shared" si="151"/>
        <v>#DIV/0!</v>
      </c>
      <c r="CM231" s="4" t="e">
        <f t="shared" si="152"/>
        <v>#DIV/0!</v>
      </c>
      <c r="CN231" s="4" t="e">
        <f t="shared" si="153"/>
        <v>#DIV/0!</v>
      </c>
      <c r="CO231" s="4" t="e">
        <f t="shared" si="154"/>
        <v>#DIV/0!</v>
      </c>
      <c r="CP231" s="4" t="e">
        <f t="shared" si="155"/>
        <v>#DIV/0!</v>
      </c>
      <c r="CQ231" s="4" t="e">
        <f t="shared" si="156"/>
        <v>#DIV/0!</v>
      </c>
      <c r="CR231" s="4" t="e">
        <f t="shared" si="157"/>
        <v>#DIV/0!</v>
      </c>
      <c r="CS231" s="4" t="e">
        <f t="shared" si="158"/>
        <v>#DIV/0!</v>
      </c>
      <c r="CT231" s="4" t="e">
        <f t="shared" si="159"/>
        <v>#DIV/0!</v>
      </c>
      <c r="CU231" s="4" t="e">
        <f t="shared" si="143"/>
        <v>#DIV/0!</v>
      </c>
      <c r="CV231" s="4" t="e">
        <f t="shared" si="123"/>
        <v>#DIV/0!</v>
      </c>
      <c r="CW231" s="4" t="e">
        <f t="shared" si="123"/>
        <v>#DIV/0!</v>
      </c>
      <c r="CX231" s="4" t="e">
        <f t="shared" si="123"/>
        <v>#DIV/0!</v>
      </c>
      <c r="CY231" s="4" t="e">
        <f t="shared" si="123"/>
        <v>#DIV/0!</v>
      </c>
      <c r="CZ231" s="4" t="e">
        <f t="shared" si="160"/>
        <v>#DIV/0!</v>
      </c>
      <c r="DA231" s="4" t="e">
        <f t="shared" si="160"/>
        <v>#DIV/0!</v>
      </c>
      <c r="DB231" s="4" t="e">
        <f t="shared" si="160"/>
        <v>#DIV/0!</v>
      </c>
      <c r="DD231" s="3" t="e">
        <f t="shared" si="142"/>
        <v>#DIV/0!</v>
      </c>
    </row>
    <row r="232" spans="1:108" s="3" customFormat="1" x14ac:dyDescent="0.25">
      <c r="A232"/>
      <c r="B232"/>
      <c r="C232" s="1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 s="2">
        <f>IF(I232&gt;'Average Crustal Abundance'!B$2,Data!I232,'Average Crustal Abundance'!B$2)</f>
        <v>52200</v>
      </c>
      <c r="AH232" s="2">
        <f>IF(J232&gt;'Average Crustal Abundance'!C$2,Data!J232,'Average Crustal Abundance'!C$2)</f>
        <v>27</v>
      </c>
      <c r="AI232" s="2">
        <f>IF(K232&gt;'Average Crustal Abundance'!D$2,Data!K232,'Average Crustal Abundance'!D$2)</f>
        <v>59</v>
      </c>
      <c r="AJ232" s="2">
        <f>IF(L232&gt;'Average Crustal Abundance'!E$2,Data!L232,'Average Crustal Abundance'!E$2)</f>
        <v>0.188</v>
      </c>
      <c r="AK232" s="2">
        <f>IF(M232&gt;'Average Crustal Abundance'!F$2,Data!M232,'Average Crustal Abundance'!F$2)</f>
        <v>1.5E-3</v>
      </c>
      <c r="AL232" s="2">
        <f>IF(N232&gt;'Average Crustal Abundance'!G$2,Data!N232,'Average Crustal Abundance'!G$2)</f>
        <v>1.5E-3</v>
      </c>
      <c r="AM232" s="2">
        <f>IF(O232&gt;'Average Crustal Abundance'!H$2,Data!O232,'Average Crustal Abundance'!H$2)</f>
        <v>27</v>
      </c>
      <c r="AN232" s="2">
        <f>IF(P232&gt;'Average Crustal Abundance'!I$2,Data!P232,'Average Crustal Abundance'!I$2)</f>
        <v>5.6000000000000001E-2</v>
      </c>
      <c r="AO232" s="2">
        <f>IF(Q232&gt;'Average Crustal Abundance'!J$2,Data!Q232,'Average Crustal Abundance'!J$2)</f>
        <v>1.2999999999999999E-3</v>
      </c>
      <c r="AP232" s="2">
        <f>IF(R232&gt;'Average Crustal Abundance'!K$2,Data!R232,'Average Crustal Abundance'!K$2)</f>
        <v>72</v>
      </c>
      <c r="AQ232" s="2">
        <f>IF(S232&gt;'Average Crustal Abundance'!L$2,Data!S232,'Average Crustal Abundance'!L$2)</f>
        <v>0.08</v>
      </c>
      <c r="AR232" s="2">
        <f>IF(T232&gt;'Average Crustal Abundance'!M$2,Data!T232,'Average Crustal Abundance'!M$2)</f>
        <v>5.1999999999999998E-2</v>
      </c>
      <c r="AS232" s="2">
        <f>IF(U232&gt;'Average Crustal Abundance'!N$2,Data!U232,'Average Crustal Abundance'!N$2)</f>
        <v>0.5</v>
      </c>
      <c r="AT232" s="2">
        <f>IF(V232&gt;'Average Crustal Abundance'!O$2,Data!V232,'Average Crustal Abundance'!O$2)</f>
        <v>11</v>
      </c>
      <c r="AU232" s="2">
        <f>IF(W232&gt;'Average Crustal Abundance'!P$2,Data!W232,'Average Crustal Abundance'!P$2)</f>
        <v>0.03</v>
      </c>
      <c r="AV232" s="2">
        <f>IF(X232&gt;'Average Crustal Abundance'!Q$2,Data!X232,'Average Crustal Abundance'!Q$2)</f>
        <v>2.5</v>
      </c>
      <c r="AW232" s="2">
        <f>IF(Y232&gt;'Average Crustal Abundance'!R$2,Data!Y232,'Average Crustal Abundance'!R$2)</f>
        <v>0.2</v>
      </c>
      <c r="AX232" s="2">
        <f>IF(Z232&gt;'Average Crustal Abundance'!S$2,Data!Z232,'Average Crustal Abundance'!S$2)</f>
        <v>0.18</v>
      </c>
      <c r="AY232" s="2">
        <f>IF(AA232&gt;'Average Crustal Abundance'!T$2,Data!AA232,'Average Crustal Abundance'!T$2)</f>
        <v>1E-3</v>
      </c>
      <c r="AZ232" s="2">
        <f>IF(AB232&gt;'Average Crustal Abundance'!U$2,Data!AB232,'Average Crustal Abundance'!U$2)</f>
        <v>0.8</v>
      </c>
      <c r="BA232" s="2">
        <f>IF(AC232&gt;'Average Crustal Abundance'!V$2,Data!AC232,'Average Crustal Abundance'!V$2)</f>
        <v>1</v>
      </c>
      <c r="BB232" s="2">
        <f>IF(AD232&gt;'Average Crustal Abundance'!W$2,Data!AD232,'Average Crustal Abundance'!W$2)</f>
        <v>1.7</v>
      </c>
      <c r="BC232" s="2">
        <f>IF(AE232&gt;'Average Crustal Abundance'!X$2,Data!AE232,'Average Crustal Abundance'!X$2)</f>
        <v>20</v>
      </c>
      <c r="BD232" s="2">
        <f>IF(AF232&gt;'Average Crustal Abundance'!Y$2,Data!AF232,'Average Crustal Abundance'!Y$2)</f>
        <v>1.3</v>
      </c>
      <c r="BE232" s="3">
        <f>LOG((AG232/'Average Crustal Abundance'!B$2),1.636)</f>
        <v>0</v>
      </c>
      <c r="BF232" s="3">
        <f>LOG((AH232/'Average Crustal Abundance'!C$2),5.77)</f>
        <v>0</v>
      </c>
      <c r="BG232" s="3">
        <f>LOG((AI232/'Average Crustal Abundance'!D$2),5.07)</f>
        <v>0</v>
      </c>
      <c r="BH232" s="3">
        <f>IF(LOG((AJ232/'Average Crustal Abundance'!E$2))&lt;6,LOG((AJ232/'Average Crustal Abundance'!E$2)),6)</f>
        <v>0</v>
      </c>
      <c r="BI232" s="3">
        <f>IF(LOG((AK232/'Average Crustal Abundance'!F$2))&lt;6,LOG((AK232/'Average Crustal Abundance'!F$2)),6)</f>
        <v>0</v>
      </c>
      <c r="BJ232" s="3">
        <f>IF(LOG((AL232/'Average Crustal Abundance'!G$2))&lt;6,LOG((AL232/'Average Crustal Abundance'!G$2)),6)</f>
        <v>0</v>
      </c>
      <c r="BK232" s="3">
        <f>LOG((AM232/'Average Crustal Abundance'!H$2),5.77)</f>
        <v>0</v>
      </c>
      <c r="BL232" s="3">
        <f>IF(LOG((AN232/'Average Crustal Abundance'!I$2))&lt;6,LOG((AN232/'Average Crustal Abundance'!I$2)),6)</f>
        <v>0</v>
      </c>
      <c r="BM232" s="3">
        <f>IF(LOG((AO232/'Average Crustal Abundance'!J$2))&lt;6,LOG((AO232/'Average Crustal Abundance'!J$2)),6)</f>
        <v>0</v>
      </c>
      <c r="BN232" s="3">
        <f>LOG((AP232/'Average Crustal Abundance'!K$2),4.9)</f>
        <v>0</v>
      </c>
      <c r="BO232" s="3">
        <f>IF(LOG((AQ232/'Average Crustal Abundance'!L$2))&lt;6,LOG((AQ232/'Average Crustal Abundance'!L$2)),6)</f>
        <v>0</v>
      </c>
      <c r="BP232" s="3">
        <f>IF(LOG((AR232/'Average Crustal Abundance'!M$2))&lt;6,LOG((AR232/'Average Crustal Abundance'!M$2)),6)</f>
        <v>0</v>
      </c>
      <c r="BQ232" s="3">
        <f>IF(LOG((AS232/'Average Crustal Abundance'!N$2))&lt;6,LOG((AS232/'Average Crustal Abundance'!N$2)),6)</f>
        <v>0</v>
      </c>
      <c r="BR232" s="3">
        <f>LOG((AT232/'Average Crustal Abundance'!O$2),6.71)</f>
        <v>0</v>
      </c>
      <c r="BS232" s="3">
        <f>IF(LOG((AU232/'Average Crustal Abundance'!P$2))&lt;6,LOG((AU232/'Average Crustal Abundance'!P$2)),6)</f>
        <v>0</v>
      </c>
      <c r="BT232" s="3">
        <f>LOG((AV232/'Average Crustal Abundance'!Q$2),8.58)</f>
        <v>0</v>
      </c>
      <c r="BU232" s="3">
        <f>IF(LOG((AW232/'Average Crustal Abundance'!R$2))&lt;6,LOG((AW232/'Average Crustal Abundance'!R$2)),6)</f>
        <v>0</v>
      </c>
      <c r="BV232" s="3">
        <f>IF(LOG((AX232/'Average Crustal Abundance'!S$2))&lt;6,LOG((AX232/'Average Crustal Abundance'!S$2)),6)</f>
        <v>0</v>
      </c>
      <c r="BW232" s="3">
        <f>IF(LOG((AY232/'Average Crustal Abundance'!T$2))&lt;6,LOG((AY232/'Average Crustal Abundance'!T$2)),6)</f>
        <v>0</v>
      </c>
      <c r="BX232" s="3">
        <f>IF(LOG((AZ232/'Average Crustal Abundance'!U$2))&lt;6,LOG((AZ232/'Average Crustal Abundance'!U$2)),6)</f>
        <v>0</v>
      </c>
      <c r="BY232" s="3">
        <f>IF(LOG((BA232/'Average Crustal Abundance'!V$2))&lt;6,LOG((BA232/'Average Crustal Abundance'!V$2)),6)</f>
        <v>0</v>
      </c>
      <c r="BZ232" s="3">
        <f>LOG((BB232/'Average Crustal Abundance'!W$2),9.15)</f>
        <v>0</v>
      </c>
      <c r="CA232" s="3">
        <f>LOG((BC232/'Average Crustal Abundance'!X$2),6.07)</f>
        <v>0</v>
      </c>
      <c r="CB232" s="3">
        <f>LOG((BD232/'Average Crustal Abundance'!Y$2),9.57)</f>
        <v>0</v>
      </c>
      <c r="CC232" s="3">
        <f t="shared" si="140"/>
        <v>0</v>
      </c>
      <c r="CD232" s="3" t="e">
        <f t="shared" si="141"/>
        <v>#DIV/0!</v>
      </c>
      <c r="CE232" s="4" t="e">
        <f t="shared" si="144"/>
        <v>#DIV/0!</v>
      </c>
      <c r="CF232" s="4" t="e">
        <f t="shared" si="145"/>
        <v>#DIV/0!</v>
      </c>
      <c r="CG232" s="4" t="e">
        <f t="shared" si="146"/>
        <v>#DIV/0!</v>
      </c>
      <c r="CH232" s="4" t="e">
        <f t="shared" si="147"/>
        <v>#DIV/0!</v>
      </c>
      <c r="CI232" s="4" t="e">
        <f t="shared" si="148"/>
        <v>#DIV/0!</v>
      </c>
      <c r="CJ232" s="4" t="e">
        <f t="shared" si="149"/>
        <v>#DIV/0!</v>
      </c>
      <c r="CK232" s="4" t="e">
        <f t="shared" si="150"/>
        <v>#DIV/0!</v>
      </c>
      <c r="CL232" s="4" t="e">
        <f t="shared" si="151"/>
        <v>#DIV/0!</v>
      </c>
      <c r="CM232" s="4" t="e">
        <f t="shared" si="152"/>
        <v>#DIV/0!</v>
      </c>
      <c r="CN232" s="4" t="e">
        <f t="shared" si="153"/>
        <v>#DIV/0!</v>
      </c>
      <c r="CO232" s="4" t="e">
        <f t="shared" si="154"/>
        <v>#DIV/0!</v>
      </c>
      <c r="CP232" s="4" t="e">
        <f t="shared" si="155"/>
        <v>#DIV/0!</v>
      </c>
      <c r="CQ232" s="4" t="e">
        <f t="shared" si="156"/>
        <v>#DIV/0!</v>
      </c>
      <c r="CR232" s="4" t="e">
        <f t="shared" si="157"/>
        <v>#DIV/0!</v>
      </c>
      <c r="CS232" s="4" t="e">
        <f t="shared" si="158"/>
        <v>#DIV/0!</v>
      </c>
      <c r="CT232" s="4" t="e">
        <f t="shared" si="159"/>
        <v>#DIV/0!</v>
      </c>
      <c r="CU232" s="4" t="e">
        <f t="shared" si="143"/>
        <v>#DIV/0!</v>
      </c>
      <c r="CV232" s="4" t="e">
        <f t="shared" si="123"/>
        <v>#DIV/0!</v>
      </c>
      <c r="CW232" s="4" t="e">
        <f t="shared" si="123"/>
        <v>#DIV/0!</v>
      </c>
      <c r="CX232" s="4" t="e">
        <f t="shared" si="123"/>
        <v>#DIV/0!</v>
      </c>
      <c r="CY232" s="4" t="e">
        <f t="shared" si="123"/>
        <v>#DIV/0!</v>
      </c>
      <c r="CZ232" s="4" t="e">
        <f t="shared" si="160"/>
        <v>#DIV/0!</v>
      </c>
      <c r="DA232" s="4" t="e">
        <f t="shared" si="160"/>
        <v>#DIV/0!</v>
      </c>
      <c r="DB232" s="4" t="e">
        <f t="shared" si="160"/>
        <v>#DIV/0!</v>
      </c>
      <c r="DD232" s="3" t="e">
        <f t="shared" si="142"/>
        <v>#DIV/0!</v>
      </c>
    </row>
    <row r="233" spans="1:108" s="3" customFormat="1" x14ac:dyDescent="0.25">
      <c r="A233"/>
      <c r="B233"/>
      <c r="C233" s="1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 s="2">
        <f>IF(I233&gt;'Average Crustal Abundance'!B$2,Data!I233,'Average Crustal Abundance'!B$2)</f>
        <v>52200</v>
      </c>
      <c r="AH233" s="2">
        <f>IF(J233&gt;'Average Crustal Abundance'!C$2,Data!J233,'Average Crustal Abundance'!C$2)</f>
        <v>27</v>
      </c>
      <c r="AI233" s="2">
        <f>IF(K233&gt;'Average Crustal Abundance'!D$2,Data!K233,'Average Crustal Abundance'!D$2)</f>
        <v>59</v>
      </c>
      <c r="AJ233" s="2">
        <f>IF(L233&gt;'Average Crustal Abundance'!E$2,Data!L233,'Average Crustal Abundance'!E$2)</f>
        <v>0.188</v>
      </c>
      <c r="AK233" s="2">
        <f>IF(M233&gt;'Average Crustal Abundance'!F$2,Data!M233,'Average Crustal Abundance'!F$2)</f>
        <v>1.5E-3</v>
      </c>
      <c r="AL233" s="2">
        <f>IF(N233&gt;'Average Crustal Abundance'!G$2,Data!N233,'Average Crustal Abundance'!G$2)</f>
        <v>1.5E-3</v>
      </c>
      <c r="AM233" s="2">
        <f>IF(O233&gt;'Average Crustal Abundance'!H$2,Data!O233,'Average Crustal Abundance'!H$2)</f>
        <v>27</v>
      </c>
      <c r="AN233" s="2">
        <f>IF(P233&gt;'Average Crustal Abundance'!I$2,Data!P233,'Average Crustal Abundance'!I$2)</f>
        <v>5.6000000000000001E-2</v>
      </c>
      <c r="AO233" s="2">
        <f>IF(Q233&gt;'Average Crustal Abundance'!J$2,Data!Q233,'Average Crustal Abundance'!J$2)</f>
        <v>1.2999999999999999E-3</v>
      </c>
      <c r="AP233" s="2">
        <f>IF(R233&gt;'Average Crustal Abundance'!K$2,Data!R233,'Average Crustal Abundance'!K$2)</f>
        <v>72</v>
      </c>
      <c r="AQ233" s="2">
        <f>IF(S233&gt;'Average Crustal Abundance'!L$2,Data!S233,'Average Crustal Abundance'!L$2)</f>
        <v>0.08</v>
      </c>
      <c r="AR233" s="2">
        <f>IF(T233&gt;'Average Crustal Abundance'!M$2,Data!T233,'Average Crustal Abundance'!M$2)</f>
        <v>5.1999999999999998E-2</v>
      </c>
      <c r="AS233" s="2">
        <f>IF(U233&gt;'Average Crustal Abundance'!N$2,Data!U233,'Average Crustal Abundance'!N$2)</f>
        <v>0.5</v>
      </c>
      <c r="AT233" s="2">
        <f>IF(V233&gt;'Average Crustal Abundance'!O$2,Data!V233,'Average Crustal Abundance'!O$2)</f>
        <v>11</v>
      </c>
      <c r="AU233" s="2">
        <f>IF(W233&gt;'Average Crustal Abundance'!P$2,Data!W233,'Average Crustal Abundance'!P$2)</f>
        <v>0.03</v>
      </c>
      <c r="AV233" s="2">
        <f>IF(X233&gt;'Average Crustal Abundance'!Q$2,Data!X233,'Average Crustal Abundance'!Q$2)</f>
        <v>2.5</v>
      </c>
      <c r="AW233" s="2">
        <f>IF(Y233&gt;'Average Crustal Abundance'!R$2,Data!Y233,'Average Crustal Abundance'!R$2)</f>
        <v>0.2</v>
      </c>
      <c r="AX233" s="2">
        <f>IF(Z233&gt;'Average Crustal Abundance'!S$2,Data!Z233,'Average Crustal Abundance'!S$2)</f>
        <v>0.18</v>
      </c>
      <c r="AY233" s="2">
        <f>IF(AA233&gt;'Average Crustal Abundance'!T$2,Data!AA233,'Average Crustal Abundance'!T$2)</f>
        <v>1E-3</v>
      </c>
      <c r="AZ233" s="2">
        <f>IF(AB233&gt;'Average Crustal Abundance'!U$2,Data!AB233,'Average Crustal Abundance'!U$2)</f>
        <v>0.8</v>
      </c>
      <c r="BA233" s="2">
        <f>IF(AC233&gt;'Average Crustal Abundance'!V$2,Data!AC233,'Average Crustal Abundance'!V$2)</f>
        <v>1</v>
      </c>
      <c r="BB233" s="2">
        <f>IF(AD233&gt;'Average Crustal Abundance'!W$2,Data!AD233,'Average Crustal Abundance'!W$2)</f>
        <v>1.7</v>
      </c>
      <c r="BC233" s="2">
        <f>IF(AE233&gt;'Average Crustal Abundance'!X$2,Data!AE233,'Average Crustal Abundance'!X$2)</f>
        <v>20</v>
      </c>
      <c r="BD233" s="2">
        <f>IF(AF233&gt;'Average Crustal Abundance'!Y$2,Data!AF233,'Average Crustal Abundance'!Y$2)</f>
        <v>1.3</v>
      </c>
      <c r="BE233" s="3">
        <f>LOG((AG233/'Average Crustal Abundance'!B$2),1.636)</f>
        <v>0</v>
      </c>
      <c r="BF233" s="3">
        <f>LOG((AH233/'Average Crustal Abundance'!C$2),5.77)</f>
        <v>0</v>
      </c>
      <c r="BG233" s="3">
        <f>LOG((AI233/'Average Crustal Abundance'!D$2),5.07)</f>
        <v>0</v>
      </c>
      <c r="BH233" s="3">
        <f>IF(LOG((AJ233/'Average Crustal Abundance'!E$2))&lt;6,LOG((AJ233/'Average Crustal Abundance'!E$2)),6)</f>
        <v>0</v>
      </c>
      <c r="BI233" s="3">
        <f>IF(LOG((AK233/'Average Crustal Abundance'!F$2))&lt;6,LOG((AK233/'Average Crustal Abundance'!F$2)),6)</f>
        <v>0</v>
      </c>
      <c r="BJ233" s="3">
        <f>IF(LOG((AL233/'Average Crustal Abundance'!G$2))&lt;6,LOG((AL233/'Average Crustal Abundance'!G$2)),6)</f>
        <v>0</v>
      </c>
      <c r="BK233" s="3">
        <f>LOG((AM233/'Average Crustal Abundance'!H$2),5.77)</f>
        <v>0</v>
      </c>
      <c r="BL233" s="3">
        <f>IF(LOG((AN233/'Average Crustal Abundance'!I$2))&lt;6,LOG((AN233/'Average Crustal Abundance'!I$2)),6)</f>
        <v>0</v>
      </c>
      <c r="BM233" s="3">
        <f>IF(LOG((AO233/'Average Crustal Abundance'!J$2))&lt;6,LOG((AO233/'Average Crustal Abundance'!J$2)),6)</f>
        <v>0</v>
      </c>
      <c r="BN233" s="3">
        <f>LOG((AP233/'Average Crustal Abundance'!K$2),4.9)</f>
        <v>0</v>
      </c>
      <c r="BO233" s="3">
        <f>IF(LOG((AQ233/'Average Crustal Abundance'!L$2))&lt;6,LOG((AQ233/'Average Crustal Abundance'!L$2)),6)</f>
        <v>0</v>
      </c>
      <c r="BP233" s="3">
        <f>IF(LOG((AR233/'Average Crustal Abundance'!M$2))&lt;6,LOG((AR233/'Average Crustal Abundance'!M$2)),6)</f>
        <v>0</v>
      </c>
      <c r="BQ233" s="3">
        <f>IF(LOG((AS233/'Average Crustal Abundance'!N$2))&lt;6,LOG((AS233/'Average Crustal Abundance'!N$2)),6)</f>
        <v>0</v>
      </c>
      <c r="BR233" s="3">
        <f>LOG((AT233/'Average Crustal Abundance'!O$2),6.71)</f>
        <v>0</v>
      </c>
      <c r="BS233" s="3">
        <f>IF(LOG((AU233/'Average Crustal Abundance'!P$2))&lt;6,LOG((AU233/'Average Crustal Abundance'!P$2)),6)</f>
        <v>0</v>
      </c>
      <c r="BT233" s="3">
        <f>LOG((AV233/'Average Crustal Abundance'!Q$2),8.58)</f>
        <v>0</v>
      </c>
      <c r="BU233" s="3">
        <f>IF(LOG((AW233/'Average Crustal Abundance'!R$2))&lt;6,LOG((AW233/'Average Crustal Abundance'!R$2)),6)</f>
        <v>0</v>
      </c>
      <c r="BV233" s="3">
        <f>IF(LOG((AX233/'Average Crustal Abundance'!S$2))&lt;6,LOG((AX233/'Average Crustal Abundance'!S$2)),6)</f>
        <v>0</v>
      </c>
      <c r="BW233" s="3">
        <f>IF(LOG((AY233/'Average Crustal Abundance'!T$2))&lt;6,LOG((AY233/'Average Crustal Abundance'!T$2)),6)</f>
        <v>0</v>
      </c>
      <c r="BX233" s="3">
        <f>IF(LOG((AZ233/'Average Crustal Abundance'!U$2))&lt;6,LOG((AZ233/'Average Crustal Abundance'!U$2)),6)</f>
        <v>0</v>
      </c>
      <c r="BY233" s="3">
        <f>IF(LOG((BA233/'Average Crustal Abundance'!V$2))&lt;6,LOG((BA233/'Average Crustal Abundance'!V$2)),6)</f>
        <v>0</v>
      </c>
      <c r="BZ233" s="3">
        <f>LOG((BB233/'Average Crustal Abundance'!W$2),9.15)</f>
        <v>0</v>
      </c>
      <c r="CA233" s="3">
        <f>LOG((BC233/'Average Crustal Abundance'!X$2),6.07)</f>
        <v>0</v>
      </c>
      <c r="CB233" s="3">
        <f>LOG((BD233/'Average Crustal Abundance'!Y$2),9.57)</f>
        <v>0</v>
      </c>
      <c r="CC233" s="3">
        <f t="shared" si="140"/>
        <v>0</v>
      </c>
      <c r="CD233" s="3" t="e">
        <f t="shared" si="141"/>
        <v>#DIV/0!</v>
      </c>
      <c r="CE233" s="4" t="e">
        <f t="shared" si="144"/>
        <v>#DIV/0!</v>
      </c>
      <c r="CF233" s="4" t="e">
        <f t="shared" si="145"/>
        <v>#DIV/0!</v>
      </c>
      <c r="CG233" s="4" t="e">
        <f t="shared" si="146"/>
        <v>#DIV/0!</v>
      </c>
      <c r="CH233" s="4" t="e">
        <f t="shared" si="147"/>
        <v>#DIV/0!</v>
      </c>
      <c r="CI233" s="4" t="e">
        <f t="shared" si="148"/>
        <v>#DIV/0!</v>
      </c>
      <c r="CJ233" s="4" t="e">
        <f t="shared" si="149"/>
        <v>#DIV/0!</v>
      </c>
      <c r="CK233" s="4" t="e">
        <f t="shared" si="150"/>
        <v>#DIV/0!</v>
      </c>
      <c r="CL233" s="4" t="e">
        <f t="shared" si="151"/>
        <v>#DIV/0!</v>
      </c>
      <c r="CM233" s="4" t="e">
        <f t="shared" si="152"/>
        <v>#DIV/0!</v>
      </c>
      <c r="CN233" s="4" t="e">
        <f t="shared" si="153"/>
        <v>#DIV/0!</v>
      </c>
      <c r="CO233" s="4" t="e">
        <f t="shared" si="154"/>
        <v>#DIV/0!</v>
      </c>
      <c r="CP233" s="4" t="e">
        <f t="shared" si="155"/>
        <v>#DIV/0!</v>
      </c>
      <c r="CQ233" s="4" t="e">
        <f t="shared" si="156"/>
        <v>#DIV/0!</v>
      </c>
      <c r="CR233" s="4" t="e">
        <f t="shared" si="157"/>
        <v>#DIV/0!</v>
      </c>
      <c r="CS233" s="4" t="e">
        <f t="shared" si="158"/>
        <v>#DIV/0!</v>
      </c>
      <c r="CT233" s="4" t="e">
        <f t="shared" si="159"/>
        <v>#DIV/0!</v>
      </c>
      <c r="CU233" s="4" t="e">
        <f t="shared" si="143"/>
        <v>#DIV/0!</v>
      </c>
      <c r="CV233" s="4" t="e">
        <f t="shared" si="123"/>
        <v>#DIV/0!</v>
      </c>
      <c r="CW233" s="4" t="e">
        <f t="shared" si="123"/>
        <v>#DIV/0!</v>
      </c>
      <c r="CX233" s="4" t="e">
        <f t="shared" si="123"/>
        <v>#DIV/0!</v>
      </c>
      <c r="CY233" s="4" t="e">
        <f t="shared" si="123"/>
        <v>#DIV/0!</v>
      </c>
      <c r="CZ233" s="4" t="e">
        <f t="shared" si="160"/>
        <v>#DIV/0!</v>
      </c>
      <c r="DA233" s="4" t="e">
        <f t="shared" si="160"/>
        <v>#DIV/0!</v>
      </c>
      <c r="DB233" s="4" t="e">
        <f t="shared" si="160"/>
        <v>#DIV/0!</v>
      </c>
      <c r="DD233" s="3" t="e">
        <f t="shared" si="142"/>
        <v>#DIV/0!</v>
      </c>
    </row>
    <row r="234" spans="1:108" s="3" customFormat="1" x14ac:dyDescent="0.25">
      <c r="A234"/>
      <c r="B234"/>
      <c r="C234" s="1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 s="2">
        <f>IF(I234&gt;'Average Crustal Abundance'!B$2,Data!I234,'Average Crustal Abundance'!B$2)</f>
        <v>52200</v>
      </c>
      <c r="AH234" s="2">
        <f>IF(J234&gt;'Average Crustal Abundance'!C$2,Data!J234,'Average Crustal Abundance'!C$2)</f>
        <v>27</v>
      </c>
      <c r="AI234" s="2">
        <f>IF(K234&gt;'Average Crustal Abundance'!D$2,Data!K234,'Average Crustal Abundance'!D$2)</f>
        <v>59</v>
      </c>
      <c r="AJ234" s="2">
        <f>IF(L234&gt;'Average Crustal Abundance'!E$2,Data!L234,'Average Crustal Abundance'!E$2)</f>
        <v>0.188</v>
      </c>
      <c r="AK234" s="2">
        <f>IF(M234&gt;'Average Crustal Abundance'!F$2,Data!M234,'Average Crustal Abundance'!F$2)</f>
        <v>1.5E-3</v>
      </c>
      <c r="AL234" s="2">
        <f>IF(N234&gt;'Average Crustal Abundance'!G$2,Data!N234,'Average Crustal Abundance'!G$2)</f>
        <v>1.5E-3</v>
      </c>
      <c r="AM234" s="2">
        <f>IF(O234&gt;'Average Crustal Abundance'!H$2,Data!O234,'Average Crustal Abundance'!H$2)</f>
        <v>27</v>
      </c>
      <c r="AN234" s="2">
        <f>IF(P234&gt;'Average Crustal Abundance'!I$2,Data!P234,'Average Crustal Abundance'!I$2)</f>
        <v>5.6000000000000001E-2</v>
      </c>
      <c r="AO234" s="2">
        <f>IF(Q234&gt;'Average Crustal Abundance'!J$2,Data!Q234,'Average Crustal Abundance'!J$2)</f>
        <v>1.2999999999999999E-3</v>
      </c>
      <c r="AP234" s="2">
        <f>IF(R234&gt;'Average Crustal Abundance'!K$2,Data!R234,'Average Crustal Abundance'!K$2)</f>
        <v>72</v>
      </c>
      <c r="AQ234" s="2">
        <f>IF(S234&gt;'Average Crustal Abundance'!L$2,Data!S234,'Average Crustal Abundance'!L$2)</f>
        <v>0.08</v>
      </c>
      <c r="AR234" s="2">
        <f>IF(T234&gt;'Average Crustal Abundance'!M$2,Data!T234,'Average Crustal Abundance'!M$2)</f>
        <v>5.1999999999999998E-2</v>
      </c>
      <c r="AS234" s="2">
        <f>IF(U234&gt;'Average Crustal Abundance'!N$2,Data!U234,'Average Crustal Abundance'!N$2)</f>
        <v>0.5</v>
      </c>
      <c r="AT234" s="2">
        <f>IF(V234&gt;'Average Crustal Abundance'!O$2,Data!V234,'Average Crustal Abundance'!O$2)</f>
        <v>11</v>
      </c>
      <c r="AU234" s="2">
        <f>IF(W234&gt;'Average Crustal Abundance'!P$2,Data!W234,'Average Crustal Abundance'!P$2)</f>
        <v>0.03</v>
      </c>
      <c r="AV234" s="2">
        <f>IF(X234&gt;'Average Crustal Abundance'!Q$2,Data!X234,'Average Crustal Abundance'!Q$2)</f>
        <v>2.5</v>
      </c>
      <c r="AW234" s="2">
        <f>IF(Y234&gt;'Average Crustal Abundance'!R$2,Data!Y234,'Average Crustal Abundance'!R$2)</f>
        <v>0.2</v>
      </c>
      <c r="AX234" s="2">
        <f>IF(Z234&gt;'Average Crustal Abundance'!S$2,Data!Z234,'Average Crustal Abundance'!S$2)</f>
        <v>0.18</v>
      </c>
      <c r="AY234" s="2">
        <f>IF(AA234&gt;'Average Crustal Abundance'!T$2,Data!AA234,'Average Crustal Abundance'!T$2)</f>
        <v>1E-3</v>
      </c>
      <c r="AZ234" s="2">
        <f>IF(AB234&gt;'Average Crustal Abundance'!U$2,Data!AB234,'Average Crustal Abundance'!U$2)</f>
        <v>0.8</v>
      </c>
      <c r="BA234" s="2">
        <f>IF(AC234&gt;'Average Crustal Abundance'!V$2,Data!AC234,'Average Crustal Abundance'!V$2)</f>
        <v>1</v>
      </c>
      <c r="BB234" s="2">
        <f>IF(AD234&gt;'Average Crustal Abundance'!W$2,Data!AD234,'Average Crustal Abundance'!W$2)</f>
        <v>1.7</v>
      </c>
      <c r="BC234" s="2">
        <f>IF(AE234&gt;'Average Crustal Abundance'!X$2,Data!AE234,'Average Crustal Abundance'!X$2)</f>
        <v>20</v>
      </c>
      <c r="BD234" s="2">
        <f>IF(AF234&gt;'Average Crustal Abundance'!Y$2,Data!AF234,'Average Crustal Abundance'!Y$2)</f>
        <v>1.3</v>
      </c>
      <c r="BE234" s="3">
        <f>LOG((AG234/'Average Crustal Abundance'!B$2),1.636)</f>
        <v>0</v>
      </c>
      <c r="BF234" s="3">
        <f>LOG((AH234/'Average Crustal Abundance'!C$2),5.77)</f>
        <v>0</v>
      </c>
      <c r="BG234" s="3">
        <f>LOG((AI234/'Average Crustal Abundance'!D$2),5.07)</f>
        <v>0</v>
      </c>
      <c r="BH234" s="3">
        <f>IF(LOG((AJ234/'Average Crustal Abundance'!E$2))&lt;6,LOG((AJ234/'Average Crustal Abundance'!E$2)),6)</f>
        <v>0</v>
      </c>
      <c r="BI234" s="3">
        <f>IF(LOG((AK234/'Average Crustal Abundance'!F$2))&lt;6,LOG((AK234/'Average Crustal Abundance'!F$2)),6)</f>
        <v>0</v>
      </c>
      <c r="BJ234" s="3">
        <f>IF(LOG((AL234/'Average Crustal Abundance'!G$2))&lt;6,LOG((AL234/'Average Crustal Abundance'!G$2)),6)</f>
        <v>0</v>
      </c>
      <c r="BK234" s="3">
        <f>LOG((AM234/'Average Crustal Abundance'!H$2),5.77)</f>
        <v>0</v>
      </c>
      <c r="BL234" s="3">
        <f>IF(LOG((AN234/'Average Crustal Abundance'!I$2))&lt;6,LOG((AN234/'Average Crustal Abundance'!I$2)),6)</f>
        <v>0</v>
      </c>
      <c r="BM234" s="3">
        <f>IF(LOG((AO234/'Average Crustal Abundance'!J$2))&lt;6,LOG((AO234/'Average Crustal Abundance'!J$2)),6)</f>
        <v>0</v>
      </c>
      <c r="BN234" s="3">
        <f>LOG((AP234/'Average Crustal Abundance'!K$2),4.9)</f>
        <v>0</v>
      </c>
      <c r="BO234" s="3">
        <f>IF(LOG((AQ234/'Average Crustal Abundance'!L$2))&lt;6,LOG((AQ234/'Average Crustal Abundance'!L$2)),6)</f>
        <v>0</v>
      </c>
      <c r="BP234" s="3">
        <f>IF(LOG((AR234/'Average Crustal Abundance'!M$2))&lt;6,LOG((AR234/'Average Crustal Abundance'!M$2)),6)</f>
        <v>0</v>
      </c>
      <c r="BQ234" s="3">
        <f>IF(LOG((AS234/'Average Crustal Abundance'!N$2))&lt;6,LOG((AS234/'Average Crustal Abundance'!N$2)),6)</f>
        <v>0</v>
      </c>
      <c r="BR234" s="3">
        <f>LOG((AT234/'Average Crustal Abundance'!O$2),6.71)</f>
        <v>0</v>
      </c>
      <c r="BS234" s="3">
        <f>IF(LOG((AU234/'Average Crustal Abundance'!P$2))&lt;6,LOG((AU234/'Average Crustal Abundance'!P$2)),6)</f>
        <v>0</v>
      </c>
      <c r="BT234" s="3">
        <f>LOG((AV234/'Average Crustal Abundance'!Q$2),8.58)</f>
        <v>0</v>
      </c>
      <c r="BU234" s="3">
        <f>IF(LOG((AW234/'Average Crustal Abundance'!R$2))&lt;6,LOG((AW234/'Average Crustal Abundance'!R$2)),6)</f>
        <v>0</v>
      </c>
      <c r="BV234" s="3">
        <f>IF(LOG((AX234/'Average Crustal Abundance'!S$2))&lt;6,LOG((AX234/'Average Crustal Abundance'!S$2)),6)</f>
        <v>0</v>
      </c>
      <c r="BW234" s="3">
        <f>IF(LOG((AY234/'Average Crustal Abundance'!T$2))&lt;6,LOG((AY234/'Average Crustal Abundance'!T$2)),6)</f>
        <v>0</v>
      </c>
      <c r="BX234" s="3">
        <f>IF(LOG((AZ234/'Average Crustal Abundance'!U$2))&lt;6,LOG((AZ234/'Average Crustal Abundance'!U$2)),6)</f>
        <v>0</v>
      </c>
      <c r="BY234" s="3">
        <f>IF(LOG((BA234/'Average Crustal Abundance'!V$2))&lt;6,LOG((BA234/'Average Crustal Abundance'!V$2)),6)</f>
        <v>0</v>
      </c>
      <c r="BZ234" s="3">
        <f>LOG((BB234/'Average Crustal Abundance'!W$2),9.15)</f>
        <v>0</v>
      </c>
      <c r="CA234" s="3">
        <f>LOG((BC234/'Average Crustal Abundance'!X$2),6.07)</f>
        <v>0</v>
      </c>
      <c r="CB234" s="3">
        <f>LOG((BD234/'Average Crustal Abundance'!Y$2),9.57)</f>
        <v>0</v>
      </c>
      <c r="CC234" s="3">
        <f t="shared" si="140"/>
        <v>0</v>
      </c>
      <c r="CD234" s="3" t="e">
        <f t="shared" si="141"/>
        <v>#DIV/0!</v>
      </c>
      <c r="CE234" s="4" t="e">
        <f t="shared" si="144"/>
        <v>#DIV/0!</v>
      </c>
      <c r="CF234" s="4" t="e">
        <f t="shared" si="145"/>
        <v>#DIV/0!</v>
      </c>
      <c r="CG234" s="4" t="e">
        <f t="shared" si="146"/>
        <v>#DIV/0!</v>
      </c>
      <c r="CH234" s="4" t="e">
        <f t="shared" si="147"/>
        <v>#DIV/0!</v>
      </c>
      <c r="CI234" s="4" t="e">
        <f t="shared" si="148"/>
        <v>#DIV/0!</v>
      </c>
      <c r="CJ234" s="4" t="e">
        <f t="shared" si="149"/>
        <v>#DIV/0!</v>
      </c>
      <c r="CK234" s="4" t="e">
        <f t="shared" si="150"/>
        <v>#DIV/0!</v>
      </c>
      <c r="CL234" s="4" t="e">
        <f t="shared" si="151"/>
        <v>#DIV/0!</v>
      </c>
      <c r="CM234" s="4" t="e">
        <f t="shared" si="152"/>
        <v>#DIV/0!</v>
      </c>
      <c r="CN234" s="4" t="e">
        <f t="shared" si="153"/>
        <v>#DIV/0!</v>
      </c>
      <c r="CO234" s="4" t="e">
        <f t="shared" si="154"/>
        <v>#DIV/0!</v>
      </c>
      <c r="CP234" s="4" t="e">
        <f t="shared" si="155"/>
        <v>#DIV/0!</v>
      </c>
      <c r="CQ234" s="4" t="e">
        <f t="shared" si="156"/>
        <v>#DIV/0!</v>
      </c>
      <c r="CR234" s="4" t="e">
        <f t="shared" si="157"/>
        <v>#DIV/0!</v>
      </c>
      <c r="CS234" s="4" t="e">
        <f t="shared" si="158"/>
        <v>#DIV/0!</v>
      </c>
      <c r="CT234" s="4" t="e">
        <f t="shared" si="159"/>
        <v>#DIV/0!</v>
      </c>
      <c r="CU234" s="4" t="e">
        <f t="shared" si="143"/>
        <v>#DIV/0!</v>
      </c>
      <c r="CV234" s="4" t="e">
        <f t="shared" si="123"/>
        <v>#DIV/0!</v>
      </c>
      <c r="CW234" s="4" t="e">
        <f t="shared" si="123"/>
        <v>#DIV/0!</v>
      </c>
      <c r="CX234" s="4" t="e">
        <f t="shared" si="123"/>
        <v>#DIV/0!</v>
      </c>
      <c r="CY234" s="4" t="e">
        <f t="shared" si="123"/>
        <v>#DIV/0!</v>
      </c>
      <c r="CZ234" s="4" t="e">
        <f t="shared" si="160"/>
        <v>#DIV/0!</v>
      </c>
      <c r="DA234" s="4" t="e">
        <f t="shared" si="160"/>
        <v>#DIV/0!</v>
      </c>
      <c r="DB234" s="4" t="e">
        <f t="shared" si="160"/>
        <v>#DIV/0!</v>
      </c>
      <c r="DD234" s="3" t="e">
        <f t="shared" si="142"/>
        <v>#DIV/0!</v>
      </c>
    </row>
    <row r="235" spans="1:108" s="3" customFormat="1" x14ac:dyDescent="0.25">
      <c r="A235"/>
      <c r="B235"/>
      <c r="C235" s="1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 s="2">
        <f>IF(I235&gt;'Average Crustal Abundance'!B$2,Data!I235,'Average Crustal Abundance'!B$2)</f>
        <v>52200</v>
      </c>
      <c r="AH235" s="2">
        <f>IF(J235&gt;'Average Crustal Abundance'!C$2,Data!J235,'Average Crustal Abundance'!C$2)</f>
        <v>27</v>
      </c>
      <c r="AI235" s="2">
        <f>IF(K235&gt;'Average Crustal Abundance'!D$2,Data!K235,'Average Crustal Abundance'!D$2)</f>
        <v>59</v>
      </c>
      <c r="AJ235" s="2">
        <f>IF(L235&gt;'Average Crustal Abundance'!E$2,Data!L235,'Average Crustal Abundance'!E$2)</f>
        <v>0.188</v>
      </c>
      <c r="AK235" s="2">
        <f>IF(M235&gt;'Average Crustal Abundance'!F$2,Data!M235,'Average Crustal Abundance'!F$2)</f>
        <v>1.5E-3</v>
      </c>
      <c r="AL235" s="2">
        <f>IF(N235&gt;'Average Crustal Abundance'!G$2,Data!N235,'Average Crustal Abundance'!G$2)</f>
        <v>1.5E-3</v>
      </c>
      <c r="AM235" s="2">
        <f>IF(O235&gt;'Average Crustal Abundance'!H$2,Data!O235,'Average Crustal Abundance'!H$2)</f>
        <v>27</v>
      </c>
      <c r="AN235" s="2">
        <f>IF(P235&gt;'Average Crustal Abundance'!I$2,Data!P235,'Average Crustal Abundance'!I$2)</f>
        <v>5.6000000000000001E-2</v>
      </c>
      <c r="AO235" s="2">
        <f>IF(Q235&gt;'Average Crustal Abundance'!J$2,Data!Q235,'Average Crustal Abundance'!J$2)</f>
        <v>1.2999999999999999E-3</v>
      </c>
      <c r="AP235" s="2">
        <f>IF(R235&gt;'Average Crustal Abundance'!K$2,Data!R235,'Average Crustal Abundance'!K$2)</f>
        <v>72</v>
      </c>
      <c r="AQ235" s="2">
        <f>IF(S235&gt;'Average Crustal Abundance'!L$2,Data!S235,'Average Crustal Abundance'!L$2)</f>
        <v>0.08</v>
      </c>
      <c r="AR235" s="2">
        <f>IF(T235&gt;'Average Crustal Abundance'!M$2,Data!T235,'Average Crustal Abundance'!M$2)</f>
        <v>5.1999999999999998E-2</v>
      </c>
      <c r="AS235" s="2">
        <f>IF(U235&gt;'Average Crustal Abundance'!N$2,Data!U235,'Average Crustal Abundance'!N$2)</f>
        <v>0.5</v>
      </c>
      <c r="AT235" s="2">
        <f>IF(V235&gt;'Average Crustal Abundance'!O$2,Data!V235,'Average Crustal Abundance'!O$2)</f>
        <v>11</v>
      </c>
      <c r="AU235" s="2">
        <f>IF(W235&gt;'Average Crustal Abundance'!P$2,Data!W235,'Average Crustal Abundance'!P$2)</f>
        <v>0.03</v>
      </c>
      <c r="AV235" s="2">
        <f>IF(X235&gt;'Average Crustal Abundance'!Q$2,Data!X235,'Average Crustal Abundance'!Q$2)</f>
        <v>2.5</v>
      </c>
      <c r="AW235" s="2">
        <f>IF(Y235&gt;'Average Crustal Abundance'!R$2,Data!Y235,'Average Crustal Abundance'!R$2)</f>
        <v>0.2</v>
      </c>
      <c r="AX235" s="2">
        <f>IF(Z235&gt;'Average Crustal Abundance'!S$2,Data!Z235,'Average Crustal Abundance'!S$2)</f>
        <v>0.18</v>
      </c>
      <c r="AY235" s="2">
        <f>IF(AA235&gt;'Average Crustal Abundance'!T$2,Data!AA235,'Average Crustal Abundance'!T$2)</f>
        <v>1E-3</v>
      </c>
      <c r="AZ235" s="2">
        <f>IF(AB235&gt;'Average Crustal Abundance'!U$2,Data!AB235,'Average Crustal Abundance'!U$2)</f>
        <v>0.8</v>
      </c>
      <c r="BA235" s="2">
        <f>IF(AC235&gt;'Average Crustal Abundance'!V$2,Data!AC235,'Average Crustal Abundance'!V$2)</f>
        <v>1</v>
      </c>
      <c r="BB235" s="2">
        <f>IF(AD235&gt;'Average Crustal Abundance'!W$2,Data!AD235,'Average Crustal Abundance'!W$2)</f>
        <v>1.7</v>
      </c>
      <c r="BC235" s="2">
        <f>IF(AE235&gt;'Average Crustal Abundance'!X$2,Data!AE235,'Average Crustal Abundance'!X$2)</f>
        <v>20</v>
      </c>
      <c r="BD235" s="2">
        <f>IF(AF235&gt;'Average Crustal Abundance'!Y$2,Data!AF235,'Average Crustal Abundance'!Y$2)</f>
        <v>1.3</v>
      </c>
      <c r="BE235" s="3">
        <f>LOG((AG235/'Average Crustal Abundance'!B$2),1.636)</f>
        <v>0</v>
      </c>
      <c r="BF235" s="3">
        <f>LOG((AH235/'Average Crustal Abundance'!C$2),5.77)</f>
        <v>0</v>
      </c>
      <c r="BG235" s="3">
        <f>LOG((AI235/'Average Crustal Abundance'!D$2),5.07)</f>
        <v>0</v>
      </c>
      <c r="BH235" s="3">
        <f>IF(LOG((AJ235/'Average Crustal Abundance'!E$2))&lt;6,LOG((AJ235/'Average Crustal Abundance'!E$2)),6)</f>
        <v>0</v>
      </c>
      <c r="BI235" s="3">
        <f>IF(LOG((AK235/'Average Crustal Abundance'!F$2))&lt;6,LOG((AK235/'Average Crustal Abundance'!F$2)),6)</f>
        <v>0</v>
      </c>
      <c r="BJ235" s="3">
        <f>IF(LOG((AL235/'Average Crustal Abundance'!G$2))&lt;6,LOG((AL235/'Average Crustal Abundance'!G$2)),6)</f>
        <v>0</v>
      </c>
      <c r="BK235" s="3">
        <f>LOG((AM235/'Average Crustal Abundance'!H$2),5.77)</f>
        <v>0</v>
      </c>
      <c r="BL235" s="3">
        <f>IF(LOG((AN235/'Average Crustal Abundance'!I$2))&lt;6,LOG((AN235/'Average Crustal Abundance'!I$2)),6)</f>
        <v>0</v>
      </c>
      <c r="BM235" s="3">
        <f>IF(LOG((AO235/'Average Crustal Abundance'!J$2))&lt;6,LOG((AO235/'Average Crustal Abundance'!J$2)),6)</f>
        <v>0</v>
      </c>
      <c r="BN235" s="3">
        <f>LOG((AP235/'Average Crustal Abundance'!K$2),4.9)</f>
        <v>0</v>
      </c>
      <c r="BO235" s="3">
        <f>IF(LOG((AQ235/'Average Crustal Abundance'!L$2))&lt;6,LOG((AQ235/'Average Crustal Abundance'!L$2)),6)</f>
        <v>0</v>
      </c>
      <c r="BP235" s="3">
        <f>IF(LOG((AR235/'Average Crustal Abundance'!M$2))&lt;6,LOG((AR235/'Average Crustal Abundance'!M$2)),6)</f>
        <v>0</v>
      </c>
      <c r="BQ235" s="3">
        <f>IF(LOG((AS235/'Average Crustal Abundance'!N$2))&lt;6,LOG((AS235/'Average Crustal Abundance'!N$2)),6)</f>
        <v>0</v>
      </c>
      <c r="BR235" s="3">
        <f>LOG((AT235/'Average Crustal Abundance'!O$2),6.71)</f>
        <v>0</v>
      </c>
      <c r="BS235" s="3">
        <f>IF(LOG((AU235/'Average Crustal Abundance'!P$2))&lt;6,LOG((AU235/'Average Crustal Abundance'!P$2)),6)</f>
        <v>0</v>
      </c>
      <c r="BT235" s="3">
        <f>LOG((AV235/'Average Crustal Abundance'!Q$2),8.58)</f>
        <v>0</v>
      </c>
      <c r="BU235" s="3">
        <f>IF(LOG((AW235/'Average Crustal Abundance'!R$2))&lt;6,LOG((AW235/'Average Crustal Abundance'!R$2)),6)</f>
        <v>0</v>
      </c>
      <c r="BV235" s="3">
        <f>IF(LOG((AX235/'Average Crustal Abundance'!S$2))&lt;6,LOG((AX235/'Average Crustal Abundance'!S$2)),6)</f>
        <v>0</v>
      </c>
      <c r="BW235" s="3">
        <f>IF(LOG((AY235/'Average Crustal Abundance'!T$2))&lt;6,LOG((AY235/'Average Crustal Abundance'!T$2)),6)</f>
        <v>0</v>
      </c>
      <c r="BX235" s="3">
        <f>IF(LOG((AZ235/'Average Crustal Abundance'!U$2))&lt;6,LOG((AZ235/'Average Crustal Abundance'!U$2)),6)</f>
        <v>0</v>
      </c>
      <c r="BY235" s="3">
        <f>IF(LOG((BA235/'Average Crustal Abundance'!V$2))&lt;6,LOG((BA235/'Average Crustal Abundance'!V$2)),6)</f>
        <v>0</v>
      </c>
      <c r="BZ235" s="3">
        <f>LOG((BB235/'Average Crustal Abundance'!W$2),9.15)</f>
        <v>0</v>
      </c>
      <c r="CA235" s="3">
        <f>LOG((BC235/'Average Crustal Abundance'!X$2),6.07)</f>
        <v>0</v>
      </c>
      <c r="CB235" s="3">
        <f>LOG((BD235/'Average Crustal Abundance'!Y$2),9.57)</f>
        <v>0</v>
      </c>
      <c r="CC235" s="3">
        <f t="shared" si="140"/>
        <v>0</v>
      </c>
      <c r="CD235" s="3" t="e">
        <f t="shared" si="141"/>
        <v>#DIV/0!</v>
      </c>
      <c r="CE235" s="4" t="e">
        <f t="shared" si="144"/>
        <v>#DIV/0!</v>
      </c>
      <c r="CF235" s="4" t="e">
        <f t="shared" si="145"/>
        <v>#DIV/0!</v>
      </c>
      <c r="CG235" s="4" t="e">
        <f t="shared" si="146"/>
        <v>#DIV/0!</v>
      </c>
      <c r="CH235" s="4" t="e">
        <f t="shared" si="147"/>
        <v>#DIV/0!</v>
      </c>
      <c r="CI235" s="4" t="e">
        <f t="shared" si="148"/>
        <v>#DIV/0!</v>
      </c>
      <c r="CJ235" s="4" t="e">
        <f t="shared" si="149"/>
        <v>#DIV/0!</v>
      </c>
      <c r="CK235" s="4" t="e">
        <f t="shared" si="150"/>
        <v>#DIV/0!</v>
      </c>
      <c r="CL235" s="4" t="e">
        <f t="shared" si="151"/>
        <v>#DIV/0!</v>
      </c>
      <c r="CM235" s="4" t="e">
        <f t="shared" si="152"/>
        <v>#DIV/0!</v>
      </c>
      <c r="CN235" s="4" t="e">
        <f t="shared" si="153"/>
        <v>#DIV/0!</v>
      </c>
      <c r="CO235" s="4" t="e">
        <f t="shared" si="154"/>
        <v>#DIV/0!</v>
      </c>
      <c r="CP235" s="4" t="e">
        <f t="shared" si="155"/>
        <v>#DIV/0!</v>
      </c>
      <c r="CQ235" s="4" t="e">
        <f t="shared" si="156"/>
        <v>#DIV/0!</v>
      </c>
      <c r="CR235" s="4" t="e">
        <f t="shared" si="157"/>
        <v>#DIV/0!</v>
      </c>
      <c r="CS235" s="4" t="e">
        <f t="shared" si="158"/>
        <v>#DIV/0!</v>
      </c>
      <c r="CT235" s="4" t="e">
        <f t="shared" si="159"/>
        <v>#DIV/0!</v>
      </c>
      <c r="CU235" s="4" t="e">
        <f t="shared" si="143"/>
        <v>#DIV/0!</v>
      </c>
      <c r="CV235" s="4" t="e">
        <f t="shared" si="123"/>
        <v>#DIV/0!</v>
      </c>
      <c r="CW235" s="4" t="e">
        <f t="shared" si="123"/>
        <v>#DIV/0!</v>
      </c>
      <c r="CX235" s="4" t="e">
        <f t="shared" si="123"/>
        <v>#DIV/0!</v>
      </c>
      <c r="CY235" s="4" t="e">
        <f t="shared" si="123"/>
        <v>#DIV/0!</v>
      </c>
      <c r="CZ235" s="4" t="e">
        <f t="shared" si="160"/>
        <v>#DIV/0!</v>
      </c>
      <c r="DA235" s="4" t="e">
        <f t="shared" si="160"/>
        <v>#DIV/0!</v>
      </c>
      <c r="DB235" s="4" t="e">
        <f t="shared" si="160"/>
        <v>#DIV/0!</v>
      </c>
      <c r="DD235" s="3" t="e">
        <f t="shared" si="142"/>
        <v>#DIV/0!</v>
      </c>
    </row>
    <row r="236" spans="1:108" s="3" customFormat="1" x14ac:dyDescent="0.25">
      <c r="A236"/>
      <c r="B236"/>
      <c r="C236" s="1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 s="2">
        <f>IF(I236&gt;'Average Crustal Abundance'!B$2,Data!I236,'Average Crustal Abundance'!B$2)</f>
        <v>52200</v>
      </c>
      <c r="AH236" s="2">
        <f>IF(J236&gt;'Average Crustal Abundance'!C$2,Data!J236,'Average Crustal Abundance'!C$2)</f>
        <v>27</v>
      </c>
      <c r="AI236" s="2">
        <f>IF(K236&gt;'Average Crustal Abundance'!D$2,Data!K236,'Average Crustal Abundance'!D$2)</f>
        <v>59</v>
      </c>
      <c r="AJ236" s="2">
        <f>IF(L236&gt;'Average Crustal Abundance'!E$2,Data!L236,'Average Crustal Abundance'!E$2)</f>
        <v>0.188</v>
      </c>
      <c r="AK236" s="2">
        <f>IF(M236&gt;'Average Crustal Abundance'!F$2,Data!M236,'Average Crustal Abundance'!F$2)</f>
        <v>1.5E-3</v>
      </c>
      <c r="AL236" s="2">
        <f>IF(N236&gt;'Average Crustal Abundance'!G$2,Data!N236,'Average Crustal Abundance'!G$2)</f>
        <v>1.5E-3</v>
      </c>
      <c r="AM236" s="2">
        <f>IF(O236&gt;'Average Crustal Abundance'!H$2,Data!O236,'Average Crustal Abundance'!H$2)</f>
        <v>27</v>
      </c>
      <c r="AN236" s="2">
        <f>IF(P236&gt;'Average Crustal Abundance'!I$2,Data!P236,'Average Crustal Abundance'!I$2)</f>
        <v>5.6000000000000001E-2</v>
      </c>
      <c r="AO236" s="2">
        <f>IF(Q236&gt;'Average Crustal Abundance'!J$2,Data!Q236,'Average Crustal Abundance'!J$2)</f>
        <v>1.2999999999999999E-3</v>
      </c>
      <c r="AP236" s="2">
        <f>IF(R236&gt;'Average Crustal Abundance'!K$2,Data!R236,'Average Crustal Abundance'!K$2)</f>
        <v>72</v>
      </c>
      <c r="AQ236" s="2">
        <f>IF(S236&gt;'Average Crustal Abundance'!L$2,Data!S236,'Average Crustal Abundance'!L$2)</f>
        <v>0.08</v>
      </c>
      <c r="AR236" s="2">
        <f>IF(T236&gt;'Average Crustal Abundance'!M$2,Data!T236,'Average Crustal Abundance'!M$2)</f>
        <v>5.1999999999999998E-2</v>
      </c>
      <c r="AS236" s="2">
        <f>IF(U236&gt;'Average Crustal Abundance'!N$2,Data!U236,'Average Crustal Abundance'!N$2)</f>
        <v>0.5</v>
      </c>
      <c r="AT236" s="2">
        <f>IF(V236&gt;'Average Crustal Abundance'!O$2,Data!V236,'Average Crustal Abundance'!O$2)</f>
        <v>11</v>
      </c>
      <c r="AU236" s="2">
        <f>IF(W236&gt;'Average Crustal Abundance'!P$2,Data!W236,'Average Crustal Abundance'!P$2)</f>
        <v>0.03</v>
      </c>
      <c r="AV236" s="2">
        <f>IF(X236&gt;'Average Crustal Abundance'!Q$2,Data!X236,'Average Crustal Abundance'!Q$2)</f>
        <v>2.5</v>
      </c>
      <c r="AW236" s="2">
        <f>IF(Y236&gt;'Average Crustal Abundance'!R$2,Data!Y236,'Average Crustal Abundance'!R$2)</f>
        <v>0.2</v>
      </c>
      <c r="AX236" s="2">
        <f>IF(Z236&gt;'Average Crustal Abundance'!S$2,Data!Z236,'Average Crustal Abundance'!S$2)</f>
        <v>0.18</v>
      </c>
      <c r="AY236" s="2">
        <f>IF(AA236&gt;'Average Crustal Abundance'!T$2,Data!AA236,'Average Crustal Abundance'!T$2)</f>
        <v>1E-3</v>
      </c>
      <c r="AZ236" s="2">
        <f>IF(AB236&gt;'Average Crustal Abundance'!U$2,Data!AB236,'Average Crustal Abundance'!U$2)</f>
        <v>0.8</v>
      </c>
      <c r="BA236" s="2">
        <f>IF(AC236&gt;'Average Crustal Abundance'!V$2,Data!AC236,'Average Crustal Abundance'!V$2)</f>
        <v>1</v>
      </c>
      <c r="BB236" s="2">
        <f>IF(AD236&gt;'Average Crustal Abundance'!W$2,Data!AD236,'Average Crustal Abundance'!W$2)</f>
        <v>1.7</v>
      </c>
      <c r="BC236" s="2">
        <f>IF(AE236&gt;'Average Crustal Abundance'!X$2,Data!AE236,'Average Crustal Abundance'!X$2)</f>
        <v>20</v>
      </c>
      <c r="BD236" s="2">
        <f>IF(AF236&gt;'Average Crustal Abundance'!Y$2,Data!AF236,'Average Crustal Abundance'!Y$2)</f>
        <v>1.3</v>
      </c>
      <c r="BE236" s="3">
        <f>LOG((AG236/'Average Crustal Abundance'!B$2),1.636)</f>
        <v>0</v>
      </c>
      <c r="BF236" s="3">
        <f>LOG((AH236/'Average Crustal Abundance'!C$2),5.77)</f>
        <v>0</v>
      </c>
      <c r="BG236" s="3">
        <f>LOG((AI236/'Average Crustal Abundance'!D$2),5.07)</f>
        <v>0</v>
      </c>
      <c r="BH236" s="3">
        <f>IF(LOG((AJ236/'Average Crustal Abundance'!E$2))&lt;6,LOG((AJ236/'Average Crustal Abundance'!E$2)),6)</f>
        <v>0</v>
      </c>
      <c r="BI236" s="3">
        <f>IF(LOG((AK236/'Average Crustal Abundance'!F$2))&lt;6,LOG((AK236/'Average Crustal Abundance'!F$2)),6)</f>
        <v>0</v>
      </c>
      <c r="BJ236" s="3">
        <f>IF(LOG((AL236/'Average Crustal Abundance'!G$2))&lt;6,LOG((AL236/'Average Crustal Abundance'!G$2)),6)</f>
        <v>0</v>
      </c>
      <c r="BK236" s="3">
        <f>LOG((AM236/'Average Crustal Abundance'!H$2),5.77)</f>
        <v>0</v>
      </c>
      <c r="BL236" s="3">
        <f>IF(LOG((AN236/'Average Crustal Abundance'!I$2))&lt;6,LOG((AN236/'Average Crustal Abundance'!I$2)),6)</f>
        <v>0</v>
      </c>
      <c r="BM236" s="3">
        <f>IF(LOG((AO236/'Average Crustal Abundance'!J$2))&lt;6,LOG((AO236/'Average Crustal Abundance'!J$2)),6)</f>
        <v>0</v>
      </c>
      <c r="BN236" s="3">
        <f>LOG((AP236/'Average Crustal Abundance'!K$2),4.9)</f>
        <v>0</v>
      </c>
      <c r="BO236" s="3">
        <f>IF(LOG((AQ236/'Average Crustal Abundance'!L$2))&lt;6,LOG((AQ236/'Average Crustal Abundance'!L$2)),6)</f>
        <v>0</v>
      </c>
      <c r="BP236" s="3">
        <f>IF(LOG((AR236/'Average Crustal Abundance'!M$2))&lt;6,LOG((AR236/'Average Crustal Abundance'!M$2)),6)</f>
        <v>0</v>
      </c>
      <c r="BQ236" s="3">
        <f>IF(LOG((AS236/'Average Crustal Abundance'!N$2))&lt;6,LOG((AS236/'Average Crustal Abundance'!N$2)),6)</f>
        <v>0</v>
      </c>
      <c r="BR236" s="3">
        <f>LOG((AT236/'Average Crustal Abundance'!O$2),6.71)</f>
        <v>0</v>
      </c>
      <c r="BS236" s="3">
        <f>IF(LOG((AU236/'Average Crustal Abundance'!P$2))&lt;6,LOG((AU236/'Average Crustal Abundance'!P$2)),6)</f>
        <v>0</v>
      </c>
      <c r="BT236" s="3">
        <f>LOG((AV236/'Average Crustal Abundance'!Q$2),8.58)</f>
        <v>0</v>
      </c>
      <c r="BU236" s="3">
        <f>IF(LOG((AW236/'Average Crustal Abundance'!R$2))&lt;6,LOG((AW236/'Average Crustal Abundance'!R$2)),6)</f>
        <v>0</v>
      </c>
      <c r="BV236" s="3">
        <f>IF(LOG((AX236/'Average Crustal Abundance'!S$2))&lt;6,LOG((AX236/'Average Crustal Abundance'!S$2)),6)</f>
        <v>0</v>
      </c>
      <c r="BW236" s="3">
        <f>IF(LOG((AY236/'Average Crustal Abundance'!T$2))&lt;6,LOG((AY236/'Average Crustal Abundance'!T$2)),6)</f>
        <v>0</v>
      </c>
      <c r="BX236" s="3">
        <f>IF(LOG((AZ236/'Average Crustal Abundance'!U$2))&lt;6,LOG((AZ236/'Average Crustal Abundance'!U$2)),6)</f>
        <v>0</v>
      </c>
      <c r="BY236" s="3">
        <f>IF(LOG((BA236/'Average Crustal Abundance'!V$2))&lt;6,LOG((BA236/'Average Crustal Abundance'!V$2)),6)</f>
        <v>0</v>
      </c>
      <c r="BZ236" s="3">
        <f>LOG((BB236/'Average Crustal Abundance'!W$2),9.15)</f>
        <v>0</v>
      </c>
      <c r="CA236" s="3">
        <f>LOG((BC236/'Average Crustal Abundance'!X$2),6.07)</f>
        <v>0</v>
      </c>
      <c r="CB236" s="3">
        <f>LOG((BD236/'Average Crustal Abundance'!Y$2),9.57)</f>
        <v>0</v>
      </c>
      <c r="CC236" s="3">
        <f t="shared" si="140"/>
        <v>0</v>
      </c>
      <c r="CD236" s="3" t="e">
        <f t="shared" si="141"/>
        <v>#DIV/0!</v>
      </c>
      <c r="CE236" s="4" t="e">
        <f t="shared" si="144"/>
        <v>#DIV/0!</v>
      </c>
      <c r="CF236" s="4" t="e">
        <f t="shared" si="145"/>
        <v>#DIV/0!</v>
      </c>
      <c r="CG236" s="4" t="e">
        <f t="shared" si="146"/>
        <v>#DIV/0!</v>
      </c>
      <c r="CH236" s="4" t="e">
        <f t="shared" si="147"/>
        <v>#DIV/0!</v>
      </c>
      <c r="CI236" s="4" t="e">
        <f t="shared" si="148"/>
        <v>#DIV/0!</v>
      </c>
      <c r="CJ236" s="4" t="e">
        <f t="shared" si="149"/>
        <v>#DIV/0!</v>
      </c>
      <c r="CK236" s="4" t="e">
        <f t="shared" si="150"/>
        <v>#DIV/0!</v>
      </c>
      <c r="CL236" s="4" t="e">
        <f t="shared" si="151"/>
        <v>#DIV/0!</v>
      </c>
      <c r="CM236" s="4" t="e">
        <f t="shared" si="152"/>
        <v>#DIV/0!</v>
      </c>
      <c r="CN236" s="4" t="e">
        <f t="shared" si="153"/>
        <v>#DIV/0!</v>
      </c>
      <c r="CO236" s="4" t="e">
        <f t="shared" si="154"/>
        <v>#DIV/0!</v>
      </c>
      <c r="CP236" s="4" t="e">
        <f t="shared" si="155"/>
        <v>#DIV/0!</v>
      </c>
      <c r="CQ236" s="4" t="e">
        <f t="shared" si="156"/>
        <v>#DIV/0!</v>
      </c>
      <c r="CR236" s="4" t="e">
        <f t="shared" si="157"/>
        <v>#DIV/0!</v>
      </c>
      <c r="CS236" s="4" t="e">
        <f t="shared" si="158"/>
        <v>#DIV/0!</v>
      </c>
      <c r="CT236" s="4" t="e">
        <f t="shared" si="159"/>
        <v>#DIV/0!</v>
      </c>
      <c r="CU236" s="4" t="e">
        <f t="shared" si="143"/>
        <v>#DIV/0!</v>
      </c>
      <c r="CV236" s="4" t="e">
        <f t="shared" si="123"/>
        <v>#DIV/0!</v>
      </c>
      <c r="CW236" s="4" t="e">
        <f t="shared" si="123"/>
        <v>#DIV/0!</v>
      </c>
      <c r="CX236" s="4" t="e">
        <f t="shared" si="123"/>
        <v>#DIV/0!</v>
      </c>
      <c r="CY236" s="4" t="e">
        <f t="shared" si="123"/>
        <v>#DIV/0!</v>
      </c>
      <c r="CZ236" s="4" t="e">
        <f t="shared" si="160"/>
        <v>#DIV/0!</v>
      </c>
      <c r="DA236" s="4" t="e">
        <f t="shared" si="160"/>
        <v>#DIV/0!</v>
      </c>
      <c r="DB236" s="4" t="e">
        <f t="shared" si="160"/>
        <v>#DIV/0!</v>
      </c>
      <c r="DD236" s="3" t="e">
        <f t="shared" si="142"/>
        <v>#DIV/0!</v>
      </c>
    </row>
    <row r="237" spans="1:108" s="3" customFormat="1" x14ac:dyDescent="0.25">
      <c r="A237"/>
      <c r="B237"/>
      <c r="C237" s="1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 s="2">
        <f>IF(I237&gt;'Average Crustal Abundance'!B$2,Data!I237,'Average Crustal Abundance'!B$2)</f>
        <v>52200</v>
      </c>
      <c r="AH237" s="2">
        <f>IF(J237&gt;'Average Crustal Abundance'!C$2,Data!J237,'Average Crustal Abundance'!C$2)</f>
        <v>27</v>
      </c>
      <c r="AI237" s="2">
        <f>IF(K237&gt;'Average Crustal Abundance'!D$2,Data!K237,'Average Crustal Abundance'!D$2)</f>
        <v>59</v>
      </c>
      <c r="AJ237" s="2">
        <f>IF(L237&gt;'Average Crustal Abundance'!E$2,Data!L237,'Average Crustal Abundance'!E$2)</f>
        <v>0.188</v>
      </c>
      <c r="AK237" s="2">
        <f>IF(M237&gt;'Average Crustal Abundance'!F$2,Data!M237,'Average Crustal Abundance'!F$2)</f>
        <v>1.5E-3</v>
      </c>
      <c r="AL237" s="2">
        <f>IF(N237&gt;'Average Crustal Abundance'!G$2,Data!N237,'Average Crustal Abundance'!G$2)</f>
        <v>1.5E-3</v>
      </c>
      <c r="AM237" s="2">
        <f>IF(O237&gt;'Average Crustal Abundance'!H$2,Data!O237,'Average Crustal Abundance'!H$2)</f>
        <v>27</v>
      </c>
      <c r="AN237" s="2">
        <f>IF(P237&gt;'Average Crustal Abundance'!I$2,Data!P237,'Average Crustal Abundance'!I$2)</f>
        <v>5.6000000000000001E-2</v>
      </c>
      <c r="AO237" s="2">
        <f>IF(Q237&gt;'Average Crustal Abundance'!J$2,Data!Q237,'Average Crustal Abundance'!J$2)</f>
        <v>1.2999999999999999E-3</v>
      </c>
      <c r="AP237" s="2">
        <f>IF(R237&gt;'Average Crustal Abundance'!K$2,Data!R237,'Average Crustal Abundance'!K$2)</f>
        <v>72</v>
      </c>
      <c r="AQ237" s="2">
        <f>IF(S237&gt;'Average Crustal Abundance'!L$2,Data!S237,'Average Crustal Abundance'!L$2)</f>
        <v>0.08</v>
      </c>
      <c r="AR237" s="2">
        <f>IF(T237&gt;'Average Crustal Abundance'!M$2,Data!T237,'Average Crustal Abundance'!M$2)</f>
        <v>5.1999999999999998E-2</v>
      </c>
      <c r="AS237" s="2">
        <f>IF(U237&gt;'Average Crustal Abundance'!N$2,Data!U237,'Average Crustal Abundance'!N$2)</f>
        <v>0.5</v>
      </c>
      <c r="AT237" s="2">
        <f>IF(V237&gt;'Average Crustal Abundance'!O$2,Data!V237,'Average Crustal Abundance'!O$2)</f>
        <v>11</v>
      </c>
      <c r="AU237" s="2">
        <f>IF(W237&gt;'Average Crustal Abundance'!P$2,Data!W237,'Average Crustal Abundance'!P$2)</f>
        <v>0.03</v>
      </c>
      <c r="AV237" s="2">
        <f>IF(X237&gt;'Average Crustal Abundance'!Q$2,Data!X237,'Average Crustal Abundance'!Q$2)</f>
        <v>2.5</v>
      </c>
      <c r="AW237" s="2">
        <f>IF(Y237&gt;'Average Crustal Abundance'!R$2,Data!Y237,'Average Crustal Abundance'!R$2)</f>
        <v>0.2</v>
      </c>
      <c r="AX237" s="2">
        <f>IF(Z237&gt;'Average Crustal Abundance'!S$2,Data!Z237,'Average Crustal Abundance'!S$2)</f>
        <v>0.18</v>
      </c>
      <c r="AY237" s="2">
        <f>IF(AA237&gt;'Average Crustal Abundance'!T$2,Data!AA237,'Average Crustal Abundance'!T$2)</f>
        <v>1E-3</v>
      </c>
      <c r="AZ237" s="2">
        <f>IF(AB237&gt;'Average Crustal Abundance'!U$2,Data!AB237,'Average Crustal Abundance'!U$2)</f>
        <v>0.8</v>
      </c>
      <c r="BA237" s="2">
        <f>IF(AC237&gt;'Average Crustal Abundance'!V$2,Data!AC237,'Average Crustal Abundance'!V$2)</f>
        <v>1</v>
      </c>
      <c r="BB237" s="2">
        <f>IF(AD237&gt;'Average Crustal Abundance'!W$2,Data!AD237,'Average Crustal Abundance'!W$2)</f>
        <v>1.7</v>
      </c>
      <c r="BC237" s="2">
        <f>IF(AE237&gt;'Average Crustal Abundance'!X$2,Data!AE237,'Average Crustal Abundance'!X$2)</f>
        <v>20</v>
      </c>
      <c r="BD237" s="2">
        <f>IF(AF237&gt;'Average Crustal Abundance'!Y$2,Data!AF237,'Average Crustal Abundance'!Y$2)</f>
        <v>1.3</v>
      </c>
      <c r="BE237" s="3">
        <f>LOG((AG237/'Average Crustal Abundance'!B$2),1.636)</f>
        <v>0</v>
      </c>
      <c r="BF237" s="3">
        <f>LOG((AH237/'Average Crustal Abundance'!C$2),5.77)</f>
        <v>0</v>
      </c>
      <c r="BG237" s="3">
        <f>LOG((AI237/'Average Crustal Abundance'!D$2),5.07)</f>
        <v>0</v>
      </c>
      <c r="BH237" s="3">
        <f>IF(LOG((AJ237/'Average Crustal Abundance'!E$2))&lt;6,LOG((AJ237/'Average Crustal Abundance'!E$2)),6)</f>
        <v>0</v>
      </c>
      <c r="BI237" s="3">
        <f>IF(LOG((AK237/'Average Crustal Abundance'!F$2))&lt;6,LOG((AK237/'Average Crustal Abundance'!F$2)),6)</f>
        <v>0</v>
      </c>
      <c r="BJ237" s="3">
        <f>IF(LOG((AL237/'Average Crustal Abundance'!G$2))&lt;6,LOG((AL237/'Average Crustal Abundance'!G$2)),6)</f>
        <v>0</v>
      </c>
      <c r="BK237" s="3">
        <f>LOG((AM237/'Average Crustal Abundance'!H$2),5.77)</f>
        <v>0</v>
      </c>
      <c r="BL237" s="3">
        <f>IF(LOG((AN237/'Average Crustal Abundance'!I$2))&lt;6,LOG((AN237/'Average Crustal Abundance'!I$2)),6)</f>
        <v>0</v>
      </c>
      <c r="BM237" s="3">
        <f>IF(LOG((AO237/'Average Crustal Abundance'!J$2))&lt;6,LOG((AO237/'Average Crustal Abundance'!J$2)),6)</f>
        <v>0</v>
      </c>
      <c r="BN237" s="3">
        <f>LOG((AP237/'Average Crustal Abundance'!K$2),4.9)</f>
        <v>0</v>
      </c>
      <c r="BO237" s="3">
        <f>IF(LOG((AQ237/'Average Crustal Abundance'!L$2))&lt;6,LOG((AQ237/'Average Crustal Abundance'!L$2)),6)</f>
        <v>0</v>
      </c>
      <c r="BP237" s="3">
        <f>IF(LOG((AR237/'Average Crustal Abundance'!M$2))&lt;6,LOG((AR237/'Average Crustal Abundance'!M$2)),6)</f>
        <v>0</v>
      </c>
      <c r="BQ237" s="3">
        <f>IF(LOG((AS237/'Average Crustal Abundance'!N$2))&lt;6,LOG((AS237/'Average Crustal Abundance'!N$2)),6)</f>
        <v>0</v>
      </c>
      <c r="BR237" s="3">
        <f>LOG((AT237/'Average Crustal Abundance'!O$2),6.71)</f>
        <v>0</v>
      </c>
      <c r="BS237" s="3">
        <f>IF(LOG((AU237/'Average Crustal Abundance'!P$2))&lt;6,LOG((AU237/'Average Crustal Abundance'!P$2)),6)</f>
        <v>0</v>
      </c>
      <c r="BT237" s="3">
        <f>LOG((AV237/'Average Crustal Abundance'!Q$2),8.58)</f>
        <v>0</v>
      </c>
      <c r="BU237" s="3">
        <f>IF(LOG((AW237/'Average Crustal Abundance'!R$2))&lt;6,LOG((AW237/'Average Crustal Abundance'!R$2)),6)</f>
        <v>0</v>
      </c>
      <c r="BV237" s="3">
        <f>IF(LOG((AX237/'Average Crustal Abundance'!S$2))&lt;6,LOG((AX237/'Average Crustal Abundance'!S$2)),6)</f>
        <v>0</v>
      </c>
      <c r="BW237" s="3">
        <f>IF(LOG((AY237/'Average Crustal Abundance'!T$2))&lt;6,LOG((AY237/'Average Crustal Abundance'!T$2)),6)</f>
        <v>0</v>
      </c>
      <c r="BX237" s="3">
        <f>IF(LOG((AZ237/'Average Crustal Abundance'!U$2))&lt;6,LOG((AZ237/'Average Crustal Abundance'!U$2)),6)</f>
        <v>0</v>
      </c>
      <c r="BY237" s="3">
        <f>IF(LOG((BA237/'Average Crustal Abundance'!V$2))&lt;6,LOG((BA237/'Average Crustal Abundance'!V$2)),6)</f>
        <v>0</v>
      </c>
      <c r="BZ237" s="3">
        <f>LOG((BB237/'Average Crustal Abundance'!W$2),9.15)</f>
        <v>0</v>
      </c>
      <c r="CA237" s="3">
        <f>LOG((BC237/'Average Crustal Abundance'!X$2),6.07)</f>
        <v>0</v>
      </c>
      <c r="CB237" s="3">
        <f>LOG((BD237/'Average Crustal Abundance'!Y$2),9.57)</f>
        <v>0</v>
      </c>
      <c r="CC237" s="3">
        <f t="shared" si="140"/>
        <v>0</v>
      </c>
      <c r="CD237" s="3" t="e">
        <f t="shared" si="141"/>
        <v>#DIV/0!</v>
      </c>
      <c r="CE237" s="4" t="e">
        <f t="shared" si="144"/>
        <v>#DIV/0!</v>
      </c>
      <c r="CF237" s="4" t="e">
        <f t="shared" si="145"/>
        <v>#DIV/0!</v>
      </c>
      <c r="CG237" s="4" t="e">
        <f t="shared" si="146"/>
        <v>#DIV/0!</v>
      </c>
      <c r="CH237" s="4" t="e">
        <f t="shared" si="147"/>
        <v>#DIV/0!</v>
      </c>
      <c r="CI237" s="4" t="e">
        <f t="shared" si="148"/>
        <v>#DIV/0!</v>
      </c>
      <c r="CJ237" s="4" t="e">
        <f t="shared" si="149"/>
        <v>#DIV/0!</v>
      </c>
      <c r="CK237" s="4" t="e">
        <f t="shared" si="150"/>
        <v>#DIV/0!</v>
      </c>
      <c r="CL237" s="4" t="e">
        <f t="shared" si="151"/>
        <v>#DIV/0!</v>
      </c>
      <c r="CM237" s="4" t="e">
        <f t="shared" si="152"/>
        <v>#DIV/0!</v>
      </c>
      <c r="CN237" s="4" t="e">
        <f t="shared" si="153"/>
        <v>#DIV/0!</v>
      </c>
      <c r="CO237" s="4" t="e">
        <f t="shared" si="154"/>
        <v>#DIV/0!</v>
      </c>
      <c r="CP237" s="4" t="e">
        <f t="shared" si="155"/>
        <v>#DIV/0!</v>
      </c>
      <c r="CQ237" s="4" t="e">
        <f t="shared" si="156"/>
        <v>#DIV/0!</v>
      </c>
      <c r="CR237" s="4" t="e">
        <f t="shared" si="157"/>
        <v>#DIV/0!</v>
      </c>
      <c r="CS237" s="4" t="e">
        <f t="shared" si="158"/>
        <v>#DIV/0!</v>
      </c>
      <c r="CT237" s="4" t="e">
        <f t="shared" si="159"/>
        <v>#DIV/0!</v>
      </c>
      <c r="CU237" s="4" t="e">
        <f t="shared" si="143"/>
        <v>#DIV/0!</v>
      </c>
      <c r="CV237" s="4" t="e">
        <f t="shared" si="123"/>
        <v>#DIV/0!</v>
      </c>
      <c r="CW237" s="4" t="e">
        <f t="shared" si="123"/>
        <v>#DIV/0!</v>
      </c>
      <c r="CX237" s="4" t="e">
        <f t="shared" si="123"/>
        <v>#DIV/0!</v>
      </c>
      <c r="CY237" s="4" t="e">
        <f t="shared" si="123"/>
        <v>#DIV/0!</v>
      </c>
      <c r="CZ237" s="4" t="e">
        <f t="shared" si="160"/>
        <v>#DIV/0!</v>
      </c>
      <c r="DA237" s="4" t="e">
        <f t="shared" si="160"/>
        <v>#DIV/0!</v>
      </c>
      <c r="DB237" s="4" t="e">
        <f t="shared" si="160"/>
        <v>#DIV/0!</v>
      </c>
      <c r="DD237" s="3" t="e">
        <f t="shared" si="142"/>
        <v>#DIV/0!</v>
      </c>
    </row>
    <row r="238" spans="1:108" s="3" customFormat="1" x14ac:dyDescent="0.25">
      <c r="A238"/>
      <c r="B238"/>
      <c r="C238" s="1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 s="2">
        <f>IF(I238&gt;'Average Crustal Abundance'!B$2,Data!I238,'Average Crustal Abundance'!B$2)</f>
        <v>52200</v>
      </c>
      <c r="AH238" s="2">
        <f>IF(J238&gt;'Average Crustal Abundance'!C$2,Data!J238,'Average Crustal Abundance'!C$2)</f>
        <v>27</v>
      </c>
      <c r="AI238" s="2">
        <f>IF(K238&gt;'Average Crustal Abundance'!D$2,Data!K238,'Average Crustal Abundance'!D$2)</f>
        <v>59</v>
      </c>
      <c r="AJ238" s="2">
        <f>IF(L238&gt;'Average Crustal Abundance'!E$2,Data!L238,'Average Crustal Abundance'!E$2)</f>
        <v>0.188</v>
      </c>
      <c r="AK238" s="2">
        <f>IF(M238&gt;'Average Crustal Abundance'!F$2,Data!M238,'Average Crustal Abundance'!F$2)</f>
        <v>1.5E-3</v>
      </c>
      <c r="AL238" s="2">
        <f>IF(N238&gt;'Average Crustal Abundance'!G$2,Data!N238,'Average Crustal Abundance'!G$2)</f>
        <v>1.5E-3</v>
      </c>
      <c r="AM238" s="2">
        <f>IF(O238&gt;'Average Crustal Abundance'!H$2,Data!O238,'Average Crustal Abundance'!H$2)</f>
        <v>27</v>
      </c>
      <c r="AN238" s="2">
        <f>IF(P238&gt;'Average Crustal Abundance'!I$2,Data!P238,'Average Crustal Abundance'!I$2)</f>
        <v>5.6000000000000001E-2</v>
      </c>
      <c r="AO238" s="2">
        <f>IF(Q238&gt;'Average Crustal Abundance'!J$2,Data!Q238,'Average Crustal Abundance'!J$2)</f>
        <v>1.2999999999999999E-3</v>
      </c>
      <c r="AP238" s="2">
        <f>IF(R238&gt;'Average Crustal Abundance'!K$2,Data!R238,'Average Crustal Abundance'!K$2)</f>
        <v>72</v>
      </c>
      <c r="AQ238" s="2">
        <f>IF(S238&gt;'Average Crustal Abundance'!L$2,Data!S238,'Average Crustal Abundance'!L$2)</f>
        <v>0.08</v>
      </c>
      <c r="AR238" s="2">
        <f>IF(T238&gt;'Average Crustal Abundance'!M$2,Data!T238,'Average Crustal Abundance'!M$2)</f>
        <v>5.1999999999999998E-2</v>
      </c>
      <c r="AS238" s="2">
        <f>IF(U238&gt;'Average Crustal Abundance'!N$2,Data!U238,'Average Crustal Abundance'!N$2)</f>
        <v>0.5</v>
      </c>
      <c r="AT238" s="2">
        <f>IF(V238&gt;'Average Crustal Abundance'!O$2,Data!V238,'Average Crustal Abundance'!O$2)</f>
        <v>11</v>
      </c>
      <c r="AU238" s="2">
        <f>IF(W238&gt;'Average Crustal Abundance'!P$2,Data!W238,'Average Crustal Abundance'!P$2)</f>
        <v>0.03</v>
      </c>
      <c r="AV238" s="2">
        <f>IF(X238&gt;'Average Crustal Abundance'!Q$2,Data!X238,'Average Crustal Abundance'!Q$2)</f>
        <v>2.5</v>
      </c>
      <c r="AW238" s="2">
        <f>IF(Y238&gt;'Average Crustal Abundance'!R$2,Data!Y238,'Average Crustal Abundance'!R$2)</f>
        <v>0.2</v>
      </c>
      <c r="AX238" s="2">
        <f>IF(Z238&gt;'Average Crustal Abundance'!S$2,Data!Z238,'Average Crustal Abundance'!S$2)</f>
        <v>0.18</v>
      </c>
      <c r="AY238" s="2">
        <f>IF(AA238&gt;'Average Crustal Abundance'!T$2,Data!AA238,'Average Crustal Abundance'!T$2)</f>
        <v>1E-3</v>
      </c>
      <c r="AZ238" s="2">
        <f>IF(AB238&gt;'Average Crustal Abundance'!U$2,Data!AB238,'Average Crustal Abundance'!U$2)</f>
        <v>0.8</v>
      </c>
      <c r="BA238" s="2">
        <f>IF(AC238&gt;'Average Crustal Abundance'!V$2,Data!AC238,'Average Crustal Abundance'!V$2)</f>
        <v>1</v>
      </c>
      <c r="BB238" s="2">
        <f>IF(AD238&gt;'Average Crustal Abundance'!W$2,Data!AD238,'Average Crustal Abundance'!W$2)</f>
        <v>1.7</v>
      </c>
      <c r="BC238" s="2">
        <f>IF(AE238&gt;'Average Crustal Abundance'!X$2,Data!AE238,'Average Crustal Abundance'!X$2)</f>
        <v>20</v>
      </c>
      <c r="BD238" s="2">
        <f>IF(AF238&gt;'Average Crustal Abundance'!Y$2,Data!AF238,'Average Crustal Abundance'!Y$2)</f>
        <v>1.3</v>
      </c>
      <c r="BE238" s="3">
        <f>LOG((AG238/'Average Crustal Abundance'!B$2),1.636)</f>
        <v>0</v>
      </c>
      <c r="BF238" s="3">
        <f>LOG((AH238/'Average Crustal Abundance'!C$2),5.77)</f>
        <v>0</v>
      </c>
      <c r="BG238" s="3">
        <f>LOG((AI238/'Average Crustal Abundance'!D$2),5.07)</f>
        <v>0</v>
      </c>
      <c r="BH238" s="3">
        <f>IF(LOG((AJ238/'Average Crustal Abundance'!E$2))&lt;6,LOG((AJ238/'Average Crustal Abundance'!E$2)),6)</f>
        <v>0</v>
      </c>
      <c r="BI238" s="3">
        <f>IF(LOG((AK238/'Average Crustal Abundance'!F$2))&lt;6,LOG((AK238/'Average Crustal Abundance'!F$2)),6)</f>
        <v>0</v>
      </c>
      <c r="BJ238" s="3">
        <f>IF(LOG((AL238/'Average Crustal Abundance'!G$2))&lt;6,LOG((AL238/'Average Crustal Abundance'!G$2)),6)</f>
        <v>0</v>
      </c>
      <c r="BK238" s="3">
        <f>LOG((AM238/'Average Crustal Abundance'!H$2),5.77)</f>
        <v>0</v>
      </c>
      <c r="BL238" s="3">
        <f>IF(LOG((AN238/'Average Crustal Abundance'!I$2))&lt;6,LOG((AN238/'Average Crustal Abundance'!I$2)),6)</f>
        <v>0</v>
      </c>
      <c r="BM238" s="3">
        <f>IF(LOG((AO238/'Average Crustal Abundance'!J$2))&lt;6,LOG((AO238/'Average Crustal Abundance'!J$2)),6)</f>
        <v>0</v>
      </c>
      <c r="BN238" s="3">
        <f>LOG((AP238/'Average Crustal Abundance'!K$2),4.9)</f>
        <v>0</v>
      </c>
      <c r="BO238" s="3">
        <f>IF(LOG((AQ238/'Average Crustal Abundance'!L$2))&lt;6,LOG((AQ238/'Average Crustal Abundance'!L$2)),6)</f>
        <v>0</v>
      </c>
      <c r="BP238" s="3">
        <f>IF(LOG((AR238/'Average Crustal Abundance'!M$2))&lt;6,LOG((AR238/'Average Crustal Abundance'!M$2)),6)</f>
        <v>0</v>
      </c>
      <c r="BQ238" s="3">
        <f>IF(LOG((AS238/'Average Crustal Abundance'!N$2))&lt;6,LOG((AS238/'Average Crustal Abundance'!N$2)),6)</f>
        <v>0</v>
      </c>
      <c r="BR238" s="3">
        <f>LOG((AT238/'Average Crustal Abundance'!O$2),6.71)</f>
        <v>0</v>
      </c>
      <c r="BS238" s="3">
        <f>IF(LOG((AU238/'Average Crustal Abundance'!P$2))&lt;6,LOG((AU238/'Average Crustal Abundance'!P$2)),6)</f>
        <v>0</v>
      </c>
      <c r="BT238" s="3">
        <f>LOG((AV238/'Average Crustal Abundance'!Q$2),8.58)</f>
        <v>0</v>
      </c>
      <c r="BU238" s="3">
        <f>IF(LOG((AW238/'Average Crustal Abundance'!R$2))&lt;6,LOG((AW238/'Average Crustal Abundance'!R$2)),6)</f>
        <v>0</v>
      </c>
      <c r="BV238" s="3">
        <f>IF(LOG((AX238/'Average Crustal Abundance'!S$2))&lt;6,LOG((AX238/'Average Crustal Abundance'!S$2)),6)</f>
        <v>0</v>
      </c>
      <c r="BW238" s="3">
        <f>IF(LOG((AY238/'Average Crustal Abundance'!T$2))&lt;6,LOG((AY238/'Average Crustal Abundance'!T$2)),6)</f>
        <v>0</v>
      </c>
      <c r="BX238" s="3">
        <f>IF(LOG((AZ238/'Average Crustal Abundance'!U$2))&lt;6,LOG((AZ238/'Average Crustal Abundance'!U$2)),6)</f>
        <v>0</v>
      </c>
      <c r="BY238" s="3">
        <f>IF(LOG((BA238/'Average Crustal Abundance'!V$2))&lt;6,LOG((BA238/'Average Crustal Abundance'!V$2)),6)</f>
        <v>0</v>
      </c>
      <c r="BZ238" s="3">
        <f>LOG((BB238/'Average Crustal Abundance'!W$2),9.15)</f>
        <v>0</v>
      </c>
      <c r="CA238" s="3">
        <f>LOG((BC238/'Average Crustal Abundance'!X$2),6.07)</f>
        <v>0</v>
      </c>
      <c r="CB238" s="3">
        <f>LOG((BD238/'Average Crustal Abundance'!Y$2),9.57)</f>
        <v>0</v>
      </c>
      <c r="CC238" s="3">
        <f t="shared" si="140"/>
        <v>0</v>
      </c>
      <c r="CD238" s="3" t="e">
        <f t="shared" si="141"/>
        <v>#DIV/0!</v>
      </c>
      <c r="CE238" s="4" t="e">
        <f t="shared" si="144"/>
        <v>#DIV/0!</v>
      </c>
      <c r="CF238" s="4" t="e">
        <f t="shared" si="145"/>
        <v>#DIV/0!</v>
      </c>
      <c r="CG238" s="4" t="e">
        <f t="shared" si="146"/>
        <v>#DIV/0!</v>
      </c>
      <c r="CH238" s="4" t="e">
        <f t="shared" si="147"/>
        <v>#DIV/0!</v>
      </c>
      <c r="CI238" s="4" t="e">
        <f t="shared" si="148"/>
        <v>#DIV/0!</v>
      </c>
      <c r="CJ238" s="4" t="e">
        <f t="shared" si="149"/>
        <v>#DIV/0!</v>
      </c>
      <c r="CK238" s="4" t="e">
        <f t="shared" si="150"/>
        <v>#DIV/0!</v>
      </c>
      <c r="CL238" s="4" t="e">
        <f t="shared" si="151"/>
        <v>#DIV/0!</v>
      </c>
      <c r="CM238" s="4" t="e">
        <f t="shared" si="152"/>
        <v>#DIV/0!</v>
      </c>
      <c r="CN238" s="4" t="e">
        <f t="shared" si="153"/>
        <v>#DIV/0!</v>
      </c>
      <c r="CO238" s="4" t="e">
        <f t="shared" si="154"/>
        <v>#DIV/0!</v>
      </c>
      <c r="CP238" s="4" t="e">
        <f t="shared" si="155"/>
        <v>#DIV/0!</v>
      </c>
      <c r="CQ238" s="4" t="e">
        <f t="shared" si="156"/>
        <v>#DIV/0!</v>
      </c>
      <c r="CR238" s="4" t="e">
        <f t="shared" si="157"/>
        <v>#DIV/0!</v>
      </c>
      <c r="CS238" s="4" t="e">
        <f t="shared" si="158"/>
        <v>#DIV/0!</v>
      </c>
      <c r="CT238" s="4" t="e">
        <f t="shared" si="159"/>
        <v>#DIV/0!</v>
      </c>
      <c r="CU238" s="4" t="e">
        <f t="shared" si="143"/>
        <v>#DIV/0!</v>
      </c>
      <c r="CV238" s="4" t="e">
        <f t="shared" si="123"/>
        <v>#DIV/0!</v>
      </c>
      <c r="CW238" s="4" t="e">
        <f t="shared" si="123"/>
        <v>#DIV/0!</v>
      </c>
      <c r="CX238" s="4" t="e">
        <f t="shared" si="123"/>
        <v>#DIV/0!</v>
      </c>
      <c r="CY238" s="4" t="e">
        <f t="shared" si="123"/>
        <v>#DIV/0!</v>
      </c>
      <c r="CZ238" s="4" t="e">
        <f t="shared" si="160"/>
        <v>#DIV/0!</v>
      </c>
      <c r="DA238" s="4" t="e">
        <f t="shared" si="160"/>
        <v>#DIV/0!</v>
      </c>
      <c r="DB238" s="4" t="e">
        <f t="shared" si="160"/>
        <v>#DIV/0!</v>
      </c>
      <c r="DD238" s="3" t="e">
        <f t="shared" si="142"/>
        <v>#DIV/0!</v>
      </c>
    </row>
    <row r="239" spans="1:108" s="3" customFormat="1" x14ac:dyDescent="0.25">
      <c r="A239"/>
      <c r="B239"/>
      <c r="C239" s="1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 s="2">
        <f>IF(I239&gt;'Average Crustal Abundance'!B$2,Data!I239,'Average Crustal Abundance'!B$2)</f>
        <v>52200</v>
      </c>
      <c r="AH239" s="2">
        <f>IF(J239&gt;'Average Crustal Abundance'!C$2,Data!J239,'Average Crustal Abundance'!C$2)</f>
        <v>27</v>
      </c>
      <c r="AI239" s="2">
        <f>IF(K239&gt;'Average Crustal Abundance'!D$2,Data!K239,'Average Crustal Abundance'!D$2)</f>
        <v>59</v>
      </c>
      <c r="AJ239" s="2">
        <f>IF(L239&gt;'Average Crustal Abundance'!E$2,Data!L239,'Average Crustal Abundance'!E$2)</f>
        <v>0.188</v>
      </c>
      <c r="AK239" s="2">
        <f>IF(M239&gt;'Average Crustal Abundance'!F$2,Data!M239,'Average Crustal Abundance'!F$2)</f>
        <v>1.5E-3</v>
      </c>
      <c r="AL239" s="2">
        <f>IF(N239&gt;'Average Crustal Abundance'!G$2,Data!N239,'Average Crustal Abundance'!G$2)</f>
        <v>1.5E-3</v>
      </c>
      <c r="AM239" s="2">
        <f>IF(O239&gt;'Average Crustal Abundance'!H$2,Data!O239,'Average Crustal Abundance'!H$2)</f>
        <v>27</v>
      </c>
      <c r="AN239" s="2">
        <f>IF(P239&gt;'Average Crustal Abundance'!I$2,Data!P239,'Average Crustal Abundance'!I$2)</f>
        <v>5.6000000000000001E-2</v>
      </c>
      <c r="AO239" s="2">
        <f>IF(Q239&gt;'Average Crustal Abundance'!J$2,Data!Q239,'Average Crustal Abundance'!J$2)</f>
        <v>1.2999999999999999E-3</v>
      </c>
      <c r="AP239" s="2">
        <f>IF(R239&gt;'Average Crustal Abundance'!K$2,Data!R239,'Average Crustal Abundance'!K$2)</f>
        <v>72</v>
      </c>
      <c r="AQ239" s="2">
        <f>IF(S239&gt;'Average Crustal Abundance'!L$2,Data!S239,'Average Crustal Abundance'!L$2)</f>
        <v>0.08</v>
      </c>
      <c r="AR239" s="2">
        <f>IF(T239&gt;'Average Crustal Abundance'!M$2,Data!T239,'Average Crustal Abundance'!M$2)</f>
        <v>5.1999999999999998E-2</v>
      </c>
      <c r="AS239" s="2">
        <f>IF(U239&gt;'Average Crustal Abundance'!N$2,Data!U239,'Average Crustal Abundance'!N$2)</f>
        <v>0.5</v>
      </c>
      <c r="AT239" s="2">
        <f>IF(V239&gt;'Average Crustal Abundance'!O$2,Data!V239,'Average Crustal Abundance'!O$2)</f>
        <v>11</v>
      </c>
      <c r="AU239" s="2">
        <f>IF(W239&gt;'Average Crustal Abundance'!P$2,Data!W239,'Average Crustal Abundance'!P$2)</f>
        <v>0.03</v>
      </c>
      <c r="AV239" s="2">
        <f>IF(X239&gt;'Average Crustal Abundance'!Q$2,Data!X239,'Average Crustal Abundance'!Q$2)</f>
        <v>2.5</v>
      </c>
      <c r="AW239" s="2">
        <f>IF(Y239&gt;'Average Crustal Abundance'!R$2,Data!Y239,'Average Crustal Abundance'!R$2)</f>
        <v>0.2</v>
      </c>
      <c r="AX239" s="2">
        <f>IF(Z239&gt;'Average Crustal Abundance'!S$2,Data!Z239,'Average Crustal Abundance'!S$2)</f>
        <v>0.18</v>
      </c>
      <c r="AY239" s="2">
        <f>IF(AA239&gt;'Average Crustal Abundance'!T$2,Data!AA239,'Average Crustal Abundance'!T$2)</f>
        <v>1E-3</v>
      </c>
      <c r="AZ239" s="2">
        <f>IF(AB239&gt;'Average Crustal Abundance'!U$2,Data!AB239,'Average Crustal Abundance'!U$2)</f>
        <v>0.8</v>
      </c>
      <c r="BA239" s="2">
        <f>IF(AC239&gt;'Average Crustal Abundance'!V$2,Data!AC239,'Average Crustal Abundance'!V$2)</f>
        <v>1</v>
      </c>
      <c r="BB239" s="2">
        <f>IF(AD239&gt;'Average Crustal Abundance'!W$2,Data!AD239,'Average Crustal Abundance'!W$2)</f>
        <v>1.7</v>
      </c>
      <c r="BC239" s="2">
        <f>IF(AE239&gt;'Average Crustal Abundance'!X$2,Data!AE239,'Average Crustal Abundance'!X$2)</f>
        <v>20</v>
      </c>
      <c r="BD239" s="2">
        <f>IF(AF239&gt;'Average Crustal Abundance'!Y$2,Data!AF239,'Average Crustal Abundance'!Y$2)</f>
        <v>1.3</v>
      </c>
      <c r="BE239" s="3">
        <f>LOG((AG239/'Average Crustal Abundance'!B$2),1.636)</f>
        <v>0</v>
      </c>
      <c r="BF239" s="3">
        <f>LOG((AH239/'Average Crustal Abundance'!C$2),5.77)</f>
        <v>0</v>
      </c>
      <c r="BG239" s="3">
        <f>LOG((AI239/'Average Crustal Abundance'!D$2),5.07)</f>
        <v>0</v>
      </c>
      <c r="BH239" s="3">
        <f>IF(LOG((AJ239/'Average Crustal Abundance'!E$2))&lt;6,LOG((AJ239/'Average Crustal Abundance'!E$2)),6)</f>
        <v>0</v>
      </c>
      <c r="BI239" s="3">
        <f>IF(LOG((AK239/'Average Crustal Abundance'!F$2))&lt;6,LOG((AK239/'Average Crustal Abundance'!F$2)),6)</f>
        <v>0</v>
      </c>
      <c r="BJ239" s="3">
        <f>IF(LOG((AL239/'Average Crustal Abundance'!G$2))&lt;6,LOG((AL239/'Average Crustal Abundance'!G$2)),6)</f>
        <v>0</v>
      </c>
      <c r="BK239" s="3">
        <f>LOG((AM239/'Average Crustal Abundance'!H$2),5.77)</f>
        <v>0</v>
      </c>
      <c r="BL239" s="3">
        <f>IF(LOG((AN239/'Average Crustal Abundance'!I$2))&lt;6,LOG((AN239/'Average Crustal Abundance'!I$2)),6)</f>
        <v>0</v>
      </c>
      <c r="BM239" s="3">
        <f>IF(LOG((AO239/'Average Crustal Abundance'!J$2))&lt;6,LOG((AO239/'Average Crustal Abundance'!J$2)),6)</f>
        <v>0</v>
      </c>
      <c r="BN239" s="3">
        <f>LOG((AP239/'Average Crustal Abundance'!K$2),4.9)</f>
        <v>0</v>
      </c>
      <c r="BO239" s="3">
        <f>IF(LOG((AQ239/'Average Crustal Abundance'!L$2))&lt;6,LOG((AQ239/'Average Crustal Abundance'!L$2)),6)</f>
        <v>0</v>
      </c>
      <c r="BP239" s="3">
        <f>IF(LOG((AR239/'Average Crustal Abundance'!M$2))&lt;6,LOG((AR239/'Average Crustal Abundance'!M$2)),6)</f>
        <v>0</v>
      </c>
      <c r="BQ239" s="3">
        <f>IF(LOG((AS239/'Average Crustal Abundance'!N$2))&lt;6,LOG((AS239/'Average Crustal Abundance'!N$2)),6)</f>
        <v>0</v>
      </c>
      <c r="BR239" s="3">
        <f>LOG((AT239/'Average Crustal Abundance'!O$2),6.71)</f>
        <v>0</v>
      </c>
      <c r="BS239" s="3">
        <f>IF(LOG((AU239/'Average Crustal Abundance'!P$2))&lt;6,LOG((AU239/'Average Crustal Abundance'!P$2)),6)</f>
        <v>0</v>
      </c>
      <c r="BT239" s="3">
        <f>LOG((AV239/'Average Crustal Abundance'!Q$2),8.58)</f>
        <v>0</v>
      </c>
      <c r="BU239" s="3">
        <f>IF(LOG((AW239/'Average Crustal Abundance'!R$2))&lt;6,LOG((AW239/'Average Crustal Abundance'!R$2)),6)</f>
        <v>0</v>
      </c>
      <c r="BV239" s="3">
        <f>IF(LOG((AX239/'Average Crustal Abundance'!S$2))&lt;6,LOG((AX239/'Average Crustal Abundance'!S$2)),6)</f>
        <v>0</v>
      </c>
      <c r="BW239" s="3">
        <f>IF(LOG((AY239/'Average Crustal Abundance'!T$2))&lt;6,LOG((AY239/'Average Crustal Abundance'!T$2)),6)</f>
        <v>0</v>
      </c>
      <c r="BX239" s="3">
        <f>IF(LOG((AZ239/'Average Crustal Abundance'!U$2))&lt;6,LOG((AZ239/'Average Crustal Abundance'!U$2)),6)</f>
        <v>0</v>
      </c>
      <c r="BY239" s="3">
        <f>IF(LOG((BA239/'Average Crustal Abundance'!V$2))&lt;6,LOG((BA239/'Average Crustal Abundance'!V$2)),6)</f>
        <v>0</v>
      </c>
      <c r="BZ239" s="3">
        <f>LOG((BB239/'Average Crustal Abundance'!W$2),9.15)</f>
        <v>0</v>
      </c>
      <c r="CA239" s="3">
        <f>LOG((BC239/'Average Crustal Abundance'!X$2),6.07)</f>
        <v>0</v>
      </c>
      <c r="CB239" s="3">
        <f>LOG((BD239/'Average Crustal Abundance'!Y$2),9.57)</f>
        <v>0</v>
      </c>
      <c r="CC239" s="3">
        <f t="shared" si="140"/>
        <v>0</v>
      </c>
      <c r="CD239" s="3" t="e">
        <f t="shared" si="141"/>
        <v>#DIV/0!</v>
      </c>
      <c r="CE239" s="4" t="e">
        <f t="shared" si="144"/>
        <v>#DIV/0!</v>
      </c>
      <c r="CF239" s="4" t="e">
        <f t="shared" si="145"/>
        <v>#DIV/0!</v>
      </c>
      <c r="CG239" s="4" t="e">
        <f t="shared" si="146"/>
        <v>#DIV/0!</v>
      </c>
      <c r="CH239" s="4" t="e">
        <f t="shared" si="147"/>
        <v>#DIV/0!</v>
      </c>
      <c r="CI239" s="4" t="e">
        <f t="shared" si="148"/>
        <v>#DIV/0!</v>
      </c>
      <c r="CJ239" s="4" t="e">
        <f t="shared" si="149"/>
        <v>#DIV/0!</v>
      </c>
      <c r="CK239" s="4" t="e">
        <f t="shared" si="150"/>
        <v>#DIV/0!</v>
      </c>
      <c r="CL239" s="4" t="e">
        <f t="shared" si="151"/>
        <v>#DIV/0!</v>
      </c>
      <c r="CM239" s="4" t="e">
        <f t="shared" si="152"/>
        <v>#DIV/0!</v>
      </c>
      <c r="CN239" s="4" t="e">
        <f t="shared" si="153"/>
        <v>#DIV/0!</v>
      </c>
      <c r="CO239" s="4" t="e">
        <f t="shared" si="154"/>
        <v>#DIV/0!</v>
      </c>
      <c r="CP239" s="4" t="e">
        <f t="shared" si="155"/>
        <v>#DIV/0!</v>
      </c>
      <c r="CQ239" s="4" t="e">
        <f t="shared" si="156"/>
        <v>#DIV/0!</v>
      </c>
      <c r="CR239" s="4" t="e">
        <f t="shared" si="157"/>
        <v>#DIV/0!</v>
      </c>
      <c r="CS239" s="4" t="e">
        <f t="shared" si="158"/>
        <v>#DIV/0!</v>
      </c>
      <c r="CT239" s="4" t="e">
        <f t="shared" si="159"/>
        <v>#DIV/0!</v>
      </c>
      <c r="CU239" s="4" t="e">
        <f t="shared" si="143"/>
        <v>#DIV/0!</v>
      </c>
      <c r="CV239" s="4" t="e">
        <f t="shared" si="123"/>
        <v>#DIV/0!</v>
      </c>
      <c r="CW239" s="4" t="e">
        <f t="shared" si="123"/>
        <v>#DIV/0!</v>
      </c>
      <c r="CX239" s="4" t="e">
        <f t="shared" si="123"/>
        <v>#DIV/0!</v>
      </c>
      <c r="CY239" s="4" t="e">
        <f t="shared" si="123"/>
        <v>#DIV/0!</v>
      </c>
      <c r="CZ239" s="4" t="e">
        <f t="shared" si="160"/>
        <v>#DIV/0!</v>
      </c>
      <c r="DA239" s="4" t="e">
        <f t="shared" si="160"/>
        <v>#DIV/0!</v>
      </c>
      <c r="DB239" s="4" t="e">
        <f t="shared" si="160"/>
        <v>#DIV/0!</v>
      </c>
      <c r="DD239" s="3" t="e">
        <f t="shared" si="142"/>
        <v>#DIV/0!</v>
      </c>
    </row>
    <row r="240" spans="1:108" s="3" customFormat="1" x14ac:dyDescent="0.25">
      <c r="A240"/>
      <c r="B240"/>
      <c r="C240" s="1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 s="2">
        <f>IF(I240&gt;'Average Crustal Abundance'!B$2,Data!I240,'Average Crustal Abundance'!B$2)</f>
        <v>52200</v>
      </c>
      <c r="AH240" s="2">
        <f>IF(J240&gt;'Average Crustal Abundance'!C$2,Data!J240,'Average Crustal Abundance'!C$2)</f>
        <v>27</v>
      </c>
      <c r="AI240" s="2">
        <f>IF(K240&gt;'Average Crustal Abundance'!D$2,Data!K240,'Average Crustal Abundance'!D$2)</f>
        <v>59</v>
      </c>
      <c r="AJ240" s="2">
        <f>IF(L240&gt;'Average Crustal Abundance'!E$2,Data!L240,'Average Crustal Abundance'!E$2)</f>
        <v>0.188</v>
      </c>
      <c r="AK240" s="2">
        <f>IF(M240&gt;'Average Crustal Abundance'!F$2,Data!M240,'Average Crustal Abundance'!F$2)</f>
        <v>1.5E-3</v>
      </c>
      <c r="AL240" s="2">
        <f>IF(N240&gt;'Average Crustal Abundance'!G$2,Data!N240,'Average Crustal Abundance'!G$2)</f>
        <v>1.5E-3</v>
      </c>
      <c r="AM240" s="2">
        <f>IF(O240&gt;'Average Crustal Abundance'!H$2,Data!O240,'Average Crustal Abundance'!H$2)</f>
        <v>27</v>
      </c>
      <c r="AN240" s="2">
        <f>IF(P240&gt;'Average Crustal Abundance'!I$2,Data!P240,'Average Crustal Abundance'!I$2)</f>
        <v>5.6000000000000001E-2</v>
      </c>
      <c r="AO240" s="2">
        <f>IF(Q240&gt;'Average Crustal Abundance'!J$2,Data!Q240,'Average Crustal Abundance'!J$2)</f>
        <v>1.2999999999999999E-3</v>
      </c>
      <c r="AP240" s="2">
        <f>IF(R240&gt;'Average Crustal Abundance'!K$2,Data!R240,'Average Crustal Abundance'!K$2)</f>
        <v>72</v>
      </c>
      <c r="AQ240" s="2">
        <f>IF(S240&gt;'Average Crustal Abundance'!L$2,Data!S240,'Average Crustal Abundance'!L$2)</f>
        <v>0.08</v>
      </c>
      <c r="AR240" s="2">
        <f>IF(T240&gt;'Average Crustal Abundance'!M$2,Data!T240,'Average Crustal Abundance'!M$2)</f>
        <v>5.1999999999999998E-2</v>
      </c>
      <c r="AS240" s="2">
        <f>IF(U240&gt;'Average Crustal Abundance'!N$2,Data!U240,'Average Crustal Abundance'!N$2)</f>
        <v>0.5</v>
      </c>
      <c r="AT240" s="2">
        <f>IF(V240&gt;'Average Crustal Abundance'!O$2,Data!V240,'Average Crustal Abundance'!O$2)</f>
        <v>11</v>
      </c>
      <c r="AU240" s="2">
        <f>IF(W240&gt;'Average Crustal Abundance'!P$2,Data!W240,'Average Crustal Abundance'!P$2)</f>
        <v>0.03</v>
      </c>
      <c r="AV240" s="2">
        <f>IF(X240&gt;'Average Crustal Abundance'!Q$2,Data!X240,'Average Crustal Abundance'!Q$2)</f>
        <v>2.5</v>
      </c>
      <c r="AW240" s="2">
        <f>IF(Y240&gt;'Average Crustal Abundance'!R$2,Data!Y240,'Average Crustal Abundance'!R$2)</f>
        <v>0.2</v>
      </c>
      <c r="AX240" s="2">
        <f>IF(Z240&gt;'Average Crustal Abundance'!S$2,Data!Z240,'Average Crustal Abundance'!S$2)</f>
        <v>0.18</v>
      </c>
      <c r="AY240" s="2">
        <f>IF(AA240&gt;'Average Crustal Abundance'!T$2,Data!AA240,'Average Crustal Abundance'!T$2)</f>
        <v>1E-3</v>
      </c>
      <c r="AZ240" s="2">
        <f>IF(AB240&gt;'Average Crustal Abundance'!U$2,Data!AB240,'Average Crustal Abundance'!U$2)</f>
        <v>0.8</v>
      </c>
      <c r="BA240" s="2">
        <f>IF(AC240&gt;'Average Crustal Abundance'!V$2,Data!AC240,'Average Crustal Abundance'!V$2)</f>
        <v>1</v>
      </c>
      <c r="BB240" s="2">
        <f>IF(AD240&gt;'Average Crustal Abundance'!W$2,Data!AD240,'Average Crustal Abundance'!W$2)</f>
        <v>1.7</v>
      </c>
      <c r="BC240" s="2">
        <f>IF(AE240&gt;'Average Crustal Abundance'!X$2,Data!AE240,'Average Crustal Abundance'!X$2)</f>
        <v>20</v>
      </c>
      <c r="BD240" s="2">
        <f>IF(AF240&gt;'Average Crustal Abundance'!Y$2,Data!AF240,'Average Crustal Abundance'!Y$2)</f>
        <v>1.3</v>
      </c>
      <c r="BE240" s="3">
        <f>LOG((AG240/'Average Crustal Abundance'!B$2),1.636)</f>
        <v>0</v>
      </c>
      <c r="BF240" s="3">
        <f>LOG((AH240/'Average Crustal Abundance'!C$2),5.77)</f>
        <v>0</v>
      </c>
      <c r="BG240" s="3">
        <f>LOG((AI240/'Average Crustal Abundance'!D$2),5.07)</f>
        <v>0</v>
      </c>
      <c r="BH240" s="3">
        <f>IF(LOG((AJ240/'Average Crustal Abundance'!E$2))&lt;6,LOG((AJ240/'Average Crustal Abundance'!E$2)),6)</f>
        <v>0</v>
      </c>
      <c r="BI240" s="3">
        <f>IF(LOG((AK240/'Average Crustal Abundance'!F$2))&lt;6,LOG((AK240/'Average Crustal Abundance'!F$2)),6)</f>
        <v>0</v>
      </c>
      <c r="BJ240" s="3">
        <f>IF(LOG((AL240/'Average Crustal Abundance'!G$2))&lt;6,LOG((AL240/'Average Crustal Abundance'!G$2)),6)</f>
        <v>0</v>
      </c>
      <c r="BK240" s="3">
        <f>LOG((AM240/'Average Crustal Abundance'!H$2),5.77)</f>
        <v>0</v>
      </c>
      <c r="BL240" s="3">
        <f>IF(LOG((AN240/'Average Crustal Abundance'!I$2))&lt;6,LOG((AN240/'Average Crustal Abundance'!I$2)),6)</f>
        <v>0</v>
      </c>
      <c r="BM240" s="3">
        <f>IF(LOG((AO240/'Average Crustal Abundance'!J$2))&lt;6,LOG((AO240/'Average Crustal Abundance'!J$2)),6)</f>
        <v>0</v>
      </c>
      <c r="BN240" s="3">
        <f>LOG((AP240/'Average Crustal Abundance'!K$2),4.9)</f>
        <v>0</v>
      </c>
      <c r="BO240" s="3">
        <f>IF(LOG((AQ240/'Average Crustal Abundance'!L$2))&lt;6,LOG((AQ240/'Average Crustal Abundance'!L$2)),6)</f>
        <v>0</v>
      </c>
      <c r="BP240" s="3">
        <f>IF(LOG((AR240/'Average Crustal Abundance'!M$2))&lt;6,LOG((AR240/'Average Crustal Abundance'!M$2)),6)</f>
        <v>0</v>
      </c>
      <c r="BQ240" s="3">
        <f>IF(LOG((AS240/'Average Crustal Abundance'!N$2))&lt;6,LOG((AS240/'Average Crustal Abundance'!N$2)),6)</f>
        <v>0</v>
      </c>
      <c r="BR240" s="3">
        <f>LOG((AT240/'Average Crustal Abundance'!O$2),6.71)</f>
        <v>0</v>
      </c>
      <c r="BS240" s="3">
        <f>IF(LOG((AU240/'Average Crustal Abundance'!P$2))&lt;6,LOG((AU240/'Average Crustal Abundance'!P$2)),6)</f>
        <v>0</v>
      </c>
      <c r="BT240" s="3">
        <f>LOG((AV240/'Average Crustal Abundance'!Q$2),8.58)</f>
        <v>0</v>
      </c>
      <c r="BU240" s="3">
        <f>IF(LOG((AW240/'Average Crustal Abundance'!R$2))&lt;6,LOG((AW240/'Average Crustal Abundance'!R$2)),6)</f>
        <v>0</v>
      </c>
      <c r="BV240" s="3">
        <f>IF(LOG((AX240/'Average Crustal Abundance'!S$2))&lt;6,LOG((AX240/'Average Crustal Abundance'!S$2)),6)</f>
        <v>0</v>
      </c>
      <c r="BW240" s="3">
        <f>IF(LOG((AY240/'Average Crustal Abundance'!T$2))&lt;6,LOG((AY240/'Average Crustal Abundance'!T$2)),6)</f>
        <v>0</v>
      </c>
      <c r="BX240" s="3">
        <f>IF(LOG((AZ240/'Average Crustal Abundance'!U$2))&lt;6,LOG((AZ240/'Average Crustal Abundance'!U$2)),6)</f>
        <v>0</v>
      </c>
      <c r="BY240" s="3">
        <f>IF(LOG((BA240/'Average Crustal Abundance'!V$2))&lt;6,LOG((BA240/'Average Crustal Abundance'!V$2)),6)</f>
        <v>0</v>
      </c>
      <c r="BZ240" s="3">
        <f>LOG((BB240/'Average Crustal Abundance'!W$2),9.15)</f>
        <v>0</v>
      </c>
      <c r="CA240" s="3">
        <f>LOG((BC240/'Average Crustal Abundance'!X$2),6.07)</f>
        <v>0</v>
      </c>
      <c r="CB240" s="3">
        <f>LOG((BD240/'Average Crustal Abundance'!Y$2),9.57)</f>
        <v>0</v>
      </c>
      <c r="CC240" s="3">
        <f t="shared" si="140"/>
        <v>0</v>
      </c>
      <c r="CD240" s="3" t="e">
        <f t="shared" si="141"/>
        <v>#DIV/0!</v>
      </c>
      <c r="CE240" s="4" t="e">
        <f t="shared" si="144"/>
        <v>#DIV/0!</v>
      </c>
      <c r="CF240" s="4" t="e">
        <f t="shared" si="145"/>
        <v>#DIV/0!</v>
      </c>
      <c r="CG240" s="4" t="e">
        <f t="shared" si="146"/>
        <v>#DIV/0!</v>
      </c>
      <c r="CH240" s="4" t="e">
        <f t="shared" si="147"/>
        <v>#DIV/0!</v>
      </c>
      <c r="CI240" s="4" t="e">
        <f t="shared" si="148"/>
        <v>#DIV/0!</v>
      </c>
      <c r="CJ240" s="4" t="e">
        <f t="shared" si="149"/>
        <v>#DIV/0!</v>
      </c>
      <c r="CK240" s="4" t="e">
        <f t="shared" si="150"/>
        <v>#DIV/0!</v>
      </c>
      <c r="CL240" s="4" t="e">
        <f t="shared" si="151"/>
        <v>#DIV/0!</v>
      </c>
      <c r="CM240" s="4" t="e">
        <f t="shared" si="152"/>
        <v>#DIV/0!</v>
      </c>
      <c r="CN240" s="4" t="e">
        <f t="shared" si="153"/>
        <v>#DIV/0!</v>
      </c>
      <c r="CO240" s="4" t="e">
        <f t="shared" si="154"/>
        <v>#DIV/0!</v>
      </c>
      <c r="CP240" s="4" t="e">
        <f t="shared" si="155"/>
        <v>#DIV/0!</v>
      </c>
      <c r="CQ240" s="4" t="e">
        <f t="shared" si="156"/>
        <v>#DIV/0!</v>
      </c>
      <c r="CR240" s="4" t="e">
        <f t="shared" si="157"/>
        <v>#DIV/0!</v>
      </c>
      <c r="CS240" s="4" t="e">
        <f t="shared" si="158"/>
        <v>#DIV/0!</v>
      </c>
      <c r="CT240" s="4" t="e">
        <f t="shared" si="159"/>
        <v>#DIV/0!</v>
      </c>
      <c r="CU240" s="4" t="e">
        <f t="shared" si="143"/>
        <v>#DIV/0!</v>
      </c>
      <c r="CV240" s="4" t="e">
        <f t="shared" si="123"/>
        <v>#DIV/0!</v>
      </c>
      <c r="CW240" s="4" t="e">
        <f t="shared" si="123"/>
        <v>#DIV/0!</v>
      </c>
      <c r="CX240" s="4" t="e">
        <f t="shared" si="123"/>
        <v>#DIV/0!</v>
      </c>
      <c r="CY240" s="4" t="e">
        <f t="shared" si="123"/>
        <v>#DIV/0!</v>
      </c>
      <c r="CZ240" s="4" t="e">
        <f t="shared" si="160"/>
        <v>#DIV/0!</v>
      </c>
      <c r="DA240" s="4" t="e">
        <f t="shared" si="160"/>
        <v>#DIV/0!</v>
      </c>
      <c r="DB240" s="4" t="e">
        <f t="shared" si="160"/>
        <v>#DIV/0!</v>
      </c>
      <c r="DD240" s="3" t="e">
        <f t="shared" si="142"/>
        <v>#DIV/0!</v>
      </c>
    </row>
    <row r="241" spans="1:108" s="3" customFormat="1" x14ac:dyDescent="0.25">
      <c r="A241"/>
      <c r="B241"/>
      <c r="C241" s="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 s="2">
        <f>IF(I241&gt;'Average Crustal Abundance'!B$2,Data!I241,'Average Crustal Abundance'!B$2)</f>
        <v>52200</v>
      </c>
      <c r="AH241" s="2">
        <f>IF(J241&gt;'Average Crustal Abundance'!C$2,Data!J241,'Average Crustal Abundance'!C$2)</f>
        <v>27</v>
      </c>
      <c r="AI241" s="2">
        <f>IF(K241&gt;'Average Crustal Abundance'!D$2,Data!K241,'Average Crustal Abundance'!D$2)</f>
        <v>59</v>
      </c>
      <c r="AJ241" s="2">
        <f>IF(L241&gt;'Average Crustal Abundance'!E$2,Data!L241,'Average Crustal Abundance'!E$2)</f>
        <v>0.188</v>
      </c>
      <c r="AK241" s="2">
        <f>IF(M241&gt;'Average Crustal Abundance'!F$2,Data!M241,'Average Crustal Abundance'!F$2)</f>
        <v>1.5E-3</v>
      </c>
      <c r="AL241" s="2">
        <f>IF(N241&gt;'Average Crustal Abundance'!G$2,Data!N241,'Average Crustal Abundance'!G$2)</f>
        <v>1.5E-3</v>
      </c>
      <c r="AM241" s="2">
        <f>IF(O241&gt;'Average Crustal Abundance'!H$2,Data!O241,'Average Crustal Abundance'!H$2)</f>
        <v>27</v>
      </c>
      <c r="AN241" s="2">
        <f>IF(P241&gt;'Average Crustal Abundance'!I$2,Data!P241,'Average Crustal Abundance'!I$2)</f>
        <v>5.6000000000000001E-2</v>
      </c>
      <c r="AO241" s="2">
        <f>IF(Q241&gt;'Average Crustal Abundance'!J$2,Data!Q241,'Average Crustal Abundance'!J$2)</f>
        <v>1.2999999999999999E-3</v>
      </c>
      <c r="AP241" s="2">
        <f>IF(R241&gt;'Average Crustal Abundance'!K$2,Data!R241,'Average Crustal Abundance'!K$2)</f>
        <v>72</v>
      </c>
      <c r="AQ241" s="2">
        <f>IF(S241&gt;'Average Crustal Abundance'!L$2,Data!S241,'Average Crustal Abundance'!L$2)</f>
        <v>0.08</v>
      </c>
      <c r="AR241" s="2">
        <f>IF(T241&gt;'Average Crustal Abundance'!M$2,Data!T241,'Average Crustal Abundance'!M$2)</f>
        <v>5.1999999999999998E-2</v>
      </c>
      <c r="AS241" s="2">
        <f>IF(U241&gt;'Average Crustal Abundance'!N$2,Data!U241,'Average Crustal Abundance'!N$2)</f>
        <v>0.5</v>
      </c>
      <c r="AT241" s="2">
        <f>IF(V241&gt;'Average Crustal Abundance'!O$2,Data!V241,'Average Crustal Abundance'!O$2)</f>
        <v>11</v>
      </c>
      <c r="AU241" s="2">
        <f>IF(W241&gt;'Average Crustal Abundance'!P$2,Data!W241,'Average Crustal Abundance'!P$2)</f>
        <v>0.03</v>
      </c>
      <c r="AV241" s="2">
        <f>IF(X241&gt;'Average Crustal Abundance'!Q$2,Data!X241,'Average Crustal Abundance'!Q$2)</f>
        <v>2.5</v>
      </c>
      <c r="AW241" s="2">
        <f>IF(Y241&gt;'Average Crustal Abundance'!R$2,Data!Y241,'Average Crustal Abundance'!R$2)</f>
        <v>0.2</v>
      </c>
      <c r="AX241" s="2">
        <f>IF(Z241&gt;'Average Crustal Abundance'!S$2,Data!Z241,'Average Crustal Abundance'!S$2)</f>
        <v>0.18</v>
      </c>
      <c r="AY241" s="2">
        <f>IF(AA241&gt;'Average Crustal Abundance'!T$2,Data!AA241,'Average Crustal Abundance'!T$2)</f>
        <v>1E-3</v>
      </c>
      <c r="AZ241" s="2">
        <f>IF(AB241&gt;'Average Crustal Abundance'!U$2,Data!AB241,'Average Crustal Abundance'!U$2)</f>
        <v>0.8</v>
      </c>
      <c r="BA241" s="2">
        <f>IF(AC241&gt;'Average Crustal Abundance'!V$2,Data!AC241,'Average Crustal Abundance'!V$2)</f>
        <v>1</v>
      </c>
      <c r="BB241" s="2">
        <f>IF(AD241&gt;'Average Crustal Abundance'!W$2,Data!AD241,'Average Crustal Abundance'!W$2)</f>
        <v>1.7</v>
      </c>
      <c r="BC241" s="2">
        <f>IF(AE241&gt;'Average Crustal Abundance'!X$2,Data!AE241,'Average Crustal Abundance'!X$2)</f>
        <v>20</v>
      </c>
      <c r="BD241" s="2">
        <f>IF(AF241&gt;'Average Crustal Abundance'!Y$2,Data!AF241,'Average Crustal Abundance'!Y$2)</f>
        <v>1.3</v>
      </c>
      <c r="BE241" s="3">
        <f>LOG((AG241/'Average Crustal Abundance'!B$2),1.636)</f>
        <v>0</v>
      </c>
      <c r="BF241" s="3">
        <f>LOG((AH241/'Average Crustal Abundance'!C$2),5.77)</f>
        <v>0</v>
      </c>
      <c r="BG241" s="3">
        <f>LOG((AI241/'Average Crustal Abundance'!D$2),5.07)</f>
        <v>0</v>
      </c>
      <c r="BH241" s="3">
        <f>IF(LOG((AJ241/'Average Crustal Abundance'!E$2))&lt;6,LOG((AJ241/'Average Crustal Abundance'!E$2)),6)</f>
        <v>0</v>
      </c>
      <c r="BI241" s="3">
        <f>IF(LOG((AK241/'Average Crustal Abundance'!F$2))&lt;6,LOG((AK241/'Average Crustal Abundance'!F$2)),6)</f>
        <v>0</v>
      </c>
      <c r="BJ241" s="3">
        <f>IF(LOG((AL241/'Average Crustal Abundance'!G$2))&lt;6,LOG((AL241/'Average Crustal Abundance'!G$2)),6)</f>
        <v>0</v>
      </c>
      <c r="BK241" s="3">
        <f>LOG((AM241/'Average Crustal Abundance'!H$2),5.77)</f>
        <v>0</v>
      </c>
      <c r="BL241" s="3">
        <f>IF(LOG((AN241/'Average Crustal Abundance'!I$2))&lt;6,LOG((AN241/'Average Crustal Abundance'!I$2)),6)</f>
        <v>0</v>
      </c>
      <c r="BM241" s="3">
        <f>IF(LOG((AO241/'Average Crustal Abundance'!J$2))&lt;6,LOG((AO241/'Average Crustal Abundance'!J$2)),6)</f>
        <v>0</v>
      </c>
      <c r="BN241" s="3">
        <f>LOG((AP241/'Average Crustal Abundance'!K$2),4.9)</f>
        <v>0</v>
      </c>
      <c r="BO241" s="3">
        <f>IF(LOG((AQ241/'Average Crustal Abundance'!L$2))&lt;6,LOG((AQ241/'Average Crustal Abundance'!L$2)),6)</f>
        <v>0</v>
      </c>
      <c r="BP241" s="3">
        <f>IF(LOG((AR241/'Average Crustal Abundance'!M$2))&lt;6,LOG((AR241/'Average Crustal Abundance'!M$2)),6)</f>
        <v>0</v>
      </c>
      <c r="BQ241" s="3">
        <f>IF(LOG((AS241/'Average Crustal Abundance'!N$2))&lt;6,LOG((AS241/'Average Crustal Abundance'!N$2)),6)</f>
        <v>0</v>
      </c>
      <c r="BR241" s="3">
        <f>LOG((AT241/'Average Crustal Abundance'!O$2),6.71)</f>
        <v>0</v>
      </c>
      <c r="BS241" s="3">
        <f>IF(LOG((AU241/'Average Crustal Abundance'!P$2))&lt;6,LOG((AU241/'Average Crustal Abundance'!P$2)),6)</f>
        <v>0</v>
      </c>
      <c r="BT241" s="3">
        <f>LOG((AV241/'Average Crustal Abundance'!Q$2),8.58)</f>
        <v>0</v>
      </c>
      <c r="BU241" s="3">
        <f>IF(LOG((AW241/'Average Crustal Abundance'!R$2))&lt;6,LOG((AW241/'Average Crustal Abundance'!R$2)),6)</f>
        <v>0</v>
      </c>
      <c r="BV241" s="3">
        <f>IF(LOG((AX241/'Average Crustal Abundance'!S$2))&lt;6,LOG((AX241/'Average Crustal Abundance'!S$2)),6)</f>
        <v>0</v>
      </c>
      <c r="BW241" s="3">
        <f>IF(LOG((AY241/'Average Crustal Abundance'!T$2))&lt;6,LOG((AY241/'Average Crustal Abundance'!T$2)),6)</f>
        <v>0</v>
      </c>
      <c r="BX241" s="3">
        <f>IF(LOG((AZ241/'Average Crustal Abundance'!U$2))&lt;6,LOG((AZ241/'Average Crustal Abundance'!U$2)),6)</f>
        <v>0</v>
      </c>
      <c r="BY241" s="3">
        <f>IF(LOG((BA241/'Average Crustal Abundance'!V$2))&lt;6,LOG((BA241/'Average Crustal Abundance'!V$2)),6)</f>
        <v>0</v>
      </c>
      <c r="BZ241" s="3">
        <f>LOG((BB241/'Average Crustal Abundance'!W$2),9.15)</f>
        <v>0</v>
      </c>
      <c r="CA241" s="3">
        <f>LOG((BC241/'Average Crustal Abundance'!X$2),6.07)</f>
        <v>0</v>
      </c>
      <c r="CB241" s="3">
        <f>LOG((BD241/'Average Crustal Abundance'!Y$2),9.57)</f>
        <v>0</v>
      </c>
      <c r="CC241" s="3">
        <f t="shared" si="140"/>
        <v>0</v>
      </c>
      <c r="CD241" s="3" t="e">
        <f t="shared" si="141"/>
        <v>#DIV/0!</v>
      </c>
      <c r="CE241" s="4" t="e">
        <f t="shared" si="144"/>
        <v>#DIV/0!</v>
      </c>
      <c r="CF241" s="4" t="e">
        <f t="shared" si="145"/>
        <v>#DIV/0!</v>
      </c>
      <c r="CG241" s="4" t="e">
        <f t="shared" si="146"/>
        <v>#DIV/0!</v>
      </c>
      <c r="CH241" s="4" t="e">
        <f t="shared" si="147"/>
        <v>#DIV/0!</v>
      </c>
      <c r="CI241" s="4" t="e">
        <f t="shared" si="148"/>
        <v>#DIV/0!</v>
      </c>
      <c r="CJ241" s="4" t="e">
        <f t="shared" si="149"/>
        <v>#DIV/0!</v>
      </c>
      <c r="CK241" s="4" t="e">
        <f t="shared" si="150"/>
        <v>#DIV/0!</v>
      </c>
      <c r="CL241" s="4" t="e">
        <f t="shared" si="151"/>
        <v>#DIV/0!</v>
      </c>
      <c r="CM241" s="4" t="e">
        <f t="shared" si="152"/>
        <v>#DIV/0!</v>
      </c>
      <c r="CN241" s="4" t="e">
        <f t="shared" si="153"/>
        <v>#DIV/0!</v>
      </c>
      <c r="CO241" s="4" t="e">
        <f t="shared" si="154"/>
        <v>#DIV/0!</v>
      </c>
      <c r="CP241" s="4" t="e">
        <f t="shared" si="155"/>
        <v>#DIV/0!</v>
      </c>
      <c r="CQ241" s="4" t="e">
        <f t="shared" si="156"/>
        <v>#DIV/0!</v>
      </c>
      <c r="CR241" s="4" t="e">
        <f t="shared" si="157"/>
        <v>#DIV/0!</v>
      </c>
      <c r="CS241" s="4" t="e">
        <f t="shared" si="158"/>
        <v>#DIV/0!</v>
      </c>
      <c r="CT241" s="4" t="e">
        <f t="shared" si="159"/>
        <v>#DIV/0!</v>
      </c>
      <c r="CU241" s="4" t="e">
        <f t="shared" si="143"/>
        <v>#DIV/0!</v>
      </c>
      <c r="CV241" s="4" t="e">
        <f t="shared" si="123"/>
        <v>#DIV/0!</v>
      </c>
      <c r="CW241" s="4" t="e">
        <f t="shared" si="123"/>
        <v>#DIV/0!</v>
      </c>
      <c r="CX241" s="4" t="e">
        <f t="shared" si="123"/>
        <v>#DIV/0!</v>
      </c>
      <c r="CY241" s="4" t="e">
        <f t="shared" si="123"/>
        <v>#DIV/0!</v>
      </c>
      <c r="CZ241" s="4" t="e">
        <f t="shared" si="160"/>
        <v>#DIV/0!</v>
      </c>
      <c r="DA241" s="4" t="e">
        <f t="shared" si="160"/>
        <v>#DIV/0!</v>
      </c>
      <c r="DB241" s="4" t="e">
        <f t="shared" si="160"/>
        <v>#DIV/0!</v>
      </c>
      <c r="DD241" s="3" t="e">
        <f t="shared" si="142"/>
        <v>#DIV/0!</v>
      </c>
    </row>
    <row r="242" spans="1:108" s="3" customFormat="1" x14ac:dyDescent="0.25">
      <c r="A242"/>
      <c r="B242"/>
      <c r="C242" s="1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 s="2">
        <f>IF(I242&gt;'Average Crustal Abundance'!B$2,Data!I242,'Average Crustal Abundance'!B$2)</f>
        <v>52200</v>
      </c>
      <c r="AH242" s="2">
        <f>IF(J242&gt;'Average Crustal Abundance'!C$2,Data!J242,'Average Crustal Abundance'!C$2)</f>
        <v>27</v>
      </c>
      <c r="AI242" s="2">
        <f>IF(K242&gt;'Average Crustal Abundance'!D$2,Data!K242,'Average Crustal Abundance'!D$2)</f>
        <v>59</v>
      </c>
      <c r="AJ242" s="2">
        <f>IF(L242&gt;'Average Crustal Abundance'!E$2,Data!L242,'Average Crustal Abundance'!E$2)</f>
        <v>0.188</v>
      </c>
      <c r="AK242" s="2">
        <f>IF(M242&gt;'Average Crustal Abundance'!F$2,Data!M242,'Average Crustal Abundance'!F$2)</f>
        <v>1.5E-3</v>
      </c>
      <c r="AL242" s="2">
        <f>IF(N242&gt;'Average Crustal Abundance'!G$2,Data!N242,'Average Crustal Abundance'!G$2)</f>
        <v>1.5E-3</v>
      </c>
      <c r="AM242" s="2">
        <f>IF(O242&gt;'Average Crustal Abundance'!H$2,Data!O242,'Average Crustal Abundance'!H$2)</f>
        <v>27</v>
      </c>
      <c r="AN242" s="2">
        <f>IF(P242&gt;'Average Crustal Abundance'!I$2,Data!P242,'Average Crustal Abundance'!I$2)</f>
        <v>5.6000000000000001E-2</v>
      </c>
      <c r="AO242" s="2">
        <f>IF(Q242&gt;'Average Crustal Abundance'!J$2,Data!Q242,'Average Crustal Abundance'!J$2)</f>
        <v>1.2999999999999999E-3</v>
      </c>
      <c r="AP242" s="2">
        <f>IF(R242&gt;'Average Crustal Abundance'!K$2,Data!R242,'Average Crustal Abundance'!K$2)</f>
        <v>72</v>
      </c>
      <c r="AQ242" s="2">
        <f>IF(S242&gt;'Average Crustal Abundance'!L$2,Data!S242,'Average Crustal Abundance'!L$2)</f>
        <v>0.08</v>
      </c>
      <c r="AR242" s="2">
        <f>IF(T242&gt;'Average Crustal Abundance'!M$2,Data!T242,'Average Crustal Abundance'!M$2)</f>
        <v>5.1999999999999998E-2</v>
      </c>
      <c r="AS242" s="2">
        <f>IF(U242&gt;'Average Crustal Abundance'!N$2,Data!U242,'Average Crustal Abundance'!N$2)</f>
        <v>0.5</v>
      </c>
      <c r="AT242" s="2">
        <f>IF(V242&gt;'Average Crustal Abundance'!O$2,Data!V242,'Average Crustal Abundance'!O$2)</f>
        <v>11</v>
      </c>
      <c r="AU242" s="2">
        <f>IF(W242&gt;'Average Crustal Abundance'!P$2,Data!W242,'Average Crustal Abundance'!P$2)</f>
        <v>0.03</v>
      </c>
      <c r="AV242" s="2">
        <f>IF(X242&gt;'Average Crustal Abundance'!Q$2,Data!X242,'Average Crustal Abundance'!Q$2)</f>
        <v>2.5</v>
      </c>
      <c r="AW242" s="2">
        <f>IF(Y242&gt;'Average Crustal Abundance'!R$2,Data!Y242,'Average Crustal Abundance'!R$2)</f>
        <v>0.2</v>
      </c>
      <c r="AX242" s="2">
        <f>IF(Z242&gt;'Average Crustal Abundance'!S$2,Data!Z242,'Average Crustal Abundance'!S$2)</f>
        <v>0.18</v>
      </c>
      <c r="AY242" s="2">
        <f>IF(AA242&gt;'Average Crustal Abundance'!T$2,Data!AA242,'Average Crustal Abundance'!T$2)</f>
        <v>1E-3</v>
      </c>
      <c r="AZ242" s="2">
        <f>IF(AB242&gt;'Average Crustal Abundance'!U$2,Data!AB242,'Average Crustal Abundance'!U$2)</f>
        <v>0.8</v>
      </c>
      <c r="BA242" s="2">
        <f>IF(AC242&gt;'Average Crustal Abundance'!V$2,Data!AC242,'Average Crustal Abundance'!V$2)</f>
        <v>1</v>
      </c>
      <c r="BB242" s="2">
        <f>IF(AD242&gt;'Average Crustal Abundance'!W$2,Data!AD242,'Average Crustal Abundance'!W$2)</f>
        <v>1.7</v>
      </c>
      <c r="BC242" s="2">
        <f>IF(AE242&gt;'Average Crustal Abundance'!X$2,Data!AE242,'Average Crustal Abundance'!X$2)</f>
        <v>20</v>
      </c>
      <c r="BD242" s="2">
        <f>IF(AF242&gt;'Average Crustal Abundance'!Y$2,Data!AF242,'Average Crustal Abundance'!Y$2)</f>
        <v>1.3</v>
      </c>
      <c r="BE242" s="3">
        <f>LOG((AG242/'Average Crustal Abundance'!B$2),1.636)</f>
        <v>0</v>
      </c>
      <c r="BF242" s="3">
        <f>LOG((AH242/'Average Crustal Abundance'!C$2),5.77)</f>
        <v>0</v>
      </c>
      <c r="BG242" s="3">
        <f>LOG((AI242/'Average Crustal Abundance'!D$2),5.07)</f>
        <v>0</v>
      </c>
      <c r="BH242" s="3">
        <f>IF(LOG((AJ242/'Average Crustal Abundance'!E$2))&lt;6,LOG((AJ242/'Average Crustal Abundance'!E$2)),6)</f>
        <v>0</v>
      </c>
      <c r="BI242" s="3">
        <f>IF(LOG((AK242/'Average Crustal Abundance'!F$2))&lt;6,LOG((AK242/'Average Crustal Abundance'!F$2)),6)</f>
        <v>0</v>
      </c>
      <c r="BJ242" s="3">
        <f>IF(LOG((AL242/'Average Crustal Abundance'!G$2))&lt;6,LOG((AL242/'Average Crustal Abundance'!G$2)),6)</f>
        <v>0</v>
      </c>
      <c r="BK242" s="3">
        <f>LOG((AM242/'Average Crustal Abundance'!H$2),5.77)</f>
        <v>0</v>
      </c>
      <c r="BL242" s="3">
        <f>IF(LOG((AN242/'Average Crustal Abundance'!I$2))&lt;6,LOG((AN242/'Average Crustal Abundance'!I$2)),6)</f>
        <v>0</v>
      </c>
      <c r="BM242" s="3">
        <f>IF(LOG((AO242/'Average Crustal Abundance'!J$2))&lt;6,LOG((AO242/'Average Crustal Abundance'!J$2)),6)</f>
        <v>0</v>
      </c>
      <c r="BN242" s="3">
        <f>LOG((AP242/'Average Crustal Abundance'!K$2),4.9)</f>
        <v>0</v>
      </c>
      <c r="BO242" s="3">
        <f>IF(LOG((AQ242/'Average Crustal Abundance'!L$2))&lt;6,LOG((AQ242/'Average Crustal Abundance'!L$2)),6)</f>
        <v>0</v>
      </c>
      <c r="BP242" s="3">
        <f>IF(LOG((AR242/'Average Crustal Abundance'!M$2))&lt;6,LOG((AR242/'Average Crustal Abundance'!M$2)),6)</f>
        <v>0</v>
      </c>
      <c r="BQ242" s="3">
        <f>IF(LOG((AS242/'Average Crustal Abundance'!N$2))&lt;6,LOG((AS242/'Average Crustal Abundance'!N$2)),6)</f>
        <v>0</v>
      </c>
      <c r="BR242" s="3">
        <f>LOG((AT242/'Average Crustal Abundance'!O$2),6.71)</f>
        <v>0</v>
      </c>
      <c r="BS242" s="3">
        <f>IF(LOG((AU242/'Average Crustal Abundance'!P$2))&lt;6,LOG((AU242/'Average Crustal Abundance'!P$2)),6)</f>
        <v>0</v>
      </c>
      <c r="BT242" s="3">
        <f>LOG((AV242/'Average Crustal Abundance'!Q$2),8.58)</f>
        <v>0</v>
      </c>
      <c r="BU242" s="3">
        <f>IF(LOG((AW242/'Average Crustal Abundance'!R$2))&lt;6,LOG((AW242/'Average Crustal Abundance'!R$2)),6)</f>
        <v>0</v>
      </c>
      <c r="BV242" s="3">
        <f>IF(LOG((AX242/'Average Crustal Abundance'!S$2))&lt;6,LOG((AX242/'Average Crustal Abundance'!S$2)),6)</f>
        <v>0</v>
      </c>
      <c r="BW242" s="3">
        <f>IF(LOG((AY242/'Average Crustal Abundance'!T$2))&lt;6,LOG((AY242/'Average Crustal Abundance'!T$2)),6)</f>
        <v>0</v>
      </c>
      <c r="BX242" s="3">
        <f>IF(LOG((AZ242/'Average Crustal Abundance'!U$2))&lt;6,LOG((AZ242/'Average Crustal Abundance'!U$2)),6)</f>
        <v>0</v>
      </c>
      <c r="BY242" s="3">
        <f>IF(LOG((BA242/'Average Crustal Abundance'!V$2))&lt;6,LOG((BA242/'Average Crustal Abundance'!V$2)),6)</f>
        <v>0</v>
      </c>
      <c r="BZ242" s="3">
        <f>LOG((BB242/'Average Crustal Abundance'!W$2),9.15)</f>
        <v>0</v>
      </c>
      <c r="CA242" s="3">
        <f>LOG((BC242/'Average Crustal Abundance'!X$2),6.07)</f>
        <v>0</v>
      </c>
      <c r="CB242" s="3">
        <f>LOG((BD242/'Average Crustal Abundance'!Y$2),9.57)</f>
        <v>0</v>
      </c>
      <c r="CC242" s="3">
        <f t="shared" si="140"/>
        <v>0</v>
      </c>
      <c r="CD242" s="3" t="e">
        <f t="shared" si="141"/>
        <v>#DIV/0!</v>
      </c>
      <c r="CE242" s="4" t="e">
        <f t="shared" si="144"/>
        <v>#DIV/0!</v>
      </c>
      <c r="CF242" s="4" t="e">
        <f t="shared" si="145"/>
        <v>#DIV/0!</v>
      </c>
      <c r="CG242" s="4" t="e">
        <f t="shared" si="146"/>
        <v>#DIV/0!</v>
      </c>
      <c r="CH242" s="4" t="e">
        <f t="shared" si="147"/>
        <v>#DIV/0!</v>
      </c>
      <c r="CI242" s="4" t="e">
        <f t="shared" si="148"/>
        <v>#DIV/0!</v>
      </c>
      <c r="CJ242" s="4" t="e">
        <f t="shared" si="149"/>
        <v>#DIV/0!</v>
      </c>
      <c r="CK242" s="4" t="e">
        <f t="shared" si="150"/>
        <v>#DIV/0!</v>
      </c>
      <c r="CL242" s="4" t="e">
        <f t="shared" si="151"/>
        <v>#DIV/0!</v>
      </c>
      <c r="CM242" s="4" t="e">
        <f t="shared" si="152"/>
        <v>#DIV/0!</v>
      </c>
      <c r="CN242" s="4" t="e">
        <f t="shared" si="153"/>
        <v>#DIV/0!</v>
      </c>
      <c r="CO242" s="4" t="e">
        <f t="shared" si="154"/>
        <v>#DIV/0!</v>
      </c>
      <c r="CP242" s="4" t="e">
        <f t="shared" si="155"/>
        <v>#DIV/0!</v>
      </c>
      <c r="CQ242" s="4" t="e">
        <f t="shared" si="156"/>
        <v>#DIV/0!</v>
      </c>
      <c r="CR242" s="4" t="e">
        <f t="shared" si="157"/>
        <v>#DIV/0!</v>
      </c>
      <c r="CS242" s="4" t="e">
        <f t="shared" si="158"/>
        <v>#DIV/0!</v>
      </c>
      <c r="CT242" s="4" t="e">
        <f t="shared" si="159"/>
        <v>#DIV/0!</v>
      </c>
      <c r="CU242" s="4" t="e">
        <f t="shared" si="143"/>
        <v>#DIV/0!</v>
      </c>
      <c r="CV242" s="4" t="e">
        <f t="shared" si="123"/>
        <v>#DIV/0!</v>
      </c>
      <c r="CW242" s="4" t="e">
        <f t="shared" si="123"/>
        <v>#DIV/0!</v>
      </c>
      <c r="CX242" s="4" t="e">
        <f t="shared" si="123"/>
        <v>#DIV/0!</v>
      </c>
      <c r="CY242" s="4" t="e">
        <f t="shared" si="123"/>
        <v>#DIV/0!</v>
      </c>
      <c r="CZ242" s="4" t="e">
        <f t="shared" si="160"/>
        <v>#DIV/0!</v>
      </c>
      <c r="DA242" s="4" t="e">
        <f t="shared" si="160"/>
        <v>#DIV/0!</v>
      </c>
      <c r="DB242" s="4" t="e">
        <f t="shared" si="160"/>
        <v>#DIV/0!</v>
      </c>
      <c r="DD242" s="3" t="e">
        <f t="shared" si="142"/>
        <v>#DIV/0!</v>
      </c>
    </row>
    <row r="243" spans="1:108" s="3" customFormat="1" x14ac:dyDescent="0.25">
      <c r="A243"/>
      <c r="B243"/>
      <c r="C243" s="1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 s="2">
        <f>IF(I243&gt;'Average Crustal Abundance'!B$2,Data!I243,'Average Crustal Abundance'!B$2)</f>
        <v>52200</v>
      </c>
      <c r="AH243" s="2">
        <f>IF(J243&gt;'Average Crustal Abundance'!C$2,Data!J243,'Average Crustal Abundance'!C$2)</f>
        <v>27</v>
      </c>
      <c r="AI243" s="2">
        <f>IF(K243&gt;'Average Crustal Abundance'!D$2,Data!K243,'Average Crustal Abundance'!D$2)</f>
        <v>59</v>
      </c>
      <c r="AJ243" s="2">
        <f>IF(L243&gt;'Average Crustal Abundance'!E$2,Data!L243,'Average Crustal Abundance'!E$2)</f>
        <v>0.188</v>
      </c>
      <c r="AK243" s="2">
        <f>IF(M243&gt;'Average Crustal Abundance'!F$2,Data!M243,'Average Crustal Abundance'!F$2)</f>
        <v>1.5E-3</v>
      </c>
      <c r="AL243" s="2">
        <f>IF(N243&gt;'Average Crustal Abundance'!G$2,Data!N243,'Average Crustal Abundance'!G$2)</f>
        <v>1.5E-3</v>
      </c>
      <c r="AM243" s="2">
        <f>IF(O243&gt;'Average Crustal Abundance'!H$2,Data!O243,'Average Crustal Abundance'!H$2)</f>
        <v>27</v>
      </c>
      <c r="AN243" s="2">
        <f>IF(P243&gt;'Average Crustal Abundance'!I$2,Data!P243,'Average Crustal Abundance'!I$2)</f>
        <v>5.6000000000000001E-2</v>
      </c>
      <c r="AO243" s="2">
        <f>IF(Q243&gt;'Average Crustal Abundance'!J$2,Data!Q243,'Average Crustal Abundance'!J$2)</f>
        <v>1.2999999999999999E-3</v>
      </c>
      <c r="AP243" s="2">
        <f>IF(R243&gt;'Average Crustal Abundance'!K$2,Data!R243,'Average Crustal Abundance'!K$2)</f>
        <v>72</v>
      </c>
      <c r="AQ243" s="2">
        <f>IF(S243&gt;'Average Crustal Abundance'!L$2,Data!S243,'Average Crustal Abundance'!L$2)</f>
        <v>0.08</v>
      </c>
      <c r="AR243" s="2">
        <f>IF(T243&gt;'Average Crustal Abundance'!M$2,Data!T243,'Average Crustal Abundance'!M$2)</f>
        <v>5.1999999999999998E-2</v>
      </c>
      <c r="AS243" s="2">
        <f>IF(U243&gt;'Average Crustal Abundance'!N$2,Data!U243,'Average Crustal Abundance'!N$2)</f>
        <v>0.5</v>
      </c>
      <c r="AT243" s="2">
        <f>IF(V243&gt;'Average Crustal Abundance'!O$2,Data!V243,'Average Crustal Abundance'!O$2)</f>
        <v>11</v>
      </c>
      <c r="AU243" s="2">
        <f>IF(W243&gt;'Average Crustal Abundance'!P$2,Data!W243,'Average Crustal Abundance'!P$2)</f>
        <v>0.03</v>
      </c>
      <c r="AV243" s="2">
        <f>IF(X243&gt;'Average Crustal Abundance'!Q$2,Data!X243,'Average Crustal Abundance'!Q$2)</f>
        <v>2.5</v>
      </c>
      <c r="AW243" s="2">
        <f>IF(Y243&gt;'Average Crustal Abundance'!R$2,Data!Y243,'Average Crustal Abundance'!R$2)</f>
        <v>0.2</v>
      </c>
      <c r="AX243" s="2">
        <f>IF(Z243&gt;'Average Crustal Abundance'!S$2,Data!Z243,'Average Crustal Abundance'!S$2)</f>
        <v>0.18</v>
      </c>
      <c r="AY243" s="2">
        <f>IF(AA243&gt;'Average Crustal Abundance'!T$2,Data!AA243,'Average Crustal Abundance'!T$2)</f>
        <v>1E-3</v>
      </c>
      <c r="AZ243" s="2">
        <f>IF(AB243&gt;'Average Crustal Abundance'!U$2,Data!AB243,'Average Crustal Abundance'!U$2)</f>
        <v>0.8</v>
      </c>
      <c r="BA243" s="2">
        <f>IF(AC243&gt;'Average Crustal Abundance'!V$2,Data!AC243,'Average Crustal Abundance'!V$2)</f>
        <v>1</v>
      </c>
      <c r="BB243" s="2">
        <f>IF(AD243&gt;'Average Crustal Abundance'!W$2,Data!AD243,'Average Crustal Abundance'!W$2)</f>
        <v>1.7</v>
      </c>
      <c r="BC243" s="2">
        <f>IF(AE243&gt;'Average Crustal Abundance'!X$2,Data!AE243,'Average Crustal Abundance'!X$2)</f>
        <v>20</v>
      </c>
      <c r="BD243" s="2">
        <f>IF(AF243&gt;'Average Crustal Abundance'!Y$2,Data!AF243,'Average Crustal Abundance'!Y$2)</f>
        <v>1.3</v>
      </c>
      <c r="BE243" s="3">
        <f>LOG((AG243/'Average Crustal Abundance'!B$2),1.636)</f>
        <v>0</v>
      </c>
      <c r="BF243" s="3">
        <f>LOG((AH243/'Average Crustal Abundance'!C$2),5.77)</f>
        <v>0</v>
      </c>
      <c r="BG243" s="3">
        <f>LOG((AI243/'Average Crustal Abundance'!D$2),5.07)</f>
        <v>0</v>
      </c>
      <c r="BH243" s="3">
        <f>IF(LOG((AJ243/'Average Crustal Abundance'!E$2))&lt;6,LOG((AJ243/'Average Crustal Abundance'!E$2)),6)</f>
        <v>0</v>
      </c>
      <c r="BI243" s="3">
        <f>IF(LOG((AK243/'Average Crustal Abundance'!F$2))&lt;6,LOG((AK243/'Average Crustal Abundance'!F$2)),6)</f>
        <v>0</v>
      </c>
      <c r="BJ243" s="3">
        <f>IF(LOG((AL243/'Average Crustal Abundance'!G$2))&lt;6,LOG((AL243/'Average Crustal Abundance'!G$2)),6)</f>
        <v>0</v>
      </c>
      <c r="BK243" s="3">
        <f>LOG((AM243/'Average Crustal Abundance'!H$2),5.77)</f>
        <v>0</v>
      </c>
      <c r="BL243" s="3">
        <f>IF(LOG((AN243/'Average Crustal Abundance'!I$2))&lt;6,LOG((AN243/'Average Crustal Abundance'!I$2)),6)</f>
        <v>0</v>
      </c>
      <c r="BM243" s="3">
        <f>IF(LOG((AO243/'Average Crustal Abundance'!J$2))&lt;6,LOG((AO243/'Average Crustal Abundance'!J$2)),6)</f>
        <v>0</v>
      </c>
      <c r="BN243" s="3">
        <f>LOG((AP243/'Average Crustal Abundance'!K$2),4.9)</f>
        <v>0</v>
      </c>
      <c r="BO243" s="3">
        <f>IF(LOG((AQ243/'Average Crustal Abundance'!L$2))&lt;6,LOG((AQ243/'Average Crustal Abundance'!L$2)),6)</f>
        <v>0</v>
      </c>
      <c r="BP243" s="3">
        <f>IF(LOG((AR243/'Average Crustal Abundance'!M$2))&lt;6,LOG((AR243/'Average Crustal Abundance'!M$2)),6)</f>
        <v>0</v>
      </c>
      <c r="BQ243" s="3">
        <f>IF(LOG((AS243/'Average Crustal Abundance'!N$2))&lt;6,LOG((AS243/'Average Crustal Abundance'!N$2)),6)</f>
        <v>0</v>
      </c>
      <c r="BR243" s="3">
        <f>LOG((AT243/'Average Crustal Abundance'!O$2),6.71)</f>
        <v>0</v>
      </c>
      <c r="BS243" s="3">
        <f>IF(LOG((AU243/'Average Crustal Abundance'!P$2))&lt;6,LOG((AU243/'Average Crustal Abundance'!P$2)),6)</f>
        <v>0</v>
      </c>
      <c r="BT243" s="3">
        <f>LOG((AV243/'Average Crustal Abundance'!Q$2),8.58)</f>
        <v>0</v>
      </c>
      <c r="BU243" s="3">
        <f>IF(LOG((AW243/'Average Crustal Abundance'!R$2))&lt;6,LOG((AW243/'Average Crustal Abundance'!R$2)),6)</f>
        <v>0</v>
      </c>
      <c r="BV243" s="3">
        <f>IF(LOG((AX243/'Average Crustal Abundance'!S$2))&lt;6,LOG((AX243/'Average Crustal Abundance'!S$2)),6)</f>
        <v>0</v>
      </c>
      <c r="BW243" s="3">
        <f>IF(LOG((AY243/'Average Crustal Abundance'!T$2))&lt;6,LOG((AY243/'Average Crustal Abundance'!T$2)),6)</f>
        <v>0</v>
      </c>
      <c r="BX243" s="3">
        <f>IF(LOG((AZ243/'Average Crustal Abundance'!U$2))&lt;6,LOG((AZ243/'Average Crustal Abundance'!U$2)),6)</f>
        <v>0</v>
      </c>
      <c r="BY243" s="3">
        <f>IF(LOG((BA243/'Average Crustal Abundance'!V$2))&lt;6,LOG((BA243/'Average Crustal Abundance'!V$2)),6)</f>
        <v>0</v>
      </c>
      <c r="BZ243" s="3">
        <f>LOG((BB243/'Average Crustal Abundance'!W$2),9.15)</f>
        <v>0</v>
      </c>
      <c r="CA243" s="3">
        <f>LOG((BC243/'Average Crustal Abundance'!X$2),6.07)</f>
        <v>0</v>
      </c>
      <c r="CB243" s="3">
        <f>LOG((BD243/'Average Crustal Abundance'!Y$2),9.57)</f>
        <v>0</v>
      </c>
      <c r="CC243" s="3">
        <f t="shared" si="140"/>
        <v>0</v>
      </c>
      <c r="CD243" s="3" t="e">
        <f t="shared" si="141"/>
        <v>#DIV/0!</v>
      </c>
      <c r="CE243" s="4" t="e">
        <f t="shared" si="144"/>
        <v>#DIV/0!</v>
      </c>
      <c r="CF243" s="4" t="e">
        <f t="shared" si="145"/>
        <v>#DIV/0!</v>
      </c>
      <c r="CG243" s="4" t="e">
        <f t="shared" si="146"/>
        <v>#DIV/0!</v>
      </c>
      <c r="CH243" s="4" t="e">
        <f t="shared" si="147"/>
        <v>#DIV/0!</v>
      </c>
      <c r="CI243" s="4" t="e">
        <f t="shared" si="148"/>
        <v>#DIV/0!</v>
      </c>
      <c r="CJ243" s="4" t="e">
        <f t="shared" si="149"/>
        <v>#DIV/0!</v>
      </c>
      <c r="CK243" s="4" t="e">
        <f t="shared" si="150"/>
        <v>#DIV/0!</v>
      </c>
      <c r="CL243" s="4" t="e">
        <f t="shared" si="151"/>
        <v>#DIV/0!</v>
      </c>
      <c r="CM243" s="4" t="e">
        <f t="shared" si="152"/>
        <v>#DIV/0!</v>
      </c>
      <c r="CN243" s="4" t="e">
        <f t="shared" si="153"/>
        <v>#DIV/0!</v>
      </c>
      <c r="CO243" s="4" t="e">
        <f t="shared" si="154"/>
        <v>#DIV/0!</v>
      </c>
      <c r="CP243" s="4" t="e">
        <f t="shared" si="155"/>
        <v>#DIV/0!</v>
      </c>
      <c r="CQ243" s="4" t="e">
        <f t="shared" si="156"/>
        <v>#DIV/0!</v>
      </c>
      <c r="CR243" s="4" t="e">
        <f t="shared" si="157"/>
        <v>#DIV/0!</v>
      </c>
      <c r="CS243" s="4" t="e">
        <f t="shared" si="158"/>
        <v>#DIV/0!</v>
      </c>
      <c r="CT243" s="4" t="e">
        <f t="shared" si="159"/>
        <v>#DIV/0!</v>
      </c>
      <c r="CU243" s="4" t="e">
        <f t="shared" si="143"/>
        <v>#DIV/0!</v>
      </c>
      <c r="CV243" s="4" t="e">
        <f t="shared" si="123"/>
        <v>#DIV/0!</v>
      </c>
      <c r="CW243" s="4" t="e">
        <f t="shared" si="123"/>
        <v>#DIV/0!</v>
      </c>
      <c r="CX243" s="4" t="e">
        <f t="shared" si="123"/>
        <v>#DIV/0!</v>
      </c>
      <c r="CY243" s="4" t="e">
        <f t="shared" si="123"/>
        <v>#DIV/0!</v>
      </c>
      <c r="CZ243" s="4" t="e">
        <f t="shared" si="160"/>
        <v>#DIV/0!</v>
      </c>
      <c r="DA243" s="4" t="e">
        <f t="shared" si="160"/>
        <v>#DIV/0!</v>
      </c>
      <c r="DB243" s="4" t="e">
        <f t="shared" si="160"/>
        <v>#DIV/0!</v>
      </c>
      <c r="DD243" s="3" t="e">
        <f t="shared" si="142"/>
        <v>#DIV/0!</v>
      </c>
    </row>
    <row r="244" spans="1:108" s="3" customFormat="1" x14ac:dyDescent="0.25">
      <c r="A244"/>
      <c r="B244"/>
      <c r="C244" s="1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 s="2">
        <f>IF(I244&gt;'Average Crustal Abundance'!B$2,Data!I244,'Average Crustal Abundance'!B$2)</f>
        <v>52200</v>
      </c>
      <c r="AH244" s="2">
        <f>IF(J244&gt;'Average Crustal Abundance'!C$2,Data!J244,'Average Crustal Abundance'!C$2)</f>
        <v>27</v>
      </c>
      <c r="AI244" s="2">
        <f>IF(K244&gt;'Average Crustal Abundance'!D$2,Data!K244,'Average Crustal Abundance'!D$2)</f>
        <v>59</v>
      </c>
      <c r="AJ244" s="2">
        <f>IF(L244&gt;'Average Crustal Abundance'!E$2,Data!L244,'Average Crustal Abundance'!E$2)</f>
        <v>0.188</v>
      </c>
      <c r="AK244" s="2">
        <f>IF(M244&gt;'Average Crustal Abundance'!F$2,Data!M244,'Average Crustal Abundance'!F$2)</f>
        <v>1.5E-3</v>
      </c>
      <c r="AL244" s="2">
        <f>IF(N244&gt;'Average Crustal Abundance'!G$2,Data!N244,'Average Crustal Abundance'!G$2)</f>
        <v>1.5E-3</v>
      </c>
      <c r="AM244" s="2">
        <f>IF(O244&gt;'Average Crustal Abundance'!H$2,Data!O244,'Average Crustal Abundance'!H$2)</f>
        <v>27</v>
      </c>
      <c r="AN244" s="2">
        <f>IF(P244&gt;'Average Crustal Abundance'!I$2,Data!P244,'Average Crustal Abundance'!I$2)</f>
        <v>5.6000000000000001E-2</v>
      </c>
      <c r="AO244" s="2">
        <f>IF(Q244&gt;'Average Crustal Abundance'!J$2,Data!Q244,'Average Crustal Abundance'!J$2)</f>
        <v>1.2999999999999999E-3</v>
      </c>
      <c r="AP244" s="2">
        <f>IF(R244&gt;'Average Crustal Abundance'!K$2,Data!R244,'Average Crustal Abundance'!K$2)</f>
        <v>72</v>
      </c>
      <c r="AQ244" s="2">
        <f>IF(S244&gt;'Average Crustal Abundance'!L$2,Data!S244,'Average Crustal Abundance'!L$2)</f>
        <v>0.08</v>
      </c>
      <c r="AR244" s="2">
        <f>IF(T244&gt;'Average Crustal Abundance'!M$2,Data!T244,'Average Crustal Abundance'!M$2)</f>
        <v>5.1999999999999998E-2</v>
      </c>
      <c r="AS244" s="2">
        <f>IF(U244&gt;'Average Crustal Abundance'!N$2,Data!U244,'Average Crustal Abundance'!N$2)</f>
        <v>0.5</v>
      </c>
      <c r="AT244" s="2">
        <f>IF(V244&gt;'Average Crustal Abundance'!O$2,Data!V244,'Average Crustal Abundance'!O$2)</f>
        <v>11</v>
      </c>
      <c r="AU244" s="2">
        <f>IF(W244&gt;'Average Crustal Abundance'!P$2,Data!W244,'Average Crustal Abundance'!P$2)</f>
        <v>0.03</v>
      </c>
      <c r="AV244" s="2">
        <f>IF(X244&gt;'Average Crustal Abundance'!Q$2,Data!X244,'Average Crustal Abundance'!Q$2)</f>
        <v>2.5</v>
      </c>
      <c r="AW244" s="2">
        <f>IF(Y244&gt;'Average Crustal Abundance'!R$2,Data!Y244,'Average Crustal Abundance'!R$2)</f>
        <v>0.2</v>
      </c>
      <c r="AX244" s="2">
        <f>IF(Z244&gt;'Average Crustal Abundance'!S$2,Data!Z244,'Average Crustal Abundance'!S$2)</f>
        <v>0.18</v>
      </c>
      <c r="AY244" s="2">
        <f>IF(AA244&gt;'Average Crustal Abundance'!T$2,Data!AA244,'Average Crustal Abundance'!T$2)</f>
        <v>1E-3</v>
      </c>
      <c r="AZ244" s="2">
        <f>IF(AB244&gt;'Average Crustal Abundance'!U$2,Data!AB244,'Average Crustal Abundance'!U$2)</f>
        <v>0.8</v>
      </c>
      <c r="BA244" s="2">
        <f>IF(AC244&gt;'Average Crustal Abundance'!V$2,Data!AC244,'Average Crustal Abundance'!V$2)</f>
        <v>1</v>
      </c>
      <c r="BB244" s="2">
        <f>IF(AD244&gt;'Average Crustal Abundance'!W$2,Data!AD244,'Average Crustal Abundance'!W$2)</f>
        <v>1.7</v>
      </c>
      <c r="BC244" s="2">
        <f>IF(AE244&gt;'Average Crustal Abundance'!X$2,Data!AE244,'Average Crustal Abundance'!X$2)</f>
        <v>20</v>
      </c>
      <c r="BD244" s="2">
        <f>IF(AF244&gt;'Average Crustal Abundance'!Y$2,Data!AF244,'Average Crustal Abundance'!Y$2)</f>
        <v>1.3</v>
      </c>
      <c r="BE244" s="3">
        <f>LOG((AG244/'Average Crustal Abundance'!B$2),1.636)</f>
        <v>0</v>
      </c>
      <c r="BF244" s="3">
        <f>LOG((AH244/'Average Crustal Abundance'!C$2),5.77)</f>
        <v>0</v>
      </c>
      <c r="BG244" s="3">
        <f>LOG((AI244/'Average Crustal Abundance'!D$2),5.07)</f>
        <v>0</v>
      </c>
      <c r="BH244" s="3">
        <f>IF(LOG((AJ244/'Average Crustal Abundance'!E$2))&lt;6,LOG((AJ244/'Average Crustal Abundance'!E$2)),6)</f>
        <v>0</v>
      </c>
      <c r="BI244" s="3">
        <f>IF(LOG((AK244/'Average Crustal Abundance'!F$2))&lt;6,LOG((AK244/'Average Crustal Abundance'!F$2)),6)</f>
        <v>0</v>
      </c>
      <c r="BJ244" s="3">
        <f>IF(LOG((AL244/'Average Crustal Abundance'!G$2))&lt;6,LOG((AL244/'Average Crustal Abundance'!G$2)),6)</f>
        <v>0</v>
      </c>
      <c r="BK244" s="3">
        <f>LOG((AM244/'Average Crustal Abundance'!H$2),5.77)</f>
        <v>0</v>
      </c>
      <c r="BL244" s="3">
        <f>IF(LOG((AN244/'Average Crustal Abundance'!I$2))&lt;6,LOG((AN244/'Average Crustal Abundance'!I$2)),6)</f>
        <v>0</v>
      </c>
      <c r="BM244" s="3">
        <f>IF(LOG((AO244/'Average Crustal Abundance'!J$2))&lt;6,LOG((AO244/'Average Crustal Abundance'!J$2)),6)</f>
        <v>0</v>
      </c>
      <c r="BN244" s="3">
        <f>LOG((AP244/'Average Crustal Abundance'!K$2),4.9)</f>
        <v>0</v>
      </c>
      <c r="BO244" s="3">
        <f>IF(LOG((AQ244/'Average Crustal Abundance'!L$2))&lt;6,LOG((AQ244/'Average Crustal Abundance'!L$2)),6)</f>
        <v>0</v>
      </c>
      <c r="BP244" s="3">
        <f>IF(LOG((AR244/'Average Crustal Abundance'!M$2))&lt;6,LOG((AR244/'Average Crustal Abundance'!M$2)),6)</f>
        <v>0</v>
      </c>
      <c r="BQ244" s="3">
        <f>IF(LOG((AS244/'Average Crustal Abundance'!N$2))&lt;6,LOG((AS244/'Average Crustal Abundance'!N$2)),6)</f>
        <v>0</v>
      </c>
      <c r="BR244" s="3">
        <f>LOG((AT244/'Average Crustal Abundance'!O$2),6.71)</f>
        <v>0</v>
      </c>
      <c r="BS244" s="3">
        <f>IF(LOG((AU244/'Average Crustal Abundance'!P$2))&lt;6,LOG((AU244/'Average Crustal Abundance'!P$2)),6)</f>
        <v>0</v>
      </c>
      <c r="BT244" s="3">
        <f>LOG((AV244/'Average Crustal Abundance'!Q$2),8.58)</f>
        <v>0</v>
      </c>
      <c r="BU244" s="3">
        <f>IF(LOG((AW244/'Average Crustal Abundance'!R$2))&lt;6,LOG((AW244/'Average Crustal Abundance'!R$2)),6)</f>
        <v>0</v>
      </c>
      <c r="BV244" s="3">
        <f>IF(LOG((AX244/'Average Crustal Abundance'!S$2))&lt;6,LOG((AX244/'Average Crustal Abundance'!S$2)),6)</f>
        <v>0</v>
      </c>
      <c r="BW244" s="3">
        <f>IF(LOG((AY244/'Average Crustal Abundance'!T$2))&lt;6,LOG((AY244/'Average Crustal Abundance'!T$2)),6)</f>
        <v>0</v>
      </c>
      <c r="BX244" s="3">
        <f>IF(LOG((AZ244/'Average Crustal Abundance'!U$2))&lt;6,LOG((AZ244/'Average Crustal Abundance'!U$2)),6)</f>
        <v>0</v>
      </c>
      <c r="BY244" s="3">
        <f>IF(LOG((BA244/'Average Crustal Abundance'!V$2))&lt;6,LOG((BA244/'Average Crustal Abundance'!V$2)),6)</f>
        <v>0</v>
      </c>
      <c r="BZ244" s="3">
        <f>LOG((BB244/'Average Crustal Abundance'!W$2),9.15)</f>
        <v>0</v>
      </c>
      <c r="CA244" s="3">
        <f>LOG((BC244/'Average Crustal Abundance'!X$2),6.07)</f>
        <v>0</v>
      </c>
      <c r="CB244" s="3">
        <f>LOG((BD244/'Average Crustal Abundance'!Y$2),9.57)</f>
        <v>0</v>
      </c>
      <c r="CC244" s="3">
        <f t="shared" si="140"/>
        <v>0</v>
      </c>
      <c r="CD244" s="3" t="e">
        <f t="shared" si="141"/>
        <v>#DIV/0!</v>
      </c>
      <c r="CE244" s="4" t="e">
        <f t="shared" si="144"/>
        <v>#DIV/0!</v>
      </c>
      <c r="CF244" s="4" t="e">
        <f t="shared" si="145"/>
        <v>#DIV/0!</v>
      </c>
      <c r="CG244" s="4" t="e">
        <f t="shared" si="146"/>
        <v>#DIV/0!</v>
      </c>
      <c r="CH244" s="4" t="e">
        <f t="shared" si="147"/>
        <v>#DIV/0!</v>
      </c>
      <c r="CI244" s="4" t="e">
        <f t="shared" si="148"/>
        <v>#DIV/0!</v>
      </c>
      <c r="CJ244" s="4" t="e">
        <f t="shared" si="149"/>
        <v>#DIV/0!</v>
      </c>
      <c r="CK244" s="4" t="e">
        <f t="shared" si="150"/>
        <v>#DIV/0!</v>
      </c>
      <c r="CL244" s="4" t="e">
        <f t="shared" si="151"/>
        <v>#DIV/0!</v>
      </c>
      <c r="CM244" s="4" t="e">
        <f t="shared" si="152"/>
        <v>#DIV/0!</v>
      </c>
      <c r="CN244" s="4" t="e">
        <f t="shared" si="153"/>
        <v>#DIV/0!</v>
      </c>
      <c r="CO244" s="4" t="e">
        <f t="shared" si="154"/>
        <v>#DIV/0!</v>
      </c>
      <c r="CP244" s="4" t="e">
        <f t="shared" si="155"/>
        <v>#DIV/0!</v>
      </c>
      <c r="CQ244" s="4" t="e">
        <f t="shared" si="156"/>
        <v>#DIV/0!</v>
      </c>
      <c r="CR244" s="4" t="e">
        <f t="shared" si="157"/>
        <v>#DIV/0!</v>
      </c>
      <c r="CS244" s="4" t="e">
        <f t="shared" si="158"/>
        <v>#DIV/0!</v>
      </c>
      <c r="CT244" s="4" t="e">
        <f t="shared" si="159"/>
        <v>#DIV/0!</v>
      </c>
      <c r="CU244" s="4" t="e">
        <f t="shared" si="143"/>
        <v>#DIV/0!</v>
      </c>
      <c r="CV244" s="4" t="e">
        <f t="shared" si="123"/>
        <v>#DIV/0!</v>
      </c>
      <c r="CW244" s="4" t="e">
        <f t="shared" si="123"/>
        <v>#DIV/0!</v>
      </c>
      <c r="CX244" s="4" t="e">
        <f t="shared" si="123"/>
        <v>#DIV/0!</v>
      </c>
      <c r="CY244" s="4" t="e">
        <f t="shared" si="123"/>
        <v>#DIV/0!</v>
      </c>
      <c r="CZ244" s="4" t="e">
        <f t="shared" si="160"/>
        <v>#DIV/0!</v>
      </c>
      <c r="DA244" s="4" t="e">
        <f t="shared" si="160"/>
        <v>#DIV/0!</v>
      </c>
      <c r="DB244" s="4" t="e">
        <f t="shared" si="160"/>
        <v>#DIV/0!</v>
      </c>
      <c r="DD244" s="3" t="e">
        <f t="shared" si="142"/>
        <v>#DIV/0!</v>
      </c>
    </row>
    <row r="245" spans="1:108" s="3" customFormat="1" x14ac:dyDescent="0.25">
      <c r="A245"/>
      <c r="B245"/>
      <c r="C245" s="1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 s="2">
        <f>IF(I245&gt;'Average Crustal Abundance'!B$2,Data!I245,'Average Crustal Abundance'!B$2)</f>
        <v>52200</v>
      </c>
      <c r="AH245" s="2">
        <f>IF(J245&gt;'Average Crustal Abundance'!C$2,Data!J245,'Average Crustal Abundance'!C$2)</f>
        <v>27</v>
      </c>
      <c r="AI245" s="2">
        <f>IF(K245&gt;'Average Crustal Abundance'!D$2,Data!K245,'Average Crustal Abundance'!D$2)</f>
        <v>59</v>
      </c>
      <c r="AJ245" s="2">
        <f>IF(L245&gt;'Average Crustal Abundance'!E$2,Data!L245,'Average Crustal Abundance'!E$2)</f>
        <v>0.188</v>
      </c>
      <c r="AK245" s="2">
        <f>IF(M245&gt;'Average Crustal Abundance'!F$2,Data!M245,'Average Crustal Abundance'!F$2)</f>
        <v>1.5E-3</v>
      </c>
      <c r="AL245" s="2">
        <f>IF(N245&gt;'Average Crustal Abundance'!G$2,Data!N245,'Average Crustal Abundance'!G$2)</f>
        <v>1.5E-3</v>
      </c>
      <c r="AM245" s="2">
        <f>IF(O245&gt;'Average Crustal Abundance'!H$2,Data!O245,'Average Crustal Abundance'!H$2)</f>
        <v>27</v>
      </c>
      <c r="AN245" s="2">
        <f>IF(P245&gt;'Average Crustal Abundance'!I$2,Data!P245,'Average Crustal Abundance'!I$2)</f>
        <v>5.6000000000000001E-2</v>
      </c>
      <c r="AO245" s="2">
        <f>IF(Q245&gt;'Average Crustal Abundance'!J$2,Data!Q245,'Average Crustal Abundance'!J$2)</f>
        <v>1.2999999999999999E-3</v>
      </c>
      <c r="AP245" s="2">
        <f>IF(R245&gt;'Average Crustal Abundance'!K$2,Data!R245,'Average Crustal Abundance'!K$2)</f>
        <v>72</v>
      </c>
      <c r="AQ245" s="2">
        <f>IF(S245&gt;'Average Crustal Abundance'!L$2,Data!S245,'Average Crustal Abundance'!L$2)</f>
        <v>0.08</v>
      </c>
      <c r="AR245" s="2">
        <f>IF(T245&gt;'Average Crustal Abundance'!M$2,Data!T245,'Average Crustal Abundance'!M$2)</f>
        <v>5.1999999999999998E-2</v>
      </c>
      <c r="AS245" s="2">
        <f>IF(U245&gt;'Average Crustal Abundance'!N$2,Data!U245,'Average Crustal Abundance'!N$2)</f>
        <v>0.5</v>
      </c>
      <c r="AT245" s="2">
        <f>IF(V245&gt;'Average Crustal Abundance'!O$2,Data!V245,'Average Crustal Abundance'!O$2)</f>
        <v>11</v>
      </c>
      <c r="AU245" s="2">
        <f>IF(W245&gt;'Average Crustal Abundance'!P$2,Data!W245,'Average Crustal Abundance'!P$2)</f>
        <v>0.03</v>
      </c>
      <c r="AV245" s="2">
        <f>IF(X245&gt;'Average Crustal Abundance'!Q$2,Data!X245,'Average Crustal Abundance'!Q$2)</f>
        <v>2.5</v>
      </c>
      <c r="AW245" s="2">
        <f>IF(Y245&gt;'Average Crustal Abundance'!R$2,Data!Y245,'Average Crustal Abundance'!R$2)</f>
        <v>0.2</v>
      </c>
      <c r="AX245" s="2">
        <f>IF(Z245&gt;'Average Crustal Abundance'!S$2,Data!Z245,'Average Crustal Abundance'!S$2)</f>
        <v>0.18</v>
      </c>
      <c r="AY245" s="2">
        <f>IF(AA245&gt;'Average Crustal Abundance'!T$2,Data!AA245,'Average Crustal Abundance'!T$2)</f>
        <v>1E-3</v>
      </c>
      <c r="AZ245" s="2">
        <f>IF(AB245&gt;'Average Crustal Abundance'!U$2,Data!AB245,'Average Crustal Abundance'!U$2)</f>
        <v>0.8</v>
      </c>
      <c r="BA245" s="2">
        <f>IF(AC245&gt;'Average Crustal Abundance'!V$2,Data!AC245,'Average Crustal Abundance'!V$2)</f>
        <v>1</v>
      </c>
      <c r="BB245" s="2">
        <f>IF(AD245&gt;'Average Crustal Abundance'!W$2,Data!AD245,'Average Crustal Abundance'!W$2)</f>
        <v>1.7</v>
      </c>
      <c r="BC245" s="2">
        <f>IF(AE245&gt;'Average Crustal Abundance'!X$2,Data!AE245,'Average Crustal Abundance'!X$2)</f>
        <v>20</v>
      </c>
      <c r="BD245" s="2">
        <f>IF(AF245&gt;'Average Crustal Abundance'!Y$2,Data!AF245,'Average Crustal Abundance'!Y$2)</f>
        <v>1.3</v>
      </c>
      <c r="BE245" s="3">
        <f>LOG((AG245/'Average Crustal Abundance'!B$2),1.636)</f>
        <v>0</v>
      </c>
      <c r="BF245" s="3">
        <f>LOG((AH245/'Average Crustal Abundance'!C$2),5.77)</f>
        <v>0</v>
      </c>
      <c r="BG245" s="3">
        <f>LOG((AI245/'Average Crustal Abundance'!D$2),5.07)</f>
        <v>0</v>
      </c>
      <c r="BH245" s="3">
        <f>IF(LOG((AJ245/'Average Crustal Abundance'!E$2))&lt;6,LOG((AJ245/'Average Crustal Abundance'!E$2)),6)</f>
        <v>0</v>
      </c>
      <c r="BI245" s="3">
        <f>IF(LOG((AK245/'Average Crustal Abundance'!F$2))&lt;6,LOG((AK245/'Average Crustal Abundance'!F$2)),6)</f>
        <v>0</v>
      </c>
      <c r="BJ245" s="3">
        <f>IF(LOG((AL245/'Average Crustal Abundance'!G$2))&lt;6,LOG((AL245/'Average Crustal Abundance'!G$2)),6)</f>
        <v>0</v>
      </c>
      <c r="BK245" s="3">
        <f>LOG((AM245/'Average Crustal Abundance'!H$2),5.77)</f>
        <v>0</v>
      </c>
      <c r="BL245" s="3">
        <f>IF(LOG((AN245/'Average Crustal Abundance'!I$2))&lt;6,LOG((AN245/'Average Crustal Abundance'!I$2)),6)</f>
        <v>0</v>
      </c>
      <c r="BM245" s="3">
        <f>IF(LOG((AO245/'Average Crustal Abundance'!J$2))&lt;6,LOG((AO245/'Average Crustal Abundance'!J$2)),6)</f>
        <v>0</v>
      </c>
      <c r="BN245" s="3">
        <f>LOG((AP245/'Average Crustal Abundance'!K$2),4.9)</f>
        <v>0</v>
      </c>
      <c r="BO245" s="3">
        <f>IF(LOG((AQ245/'Average Crustal Abundance'!L$2))&lt;6,LOG((AQ245/'Average Crustal Abundance'!L$2)),6)</f>
        <v>0</v>
      </c>
      <c r="BP245" s="3">
        <f>IF(LOG((AR245/'Average Crustal Abundance'!M$2))&lt;6,LOG((AR245/'Average Crustal Abundance'!M$2)),6)</f>
        <v>0</v>
      </c>
      <c r="BQ245" s="3">
        <f>IF(LOG((AS245/'Average Crustal Abundance'!N$2))&lt;6,LOG((AS245/'Average Crustal Abundance'!N$2)),6)</f>
        <v>0</v>
      </c>
      <c r="BR245" s="3">
        <f>LOG((AT245/'Average Crustal Abundance'!O$2),6.71)</f>
        <v>0</v>
      </c>
      <c r="BS245" s="3">
        <f>IF(LOG((AU245/'Average Crustal Abundance'!P$2))&lt;6,LOG((AU245/'Average Crustal Abundance'!P$2)),6)</f>
        <v>0</v>
      </c>
      <c r="BT245" s="3">
        <f>LOG((AV245/'Average Crustal Abundance'!Q$2),8.58)</f>
        <v>0</v>
      </c>
      <c r="BU245" s="3">
        <f>IF(LOG((AW245/'Average Crustal Abundance'!R$2))&lt;6,LOG((AW245/'Average Crustal Abundance'!R$2)),6)</f>
        <v>0</v>
      </c>
      <c r="BV245" s="3">
        <f>IF(LOG((AX245/'Average Crustal Abundance'!S$2))&lt;6,LOG((AX245/'Average Crustal Abundance'!S$2)),6)</f>
        <v>0</v>
      </c>
      <c r="BW245" s="3">
        <f>IF(LOG((AY245/'Average Crustal Abundance'!T$2))&lt;6,LOG((AY245/'Average Crustal Abundance'!T$2)),6)</f>
        <v>0</v>
      </c>
      <c r="BX245" s="3">
        <f>IF(LOG((AZ245/'Average Crustal Abundance'!U$2))&lt;6,LOG((AZ245/'Average Crustal Abundance'!U$2)),6)</f>
        <v>0</v>
      </c>
      <c r="BY245" s="3">
        <f>IF(LOG((BA245/'Average Crustal Abundance'!V$2))&lt;6,LOG((BA245/'Average Crustal Abundance'!V$2)),6)</f>
        <v>0</v>
      </c>
      <c r="BZ245" s="3">
        <f>LOG((BB245/'Average Crustal Abundance'!W$2),9.15)</f>
        <v>0</v>
      </c>
      <c r="CA245" s="3">
        <f>LOG((BC245/'Average Crustal Abundance'!X$2),6.07)</f>
        <v>0</v>
      </c>
      <c r="CB245" s="3">
        <f>LOG((BD245/'Average Crustal Abundance'!Y$2),9.57)</f>
        <v>0</v>
      </c>
      <c r="CC245" s="3">
        <f t="shared" si="140"/>
        <v>0</v>
      </c>
      <c r="CD245" s="3" t="e">
        <f t="shared" si="141"/>
        <v>#DIV/0!</v>
      </c>
      <c r="CE245" s="4" t="e">
        <f t="shared" si="144"/>
        <v>#DIV/0!</v>
      </c>
      <c r="CF245" s="4" t="e">
        <f t="shared" si="145"/>
        <v>#DIV/0!</v>
      </c>
      <c r="CG245" s="4" t="e">
        <f t="shared" si="146"/>
        <v>#DIV/0!</v>
      </c>
      <c r="CH245" s="4" t="e">
        <f t="shared" si="147"/>
        <v>#DIV/0!</v>
      </c>
      <c r="CI245" s="4" t="e">
        <f t="shared" si="148"/>
        <v>#DIV/0!</v>
      </c>
      <c r="CJ245" s="4" t="e">
        <f t="shared" si="149"/>
        <v>#DIV/0!</v>
      </c>
      <c r="CK245" s="4" t="e">
        <f t="shared" si="150"/>
        <v>#DIV/0!</v>
      </c>
      <c r="CL245" s="4" t="e">
        <f t="shared" si="151"/>
        <v>#DIV/0!</v>
      </c>
      <c r="CM245" s="4" t="e">
        <f t="shared" si="152"/>
        <v>#DIV/0!</v>
      </c>
      <c r="CN245" s="4" t="e">
        <f t="shared" si="153"/>
        <v>#DIV/0!</v>
      </c>
      <c r="CO245" s="4" t="e">
        <f t="shared" si="154"/>
        <v>#DIV/0!</v>
      </c>
      <c r="CP245" s="4" t="e">
        <f t="shared" si="155"/>
        <v>#DIV/0!</v>
      </c>
      <c r="CQ245" s="4" t="e">
        <f t="shared" si="156"/>
        <v>#DIV/0!</v>
      </c>
      <c r="CR245" s="4" t="e">
        <f t="shared" si="157"/>
        <v>#DIV/0!</v>
      </c>
      <c r="CS245" s="4" t="e">
        <f t="shared" si="158"/>
        <v>#DIV/0!</v>
      </c>
      <c r="CT245" s="4" t="e">
        <f t="shared" si="159"/>
        <v>#DIV/0!</v>
      </c>
      <c r="CU245" s="4" t="e">
        <f t="shared" si="143"/>
        <v>#DIV/0!</v>
      </c>
      <c r="CV245" s="4" t="e">
        <f t="shared" si="123"/>
        <v>#DIV/0!</v>
      </c>
      <c r="CW245" s="4" t="e">
        <f t="shared" si="123"/>
        <v>#DIV/0!</v>
      </c>
      <c r="CX245" s="4" t="e">
        <f t="shared" si="123"/>
        <v>#DIV/0!</v>
      </c>
      <c r="CY245" s="4" t="e">
        <f t="shared" si="123"/>
        <v>#DIV/0!</v>
      </c>
      <c r="CZ245" s="4" t="e">
        <f t="shared" si="160"/>
        <v>#DIV/0!</v>
      </c>
      <c r="DA245" s="4" t="e">
        <f t="shared" si="160"/>
        <v>#DIV/0!</v>
      </c>
      <c r="DB245" s="4" t="e">
        <f t="shared" si="160"/>
        <v>#DIV/0!</v>
      </c>
      <c r="DD245" s="3" t="e">
        <f t="shared" si="142"/>
        <v>#DIV/0!</v>
      </c>
    </row>
    <row r="246" spans="1:108" s="3" customFormat="1" x14ac:dyDescent="0.25">
      <c r="A246"/>
      <c r="B246"/>
      <c r="C246" s="1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 s="2">
        <f>IF(I246&gt;'Average Crustal Abundance'!B$2,Data!I246,'Average Crustal Abundance'!B$2)</f>
        <v>52200</v>
      </c>
      <c r="AH246" s="2">
        <f>IF(J246&gt;'Average Crustal Abundance'!C$2,Data!J246,'Average Crustal Abundance'!C$2)</f>
        <v>27</v>
      </c>
      <c r="AI246" s="2">
        <f>IF(K246&gt;'Average Crustal Abundance'!D$2,Data!K246,'Average Crustal Abundance'!D$2)</f>
        <v>59</v>
      </c>
      <c r="AJ246" s="2">
        <f>IF(L246&gt;'Average Crustal Abundance'!E$2,Data!L246,'Average Crustal Abundance'!E$2)</f>
        <v>0.188</v>
      </c>
      <c r="AK246" s="2">
        <f>IF(M246&gt;'Average Crustal Abundance'!F$2,Data!M246,'Average Crustal Abundance'!F$2)</f>
        <v>1.5E-3</v>
      </c>
      <c r="AL246" s="2">
        <f>IF(N246&gt;'Average Crustal Abundance'!G$2,Data!N246,'Average Crustal Abundance'!G$2)</f>
        <v>1.5E-3</v>
      </c>
      <c r="AM246" s="2">
        <f>IF(O246&gt;'Average Crustal Abundance'!H$2,Data!O246,'Average Crustal Abundance'!H$2)</f>
        <v>27</v>
      </c>
      <c r="AN246" s="2">
        <f>IF(P246&gt;'Average Crustal Abundance'!I$2,Data!P246,'Average Crustal Abundance'!I$2)</f>
        <v>5.6000000000000001E-2</v>
      </c>
      <c r="AO246" s="2">
        <f>IF(Q246&gt;'Average Crustal Abundance'!J$2,Data!Q246,'Average Crustal Abundance'!J$2)</f>
        <v>1.2999999999999999E-3</v>
      </c>
      <c r="AP246" s="2">
        <f>IF(R246&gt;'Average Crustal Abundance'!K$2,Data!R246,'Average Crustal Abundance'!K$2)</f>
        <v>72</v>
      </c>
      <c r="AQ246" s="2">
        <f>IF(S246&gt;'Average Crustal Abundance'!L$2,Data!S246,'Average Crustal Abundance'!L$2)</f>
        <v>0.08</v>
      </c>
      <c r="AR246" s="2">
        <f>IF(T246&gt;'Average Crustal Abundance'!M$2,Data!T246,'Average Crustal Abundance'!M$2)</f>
        <v>5.1999999999999998E-2</v>
      </c>
      <c r="AS246" s="2">
        <f>IF(U246&gt;'Average Crustal Abundance'!N$2,Data!U246,'Average Crustal Abundance'!N$2)</f>
        <v>0.5</v>
      </c>
      <c r="AT246" s="2">
        <f>IF(V246&gt;'Average Crustal Abundance'!O$2,Data!V246,'Average Crustal Abundance'!O$2)</f>
        <v>11</v>
      </c>
      <c r="AU246" s="2">
        <f>IF(W246&gt;'Average Crustal Abundance'!P$2,Data!W246,'Average Crustal Abundance'!P$2)</f>
        <v>0.03</v>
      </c>
      <c r="AV246" s="2">
        <f>IF(X246&gt;'Average Crustal Abundance'!Q$2,Data!X246,'Average Crustal Abundance'!Q$2)</f>
        <v>2.5</v>
      </c>
      <c r="AW246" s="2">
        <f>IF(Y246&gt;'Average Crustal Abundance'!R$2,Data!Y246,'Average Crustal Abundance'!R$2)</f>
        <v>0.2</v>
      </c>
      <c r="AX246" s="2">
        <f>IF(Z246&gt;'Average Crustal Abundance'!S$2,Data!Z246,'Average Crustal Abundance'!S$2)</f>
        <v>0.18</v>
      </c>
      <c r="AY246" s="2">
        <f>IF(AA246&gt;'Average Crustal Abundance'!T$2,Data!AA246,'Average Crustal Abundance'!T$2)</f>
        <v>1E-3</v>
      </c>
      <c r="AZ246" s="2">
        <f>IF(AB246&gt;'Average Crustal Abundance'!U$2,Data!AB246,'Average Crustal Abundance'!U$2)</f>
        <v>0.8</v>
      </c>
      <c r="BA246" s="2">
        <f>IF(AC246&gt;'Average Crustal Abundance'!V$2,Data!AC246,'Average Crustal Abundance'!V$2)</f>
        <v>1</v>
      </c>
      <c r="BB246" s="2">
        <f>IF(AD246&gt;'Average Crustal Abundance'!W$2,Data!AD246,'Average Crustal Abundance'!W$2)</f>
        <v>1.7</v>
      </c>
      <c r="BC246" s="2">
        <f>IF(AE246&gt;'Average Crustal Abundance'!X$2,Data!AE246,'Average Crustal Abundance'!X$2)</f>
        <v>20</v>
      </c>
      <c r="BD246" s="2">
        <f>IF(AF246&gt;'Average Crustal Abundance'!Y$2,Data!AF246,'Average Crustal Abundance'!Y$2)</f>
        <v>1.3</v>
      </c>
      <c r="BE246" s="3">
        <f>LOG((AG246/'Average Crustal Abundance'!B$2),1.636)</f>
        <v>0</v>
      </c>
      <c r="BF246" s="3">
        <f>LOG((AH246/'Average Crustal Abundance'!C$2),5.77)</f>
        <v>0</v>
      </c>
      <c r="BG246" s="3">
        <f>LOG((AI246/'Average Crustal Abundance'!D$2),5.07)</f>
        <v>0</v>
      </c>
      <c r="BH246" s="3">
        <f>IF(LOG((AJ246/'Average Crustal Abundance'!E$2))&lt;6,LOG((AJ246/'Average Crustal Abundance'!E$2)),6)</f>
        <v>0</v>
      </c>
      <c r="BI246" s="3">
        <f>IF(LOG((AK246/'Average Crustal Abundance'!F$2))&lt;6,LOG((AK246/'Average Crustal Abundance'!F$2)),6)</f>
        <v>0</v>
      </c>
      <c r="BJ246" s="3">
        <f>IF(LOG((AL246/'Average Crustal Abundance'!G$2))&lt;6,LOG((AL246/'Average Crustal Abundance'!G$2)),6)</f>
        <v>0</v>
      </c>
      <c r="BK246" s="3">
        <f>LOG((AM246/'Average Crustal Abundance'!H$2),5.77)</f>
        <v>0</v>
      </c>
      <c r="BL246" s="3">
        <f>IF(LOG((AN246/'Average Crustal Abundance'!I$2))&lt;6,LOG((AN246/'Average Crustal Abundance'!I$2)),6)</f>
        <v>0</v>
      </c>
      <c r="BM246" s="3">
        <f>IF(LOG((AO246/'Average Crustal Abundance'!J$2))&lt;6,LOG((AO246/'Average Crustal Abundance'!J$2)),6)</f>
        <v>0</v>
      </c>
      <c r="BN246" s="3">
        <f>LOG((AP246/'Average Crustal Abundance'!K$2),4.9)</f>
        <v>0</v>
      </c>
      <c r="BO246" s="3">
        <f>IF(LOG((AQ246/'Average Crustal Abundance'!L$2))&lt;6,LOG((AQ246/'Average Crustal Abundance'!L$2)),6)</f>
        <v>0</v>
      </c>
      <c r="BP246" s="3">
        <f>IF(LOG((AR246/'Average Crustal Abundance'!M$2))&lt;6,LOG((AR246/'Average Crustal Abundance'!M$2)),6)</f>
        <v>0</v>
      </c>
      <c r="BQ246" s="3">
        <f>IF(LOG((AS246/'Average Crustal Abundance'!N$2))&lt;6,LOG((AS246/'Average Crustal Abundance'!N$2)),6)</f>
        <v>0</v>
      </c>
      <c r="BR246" s="3">
        <f>LOG((AT246/'Average Crustal Abundance'!O$2),6.71)</f>
        <v>0</v>
      </c>
      <c r="BS246" s="3">
        <f>IF(LOG((AU246/'Average Crustal Abundance'!P$2))&lt;6,LOG((AU246/'Average Crustal Abundance'!P$2)),6)</f>
        <v>0</v>
      </c>
      <c r="BT246" s="3">
        <f>LOG((AV246/'Average Crustal Abundance'!Q$2),8.58)</f>
        <v>0</v>
      </c>
      <c r="BU246" s="3">
        <f>IF(LOG((AW246/'Average Crustal Abundance'!R$2))&lt;6,LOG((AW246/'Average Crustal Abundance'!R$2)),6)</f>
        <v>0</v>
      </c>
      <c r="BV246" s="3">
        <f>IF(LOG((AX246/'Average Crustal Abundance'!S$2))&lt;6,LOG((AX246/'Average Crustal Abundance'!S$2)),6)</f>
        <v>0</v>
      </c>
      <c r="BW246" s="3">
        <f>IF(LOG((AY246/'Average Crustal Abundance'!T$2))&lt;6,LOG((AY246/'Average Crustal Abundance'!T$2)),6)</f>
        <v>0</v>
      </c>
      <c r="BX246" s="3">
        <f>IF(LOG((AZ246/'Average Crustal Abundance'!U$2))&lt;6,LOG((AZ246/'Average Crustal Abundance'!U$2)),6)</f>
        <v>0</v>
      </c>
      <c r="BY246" s="3">
        <f>IF(LOG((BA246/'Average Crustal Abundance'!V$2))&lt;6,LOG((BA246/'Average Crustal Abundance'!V$2)),6)</f>
        <v>0</v>
      </c>
      <c r="BZ246" s="3">
        <f>LOG((BB246/'Average Crustal Abundance'!W$2),9.15)</f>
        <v>0</v>
      </c>
      <c r="CA246" s="3">
        <f>LOG((BC246/'Average Crustal Abundance'!X$2),6.07)</f>
        <v>0</v>
      </c>
      <c r="CB246" s="3">
        <f>LOG((BD246/'Average Crustal Abundance'!Y$2),9.57)</f>
        <v>0</v>
      </c>
      <c r="CC246" s="3">
        <f t="shared" si="140"/>
        <v>0</v>
      </c>
      <c r="CD246" s="3" t="e">
        <f t="shared" si="141"/>
        <v>#DIV/0!</v>
      </c>
      <c r="CE246" s="4" t="e">
        <f t="shared" si="144"/>
        <v>#DIV/0!</v>
      </c>
      <c r="CF246" s="4" t="e">
        <f t="shared" si="145"/>
        <v>#DIV/0!</v>
      </c>
      <c r="CG246" s="4" t="e">
        <f t="shared" si="146"/>
        <v>#DIV/0!</v>
      </c>
      <c r="CH246" s="4" t="e">
        <f t="shared" si="147"/>
        <v>#DIV/0!</v>
      </c>
      <c r="CI246" s="4" t="e">
        <f t="shared" si="148"/>
        <v>#DIV/0!</v>
      </c>
      <c r="CJ246" s="4" t="e">
        <f t="shared" si="149"/>
        <v>#DIV/0!</v>
      </c>
      <c r="CK246" s="4" t="e">
        <f t="shared" si="150"/>
        <v>#DIV/0!</v>
      </c>
      <c r="CL246" s="4" t="e">
        <f t="shared" si="151"/>
        <v>#DIV/0!</v>
      </c>
      <c r="CM246" s="4" t="e">
        <f t="shared" si="152"/>
        <v>#DIV/0!</v>
      </c>
      <c r="CN246" s="4" t="e">
        <f t="shared" si="153"/>
        <v>#DIV/0!</v>
      </c>
      <c r="CO246" s="4" t="e">
        <f t="shared" si="154"/>
        <v>#DIV/0!</v>
      </c>
      <c r="CP246" s="4" t="e">
        <f t="shared" si="155"/>
        <v>#DIV/0!</v>
      </c>
      <c r="CQ246" s="4" t="e">
        <f t="shared" si="156"/>
        <v>#DIV/0!</v>
      </c>
      <c r="CR246" s="4" t="e">
        <f t="shared" si="157"/>
        <v>#DIV/0!</v>
      </c>
      <c r="CS246" s="4" t="e">
        <f t="shared" si="158"/>
        <v>#DIV/0!</v>
      </c>
      <c r="CT246" s="4" t="e">
        <f t="shared" si="159"/>
        <v>#DIV/0!</v>
      </c>
      <c r="CU246" s="4" t="e">
        <f t="shared" si="143"/>
        <v>#DIV/0!</v>
      </c>
      <c r="CV246" s="4" t="e">
        <f t="shared" si="123"/>
        <v>#DIV/0!</v>
      </c>
      <c r="CW246" s="4" t="e">
        <f t="shared" si="123"/>
        <v>#DIV/0!</v>
      </c>
      <c r="CX246" s="4" t="e">
        <f t="shared" si="123"/>
        <v>#DIV/0!</v>
      </c>
      <c r="CY246" s="4" t="e">
        <f t="shared" si="123"/>
        <v>#DIV/0!</v>
      </c>
      <c r="CZ246" s="4" t="e">
        <f t="shared" si="160"/>
        <v>#DIV/0!</v>
      </c>
      <c r="DA246" s="4" t="e">
        <f t="shared" si="160"/>
        <v>#DIV/0!</v>
      </c>
      <c r="DB246" s="4" t="e">
        <f t="shared" si="160"/>
        <v>#DIV/0!</v>
      </c>
      <c r="DD246" s="3" t="e">
        <f t="shared" si="142"/>
        <v>#DIV/0!</v>
      </c>
    </row>
    <row r="247" spans="1:108" s="3" customFormat="1" x14ac:dyDescent="0.25">
      <c r="A247"/>
      <c r="B247"/>
      <c r="C247" s="1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 s="2">
        <f>IF(I247&gt;'Average Crustal Abundance'!B$2,Data!I247,'Average Crustal Abundance'!B$2)</f>
        <v>52200</v>
      </c>
      <c r="AH247" s="2">
        <f>IF(J247&gt;'Average Crustal Abundance'!C$2,Data!J247,'Average Crustal Abundance'!C$2)</f>
        <v>27</v>
      </c>
      <c r="AI247" s="2">
        <f>IF(K247&gt;'Average Crustal Abundance'!D$2,Data!K247,'Average Crustal Abundance'!D$2)</f>
        <v>59</v>
      </c>
      <c r="AJ247" s="2">
        <f>IF(L247&gt;'Average Crustal Abundance'!E$2,Data!L247,'Average Crustal Abundance'!E$2)</f>
        <v>0.188</v>
      </c>
      <c r="AK247" s="2">
        <f>IF(M247&gt;'Average Crustal Abundance'!F$2,Data!M247,'Average Crustal Abundance'!F$2)</f>
        <v>1.5E-3</v>
      </c>
      <c r="AL247" s="2">
        <f>IF(N247&gt;'Average Crustal Abundance'!G$2,Data!N247,'Average Crustal Abundance'!G$2)</f>
        <v>1.5E-3</v>
      </c>
      <c r="AM247" s="2">
        <f>IF(O247&gt;'Average Crustal Abundance'!H$2,Data!O247,'Average Crustal Abundance'!H$2)</f>
        <v>27</v>
      </c>
      <c r="AN247" s="2">
        <f>IF(P247&gt;'Average Crustal Abundance'!I$2,Data!P247,'Average Crustal Abundance'!I$2)</f>
        <v>5.6000000000000001E-2</v>
      </c>
      <c r="AO247" s="2">
        <f>IF(Q247&gt;'Average Crustal Abundance'!J$2,Data!Q247,'Average Crustal Abundance'!J$2)</f>
        <v>1.2999999999999999E-3</v>
      </c>
      <c r="AP247" s="2">
        <f>IF(R247&gt;'Average Crustal Abundance'!K$2,Data!R247,'Average Crustal Abundance'!K$2)</f>
        <v>72</v>
      </c>
      <c r="AQ247" s="2">
        <f>IF(S247&gt;'Average Crustal Abundance'!L$2,Data!S247,'Average Crustal Abundance'!L$2)</f>
        <v>0.08</v>
      </c>
      <c r="AR247" s="2">
        <f>IF(T247&gt;'Average Crustal Abundance'!M$2,Data!T247,'Average Crustal Abundance'!M$2)</f>
        <v>5.1999999999999998E-2</v>
      </c>
      <c r="AS247" s="2">
        <f>IF(U247&gt;'Average Crustal Abundance'!N$2,Data!U247,'Average Crustal Abundance'!N$2)</f>
        <v>0.5</v>
      </c>
      <c r="AT247" s="2">
        <f>IF(V247&gt;'Average Crustal Abundance'!O$2,Data!V247,'Average Crustal Abundance'!O$2)</f>
        <v>11</v>
      </c>
      <c r="AU247" s="2">
        <f>IF(W247&gt;'Average Crustal Abundance'!P$2,Data!W247,'Average Crustal Abundance'!P$2)</f>
        <v>0.03</v>
      </c>
      <c r="AV247" s="2">
        <f>IF(X247&gt;'Average Crustal Abundance'!Q$2,Data!X247,'Average Crustal Abundance'!Q$2)</f>
        <v>2.5</v>
      </c>
      <c r="AW247" s="2">
        <f>IF(Y247&gt;'Average Crustal Abundance'!R$2,Data!Y247,'Average Crustal Abundance'!R$2)</f>
        <v>0.2</v>
      </c>
      <c r="AX247" s="2">
        <f>IF(Z247&gt;'Average Crustal Abundance'!S$2,Data!Z247,'Average Crustal Abundance'!S$2)</f>
        <v>0.18</v>
      </c>
      <c r="AY247" s="2">
        <f>IF(AA247&gt;'Average Crustal Abundance'!T$2,Data!AA247,'Average Crustal Abundance'!T$2)</f>
        <v>1E-3</v>
      </c>
      <c r="AZ247" s="2">
        <f>IF(AB247&gt;'Average Crustal Abundance'!U$2,Data!AB247,'Average Crustal Abundance'!U$2)</f>
        <v>0.8</v>
      </c>
      <c r="BA247" s="2">
        <f>IF(AC247&gt;'Average Crustal Abundance'!V$2,Data!AC247,'Average Crustal Abundance'!V$2)</f>
        <v>1</v>
      </c>
      <c r="BB247" s="2">
        <f>IF(AD247&gt;'Average Crustal Abundance'!W$2,Data!AD247,'Average Crustal Abundance'!W$2)</f>
        <v>1.7</v>
      </c>
      <c r="BC247" s="2">
        <f>IF(AE247&gt;'Average Crustal Abundance'!X$2,Data!AE247,'Average Crustal Abundance'!X$2)</f>
        <v>20</v>
      </c>
      <c r="BD247" s="2">
        <f>IF(AF247&gt;'Average Crustal Abundance'!Y$2,Data!AF247,'Average Crustal Abundance'!Y$2)</f>
        <v>1.3</v>
      </c>
      <c r="BE247" s="3">
        <f>LOG((AG247/'Average Crustal Abundance'!B$2),1.636)</f>
        <v>0</v>
      </c>
      <c r="BF247" s="3">
        <f>LOG((AH247/'Average Crustal Abundance'!C$2),5.77)</f>
        <v>0</v>
      </c>
      <c r="BG247" s="3">
        <f>LOG((AI247/'Average Crustal Abundance'!D$2),5.07)</f>
        <v>0</v>
      </c>
      <c r="BH247" s="3">
        <f>IF(LOG((AJ247/'Average Crustal Abundance'!E$2))&lt;6,LOG((AJ247/'Average Crustal Abundance'!E$2)),6)</f>
        <v>0</v>
      </c>
      <c r="BI247" s="3">
        <f>IF(LOG((AK247/'Average Crustal Abundance'!F$2))&lt;6,LOG((AK247/'Average Crustal Abundance'!F$2)),6)</f>
        <v>0</v>
      </c>
      <c r="BJ247" s="3">
        <f>IF(LOG((AL247/'Average Crustal Abundance'!G$2))&lt;6,LOG((AL247/'Average Crustal Abundance'!G$2)),6)</f>
        <v>0</v>
      </c>
      <c r="BK247" s="3">
        <f>LOG((AM247/'Average Crustal Abundance'!H$2),5.77)</f>
        <v>0</v>
      </c>
      <c r="BL247" s="3">
        <f>IF(LOG((AN247/'Average Crustal Abundance'!I$2))&lt;6,LOG((AN247/'Average Crustal Abundance'!I$2)),6)</f>
        <v>0</v>
      </c>
      <c r="BM247" s="3">
        <f>IF(LOG((AO247/'Average Crustal Abundance'!J$2))&lt;6,LOG((AO247/'Average Crustal Abundance'!J$2)),6)</f>
        <v>0</v>
      </c>
      <c r="BN247" s="3">
        <f>LOG((AP247/'Average Crustal Abundance'!K$2),4.9)</f>
        <v>0</v>
      </c>
      <c r="BO247" s="3">
        <f>IF(LOG((AQ247/'Average Crustal Abundance'!L$2))&lt;6,LOG((AQ247/'Average Crustal Abundance'!L$2)),6)</f>
        <v>0</v>
      </c>
      <c r="BP247" s="3">
        <f>IF(LOG((AR247/'Average Crustal Abundance'!M$2))&lt;6,LOG((AR247/'Average Crustal Abundance'!M$2)),6)</f>
        <v>0</v>
      </c>
      <c r="BQ247" s="3">
        <f>IF(LOG((AS247/'Average Crustal Abundance'!N$2))&lt;6,LOG((AS247/'Average Crustal Abundance'!N$2)),6)</f>
        <v>0</v>
      </c>
      <c r="BR247" s="3">
        <f>LOG((AT247/'Average Crustal Abundance'!O$2),6.71)</f>
        <v>0</v>
      </c>
      <c r="BS247" s="3">
        <f>IF(LOG((AU247/'Average Crustal Abundance'!P$2))&lt;6,LOG((AU247/'Average Crustal Abundance'!P$2)),6)</f>
        <v>0</v>
      </c>
      <c r="BT247" s="3">
        <f>LOG((AV247/'Average Crustal Abundance'!Q$2),8.58)</f>
        <v>0</v>
      </c>
      <c r="BU247" s="3">
        <f>IF(LOG((AW247/'Average Crustal Abundance'!R$2))&lt;6,LOG((AW247/'Average Crustal Abundance'!R$2)),6)</f>
        <v>0</v>
      </c>
      <c r="BV247" s="3">
        <f>IF(LOG((AX247/'Average Crustal Abundance'!S$2))&lt;6,LOG((AX247/'Average Crustal Abundance'!S$2)),6)</f>
        <v>0</v>
      </c>
      <c r="BW247" s="3">
        <f>IF(LOG((AY247/'Average Crustal Abundance'!T$2))&lt;6,LOG((AY247/'Average Crustal Abundance'!T$2)),6)</f>
        <v>0</v>
      </c>
      <c r="BX247" s="3">
        <f>IF(LOG((AZ247/'Average Crustal Abundance'!U$2))&lt;6,LOG((AZ247/'Average Crustal Abundance'!U$2)),6)</f>
        <v>0</v>
      </c>
      <c r="BY247" s="3">
        <f>IF(LOG((BA247/'Average Crustal Abundance'!V$2))&lt;6,LOG((BA247/'Average Crustal Abundance'!V$2)),6)</f>
        <v>0</v>
      </c>
      <c r="BZ247" s="3">
        <f>LOG((BB247/'Average Crustal Abundance'!W$2),9.15)</f>
        <v>0</v>
      </c>
      <c r="CA247" s="3">
        <f>LOG((BC247/'Average Crustal Abundance'!X$2),6.07)</f>
        <v>0</v>
      </c>
      <c r="CB247" s="3">
        <f>LOG((BD247/'Average Crustal Abundance'!Y$2),9.57)</f>
        <v>0</v>
      </c>
      <c r="CC247" s="3">
        <f t="shared" si="140"/>
        <v>0</v>
      </c>
      <c r="CD247" s="3" t="e">
        <f t="shared" si="141"/>
        <v>#DIV/0!</v>
      </c>
      <c r="CE247" s="4" t="e">
        <f t="shared" si="144"/>
        <v>#DIV/0!</v>
      </c>
      <c r="CF247" s="4" t="e">
        <f t="shared" si="145"/>
        <v>#DIV/0!</v>
      </c>
      <c r="CG247" s="4" t="e">
        <f t="shared" si="146"/>
        <v>#DIV/0!</v>
      </c>
      <c r="CH247" s="4" t="e">
        <f t="shared" si="147"/>
        <v>#DIV/0!</v>
      </c>
      <c r="CI247" s="4" t="e">
        <f t="shared" si="148"/>
        <v>#DIV/0!</v>
      </c>
      <c r="CJ247" s="4" t="e">
        <f t="shared" si="149"/>
        <v>#DIV/0!</v>
      </c>
      <c r="CK247" s="4" t="e">
        <f t="shared" si="150"/>
        <v>#DIV/0!</v>
      </c>
      <c r="CL247" s="4" t="e">
        <f t="shared" si="151"/>
        <v>#DIV/0!</v>
      </c>
      <c r="CM247" s="4" t="e">
        <f t="shared" si="152"/>
        <v>#DIV/0!</v>
      </c>
      <c r="CN247" s="4" t="e">
        <f t="shared" si="153"/>
        <v>#DIV/0!</v>
      </c>
      <c r="CO247" s="4" t="e">
        <f t="shared" si="154"/>
        <v>#DIV/0!</v>
      </c>
      <c r="CP247" s="4" t="e">
        <f t="shared" si="155"/>
        <v>#DIV/0!</v>
      </c>
      <c r="CQ247" s="4" t="e">
        <f t="shared" si="156"/>
        <v>#DIV/0!</v>
      </c>
      <c r="CR247" s="4" t="e">
        <f t="shared" si="157"/>
        <v>#DIV/0!</v>
      </c>
      <c r="CS247" s="4" t="e">
        <f t="shared" si="158"/>
        <v>#DIV/0!</v>
      </c>
      <c r="CT247" s="4" t="e">
        <f t="shared" si="159"/>
        <v>#DIV/0!</v>
      </c>
      <c r="CU247" s="4" t="e">
        <f t="shared" si="143"/>
        <v>#DIV/0!</v>
      </c>
      <c r="CV247" s="4" t="e">
        <f>BV247*$CD247</f>
        <v>#DIV/0!</v>
      </c>
      <c r="CW247" s="4" t="e">
        <f>BW247*$CD247</f>
        <v>#DIV/0!</v>
      </c>
      <c r="CX247" s="4" t="e">
        <f>BX247*$CD247</f>
        <v>#DIV/0!</v>
      </c>
      <c r="CY247" s="4" t="e">
        <f>BY247*$CD247</f>
        <v>#DIV/0!</v>
      </c>
      <c r="CZ247" s="4" t="e">
        <f t="shared" si="160"/>
        <v>#DIV/0!</v>
      </c>
      <c r="DA247" s="4" t="e">
        <f t="shared" si="160"/>
        <v>#DIV/0!</v>
      </c>
      <c r="DB247" s="4" t="e">
        <f t="shared" si="160"/>
        <v>#DIV/0!</v>
      </c>
      <c r="DD247" s="3" t="e">
        <f t="shared" si="142"/>
        <v>#DIV/0!</v>
      </c>
    </row>
    <row r="248" spans="1:108" s="3" customFormat="1" x14ac:dyDescent="0.25">
      <c r="A248"/>
      <c r="B248"/>
      <c r="C248" s="1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 s="2">
        <f>IF(I248&gt;'Average Crustal Abundance'!B$2,Data!I248,'Average Crustal Abundance'!B$2)</f>
        <v>52200</v>
      </c>
      <c r="AH248" s="2">
        <f>IF(J248&gt;'Average Crustal Abundance'!C$2,Data!J248,'Average Crustal Abundance'!C$2)</f>
        <v>27</v>
      </c>
      <c r="AI248" s="2">
        <f>IF(K248&gt;'Average Crustal Abundance'!D$2,Data!K248,'Average Crustal Abundance'!D$2)</f>
        <v>59</v>
      </c>
      <c r="AJ248" s="2">
        <f>IF(L248&gt;'Average Crustal Abundance'!E$2,Data!L248,'Average Crustal Abundance'!E$2)</f>
        <v>0.188</v>
      </c>
      <c r="AK248" s="2">
        <f>IF(M248&gt;'Average Crustal Abundance'!F$2,Data!M248,'Average Crustal Abundance'!F$2)</f>
        <v>1.5E-3</v>
      </c>
      <c r="AL248" s="2">
        <f>IF(N248&gt;'Average Crustal Abundance'!G$2,Data!N248,'Average Crustal Abundance'!G$2)</f>
        <v>1.5E-3</v>
      </c>
      <c r="AM248" s="2">
        <f>IF(O248&gt;'Average Crustal Abundance'!H$2,Data!O248,'Average Crustal Abundance'!H$2)</f>
        <v>27</v>
      </c>
      <c r="AN248" s="2">
        <f>IF(P248&gt;'Average Crustal Abundance'!I$2,Data!P248,'Average Crustal Abundance'!I$2)</f>
        <v>5.6000000000000001E-2</v>
      </c>
      <c r="AO248" s="2">
        <f>IF(Q248&gt;'Average Crustal Abundance'!J$2,Data!Q248,'Average Crustal Abundance'!J$2)</f>
        <v>1.2999999999999999E-3</v>
      </c>
      <c r="AP248" s="2">
        <f>IF(R248&gt;'Average Crustal Abundance'!K$2,Data!R248,'Average Crustal Abundance'!K$2)</f>
        <v>72</v>
      </c>
      <c r="AQ248" s="2">
        <f>IF(S248&gt;'Average Crustal Abundance'!L$2,Data!S248,'Average Crustal Abundance'!L$2)</f>
        <v>0.08</v>
      </c>
      <c r="AR248" s="2">
        <f>IF(T248&gt;'Average Crustal Abundance'!M$2,Data!T248,'Average Crustal Abundance'!M$2)</f>
        <v>5.1999999999999998E-2</v>
      </c>
      <c r="AS248" s="2">
        <f>IF(U248&gt;'Average Crustal Abundance'!N$2,Data!U248,'Average Crustal Abundance'!N$2)</f>
        <v>0.5</v>
      </c>
      <c r="AT248" s="2">
        <f>IF(V248&gt;'Average Crustal Abundance'!O$2,Data!V248,'Average Crustal Abundance'!O$2)</f>
        <v>11</v>
      </c>
      <c r="AU248" s="2">
        <f>IF(W248&gt;'Average Crustal Abundance'!P$2,Data!W248,'Average Crustal Abundance'!P$2)</f>
        <v>0.03</v>
      </c>
      <c r="AV248" s="2">
        <f>IF(X248&gt;'Average Crustal Abundance'!Q$2,Data!X248,'Average Crustal Abundance'!Q$2)</f>
        <v>2.5</v>
      </c>
      <c r="AW248" s="2">
        <f>IF(Y248&gt;'Average Crustal Abundance'!R$2,Data!Y248,'Average Crustal Abundance'!R$2)</f>
        <v>0.2</v>
      </c>
      <c r="AX248" s="2">
        <f>IF(Z248&gt;'Average Crustal Abundance'!S$2,Data!Z248,'Average Crustal Abundance'!S$2)</f>
        <v>0.18</v>
      </c>
      <c r="AY248" s="2">
        <f>IF(AA248&gt;'Average Crustal Abundance'!T$2,Data!AA248,'Average Crustal Abundance'!T$2)</f>
        <v>1E-3</v>
      </c>
      <c r="AZ248" s="2">
        <f>IF(AB248&gt;'Average Crustal Abundance'!U$2,Data!AB248,'Average Crustal Abundance'!U$2)</f>
        <v>0.8</v>
      </c>
      <c r="BA248" s="2">
        <f>IF(AC248&gt;'Average Crustal Abundance'!V$2,Data!AC248,'Average Crustal Abundance'!V$2)</f>
        <v>1</v>
      </c>
      <c r="BB248" s="2">
        <f>IF(AD248&gt;'Average Crustal Abundance'!W$2,Data!AD248,'Average Crustal Abundance'!W$2)</f>
        <v>1.7</v>
      </c>
      <c r="BC248" s="2">
        <f>IF(AE248&gt;'Average Crustal Abundance'!X$2,Data!AE248,'Average Crustal Abundance'!X$2)</f>
        <v>20</v>
      </c>
      <c r="BD248" s="2">
        <f>IF(AF248&gt;'Average Crustal Abundance'!Y$2,Data!AF248,'Average Crustal Abundance'!Y$2)</f>
        <v>1.3</v>
      </c>
      <c r="BE248" s="3">
        <f>LOG((AG248/'Average Crustal Abundance'!B$2),1.636)</f>
        <v>0</v>
      </c>
      <c r="BF248" s="3">
        <f>LOG((AH248/'Average Crustal Abundance'!C$2),5.77)</f>
        <v>0</v>
      </c>
      <c r="BG248" s="3">
        <f>LOG((AI248/'Average Crustal Abundance'!D$2),5.07)</f>
        <v>0</v>
      </c>
      <c r="BH248" s="3">
        <f>IF(LOG((AJ248/'Average Crustal Abundance'!E$2))&lt;6,LOG((AJ248/'Average Crustal Abundance'!E$2)),6)</f>
        <v>0</v>
      </c>
      <c r="BI248" s="3">
        <f>IF(LOG((AK248/'Average Crustal Abundance'!F$2))&lt;6,LOG((AK248/'Average Crustal Abundance'!F$2)),6)</f>
        <v>0</v>
      </c>
      <c r="BJ248" s="3">
        <f>IF(LOG((AL248/'Average Crustal Abundance'!G$2))&lt;6,LOG((AL248/'Average Crustal Abundance'!G$2)),6)</f>
        <v>0</v>
      </c>
      <c r="BK248" s="3">
        <f>LOG((AM248/'Average Crustal Abundance'!H$2),5.77)</f>
        <v>0</v>
      </c>
      <c r="BL248" s="3">
        <f>IF(LOG((AN248/'Average Crustal Abundance'!I$2))&lt;6,LOG((AN248/'Average Crustal Abundance'!I$2)),6)</f>
        <v>0</v>
      </c>
      <c r="BM248" s="3">
        <f>IF(LOG((AO248/'Average Crustal Abundance'!J$2))&lt;6,LOG((AO248/'Average Crustal Abundance'!J$2)),6)</f>
        <v>0</v>
      </c>
      <c r="BN248" s="3">
        <f>LOG((AP248/'Average Crustal Abundance'!K$2),4.9)</f>
        <v>0</v>
      </c>
      <c r="BO248" s="3">
        <f>IF(LOG((AQ248/'Average Crustal Abundance'!L$2))&lt;6,LOG((AQ248/'Average Crustal Abundance'!L$2)),6)</f>
        <v>0</v>
      </c>
      <c r="BP248" s="3">
        <f>IF(LOG((AR248/'Average Crustal Abundance'!M$2))&lt;6,LOG((AR248/'Average Crustal Abundance'!M$2)),6)</f>
        <v>0</v>
      </c>
      <c r="BQ248" s="3">
        <f>IF(LOG((AS248/'Average Crustal Abundance'!N$2))&lt;6,LOG((AS248/'Average Crustal Abundance'!N$2)),6)</f>
        <v>0</v>
      </c>
      <c r="BR248" s="3">
        <f>LOG((AT248/'Average Crustal Abundance'!O$2),6.71)</f>
        <v>0</v>
      </c>
      <c r="BS248" s="3">
        <f>IF(LOG((AU248/'Average Crustal Abundance'!P$2))&lt;6,LOG((AU248/'Average Crustal Abundance'!P$2)),6)</f>
        <v>0</v>
      </c>
      <c r="BT248" s="3">
        <f>LOG((AV248/'Average Crustal Abundance'!Q$2),8.58)</f>
        <v>0</v>
      </c>
      <c r="BU248" s="3">
        <f>IF(LOG((AW248/'Average Crustal Abundance'!R$2))&lt;6,LOG((AW248/'Average Crustal Abundance'!R$2)),6)</f>
        <v>0</v>
      </c>
      <c r="BV248" s="3">
        <f>IF(LOG((AX248/'Average Crustal Abundance'!S$2))&lt;6,LOG((AX248/'Average Crustal Abundance'!S$2)),6)</f>
        <v>0</v>
      </c>
      <c r="BW248" s="3">
        <f>IF(LOG((AY248/'Average Crustal Abundance'!T$2))&lt;6,LOG((AY248/'Average Crustal Abundance'!T$2)),6)</f>
        <v>0</v>
      </c>
      <c r="BX248" s="3">
        <f>IF(LOG((AZ248/'Average Crustal Abundance'!U$2))&lt;6,LOG((AZ248/'Average Crustal Abundance'!U$2)),6)</f>
        <v>0</v>
      </c>
      <c r="BY248" s="3">
        <f>IF(LOG((BA248/'Average Crustal Abundance'!V$2))&lt;6,LOG((BA248/'Average Crustal Abundance'!V$2)),6)</f>
        <v>0</v>
      </c>
      <c r="BZ248" s="3">
        <f>LOG((BB248/'Average Crustal Abundance'!W$2),9.15)</f>
        <v>0</v>
      </c>
      <c r="CA248" s="3">
        <f>LOG((BC248/'Average Crustal Abundance'!X$2),6.07)</f>
        <v>0</v>
      </c>
      <c r="CB248" s="3">
        <f>LOG((BD248/'Average Crustal Abundance'!Y$2),9.57)</f>
        <v>0</v>
      </c>
      <c r="CC248" s="3">
        <f t="shared" si="140"/>
        <v>0</v>
      </c>
      <c r="CD248" s="3" t="e">
        <f t="shared" si="141"/>
        <v>#DIV/0!</v>
      </c>
      <c r="CE248" s="4" t="e">
        <f t="shared" si="144"/>
        <v>#DIV/0!</v>
      </c>
      <c r="CF248" s="4" t="e">
        <f t="shared" si="145"/>
        <v>#DIV/0!</v>
      </c>
      <c r="CG248" s="4" t="e">
        <f t="shared" si="146"/>
        <v>#DIV/0!</v>
      </c>
      <c r="CH248" s="4" t="e">
        <f t="shared" si="147"/>
        <v>#DIV/0!</v>
      </c>
      <c r="CI248" s="4" t="e">
        <f t="shared" si="148"/>
        <v>#DIV/0!</v>
      </c>
      <c r="CJ248" s="4" t="e">
        <f t="shared" si="149"/>
        <v>#DIV/0!</v>
      </c>
      <c r="CK248" s="4" t="e">
        <f t="shared" si="150"/>
        <v>#DIV/0!</v>
      </c>
      <c r="CL248" s="4" t="e">
        <f t="shared" si="151"/>
        <v>#DIV/0!</v>
      </c>
      <c r="CM248" s="4" t="e">
        <f t="shared" si="152"/>
        <v>#DIV/0!</v>
      </c>
      <c r="CN248" s="4" t="e">
        <f t="shared" si="153"/>
        <v>#DIV/0!</v>
      </c>
      <c r="CO248" s="4" t="e">
        <f t="shared" si="154"/>
        <v>#DIV/0!</v>
      </c>
      <c r="CP248" s="4" t="e">
        <f t="shared" si="155"/>
        <v>#DIV/0!</v>
      </c>
      <c r="CQ248" s="4" t="e">
        <f t="shared" si="156"/>
        <v>#DIV/0!</v>
      </c>
      <c r="CR248" s="4" t="e">
        <f t="shared" si="157"/>
        <v>#DIV/0!</v>
      </c>
      <c r="CS248" s="4" t="e">
        <f t="shared" si="158"/>
        <v>#DIV/0!</v>
      </c>
      <c r="CT248" s="4" t="e">
        <f t="shared" si="159"/>
        <v>#DIV/0!</v>
      </c>
      <c r="CU248" s="4" t="e">
        <f t="shared" si="159"/>
        <v>#DIV/0!</v>
      </c>
      <c r="CV248" s="4" t="e">
        <f t="shared" si="159"/>
        <v>#DIV/0!</v>
      </c>
      <c r="CW248" s="4" t="e">
        <f t="shared" si="159"/>
        <v>#DIV/0!</v>
      </c>
      <c r="CX248" s="4" t="e">
        <f t="shared" si="159"/>
        <v>#DIV/0!</v>
      </c>
      <c r="CY248" s="4" t="e">
        <f t="shared" si="159"/>
        <v>#DIV/0!</v>
      </c>
      <c r="CZ248" s="4" t="e">
        <f t="shared" si="160"/>
        <v>#DIV/0!</v>
      </c>
      <c r="DA248" s="4" t="e">
        <f t="shared" si="160"/>
        <v>#DIV/0!</v>
      </c>
      <c r="DB248" s="4" t="e">
        <f t="shared" si="160"/>
        <v>#DIV/0!</v>
      </c>
      <c r="DD248" s="3" t="e">
        <f t="shared" si="142"/>
        <v>#DIV/0!</v>
      </c>
    </row>
    <row r="249" spans="1:108" s="3" customFormat="1" x14ac:dyDescent="0.25">
      <c r="A249"/>
      <c r="B249"/>
      <c r="C249" s="1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 s="2">
        <f>IF(I249&gt;'Average Crustal Abundance'!B$2,Data!I249,'Average Crustal Abundance'!B$2)</f>
        <v>52200</v>
      </c>
      <c r="AH249" s="2">
        <f>IF(J249&gt;'Average Crustal Abundance'!C$2,Data!J249,'Average Crustal Abundance'!C$2)</f>
        <v>27</v>
      </c>
      <c r="AI249" s="2">
        <f>IF(K249&gt;'Average Crustal Abundance'!D$2,Data!K249,'Average Crustal Abundance'!D$2)</f>
        <v>59</v>
      </c>
      <c r="AJ249" s="2">
        <f>IF(L249&gt;'Average Crustal Abundance'!E$2,Data!L249,'Average Crustal Abundance'!E$2)</f>
        <v>0.188</v>
      </c>
      <c r="AK249" s="2">
        <f>IF(M249&gt;'Average Crustal Abundance'!F$2,Data!M249,'Average Crustal Abundance'!F$2)</f>
        <v>1.5E-3</v>
      </c>
      <c r="AL249" s="2">
        <f>IF(N249&gt;'Average Crustal Abundance'!G$2,Data!N249,'Average Crustal Abundance'!G$2)</f>
        <v>1.5E-3</v>
      </c>
      <c r="AM249" s="2">
        <f>IF(O249&gt;'Average Crustal Abundance'!H$2,Data!O249,'Average Crustal Abundance'!H$2)</f>
        <v>27</v>
      </c>
      <c r="AN249" s="2">
        <f>IF(P249&gt;'Average Crustal Abundance'!I$2,Data!P249,'Average Crustal Abundance'!I$2)</f>
        <v>5.6000000000000001E-2</v>
      </c>
      <c r="AO249" s="2">
        <f>IF(Q249&gt;'Average Crustal Abundance'!J$2,Data!Q249,'Average Crustal Abundance'!J$2)</f>
        <v>1.2999999999999999E-3</v>
      </c>
      <c r="AP249" s="2">
        <f>IF(R249&gt;'Average Crustal Abundance'!K$2,Data!R249,'Average Crustal Abundance'!K$2)</f>
        <v>72</v>
      </c>
      <c r="AQ249" s="2">
        <f>IF(S249&gt;'Average Crustal Abundance'!L$2,Data!S249,'Average Crustal Abundance'!L$2)</f>
        <v>0.08</v>
      </c>
      <c r="AR249" s="2">
        <f>IF(T249&gt;'Average Crustal Abundance'!M$2,Data!T249,'Average Crustal Abundance'!M$2)</f>
        <v>5.1999999999999998E-2</v>
      </c>
      <c r="AS249" s="2">
        <f>IF(U249&gt;'Average Crustal Abundance'!N$2,Data!U249,'Average Crustal Abundance'!N$2)</f>
        <v>0.5</v>
      </c>
      <c r="AT249" s="2">
        <f>IF(V249&gt;'Average Crustal Abundance'!O$2,Data!V249,'Average Crustal Abundance'!O$2)</f>
        <v>11</v>
      </c>
      <c r="AU249" s="2">
        <f>IF(W249&gt;'Average Crustal Abundance'!P$2,Data!W249,'Average Crustal Abundance'!P$2)</f>
        <v>0.03</v>
      </c>
      <c r="AV249" s="2">
        <f>IF(X249&gt;'Average Crustal Abundance'!Q$2,Data!X249,'Average Crustal Abundance'!Q$2)</f>
        <v>2.5</v>
      </c>
      <c r="AW249" s="2">
        <f>IF(Y249&gt;'Average Crustal Abundance'!R$2,Data!Y249,'Average Crustal Abundance'!R$2)</f>
        <v>0.2</v>
      </c>
      <c r="AX249" s="2">
        <f>IF(Z249&gt;'Average Crustal Abundance'!S$2,Data!Z249,'Average Crustal Abundance'!S$2)</f>
        <v>0.18</v>
      </c>
      <c r="AY249" s="2">
        <f>IF(AA249&gt;'Average Crustal Abundance'!T$2,Data!AA249,'Average Crustal Abundance'!T$2)</f>
        <v>1E-3</v>
      </c>
      <c r="AZ249" s="2">
        <f>IF(AB249&gt;'Average Crustal Abundance'!U$2,Data!AB249,'Average Crustal Abundance'!U$2)</f>
        <v>0.8</v>
      </c>
      <c r="BA249" s="2">
        <f>IF(AC249&gt;'Average Crustal Abundance'!V$2,Data!AC249,'Average Crustal Abundance'!V$2)</f>
        <v>1</v>
      </c>
      <c r="BB249" s="2">
        <f>IF(AD249&gt;'Average Crustal Abundance'!W$2,Data!AD249,'Average Crustal Abundance'!W$2)</f>
        <v>1.7</v>
      </c>
      <c r="BC249" s="2">
        <f>IF(AE249&gt;'Average Crustal Abundance'!X$2,Data!AE249,'Average Crustal Abundance'!X$2)</f>
        <v>20</v>
      </c>
      <c r="BD249" s="2">
        <f>IF(AF249&gt;'Average Crustal Abundance'!Y$2,Data!AF249,'Average Crustal Abundance'!Y$2)</f>
        <v>1.3</v>
      </c>
      <c r="BE249" s="3">
        <f>LOG((AG249/'Average Crustal Abundance'!B$2),1.636)</f>
        <v>0</v>
      </c>
      <c r="BF249" s="3">
        <f>LOG((AH249/'Average Crustal Abundance'!C$2),5.77)</f>
        <v>0</v>
      </c>
      <c r="BG249" s="3">
        <f>LOG((AI249/'Average Crustal Abundance'!D$2),5.07)</f>
        <v>0</v>
      </c>
      <c r="BH249" s="3">
        <f>IF(LOG((AJ249/'Average Crustal Abundance'!E$2))&lt;6,LOG((AJ249/'Average Crustal Abundance'!E$2)),6)</f>
        <v>0</v>
      </c>
      <c r="BI249" s="3">
        <f>IF(LOG((AK249/'Average Crustal Abundance'!F$2))&lt;6,LOG((AK249/'Average Crustal Abundance'!F$2)),6)</f>
        <v>0</v>
      </c>
      <c r="BJ249" s="3">
        <f>IF(LOG((AL249/'Average Crustal Abundance'!G$2))&lt;6,LOG((AL249/'Average Crustal Abundance'!G$2)),6)</f>
        <v>0</v>
      </c>
      <c r="BK249" s="3">
        <f>LOG((AM249/'Average Crustal Abundance'!H$2),5.77)</f>
        <v>0</v>
      </c>
      <c r="BL249" s="3">
        <f>IF(LOG((AN249/'Average Crustal Abundance'!I$2))&lt;6,LOG((AN249/'Average Crustal Abundance'!I$2)),6)</f>
        <v>0</v>
      </c>
      <c r="BM249" s="3">
        <f>IF(LOG((AO249/'Average Crustal Abundance'!J$2))&lt;6,LOG((AO249/'Average Crustal Abundance'!J$2)),6)</f>
        <v>0</v>
      </c>
      <c r="BN249" s="3">
        <f>LOG((AP249/'Average Crustal Abundance'!K$2),4.9)</f>
        <v>0</v>
      </c>
      <c r="BO249" s="3">
        <f>IF(LOG((AQ249/'Average Crustal Abundance'!L$2))&lt;6,LOG((AQ249/'Average Crustal Abundance'!L$2)),6)</f>
        <v>0</v>
      </c>
      <c r="BP249" s="3">
        <f>IF(LOG((AR249/'Average Crustal Abundance'!M$2))&lt;6,LOG((AR249/'Average Crustal Abundance'!M$2)),6)</f>
        <v>0</v>
      </c>
      <c r="BQ249" s="3">
        <f>IF(LOG((AS249/'Average Crustal Abundance'!N$2))&lt;6,LOG((AS249/'Average Crustal Abundance'!N$2)),6)</f>
        <v>0</v>
      </c>
      <c r="BR249" s="3">
        <f>LOG((AT249/'Average Crustal Abundance'!O$2),6.71)</f>
        <v>0</v>
      </c>
      <c r="BS249" s="3">
        <f>IF(LOG((AU249/'Average Crustal Abundance'!P$2))&lt;6,LOG((AU249/'Average Crustal Abundance'!P$2)),6)</f>
        <v>0</v>
      </c>
      <c r="BT249" s="3">
        <f>LOG((AV249/'Average Crustal Abundance'!Q$2),8.58)</f>
        <v>0</v>
      </c>
      <c r="BU249" s="3">
        <f>IF(LOG((AW249/'Average Crustal Abundance'!R$2))&lt;6,LOG((AW249/'Average Crustal Abundance'!R$2)),6)</f>
        <v>0</v>
      </c>
      <c r="BV249" s="3">
        <f>IF(LOG((AX249/'Average Crustal Abundance'!S$2))&lt;6,LOG((AX249/'Average Crustal Abundance'!S$2)),6)</f>
        <v>0</v>
      </c>
      <c r="BW249" s="3">
        <f>IF(LOG((AY249/'Average Crustal Abundance'!T$2))&lt;6,LOG((AY249/'Average Crustal Abundance'!T$2)),6)</f>
        <v>0</v>
      </c>
      <c r="BX249" s="3">
        <f>IF(LOG((AZ249/'Average Crustal Abundance'!U$2))&lt;6,LOG((AZ249/'Average Crustal Abundance'!U$2)),6)</f>
        <v>0</v>
      </c>
      <c r="BY249" s="3">
        <f>IF(LOG((BA249/'Average Crustal Abundance'!V$2))&lt;6,LOG((BA249/'Average Crustal Abundance'!V$2)),6)</f>
        <v>0</v>
      </c>
      <c r="BZ249" s="3">
        <f>LOG((BB249/'Average Crustal Abundance'!W$2),9.15)</f>
        <v>0</v>
      </c>
      <c r="CA249" s="3">
        <f>LOG((BC249/'Average Crustal Abundance'!X$2),6.07)</f>
        <v>0</v>
      </c>
      <c r="CB249" s="3">
        <f>LOG((BD249/'Average Crustal Abundance'!Y$2),9.57)</f>
        <v>0</v>
      </c>
      <c r="CC249" s="3">
        <f t="shared" si="140"/>
        <v>0</v>
      </c>
      <c r="CD249" s="3" t="e">
        <f t="shared" si="141"/>
        <v>#DIV/0!</v>
      </c>
      <c r="CE249" s="4" t="e">
        <f t="shared" si="144"/>
        <v>#DIV/0!</v>
      </c>
      <c r="CF249" s="4" t="e">
        <f t="shared" si="145"/>
        <v>#DIV/0!</v>
      </c>
      <c r="CG249" s="4" t="e">
        <f t="shared" si="146"/>
        <v>#DIV/0!</v>
      </c>
      <c r="CH249" s="4" t="e">
        <f t="shared" si="147"/>
        <v>#DIV/0!</v>
      </c>
      <c r="CI249" s="4" t="e">
        <f t="shared" si="148"/>
        <v>#DIV/0!</v>
      </c>
      <c r="CJ249" s="4" t="e">
        <f t="shared" si="149"/>
        <v>#DIV/0!</v>
      </c>
      <c r="CK249" s="4" t="e">
        <f t="shared" si="150"/>
        <v>#DIV/0!</v>
      </c>
      <c r="CL249" s="4" t="e">
        <f t="shared" si="151"/>
        <v>#DIV/0!</v>
      </c>
      <c r="CM249" s="4" t="e">
        <f t="shared" si="152"/>
        <v>#DIV/0!</v>
      </c>
      <c r="CN249" s="4" t="e">
        <f t="shared" si="153"/>
        <v>#DIV/0!</v>
      </c>
      <c r="CO249" s="4" t="e">
        <f t="shared" si="154"/>
        <v>#DIV/0!</v>
      </c>
      <c r="CP249" s="4" t="e">
        <f t="shared" si="155"/>
        <v>#DIV/0!</v>
      </c>
      <c r="CQ249" s="4" t="e">
        <f t="shared" si="156"/>
        <v>#DIV/0!</v>
      </c>
      <c r="CR249" s="4" t="e">
        <f t="shared" si="157"/>
        <v>#DIV/0!</v>
      </c>
      <c r="CS249" s="4" t="e">
        <f t="shared" si="158"/>
        <v>#DIV/0!</v>
      </c>
      <c r="CT249" s="4" t="e">
        <f t="shared" si="159"/>
        <v>#DIV/0!</v>
      </c>
      <c r="CU249" s="4" t="e">
        <f t="shared" si="159"/>
        <v>#DIV/0!</v>
      </c>
      <c r="CV249" s="4" t="e">
        <f t="shared" si="159"/>
        <v>#DIV/0!</v>
      </c>
      <c r="CW249" s="4" t="e">
        <f t="shared" si="159"/>
        <v>#DIV/0!</v>
      </c>
      <c r="CX249" s="4" t="e">
        <f t="shared" si="159"/>
        <v>#DIV/0!</v>
      </c>
      <c r="CY249" s="4" t="e">
        <f t="shared" si="159"/>
        <v>#DIV/0!</v>
      </c>
      <c r="CZ249" s="4" t="e">
        <f t="shared" si="160"/>
        <v>#DIV/0!</v>
      </c>
      <c r="DA249" s="4" t="e">
        <f t="shared" si="160"/>
        <v>#DIV/0!</v>
      </c>
      <c r="DB249" s="4" t="e">
        <f t="shared" si="160"/>
        <v>#DIV/0!</v>
      </c>
      <c r="DD249" s="3" t="e">
        <f t="shared" si="142"/>
        <v>#DIV/0!</v>
      </c>
    </row>
    <row r="250" spans="1:108" s="3" customFormat="1" x14ac:dyDescent="0.25">
      <c r="A250"/>
      <c r="B250"/>
      <c r="C250" s="1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 s="2">
        <f>IF(I250&gt;'Average Crustal Abundance'!B$2,Data!I250,'Average Crustal Abundance'!B$2)</f>
        <v>52200</v>
      </c>
      <c r="AH250" s="2">
        <f>IF(J250&gt;'Average Crustal Abundance'!C$2,Data!J250,'Average Crustal Abundance'!C$2)</f>
        <v>27</v>
      </c>
      <c r="AI250" s="2">
        <f>IF(K250&gt;'Average Crustal Abundance'!D$2,Data!K250,'Average Crustal Abundance'!D$2)</f>
        <v>59</v>
      </c>
      <c r="AJ250" s="2">
        <f>IF(L250&gt;'Average Crustal Abundance'!E$2,Data!L250,'Average Crustal Abundance'!E$2)</f>
        <v>0.188</v>
      </c>
      <c r="AK250" s="2">
        <f>IF(M250&gt;'Average Crustal Abundance'!F$2,Data!M250,'Average Crustal Abundance'!F$2)</f>
        <v>1.5E-3</v>
      </c>
      <c r="AL250" s="2">
        <f>IF(N250&gt;'Average Crustal Abundance'!G$2,Data!N250,'Average Crustal Abundance'!G$2)</f>
        <v>1.5E-3</v>
      </c>
      <c r="AM250" s="2">
        <f>IF(O250&gt;'Average Crustal Abundance'!H$2,Data!O250,'Average Crustal Abundance'!H$2)</f>
        <v>27</v>
      </c>
      <c r="AN250" s="2">
        <f>IF(P250&gt;'Average Crustal Abundance'!I$2,Data!P250,'Average Crustal Abundance'!I$2)</f>
        <v>5.6000000000000001E-2</v>
      </c>
      <c r="AO250" s="2">
        <f>IF(Q250&gt;'Average Crustal Abundance'!J$2,Data!Q250,'Average Crustal Abundance'!J$2)</f>
        <v>1.2999999999999999E-3</v>
      </c>
      <c r="AP250" s="2">
        <f>IF(R250&gt;'Average Crustal Abundance'!K$2,Data!R250,'Average Crustal Abundance'!K$2)</f>
        <v>72</v>
      </c>
      <c r="AQ250" s="2">
        <f>IF(S250&gt;'Average Crustal Abundance'!L$2,Data!S250,'Average Crustal Abundance'!L$2)</f>
        <v>0.08</v>
      </c>
      <c r="AR250" s="2">
        <f>IF(T250&gt;'Average Crustal Abundance'!M$2,Data!T250,'Average Crustal Abundance'!M$2)</f>
        <v>5.1999999999999998E-2</v>
      </c>
      <c r="AS250" s="2">
        <f>IF(U250&gt;'Average Crustal Abundance'!N$2,Data!U250,'Average Crustal Abundance'!N$2)</f>
        <v>0.5</v>
      </c>
      <c r="AT250" s="2">
        <f>IF(V250&gt;'Average Crustal Abundance'!O$2,Data!V250,'Average Crustal Abundance'!O$2)</f>
        <v>11</v>
      </c>
      <c r="AU250" s="2">
        <f>IF(W250&gt;'Average Crustal Abundance'!P$2,Data!W250,'Average Crustal Abundance'!P$2)</f>
        <v>0.03</v>
      </c>
      <c r="AV250" s="2">
        <f>IF(X250&gt;'Average Crustal Abundance'!Q$2,Data!X250,'Average Crustal Abundance'!Q$2)</f>
        <v>2.5</v>
      </c>
      <c r="AW250" s="2">
        <f>IF(Y250&gt;'Average Crustal Abundance'!R$2,Data!Y250,'Average Crustal Abundance'!R$2)</f>
        <v>0.2</v>
      </c>
      <c r="AX250" s="2">
        <f>IF(Z250&gt;'Average Crustal Abundance'!S$2,Data!Z250,'Average Crustal Abundance'!S$2)</f>
        <v>0.18</v>
      </c>
      <c r="AY250" s="2">
        <f>IF(AA250&gt;'Average Crustal Abundance'!T$2,Data!AA250,'Average Crustal Abundance'!T$2)</f>
        <v>1E-3</v>
      </c>
      <c r="AZ250" s="2">
        <f>IF(AB250&gt;'Average Crustal Abundance'!U$2,Data!AB250,'Average Crustal Abundance'!U$2)</f>
        <v>0.8</v>
      </c>
      <c r="BA250" s="2">
        <f>IF(AC250&gt;'Average Crustal Abundance'!V$2,Data!AC250,'Average Crustal Abundance'!V$2)</f>
        <v>1</v>
      </c>
      <c r="BB250" s="2">
        <f>IF(AD250&gt;'Average Crustal Abundance'!W$2,Data!AD250,'Average Crustal Abundance'!W$2)</f>
        <v>1.7</v>
      </c>
      <c r="BC250" s="2">
        <f>IF(AE250&gt;'Average Crustal Abundance'!X$2,Data!AE250,'Average Crustal Abundance'!X$2)</f>
        <v>20</v>
      </c>
      <c r="BD250" s="2">
        <f>IF(AF250&gt;'Average Crustal Abundance'!Y$2,Data!AF250,'Average Crustal Abundance'!Y$2)</f>
        <v>1.3</v>
      </c>
      <c r="BE250" s="3">
        <f>LOG((AG250/'Average Crustal Abundance'!B$2),1.636)</f>
        <v>0</v>
      </c>
      <c r="BF250" s="3">
        <f>LOG((AH250/'Average Crustal Abundance'!C$2),5.77)</f>
        <v>0</v>
      </c>
      <c r="BG250" s="3">
        <f>LOG((AI250/'Average Crustal Abundance'!D$2),5.07)</f>
        <v>0</v>
      </c>
      <c r="BH250" s="3">
        <f>IF(LOG((AJ250/'Average Crustal Abundance'!E$2))&lt;6,LOG((AJ250/'Average Crustal Abundance'!E$2)),6)</f>
        <v>0</v>
      </c>
      <c r="BI250" s="3">
        <f>IF(LOG((AK250/'Average Crustal Abundance'!F$2))&lt;6,LOG((AK250/'Average Crustal Abundance'!F$2)),6)</f>
        <v>0</v>
      </c>
      <c r="BJ250" s="3">
        <f>IF(LOG((AL250/'Average Crustal Abundance'!G$2))&lt;6,LOG((AL250/'Average Crustal Abundance'!G$2)),6)</f>
        <v>0</v>
      </c>
      <c r="BK250" s="3">
        <f>LOG((AM250/'Average Crustal Abundance'!H$2),5.77)</f>
        <v>0</v>
      </c>
      <c r="BL250" s="3">
        <f>IF(LOG((AN250/'Average Crustal Abundance'!I$2))&lt;6,LOG((AN250/'Average Crustal Abundance'!I$2)),6)</f>
        <v>0</v>
      </c>
      <c r="BM250" s="3">
        <f>IF(LOG((AO250/'Average Crustal Abundance'!J$2))&lt;6,LOG((AO250/'Average Crustal Abundance'!J$2)),6)</f>
        <v>0</v>
      </c>
      <c r="BN250" s="3">
        <f>LOG((AP250/'Average Crustal Abundance'!K$2),4.9)</f>
        <v>0</v>
      </c>
      <c r="BO250" s="3">
        <f>IF(LOG((AQ250/'Average Crustal Abundance'!L$2))&lt;6,LOG((AQ250/'Average Crustal Abundance'!L$2)),6)</f>
        <v>0</v>
      </c>
      <c r="BP250" s="3">
        <f>IF(LOG((AR250/'Average Crustal Abundance'!M$2))&lt;6,LOG((AR250/'Average Crustal Abundance'!M$2)),6)</f>
        <v>0</v>
      </c>
      <c r="BQ250" s="3">
        <f>IF(LOG((AS250/'Average Crustal Abundance'!N$2))&lt;6,LOG((AS250/'Average Crustal Abundance'!N$2)),6)</f>
        <v>0</v>
      </c>
      <c r="BR250" s="3">
        <f>LOG((AT250/'Average Crustal Abundance'!O$2),6.71)</f>
        <v>0</v>
      </c>
      <c r="BS250" s="3">
        <f>IF(LOG((AU250/'Average Crustal Abundance'!P$2))&lt;6,LOG((AU250/'Average Crustal Abundance'!P$2)),6)</f>
        <v>0</v>
      </c>
      <c r="BT250" s="3">
        <f>LOG((AV250/'Average Crustal Abundance'!Q$2),8.58)</f>
        <v>0</v>
      </c>
      <c r="BU250" s="3">
        <f>IF(LOG((AW250/'Average Crustal Abundance'!R$2))&lt;6,LOG((AW250/'Average Crustal Abundance'!R$2)),6)</f>
        <v>0</v>
      </c>
      <c r="BV250" s="3">
        <f>IF(LOG((AX250/'Average Crustal Abundance'!S$2))&lt;6,LOG((AX250/'Average Crustal Abundance'!S$2)),6)</f>
        <v>0</v>
      </c>
      <c r="BW250" s="3">
        <f>IF(LOG((AY250/'Average Crustal Abundance'!T$2))&lt;6,LOG((AY250/'Average Crustal Abundance'!T$2)),6)</f>
        <v>0</v>
      </c>
      <c r="BX250" s="3">
        <f>IF(LOG((AZ250/'Average Crustal Abundance'!U$2))&lt;6,LOG((AZ250/'Average Crustal Abundance'!U$2)),6)</f>
        <v>0</v>
      </c>
      <c r="BY250" s="3">
        <f>IF(LOG((BA250/'Average Crustal Abundance'!V$2))&lt;6,LOG((BA250/'Average Crustal Abundance'!V$2)),6)</f>
        <v>0</v>
      </c>
      <c r="BZ250" s="3">
        <f>LOG((BB250/'Average Crustal Abundance'!W$2),9.15)</f>
        <v>0</v>
      </c>
      <c r="CA250" s="3">
        <f>LOG((BC250/'Average Crustal Abundance'!X$2),6.07)</f>
        <v>0</v>
      </c>
      <c r="CB250" s="3">
        <f>LOG((BD250/'Average Crustal Abundance'!Y$2),9.57)</f>
        <v>0</v>
      </c>
      <c r="CC250" s="3">
        <f t="shared" si="140"/>
        <v>0</v>
      </c>
      <c r="CD250" s="3" t="e">
        <f t="shared" si="141"/>
        <v>#DIV/0!</v>
      </c>
      <c r="CE250" s="4" t="e">
        <f t="shared" si="144"/>
        <v>#DIV/0!</v>
      </c>
      <c r="CF250" s="4" t="e">
        <f t="shared" si="145"/>
        <v>#DIV/0!</v>
      </c>
      <c r="CG250" s="4" t="e">
        <f t="shared" si="146"/>
        <v>#DIV/0!</v>
      </c>
      <c r="CH250" s="4" t="e">
        <f t="shared" si="147"/>
        <v>#DIV/0!</v>
      </c>
      <c r="CI250" s="4" t="e">
        <f t="shared" si="148"/>
        <v>#DIV/0!</v>
      </c>
      <c r="CJ250" s="4" t="e">
        <f t="shared" si="149"/>
        <v>#DIV/0!</v>
      </c>
      <c r="CK250" s="4" t="e">
        <f t="shared" si="150"/>
        <v>#DIV/0!</v>
      </c>
      <c r="CL250" s="4" t="e">
        <f t="shared" si="151"/>
        <v>#DIV/0!</v>
      </c>
      <c r="CM250" s="4" t="e">
        <f t="shared" si="152"/>
        <v>#DIV/0!</v>
      </c>
      <c r="CN250" s="4" t="e">
        <f t="shared" si="153"/>
        <v>#DIV/0!</v>
      </c>
      <c r="CO250" s="4" t="e">
        <f t="shared" si="154"/>
        <v>#DIV/0!</v>
      </c>
      <c r="CP250" s="4" t="e">
        <f t="shared" si="155"/>
        <v>#DIV/0!</v>
      </c>
      <c r="CQ250" s="4" t="e">
        <f t="shared" si="156"/>
        <v>#DIV/0!</v>
      </c>
      <c r="CR250" s="4" t="e">
        <f t="shared" si="157"/>
        <v>#DIV/0!</v>
      </c>
      <c r="CS250" s="4" t="e">
        <f t="shared" si="158"/>
        <v>#DIV/0!</v>
      </c>
      <c r="CT250" s="4" t="e">
        <f t="shared" si="159"/>
        <v>#DIV/0!</v>
      </c>
      <c r="CU250" s="4" t="e">
        <f t="shared" si="159"/>
        <v>#DIV/0!</v>
      </c>
      <c r="CV250" s="4" t="e">
        <f t="shared" si="159"/>
        <v>#DIV/0!</v>
      </c>
      <c r="CW250" s="4" t="e">
        <f t="shared" si="159"/>
        <v>#DIV/0!</v>
      </c>
      <c r="CX250" s="4" t="e">
        <f t="shared" si="159"/>
        <v>#DIV/0!</v>
      </c>
      <c r="CY250" s="4" t="e">
        <f t="shared" si="159"/>
        <v>#DIV/0!</v>
      </c>
      <c r="CZ250" s="4" t="e">
        <f t="shared" si="160"/>
        <v>#DIV/0!</v>
      </c>
      <c r="DA250" s="4" t="e">
        <f t="shared" si="160"/>
        <v>#DIV/0!</v>
      </c>
      <c r="DB250" s="4" t="e">
        <f t="shared" si="160"/>
        <v>#DIV/0!</v>
      </c>
      <c r="DD250" s="3" t="e">
        <f t="shared" si="142"/>
        <v>#DIV/0!</v>
      </c>
    </row>
    <row r="251" spans="1:108" s="3" customFormat="1" x14ac:dyDescent="0.25">
      <c r="A251"/>
      <c r="B251"/>
      <c r="C251" s="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 s="2">
        <f>IF(I251&gt;'Average Crustal Abundance'!B$2,Data!I251,'Average Crustal Abundance'!B$2)</f>
        <v>52200</v>
      </c>
      <c r="AH251" s="2">
        <f>IF(J251&gt;'Average Crustal Abundance'!C$2,Data!J251,'Average Crustal Abundance'!C$2)</f>
        <v>27</v>
      </c>
      <c r="AI251" s="2">
        <f>IF(K251&gt;'Average Crustal Abundance'!D$2,Data!K251,'Average Crustal Abundance'!D$2)</f>
        <v>59</v>
      </c>
      <c r="AJ251" s="2">
        <f>IF(L251&gt;'Average Crustal Abundance'!E$2,Data!L251,'Average Crustal Abundance'!E$2)</f>
        <v>0.188</v>
      </c>
      <c r="AK251" s="2">
        <f>IF(M251&gt;'Average Crustal Abundance'!F$2,Data!M251,'Average Crustal Abundance'!F$2)</f>
        <v>1.5E-3</v>
      </c>
      <c r="AL251" s="2">
        <f>IF(N251&gt;'Average Crustal Abundance'!G$2,Data!N251,'Average Crustal Abundance'!G$2)</f>
        <v>1.5E-3</v>
      </c>
      <c r="AM251" s="2">
        <f>IF(O251&gt;'Average Crustal Abundance'!H$2,Data!O251,'Average Crustal Abundance'!H$2)</f>
        <v>27</v>
      </c>
      <c r="AN251" s="2">
        <f>IF(P251&gt;'Average Crustal Abundance'!I$2,Data!P251,'Average Crustal Abundance'!I$2)</f>
        <v>5.6000000000000001E-2</v>
      </c>
      <c r="AO251" s="2">
        <f>IF(Q251&gt;'Average Crustal Abundance'!J$2,Data!Q251,'Average Crustal Abundance'!J$2)</f>
        <v>1.2999999999999999E-3</v>
      </c>
      <c r="AP251" s="2">
        <f>IF(R251&gt;'Average Crustal Abundance'!K$2,Data!R251,'Average Crustal Abundance'!K$2)</f>
        <v>72</v>
      </c>
      <c r="AQ251" s="2">
        <f>IF(S251&gt;'Average Crustal Abundance'!L$2,Data!S251,'Average Crustal Abundance'!L$2)</f>
        <v>0.08</v>
      </c>
      <c r="AR251" s="2">
        <f>IF(T251&gt;'Average Crustal Abundance'!M$2,Data!T251,'Average Crustal Abundance'!M$2)</f>
        <v>5.1999999999999998E-2</v>
      </c>
      <c r="AS251" s="2">
        <f>IF(U251&gt;'Average Crustal Abundance'!N$2,Data!U251,'Average Crustal Abundance'!N$2)</f>
        <v>0.5</v>
      </c>
      <c r="AT251" s="2">
        <f>IF(V251&gt;'Average Crustal Abundance'!O$2,Data!V251,'Average Crustal Abundance'!O$2)</f>
        <v>11</v>
      </c>
      <c r="AU251" s="2">
        <f>IF(W251&gt;'Average Crustal Abundance'!P$2,Data!W251,'Average Crustal Abundance'!P$2)</f>
        <v>0.03</v>
      </c>
      <c r="AV251" s="2">
        <f>IF(X251&gt;'Average Crustal Abundance'!Q$2,Data!X251,'Average Crustal Abundance'!Q$2)</f>
        <v>2.5</v>
      </c>
      <c r="AW251" s="2">
        <f>IF(Y251&gt;'Average Crustal Abundance'!R$2,Data!Y251,'Average Crustal Abundance'!R$2)</f>
        <v>0.2</v>
      </c>
      <c r="AX251" s="2">
        <f>IF(Z251&gt;'Average Crustal Abundance'!S$2,Data!Z251,'Average Crustal Abundance'!S$2)</f>
        <v>0.18</v>
      </c>
      <c r="AY251" s="2">
        <f>IF(AA251&gt;'Average Crustal Abundance'!T$2,Data!AA251,'Average Crustal Abundance'!T$2)</f>
        <v>1E-3</v>
      </c>
      <c r="AZ251" s="2">
        <f>IF(AB251&gt;'Average Crustal Abundance'!U$2,Data!AB251,'Average Crustal Abundance'!U$2)</f>
        <v>0.8</v>
      </c>
      <c r="BA251" s="2">
        <f>IF(AC251&gt;'Average Crustal Abundance'!V$2,Data!AC251,'Average Crustal Abundance'!V$2)</f>
        <v>1</v>
      </c>
      <c r="BB251" s="2">
        <f>IF(AD251&gt;'Average Crustal Abundance'!W$2,Data!AD251,'Average Crustal Abundance'!W$2)</f>
        <v>1.7</v>
      </c>
      <c r="BC251" s="2">
        <f>IF(AE251&gt;'Average Crustal Abundance'!X$2,Data!AE251,'Average Crustal Abundance'!X$2)</f>
        <v>20</v>
      </c>
      <c r="BD251" s="2">
        <f>IF(AF251&gt;'Average Crustal Abundance'!Y$2,Data!AF251,'Average Crustal Abundance'!Y$2)</f>
        <v>1.3</v>
      </c>
      <c r="BE251" s="3">
        <f>LOG((AG251/'Average Crustal Abundance'!B$2),1.636)</f>
        <v>0</v>
      </c>
      <c r="BF251" s="3">
        <f>LOG((AH251/'Average Crustal Abundance'!C$2),5.77)</f>
        <v>0</v>
      </c>
      <c r="BG251" s="3">
        <f>LOG((AI251/'Average Crustal Abundance'!D$2),5.07)</f>
        <v>0</v>
      </c>
      <c r="BH251" s="3">
        <f>IF(LOG((AJ251/'Average Crustal Abundance'!E$2))&lt;6,LOG((AJ251/'Average Crustal Abundance'!E$2)),6)</f>
        <v>0</v>
      </c>
      <c r="BI251" s="3">
        <f>IF(LOG((AK251/'Average Crustal Abundance'!F$2))&lt;6,LOG((AK251/'Average Crustal Abundance'!F$2)),6)</f>
        <v>0</v>
      </c>
      <c r="BJ251" s="3">
        <f>IF(LOG((AL251/'Average Crustal Abundance'!G$2))&lt;6,LOG((AL251/'Average Crustal Abundance'!G$2)),6)</f>
        <v>0</v>
      </c>
      <c r="BK251" s="3">
        <f>LOG((AM251/'Average Crustal Abundance'!H$2),5.77)</f>
        <v>0</v>
      </c>
      <c r="BL251" s="3">
        <f>IF(LOG((AN251/'Average Crustal Abundance'!I$2))&lt;6,LOG((AN251/'Average Crustal Abundance'!I$2)),6)</f>
        <v>0</v>
      </c>
      <c r="BM251" s="3">
        <f>IF(LOG((AO251/'Average Crustal Abundance'!J$2))&lt;6,LOG((AO251/'Average Crustal Abundance'!J$2)),6)</f>
        <v>0</v>
      </c>
      <c r="BN251" s="3">
        <f>LOG((AP251/'Average Crustal Abundance'!K$2),4.9)</f>
        <v>0</v>
      </c>
      <c r="BO251" s="3">
        <f>IF(LOG((AQ251/'Average Crustal Abundance'!L$2))&lt;6,LOG((AQ251/'Average Crustal Abundance'!L$2)),6)</f>
        <v>0</v>
      </c>
      <c r="BP251" s="3">
        <f>IF(LOG((AR251/'Average Crustal Abundance'!M$2))&lt;6,LOG((AR251/'Average Crustal Abundance'!M$2)),6)</f>
        <v>0</v>
      </c>
      <c r="BQ251" s="3">
        <f>IF(LOG((AS251/'Average Crustal Abundance'!N$2))&lt;6,LOG((AS251/'Average Crustal Abundance'!N$2)),6)</f>
        <v>0</v>
      </c>
      <c r="BR251" s="3">
        <f>LOG((AT251/'Average Crustal Abundance'!O$2),6.71)</f>
        <v>0</v>
      </c>
      <c r="BS251" s="3">
        <f>IF(LOG((AU251/'Average Crustal Abundance'!P$2))&lt;6,LOG((AU251/'Average Crustal Abundance'!P$2)),6)</f>
        <v>0</v>
      </c>
      <c r="BT251" s="3">
        <f>LOG((AV251/'Average Crustal Abundance'!Q$2),8.58)</f>
        <v>0</v>
      </c>
      <c r="BU251" s="3">
        <f>IF(LOG((AW251/'Average Crustal Abundance'!R$2))&lt;6,LOG((AW251/'Average Crustal Abundance'!R$2)),6)</f>
        <v>0</v>
      </c>
      <c r="BV251" s="3">
        <f>IF(LOG((AX251/'Average Crustal Abundance'!S$2))&lt;6,LOG((AX251/'Average Crustal Abundance'!S$2)),6)</f>
        <v>0</v>
      </c>
      <c r="BW251" s="3">
        <f>IF(LOG((AY251/'Average Crustal Abundance'!T$2))&lt;6,LOG((AY251/'Average Crustal Abundance'!T$2)),6)</f>
        <v>0</v>
      </c>
      <c r="BX251" s="3">
        <f>IF(LOG((AZ251/'Average Crustal Abundance'!U$2))&lt;6,LOG((AZ251/'Average Crustal Abundance'!U$2)),6)</f>
        <v>0</v>
      </c>
      <c r="BY251" s="3">
        <f>IF(LOG((BA251/'Average Crustal Abundance'!V$2))&lt;6,LOG((BA251/'Average Crustal Abundance'!V$2)),6)</f>
        <v>0</v>
      </c>
      <c r="BZ251" s="3">
        <f>LOG((BB251/'Average Crustal Abundance'!W$2),9.15)</f>
        <v>0</v>
      </c>
      <c r="CA251" s="3">
        <f>LOG((BC251/'Average Crustal Abundance'!X$2),6.07)</f>
        <v>0</v>
      </c>
      <c r="CB251" s="3">
        <f>LOG((BD251/'Average Crustal Abundance'!Y$2),9.57)</f>
        <v>0</v>
      </c>
      <c r="CC251" s="3">
        <f t="shared" si="140"/>
        <v>0</v>
      </c>
      <c r="CD251" s="3" t="e">
        <f t="shared" si="141"/>
        <v>#DIV/0!</v>
      </c>
      <c r="CE251" s="4" t="e">
        <f t="shared" si="144"/>
        <v>#DIV/0!</v>
      </c>
      <c r="CF251" s="4" t="e">
        <f t="shared" si="145"/>
        <v>#DIV/0!</v>
      </c>
      <c r="CG251" s="4" t="e">
        <f t="shared" si="146"/>
        <v>#DIV/0!</v>
      </c>
      <c r="CH251" s="4" t="e">
        <f t="shared" si="147"/>
        <v>#DIV/0!</v>
      </c>
      <c r="CI251" s="4" t="e">
        <f t="shared" si="148"/>
        <v>#DIV/0!</v>
      </c>
      <c r="CJ251" s="4" t="e">
        <f t="shared" si="149"/>
        <v>#DIV/0!</v>
      </c>
      <c r="CK251" s="4" t="e">
        <f t="shared" si="150"/>
        <v>#DIV/0!</v>
      </c>
      <c r="CL251" s="4" t="e">
        <f t="shared" si="151"/>
        <v>#DIV/0!</v>
      </c>
      <c r="CM251" s="4" t="e">
        <f t="shared" si="152"/>
        <v>#DIV/0!</v>
      </c>
      <c r="CN251" s="4" t="e">
        <f t="shared" si="153"/>
        <v>#DIV/0!</v>
      </c>
      <c r="CO251" s="4" t="e">
        <f t="shared" si="154"/>
        <v>#DIV/0!</v>
      </c>
      <c r="CP251" s="4" t="e">
        <f t="shared" si="155"/>
        <v>#DIV/0!</v>
      </c>
      <c r="CQ251" s="4" t="e">
        <f t="shared" si="156"/>
        <v>#DIV/0!</v>
      </c>
      <c r="CR251" s="4" t="e">
        <f t="shared" si="157"/>
        <v>#DIV/0!</v>
      </c>
      <c r="CS251" s="4" t="e">
        <f t="shared" si="158"/>
        <v>#DIV/0!</v>
      </c>
      <c r="CT251" s="4" t="e">
        <f t="shared" si="159"/>
        <v>#DIV/0!</v>
      </c>
      <c r="CU251" s="4" t="e">
        <f t="shared" si="159"/>
        <v>#DIV/0!</v>
      </c>
      <c r="CV251" s="4" t="e">
        <f t="shared" si="159"/>
        <v>#DIV/0!</v>
      </c>
      <c r="CW251" s="4" t="e">
        <f t="shared" si="159"/>
        <v>#DIV/0!</v>
      </c>
      <c r="CX251" s="4" t="e">
        <f t="shared" si="159"/>
        <v>#DIV/0!</v>
      </c>
      <c r="CY251" s="4" t="e">
        <f t="shared" si="159"/>
        <v>#DIV/0!</v>
      </c>
      <c r="CZ251" s="4" t="e">
        <f t="shared" si="160"/>
        <v>#DIV/0!</v>
      </c>
      <c r="DA251" s="4" t="e">
        <f t="shared" si="160"/>
        <v>#DIV/0!</v>
      </c>
      <c r="DB251" s="4" t="e">
        <f t="shared" si="160"/>
        <v>#DIV/0!</v>
      </c>
      <c r="DD251" s="3" t="e">
        <f t="shared" si="142"/>
        <v>#DIV/0!</v>
      </c>
    </row>
    <row r="252" spans="1:108" s="3" customFormat="1" x14ac:dyDescent="0.25">
      <c r="A252"/>
      <c r="B252"/>
      <c r="C252" s="1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 s="2">
        <f>IF(I252&gt;'Average Crustal Abundance'!B$2,Data!I252,'Average Crustal Abundance'!B$2)</f>
        <v>52200</v>
      </c>
      <c r="AH252" s="2">
        <f>IF(J252&gt;'Average Crustal Abundance'!C$2,Data!J252,'Average Crustal Abundance'!C$2)</f>
        <v>27</v>
      </c>
      <c r="AI252" s="2">
        <f>IF(K252&gt;'Average Crustal Abundance'!D$2,Data!K252,'Average Crustal Abundance'!D$2)</f>
        <v>59</v>
      </c>
      <c r="AJ252" s="2">
        <f>IF(L252&gt;'Average Crustal Abundance'!E$2,Data!L252,'Average Crustal Abundance'!E$2)</f>
        <v>0.188</v>
      </c>
      <c r="AK252" s="2">
        <f>IF(M252&gt;'Average Crustal Abundance'!F$2,Data!M252,'Average Crustal Abundance'!F$2)</f>
        <v>1.5E-3</v>
      </c>
      <c r="AL252" s="2">
        <f>IF(N252&gt;'Average Crustal Abundance'!G$2,Data!N252,'Average Crustal Abundance'!G$2)</f>
        <v>1.5E-3</v>
      </c>
      <c r="AM252" s="2">
        <f>IF(O252&gt;'Average Crustal Abundance'!H$2,Data!O252,'Average Crustal Abundance'!H$2)</f>
        <v>27</v>
      </c>
      <c r="AN252" s="2">
        <f>IF(P252&gt;'Average Crustal Abundance'!I$2,Data!P252,'Average Crustal Abundance'!I$2)</f>
        <v>5.6000000000000001E-2</v>
      </c>
      <c r="AO252" s="2">
        <f>IF(Q252&gt;'Average Crustal Abundance'!J$2,Data!Q252,'Average Crustal Abundance'!J$2)</f>
        <v>1.2999999999999999E-3</v>
      </c>
      <c r="AP252" s="2">
        <f>IF(R252&gt;'Average Crustal Abundance'!K$2,Data!R252,'Average Crustal Abundance'!K$2)</f>
        <v>72</v>
      </c>
      <c r="AQ252" s="2">
        <f>IF(S252&gt;'Average Crustal Abundance'!L$2,Data!S252,'Average Crustal Abundance'!L$2)</f>
        <v>0.08</v>
      </c>
      <c r="AR252" s="2">
        <f>IF(T252&gt;'Average Crustal Abundance'!M$2,Data!T252,'Average Crustal Abundance'!M$2)</f>
        <v>5.1999999999999998E-2</v>
      </c>
      <c r="AS252" s="2">
        <f>IF(U252&gt;'Average Crustal Abundance'!N$2,Data!U252,'Average Crustal Abundance'!N$2)</f>
        <v>0.5</v>
      </c>
      <c r="AT252" s="2">
        <f>IF(V252&gt;'Average Crustal Abundance'!O$2,Data!V252,'Average Crustal Abundance'!O$2)</f>
        <v>11</v>
      </c>
      <c r="AU252" s="2">
        <f>IF(W252&gt;'Average Crustal Abundance'!P$2,Data!W252,'Average Crustal Abundance'!P$2)</f>
        <v>0.03</v>
      </c>
      <c r="AV252" s="2">
        <f>IF(X252&gt;'Average Crustal Abundance'!Q$2,Data!X252,'Average Crustal Abundance'!Q$2)</f>
        <v>2.5</v>
      </c>
      <c r="AW252" s="2">
        <f>IF(Y252&gt;'Average Crustal Abundance'!R$2,Data!Y252,'Average Crustal Abundance'!R$2)</f>
        <v>0.2</v>
      </c>
      <c r="AX252" s="2">
        <f>IF(Z252&gt;'Average Crustal Abundance'!S$2,Data!Z252,'Average Crustal Abundance'!S$2)</f>
        <v>0.18</v>
      </c>
      <c r="AY252" s="2">
        <f>IF(AA252&gt;'Average Crustal Abundance'!T$2,Data!AA252,'Average Crustal Abundance'!T$2)</f>
        <v>1E-3</v>
      </c>
      <c r="AZ252" s="2">
        <f>IF(AB252&gt;'Average Crustal Abundance'!U$2,Data!AB252,'Average Crustal Abundance'!U$2)</f>
        <v>0.8</v>
      </c>
      <c r="BA252" s="2">
        <f>IF(AC252&gt;'Average Crustal Abundance'!V$2,Data!AC252,'Average Crustal Abundance'!V$2)</f>
        <v>1</v>
      </c>
      <c r="BB252" s="2">
        <f>IF(AD252&gt;'Average Crustal Abundance'!W$2,Data!AD252,'Average Crustal Abundance'!W$2)</f>
        <v>1.7</v>
      </c>
      <c r="BC252" s="2">
        <f>IF(AE252&gt;'Average Crustal Abundance'!X$2,Data!AE252,'Average Crustal Abundance'!X$2)</f>
        <v>20</v>
      </c>
      <c r="BD252" s="2">
        <f>IF(AF252&gt;'Average Crustal Abundance'!Y$2,Data!AF252,'Average Crustal Abundance'!Y$2)</f>
        <v>1.3</v>
      </c>
      <c r="BE252" s="3">
        <f>LOG((AG252/'Average Crustal Abundance'!B$2),1.636)</f>
        <v>0</v>
      </c>
      <c r="BF252" s="3">
        <f>LOG((AH252/'Average Crustal Abundance'!C$2),5.77)</f>
        <v>0</v>
      </c>
      <c r="BG252" s="3">
        <f>LOG((AI252/'Average Crustal Abundance'!D$2),5.07)</f>
        <v>0</v>
      </c>
      <c r="BH252" s="3">
        <f>IF(LOG((AJ252/'Average Crustal Abundance'!E$2))&lt;6,LOG((AJ252/'Average Crustal Abundance'!E$2)),6)</f>
        <v>0</v>
      </c>
      <c r="BI252" s="3">
        <f>IF(LOG((AK252/'Average Crustal Abundance'!F$2))&lt;6,LOG((AK252/'Average Crustal Abundance'!F$2)),6)</f>
        <v>0</v>
      </c>
      <c r="BJ252" s="3">
        <f>IF(LOG((AL252/'Average Crustal Abundance'!G$2))&lt;6,LOG((AL252/'Average Crustal Abundance'!G$2)),6)</f>
        <v>0</v>
      </c>
      <c r="BK252" s="3">
        <f>LOG((AM252/'Average Crustal Abundance'!H$2),5.77)</f>
        <v>0</v>
      </c>
      <c r="BL252" s="3">
        <f>IF(LOG((AN252/'Average Crustal Abundance'!I$2))&lt;6,LOG((AN252/'Average Crustal Abundance'!I$2)),6)</f>
        <v>0</v>
      </c>
      <c r="BM252" s="3">
        <f>IF(LOG((AO252/'Average Crustal Abundance'!J$2))&lt;6,LOG((AO252/'Average Crustal Abundance'!J$2)),6)</f>
        <v>0</v>
      </c>
      <c r="BN252" s="3">
        <f>LOG((AP252/'Average Crustal Abundance'!K$2),4.9)</f>
        <v>0</v>
      </c>
      <c r="BO252" s="3">
        <f>IF(LOG((AQ252/'Average Crustal Abundance'!L$2))&lt;6,LOG((AQ252/'Average Crustal Abundance'!L$2)),6)</f>
        <v>0</v>
      </c>
      <c r="BP252" s="3">
        <f>IF(LOG((AR252/'Average Crustal Abundance'!M$2))&lt;6,LOG((AR252/'Average Crustal Abundance'!M$2)),6)</f>
        <v>0</v>
      </c>
      <c r="BQ252" s="3">
        <f>IF(LOG((AS252/'Average Crustal Abundance'!N$2))&lt;6,LOG((AS252/'Average Crustal Abundance'!N$2)),6)</f>
        <v>0</v>
      </c>
      <c r="BR252" s="3">
        <f>LOG((AT252/'Average Crustal Abundance'!O$2),6.71)</f>
        <v>0</v>
      </c>
      <c r="BS252" s="3">
        <f>IF(LOG((AU252/'Average Crustal Abundance'!P$2))&lt;6,LOG((AU252/'Average Crustal Abundance'!P$2)),6)</f>
        <v>0</v>
      </c>
      <c r="BT252" s="3">
        <f>LOG((AV252/'Average Crustal Abundance'!Q$2),8.58)</f>
        <v>0</v>
      </c>
      <c r="BU252" s="3">
        <f>IF(LOG((AW252/'Average Crustal Abundance'!R$2))&lt;6,LOG((AW252/'Average Crustal Abundance'!R$2)),6)</f>
        <v>0</v>
      </c>
      <c r="BV252" s="3">
        <f>IF(LOG((AX252/'Average Crustal Abundance'!S$2))&lt;6,LOG((AX252/'Average Crustal Abundance'!S$2)),6)</f>
        <v>0</v>
      </c>
      <c r="BW252" s="3">
        <f>IF(LOG((AY252/'Average Crustal Abundance'!T$2))&lt;6,LOG((AY252/'Average Crustal Abundance'!T$2)),6)</f>
        <v>0</v>
      </c>
      <c r="BX252" s="3">
        <f>IF(LOG((AZ252/'Average Crustal Abundance'!U$2))&lt;6,LOG((AZ252/'Average Crustal Abundance'!U$2)),6)</f>
        <v>0</v>
      </c>
      <c r="BY252" s="3">
        <f>IF(LOG((BA252/'Average Crustal Abundance'!V$2))&lt;6,LOG((BA252/'Average Crustal Abundance'!V$2)),6)</f>
        <v>0</v>
      </c>
      <c r="BZ252" s="3">
        <f>LOG((BB252/'Average Crustal Abundance'!W$2),9.15)</f>
        <v>0</v>
      </c>
      <c r="CA252" s="3">
        <f>LOG((BC252/'Average Crustal Abundance'!X$2),6.07)</f>
        <v>0</v>
      </c>
      <c r="CB252" s="3">
        <f>LOG((BD252/'Average Crustal Abundance'!Y$2),9.57)</f>
        <v>0</v>
      </c>
      <c r="CC252" s="3">
        <f t="shared" si="140"/>
        <v>0</v>
      </c>
      <c r="CD252" s="3" t="e">
        <f t="shared" si="141"/>
        <v>#DIV/0!</v>
      </c>
      <c r="CE252" s="4" t="e">
        <f t="shared" si="144"/>
        <v>#DIV/0!</v>
      </c>
      <c r="CF252" s="4" t="e">
        <f t="shared" si="145"/>
        <v>#DIV/0!</v>
      </c>
      <c r="CG252" s="4" t="e">
        <f t="shared" si="146"/>
        <v>#DIV/0!</v>
      </c>
      <c r="CH252" s="4" t="e">
        <f t="shared" si="147"/>
        <v>#DIV/0!</v>
      </c>
      <c r="CI252" s="4" t="e">
        <f t="shared" si="148"/>
        <v>#DIV/0!</v>
      </c>
      <c r="CJ252" s="4" t="e">
        <f t="shared" si="149"/>
        <v>#DIV/0!</v>
      </c>
      <c r="CK252" s="4" t="e">
        <f t="shared" si="150"/>
        <v>#DIV/0!</v>
      </c>
      <c r="CL252" s="4" t="e">
        <f t="shared" si="151"/>
        <v>#DIV/0!</v>
      </c>
      <c r="CM252" s="4" t="e">
        <f t="shared" si="152"/>
        <v>#DIV/0!</v>
      </c>
      <c r="CN252" s="4" t="e">
        <f t="shared" si="153"/>
        <v>#DIV/0!</v>
      </c>
      <c r="CO252" s="4" t="e">
        <f t="shared" si="154"/>
        <v>#DIV/0!</v>
      </c>
      <c r="CP252" s="4" t="e">
        <f t="shared" si="155"/>
        <v>#DIV/0!</v>
      </c>
      <c r="CQ252" s="4" t="e">
        <f t="shared" si="156"/>
        <v>#DIV/0!</v>
      </c>
      <c r="CR252" s="4" t="e">
        <f t="shared" si="157"/>
        <v>#DIV/0!</v>
      </c>
      <c r="CS252" s="4" t="e">
        <f t="shared" si="158"/>
        <v>#DIV/0!</v>
      </c>
      <c r="CT252" s="4" t="e">
        <f t="shared" si="159"/>
        <v>#DIV/0!</v>
      </c>
      <c r="CU252" s="4" t="e">
        <f t="shared" si="159"/>
        <v>#DIV/0!</v>
      </c>
      <c r="CV252" s="4" t="e">
        <f t="shared" si="159"/>
        <v>#DIV/0!</v>
      </c>
      <c r="CW252" s="4" t="e">
        <f t="shared" si="159"/>
        <v>#DIV/0!</v>
      </c>
      <c r="CX252" s="4" t="e">
        <f t="shared" si="159"/>
        <v>#DIV/0!</v>
      </c>
      <c r="CY252" s="4" t="e">
        <f t="shared" si="159"/>
        <v>#DIV/0!</v>
      </c>
      <c r="CZ252" s="4" t="e">
        <f t="shared" si="160"/>
        <v>#DIV/0!</v>
      </c>
      <c r="DA252" s="4" t="e">
        <f t="shared" si="160"/>
        <v>#DIV/0!</v>
      </c>
      <c r="DB252" s="4" t="e">
        <f t="shared" si="160"/>
        <v>#DIV/0!</v>
      </c>
      <c r="DD252" s="3" t="e">
        <f t="shared" si="142"/>
        <v>#DIV/0!</v>
      </c>
    </row>
    <row r="253" spans="1:108" s="3" customFormat="1" x14ac:dyDescent="0.25">
      <c r="A253"/>
      <c r="B253"/>
      <c r="C253" s="1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 s="2">
        <f>IF(I253&gt;'Average Crustal Abundance'!B$2,Data!I253,'Average Crustal Abundance'!B$2)</f>
        <v>52200</v>
      </c>
      <c r="AH253" s="2">
        <f>IF(J253&gt;'Average Crustal Abundance'!C$2,Data!J253,'Average Crustal Abundance'!C$2)</f>
        <v>27</v>
      </c>
      <c r="AI253" s="2">
        <f>IF(K253&gt;'Average Crustal Abundance'!D$2,Data!K253,'Average Crustal Abundance'!D$2)</f>
        <v>59</v>
      </c>
      <c r="AJ253" s="2">
        <f>IF(L253&gt;'Average Crustal Abundance'!E$2,Data!L253,'Average Crustal Abundance'!E$2)</f>
        <v>0.188</v>
      </c>
      <c r="AK253" s="2">
        <f>IF(M253&gt;'Average Crustal Abundance'!F$2,Data!M253,'Average Crustal Abundance'!F$2)</f>
        <v>1.5E-3</v>
      </c>
      <c r="AL253" s="2">
        <f>IF(N253&gt;'Average Crustal Abundance'!G$2,Data!N253,'Average Crustal Abundance'!G$2)</f>
        <v>1.5E-3</v>
      </c>
      <c r="AM253" s="2">
        <f>IF(O253&gt;'Average Crustal Abundance'!H$2,Data!O253,'Average Crustal Abundance'!H$2)</f>
        <v>27</v>
      </c>
      <c r="AN253" s="2">
        <f>IF(P253&gt;'Average Crustal Abundance'!I$2,Data!P253,'Average Crustal Abundance'!I$2)</f>
        <v>5.6000000000000001E-2</v>
      </c>
      <c r="AO253" s="2">
        <f>IF(Q253&gt;'Average Crustal Abundance'!J$2,Data!Q253,'Average Crustal Abundance'!J$2)</f>
        <v>1.2999999999999999E-3</v>
      </c>
      <c r="AP253" s="2">
        <f>IF(R253&gt;'Average Crustal Abundance'!K$2,Data!R253,'Average Crustal Abundance'!K$2)</f>
        <v>72</v>
      </c>
      <c r="AQ253" s="2">
        <f>IF(S253&gt;'Average Crustal Abundance'!L$2,Data!S253,'Average Crustal Abundance'!L$2)</f>
        <v>0.08</v>
      </c>
      <c r="AR253" s="2">
        <f>IF(T253&gt;'Average Crustal Abundance'!M$2,Data!T253,'Average Crustal Abundance'!M$2)</f>
        <v>5.1999999999999998E-2</v>
      </c>
      <c r="AS253" s="2">
        <f>IF(U253&gt;'Average Crustal Abundance'!N$2,Data!U253,'Average Crustal Abundance'!N$2)</f>
        <v>0.5</v>
      </c>
      <c r="AT253" s="2">
        <f>IF(V253&gt;'Average Crustal Abundance'!O$2,Data!V253,'Average Crustal Abundance'!O$2)</f>
        <v>11</v>
      </c>
      <c r="AU253" s="2">
        <f>IF(W253&gt;'Average Crustal Abundance'!P$2,Data!W253,'Average Crustal Abundance'!P$2)</f>
        <v>0.03</v>
      </c>
      <c r="AV253" s="2">
        <f>IF(X253&gt;'Average Crustal Abundance'!Q$2,Data!X253,'Average Crustal Abundance'!Q$2)</f>
        <v>2.5</v>
      </c>
      <c r="AW253" s="2">
        <f>IF(Y253&gt;'Average Crustal Abundance'!R$2,Data!Y253,'Average Crustal Abundance'!R$2)</f>
        <v>0.2</v>
      </c>
      <c r="AX253" s="2">
        <f>IF(Z253&gt;'Average Crustal Abundance'!S$2,Data!Z253,'Average Crustal Abundance'!S$2)</f>
        <v>0.18</v>
      </c>
      <c r="AY253" s="2">
        <f>IF(AA253&gt;'Average Crustal Abundance'!T$2,Data!AA253,'Average Crustal Abundance'!T$2)</f>
        <v>1E-3</v>
      </c>
      <c r="AZ253" s="2">
        <f>IF(AB253&gt;'Average Crustal Abundance'!U$2,Data!AB253,'Average Crustal Abundance'!U$2)</f>
        <v>0.8</v>
      </c>
      <c r="BA253" s="2">
        <f>IF(AC253&gt;'Average Crustal Abundance'!V$2,Data!AC253,'Average Crustal Abundance'!V$2)</f>
        <v>1</v>
      </c>
      <c r="BB253" s="2">
        <f>IF(AD253&gt;'Average Crustal Abundance'!W$2,Data!AD253,'Average Crustal Abundance'!W$2)</f>
        <v>1.7</v>
      </c>
      <c r="BC253" s="2">
        <f>IF(AE253&gt;'Average Crustal Abundance'!X$2,Data!AE253,'Average Crustal Abundance'!X$2)</f>
        <v>20</v>
      </c>
      <c r="BD253" s="2">
        <f>IF(AF253&gt;'Average Crustal Abundance'!Y$2,Data!AF253,'Average Crustal Abundance'!Y$2)</f>
        <v>1.3</v>
      </c>
      <c r="BE253" s="3">
        <f>LOG((AG253/'Average Crustal Abundance'!B$2),1.636)</f>
        <v>0</v>
      </c>
      <c r="BF253" s="3">
        <f>LOG((AH253/'Average Crustal Abundance'!C$2),5.77)</f>
        <v>0</v>
      </c>
      <c r="BG253" s="3">
        <f>LOG((AI253/'Average Crustal Abundance'!D$2),5.07)</f>
        <v>0</v>
      </c>
      <c r="BH253" s="3">
        <f>IF(LOG((AJ253/'Average Crustal Abundance'!E$2))&lt;6,LOG((AJ253/'Average Crustal Abundance'!E$2)),6)</f>
        <v>0</v>
      </c>
      <c r="BI253" s="3">
        <f>IF(LOG((AK253/'Average Crustal Abundance'!F$2))&lt;6,LOG((AK253/'Average Crustal Abundance'!F$2)),6)</f>
        <v>0</v>
      </c>
      <c r="BJ253" s="3">
        <f>IF(LOG((AL253/'Average Crustal Abundance'!G$2))&lt;6,LOG((AL253/'Average Crustal Abundance'!G$2)),6)</f>
        <v>0</v>
      </c>
      <c r="BK253" s="3">
        <f>LOG((AM253/'Average Crustal Abundance'!H$2),5.77)</f>
        <v>0</v>
      </c>
      <c r="BL253" s="3">
        <f>IF(LOG((AN253/'Average Crustal Abundance'!I$2))&lt;6,LOG((AN253/'Average Crustal Abundance'!I$2)),6)</f>
        <v>0</v>
      </c>
      <c r="BM253" s="3">
        <f>IF(LOG((AO253/'Average Crustal Abundance'!J$2))&lt;6,LOG((AO253/'Average Crustal Abundance'!J$2)),6)</f>
        <v>0</v>
      </c>
      <c r="BN253" s="3">
        <f>LOG((AP253/'Average Crustal Abundance'!K$2),4.9)</f>
        <v>0</v>
      </c>
      <c r="BO253" s="3">
        <f>IF(LOG((AQ253/'Average Crustal Abundance'!L$2))&lt;6,LOG((AQ253/'Average Crustal Abundance'!L$2)),6)</f>
        <v>0</v>
      </c>
      <c r="BP253" s="3">
        <f>IF(LOG((AR253/'Average Crustal Abundance'!M$2))&lt;6,LOG((AR253/'Average Crustal Abundance'!M$2)),6)</f>
        <v>0</v>
      </c>
      <c r="BQ253" s="3">
        <f>IF(LOG((AS253/'Average Crustal Abundance'!N$2))&lt;6,LOG((AS253/'Average Crustal Abundance'!N$2)),6)</f>
        <v>0</v>
      </c>
      <c r="BR253" s="3">
        <f>LOG((AT253/'Average Crustal Abundance'!O$2),6.71)</f>
        <v>0</v>
      </c>
      <c r="BS253" s="3">
        <f>IF(LOG((AU253/'Average Crustal Abundance'!P$2))&lt;6,LOG((AU253/'Average Crustal Abundance'!P$2)),6)</f>
        <v>0</v>
      </c>
      <c r="BT253" s="3">
        <f>LOG((AV253/'Average Crustal Abundance'!Q$2),8.58)</f>
        <v>0</v>
      </c>
      <c r="BU253" s="3">
        <f>IF(LOG((AW253/'Average Crustal Abundance'!R$2))&lt;6,LOG((AW253/'Average Crustal Abundance'!R$2)),6)</f>
        <v>0</v>
      </c>
      <c r="BV253" s="3">
        <f>IF(LOG((AX253/'Average Crustal Abundance'!S$2))&lt;6,LOG((AX253/'Average Crustal Abundance'!S$2)),6)</f>
        <v>0</v>
      </c>
      <c r="BW253" s="3">
        <f>IF(LOG((AY253/'Average Crustal Abundance'!T$2))&lt;6,LOG((AY253/'Average Crustal Abundance'!T$2)),6)</f>
        <v>0</v>
      </c>
      <c r="BX253" s="3">
        <f>IF(LOG((AZ253/'Average Crustal Abundance'!U$2))&lt;6,LOG((AZ253/'Average Crustal Abundance'!U$2)),6)</f>
        <v>0</v>
      </c>
      <c r="BY253" s="3">
        <f>IF(LOG((BA253/'Average Crustal Abundance'!V$2))&lt;6,LOG((BA253/'Average Crustal Abundance'!V$2)),6)</f>
        <v>0</v>
      </c>
      <c r="BZ253" s="3">
        <f>LOG((BB253/'Average Crustal Abundance'!W$2),9.15)</f>
        <v>0</v>
      </c>
      <c r="CA253" s="3">
        <f>LOG((BC253/'Average Crustal Abundance'!X$2),6.07)</f>
        <v>0</v>
      </c>
      <c r="CB253" s="3">
        <f>LOG((BD253/'Average Crustal Abundance'!Y$2),9.57)</f>
        <v>0</v>
      </c>
      <c r="CC253" s="3">
        <f t="shared" si="140"/>
        <v>0</v>
      </c>
      <c r="CD253" s="3" t="e">
        <f t="shared" si="141"/>
        <v>#DIV/0!</v>
      </c>
      <c r="CE253" s="4" t="e">
        <f t="shared" si="144"/>
        <v>#DIV/0!</v>
      </c>
      <c r="CF253" s="4" t="e">
        <f t="shared" si="145"/>
        <v>#DIV/0!</v>
      </c>
      <c r="CG253" s="4" t="e">
        <f t="shared" si="146"/>
        <v>#DIV/0!</v>
      </c>
      <c r="CH253" s="4" t="e">
        <f t="shared" si="147"/>
        <v>#DIV/0!</v>
      </c>
      <c r="CI253" s="4" t="e">
        <f t="shared" si="148"/>
        <v>#DIV/0!</v>
      </c>
      <c r="CJ253" s="4" t="e">
        <f t="shared" si="149"/>
        <v>#DIV/0!</v>
      </c>
      <c r="CK253" s="4" t="e">
        <f t="shared" si="150"/>
        <v>#DIV/0!</v>
      </c>
      <c r="CL253" s="4" t="e">
        <f t="shared" si="151"/>
        <v>#DIV/0!</v>
      </c>
      <c r="CM253" s="4" t="e">
        <f t="shared" si="152"/>
        <v>#DIV/0!</v>
      </c>
      <c r="CN253" s="4" t="e">
        <f t="shared" si="153"/>
        <v>#DIV/0!</v>
      </c>
      <c r="CO253" s="4" t="e">
        <f t="shared" si="154"/>
        <v>#DIV/0!</v>
      </c>
      <c r="CP253" s="4" t="e">
        <f t="shared" si="155"/>
        <v>#DIV/0!</v>
      </c>
      <c r="CQ253" s="4" t="e">
        <f t="shared" si="156"/>
        <v>#DIV/0!</v>
      </c>
      <c r="CR253" s="4" t="e">
        <f t="shared" si="157"/>
        <v>#DIV/0!</v>
      </c>
      <c r="CS253" s="4" t="e">
        <f t="shared" si="158"/>
        <v>#DIV/0!</v>
      </c>
      <c r="CT253" s="4" t="e">
        <f t="shared" si="159"/>
        <v>#DIV/0!</v>
      </c>
      <c r="CU253" s="4" t="e">
        <f t="shared" si="159"/>
        <v>#DIV/0!</v>
      </c>
      <c r="CV253" s="4" t="e">
        <f t="shared" si="159"/>
        <v>#DIV/0!</v>
      </c>
      <c r="CW253" s="4" t="e">
        <f t="shared" si="159"/>
        <v>#DIV/0!</v>
      </c>
      <c r="CX253" s="4" t="e">
        <f t="shared" si="159"/>
        <v>#DIV/0!</v>
      </c>
      <c r="CY253" s="4" t="e">
        <f t="shared" si="159"/>
        <v>#DIV/0!</v>
      </c>
      <c r="CZ253" s="4" t="e">
        <f t="shared" si="160"/>
        <v>#DIV/0!</v>
      </c>
      <c r="DA253" s="4" t="e">
        <f t="shared" si="160"/>
        <v>#DIV/0!</v>
      </c>
      <c r="DB253" s="4" t="e">
        <f t="shared" si="160"/>
        <v>#DIV/0!</v>
      </c>
      <c r="DD253" s="3" t="e">
        <f t="shared" si="142"/>
        <v>#DIV/0!</v>
      </c>
    </row>
    <row r="254" spans="1:108" s="3" customFormat="1" x14ac:dyDescent="0.25">
      <c r="A254"/>
      <c r="B254"/>
      <c r="C254" s="1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 s="2">
        <f>IF(I254&gt;'Average Crustal Abundance'!B$2,Data!I254,'Average Crustal Abundance'!B$2)</f>
        <v>52200</v>
      </c>
      <c r="AH254" s="2">
        <f>IF(J254&gt;'Average Crustal Abundance'!C$2,Data!J254,'Average Crustal Abundance'!C$2)</f>
        <v>27</v>
      </c>
      <c r="AI254" s="2">
        <f>IF(K254&gt;'Average Crustal Abundance'!D$2,Data!K254,'Average Crustal Abundance'!D$2)</f>
        <v>59</v>
      </c>
      <c r="AJ254" s="2">
        <f>IF(L254&gt;'Average Crustal Abundance'!E$2,Data!L254,'Average Crustal Abundance'!E$2)</f>
        <v>0.188</v>
      </c>
      <c r="AK254" s="2">
        <f>IF(M254&gt;'Average Crustal Abundance'!F$2,Data!M254,'Average Crustal Abundance'!F$2)</f>
        <v>1.5E-3</v>
      </c>
      <c r="AL254" s="2">
        <f>IF(N254&gt;'Average Crustal Abundance'!G$2,Data!N254,'Average Crustal Abundance'!G$2)</f>
        <v>1.5E-3</v>
      </c>
      <c r="AM254" s="2">
        <f>IF(O254&gt;'Average Crustal Abundance'!H$2,Data!O254,'Average Crustal Abundance'!H$2)</f>
        <v>27</v>
      </c>
      <c r="AN254" s="2">
        <f>IF(P254&gt;'Average Crustal Abundance'!I$2,Data!P254,'Average Crustal Abundance'!I$2)</f>
        <v>5.6000000000000001E-2</v>
      </c>
      <c r="AO254" s="2">
        <f>IF(Q254&gt;'Average Crustal Abundance'!J$2,Data!Q254,'Average Crustal Abundance'!J$2)</f>
        <v>1.2999999999999999E-3</v>
      </c>
      <c r="AP254" s="2">
        <f>IF(R254&gt;'Average Crustal Abundance'!K$2,Data!R254,'Average Crustal Abundance'!K$2)</f>
        <v>72</v>
      </c>
      <c r="AQ254" s="2">
        <f>IF(S254&gt;'Average Crustal Abundance'!L$2,Data!S254,'Average Crustal Abundance'!L$2)</f>
        <v>0.08</v>
      </c>
      <c r="AR254" s="2">
        <f>IF(T254&gt;'Average Crustal Abundance'!M$2,Data!T254,'Average Crustal Abundance'!M$2)</f>
        <v>5.1999999999999998E-2</v>
      </c>
      <c r="AS254" s="2">
        <f>IF(U254&gt;'Average Crustal Abundance'!N$2,Data!U254,'Average Crustal Abundance'!N$2)</f>
        <v>0.5</v>
      </c>
      <c r="AT254" s="2">
        <f>IF(V254&gt;'Average Crustal Abundance'!O$2,Data!V254,'Average Crustal Abundance'!O$2)</f>
        <v>11</v>
      </c>
      <c r="AU254" s="2">
        <f>IF(W254&gt;'Average Crustal Abundance'!P$2,Data!W254,'Average Crustal Abundance'!P$2)</f>
        <v>0.03</v>
      </c>
      <c r="AV254" s="2">
        <f>IF(X254&gt;'Average Crustal Abundance'!Q$2,Data!X254,'Average Crustal Abundance'!Q$2)</f>
        <v>2.5</v>
      </c>
      <c r="AW254" s="2">
        <f>IF(Y254&gt;'Average Crustal Abundance'!R$2,Data!Y254,'Average Crustal Abundance'!R$2)</f>
        <v>0.2</v>
      </c>
      <c r="AX254" s="2">
        <f>IF(Z254&gt;'Average Crustal Abundance'!S$2,Data!Z254,'Average Crustal Abundance'!S$2)</f>
        <v>0.18</v>
      </c>
      <c r="AY254" s="2">
        <f>IF(AA254&gt;'Average Crustal Abundance'!T$2,Data!AA254,'Average Crustal Abundance'!T$2)</f>
        <v>1E-3</v>
      </c>
      <c r="AZ254" s="2">
        <f>IF(AB254&gt;'Average Crustal Abundance'!U$2,Data!AB254,'Average Crustal Abundance'!U$2)</f>
        <v>0.8</v>
      </c>
      <c r="BA254" s="2">
        <f>IF(AC254&gt;'Average Crustal Abundance'!V$2,Data!AC254,'Average Crustal Abundance'!V$2)</f>
        <v>1</v>
      </c>
      <c r="BB254" s="2">
        <f>IF(AD254&gt;'Average Crustal Abundance'!W$2,Data!AD254,'Average Crustal Abundance'!W$2)</f>
        <v>1.7</v>
      </c>
      <c r="BC254" s="2">
        <f>IF(AE254&gt;'Average Crustal Abundance'!X$2,Data!AE254,'Average Crustal Abundance'!X$2)</f>
        <v>20</v>
      </c>
      <c r="BD254" s="2">
        <f>IF(AF254&gt;'Average Crustal Abundance'!Y$2,Data!AF254,'Average Crustal Abundance'!Y$2)</f>
        <v>1.3</v>
      </c>
      <c r="BE254" s="3">
        <f>LOG((AG254/'Average Crustal Abundance'!B$2),1.636)</f>
        <v>0</v>
      </c>
      <c r="BF254" s="3">
        <f>LOG((AH254/'Average Crustal Abundance'!C$2),5.77)</f>
        <v>0</v>
      </c>
      <c r="BG254" s="3">
        <f>LOG((AI254/'Average Crustal Abundance'!D$2),5.07)</f>
        <v>0</v>
      </c>
      <c r="BH254" s="3">
        <f>IF(LOG((AJ254/'Average Crustal Abundance'!E$2))&lt;6,LOG((AJ254/'Average Crustal Abundance'!E$2)),6)</f>
        <v>0</v>
      </c>
      <c r="BI254" s="3">
        <f>IF(LOG((AK254/'Average Crustal Abundance'!F$2))&lt;6,LOG((AK254/'Average Crustal Abundance'!F$2)),6)</f>
        <v>0</v>
      </c>
      <c r="BJ254" s="3">
        <f>IF(LOG((AL254/'Average Crustal Abundance'!G$2))&lt;6,LOG((AL254/'Average Crustal Abundance'!G$2)),6)</f>
        <v>0</v>
      </c>
      <c r="BK254" s="3">
        <f>LOG((AM254/'Average Crustal Abundance'!H$2),5.77)</f>
        <v>0</v>
      </c>
      <c r="BL254" s="3">
        <f>IF(LOG((AN254/'Average Crustal Abundance'!I$2))&lt;6,LOG((AN254/'Average Crustal Abundance'!I$2)),6)</f>
        <v>0</v>
      </c>
      <c r="BM254" s="3">
        <f>IF(LOG((AO254/'Average Crustal Abundance'!J$2))&lt;6,LOG((AO254/'Average Crustal Abundance'!J$2)),6)</f>
        <v>0</v>
      </c>
      <c r="BN254" s="3">
        <f>LOG((AP254/'Average Crustal Abundance'!K$2),4.9)</f>
        <v>0</v>
      </c>
      <c r="BO254" s="3">
        <f>IF(LOG((AQ254/'Average Crustal Abundance'!L$2))&lt;6,LOG((AQ254/'Average Crustal Abundance'!L$2)),6)</f>
        <v>0</v>
      </c>
      <c r="BP254" s="3">
        <f>IF(LOG((AR254/'Average Crustal Abundance'!M$2))&lt;6,LOG((AR254/'Average Crustal Abundance'!M$2)),6)</f>
        <v>0</v>
      </c>
      <c r="BQ254" s="3">
        <f>IF(LOG((AS254/'Average Crustal Abundance'!N$2))&lt;6,LOG((AS254/'Average Crustal Abundance'!N$2)),6)</f>
        <v>0</v>
      </c>
      <c r="BR254" s="3">
        <f>LOG((AT254/'Average Crustal Abundance'!O$2),6.71)</f>
        <v>0</v>
      </c>
      <c r="BS254" s="3">
        <f>IF(LOG((AU254/'Average Crustal Abundance'!P$2))&lt;6,LOG((AU254/'Average Crustal Abundance'!P$2)),6)</f>
        <v>0</v>
      </c>
      <c r="BT254" s="3">
        <f>LOG((AV254/'Average Crustal Abundance'!Q$2),8.58)</f>
        <v>0</v>
      </c>
      <c r="BU254" s="3">
        <f>IF(LOG((AW254/'Average Crustal Abundance'!R$2))&lt;6,LOG((AW254/'Average Crustal Abundance'!R$2)),6)</f>
        <v>0</v>
      </c>
      <c r="BV254" s="3">
        <f>IF(LOG((AX254/'Average Crustal Abundance'!S$2))&lt;6,LOG((AX254/'Average Crustal Abundance'!S$2)),6)</f>
        <v>0</v>
      </c>
      <c r="BW254" s="3">
        <f>IF(LOG((AY254/'Average Crustal Abundance'!T$2))&lt;6,LOG((AY254/'Average Crustal Abundance'!T$2)),6)</f>
        <v>0</v>
      </c>
      <c r="BX254" s="3">
        <f>IF(LOG((AZ254/'Average Crustal Abundance'!U$2))&lt;6,LOG((AZ254/'Average Crustal Abundance'!U$2)),6)</f>
        <v>0</v>
      </c>
      <c r="BY254" s="3">
        <f>IF(LOG((BA254/'Average Crustal Abundance'!V$2))&lt;6,LOG((BA254/'Average Crustal Abundance'!V$2)),6)</f>
        <v>0</v>
      </c>
      <c r="BZ254" s="3">
        <f>LOG((BB254/'Average Crustal Abundance'!W$2),9.15)</f>
        <v>0</v>
      </c>
      <c r="CA254" s="3">
        <f>LOG((BC254/'Average Crustal Abundance'!X$2),6.07)</f>
        <v>0</v>
      </c>
      <c r="CB254" s="3">
        <f>LOG((BD254/'Average Crustal Abundance'!Y$2),9.57)</f>
        <v>0</v>
      </c>
      <c r="CC254" s="3">
        <f t="shared" si="140"/>
        <v>0</v>
      </c>
      <c r="CD254" s="3" t="e">
        <f t="shared" si="141"/>
        <v>#DIV/0!</v>
      </c>
      <c r="CE254" s="4" t="e">
        <f t="shared" si="144"/>
        <v>#DIV/0!</v>
      </c>
      <c r="CF254" s="4" t="e">
        <f t="shared" si="145"/>
        <v>#DIV/0!</v>
      </c>
      <c r="CG254" s="4" t="e">
        <f t="shared" si="146"/>
        <v>#DIV/0!</v>
      </c>
      <c r="CH254" s="4" t="e">
        <f t="shared" si="147"/>
        <v>#DIV/0!</v>
      </c>
      <c r="CI254" s="4" t="e">
        <f t="shared" si="148"/>
        <v>#DIV/0!</v>
      </c>
      <c r="CJ254" s="4" t="e">
        <f t="shared" si="149"/>
        <v>#DIV/0!</v>
      </c>
      <c r="CK254" s="4" t="e">
        <f t="shared" si="150"/>
        <v>#DIV/0!</v>
      </c>
      <c r="CL254" s="4" t="e">
        <f t="shared" si="151"/>
        <v>#DIV/0!</v>
      </c>
      <c r="CM254" s="4" t="e">
        <f t="shared" si="152"/>
        <v>#DIV/0!</v>
      </c>
      <c r="CN254" s="4" t="e">
        <f t="shared" si="153"/>
        <v>#DIV/0!</v>
      </c>
      <c r="CO254" s="4" t="e">
        <f t="shared" si="154"/>
        <v>#DIV/0!</v>
      </c>
      <c r="CP254" s="4" t="e">
        <f t="shared" si="155"/>
        <v>#DIV/0!</v>
      </c>
      <c r="CQ254" s="4" t="e">
        <f t="shared" si="156"/>
        <v>#DIV/0!</v>
      </c>
      <c r="CR254" s="4" t="e">
        <f t="shared" si="157"/>
        <v>#DIV/0!</v>
      </c>
      <c r="CS254" s="4" t="e">
        <f t="shared" si="158"/>
        <v>#DIV/0!</v>
      </c>
      <c r="CT254" s="4" t="e">
        <f t="shared" si="159"/>
        <v>#DIV/0!</v>
      </c>
      <c r="CU254" s="4" t="e">
        <f t="shared" si="159"/>
        <v>#DIV/0!</v>
      </c>
      <c r="CV254" s="4" t="e">
        <f t="shared" si="159"/>
        <v>#DIV/0!</v>
      </c>
      <c r="CW254" s="4" t="e">
        <f t="shared" si="159"/>
        <v>#DIV/0!</v>
      </c>
      <c r="CX254" s="4" t="e">
        <f t="shared" si="159"/>
        <v>#DIV/0!</v>
      </c>
      <c r="CY254" s="4" t="e">
        <f t="shared" si="159"/>
        <v>#DIV/0!</v>
      </c>
      <c r="CZ254" s="4" t="e">
        <f t="shared" si="160"/>
        <v>#DIV/0!</v>
      </c>
      <c r="DA254" s="4" t="e">
        <f t="shared" si="160"/>
        <v>#DIV/0!</v>
      </c>
      <c r="DB254" s="4" t="e">
        <f t="shared" si="160"/>
        <v>#DIV/0!</v>
      </c>
      <c r="DD254" s="3" t="e">
        <f t="shared" si="142"/>
        <v>#DIV/0!</v>
      </c>
    </row>
    <row r="255" spans="1:108" s="3" customFormat="1" x14ac:dyDescent="0.25">
      <c r="A255"/>
      <c r="B255"/>
      <c r="C255" s="1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 s="2">
        <f>IF(I255&gt;'Average Crustal Abundance'!B$2,Data!I255,'Average Crustal Abundance'!B$2)</f>
        <v>52200</v>
      </c>
      <c r="AH255" s="2">
        <f>IF(J255&gt;'Average Crustal Abundance'!C$2,Data!J255,'Average Crustal Abundance'!C$2)</f>
        <v>27</v>
      </c>
      <c r="AI255" s="2">
        <f>IF(K255&gt;'Average Crustal Abundance'!D$2,Data!K255,'Average Crustal Abundance'!D$2)</f>
        <v>59</v>
      </c>
      <c r="AJ255" s="2">
        <f>IF(L255&gt;'Average Crustal Abundance'!E$2,Data!L255,'Average Crustal Abundance'!E$2)</f>
        <v>0.188</v>
      </c>
      <c r="AK255" s="2">
        <f>IF(M255&gt;'Average Crustal Abundance'!F$2,Data!M255,'Average Crustal Abundance'!F$2)</f>
        <v>1.5E-3</v>
      </c>
      <c r="AL255" s="2">
        <f>IF(N255&gt;'Average Crustal Abundance'!G$2,Data!N255,'Average Crustal Abundance'!G$2)</f>
        <v>1.5E-3</v>
      </c>
      <c r="AM255" s="2">
        <f>IF(O255&gt;'Average Crustal Abundance'!H$2,Data!O255,'Average Crustal Abundance'!H$2)</f>
        <v>27</v>
      </c>
      <c r="AN255" s="2">
        <f>IF(P255&gt;'Average Crustal Abundance'!I$2,Data!P255,'Average Crustal Abundance'!I$2)</f>
        <v>5.6000000000000001E-2</v>
      </c>
      <c r="AO255" s="2">
        <f>IF(Q255&gt;'Average Crustal Abundance'!J$2,Data!Q255,'Average Crustal Abundance'!J$2)</f>
        <v>1.2999999999999999E-3</v>
      </c>
      <c r="AP255" s="2">
        <f>IF(R255&gt;'Average Crustal Abundance'!K$2,Data!R255,'Average Crustal Abundance'!K$2)</f>
        <v>72</v>
      </c>
      <c r="AQ255" s="2">
        <f>IF(S255&gt;'Average Crustal Abundance'!L$2,Data!S255,'Average Crustal Abundance'!L$2)</f>
        <v>0.08</v>
      </c>
      <c r="AR255" s="2">
        <f>IF(T255&gt;'Average Crustal Abundance'!M$2,Data!T255,'Average Crustal Abundance'!M$2)</f>
        <v>5.1999999999999998E-2</v>
      </c>
      <c r="AS255" s="2">
        <f>IF(U255&gt;'Average Crustal Abundance'!N$2,Data!U255,'Average Crustal Abundance'!N$2)</f>
        <v>0.5</v>
      </c>
      <c r="AT255" s="2">
        <f>IF(V255&gt;'Average Crustal Abundance'!O$2,Data!V255,'Average Crustal Abundance'!O$2)</f>
        <v>11</v>
      </c>
      <c r="AU255" s="2">
        <f>IF(W255&gt;'Average Crustal Abundance'!P$2,Data!W255,'Average Crustal Abundance'!P$2)</f>
        <v>0.03</v>
      </c>
      <c r="AV255" s="2">
        <f>IF(X255&gt;'Average Crustal Abundance'!Q$2,Data!X255,'Average Crustal Abundance'!Q$2)</f>
        <v>2.5</v>
      </c>
      <c r="AW255" s="2">
        <f>IF(Y255&gt;'Average Crustal Abundance'!R$2,Data!Y255,'Average Crustal Abundance'!R$2)</f>
        <v>0.2</v>
      </c>
      <c r="AX255" s="2">
        <f>IF(Z255&gt;'Average Crustal Abundance'!S$2,Data!Z255,'Average Crustal Abundance'!S$2)</f>
        <v>0.18</v>
      </c>
      <c r="AY255" s="2">
        <f>IF(AA255&gt;'Average Crustal Abundance'!T$2,Data!AA255,'Average Crustal Abundance'!T$2)</f>
        <v>1E-3</v>
      </c>
      <c r="AZ255" s="2">
        <f>IF(AB255&gt;'Average Crustal Abundance'!U$2,Data!AB255,'Average Crustal Abundance'!U$2)</f>
        <v>0.8</v>
      </c>
      <c r="BA255" s="2">
        <f>IF(AC255&gt;'Average Crustal Abundance'!V$2,Data!AC255,'Average Crustal Abundance'!V$2)</f>
        <v>1</v>
      </c>
      <c r="BB255" s="2">
        <f>IF(AD255&gt;'Average Crustal Abundance'!W$2,Data!AD255,'Average Crustal Abundance'!W$2)</f>
        <v>1.7</v>
      </c>
      <c r="BC255" s="2">
        <f>IF(AE255&gt;'Average Crustal Abundance'!X$2,Data!AE255,'Average Crustal Abundance'!X$2)</f>
        <v>20</v>
      </c>
      <c r="BD255" s="2">
        <f>IF(AF255&gt;'Average Crustal Abundance'!Y$2,Data!AF255,'Average Crustal Abundance'!Y$2)</f>
        <v>1.3</v>
      </c>
      <c r="BE255" s="3">
        <f>LOG((AG255/'Average Crustal Abundance'!B$2),1.636)</f>
        <v>0</v>
      </c>
      <c r="BF255" s="3">
        <f>LOG((AH255/'Average Crustal Abundance'!C$2),5.77)</f>
        <v>0</v>
      </c>
      <c r="BG255" s="3">
        <f>LOG((AI255/'Average Crustal Abundance'!D$2),5.07)</f>
        <v>0</v>
      </c>
      <c r="BH255" s="3">
        <f>IF(LOG((AJ255/'Average Crustal Abundance'!E$2))&lt;6,LOG((AJ255/'Average Crustal Abundance'!E$2)),6)</f>
        <v>0</v>
      </c>
      <c r="BI255" s="3">
        <f>IF(LOG((AK255/'Average Crustal Abundance'!F$2))&lt;6,LOG((AK255/'Average Crustal Abundance'!F$2)),6)</f>
        <v>0</v>
      </c>
      <c r="BJ255" s="3">
        <f>IF(LOG((AL255/'Average Crustal Abundance'!G$2))&lt;6,LOG((AL255/'Average Crustal Abundance'!G$2)),6)</f>
        <v>0</v>
      </c>
      <c r="BK255" s="3">
        <f>LOG((AM255/'Average Crustal Abundance'!H$2),5.77)</f>
        <v>0</v>
      </c>
      <c r="BL255" s="3">
        <f>IF(LOG((AN255/'Average Crustal Abundance'!I$2))&lt;6,LOG((AN255/'Average Crustal Abundance'!I$2)),6)</f>
        <v>0</v>
      </c>
      <c r="BM255" s="3">
        <f>IF(LOG((AO255/'Average Crustal Abundance'!J$2))&lt;6,LOG((AO255/'Average Crustal Abundance'!J$2)),6)</f>
        <v>0</v>
      </c>
      <c r="BN255" s="3">
        <f>LOG((AP255/'Average Crustal Abundance'!K$2),4.9)</f>
        <v>0</v>
      </c>
      <c r="BO255" s="3">
        <f>IF(LOG((AQ255/'Average Crustal Abundance'!L$2))&lt;6,LOG((AQ255/'Average Crustal Abundance'!L$2)),6)</f>
        <v>0</v>
      </c>
      <c r="BP255" s="3">
        <f>IF(LOG((AR255/'Average Crustal Abundance'!M$2))&lt;6,LOG((AR255/'Average Crustal Abundance'!M$2)),6)</f>
        <v>0</v>
      </c>
      <c r="BQ255" s="3">
        <f>IF(LOG((AS255/'Average Crustal Abundance'!N$2))&lt;6,LOG((AS255/'Average Crustal Abundance'!N$2)),6)</f>
        <v>0</v>
      </c>
      <c r="BR255" s="3">
        <f>LOG((AT255/'Average Crustal Abundance'!O$2),6.71)</f>
        <v>0</v>
      </c>
      <c r="BS255" s="3">
        <f>IF(LOG((AU255/'Average Crustal Abundance'!P$2))&lt;6,LOG((AU255/'Average Crustal Abundance'!P$2)),6)</f>
        <v>0</v>
      </c>
      <c r="BT255" s="3">
        <f>LOG((AV255/'Average Crustal Abundance'!Q$2),8.58)</f>
        <v>0</v>
      </c>
      <c r="BU255" s="3">
        <f>IF(LOG((AW255/'Average Crustal Abundance'!R$2))&lt;6,LOG((AW255/'Average Crustal Abundance'!R$2)),6)</f>
        <v>0</v>
      </c>
      <c r="BV255" s="3">
        <f>IF(LOG((AX255/'Average Crustal Abundance'!S$2))&lt;6,LOG((AX255/'Average Crustal Abundance'!S$2)),6)</f>
        <v>0</v>
      </c>
      <c r="BW255" s="3">
        <f>IF(LOG((AY255/'Average Crustal Abundance'!T$2))&lt;6,LOG((AY255/'Average Crustal Abundance'!T$2)),6)</f>
        <v>0</v>
      </c>
      <c r="BX255" s="3">
        <f>IF(LOG((AZ255/'Average Crustal Abundance'!U$2))&lt;6,LOG((AZ255/'Average Crustal Abundance'!U$2)),6)</f>
        <v>0</v>
      </c>
      <c r="BY255" s="3">
        <f>IF(LOG((BA255/'Average Crustal Abundance'!V$2))&lt;6,LOG((BA255/'Average Crustal Abundance'!V$2)),6)</f>
        <v>0</v>
      </c>
      <c r="BZ255" s="3">
        <f>LOG((BB255/'Average Crustal Abundance'!W$2),9.15)</f>
        <v>0</v>
      </c>
      <c r="CA255" s="3">
        <f>LOG((BC255/'Average Crustal Abundance'!X$2),6.07)</f>
        <v>0</v>
      </c>
      <c r="CB255" s="3">
        <f>LOG((BD255/'Average Crustal Abundance'!Y$2),9.57)</f>
        <v>0</v>
      </c>
      <c r="CC255" s="3">
        <f t="shared" si="140"/>
        <v>0</v>
      </c>
      <c r="CD255" s="3" t="e">
        <f t="shared" si="141"/>
        <v>#DIV/0!</v>
      </c>
      <c r="CE255" s="4" t="e">
        <f t="shared" si="144"/>
        <v>#DIV/0!</v>
      </c>
      <c r="CF255" s="4" t="e">
        <f t="shared" si="145"/>
        <v>#DIV/0!</v>
      </c>
      <c r="CG255" s="4" t="e">
        <f t="shared" si="146"/>
        <v>#DIV/0!</v>
      </c>
      <c r="CH255" s="4" t="e">
        <f t="shared" si="147"/>
        <v>#DIV/0!</v>
      </c>
      <c r="CI255" s="4" t="e">
        <f t="shared" si="148"/>
        <v>#DIV/0!</v>
      </c>
      <c r="CJ255" s="4" t="e">
        <f t="shared" si="149"/>
        <v>#DIV/0!</v>
      </c>
      <c r="CK255" s="4" t="e">
        <f t="shared" si="150"/>
        <v>#DIV/0!</v>
      </c>
      <c r="CL255" s="4" t="e">
        <f t="shared" si="151"/>
        <v>#DIV/0!</v>
      </c>
      <c r="CM255" s="4" t="e">
        <f t="shared" si="152"/>
        <v>#DIV/0!</v>
      </c>
      <c r="CN255" s="4" t="e">
        <f t="shared" si="153"/>
        <v>#DIV/0!</v>
      </c>
      <c r="CO255" s="4" t="e">
        <f t="shared" si="154"/>
        <v>#DIV/0!</v>
      </c>
      <c r="CP255" s="4" t="e">
        <f t="shared" si="155"/>
        <v>#DIV/0!</v>
      </c>
      <c r="CQ255" s="4" t="e">
        <f t="shared" si="156"/>
        <v>#DIV/0!</v>
      </c>
      <c r="CR255" s="4" t="e">
        <f t="shared" si="157"/>
        <v>#DIV/0!</v>
      </c>
      <c r="CS255" s="4" t="e">
        <f t="shared" si="158"/>
        <v>#DIV/0!</v>
      </c>
      <c r="CT255" s="4" t="e">
        <f t="shared" si="159"/>
        <v>#DIV/0!</v>
      </c>
      <c r="CU255" s="4" t="e">
        <f t="shared" si="159"/>
        <v>#DIV/0!</v>
      </c>
      <c r="CV255" s="4" t="e">
        <f t="shared" si="159"/>
        <v>#DIV/0!</v>
      </c>
      <c r="CW255" s="4" t="e">
        <f t="shared" si="159"/>
        <v>#DIV/0!</v>
      </c>
      <c r="CX255" s="4" t="e">
        <f t="shared" si="159"/>
        <v>#DIV/0!</v>
      </c>
      <c r="CY255" s="4" t="e">
        <f t="shared" si="159"/>
        <v>#DIV/0!</v>
      </c>
      <c r="CZ255" s="4" t="e">
        <f t="shared" si="160"/>
        <v>#DIV/0!</v>
      </c>
      <c r="DA255" s="4" t="e">
        <f t="shared" si="160"/>
        <v>#DIV/0!</v>
      </c>
      <c r="DB255" s="4" t="e">
        <f t="shared" si="160"/>
        <v>#DIV/0!</v>
      </c>
      <c r="DD255" s="3" t="e">
        <f t="shared" si="142"/>
        <v>#DIV/0!</v>
      </c>
    </row>
    <row r="256" spans="1:108" s="3" customFormat="1" x14ac:dyDescent="0.25">
      <c r="A256"/>
      <c r="B256"/>
      <c r="C256" s="1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 s="2">
        <f>IF(I256&gt;'Average Crustal Abundance'!B$2,Data!I256,'Average Crustal Abundance'!B$2)</f>
        <v>52200</v>
      </c>
      <c r="AH256" s="2">
        <f>IF(J256&gt;'Average Crustal Abundance'!C$2,Data!J256,'Average Crustal Abundance'!C$2)</f>
        <v>27</v>
      </c>
      <c r="AI256" s="2">
        <f>IF(K256&gt;'Average Crustal Abundance'!D$2,Data!K256,'Average Crustal Abundance'!D$2)</f>
        <v>59</v>
      </c>
      <c r="AJ256" s="2">
        <f>IF(L256&gt;'Average Crustal Abundance'!E$2,Data!L256,'Average Crustal Abundance'!E$2)</f>
        <v>0.188</v>
      </c>
      <c r="AK256" s="2">
        <f>IF(M256&gt;'Average Crustal Abundance'!F$2,Data!M256,'Average Crustal Abundance'!F$2)</f>
        <v>1.5E-3</v>
      </c>
      <c r="AL256" s="2">
        <f>IF(N256&gt;'Average Crustal Abundance'!G$2,Data!N256,'Average Crustal Abundance'!G$2)</f>
        <v>1.5E-3</v>
      </c>
      <c r="AM256" s="2">
        <f>IF(O256&gt;'Average Crustal Abundance'!H$2,Data!O256,'Average Crustal Abundance'!H$2)</f>
        <v>27</v>
      </c>
      <c r="AN256" s="2">
        <f>IF(P256&gt;'Average Crustal Abundance'!I$2,Data!P256,'Average Crustal Abundance'!I$2)</f>
        <v>5.6000000000000001E-2</v>
      </c>
      <c r="AO256" s="2">
        <f>IF(Q256&gt;'Average Crustal Abundance'!J$2,Data!Q256,'Average Crustal Abundance'!J$2)</f>
        <v>1.2999999999999999E-3</v>
      </c>
      <c r="AP256" s="2">
        <f>IF(R256&gt;'Average Crustal Abundance'!K$2,Data!R256,'Average Crustal Abundance'!K$2)</f>
        <v>72</v>
      </c>
      <c r="AQ256" s="2">
        <f>IF(S256&gt;'Average Crustal Abundance'!L$2,Data!S256,'Average Crustal Abundance'!L$2)</f>
        <v>0.08</v>
      </c>
      <c r="AR256" s="2">
        <f>IF(T256&gt;'Average Crustal Abundance'!M$2,Data!T256,'Average Crustal Abundance'!M$2)</f>
        <v>5.1999999999999998E-2</v>
      </c>
      <c r="AS256" s="2">
        <f>IF(U256&gt;'Average Crustal Abundance'!N$2,Data!U256,'Average Crustal Abundance'!N$2)</f>
        <v>0.5</v>
      </c>
      <c r="AT256" s="2">
        <f>IF(V256&gt;'Average Crustal Abundance'!O$2,Data!V256,'Average Crustal Abundance'!O$2)</f>
        <v>11</v>
      </c>
      <c r="AU256" s="2">
        <f>IF(W256&gt;'Average Crustal Abundance'!P$2,Data!W256,'Average Crustal Abundance'!P$2)</f>
        <v>0.03</v>
      </c>
      <c r="AV256" s="2">
        <f>IF(X256&gt;'Average Crustal Abundance'!Q$2,Data!X256,'Average Crustal Abundance'!Q$2)</f>
        <v>2.5</v>
      </c>
      <c r="AW256" s="2">
        <f>IF(Y256&gt;'Average Crustal Abundance'!R$2,Data!Y256,'Average Crustal Abundance'!R$2)</f>
        <v>0.2</v>
      </c>
      <c r="AX256" s="2">
        <f>IF(Z256&gt;'Average Crustal Abundance'!S$2,Data!Z256,'Average Crustal Abundance'!S$2)</f>
        <v>0.18</v>
      </c>
      <c r="AY256" s="2">
        <f>IF(AA256&gt;'Average Crustal Abundance'!T$2,Data!AA256,'Average Crustal Abundance'!T$2)</f>
        <v>1E-3</v>
      </c>
      <c r="AZ256" s="2">
        <f>IF(AB256&gt;'Average Crustal Abundance'!U$2,Data!AB256,'Average Crustal Abundance'!U$2)</f>
        <v>0.8</v>
      </c>
      <c r="BA256" s="2">
        <f>IF(AC256&gt;'Average Crustal Abundance'!V$2,Data!AC256,'Average Crustal Abundance'!V$2)</f>
        <v>1</v>
      </c>
      <c r="BB256" s="2">
        <f>IF(AD256&gt;'Average Crustal Abundance'!W$2,Data!AD256,'Average Crustal Abundance'!W$2)</f>
        <v>1.7</v>
      </c>
      <c r="BC256" s="2">
        <f>IF(AE256&gt;'Average Crustal Abundance'!X$2,Data!AE256,'Average Crustal Abundance'!X$2)</f>
        <v>20</v>
      </c>
      <c r="BD256" s="2">
        <f>IF(AF256&gt;'Average Crustal Abundance'!Y$2,Data!AF256,'Average Crustal Abundance'!Y$2)</f>
        <v>1.3</v>
      </c>
      <c r="BE256" s="3">
        <f>LOG((AG256/'Average Crustal Abundance'!B$2),1.636)</f>
        <v>0</v>
      </c>
      <c r="BF256" s="3">
        <f>LOG((AH256/'Average Crustal Abundance'!C$2),5.77)</f>
        <v>0</v>
      </c>
      <c r="BG256" s="3">
        <f>LOG((AI256/'Average Crustal Abundance'!D$2),5.07)</f>
        <v>0</v>
      </c>
      <c r="BH256" s="3">
        <f>IF(LOG((AJ256/'Average Crustal Abundance'!E$2))&lt;6,LOG((AJ256/'Average Crustal Abundance'!E$2)),6)</f>
        <v>0</v>
      </c>
      <c r="BI256" s="3">
        <f>IF(LOG((AK256/'Average Crustal Abundance'!F$2))&lt;6,LOG((AK256/'Average Crustal Abundance'!F$2)),6)</f>
        <v>0</v>
      </c>
      <c r="BJ256" s="3">
        <f>IF(LOG((AL256/'Average Crustal Abundance'!G$2))&lt;6,LOG((AL256/'Average Crustal Abundance'!G$2)),6)</f>
        <v>0</v>
      </c>
      <c r="BK256" s="3">
        <f>LOG((AM256/'Average Crustal Abundance'!H$2),5.77)</f>
        <v>0</v>
      </c>
      <c r="BL256" s="3">
        <f>IF(LOG((AN256/'Average Crustal Abundance'!I$2))&lt;6,LOG((AN256/'Average Crustal Abundance'!I$2)),6)</f>
        <v>0</v>
      </c>
      <c r="BM256" s="3">
        <f>IF(LOG((AO256/'Average Crustal Abundance'!J$2))&lt;6,LOG((AO256/'Average Crustal Abundance'!J$2)),6)</f>
        <v>0</v>
      </c>
      <c r="BN256" s="3">
        <f>LOG((AP256/'Average Crustal Abundance'!K$2),4.9)</f>
        <v>0</v>
      </c>
      <c r="BO256" s="3">
        <f>IF(LOG((AQ256/'Average Crustal Abundance'!L$2))&lt;6,LOG((AQ256/'Average Crustal Abundance'!L$2)),6)</f>
        <v>0</v>
      </c>
      <c r="BP256" s="3">
        <f>IF(LOG((AR256/'Average Crustal Abundance'!M$2))&lt;6,LOG((AR256/'Average Crustal Abundance'!M$2)),6)</f>
        <v>0</v>
      </c>
      <c r="BQ256" s="3">
        <f>IF(LOG((AS256/'Average Crustal Abundance'!N$2))&lt;6,LOG((AS256/'Average Crustal Abundance'!N$2)),6)</f>
        <v>0</v>
      </c>
      <c r="BR256" s="3">
        <f>LOG((AT256/'Average Crustal Abundance'!O$2),6.71)</f>
        <v>0</v>
      </c>
      <c r="BS256" s="3">
        <f>IF(LOG((AU256/'Average Crustal Abundance'!P$2))&lt;6,LOG((AU256/'Average Crustal Abundance'!P$2)),6)</f>
        <v>0</v>
      </c>
      <c r="BT256" s="3">
        <f>LOG((AV256/'Average Crustal Abundance'!Q$2),8.58)</f>
        <v>0</v>
      </c>
      <c r="BU256" s="3">
        <f>IF(LOG((AW256/'Average Crustal Abundance'!R$2))&lt;6,LOG((AW256/'Average Crustal Abundance'!R$2)),6)</f>
        <v>0</v>
      </c>
      <c r="BV256" s="3">
        <f>IF(LOG((AX256/'Average Crustal Abundance'!S$2))&lt;6,LOG((AX256/'Average Crustal Abundance'!S$2)),6)</f>
        <v>0</v>
      </c>
      <c r="BW256" s="3">
        <f>IF(LOG((AY256/'Average Crustal Abundance'!T$2))&lt;6,LOG((AY256/'Average Crustal Abundance'!T$2)),6)</f>
        <v>0</v>
      </c>
      <c r="BX256" s="3">
        <f>IF(LOG((AZ256/'Average Crustal Abundance'!U$2))&lt;6,LOG((AZ256/'Average Crustal Abundance'!U$2)),6)</f>
        <v>0</v>
      </c>
      <c r="BY256" s="3">
        <f>IF(LOG((BA256/'Average Crustal Abundance'!V$2))&lt;6,LOG((BA256/'Average Crustal Abundance'!V$2)),6)</f>
        <v>0</v>
      </c>
      <c r="BZ256" s="3">
        <f>LOG((BB256/'Average Crustal Abundance'!W$2),9.15)</f>
        <v>0</v>
      </c>
      <c r="CA256" s="3">
        <f>LOG((BC256/'Average Crustal Abundance'!X$2),6.07)</f>
        <v>0</v>
      </c>
      <c r="CB256" s="3">
        <f>LOG((BD256/'Average Crustal Abundance'!Y$2),9.57)</f>
        <v>0</v>
      </c>
      <c r="CC256" s="3">
        <f t="shared" si="140"/>
        <v>0</v>
      </c>
      <c r="CD256" s="3" t="e">
        <f t="shared" si="141"/>
        <v>#DIV/0!</v>
      </c>
      <c r="CE256" s="4" t="e">
        <f t="shared" si="144"/>
        <v>#DIV/0!</v>
      </c>
      <c r="CF256" s="4" t="e">
        <f t="shared" si="145"/>
        <v>#DIV/0!</v>
      </c>
      <c r="CG256" s="4" t="e">
        <f t="shared" si="146"/>
        <v>#DIV/0!</v>
      </c>
      <c r="CH256" s="4" t="e">
        <f t="shared" si="147"/>
        <v>#DIV/0!</v>
      </c>
      <c r="CI256" s="4" t="e">
        <f t="shared" si="148"/>
        <v>#DIV/0!</v>
      </c>
      <c r="CJ256" s="4" t="e">
        <f t="shared" si="149"/>
        <v>#DIV/0!</v>
      </c>
      <c r="CK256" s="4" t="e">
        <f t="shared" si="150"/>
        <v>#DIV/0!</v>
      </c>
      <c r="CL256" s="4" t="e">
        <f t="shared" si="151"/>
        <v>#DIV/0!</v>
      </c>
      <c r="CM256" s="4" t="e">
        <f t="shared" si="152"/>
        <v>#DIV/0!</v>
      </c>
      <c r="CN256" s="4" t="e">
        <f t="shared" si="153"/>
        <v>#DIV/0!</v>
      </c>
      <c r="CO256" s="4" t="e">
        <f t="shared" si="154"/>
        <v>#DIV/0!</v>
      </c>
      <c r="CP256" s="4" t="e">
        <f t="shared" si="155"/>
        <v>#DIV/0!</v>
      </c>
      <c r="CQ256" s="4" t="e">
        <f t="shared" si="156"/>
        <v>#DIV/0!</v>
      </c>
      <c r="CR256" s="4" t="e">
        <f t="shared" si="157"/>
        <v>#DIV/0!</v>
      </c>
      <c r="CS256" s="4" t="e">
        <f t="shared" si="158"/>
        <v>#DIV/0!</v>
      </c>
      <c r="CT256" s="4" t="e">
        <f t="shared" si="159"/>
        <v>#DIV/0!</v>
      </c>
      <c r="CU256" s="4" t="e">
        <f t="shared" si="159"/>
        <v>#DIV/0!</v>
      </c>
      <c r="CV256" s="4" t="e">
        <f t="shared" si="159"/>
        <v>#DIV/0!</v>
      </c>
      <c r="CW256" s="4" t="e">
        <f t="shared" si="159"/>
        <v>#DIV/0!</v>
      </c>
      <c r="CX256" s="4" t="e">
        <f t="shared" si="159"/>
        <v>#DIV/0!</v>
      </c>
      <c r="CY256" s="4" t="e">
        <f t="shared" si="159"/>
        <v>#DIV/0!</v>
      </c>
      <c r="CZ256" s="4" t="e">
        <f t="shared" si="160"/>
        <v>#DIV/0!</v>
      </c>
      <c r="DA256" s="4" t="e">
        <f t="shared" si="160"/>
        <v>#DIV/0!</v>
      </c>
      <c r="DB256" s="4" t="e">
        <f t="shared" si="160"/>
        <v>#DIV/0!</v>
      </c>
      <c r="DD256" s="3" t="e">
        <f t="shared" si="142"/>
        <v>#DIV/0!</v>
      </c>
    </row>
    <row r="257" spans="1:108" s="3" customFormat="1" x14ac:dyDescent="0.25">
      <c r="A257"/>
      <c r="B257"/>
      <c r="C257" s="1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 s="2">
        <f>IF(I257&gt;'Average Crustal Abundance'!B$2,Data!I257,'Average Crustal Abundance'!B$2)</f>
        <v>52200</v>
      </c>
      <c r="AH257" s="2">
        <f>IF(J257&gt;'Average Crustal Abundance'!C$2,Data!J257,'Average Crustal Abundance'!C$2)</f>
        <v>27</v>
      </c>
      <c r="AI257" s="2">
        <f>IF(K257&gt;'Average Crustal Abundance'!D$2,Data!K257,'Average Crustal Abundance'!D$2)</f>
        <v>59</v>
      </c>
      <c r="AJ257" s="2">
        <f>IF(L257&gt;'Average Crustal Abundance'!E$2,Data!L257,'Average Crustal Abundance'!E$2)</f>
        <v>0.188</v>
      </c>
      <c r="AK257" s="2">
        <f>IF(M257&gt;'Average Crustal Abundance'!F$2,Data!M257,'Average Crustal Abundance'!F$2)</f>
        <v>1.5E-3</v>
      </c>
      <c r="AL257" s="2">
        <f>IF(N257&gt;'Average Crustal Abundance'!G$2,Data!N257,'Average Crustal Abundance'!G$2)</f>
        <v>1.5E-3</v>
      </c>
      <c r="AM257" s="2">
        <f>IF(O257&gt;'Average Crustal Abundance'!H$2,Data!O257,'Average Crustal Abundance'!H$2)</f>
        <v>27</v>
      </c>
      <c r="AN257" s="2">
        <f>IF(P257&gt;'Average Crustal Abundance'!I$2,Data!P257,'Average Crustal Abundance'!I$2)</f>
        <v>5.6000000000000001E-2</v>
      </c>
      <c r="AO257" s="2">
        <f>IF(Q257&gt;'Average Crustal Abundance'!J$2,Data!Q257,'Average Crustal Abundance'!J$2)</f>
        <v>1.2999999999999999E-3</v>
      </c>
      <c r="AP257" s="2">
        <f>IF(R257&gt;'Average Crustal Abundance'!K$2,Data!R257,'Average Crustal Abundance'!K$2)</f>
        <v>72</v>
      </c>
      <c r="AQ257" s="2">
        <f>IF(S257&gt;'Average Crustal Abundance'!L$2,Data!S257,'Average Crustal Abundance'!L$2)</f>
        <v>0.08</v>
      </c>
      <c r="AR257" s="2">
        <f>IF(T257&gt;'Average Crustal Abundance'!M$2,Data!T257,'Average Crustal Abundance'!M$2)</f>
        <v>5.1999999999999998E-2</v>
      </c>
      <c r="AS257" s="2">
        <f>IF(U257&gt;'Average Crustal Abundance'!N$2,Data!U257,'Average Crustal Abundance'!N$2)</f>
        <v>0.5</v>
      </c>
      <c r="AT257" s="2">
        <f>IF(V257&gt;'Average Crustal Abundance'!O$2,Data!V257,'Average Crustal Abundance'!O$2)</f>
        <v>11</v>
      </c>
      <c r="AU257" s="2">
        <f>IF(W257&gt;'Average Crustal Abundance'!P$2,Data!W257,'Average Crustal Abundance'!P$2)</f>
        <v>0.03</v>
      </c>
      <c r="AV257" s="2">
        <f>IF(X257&gt;'Average Crustal Abundance'!Q$2,Data!X257,'Average Crustal Abundance'!Q$2)</f>
        <v>2.5</v>
      </c>
      <c r="AW257" s="2">
        <f>IF(Y257&gt;'Average Crustal Abundance'!R$2,Data!Y257,'Average Crustal Abundance'!R$2)</f>
        <v>0.2</v>
      </c>
      <c r="AX257" s="2">
        <f>IF(Z257&gt;'Average Crustal Abundance'!S$2,Data!Z257,'Average Crustal Abundance'!S$2)</f>
        <v>0.18</v>
      </c>
      <c r="AY257" s="2">
        <f>IF(AA257&gt;'Average Crustal Abundance'!T$2,Data!AA257,'Average Crustal Abundance'!T$2)</f>
        <v>1E-3</v>
      </c>
      <c r="AZ257" s="2">
        <f>IF(AB257&gt;'Average Crustal Abundance'!U$2,Data!AB257,'Average Crustal Abundance'!U$2)</f>
        <v>0.8</v>
      </c>
      <c r="BA257" s="2">
        <f>IF(AC257&gt;'Average Crustal Abundance'!V$2,Data!AC257,'Average Crustal Abundance'!V$2)</f>
        <v>1</v>
      </c>
      <c r="BB257" s="2">
        <f>IF(AD257&gt;'Average Crustal Abundance'!W$2,Data!AD257,'Average Crustal Abundance'!W$2)</f>
        <v>1.7</v>
      </c>
      <c r="BC257" s="2">
        <f>IF(AE257&gt;'Average Crustal Abundance'!X$2,Data!AE257,'Average Crustal Abundance'!X$2)</f>
        <v>20</v>
      </c>
      <c r="BD257" s="2">
        <f>IF(AF257&gt;'Average Crustal Abundance'!Y$2,Data!AF257,'Average Crustal Abundance'!Y$2)</f>
        <v>1.3</v>
      </c>
      <c r="BE257" s="3">
        <f>LOG((AG257/'Average Crustal Abundance'!B$2),1.636)</f>
        <v>0</v>
      </c>
      <c r="BF257" s="3">
        <f>LOG((AH257/'Average Crustal Abundance'!C$2),5.77)</f>
        <v>0</v>
      </c>
      <c r="BG257" s="3">
        <f>LOG((AI257/'Average Crustal Abundance'!D$2),5.07)</f>
        <v>0</v>
      </c>
      <c r="BH257" s="3">
        <f>IF(LOG((AJ257/'Average Crustal Abundance'!E$2))&lt;6,LOG((AJ257/'Average Crustal Abundance'!E$2)),6)</f>
        <v>0</v>
      </c>
      <c r="BI257" s="3">
        <f>IF(LOG((AK257/'Average Crustal Abundance'!F$2))&lt;6,LOG((AK257/'Average Crustal Abundance'!F$2)),6)</f>
        <v>0</v>
      </c>
      <c r="BJ257" s="3">
        <f>IF(LOG((AL257/'Average Crustal Abundance'!G$2))&lt;6,LOG((AL257/'Average Crustal Abundance'!G$2)),6)</f>
        <v>0</v>
      </c>
      <c r="BK257" s="3">
        <f>LOG((AM257/'Average Crustal Abundance'!H$2),5.77)</f>
        <v>0</v>
      </c>
      <c r="BL257" s="3">
        <f>IF(LOG((AN257/'Average Crustal Abundance'!I$2))&lt;6,LOG((AN257/'Average Crustal Abundance'!I$2)),6)</f>
        <v>0</v>
      </c>
      <c r="BM257" s="3">
        <f>IF(LOG((AO257/'Average Crustal Abundance'!J$2))&lt;6,LOG((AO257/'Average Crustal Abundance'!J$2)),6)</f>
        <v>0</v>
      </c>
      <c r="BN257" s="3">
        <f>LOG((AP257/'Average Crustal Abundance'!K$2),4.9)</f>
        <v>0</v>
      </c>
      <c r="BO257" s="3">
        <f>IF(LOG((AQ257/'Average Crustal Abundance'!L$2))&lt;6,LOG((AQ257/'Average Crustal Abundance'!L$2)),6)</f>
        <v>0</v>
      </c>
      <c r="BP257" s="3">
        <f>IF(LOG((AR257/'Average Crustal Abundance'!M$2))&lt;6,LOG((AR257/'Average Crustal Abundance'!M$2)),6)</f>
        <v>0</v>
      </c>
      <c r="BQ257" s="3">
        <f>IF(LOG((AS257/'Average Crustal Abundance'!N$2))&lt;6,LOG((AS257/'Average Crustal Abundance'!N$2)),6)</f>
        <v>0</v>
      </c>
      <c r="BR257" s="3">
        <f>LOG((AT257/'Average Crustal Abundance'!O$2),6.71)</f>
        <v>0</v>
      </c>
      <c r="BS257" s="3">
        <f>IF(LOG((AU257/'Average Crustal Abundance'!P$2))&lt;6,LOG((AU257/'Average Crustal Abundance'!P$2)),6)</f>
        <v>0</v>
      </c>
      <c r="BT257" s="3">
        <f>LOG((AV257/'Average Crustal Abundance'!Q$2),8.58)</f>
        <v>0</v>
      </c>
      <c r="BU257" s="3">
        <f>IF(LOG((AW257/'Average Crustal Abundance'!R$2))&lt;6,LOG((AW257/'Average Crustal Abundance'!R$2)),6)</f>
        <v>0</v>
      </c>
      <c r="BV257" s="3">
        <f>IF(LOG((AX257/'Average Crustal Abundance'!S$2))&lt;6,LOG((AX257/'Average Crustal Abundance'!S$2)),6)</f>
        <v>0</v>
      </c>
      <c r="BW257" s="3">
        <f>IF(LOG((AY257/'Average Crustal Abundance'!T$2))&lt;6,LOG((AY257/'Average Crustal Abundance'!T$2)),6)</f>
        <v>0</v>
      </c>
      <c r="BX257" s="3">
        <f>IF(LOG((AZ257/'Average Crustal Abundance'!U$2))&lt;6,LOG((AZ257/'Average Crustal Abundance'!U$2)),6)</f>
        <v>0</v>
      </c>
      <c r="BY257" s="3">
        <f>IF(LOG((BA257/'Average Crustal Abundance'!V$2))&lt;6,LOG((BA257/'Average Crustal Abundance'!V$2)),6)</f>
        <v>0</v>
      </c>
      <c r="BZ257" s="3">
        <f>LOG((BB257/'Average Crustal Abundance'!W$2),9.15)</f>
        <v>0</v>
      </c>
      <c r="CA257" s="3">
        <f>LOG((BC257/'Average Crustal Abundance'!X$2),6.07)</f>
        <v>0</v>
      </c>
      <c r="CB257" s="3">
        <f>LOG((BD257/'Average Crustal Abundance'!Y$2),9.57)</f>
        <v>0</v>
      </c>
      <c r="CC257" s="3">
        <f t="shared" si="140"/>
        <v>0</v>
      </c>
      <c r="CD257" s="3" t="e">
        <f t="shared" si="141"/>
        <v>#DIV/0!</v>
      </c>
      <c r="CE257" s="4" t="e">
        <f t="shared" si="144"/>
        <v>#DIV/0!</v>
      </c>
      <c r="CF257" s="4" t="e">
        <f t="shared" si="145"/>
        <v>#DIV/0!</v>
      </c>
      <c r="CG257" s="4" t="e">
        <f t="shared" si="146"/>
        <v>#DIV/0!</v>
      </c>
      <c r="CH257" s="4" t="e">
        <f t="shared" si="147"/>
        <v>#DIV/0!</v>
      </c>
      <c r="CI257" s="4" t="e">
        <f t="shared" si="148"/>
        <v>#DIV/0!</v>
      </c>
      <c r="CJ257" s="4" t="e">
        <f t="shared" si="149"/>
        <v>#DIV/0!</v>
      </c>
      <c r="CK257" s="4" t="e">
        <f t="shared" si="150"/>
        <v>#DIV/0!</v>
      </c>
      <c r="CL257" s="4" t="e">
        <f t="shared" si="151"/>
        <v>#DIV/0!</v>
      </c>
      <c r="CM257" s="4" t="e">
        <f t="shared" si="152"/>
        <v>#DIV/0!</v>
      </c>
      <c r="CN257" s="4" t="e">
        <f t="shared" si="153"/>
        <v>#DIV/0!</v>
      </c>
      <c r="CO257" s="4" t="e">
        <f t="shared" si="154"/>
        <v>#DIV/0!</v>
      </c>
      <c r="CP257" s="4" t="e">
        <f t="shared" si="155"/>
        <v>#DIV/0!</v>
      </c>
      <c r="CQ257" s="4" t="e">
        <f t="shared" si="156"/>
        <v>#DIV/0!</v>
      </c>
      <c r="CR257" s="4" t="e">
        <f t="shared" si="157"/>
        <v>#DIV/0!</v>
      </c>
      <c r="CS257" s="4" t="e">
        <f t="shared" si="158"/>
        <v>#DIV/0!</v>
      </c>
      <c r="CT257" s="4" t="e">
        <f t="shared" si="159"/>
        <v>#DIV/0!</v>
      </c>
      <c r="CU257" s="4" t="e">
        <f t="shared" si="159"/>
        <v>#DIV/0!</v>
      </c>
      <c r="CV257" s="4" t="e">
        <f t="shared" si="159"/>
        <v>#DIV/0!</v>
      </c>
      <c r="CW257" s="4" t="e">
        <f t="shared" si="159"/>
        <v>#DIV/0!</v>
      </c>
      <c r="CX257" s="4" t="e">
        <f t="shared" si="159"/>
        <v>#DIV/0!</v>
      </c>
      <c r="CY257" s="4" t="e">
        <f t="shared" si="159"/>
        <v>#DIV/0!</v>
      </c>
      <c r="CZ257" s="4" t="e">
        <f t="shared" si="160"/>
        <v>#DIV/0!</v>
      </c>
      <c r="DA257" s="4" t="e">
        <f t="shared" si="160"/>
        <v>#DIV/0!</v>
      </c>
      <c r="DB257" s="4" t="e">
        <f t="shared" si="160"/>
        <v>#DIV/0!</v>
      </c>
      <c r="DD257" s="3" t="e">
        <f t="shared" si="142"/>
        <v>#DIV/0!</v>
      </c>
    </row>
    <row r="258" spans="1:108" s="3" customFormat="1" x14ac:dyDescent="0.25">
      <c r="A258"/>
      <c r="B258"/>
      <c r="C258" s="1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 s="2">
        <f>IF(I258&gt;'Average Crustal Abundance'!B$2,Data!I258,'Average Crustal Abundance'!B$2)</f>
        <v>52200</v>
      </c>
      <c r="AH258" s="2">
        <f>IF(J258&gt;'Average Crustal Abundance'!C$2,Data!J258,'Average Crustal Abundance'!C$2)</f>
        <v>27</v>
      </c>
      <c r="AI258" s="2">
        <f>IF(K258&gt;'Average Crustal Abundance'!D$2,Data!K258,'Average Crustal Abundance'!D$2)</f>
        <v>59</v>
      </c>
      <c r="AJ258" s="2">
        <f>IF(L258&gt;'Average Crustal Abundance'!E$2,Data!L258,'Average Crustal Abundance'!E$2)</f>
        <v>0.188</v>
      </c>
      <c r="AK258" s="2">
        <f>IF(M258&gt;'Average Crustal Abundance'!F$2,Data!M258,'Average Crustal Abundance'!F$2)</f>
        <v>1.5E-3</v>
      </c>
      <c r="AL258" s="2">
        <f>IF(N258&gt;'Average Crustal Abundance'!G$2,Data!N258,'Average Crustal Abundance'!G$2)</f>
        <v>1.5E-3</v>
      </c>
      <c r="AM258" s="2">
        <f>IF(O258&gt;'Average Crustal Abundance'!H$2,Data!O258,'Average Crustal Abundance'!H$2)</f>
        <v>27</v>
      </c>
      <c r="AN258" s="2">
        <f>IF(P258&gt;'Average Crustal Abundance'!I$2,Data!P258,'Average Crustal Abundance'!I$2)</f>
        <v>5.6000000000000001E-2</v>
      </c>
      <c r="AO258" s="2">
        <f>IF(Q258&gt;'Average Crustal Abundance'!J$2,Data!Q258,'Average Crustal Abundance'!J$2)</f>
        <v>1.2999999999999999E-3</v>
      </c>
      <c r="AP258" s="2">
        <f>IF(R258&gt;'Average Crustal Abundance'!K$2,Data!R258,'Average Crustal Abundance'!K$2)</f>
        <v>72</v>
      </c>
      <c r="AQ258" s="2">
        <f>IF(S258&gt;'Average Crustal Abundance'!L$2,Data!S258,'Average Crustal Abundance'!L$2)</f>
        <v>0.08</v>
      </c>
      <c r="AR258" s="2">
        <f>IF(T258&gt;'Average Crustal Abundance'!M$2,Data!T258,'Average Crustal Abundance'!M$2)</f>
        <v>5.1999999999999998E-2</v>
      </c>
      <c r="AS258" s="2">
        <f>IF(U258&gt;'Average Crustal Abundance'!N$2,Data!U258,'Average Crustal Abundance'!N$2)</f>
        <v>0.5</v>
      </c>
      <c r="AT258" s="2">
        <f>IF(V258&gt;'Average Crustal Abundance'!O$2,Data!V258,'Average Crustal Abundance'!O$2)</f>
        <v>11</v>
      </c>
      <c r="AU258" s="2">
        <f>IF(W258&gt;'Average Crustal Abundance'!P$2,Data!W258,'Average Crustal Abundance'!P$2)</f>
        <v>0.03</v>
      </c>
      <c r="AV258" s="2">
        <f>IF(X258&gt;'Average Crustal Abundance'!Q$2,Data!X258,'Average Crustal Abundance'!Q$2)</f>
        <v>2.5</v>
      </c>
      <c r="AW258" s="2">
        <f>IF(Y258&gt;'Average Crustal Abundance'!R$2,Data!Y258,'Average Crustal Abundance'!R$2)</f>
        <v>0.2</v>
      </c>
      <c r="AX258" s="2">
        <f>IF(Z258&gt;'Average Crustal Abundance'!S$2,Data!Z258,'Average Crustal Abundance'!S$2)</f>
        <v>0.18</v>
      </c>
      <c r="AY258" s="2">
        <f>IF(AA258&gt;'Average Crustal Abundance'!T$2,Data!AA258,'Average Crustal Abundance'!T$2)</f>
        <v>1E-3</v>
      </c>
      <c r="AZ258" s="2">
        <f>IF(AB258&gt;'Average Crustal Abundance'!U$2,Data!AB258,'Average Crustal Abundance'!U$2)</f>
        <v>0.8</v>
      </c>
      <c r="BA258" s="2">
        <f>IF(AC258&gt;'Average Crustal Abundance'!V$2,Data!AC258,'Average Crustal Abundance'!V$2)</f>
        <v>1</v>
      </c>
      <c r="BB258" s="2">
        <f>IF(AD258&gt;'Average Crustal Abundance'!W$2,Data!AD258,'Average Crustal Abundance'!W$2)</f>
        <v>1.7</v>
      </c>
      <c r="BC258" s="2">
        <f>IF(AE258&gt;'Average Crustal Abundance'!X$2,Data!AE258,'Average Crustal Abundance'!X$2)</f>
        <v>20</v>
      </c>
      <c r="BD258" s="2">
        <f>IF(AF258&gt;'Average Crustal Abundance'!Y$2,Data!AF258,'Average Crustal Abundance'!Y$2)</f>
        <v>1.3</v>
      </c>
      <c r="BE258" s="3">
        <f>LOG((AG258/'Average Crustal Abundance'!B$2),1.636)</f>
        <v>0</v>
      </c>
      <c r="BF258" s="3">
        <f>LOG((AH258/'Average Crustal Abundance'!C$2),5.77)</f>
        <v>0</v>
      </c>
      <c r="BG258" s="3">
        <f>LOG((AI258/'Average Crustal Abundance'!D$2),5.07)</f>
        <v>0</v>
      </c>
      <c r="BH258" s="3">
        <f>IF(LOG((AJ258/'Average Crustal Abundance'!E$2))&lt;6,LOG((AJ258/'Average Crustal Abundance'!E$2)),6)</f>
        <v>0</v>
      </c>
      <c r="BI258" s="3">
        <f>IF(LOG((AK258/'Average Crustal Abundance'!F$2))&lt;6,LOG((AK258/'Average Crustal Abundance'!F$2)),6)</f>
        <v>0</v>
      </c>
      <c r="BJ258" s="3">
        <f>IF(LOG((AL258/'Average Crustal Abundance'!G$2))&lt;6,LOG((AL258/'Average Crustal Abundance'!G$2)),6)</f>
        <v>0</v>
      </c>
      <c r="BK258" s="3">
        <f>LOG((AM258/'Average Crustal Abundance'!H$2),5.77)</f>
        <v>0</v>
      </c>
      <c r="BL258" s="3">
        <f>IF(LOG((AN258/'Average Crustal Abundance'!I$2))&lt;6,LOG((AN258/'Average Crustal Abundance'!I$2)),6)</f>
        <v>0</v>
      </c>
      <c r="BM258" s="3">
        <f>IF(LOG((AO258/'Average Crustal Abundance'!J$2))&lt;6,LOG((AO258/'Average Crustal Abundance'!J$2)),6)</f>
        <v>0</v>
      </c>
      <c r="BN258" s="3">
        <f>LOG((AP258/'Average Crustal Abundance'!K$2),4.9)</f>
        <v>0</v>
      </c>
      <c r="BO258" s="3">
        <f>IF(LOG((AQ258/'Average Crustal Abundance'!L$2))&lt;6,LOG((AQ258/'Average Crustal Abundance'!L$2)),6)</f>
        <v>0</v>
      </c>
      <c r="BP258" s="3">
        <f>IF(LOG((AR258/'Average Crustal Abundance'!M$2))&lt;6,LOG((AR258/'Average Crustal Abundance'!M$2)),6)</f>
        <v>0</v>
      </c>
      <c r="BQ258" s="3">
        <f>IF(LOG((AS258/'Average Crustal Abundance'!N$2))&lt;6,LOG((AS258/'Average Crustal Abundance'!N$2)),6)</f>
        <v>0</v>
      </c>
      <c r="BR258" s="3">
        <f>LOG((AT258/'Average Crustal Abundance'!O$2),6.71)</f>
        <v>0</v>
      </c>
      <c r="BS258" s="3">
        <f>IF(LOG((AU258/'Average Crustal Abundance'!P$2))&lt;6,LOG((AU258/'Average Crustal Abundance'!P$2)),6)</f>
        <v>0</v>
      </c>
      <c r="BT258" s="3">
        <f>LOG((AV258/'Average Crustal Abundance'!Q$2),8.58)</f>
        <v>0</v>
      </c>
      <c r="BU258" s="3">
        <f>IF(LOG((AW258/'Average Crustal Abundance'!R$2))&lt;6,LOG((AW258/'Average Crustal Abundance'!R$2)),6)</f>
        <v>0</v>
      </c>
      <c r="BV258" s="3">
        <f>IF(LOG((AX258/'Average Crustal Abundance'!S$2))&lt;6,LOG((AX258/'Average Crustal Abundance'!S$2)),6)</f>
        <v>0</v>
      </c>
      <c r="BW258" s="3">
        <f>IF(LOG((AY258/'Average Crustal Abundance'!T$2))&lt;6,LOG((AY258/'Average Crustal Abundance'!T$2)),6)</f>
        <v>0</v>
      </c>
      <c r="BX258" s="3">
        <f>IF(LOG((AZ258/'Average Crustal Abundance'!U$2))&lt;6,LOG((AZ258/'Average Crustal Abundance'!U$2)),6)</f>
        <v>0</v>
      </c>
      <c r="BY258" s="3">
        <f>IF(LOG((BA258/'Average Crustal Abundance'!V$2))&lt;6,LOG((BA258/'Average Crustal Abundance'!V$2)),6)</f>
        <v>0</v>
      </c>
      <c r="BZ258" s="3">
        <f>LOG((BB258/'Average Crustal Abundance'!W$2),9.15)</f>
        <v>0</v>
      </c>
      <c r="CA258" s="3">
        <f>LOG((BC258/'Average Crustal Abundance'!X$2),6.07)</f>
        <v>0</v>
      </c>
      <c r="CB258" s="3">
        <f>LOG((BD258/'Average Crustal Abundance'!Y$2),9.57)</f>
        <v>0</v>
      </c>
      <c r="CC258" s="3">
        <f t="shared" si="140"/>
        <v>0</v>
      </c>
      <c r="CD258" s="3" t="e">
        <f t="shared" si="141"/>
        <v>#DIV/0!</v>
      </c>
      <c r="CE258" s="4" t="e">
        <f t="shared" si="144"/>
        <v>#DIV/0!</v>
      </c>
      <c r="CF258" s="4" t="e">
        <f t="shared" si="145"/>
        <v>#DIV/0!</v>
      </c>
      <c r="CG258" s="4" t="e">
        <f t="shared" si="146"/>
        <v>#DIV/0!</v>
      </c>
      <c r="CH258" s="4" t="e">
        <f t="shared" si="147"/>
        <v>#DIV/0!</v>
      </c>
      <c r="CI258" s="4" t="e">
        <f t="shared" si="148"/>
        <v>#DIV/0!</v>
      </c>
      <c r="CJ258" s="4" t="e">
        <f t="shared" si="149"/>
        <v>#DIV/0!</v>
      </c>
      <c r="CK258" s="4" t="e">
        <f t="shared" si="150"/>
        <v>#DIV/0!</v>
      </c>
      <c r="CL258" s="4" t="e">
        <f t="shared" si="151"/>
        <v>#DIV/0!</v>
      </c>
      <c r="CM258" s="4" t="e">
        <f t="shared" si="152"/>
        <v>#DIV/0!</v>
      </c>
      <c r="CN258" s="4" t="e">
        <f t="shared" si="153"/>
        <v>#DIV/0!</v>
      </c>
      <c r="CO258" s="4" t="e">
        <f t="shared" si="154"/>
        <v>#DIV/0!</v>
      </c>
      <c r="CP258" s="4" t="e">
        <f t="shared" si="155"/>
        <v>#DIV/0!</v>
      </c>
      <c r="CQ258" s="4" t="e">
        <f t="shared" si="156"/>
        <v>#DIV/0!</v>
      </c>
      <c r="CR258" s="4" t="e">
        <f t="shared" si="157"/>
        <v>#DIV/0!</v>
      </c>
      <c r="CS258" s="4" t="e">
        <f t="shared" si="158"/>
        <v>#DIV/0!</v>
      </c>
      <c r="CT258" s="4" t="e">
        <f t="shared" si="159"/>
        <v>#DIV/0!</v>
      </c>
      <c r="CU258" s="4" t="e">
        <f t="shared" si="159"/>
        <v>#DIV/0!</v>
      </c>
      <c r="CV258" s="4" t="e">
        <f t="shared" si="159"/>
        <v>#DIV/0!</v>
      </c>
      <c r="CW258" s="4" t="e">
        <f t="shared" si="159"/>
        <v>#DIV/0!</v>
      </c>
      <c r="CX258" s="4" t="e">
        <f t="shared" si="159"/>
        <v>#DIV/0!</v>
      </c>
      <c r="CY258" s="4" t="e">
        <f t="shared" si="159"/>
        <v>#DIV/0!</v>
      </c>
      <c r="CZ258" s="4" t="e">
        <f t="shared" si="160"/>
        <v>#DIV/0!</v>
      </c>
      <c r="DA258" s="4" t="e">
        <f t="shared" si="160"/>
        <v>#DIV/0!</v>
      </c>
      <c r="DB258" s="4" t="e">
        <f t="shared" si="160"/>
        <v>#DIV/0!</v>
      </c>
      <c r="DD258" s="3" t="e">
        <f t="shared" si="142"/>
        <v>#DIV/0!</v>
      </c>
    </row>
    <row r="259" spans="1:108" s="3" customFormat="1" x14ac:dyDescent="0.25">
      <c r="A259"/>
      <c r="B259"/>
      <c r="C259" s="1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 s="2">
        <f>IF(I259&gt;'Average Crustal Abundance'!B$2,Data!I259,'Average Crustal Abundance'!B$2)</f>
        <v>52200</v>
      </c>
      <c r="AH259" s="2">
        <f>IF(J259&gt;'Average Crustal Abundance'!C$2,Data!J259,'Average Crustal Abundance'!C$2)</f>
        <v>27</v>
      </c>
      <c r="AI259" s="2">
        <f>IF(K259&gt;'Average Crustal Abundance'!D$2,Data!K259,'Average Crustal Abundance'!D$2)</f>
        <v>59</v>
      </c>
      <c r="AJ259" s="2">
        <f>IF(L259&gt;'Average Crustal Abundance'!E$2,Data!L259,'Average Crustal Abundance'!E$2)</f>
        <v>0.188</v>
      </c>
      <c r="AK259" s="2">
        <f>IF(M259&gt;'Average Crustal Abundance'!F$2,Data!M259,'Average Crustal Abundance'!F$2)</f>
        <v>1.5E-3</v>
      </c>
      <c r="AL259" s="2">
        <f>IF(N259&gt;'Average Crustal Abundance'!G$2,Data!N259,'Average Crustal Abundance'!G$2)</f>
        <v>1.5E-3</v>
      </c>
      <c r="AM259" s="2">
        <f>IF(O259&gt;'Average Crustal Abundance'!H$2,Data!O259,'Average Crustal Abundance'!H$2)</f>
        <v>27</v>
      </c>
      <c r="AN259" s="2">
        <f>IF(P259&gt;'Average Crustal Abundance'!I$2,Data!P259,'Average Crustal Abundance'!I$2)</f>
        <v>5.6000000000000001E-2</v>
      </c>
      <c r="AO259" s="2">
        <f>IF(Q259&gt;'Average Crustal Abundance'!J$2,Data!Q259,'Average Crustal Abundance'!J$2)</f>
        <v>1.2999999999999999E-3</v>
      </c>
      <c r="AP259" s="2">
        <f>IF(R259&gt;'Average Crustal Abundance'!K$2,Data!R259,'Average Crustal Abundance'!K$2)</f>
        <v>72</v>
      </c>
      <c r="AQ259" s="2">
        <f>IF(S259&gt;'Average Crustal Abundance'!L$2,Data!S259,'Average Crustal Abundance'!L$2)</f>
        <v>0.08</v>
      </c>
      <c r="AR259" s="2">
        <f>IF(T259&gt;'Average Crustal Abundance'!M$2,Data!T259,'Average Crustal Abundance'!M$2)</f>
        <v>5.1999999999999998E-2</v>
      </c>
      <c r="AS259" s="2">
        <f>IF(U259&gt;'Average Crustal Abundance'!N$2,Data!U259,'Average Crustal Abundance'!N$2)</f>
        <v>0.5</v>
      </c>
      <c r="AT259" s="2">
        <f>IF(V259&gt;'Average Crustal Abundance'!O$2,Data!V259,'Average Crustal Abundance'!O$2)</f>
        <v>11</v>
      </c>
      <c r="AU259" s="2">
        <f>IF(W259&gt;'Average Crustal Abundance'!P$2,Data!W259,'Average Crustal Abundance'!P$2)</f>
        <v>0.03</v>
      </c>
      <c r="AV259" s="2">
        <f>IF(X259&gt;'Average Crustal Abundance'!Q$2,Data!X259,'Average Crustal Abundance'!Q$2)</f>
        <v>2.5</v>
      </c>
      <c r="AW259" s="2">
        <f>IF(Y259&gt;'Average Crustal Abundance'!R$2,Data!Y259,'Average Crustal Abundance'!R$2)</f>
        <v>0.2</v>
      </c>
      <c r="AX259" s="2">
        <f>IF(Z259&gt;'Average Crustal Abundance'!S$2,Data!Z259,'Average Crustal Abundance'!S$2)</f>
        <v>0.18</v>
      </c>
      <c r="AY259" s="2">
        <f>IF(AA259&gt;'Average Crustal Abundance'!T$2,Data!AA259,'Average Crustal Abundance'!T$2)</f>
        <v>1E-3</v>
      </c>
      <c r="AZ259" s="2">
        <f>IF(AB259&gt;'Average Crustal Abundance'!U$2,Data!AB259,'Average Crustal Abundance'!U$2)</f>
        <v>0.8</v>
      </c>
      <c r="BA259" s="2">
        <f>IF(AC259&gt;'Average Crustal Abundance'!V$2,Data!AC259,'Average Crustal Abundance'!V$2)</f>
        <v>1</v>
      </c>
      <c r="BB259" s="2">
        <f>IF(AD259&gt;'Average Crustal Abundance'!W$2,Data!AD259,'Average Crustal Abundance'!W$2)</f>
        <v>1.7</v>
      </c>
      <c r="BC259" s="2">
        <f>IF(AE259&gt;'Average Crustal Abundance'!X$2,Data!AE259,'Average Crustal Abundance'!X$2)</f>
        <v>20</v>
      </c>
      <c r="BD259" s="2">
        <f>IF(AF259&gt;'Average Crustal Abundance'!Y$2,Data!AF259,'Average Crustal Abundance'!Y$2)</f>
        <v>1.3</v>
      </c>
      <c r="BE259" s="3">
        <f>LOG((AG259/'Average Crustal Abundance'!B$2),1.636)</f>
        <v>0</v>
      </c>
      <c r="BF259" s="3">
        <f>LOG((AH259/'Average Crustal Abundance'!C$2),5.77)</f>
        <v>0</v>
      </c>
      <c r="BG259" s="3">
        <f>LOG((AI259/'Average Crustal Abundance'!D$2),5.07)</f>
        <v>0</v>
      </c>
      <c r="BH259" s="3">
        <f>IF(LOG((AJ259/'Average Crustal Abundance'!E$2))&lt;6,LOG((AJ259/'Average Crustal Abundance'!E$2)),6)</f>
        <v>0</v>
      </c>
      <c r="BI259" s="3">
        <f>IF(LOG((AK259/'Average Crustal Abundance'!F$2))&lt;6,LOG((AK259/'Average Crustal Abundance'!F$2)),6)</f>
        <v>0</v>
      </c>
      <c r="BJ259" s="3">
        <f>IF(LOG((AL259/'Average Crustal Abundance'!G$2))&lt;6,LOG((AL259/'Average Crustal Abundance'!G$2)),6)</f>
        <v>0</v>
      </c>
      <c r="BK259" s="3">
        <f>LOG((AM259/'Average Crustal Abundance'!H$2),5.77)</f>
        <v>0</v>
      </c>
      <c r="BL259" s="3">
        <f>IF(LOG((AN259/'Average Crustal Abundance'!I$2))&lt;6,LOG((AN259/'Average Crustal Abundance'!I$2)),6)</f>
        <v>0</v>
      </c>
      <c r="BM259" s="3">
        <f>IF(LOG((AO259/'Average Crustal Abundance'!J$2))&lt;6,LOG((AO259/'Average Crustal Abundance'!J$2)),6)</f>
        <v>0</v>
      </c>
      <c r="BN259" s="3">
        <f>LOG((AP259/'Average Crustal Abundance'!K$2),4.9)</f>
        <v>0</v>
      </c>
      <c r="BO259" s="3">
        <f>IF(LOG((AQ259/'Average Crustal Abundance'!L$2))&lt;6,LOG((AQ259/'Average Crustal Abundance'!L$2)),6)</f>
        <v>0</v>
      </c>
      <c r="BP259" s="3">
        <f>IF(LOG((AR259/'Average Crustal Abundance'!M$2))&lt;6,LOG((AR259/'Average Crustal Abundance'!M$2)),6)</f>
        <v>0</v>
      </c>
      <c r="BQ259" s="3">
        <f>IF(LOG((AS259/'Average Crustal Abundance'!N$2))&lt;6,LOG((AS259/'Average Crustal Abundance'!N$2)),6)</f>
        <v>0</v>
      </c>
      <c r="BR259" s="3">
        <f>LOG((AT259/'Average Crustal Abundance'!O$2),6.71)</f>
        <v>0</v>
      </c>
      <c r="BS259" s="3">
        <f>IF(LOG((AU259/'Average Crustal Abundance'!P$2))&lt;6,LOG((AU259/'Average Crustal Abundance'!P$2)),6)</f>
        <v>0</v>
      </c>
      <c r="BT259" s="3">
        <f>LOG((AV259/'Average Crustal Abundance'!Q$2),8.58)</f>
        <v>0</v>
      </c>
      <c r="BU259" s="3">
        <f>IF(LOG((AW259/'Average Crustal Abundance'!R$2))&lt;6,LOG((AW259/'Average Crustal Abundance'!R$2)),6)</f>
        <v>0</v>
      </c>
      <c r="BV259" s="3">
        <f>IF(LOG((AX259/'Average Crustal Abundance'!S$2))&lt;6,LOG((AX259/'Average Crustal Abundance'!S$2)),6)</f>
        <v>0</v>
      </c>
      <c r="BW259" s="3">
        <f>IF(LOG((AY259/'Average Crustal Abundance'!T$2))&lt;6,LOG((AY259/'Average Crustal Abundance'!T$2)),6)</f>
        <v>0</v>
      </c>
      <c r="BX259" s="3">
        <f>IF(LOG((AZ259/'Average Crustal Abundance'!U$2))&lt;6,LOG((AZ259/'Average Crustal Abundance'!U$2)),6)</f>
        <v>0</v>
      </c>
      <c r="BY259" s="3">
        <f>IF(LOG((BA259/'Average Crustal Abundance'!V$2))&lt;6,LOG((BA259/'Average Crustal Abundance'!V$2)),6)</f>
        <v>0</v>
      </c>
      <c r="BZ259" s="3">
        <f>LOG((BB259/'Average Crustal Abundance'!W$2),9.15)</f>
        <v>0</v>
      </c>
      <c r="CA259" s="3">
        <f>LOG((BC259/'Average Crustal Abundance'!X$2),6.07)</f>
        <v>0</v>
      </c>
      <c r="CB259" s="3">
        <f>LOG((BD259/'Average Crustal Abundance'!Y$2),9.57)</f>
        <v>0</v>
      </c>
      <c r="CC259" s="3">
        <f t="shared" si="140"/>
        <v>0</v>
      </c>
      <c r="CD259" s="3" t="e">
        <f t="shared" si="141"/>
        <v>#DIV/0!</v>
      </c>
      <c r="CE259" s="4" t="e">
        <f t="shared" si="144"/>
        <v>#DIV/0!</v>
      </c>
      <c r="CF259" s="4" t="e">
        <f t="shared" si="145"/>
        <v>#DIV/0!</v>
      </c>
      <c r="CG259" s="4" t="e">
        <f t="shared" si="146"/>
        <v>#DIV/0!</v>
      </c>
      <c r="CH259" s="4" t="e">
        <f t="shared" si="147"/>
        <v>#DIV/0!</v>
      </c>
      <c r="CI259" s="4" t="e">
        <f t="shared" si="148"/>
        <v>#DIV/0!</v>
      </c>
      <c r="CJ259" s="4" t="e">
        <f t="shared" si="149"/>
        <v>#DIV/0!</v>
      </c>
      <c r="CK259" s="4" t="e">
        <f t="shared" si="150"/>
        <v>#DIV/0!</v>
      </c>
      <c r="CL259" s="4" t="e">
        <f t="shared" si="151"/>
        <v>#DIV/0!</v>
      </c>
      <c r="CM259" s="4" t="e">
        <f t="shared" si="152"/>
        <v>#DIV/0!</v>
      </c>
      <c r="CN259" s="4" t="e">
        <f t="shared" si="153"/>
        <v>#DIV/0!</v>
      </c>
      <c r="CO259" s="4" t="e">
        <f t="shared" si="154"/>
        <v>#DIV/0!</v>
      </c>
      <c r="CP259" s="4" t="e">
        <f t="shared" si="155"/>
        <v>#DIV/0!</v>
      </c>
      <c r="CQ259" s="4" t="e">
        <f t="shared" si="156"/>
        <v>#DIV/0!</v>
      </c>
      <c r="CR259" s="4" t="e">
        <f t="shared" si="157"/>
        <v>#DIV/0!</v>
      </c>
      <c r="CS259" s="4" t="e">
        <f t="shared" si="158"/>
        <v>#DIV/0!</v>
      </c>
      <c r="CT259" s="4" t="e">
        <f t="shared" si="159"/>
        <v>#DIV/0!</v>
      </c>
      <c r="CU259" s="4" t="e">
        <f t="shared" si="159"/>
        <v>#DIV/0!</v>
      </c>
      <c r="CV259" s="4" t="e">
        <f t="shared" si="159"/>
        <v>#DIV/0!</v>
      </c>
      <c r="CW259" s="4" t="e">
        <f t="shared" si="159"/>
        <v>#DIV/0!</v>
      </c>
      <c r="CX259" s="4" t="e">
        <f t="shared" si="159"/>
        <v>#DIV/0!</v>
      </c>
      <c r="CY259" s="4" t="e">
        <f t="shared" si="159"/>
        <v>#DIV/0!</v>
      </c>
      <c r="CZ259" s="4" t="e">
        <f t="shared" si="160"/>
        <v>#DIV/0!</v>
      </c>
      <c r="DA259" s="4" t="e">
        <f t="shared" si="160"/>
        <v>#DIV/0!</v>
      </c>
      <c r="DB259" s="4" t="e">
        <f t="shared" si="160"/>
        <v>#DIV/0!</v>
      </c>
      <c r="DD259" s="3" t="e">
        <f t="shared" si="142"/>
        <v>#DIV/0!</v>
      </c>
    </row>
    <row r="260" spans="1:108" s="3" customFormat="1" x14ac:dyDescent="0.25">
      <c r="A260"/>
      <c r="B260"/>
      <c r="C260" s="1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 s="2">
        <f>IF(I260&gt;'Average Crustal Abundance'!B$2,Data!I260,'Average Crustal Abundance'!B$2)</f>
        <v>52200</v>
      </c>
      <c r="AH260" s="2">
        <f>IF(J260&gt;'Average Crustal Abundance'!C$2,Data!J260,'Average Crustal Abundance'!C$2)</f>
        <v>27</v>
      </c>
      <c r="AI260" s="2">
        <f>IF(K260&gt;'Average Crustal Abundance'!D$2,Data!K260,'Average Crustal Abundance'!D$2)</f>
        <v>59</v>
      </c>
      <c r="AJ260" s="2">
        <f>IF(L260&gt;'Average Crustal Abundance'!E$2,Data!L260,'Average Crustal Abundance'!E$2)</f>
        <v>0.188</v>
      </c>
      <c r="AK260" s="2">
        <f>IF(M260&gt;'Average Crustal Abundance'!F$2,Data!M260,'Average Crustal Abundance'!F$2)</f>
        <v>1.5E-3</v>
      </c>
      <c r="AL260" s="2">
        <f>IF(N260&gt;'Average Crustal Abundance'!G$2,Data!N260,'Average Crustal Abundance'!G$2)</f>
        <v>1.5E-3</v>
      </c>
      <c r="AM260" s="2">
        <f>IF(O260&gt;'Average Crustal Abundance'!H$2,Data!O260,'Average Crustal Abundance'!H$2)</f>
        <v>27</v>
      </c>
      <c r="AN260" s="2">
        <f>IF(P260&gt;'Average Crustal Abundance'!I$2,Data!P260,'Average Crustal Abundance'!I$2)</f>
        <v>5.6000000000000001E-2</v>
      </c>
      <c r="AO260" s="2">
        <f>IF(Q260&gt;'Average Crustal Abundance'!J$2,Data!Q260,'Average Crustal Abundance'!J$2)</f>
        <v>1.2999999999999999E-3</v>
      </c>
      <c r="AP260" s="2">
        <f>IF(R260&gt;'Average Crustal Abundance'!K$2,Data!R260,'Average Crustal Abundance'!K$2)</f>
        <v>72</v>
      </c>
      <c r="AQ260" s="2">
        <f>IF(S260&gt;'Average Crustal Abundance'!L$2,Data!S260,'Average Crustal Abundance'!L$2)</f>
        <v>0.08</v>
      </c>
      <c r="AR260" s="2">
        <f>IF(T260&gt;'Average Crustal Abundance'!M$2,Data!T260,'Average Crustal Abundance'!M$2)</f>
        <v>5.1999999999999998E-2</v>
      </c>
      <c r="AS260" s="2">
        <f>IF(U260&gt;'Average Crustal Abundance'!N$2,Data!U260,'Average Crustal Abundance'!N$2)</f>
        <v>0.5</v>
      </c>
      <c r="AT260" s="2">
        <f>IF(V260&gt;'Average Crustal Abundance'!O$2,Data!V260,'Average Crustal Abundance'!O$2)</f>
        <v>11</v>
      </c>
      <c r="AU260" s="2">
        <f>IF(W260&gt;'Average Crustal Abundance'!P$2,Data!W260,'Average Crustal Abundance'!P$2)</f>
        <v>0.03</v>
      </c>
      <c r="AV260" s="2">
        <f>IF(X260&gt;'Average Crustal Abundance'!Q$2,Data!X260,'Average Crustal Abundance'!Q$2)</f>
        <v>2.5</v>
      </c>
      <c r="AW260" s="2">
        <f>IF(Y260&gt;'Average Crustal Abundance'!R$2,Data!Y260,'Average Crustal Abundance'!R$2)</f>
        <v>0.2</v>
      </c>
      <c r="AX260" s="2">
        <f>IF(Z260&gt;'Average Crustal Abundance'!S$2,Data!Z260,'Average Crustal Abundance'!S$2)</f>
        <v>0.18</v>
      </c>
      <c r="AY260" s="2">
        <f>IF(AA260&gt;'Average Crustal Abundance'!T$2,Data!AA260,'Average Crustal Abundance'!T$2)</f>
        <v>1E-3</v>
      </c>
      <c r="AZ260" s="2">
        <f>IF(AB260&gt;'Average Crustal Abundance'!U$2,Data!AB260,'Average Crustal Abundance'!U$2)</f>
        <v>0.8</v>
      </c>
      <c r="BA260" s="2">
        <f>IF(AC260&gt;'Average Crustal Abundance'!V$2,Data!AC260,'Average Crustal Abundance'!V$2)</f>
        <v>1</v>
      </c>
      <c r="BB260" s="2">
        <f>IF(AD260&gt;'Average Crustal Abundance'!W$2,Data!AD260,'Average Crustal Abundance'!W$2)</f>
        <v>1.7</v>
      </c>
      <c r="BC260" s="2">
        <f>IF(AE260&gt;'Average Crustal Abundance'!X$2,Data!AE260,'Average Crustal Abundance'!X$2)</f>
        <v>20</v>
      </c>
      <c r="BD260" s="2">
        <f>IF(AF260&gt;'Average Crustal Abundance'!Y$2,Data!AF260,'Average Crustal Abundance'!Y$2)</f>
        <v>1.3</v>
      </c>
      <c r="BE260" s="3">
        <f>LOG((AG260/'Average Crustal Abundance'!B$2),1.636)</f>
        <v>0</v>
      </c>
      <c r="BF260" s="3">
        <f>LOG((AH260/'Average Crustal Abundance'!C$2),5.77)</f>
        <v>0</v>
      </c>
      <c r="BG260" s="3">
        <f>LOG((AI260/'Average Crustal Abundance'!D$2),5.07)</f>
        <v>0</v>
      </c>
      <c r="BH260" s="3">
        <f>IF(LOG((AJ260/'Average Crustal Abundance'!E$2))&lt;6,LOG((AJ260/'Average Crustal Abundance'!E$2)),6)</f>
        <v>0</v>
      </c>
      <c r="BI260" s="3">
        <f>IF(LOG((AK260/'Average Crustal Abundance'!F$2))&lt;6,LOG((AK260/'Average Crustal Abundance'!F$2)),6)</f>
        <v>0</v>
      </c>
      <c r="BJ260" s="3">
        <f>IF(LOG((AL260/'Average Crustal Abundance'!G$2))&lt;6,LOG((AL260/'Average Crustal Abundance'!G$2)),6)</f>
        <v>0</v>
      </c>
      <c r="BK260" s="3">
        <f>LOG((AM260/'Average Crustal Abundance'!H$2),5.77)</f>
        <v>0</v>
      </c>
      <c r="BL260" s="3">
        <f>IF(LOG((AN260/'Average Crustal Abundance'!I$2))&lt;6,LOG((AN260/'Average Crustal Abundance'!I$2)),6)</f>
        <v>0</v>
      </c>
      <c r="BM260" s="3">
        <f>IF(LOG((AO260/'Average Crustal Abundance'!J$2))&lt;6,LOG((AO260/'Average Crustal Abundance'!J$2)),6)</f>
        <v>0</v>
      </c>
      <c r="BN260" s="3">
        <f>LOG((AP260/'Average Crustal Abundance'!K$2),4.9)</f>
        <v>0</v>
      </c>
      <c r="BO260" s="3">
        <f>IF(LOG((AQ260/'Average Crustal Abundance'!L$2))&lt;6,LOG((AQ260/'Average Crustal Abundance'!L$2)),6)</f>
        <v>0</v>
      </c>
      <c r="BP260" s="3">
        <f>IF(LOG((AR260/'Average Crustal Abundance'!M$2))&lt;6,LOG((AR260/'Average Crustal Abundance'!M$2)),6)</f>
        <v>0</v>
      </c>
      <c r="BQ260" s="3">
        <f>IF(LOG((AS260/'Average Crustal Abundance'!N$2))&lt;6,LOG((AS260/'Average Crustal Abundance'!N$2)),6)</f>
        <v>0</v>
      </c>
      <c r="BR260" s="3">
        <f>LOG((AT260/'Average Crustal Abundance'!O$2),6.71)</f>
        <v>0</v>
      </c>
      <c r="BS260" s="3">
        <f>IF(LOG((AU260/'Average Crustal Abundance'!P$2))&lt;6,LOG((AU260/'Average Crustal Abundance'!P$2)),6)</f>
        <v>0</v>
      </c>
      <c r="BT260" s="3">
        <f>LOG((AV260/'Average Crustal Abundance'!Q$2),8.58)</f>
        <v>0</v>
      </c>
      <c r="BU260" s="3">
        <f>IF(LOG((AW260/'Average Crustal Abundance'!R$2))&lt;6,LOG((AW260/'Average Crustal Abundance'!R$2)),6)</f>
        <v>0</v>
      </c>
      <c r="BV260" s="3">
        <f>IF(LOG((AX260/'Average Crustal Abundance'!S$2))&lt;6,LOG((AX260/'Average Crustal Abundance'!S$2)),6)</f>
        <v>0</v>
      </c>
      <c r="BW260" s="3">
        <f>IF(LOG((AY260/'Average Crustal Abundance'!T$2))&lt;6,LOG((AY260/'Average Crustal Abundance'!T$2)),6)</f>
        <v>0</v>
      </c>
      <c r="BX260" s="3">
        <f>IF(LOG((AZ260/'Average Crustal Abundance'!U$2))&lt;6,LOG((AZ260/'Average Crustal Abundance'!U$2)),6)</f>
        <v>0</v>
      </c>
      <c r="BY260" s="3">
        <f>IF(LOG((BA260/'Average Crustal Abundance'!V$2))&lt;6,LOG((BA260/'Average Crustal Abundance'!V$2)),6)</f>
        <v>0</v>
      </c>
      <c r="BZ260" s="3">
        <f>LOG((BB260/'Average Crustal Abundance'!W$2),9.15)</f>
        <v>0</v>
      </c>
      <c r="CA260" s="3">
        <f>LOG((BC260/'Average Crustal Abundance'!X$2),6.07)</f>
        <v>0</v>
      </c>
      <c r="CB260" s="3">
        <f>LOG((BD260/'Average Crustal Abundance'!Y$2),9.57)</f>
        <v>0</v>
      </c>
      <c r="CC260" s="3">
        <f t="shared" ref="CC260:CC323" si="161">SUMSQ(BE260:CB260)</f>
        <v>0</v>
      </c>
      <c r="CD260" s="3" t="e">
        <f t="shared" ref="CD260:CD323" si="162">10/SQRT(CC260)</f>
        <v>#DIV/0!</v>
      </c>
      <c r="CE260" s="4" t="e">
        <f t="shared" si="144"/>
        <v>#DIV/0!</v>
      </c>
      <c r="CF260" s="4" t="e">
        <f t="shared" si="145"/>
        <v>#DIV/0!</v>
      </c>
      <c r="CG260" s="4" t="e">
        <f t="shared" si="146"/>
        <v>#DIV/0!</v>
      </c>
      <c r="CH260" s="4" t="e">
        <f t="shared" si="147"/>
        <v>#DIV/0!</v>
      </c>
      <c r="CI260" s="4" t="e">
        <f t="shared" si="148"/>
        <v>#DIV/0!</v>
      </c>
      <c r="CJ260" s="4" t="e">
        <f t="shared" si="149"/>
        <v>#DIV/0!</v>
      </c>
      <c r="CK260" s="4" t="e">
        <f t="shared" si="150"/>
        <v>#DIV/0!</v>
      </c>
      <c r="CL260" s="4" t="e">
        <f t="shared" si="151"/>
        <v>#DIV/0!</v>
      </c>
      <c r="CM260" s="4" t="e">
        <f t="shared" si="152"/>
        <v>#DIV/0!</v>
      </c>
      <c r="CN260" s="4" t="e">
        <f t="shared" si="153"/>
        <v>#DIV/0!</v>
      </c>
      <c r="CO260" s="4" t="e">
        <f t="shared" si="154"/>
        <v>#DIV/0!</v>
      </c>
      <c r="CP260" s="4" t="e">
        <f t="shared" si="155"/>
        <v>#DIV/0!</v>
      </c>
      <c r="CQ260" s="4" t="e">
        <f t="shared" si="156"/>
        <v>#DIV/0!</v>
      </c>
      <c r="CR260" s="4" t="e">
        <f t="shared" si="157"/>
        <v>#DIV/0!</v>
      </c>
      <c r="CS260" s="4" t="e">
        <f t="shared" si="158"/>
        <v>#DIV/0!</v>
      </c>
      <c r="CT260" s="4" t="e">
        <f t="shared" si="159"/>
        <v>#DIV/0!</v>
      </c>
      <c r="CU260" s="4" t="e">
        <f t="shared" si="159"/>
        <v>#DIV/0!</v>
      </c>
      <c r="CV260" s="4" t="e">
        <f t="shared" si="159"/>
        <v>#DIV/0!</v>
      </c>
      <c r="CW260" s="4" t="e">
        <f t="shared" si="159"/>
        <v>#DIV/0!</v>
      </c>
      <c r="CX260" s="4" t="e">
        <f t="shared" si="159"/>
        <v>#DIV/0!</v>
      </c>
      <c r="CY260" s="4" t="e">
        <f t="shared" si="159"/>
        <v>#DIV/0!</v>
      </c>
      <c r="CZ260" s="4" t="e">
        <f t="shared" si="160"/>
        <v>#DIV/0!</v>
      </c>
      <c r="DA260" s="4" t="e">
        <f t="shared" si="160"/>
        <v>#DIV/0!</v>
      </c>
      <c r="DB260" s="4" t="e">
        <f t="shared" si="160"/>
        <v>#DIV/0!</v>
      </c>
      <c r="DD260" s="3" t="e">
        <f t="shared" ref="DD260:DD323" si="163">SUMSQ(CE260:DB260)</f>
        <v>#DIV/0!</v>
      </c>
    </row>
    <row r="261" spans="1:108" s="3" customFormat="1" x14ac:dyDescent="0.25">
      <c r="A261"/>
      <c r="B261"/>
      <c r="C261" s="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 s="2">
        <f>IF(I261&gt;'Average Crustal Abundance'!B$2,Data!I261,'Average Crustal Abundance'!B$2)</f>
        <v>52200</v>
      </c>
      <c r="AH261" s="2">
        <f>IF(J261&gt;'Average Crustal Abundance'!C$2,Data!J261,'Average Crustal Abundance'!C$2)</f>
        <v>27</v>
      </c>
      <c r="AI261" s="2">
        <f>IF(K261&gt;'Average Crustal Abundance'!D$2,Data!K261,'Average Crustal Abundance'!D$2)</f>
        <v>59</v>
      </c>
      <c r="AJ261" s="2">
        <f>IF(L261&gt;'Average Crustal Abundance'!E$2,Data!L261,'Average Crustal Abundance'!E$2)</f>
        <v>0.188</v>
      </c>
      <c r="AK261" s="2">
        <f>IF(M261&gt;'Average Crustal Abundance'!F$2,Data!M261,'Average Crustal Abundance'!F$2)</f>
        <v>1.5E-3</v>
      </c>
      <c r="AL261" s="2">
        <f>IF(N261&gt;'Average Crustal Abundance'!G$2,Data!N261,'Average Crustal Abundance'!G$2)</f>
        <v>1.5E-3</v>
      </c>
      <c r="AM261" s="2">
        <f>IF(O261&gt;'Average Crustal Abundance'!H$2,Data!O261,'Average Crustal Abundance'!H$2)</f>
        <v>27</v>
      </c>
      <c r="AN261" s="2">
        <f>IF(P261&gt;'Average Crustal Abundance'!I$2,Data!P261,'Average Crustal Abundance'!I$2)</f>
        <v>5.6000000000000001E-2</v>
      </c>
      <c r="AO261" s="2">
        <f>IF(Q261&gt;'Average Crustal Abundance'!J$2,Data!Q261,'Average Crustal Abundance'!J$2)</f>
        <v>1.2999999999999999E-3</v>
      </c>
      <c r="AP261" s="2">
        <f>IF(R261&gt;'Average Crustal Abundance'!K$2,Data!R261,'Average Crustal Abundance'!K$2)</f>
        <v>72</v>
      </c>
      <c r="AQ261" s="2">
        <f>IF(S261&gt;'Average Crustal Abundance'!L$2,Data!S261,'Average Crustal Abundance'!L$2)</f>
        <v>0.08</v>
      </c>
      <c r="AR261" s="2">
        <f>IF(T261&gt;'Average Crustal Abundance'!M$2,Data!T261,'Average Crustal Abundance'!M$2)</f>
        <v>5.1999999999999998E-2</v>
      </c>
      <c r="AS261" s="2">
        <f>IF(U261&gt;'Average Crustal Abundance'!N$2,Data!U261,'Average Crustal Abundance'!N$2)</f>
        <v>0.5</v>
      </c>
      <c r="AT261" s="2">
        <f>IF(V261&gt;'Average Crustal Abundance'!O$2,Data!V261,'Average Crustal Abundance'!O$2)</f>
        <v>11</v>
      </c>
      <c r="AU261" s="2">
        <f>IF(W261&gt;'Average Crustal Abundance'!P$2,Data!W261,'Average Crustal Abundance'!P$2)</f>
        <v>0.03</v>
      </c>
      <c r="AV261" s="2">
        <f>IF(X261&gt;'Average Crustal Abundance'!Q$2,Data!X261,'Average Crustal Abundance'!Q$2)</f>
        <v>2.5</v>
      </c>
      <c r="AW261" s="2">
        <f>IF(Y261&gt;'Average Crustal Abundance'!R$2,Data!Y261,'Average Crustal Abundance'!R$2)</f>
        <v>0.2</v>
      </c>
      <c r="AX261" s="2">
        <f>IF(Z261&gt;'Average Crustal Abundance'!S$2,Data!Z261,'Average Crustal Abundance'!S$2)</f>
        <v>0.18</v>
      </c>
      <c r="AY261" s="2">
        <f>IF(AA261&gt;'Average Crustal Abundance'!T$2,Data!AA261,'Average Crustal Abundance'!T$2)</f>
        <v>1E-3</v>
      </c>
      <c r="AZ261" s="2">
        <f>IF(AB261&gt;'Average Crustal Abundance'!U$2,Data!AB261,'Average Crustal Abundance'!U$2)</f>
        <v>0.8</v>
      </c>
      <c r="BA261" s="2">
        <f>IF(AC261&gt;'Average Crustal Abundance'!V$2,Data!AC261,'Average Crustal Abundance'!V$2)</f>
        <v>1</v>
      </c>
      <c r="BB261" s="2">
        <f>IF(AD261&gt;'Average Crustal Abundance'!W$2,Data!AD261,'Average Crustal Abundance'!W$2)</f>
        <v>1.7</v>
      </c>
      <c r="BC261" s="2">
        <f>IF(AE261&gt;'Average Crustal Abundance'!X$2,Data!AE261,'Average Crustal Abundance'!X$2)</f>
        <v>20</v>
      </c>
      <c r="BD261" s="2">
        <f>IF(AF261&gt;'Average Crustal Abundance'!Y$2,Data!AF261,'Average Crustal Abundance'!Y$2)</f>
        <v>1.3</v>
      </c>
      <c r="BE261" s="3">
        <f>LOG((AG261/'Average Crustal Abundance'!B$2),1.636)</f>
        <v>0</v>
      </c>
      <c r="BF261" s="3">
        <f>LOG((AH261/'Average Crustal Abundance'!C$2),5.77)</f>
        <v>0</v>
      </c>
      <c r="BG261" s="3">
        <f>LOG((AI261/'Average Crustal Abundance'!D$2),5.07)</f>
        <v>0</v>
      </c>
      <c r="BH261" s="3">
        <f>IF(LOG((AJ261/'Average Crustal Abundance'!E$2))&lt;6,LOG((AJ261/'Average Crustal Abundance'!E$2)),6)</f>
        <v>0</v>
      </c>
      <c r="BI261" s="3">
        <f>IF(LOG((AK261/'Average Crustal Abundance'!F$2))&lt;6,LOG((AK261/'Average Crustal Abundance'!F$2)),6)</f>
        <v>0</v>
      </c>
      <c r="BJ261" s="3">
        <f>IF(LOG((AL261/'Average Crustal Abundance'!G$2))&lt;6,LOG((AL261/'Average Crustal Abundance'!G$2)),6)</f>
        <v>0</v>
      </c>
      <c r="BK261" s="3">
        <f>LOG((AM261/'Average Crustal Abundance'!H$2),5.77)</f>
        <v>0</v>
      </c>
      <c r="BL261" s="3">
        <f>IF(LOG((AN261/'Average Crustal Abundance'!I$2))&lt;6,LOG((AN261/'Average Crustal Abundance'!I$2)),6)</f>
        <v>0</v>
      </c>
      <c r="BM261" s="3">
        <f>IF(LOG((AO261/'Average Crustal Abundance'!J$2))&lt;6,LOG((AO261/'Average Crustal Abundance'!J$2)),6)</f>
        <v>0</v>
      </c>
      <c r="BN261" s="3">
        <f>LOG((AP261/'Average Crustal Abundance'!K$2),4.9)</f>
        <v>0</v>
      </c>
      <c r="BO261" s="3">
        <f>IF(LOG((AQ261/'Average Crustal Abundance'!L$2))&lt;6,LOG((AQ261/'Average Crustal Abundance'!L$2)),6)</f>
        <v>0</v>
      </c>
      <c r="BP261" s="3">
        <f>IF(LOG((AR261/'Average Crustal Abundance'!M$2))&lt;6,LOG((AR261/'Average Crustal Abundance'!M$2)),6)</f>
        <v>0</v>
      </c>
      <c r="BQ261" s="3">
        <f>IF(LOG((AS261/'Average Crustal Abundance'!N$2))&lt;6,LOG((AS261/'Average Crustal Abundance'!N$2)),6)</f>
        <v>0</v>
      </c>
      <c r="BR261" s="3">
        <f>LOG((AT261/'Average Crustal Abundance'!O$2),6.71)</f>
        <v>0</v>
      </c>
      <c r="BS261" s="3">
        <f>IF(LOG((AU261/'Average Crustal Abundance'!P$2))&lt;6,LOG((AU261/'Average Crustal Abundance'!P$2)),6)</f>
        <v>0</v>
      </c>
      <c r="BT261" s="3">
        <f>LOG((AV261/'Average Crustal Abundance'!Q$2),8.58)</f>
        <v>0</v>
      </c>
      <c r="BU261" s="3">
        <f>IF(LOG((AW261/'Average Crustal Abundance'!R$2))&lt;6,LOG((AW261/'Average Crustal Abundance'!R$2)),6)</f>
        <v>0</v>
      </c>
      <c r="BV261" s="3">
        <f>IF(LOG((AX261/'Average Crustal Abundance'!S$2))&lt;6,LOG((AX261/'Average Crustal Abundance'!S$2)),6)</f>
        <v>0</v>
      </c>
      <c r="BW261" s="3">
        <f>IF(LOG((AY261/'Average Crustal Abundance'!T$2))&lt;6,LOG((AY261/'Average Crustal Abundance'!T$2)),6)</f>
        <v>0</v>
      </c>
      <c r="BX261" s="3">
        <f>IF(LOG((AZ261/'Average Crustal Abundance'!U$2))&lt;6,LOG((AZ261/'Average Crustal Abundance'!U$2)),6)</f>
        <v>0</v>
      </c>
      <c r="BY261" s="3">
        <f>IF(LOG((BA261/'Average Crustal Abundance'!V$2))&lt;6,LOG((BA261/'Average Crustal Abundance'!V$2)),6)</f>
        <v>0</v>
      </c>
      <c r="BZ261" s="3">
        <f>LOG((BB261/'Average Crustal Abundance'!W$2),9.15)</f>
        <v>0</v>
      </c>
      <c r="CA261" s="3">
        <f>LOG((BC261/'Average Crustal Abundance'!X$2),6.07)</f>
        <v>0</v>
      </c>
      <c r="CB261" s="3">
        <f>LOG((BD261/'Average Crustal Abundance'!Y$2),9.57)</f>
        <v>0</v>
      </c>
      <c r="CC261" s="3">
        <f t="shared" si="161"/>
        <v>0</v>
      </c>
      <c r="CD261" s="3" t="e">
        <f t="shared" si="162"/>
        <v>#DIV/0!</v>
      </c>
      <c r="CE261" s="4" t="e">
        <f t="shared" si="144"/>
        <v>#DIV/0!</v>
      </c>
      <c r="CF261" s="4" t="e">
        <f t="shared" si="145"/>
        <v>#DIV/0!</v>
      </c>
      <c r="CG261" s="4" t="e">
        <f t="shared" si="146"/>
        <v>#DIV/0!</v>
      </c>
      <c r="CH261" s="4" t="e">
        <f t="shared" si="147"/>
        <v>#DIV/0!</v>
      </c>
      <c r="CI261" s="4" t="e">
        <f t="shared" si="148"/>
        <v>#DIV/0!</v>
      </c>
      <c r="CJ261" s="4" t="e">
        <f t="shared" si="149"/>
        <v>#DIV/0!</v>
      </c>
      <c r="CK261" s="4" t="e">
        <f t="shared" si="150"/>
        <v>#DIV/0!</v>
      </c>
      <c r="CL261" s="4" t="e">
        <f t="shared" si="151"/>
        <v>#DIV/0!</v>
      </c>
      <c r="CM261" s="4" t="e">
        <f t="shared" si="152"/>
        <v>#DIV/0!</v>
      </c>
      <c r="CN261" s="4" t="e">
        <f t="shared" si="153"/>
        <v>#DIV/0!</v>
      </c>
      <c r="CO261" s="4" t="e">
        <f t="shared" si="154"/>
        <v>#DIV/0!</v>
      </c>
      <c r="CP261" s="4" t="e">
        <f t="shared" si="155"/>
        <v>#DIV/0!</v>
      </c>
      <c r="CQ261" s="4" t="e">
        <f t="shared" si="156"/>
        <v>#DIV/0!</v>
      </c>
      <c r="CR261" s="4" t="e">
        <f t="shared" si="157"/>
        <v>#DIV/0!</v>
      </c>
      <c r="CS261" s="4" t="e">
        <f t="shared" si="158"/>
        <v>#DIV/0!</v>
      </c>
      <c r="CT261" s="4" t="e">
        <f t="shared" si="159"/>
        <v>#DIV/0!</v>
      </c>
      <c r="CU261" s="4" t="e">
        <f t="shared" si="159"/>
        <v>#DIV/0!</v>
      </c>
      <c r="CV261" s="4" t="e">
        <f t="shared" si="159"/>
        <v>#DIV/0!</v>
      </c>
      <c r="CW261" s="4" t="e">
        <f t="shared" si="159"/>
        <v>#DIV/0!</v>
      </c>
      <c r="CX261" s="4" t="e">
        <f t="shared" si="159"/>
        <v>#DIV/0!</v>
      </c>
      <c r="CY261" s="4" t="e">
        <f t="shared" si="159"/>
        <v>#DIV/0!</v>
      </c>
      <c r="CZ261" s="4" t="e">
        <f t="shared" si="160"/>
        <v>#DIV/0!</v>
      </c>
      <c r="DA261" s="4" t="e">
        <f t="shared" si="160"/>
        <v>#DIV/0!</v>
      </c>
      <c r="DB261" s="4" t="e">
        <f t="shared" si="160"/>
        <v>#DIV/0!</v>
      </c>
      <c r="DD261" s="3" t="e">
        <f t="shared" si="163"/>
        <v>#DIV/0!</v>
      </c>
    </row>
    <row r="262" spans="1:108" s="3" customFormat="1" x14ac:dyDescent="0.25">
      <c r="A262"/>
      <c r="B262"/>
      <c r="C262" s="1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 s="2">
        <f>IF(I262&gt;'Average Crustal Abundance'!B$2,Data!I262,'Average Crustal Abundance'!B$2)</f>
        <v>52200</v>
      </c>
      <c r="AH262" s="2">
        <f>IF(J262&gt;'Average Crustal Abundance'!C$2,Data!J262,'Average Crustal Abundance'!C$2)</f>
        <v>27</v>
      </c>
      <c r="AI262" s="2">
        <f>IF(K262&gt;'Average Crustal Abundance'!D$2,Data!K262,'Average Crustal Abundance'!D$2)</f>
        <v>59</v>
      </c>
      <c r="AJ262" s="2">
        <f>IF(L262&gt;'Average Crustal Abundance'!E$2,Data!L262,'Average Crustal Abundance'!E$2)</f>
        <v>0.188</v>
      </c>
      <c r="AK262" s="2">
        <f>IF(M262&gt;'Average Crustal Abundance'!F$2,Data!M262,'Average Crustal Abundance'!F$2)</f>
        <v>1.5E-3</v>
      </c>
      <c r="AL262" s="2">
        <f>IF(N262&gt;'Average Crustal Abundance'!G$2,Data!N262,'Average Crustal Abundance'!G$2)</f>
        <v>1.5E-3</v>
      </c>
      <c r="AM262" s="2">
        <f>IF(O262&gt;'Average Crustal Abundance'!H$2,Data!O262,'Average Crustal Abundance'!H$2)</f>
        <v>27</v>
      </c>
      <c r="AN262" s="2">
        <f>IF(P262&gt;'Average Crustal Abundance'!I$2,Data!P262,'Average Crustal Abundance'!I$2)</f>
        <v>5.6000000000000001E-2</v>
      </c>
      <c r="AO262" s="2">
        <f>IF(Q262&gt;'Average Crustal Abundance'!J$2,Data!Q262,'Average Crustal Abundance'!J$2)</f>
        <v>1.2999999999999999E-3</v>
      </c>
      <c r="AP262" s="2">
        <f>IF(R262&gt;'Average Crustal Abundance'!K$2,Data!R262,'Average Crustal Abundance'!K$2)</f>
        <v>72</v>
      </c>
      <c r="AQ262" s="2">
        <f>IF(S262&gt;'Average Crustal Abundance'!L$2,Data!S262,'Average Crustal Abundance'!L$2)</f>
        <v>0.08</v>
      </c>
      <c r="AR262" s="2">
        <f>IF(T262&gt;'Average Crustal Abundance'!M$2,Data!T262,'Average Crustal Abundance'!M$2)</f>
        <v>5.1999999999999998E-2</v>
      </c>
      <c r="AS262" s="2">
        <f>IF(U262&gt;'Average Crustal Abundance'!N$2,Data!U262,'Average Crustal Abundance'!N$2)</f>
        <v>0.5</v>
      </c>
      <c r="AT262" s="2">
        <f>IF(V262&gt;'Average Crustal Abundance'!O$2,Data!V262,'Average Crustal Abundance'!O$2)</f>
        <v>11</v>
      </c>
      <c r="AU262" s="2">
        <f>IF(W262&gt;'Average Crustal Abundance'!P$2,Data!W262,'Average Crustal Abundance'!P$2)</f>
        <v>0.03</v>
      </c>
      <c r="AV262" s="2">
        <f>IF(X262&gt;'Average Crustal Abundance'!Q$2,Data!X262,'Average Crustal Abundance'!Q$2)</f>
        <v>2.5</v>
      </c>
      <c r="AW262" s="2">
        <f>IF(Y262&gt;'Average Crustal Abundance'!R$2,Data!Y262,'Average Crustal Abundance'!R$2)</f>
        <v>0.2</v>
      </c>
      <c r="AX262" s="2">
        <f>IF(Z262&gt;'Average Crustal Abundance'!S$2,Data!Z262,'Average Crustal Abundance'!S$2)</f>
        <v>0.18</v>
      </c>
      <c r="AY262" s="2">
        <f>IF(AA262&gt;'Average Crustal Abundance'!T$2,Data!AA262,'Average Crustal Abundance'!T$2)</f>
        <v>1E-3</v>
      </c>
      <c r="AZ262" s="2">
        <f>IF(AB262&gt;'Average Crustal Abundance'!U$2,Data!AB262,'Average Crustal Abundance'!U$2)</f>
        <v>0.8</v>
      </c>
      <c r="BA262" s="2">
        <f>IF(AC262&gt;'Average Crustal Abundance'!V$2,Data!AC262,'Average Crustal Abundance'!V$2)</f>
        <v>1</v>
      </c>
      <c r="BB262" s="2">
        <f>IF(AD262&gt;'Average Crustal Abundance'!W$2,Data!AD262,'Average Crustal Abundance'!W$2)</f>
        <v>1.7</v>
      </c>
      <c r="BC262" s="2">
        <f>IF(AE262&gt;'Average Crustal Abundance'!X$2,Data!AE262,'Average Crustal Abundance'!X$2)</f>
        <v>20</v>
      </c>
      <c r="BD262" s="2">
        <f>IF(AF262&gt;'Average Crustal Abundance'!Y$2,Data!AF262,'Average Crustal Abundance'!Y$2)</f>
        <v>1.3</v>
      </c>
      <c r="BE262" s="3">
        <f>LOG((AG262/'Average Crustal Abundance'!B$2),1.636)</f>
        <v>0</v>
      </c>
      <c r="BF262" s="3">
        <f>LOG((AH262/'Average Crustal Abundance'!C$2),5.77)</f>
        <v>0</v>
      </c>
      <c r="BG262" s="3">
        <f>LOG((AI262/'Average Crustal Abundance'!D$2),5.07)</f>
        <v>0</v>
      </c>
      <c r="BH262" s="3">
        <f>IF(LOG((AJ262/'Average Crustal Abundance'!E$2))&lt;6,LOG((AJ262/'Average Crustal Abundance'!E$2)),6)</f>
        <v>0</v>
      </c>
      <c r="BI262" s="3">
        <f>IF(LOG((AK262/'Average Crustal Abundance'!F$2))&lt;6,LOG((AK262/'Average Crustal Abundance'!F$2)),6)</f>
        <v>0</v>
      </c>
      <c r="BJ262" s="3">
        <f>IF(LOG((AL262/'Average Crustal Abundance'!G$2))&lt;6,LOG((AL262/'Average Crustal Abundance'!G$2)),6)</f>
        <v>0</v>
      </c>
      <c r="BK262" s="3">
        <f>LOG((AM262/'Average Crustal Abundance'!H$2),5.77)</f>
        <v>0</v>
      </c>
      <c r="BL262" s="3">
        <f>IF(LOG((AN262/'Average Crustal Abundance'!I$2))&lt;6,LOG((AN262/'Average Crustal Abundance'!I$2)),6)</f>
        <v>0</v>
      </c>
      <c r="BM262" s="3">
        <f>IF(LOG((AO262/'Average Crustal Abundance'!J$2))&lt;6,LOG((AO262/'Average Crustal Abundance'!J$2)),6)</f>
        <v>0</v>
      </c>
      <c r="BN262" s="3">
        <f>LOG((AP262/'Average Crustal Abundance'!K$2),4.9)</f>
        <v>0</v>
      </c>
      <c r="BO262" s="3">
        <f>IF(LOG((AQ262/'Average Crustal Abundance'!L$2))&lt;6,LOG((AQ262/'Average Crustal Abundance'!L$2)),6)</f>
        <v>0</v>
      </c>
      <c r="BP262" s="3">
        <f>IF(LOG((AR262/'Average Crustal Abundance'!M$2))&lt;6,LOG((AR262/'Average Crustal Abundance'!M$2)),6)</f>
        <v>0</v>
      </c>
      <c r="BQ262" s="3">
        <f>IF(LOG((AS262/'Average Crustal Abundance'!N$2))&lt;6,LOG((AS262/'Average Crustal Abundance'!N$2)),6)</f>
        <v>0</v>
      </c>
      <c r="BR262" s="3">
        <f>LOG((AT262/'Average Crustal Abundance'!O$2),6.71)</f>
        <v>0</v>
      </c>
      <c r="BS262" s="3">
        <f>IF(LOG((AU262/'Average Crustal Abundance'!P$2))&lt;6,LOG((AU262/'Average Crustal Abundance'!P$2)),6)</f>
        <v>0</v>
      </c>
      <c r="BT262" s="3">
        <f>LOG((AV262/'Average Crustal Abundance'!Q$2),8.58)</f>
        <v>0</v>
      </c>
      <c r="BU262" s="3">
        <f>IF(LOG((AW262/'Average Crustal Abundance'!R$2))&lt;6,LOG((AW262/'Average Crustal Abundance'!R$2)),6)</f>
        <v>0</v>
      </c>
      <c r="BV262" s="3">
        <f>IF(LOG((AX262/'Average Crustal Abundance'!S$2))&lt;6,LOG((AX262/'Average Crustal Abundance'!S$2)),6)</f>
        <v>0</v>
      </c>
      <c r="BW262" s="3">
        <f>IF(LOG((AY262/'Average Crustal Abundance'!T$2))&lt;6,LOG((AY262/'Average Crustal Abundance'!T$2)),6)</f>
        <v>0</v>
      </c>
      <c r="BX262" s="3">
        <f>IF(LOG((AZ262/'Average Crustal Abundance'!U$2))&lt;6,LOG((AZ262/'Average Crustal Abundance'!U$2)),6)</f>
        <v>0</v>
      </c>
      <c r="BY262" s="3">
        <f>IF(LOG((BA262/'Average Crustal Abundance'!V$2))&lt;6,LOG((BA262/'Average Crustal Abundance'!V$2)),6)</f>
        <v>0</v>
      </c>
      <c r="BZ262" s="3">
        <f>LOG((BB262/'Average Crustal Abundance'!W$2),9.15)</f>
        <v>0</v>
      </c>
      <c r="CA262" s="3">
        <f>LOG((BC262/'Average Crustal Abundance'!X$2),6.07)</f>
        <v>0</v>
      </c>
      <c r="CB262" s="3">
        <f>LOG((BD262/'Average Crustal Abundance'!Y$2),9.57)</f>
        <v>0</v>
      </c>
      <c r="CC262" s="3">
        <f t="shared" si="161"/>
        <v>0</v>
      </c>
      <c r="CD262" s="3" t="e">
        <f t="shared" si="162"/>
        <v>#DIV/0!</v>
      </c>
      <c r="CE262" s="4" t="e">
        <f t="shared" si="144"/>
        <v>#DIV/0!</v>
      </c>
      <c r="CF262" s="4" t="e">
        <f t="shared" si="145"/>
        <v>#DIV/0!</v>
      </c>
      <c r="CG262" s="4" t="e">
        <f t="shared" si="146"/>
        <v>#DIV/0!</v>
      </c>
      <c r="CH262" s="4" t="e">
        <f t="shared" si="147"/>
        <v>#DIV/0!</v>
      </c>
      <c r="CI262" s="4" t="e">
        <f t="shared" si="148"/>
        <v>#DIV/0!</v>
      </c>
      <c r="CJ262" s="4" t="e">
        <f t="shared" si="149"/>
        <v>#DIV/0!</v>
      </c>
      <c r="CK262" s="4" t="e">
        <f t="shared" si="150"/>
        <v>#DIV/0!</v>
      </c>
      <c r="CL262" s="4" t="e">
        <f t="shared" si="151"/>
        <v>#DIV/0!</v>
      </c>
      <c r="CM262" s="4" t="e">
        <f t="shared" si="152"/>
        <v>#DIV/0!</v>
      </c>
      <c r="CN262" s="4" t="e">
        <f t="shared" si="153"/>
        <v>#DIV/0!</v>
      </c>
      <c r="CO262" s="4" t="e">
        <f t="shared" si="154"/>
        <v>#DIV/0!</v>
      </c>
      <c r="CP262" s="4" t="e">
        <f t="shared" si="155"/>
        <v>#DIV/0!</v>
      </c>
      <c r="CQ262" s="4" t="e">
        <f t="shared" si="156"/>
        <v>#DIV/0!</v>
      </c>
      <c r="CR262" s="4" t="e">
        <f t="shared" si="157"/>
        <v>#DIV/0!</v>
      </c>
      <c r="CS262" s="4" t="e">
        <f t="shared" si="158"/>
        <v>#DIV/0!</v>
      </c>
      <c r="CT262" s="4" t="e">
        <f t="shared" si="159"/>
        <v>#DIV/0!</v>
      </c>
      <c r="CU262" s="4" t="e">
        <f t="shared" si="159"/>
        <v>#DIV/0!</v>
      </c>
      <c r="CV262" s="4" t="e">
        <f t="shared" si="159"/>
        <v>#DIV/0!</v>
      </c>
      <c r="CW262" s="4" t="e">
        <f t="shared" si="159"/>
        <v>#DIV/0!</v>
      </c>
      <c r="CX262" s="4" t="e">
        <f t="shared" si="159"/>
        <v>#DIV/0!</v>
      </c>
      <c r="CY262" s="4" t="e">
        <f t="shared" si="159"/>
        <v>#DIV/0!</v>
      </c>
      <c r="CZ262" s="4" t="e">
        <f t="shared" si="160"/>
        <v>#DIV/0!</v>
      </c>
      <c r="DA262" s="4" t="e">
        <f t="shared" si="160"/>
        <v>#DIV/0!</v>
      </c>
      <c r="DB262" s="4" t="e">
        <f t="shared" si="160"/>
        <v>#DIV/0!</v>
      </c>
      <c r="DD262" s="3" t="e">
        <f t="shared" si="163"/>
        <v>#DIV/0!</v>
      </c>
    </row>
    <row r="263" spans="1:108" s="3" customFormat="1" x14ac:dyDescent="0.25">
      <c r="A263"/>
      <c r="B263"/>
      <c r="C263" s="1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 s="2">
        <f>IF(I263&gt;'Average Crustal Abundance'!B$2,Data!I263,'Average Crustal Abundance'!B$2)</f>
        <v>52200</v>
      </c>
      <c r="AH263" s="2">
        <f>IF(J263&gt;'Average Crustal Abundance'!C$2,Data!J263,'Average Crustal Abundance'!C$2)</f>
        <v>27</v>
      </c>
      <c r="AI263" s="2">
        <f>IF(K263&gt;'Average Crustal Abundance'!D$2,Data!K263,'Average Crustal Abundance'!D$2)</f>
        <v>59</v>
      </c>
      <c r="AJ263" s="2">
        <f>IF(L263&gt;'Average Crustal Abundance'!E$2,Data!L263,'Average Crustal Abundance'!E$2)</f>
        <v>0.188</v>
      </c>
      <c r="AK263" s="2">
        <f>IF(M263&gt;'Average Crustal Abundance'!F$2,Data!M263,'Average Crustal Abundance'!F$2)</f>
        <v>1.5E-3</v>
      </c>
      <c r="AL263" s="2">
        <f>IF(N263&gt;'Average Crustal Abundance'!G$2,Data!N263,'Average Crustal Abundance'!G$2)</f>
        <v>1.5E-3</v>
      </c>
      <c r="AM263" s="2">
        <f>IF(O263&gt;'Average Crustal Abundance'!H$2,Data!O263,'Average Crustal Abundance'!H$2)</f>
        <v>27</v>
      </c>
      <c r="AN263" s="2">
        <f>IF(P263&gt;'Average Crustal Abundance'!I$2,Data!P263,'Average Crustal Abundance'!I$2)</f>
        <v>5.6000000000000001E-2</v>
      </c>
      <c r="AO263" s="2">
        <f>IF(Q263&gt;'Average Crustal Abundance'!J$2,Data!Q263,'Average Crustal Abundance'!J$2)</f>
        <v>1.2999999999999999E-3</v>
      </c>
      <c r="AP263" s="2">
        <f>IF(R263&gt;'Average Crustal Abundance'!K$2,Data!R263,'Average Crustal Abundance'!K$2)</f>
        <v>72</v>
      </c>
      <c r="AQ263" s="2">
        <f>IF(S263&gt;'Average Crustal Abundance'!L$2,Data!S263,'Average Crustal Abundance'!L$2)</f>
        <v>0.08</v>
      </c>
      <c r="AR263" s="2">
        <f>IF(T263&gt;'Average Crustal Abundance'!M$2,Data!T263,'Average Crustal Abundance'!M$2)</f>
        <v>5.1999999999999998E-2</v>
      </c>
      <c r="AS263" s="2">
        <f>IF(U263&gt;'Average Crustal Abundance'!N$2,Data!U263,'Average Crustal Abundance'!N$2)</f>
        <v>0.5</v>
      </c>
      <c r="AT263" s="2">
        <f>IF(V263&gt;'Average Crustal Abundance'!O$2,Data!V263,'Average Crustal Abundance'!O$2)</f>
        <v>11</v>
      </c>
      <c r="AU263" s="2">
        <f>IF(W263&gt;'Average Crustal Abundance'!P$2,Data!W263,'Average Crustal Abundance'!P$2)</f>
        <v>0.03</v>
      </c>
      <c r="AV263" s="2">
        <f>IF(X263&gt;'Average Crustal Abundance'!Q$2,Data!X263,'Average Crustal Abundance'!Q$2)</f>
        <v>2.5</v>
      </c>
      <c r="AW263" s="2">
        <f>IF(Y263&gt;'Average Crustal Abundance'!R$2,Data!Y263,'Average Crustal Abundance'!R$2)</f>
        <v>0.2</v>
      </c>
      <c r="AX263" s="2">
        <f>IF(Z263&gt;'Average Crustal Abundance'!S$2,Data!Z263,'Average Crustal Abundance'!S$2)</f>
        <v>0.18</v>
      </c>
      <c r="AY263" s="2">
        <f>IF(AA263&gt;'Average Crustal Abundance'!T$2,Data!AA263,'Average Crustal Abundance'!T$2)</f>
        <v>1E-3</v>
      </c>
      <c r="AZ263" s="2">
        <f>IF(AB263&gt;'Average Crustal Abundance'!U$2,Data!AB263,'Average Crustal Abundance'!U$2)</f>
        <v>0.8</v>
      </c>
      <c r="BA263" s="2">
        <f>IF(AC263&gt;'Average Crustal Abundance'!V$2,Data!AC263,'Average Crustal Abundance'!V$2)</f>
        <v>1</v>
      </c>
      <c r="BB263" s="2">
        <f>IF(AD263&gt;'Average Crustal Abundance'!W$2,Data!AD263,'Average Crustal Abundance'!W$2)</f>
        <v>1.7</v>
      </c>
      <c r="BC263" s="2">
        <f>IF(AE263&gt;'Average Crustal Abundance'!X$2,Data!AE263,'Average Crustal Abundance'!X$2)</f>
        <v>20</v>
      </c>
      <c r="BD263" s="2">
        <f>IF(AF263&gt;'Average Crustal Abundance'!Y$2,Data!AF263,'Average Crustal Abundance'!Y$2)</f>
        <v>1.3</v>
      </c>
      <c r="BE263" s="3">
        <f>LOG((AG263/'Average Crustal Abundance'!B$2),1.636)</f>
        <v>0</v>
      </c>
      <c r="BF263" s="3">
        <f>LOG((AH263/'Average Crustal Abundance'!C$2),5.77)</f>
        <v>0</v>
      </c>
      <c r="BG263" s="3">
        <f>LOG((AI263/'Average Crustal Abundance'!D$2),5.07)</f>
        <v>0</v>
      </c>
      <c r="BH263" s="3">
        <f>IF(LOG((AJ263/'Average Crustal Abundance'!E$2))&lt;6,LOG((AJ263/'Average Crustal Abundance'!E$2)),6)</f>
        <v>0</v>
      </c>
      <c r="BI263" s="3">
        <f>IF(LOG((AK263/'Average Crustal Abundance'!F$2))&lt;6,LOG((AK263/'Average Crustal Abundance'!F$2)),6)</f>
        <v>0</v>
      </c>
      <c r="BJ263" s="3">
        <f>IF(LOG((AL263/'Average Crustal Abundance'!G$2))&lt;6,LOG((AL263/'Average Crustal Abundance'!G$2)),6)</f>
        <v>0</v>
      </c>
      <c r="BK263" s="3">
        <f>LOG((AM263/'Average Crustal Abundance'!H$2),5.77)</f>
        <v>0</v>
      </c>
      <c r="BL263" s="3">
        <f>IF(LOG((AN263/'Average Crustal Abundance'!I$2))&lt;6,LOG((AN263/'Average Crustal Abundance'!I$2)),6)</f>
        <v>0</v>
      </c>
      <c r="BM263" s="3">
        <f>IF(LOG((AO263/'Average Crustal Abundance'!J$2))&lt;6,LOG((AO263/'Average Crustal Abundance'!J$2)),6)</f>
        <v>0</v>
      </c>
      <c r="BN263" s="3">
        <f>LOG((AP263/'Average Crustal Abundance'!K$2),4.9)</f>
        <v>0</v>
      </c>
      <c r="BO263" s="3">
        <f>IF(LOG((AQ263/'Average Crustal Abundance'!L$2))&lt;6,LOG((AQ263/'Average Crustal Abundance'!L$2)),6)</f>
        <v>0</v>
      </c>
      <c r="BP263" s="3">
        <f>IF(LOG((AR263/'Average Crustal Abundance'!M$2))&lt;6,LOG((AR263/'Average Crustal Abundance'!M$2)),6)</f>
        <v>0</v>
      </c>
      <c r="BQ263" s="3">
        <f>IF(LOG((AS263/'Average Crustal Abundance'!N$2))&lt;6,LOG((AS263/'Average Crustal Abundance'!N$2)),6)</f>
        <v>0</v>
      </c>
      <c r="BR263" s="3">
        <f>LOG((AT263/'Average Crustal Abundance'!O$2),6.71)</f>
        <v>0</v>
      </c>
      <c r="BS263" s="3">
        <f>IF(LOG((AU263/'Average Crustal Abundance'!P$2))&lt;6,LOG((AU263/'Average Crustal Abundance'!P$2)),6)</f>
        <v>0</v>
      </c>
      <c r="BT263" s="3">
        <f>LOG((AV263/'Average Crustal Abundance'!Q$2),8.58)</f>
        <v>0</v>
      </c>
      <c r="BU263" s="3">
        <f>IF(LOG((AW263/'Average Crustal Abundance'!R$2))&lt;6,LOG((AW263/'Average Crustal Abundance'!R$2)),6)</f>
        <v>0</v>
      </c>
      <c r="BV263" s="3">
        <f>IF(LOG((AX263/'Average Crustal Abundance'!S$2))&lt;6,LOG((AX263/'Average Crustal Abundance'!S$2)),6)</f>
        <v>0</v>
      </c>
      <c r="BW263" s="3">
        <f>IF(LOG((AY263/'Average Crustal Abundance'!T$2))&lt;6,LOG((AY263/'Average Crustal Abundance'!T$2)),6)</f>
        <v>0</v>
      </c>
      <c r="BX263" s="3">
        <f>IF(LOG((AZ263/'Average Crustal Abundance'!U$2))&lt;6,LOG((AZ263/'Average Crustal Abundance'!U$2)),6)</f>
        <v>0</v>
      </c>
      <c r="BY263" s="3">
        <f>IF(LOG((BA263/'Average Crustal Abundance'!V$2))&lt;6,LOG((BA263/'Average Crustal Abundance'!V$2)),6)</f>
        <v>0</v>
      </c>
      <c r="BZ263" s="3">
        <f>LOG((BB263/'Average Crustal Abundance'!W$2),9.15)</f>
        <v>0</v>
      </c>
      <c r="CA263" s="3">
        <f>LOG((BC263/'Average Crustal Abundance'!X$2),6.07)</f>
        <v>0</v>
      </c>
      <c r="CB263" s="3">
        <f>LOG((BD263/'Average Crustal Abundance'!Y$2),9.57)</f>
        <v>0</v>
      </c>
      <c r="CC263" s="3">
        <f t="shared" si="161"/>
        <v>0</v>
      </c>
      <c r="CD263" s="3" t="e">
        <f t="shared" si="162"/>
        <v>#DIV/0!</v>
      </c>
      <c r="CE263" s="4" t="e">
        <f t="shared" si="144"/>
        <v>#DIV/0!</v>
      </c>
      <c r="CF263" s="4" t="e">
        <f t="shared" si="145"/>
        <v>#DIV/0!</v>
      </c>
      <c r="CG263" s="4" t="e">
        <f t="shared" si="146"/>
        <v>#DIV/0!</v>
      </c>
      <c r="CH263" s="4" t="e">
        <f t="shared" si="147"/>
        <v>#DIV/0!</v>
      </c>
      <c r="CI263" s="4" t="e">
        <f t="shared" si="148"/>
        <v>#DIV/0!</v>
      </c>
      <c r="CJ263" s="4" t="e">
        <f t="shared" si="149"/>
        <v>#DIV/0!</v>
      </c>
      <c r="CK263" s="4" t="e">
        <f t="shared" si="150"/>
        <v>#DIV/0!</v>
      </c>
      <c r="CL263" s="4" t="e">
        <f t="shared" si="151"/>
        <v>#DIV/0!</v>
      </c>
      <c r="CM263" s="4" t="e">
        <f t="shared" si="152"/>
        <v>#DIV/0!</v>
      </c>
      <c r="CN263" s="4" t="e">
        <f t="shared" si="153"/>
        <v>#DIV/0!</v>
      </c>
      <c r="CO263" s="4" t="e">
        <f t="shared" si="154"/>
        <v>#DIV/0!</v>
      </c>
      <c r="CP263" s="4" t="e">
        <f t="shared" si="155"/>
        <v>#DIV/0!</v>
      </c>
      <c r="CQ263" s="4" t="e">
        <f t="shared" si="156"/>
        <v>#DIV/0!</v>
      </c>
      <c r="CR263" s="4" t="e">
        <f t="shared" si="157"/>
        <v>#DIV/0!</v>
      </c>
      <c r="CS263" s="4" t="e">
        <f t="shared" si="158"/>
        <v>#DIV/0!</v>
      </c>
      <c r="CT263" s="4" t="e">
        <f t="shared" si="159"/>
        <v>#DIV/0!</v>
      </c>
      <c r="CU263" s="4" t="e">
        <f t="shared" si="159"/>
        <v>#DIV/0!</v>
      </c>
      <c r="CV263" s="4" t="e">
        <f t="shared" si="159"/>
        <v>#DIV/0!</v>
      </c>
      <c r="CW263" s="4" t="e">
        <f t="shared" si="159"/>
        <v>#DIV/0!</v>
      </c>
      <c r="CX263" s="4" t="e">
        <f t="shared" si="159"/>
        <v>#DIV/0!</v>
      </c>
      <c r="CY263" s="4" t="e">
        <f t="shared" si="159"/>
        <v>#DIV/0!</v>
      </c>
      <c r="CZ263" s="4" t="e">
        <f t="shared" si="160"/>
        <v>#DIV/0!</v>
      </c>
      <c r="DA263" s="4" t="e">
        <f t="shared" si="160"/>
        <v>#DIV/0!</v>
      </c>
      <c r="DB263" s="4" t="e">
        <f t="shared" si="160"/>
        <v>#DIV/0!</v>
      </c>
      <c r="DD263" s="3" t="e">
        <f t="shared" si="163"/>
        <v>#DIV/0!</v>
      </c>
    </row>
    <row r="264" spans="1:108" s="3" customFormat="1" x14ac:dyDescent="0.25">
      <c r="A264"/>
      <c r="B264"/>
      <c r="C264" s="1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 s="2">
        <f>IF(I264&gt;'Average Crustal Abundance'!B$2,Data!I264,'Average Crustal Abundance'!B$2)</f>
        <v>52200</v>
      </c>
      <c r="AH264" s="2">
        <f>IF(J264&gt;'Average Crustal Abundance'!C$2,Data!J264,'Average Crustal Abundance'!C$2)</f>
        <v>27</v>
      </c>
      <c r="AI264" s="2">
        <f>IF(K264&gt;'Average Crustal Abundance'!D$2,Data!K264,'Average Crustal Abundance'!D$2)</f>
        <v>59</v>
      </c>
      <c r="AJ264" s="2">
        <f>IF(L264&gt;'Average Crustal Abundance'!E$2,Data!L264,'Average Crustal Abundance'!E$2)</f>
        <v>0.188</v>
      </c>
      <c r="AK264" s="2">
        <f>IF(M264&gt;'Average Crustal Abundance'!F$2,Data!M264,'Average Crustal Abundance'!F$2)</f>
        <v>1.5E-3</v>
      </c>
      <c r="AL264" s="2">
        <f>IF(N264&gt;'Average Crustal Abundance'!G$2,Data!N264,'Average Crustal Abundance'!G$2)</f>
        <v>1.5E-3</v>
      </c>
      <c r="AM264" s="2">
        <f>IF(O264&gt;'Average Crustal Abundance'!H$2,Data!O264,'Average Crustal Abundance'!H$2)</f>
        <v>27</v>
      </c>
      <c r="AN264" s="2">
        <f>IF(P264&gt;'Average Crustal Abundance'!I$2,Data!P264,'Average Crustal Abundance'!I$2)</f>
        <v>5.6000000000000001E-2</v>
      </c>
      <c r="AO264" s="2">
        <f>IF(Q264&gt;'Average Crustal Abundance'!J$2,Data!Q264,'Average Crustal Abundance'!J$2)</f>
        <v>1.2999999999999999E-3</v>
      </c>
      <c r="AP264" s="2">
        <f>IF(R264&gt;'Average Crustal Abundance'!K$2,Data!R264,'Average Crustal Abundance'!K$2)</f>
        <v>72</v>
      </c>
      <c r="AQ264" s="2">
        <f>IF(S264&gt;'Average Crustal Abundance'!L$2,Data!S264,'Average Crustal Abundance'!L$2)</f>
        <v>0.08</v>
      </c>
      <c r="AR264" s="2">
        <f>IF(T264&gt;'Average Crustal Abundance'!M$2,Data!T264,'Average Crustal Abundance'!M$2)</f>
        <v>5.1999999999999998E-2</v>
      </c>
      <c r="AS264" s="2">
        <f>IF(U264&gt;'Average Crustal Abundance'!N$2,Data!U264,'Average Crustal Abundance'!N$2)</f>
        <v>0.5</v>
      </c>
      <c r="AT264" s="2">
        <f>IF(V264&gt;'Average Crustal Abundance'!O$2,Data!V264,'Average Crustal Abundance'!O$2)</f>
        <v>11</v>
      </c>
      <c r="AU264" s="2">
        <f>IF(W264&gt;'Average Crustal Abundance'!P$2,Data!W264,'Average Crustal Abundance'!P$2)</f>
        <v>0.03</v>
      </c>
      <c r="AV264" s="2">
        <f>IF(X264&gt;'Average Crustal Abundance'!Q$2,Data!X264,'Average Crustal Abundance'!Q$2)</f>
        <v>2.5</v>
      </c>
      <c r="AW264" s="2">
        <f>IF(Y264&gt;'Average Crustal Abundance'!R$2,Data!Y264,'Average Crustal Abundance'!R$2)</f>
        <v>0.2</v>
      </c>
      <c r="AX264" s="2">
        <f>IF(Z264&gt;'Average Crustal Abundance'!S$2,Data!Z264,'Average Crustal Abundance'!S$2)</f>
        <v>0.18</v>
      </c>
      <c r="AY264" s="2">
        <f>IF(AA264&gt;'Average Crustal Abundance'!T$2,Data!AA264,'Average Crustal Abundance'!T$2)</f>
        <v>1E-3</v>
      </c>
      <c r="AZ264" s="2">
        <f>IF(AB264&gt;'Average Crustal Abundance'!U$2,Data!AB264,'Average Crustal Abundance'!U$2)</f>
        <v>0.8</v>
      </c>
      <c r="BA264" s="2">
        <f>IF(AC264&gt;'Average Crustal Abundance'!V$2,Data!AC264,'Average Crustal Abundance'!V$2)</f>
        <v>1</v>
      </c>
      <c r="BB264" s="2">
        <f>IF(AD264&gt;'Average Crustal Abundance'!W$2,Data!AD264,'Average Crustal Abundance'!W$2)</f>
        <v>1.7</v>
      </c>
      <c r="BC264" s="2">
        <f>IF(AE264&gt;'Average Crustal Abundance'!X$2,Data!AE264,'Average Crustal Abundance'!X$2)</f>
        <v>20</v>
      </c>
      <c r="BD264" s="2">
        <f>IF(AF264&gt;'Average Crustal Abundance'!Y$2,Data!AF264,'Average Crustal Abundance'!Y$2)</f>
        <v>1.3</v>
      </c>
      <c r="BE264" s="3">
        <f>LOG((AG264/'Average Crustal Abundance'!B$2),1.636)</f>
        <v>0</v>
      </c>
      <c r="BF264" s="3">
        <f>LOG((AH264/'Average Crustal Abundance'!C$2),5.77)</f>
        <v>0</v>
      </c>
      <c r="BG264" s="3">
        <f>LOG((AI264/'Average Crustal Abundance'!D$2),5.07)</f>
        <v>0</v>
      </c>
      <c r="BH264" s="3">
        <f>IF(LOG((AJ264/'Average Crustal Abundance'!E$2))&lt;6,LOG((AJ264/'Average Crustal Abundance'!E$2)),6)</f>
        <v>0</v>
      </c>
      <c r="BI264" s="3">
        <f>IF(LOG((AK264/'Average Crustal Abundance'!F$2))&lt;6,LOG((AK264/'Average Crustal Abundance'!F$2)),6)</f>
        <v>0</v>
      </c>
      <c r="BJ264" s="3">
        <f>IF(LOG((AL264/'Average Crustal Abundance'!G$2))&lt;6,LOG((AL264/'Average Crustal Abundance'!G$2)),6)</f>
        <v>0</v>
      </c>
      <c r="BK264" s="3">
        <f>LOG((AM264/'Average Crustal Abundance'!H$2),5.77)</f>
        <v>0</v>
      </c>
      <c r="BL264" s="3">
        <f>IF(LOG((AN264/'Average Crustal Abundance'!I$2))&lt;6,LOG((AN264/'Average Crustal Abundance'!I$2)),6)</f>
        <v>0</v>
      </c>
      <c r="BM264" s="3">
        <f>IF(LOG((AO264/'Average Crustal Abundance'!J$2))&lt;6,LOG((AO264/'Average Crustal Abundance'!J$2)),6)</f>
        <v>0</v>
      </c>
      <c r="BN264" s="3">
        <f>LOG((AP264/'Average Crustal Abundance'!K$2),4.9)</f>
        <v>0</v>
      </c>
      <c r="BO264" s="3">
        <f>IF(LOG((AQ264/'Average Crustal Abundance'!L$2))&lt;6,LOG((AQ264/'Average Crustal Abundance'!L$2)),6)</f>
        <v>0</v>
      </c>
      <c r="BP264" s="3">
        <f>IF(LOG((AR264/'Average Crustal Abundance'!M$2))&lt;6,LOG((AR264/'Average Crustal Abundance'!M$2)),6)</f>
        <v>0</v>
      </c>
      <c r="BQ264" s="3">
        <f>IF(LOG((AS264/'Average Crustal Abundance'!N$2))&lt;6,LOG((AS264/'Average Crustal Abundance'!N$2)),6)</f>
        <v>0</v>
      </c>
      <c r="BR264" s="3">
        <f>LOG((AT264/'Average Crustal Abundance'!O$2),6.71)</f>
        <v>0</v>
      </c>
      <c r="BS264" s="3">
        <f>IF(LOG((AU264/'Average Crustal Abundance'!P$2))&lt;6,LOG((AU264/'Average Crustal Abundance'!P$2)),6)</f>
        <v>0</v>
      </c>
      <c r="BT264" s="3">
        <f>LOG((AV264/'Average Crustal Abundance'!Q$2),8.58)</f>
        <v>0</v>
      </c>
      <c r="BU264" s="3">
        <f>IF(LOG((AW264/'Average Crustal Abundance'!R$2))&lt;6,LOG((AW264/'Average Crustal Abundance'!R$2)),6)</f>
        <v>0</v>
      </c>
      <c r="BV264" s="3">
        <f>IF(LOG((AX264/'Average Crustal Abundance'!S$2))&lt;6,LOG((AX264/'Average Crustal Abundance'!S$2)),6)</f>
        <v>0</v>
      </c>
      <c r="BW264" s="3">
        <f>IF(LOG((AY264/'Average Crustal Abundance'!T$2))&lt;6,LOG((AY264/'Average Crustal Abundance'!T$2)),6)</f>
        <v>0</v>
      </c>
      <c r="BX264" s="3">
        <f>IF(LOG((AZ264/'Average Crustal Abundance'!U$2))&lt;6,LOG((AZ264/'Average Crustal Abundance'!U$2)),6)</f>
        <v>0</v>
      </c>
      <c r="BY264" s="3">
        <f>IF(LOG((BA264/'Average Crustal Abundance'!V$2))&lt;6,LOG((BA264/'Average Crustal Abundance'!V$2)),6)</f>
        <v>0</v>
      </c>
      <c r="BZ264" s="3">
        <f>LOG((BB264/'Average Crustal Abundance'!W$2),9.15)</f>
        <v>0</v>
      </c>
      <c r="CA264" s="3">
        <f>LOG((BC264/'Average Crustal Abundance'!X$2),6.07)</f>
        <v>0</v>
      </c>
      <c r="CB264" s="3">
        <f>LOG((BD264/'Average Crustal Abundance'!Y$2),9.57)</f>
        <v>0</v>
      </c>
      <c r="CC264" s="3">
        <f t="shared" si="161"/>
        <v>0</v>
      </c>
      <c r="CD264" s="3" t="e">
        <f t="shared" si="162"/>
        <v>#DIV/0!</v>
      </c>
      <c r="CE264" s="4" t="e">
        <f t="shared" si="144"/>
        <v>#DIV/0!</v>
      </c>
      <c r="CF264" s="4" t="e">
        <f t="shared" si="145"/>
        <v>#DIV/0!</v>
      </c>
      <c r="CG264" s="4" t="e">
        <f t="shared" si="146"/>
        <v>#DIV/0!</v>
      </c>
      <c r="CH264" s="4" t="e">
        <f t="shared" si="147"/>
        <v>#DIV/0!</v>
      </c>
      <c r="CI264" s="4" t="e">
        <f t="shared" si="148"/>
        <v>#DIV/0!</v>
      </c>
      <c r="CJ264" s="4" t="e">
        <f t="shared" si="149"/>
        <v>#DIV/0!</v>
      </c>
      <c r="CK264" s="4" t="e">
        <f t="shared" si="150"/>
        <v>#DIV/0!</v>
      </c>
      <c r="CL264" s="4" t="e">
        <f t="shared" si="151"/>
        <v>#DIV/0!</v>
      </c>
      <c r="CM264" s="4" t="e">
        <f t="shared" si="152"/>
        <v>#DIV/0!</v>
      </c>
      <c r="CN264" s="4" t="e">
        <f t="shared" si="153"/>
        <v>#DIV/0!</v>
      </c>
      <c r="CO264" s="4" t="e">
        <f t="shared" si="154"/>
        <v>#DIV/0!</v>
      </c>
      <c r="CP264" s="4" t="e">
        <f t="shared" si="155"/>
        <v>#DIV/0!</v>
      </c>
      <c r="CQ264" s="4" t="e">
        <f t="shared" si="156"/>
        <v>#DIV/0!</v>
      </c>
      <c r="CR264" s="4" t="e">
        <f t="shared" si="157"/>
        <v>#DIV/0!</v>
      </c>
      <c r="CS264" s="4" t="e">
        <f t="shared" si="158"/>
        <v>#DIV/0!</v>
      </c>
      <c r="CT264" s="4" t="e">
        <f t="shared" si="159"/>
        <v>#DIV/0!</v>
      </c>
      <c r="CU264" s="4" t="e">
        <f t="shared" si="159"/>
        <v>#DIV/0!</v>
      </c>
      <c r="CV264" s="4" t="e">
        <f t="shared" si="159"/>
        <v>#DIV/0!</v>
      </c>
      <c r="CW264" s="4" t="e">
        <f t="shared" si="159"/>
        <v>#DIV/0!</v>
      </c>
      <c r="CX264" s="4" t="e">
        <f t="shared" si="159"/>
        <v>#DIV/0!</v>
      </c>
      <c r="CY264" s="4" t="e">
        <f t="shared" si="159"/>
        <v>#DIV/0!</v>
      </c>
      <c r="CZ264" s="4" t="e">
        <f t="shared" si="160"/>
        <v>#DIV/0!</v>
      </c>
      <c r="DA264" s="4" t="e">
        <f t="shared" si="160"/>
        <v>#DIV/0!</v>
      </c>
      <c r="DB264" s="4" t="e">
        <f t="shared" si="160"/>
        <v>#DIV/0!</v>
      </c>
      <c r="DD264" s="3" t="e">
        <f t="shared" si="163"/>
        <v>#DIV/0!</v>
      </c>
    </row>
    <row r="265" spans="1:108" s="3" customFormat="1" x14ac:dyDescent="0.25">
      <c r="A265"/>
      <c r="B265"/>
      <c r="C265" s="1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 s="2">
        <f>IF(I265&gt;'Average Crustal Abundance'!B$2,Data!I265,'Average Crustal Abundance'!B$2)</f>
        <v>52200</v>
      </c>
      <c r="AH265" s="2">
        <f>IF(J265&gt;'Average Crustal Abundance'!C$2,Data!J265,'Average Crustal Abundance'!C$2)</f>
        <v>27</v>
      </c>
      <c r="AI265" s="2">
        <f>IF(K265&gt;'Average Crustal Abundance'!D$2,Data!K265,'Average Crustal Abundance'!D$2)</f>
        <v>59</v>
      </c>
      <c r="AJ265" s="2">
        <f>IF(L265&gt;'Average Crustal Abundance'!E$2,Data!L265,'Average Crustal Abundance'!E$2)</f>
        <v>0.188</v>
      </c>
      <c r="AK265" s="2">
        <f>IF(M265&gt;'Average Crustal Abundance'!F$2,Data!M265,'Average Crustal Abundance'!F$2)</f>
        <v>1.5E-3</v>
      </c>
      <c r="AL265" s="2">
        <f>IF(N265&gt;'Average Crustal Abundance'!G$2,Data!N265,'Average Crustal Abundance'!G$2)</f>
        <v>1.5E-3</v>
      </c>
      <c r="AM265" s="2">
        <f>IF(O265&gt;'Average Crustal Abundance'!H$2,Data!O265,'Average Crustal Abundance'!H$2)</f>
        <v>27</v>
      </c>
      <c r="AN265" s="2">
        <f>IF(P265&gt;'Average Crustal Abundance'!I$2,Data!P265,'Average Crustal Abundance'!I$2)</f>
        <v>5.6000000000000001E-2</v>
      </c>
      <c r="AO265" s="2">
        <f>IF(Q265&gt;'Average Crustal Abundance'!J$2,Data!Q265,'Average Crustal Abundance'!J$2)</f>
        <v>1.2999999999999999E-3</v>
      </c>
      <c r="AP265" s="2">
        <f>IF(R265&gt;'Average Crustal Abundance'!K$2,Data!R265,'Average Crustal Abundance'!K$2)</f>
        <v>72</v>
      </c>
      <c r="AQ265" s="2">
        <f>IF(S265&gt;'Average Crustal Abundance'!L$2,Data!S265,'Average Crustal Abundance'!L$2)</f>
        <v>0.08</v>
      </c>
      <c r="AR265" s="2">
        <f>IF(T265&gt;'Average Crustal Abundance'!M$2,Data!T265,'Average Crustal Abundance'!M$2)</f>
        <v>5.1999999999999998E-2</v>
      </c>
      <c r="AS265" s="2">
        <f>IF(U265&gt;'Average Crustal Abundance'!N$2,Data!U265,'Average Crustal Abundance'!N$2)</f>
        <v>0.5</v>
      </c>
      <c r="AT265" s="2">
        <f>IF(V265&gt;'Average Crustal Abundance'!O$2,Data!V265,'Average Crustal Abundance'!O$2)</f>
        <v>11</v>
      </c>
      <c r="AU265" s="2">
        <f>IF(W265&gt;'Average Crustal Abundance'!P$2,Data!W265,'Average Crustal Abundance'!P$2)</f>
        <v>0.03</v>
      </c>
      <c r="AV265" s="2">
        <f>IF(X265&gt;'Average Crustal Abundance'!Q$2,Data!X265,'Average Crustal Abundance'!Q$2)</f>
        <v>2.5</v>
      </c>
      <c r="AW265" s="2">
        <f>IF(Y265&gt;'Average Crustal Abundance'!R$2,Data!Y265,'Average Crustal Abundance'!R$2)</f>
        <v>0.2</v>
      </c>
      <c r="AX265" s="2">
        <f>IF(Z265&gt;'Average Crustal Abundance'!S$2,Data!Z265,'Average Crustal Abundance'!S$2)</f>
        <v>0.18</v>
      </c>
      <c r="AY265" s="2">
        <f>IF(AA265&gt;'Average Crustal Abundance'!T$2,Data!AA265,'Average Crustal Abundance'!T$2)</f>
        <v>1E-3</v>
      </c>
      <c r="AZ265" s="2">
        <f>IF(AB265&gt;'Average Crustal Abundance'!U$2,Data!AB265,'Average Crustal Abundance'!U$2)</f>
        <v>0.8</v>
      </c>
      <c r="BA265" s="2">
        <f>IF(AC265&gt;'Average Crustal Abundance'!V$2,Data!AC265,'Average Crustal Abundance'!V$2)</f>
        <v>1</v>
      </c>
      <c r="BB265" s="2">
        <f>IF(AD265&gt;'Average Crustal Abundance'!W$2,Data!AD265,'Average Crustal Abundance'!W$2)</f>
        <v>1.7</v>
      </c>
      <c r="BC265" s="2">
        <f>IF(AE265&gt;'Average Crustal Abundance'!X$2,Data!AE265,'Average Crustal Abundance'!X$2)</f>
        <v>20</v>
      </c>
      <c r="BD265" s="2">
        <f>IF(AF265&gt;'Average Crustal Abundance'!Y$2,Data!AF265,'Average Crustal Abundance'!Y$2)</f>
        <v>1.3</v>
      </c>
      <c r="BE265" s="3">
        <f>LOG((AG265/'Average Crustal Abundance'!B$2),1.636)</f>
        <v>0</v>
      </c>
      <c r="BF265" s="3">
        <f>LOG((AH265/'Average Crustal Abundance'!C$2),5.77)</f>
        <v>0</v>
      </c>
      <c r="BG265" s="3">
        <f>LOG((AI265/'Average Crustal Abundance'!D$2),5.07)</f>
        <v>0</v>
      </c>
      <c r="BH265" s="3">
        <f>IF(LOG((AJ265/'Average Crustal Abundance'!E$2))&lt;6,LOG((AJ265/'Average Crustal Abundance'!E$2)),6)</f>
        <v>0</v>
      </c>
      <c r="BI265" s="3">
        <f>IF(LOG((AK265/'Average Crustal Abundance'!F$2))&lt;6,LOG((AK265/'Average Crustal Abundance'!F$2)),6)</f>
        <v>0</v>
      </c>
      <c r="BJ265" s="3">
        <f>IF(LOG((AL265/'Average Crustal Abundance'!G$2))&lt;6,LOG((AL265/'Average Crustal Abundance'!G$2)),6)</f>
        <v>0</v>
      </c>
      <c r="BK265" s="3">
        <f>LOG((AM265/'Average Crustal Abundance'!H$2),5.77)</f>
        <v>0</v>
      </c>
      <c r="BL265" s="3">
        <f>IF(LOG((AN265/'Average Crustal Abundance'!I$2))&lt;6,LOG((AN265/'Average Crustal Abundance'!I$2)),6)</f>
        <v>0</v>
      </c>
      <c r="BM265" s="3">
        <f>IF(LOG((AO265/'Average Crustal Abundance'!J$2))&lt;6,LOG((AO265/'Average Crustal Abundance'!J$2)),6)</f>
        <v>0</v>
      </c>
      <c r="BN265" s="3">
        <f>LOG((AP265/'Average Crustal Abundance'!K$2),4.9)</f>
        <v>0</v>
      </c>
      <c r="BO265" s="3">
        <f>IF(LOG((AQ265/'Average Crustal Abundance'!L$2))&lt;6,LOG((AQ265/'Average Crustal Abundance'!L$2)),6)</f>
        <v>0</v>
      </c>
      <c r="BP265" s="3">
        <f>IF(LOG((AR265/'Average Crustal Abundance'!M$2))&lt;6,LOG((AR265/'Average Crustal Abundance'!M$2)),6)</f>
        <v>0</v>
      </c>
      <c r="BQ265" s="3">
        <f>IF(LOG((AS265/'Average Crustal Abundance'!N$2))&lt;6,LOG((AS265/'Average Crustal Abundance'!N$2)),6)</f>
        <v>0</v>
      </c>
      <c r="BR265" s="3">
        <f>LOG((AT265/'Average Crustal Abundance'!O$2),6.71)</f>
        <v>0</v>
      </c>
      <c r="BS265" s="3">
        <f>IF(LOG((AU265/'Average Crustal Abundance'!P$2))&lt;6,LOG((AU265/'Average Crustal Abundance'!P$2)),6)</f>
        <v>0</v>
      </c>
      <c r="BT265" s="3">
        <f>LOG((AV265/'Average Crustal Abundance'!Q$2),8.58)</f>
        <v>0</v>
      </c>
      <c r="BU265" s="3">
        <f>IF(LOG((AW265/'Average Crustal Abundance'!R$2))&lt;6,LOG((AW265/'Average Crustal Abundance'!R$2)),6)</f>
        <v>0</v>
      </c>
      <c r="BV265" s="3">
        <f>IF(LOG((AX265/'Average Crustal Abundance'!S$2))&lt;6,LOG((AX265/'Average Crustal Abundance'!S$2)),6)</f>
        <v>0</v>
      </c>
      <c r="BW265" s="3">
        <f>IF(LOG((AY265/'Average Crustal Abundance'!T$2))&lt;6,LOG((AY265/'Average Crustal Abundance'!T$2)),6)</f>
        <v>0</v>
      </c>
      <c r="BX265" s="3">
        <f>IF(LOG((AZ265/'Average Crustal Abundance'!U$2))&lt;6,LOG((AZ265/'Average Crustal Abundance'!U$2)),6)</f>
        <v>0</v>
      </c>
      <c r="BY265" s="3">
        <f>IF(LOG((BA265/'Average Crustal Abundance'!V$2))&lt;6,LOG((BA265/'Average Crustal Abundance'!V$2)),6)</f>
        <v>0</v>
      </c>
      <c r="BZ265" s="3">
        <f>LOG((BB265/'Average Crustal Abundance'!W$2),9.15)</f>
        <v>0</v>
      </c>
      <c r="CA265" s="3">
        <f>LOG((BC265/'Average Crustal Abundance'!X$2),6.07)</f>
        <v>0</v>
      </c>
      <c r="CB265" s="3">
        <f>LOG((BD265/'Average Crustal Abundance'!Y$2),9.57)</f>
        <v>0</v>
      </c>
      <c r="CC265" s="3">
        <f t="shared" si="161"/>
        <v>0</v>
      </c>
      <c r="CD265" s="3" t="e">
        <f t="shared" si="162"/>
        <v>#DIV/0!</v>
      </c>
      <c r="CE265" s="4" t="e">
        <f t="shared" si="144"/>
        <v>#DIV/0!</v>
      </c>
      <c r="CF265" s="4" t="e">
        <f t="shared" si="145"/>
        <v>#DIV/0!</v>
      </c>
      <c r="CG265" s="4" t="e">
        <f t="shared" si="146"/>
        <v>#DIV/0!</v>
      </c>
      <c r="CH265" s="4" t="e">
        <f t="shared" si="147"/>
        <v>#DIV/0!</v>
      </c>
      <c r="CI265" s="4" t="e">
        <f t="shared" si="148"/>
        <v>#DIV/0!</v>
      </c>
      <c r="CJ265" s="4" t="e">
        <f t="shared" si="149"/>
        <v>#DIV/0!</v>
      </c>
      <c r="CK265" s="4" t="e">
        <f t="shared" si="150"/>
        <v>#DIV/0!</v>
      </c>
      <c r="CL265" s="4" t="e">
        <f t="shared" si="151"/>
        <v>#DIV/0!</v>
      </c>
      <c r="CM265" s="4" t="e">
        <f t="shared" si="152"/>
        <v>#DIV/0!</v>
      </c>
      <c r="CN265" s="4" t="e">
        <f t="shared" si="153"/>
        <v>#DIV/0!</v>
      </c>
      <c r="CO265" s="4" t="e">
        <f t="shared" si="154"/>
        <v>#DIV/0!</v>
      </c>
      <c r="CP265" s="4" t="e">
        <f t="shared" si="155"/>
        <v>#DIV/0!</v>
      </c>
      <c r="CQ265" s="4" t="e">
        <f t="shared" si="156"/>
        <v>#DIV/0!</v>
      </c>
      <c r="CR265" s="4" t="e">
        <f t="shared" si="157"/>
        <v>#DIV/0!</v>
      </c>
      <c r="CS265" s="4" t="e">
        <f t="shared" si="158"/>
        <v>#DIV/0!</v>
      </c>
      <c r="CT265" s="4" t="e">
        <f t="shared" si="159"/>
        <v>#DIV/0!</v>
      </c>
      <c r="CU265" s="4" t="e">
        <f t="shared" si="159"/>
        <v>#DIV/0!</v>
      </c>
      <c r="CV265" s="4" t="e">
        <f t="shared" si="159"/>
        <v>#DIV/0!</v>
      </c>
      <c r="CW265" s="4" t="e">
        <f t="shared" si="159"/>
        <v>#DIV/0!</v>
      </c>
      <c r="CX265" s="4" t="e">
        <f t="shared" si="159"/>
        <v>#DIV/0!</v>
      </c>
      <c r="CY265" s="4" t="e">
        <f t="shared" si="159"/>
        <v>#DIV/0!</v>
      </c>
      <c r="CZ265" s="4" t="e">
        <f t="shared" si="160"/>
        <v>#DIV/0!</v>
      </c>
      <c r="DA265" s="4" t="e">
        <f t="shared" si="160"/>
        <v>#DIV/0!</v>
      </c>
      <c r="DB265" s="4" t="e">
        <f t="shared" si="160"/>
        <v>#DIV/0!</v>
      </c>
      <c r="DD265" s="3" t="e">
        <f t="shared" si="163"/>
        <v>#DIV/0!</v>
      </c>
    </row>
    <row r="266" spans="1:108" s="3" customFormat="1" x14ac:dyDescent="0.25">
      <c r="A266"/>
      <c r="B266"/>
      <c r="C266" s="1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 s="2">
        <f>IF(I266&gt;'Average Crustal Abundance'!B$2,Data!I266,'Average Crustal Abundance'!B$2)</f>
        <v>52200</v>
      </c>
      <c r="AH266" s="2">
        <f>IF(J266&gt;'Average Crustal Abundance'!C$2,Data!J266,'Average Crustal Abundance'!C$2)</f>
        <v>27</v>
      </c>
      <c r="AI266" s="2">
        <f>IF(K266&gt;'Average Crustal Abundance'!D$2,Data!K266,'Average Crustal Abundance'!D$2)</f>
        <v>59</v>
      </c>
      <c r="AJ266" s="2">
        <f>IF(L266&gt;'Average Crustal Abundance'!E$2,Data!L266,'Average Crustal Abundance'!E$2)</f>
        <v>0.188</v>
      </c>
      <c r="AK266" s="2">
        <f>IF(M266&gt;'Average Crustal Abundance'!F$2,Data!M266,'Average Crustal Abundance'!F$2)</f>
        <v>1.5E-3</v>
      </c>
      <c r="AL266" s="2">
        <f>IF(N266&gt;'Average Crustal Abundance'!G$2,Data!N266,'Average Crustal Abundance'!G$2)</f>
        <v>1.5E-3</v>
      </c>
      <c r="AM266" s="2">
        <f>IF(O266&gt;'Average Crustal Abundance'!H$2,Data!O266,'Average Crustal Abundance'!H$2)</f>
        <v>27</v>
      </c>
      <c r="AN266" s="2">
        <f>IF(P266&gt;'Average Crustal Abundance'!I$2,Data!P266,'Average Crustal Abundance'!I$2)</f>
        <v>5.6000000000000001E-2</v>
      </c>
      <c r="AO266" s="2">
        <f>IF(Q266&gt;'Average Crustal Abundance'!J$2,Data!Q266,'Average Crustal Abundance'!J$2)</f>
        <v>1.2999999999999999E-3</v>
      </c>
      <c r="AP266" s="2">
        <f>IF(R266&gt;'Average Crustal Abundance'!K$2,Data!R266,'Average Crustal Abundance'!K$2)</f>
        <v>72</v>
      </c>
      <c r="AQ266" s="2">
        <f>IF(S266&gt;'Average Crustal Abundance'!L$2,Data!S266,'Average Crustal Abundance'!L$2)</f>
        <v>0.08</v>
      </c>
      <c r="AR266" s="2">
        <f>IF(T266&gt;'Average Crustal Abundance'!M$2,Data!T266,'Average Crustal Abundance'!M$2)</f>
        <v>5.1999999999999998E-2</v>
      </c>
      <c r="AS266" s="2">
        <f>IF(U266&gt;'Average Crustal Abundance'!N$2,Data!U266,'Average Crustal Abundance'!N$2)</f>
        <v>0.5</v>
      </c>
      <c r="AT266" s="2">
        <f>IF(V266&gt;'Average Crustal Abundance'!O$2,Data!V266,'Average Crustal Abundance'!O$2)</f>
        <v>11</v>
      </c>
      <c r="AU266" s="2">
        <f>IF(W266&gt;'Average Crustal Abundance'!P$2,Data!W266,'Average Crustal Abundance'!P$2)</f>
        <v>0.03</v>
      </c>
      <c r="AV266" s="2">
        <f>IF(X266&gt;'Average Crustal Abundance'!Q$2,Data!X266,'Average Crustal Abundance'!Q$2)</f>
        <v>2.5</v>
      </c>
      <c r="AW266" s="2">
        <f>IF(Y266&gt;'Average Crustal Abundance'!R$2,Data!Y266,'Average Crustal Abundance'!R$2)</f>
        <v>0.2</v>
      </c>
      <c r="AX266" s="2">
        <f>IF(Z266&gt;'Average Crustal Abundance'!S$2,Data!Z266,'Average Crustal Abundance'!S$2)</f>
        <v>0.18</v>
      </c>
      <c r="AY266" s="2">
        <f>IF(AA266&gt;'Average Crustal Abundance'!T$2,Data!AA266,'Average Crustal Abundance'!T$2)</f>
        <v>1E-3</v>
      </c>
      <c r="AZ266" s="2">
        <f>IF(AB266&gt;'Average Crustal Abundance'!U$2,Data!AB266,'Average Crustal Abundance'!U$2)</f>
        <v>0.8</v>
      </c>
      <c r="BA266" s="2">
        <f>IF(AC266&gt;'Average Crustal Abundance'!V$2,Data!AC266,'Average Crustal Abundance'!V$2)</f>
        <v>1</v>
      </c>
      <c r="BB266" s="2">
        <f>IF(AD266&gt;'Average Crustal Abundance'!W$2,Data!AD266,'Average Crustal Abundance'!W$2)</f>
        <v>1.7</v>
      </c>
      <c r="BC266" s="2">
        <f>IF(AE266&gt;'Average Crustal Abundance'!X$2,Data!AE266,'Average Crustal Abundance'!X$2)</f>
        <v>20</v>
      </c>
      <c r="BD266" s="2">
        <f>IF(AF266&gt;'Average Crustal Abundance'!Y$2,Data!AF266,'Average Crustal Abundance'!Y$2)</f>
        <v>1.3</v>
      </c>
      <c r="BE266" s="3">
        <f>LOG((AG266/'Average Crustal Abundance'!B$2),1.636)</f>
        <v>0</v>
      </c>
      <c r="BF266" s="3">
        <f>LOG((AH266/'Average Crustal Abundance'!C$2),5.77)</f>
        <v>0</v>
      </c>
      <c r="BG266" s="3">
        <f>LOG((AI266/'Average Crustal Abundance'!D$2),5.07)</f>
        <v>0</v>
      </c>
      <c r="BH266" s="3">
        <f>IF(LOG((AJ266/'Average Crustal Abundance'!E$2))&lt;6,LOG((AJ266/'Average Crustal Abundance'!E$2)),6)</f>
        <v>0</v>
      </c>
      <c r="BI266" s="3">
        <f>IF(LOG((AK266/'Average Crustal Abundance'!F$2))&lt;6,LOG((AK266/'Average Crustal Abundance'!F$2)),6)</f>
        <v>0</v>
      </c>
      <c r="BJ266" s="3">
        <f>IF(LOG((AL266/'Average Crustal Abundance'!G$2))&lt;6,LOG((AL266/'Average Crustal Abundance'!G$2)),6)</f>
        <v>0</v>
      </c>
      <c r="BK266" s="3">
        <f>LOG((AM266/'Average Crustal Abundance'!H$2),5.77)</f>
        <v>0</v>
      </c>
      <c r="BL266" s="3">
        <f>IF(LOG((AN266/'Average Crustal Abundance'!I$2))&lt;6,LOG((AN266/'Average Crustal Abundance'!I$2)),6)</f>
        <v>0</v>
      </c>
      <c r="BM266" s="3">
        <f>IF(LOG((AO266/'Average Crustal Abundance'!J$2))&lt;6,LOG((AO266/'Average Crustal Abundance'!J$2)),6)</f>
        <v>0</v>
      </c>
      <c r="BN266" s="3">
        <f>LOG((AP266/'Average Crustal Abundance'!K$2),4.9)</f>
        <v>0</v>
      </c>
      <c r="BO266" s="3">
        <f>IF(LOG((AQ266/'Average Crustal Abundance'!L$2))&lt;6,LOG((AQ266/'Average Crustal Abundance'!L$2)),6)</f>
        <v>0</v>
      </c>
      <c r="BP266" s="3">
        <f>IF(LOG((AR266/'Average Crustal Abundance'!M$2))&lt;6,LOG((AR266/'Average Crustal Abundance'!M$2)),6)</f>
        <v>0</v>
      </c>
      <c r="BQ266" s="3">
        <f>IF(LOG((AS266/'Average Crustal Abundance'!N$2))&lt;6,LOG((AS266/'Average Crustal Abundance'!N$2)),6)</f>
        <v>0</v>
      </c>
      <c r="BR266" s="3">
        <f>LOG((AT266/'Average Crustal Abundance'!O$2),6.71)</f>
        <v>0</v>
      </c>
      <c r="BS266" s="3">
        <f>IF(LOG((AU266/'Average Crustal Abundance'!P$2))&lt;6,LOG((AU266/'Average Crustal Abundance'!P$2)),6)</f>
        <v>0</v>
      </c>
      <c r="BT266" s="3">
        <f>LOG((AV266/'Average Crustal Abundance'!Q$2),8.58)</f>
        <v>0</v>
      </c>
      <c r="BU266" s="3">
        <f>IF(LOG((AW266/'Average Crustal Abundance'!R$2))&lt;6,LOG((AW266/'Average Crustal Abundance'!R$2)),6)</f>
        <v>0</v>
      </c>
      <c r="BV266" s="3">
        <f>IF(LOG((AX266/'Average Crustal Abundance'!S$2))&lt;6,LOG((AX266/'Average Crustal Abundance'!S$2)),6)</f>
        <v>0</v>
      </c>
      <c r="BW266" s="3">
        <f>IF(LOG((AY266/'Average Crustal Abundance'!T$2))&lt;6,LOG((AY266/'Average Crustal Abundance'!T$2)),6)</f>
        <v>0</v>
      </c>
      <c r="BX266" s="3">
        <f>IF(LOG((AZ266/'Average Crustal Abundance'!U$2))&lt;6,LOG((AZ266/'Average Crustal Abundance'!U$2)),6)</f>
        <v>0</v>
      </c>
      <c r="BY266" s="3">
        <f>IF(LOG((BA266/'Average Crustal Abundance'!V$2))&lt;6,LOG((BA266/'Average Crustal Abundance'!V$2)),6)</f>
        <v>0</v>
      </c>
      <c r="BZ266" s="3">
        <f>LOG((BB266/'Average Crustal Abundance'!W$2),9.15)</f>
        <v>0</v>
      </c>
      <c r="CA266" s="3">
        <f>LOG((BC266/'Average Crustal Abundance'!X$2),6.07)</f>
        <v>0</v>
      </c>
      <c r="CB266" s="3">
        <f>LOG((BD266/'Average Crustal Abundance'!Y$2),9.57)</f>
        <v>0</v>
      </c>
      <c r="CC266" s="3">
        <f t="shared" si="161"/>
        <v>0</v>
      </c>
      <c r="CD266" s="3" t="e">
        <f t="shared" si="162"/>
        <v>#DIV/0!</v>
      </c>
      <c r="CE266" s="4" t="e">
        <f t="shared" si="144"/>
        <v>#DIV/0!</v>
      </c>
      <c r="CF266" s="4" t="e">
        <f t="shared" si="145"/>
        <v>#DIV/0!</v>
      </c>
      <c r="CG266" s="4" t="e">
        <f t="shared" si="146"/>
        <v>#DIV/0!</v>
      </c>
      <c r="CH266" s="4" t="e">
        <f t="shared" si="147"/>
        <v>#DIV/0!</v>
      </c>
      <c r="CI266" s="4" t="e">
        <f t="shared" si="148"/>
        <v>#DIV/0!</v>
      </c>
      <c r="CJ266" s="4" t="e">
        <f t="shared" si="149"/>
        <v>#DIV/0!</v>
      </c>
      <c r="CK266" s="4" t="e">
        <f t="shared" si="150"/>
        <v>#DIV/0!</v>
      </c>
      <c r="CL266" s="4" t="e">
        <f t="shared" si="151"/>
        <v>#DIV/0!</v>
      </c>
      <c r="CM266" s="4" t="e">
        <f t="shared" si="152"/>
        <v>#DIV/0!</v>
      </c>
      <c r="CN266" s="4" t="e">
        <f t="shared" si="153"/>
        <v>#DIV/0!</v>
      </c>
      <c r="CO266" s="4" t="e">
        <f t="shared" si="154"/>
        <v>#DIV/0!</v>
      </c>
      <c r="CP266" s="4" t="e">
        <f t="shared" si="155"/>
        <v>#DIV/0!</v>
      </c>
      <c r="CQ266" s="4" t="e">
        <f t="shared" si="156"/>
        <v>#DIV/0!</v>
      </c>
      <c r="CR266" s="4" t="e">
        <f t="shared" si="157"/>
        <v>#DIV/0!</v>
      </c>
      <c r="CS266" s="4" t="e">
        <f t="shared" si="158"/>
        <v>#DIV/0!</v>
      </c>
      <c r="CT266" s="4" t="e">
        <f t="shared" si="159"/>
        <v>#DIV/0!</v>
      </c>
      <c r="CU266" s="4" t="e">
        <f t="shared" si="159"/>
        <v>#DIV/0!</v>
      </c>
      <c r="CV266" s="4" t="e">
        <f t="shared" si="159"/>
        <v>#DIV/0!</v>
      </c>
      <c r="CW266" s="4" t="e">
        <f t="shared" si="159"/>
        <v>#DIV/0!</v>
      </c>
      <c r="CX266" s="4" t="e">
        <f t="shared" si="159"/>
        <v>#DIV/0!</v>
      </c>
      <c r="CY266" s="4" t="e">
        <f t="shared" si="159"/>
        <v>#DIV/0!</v>
      </c>
      <c r="CZ266" s="4" t="e">
        <f t="shared" si="160"/>
        <v>#DIV/0!</v>
      </c>
      <c r="DA266" s="4" t="e">
        <f t="shared" si="160"/>
        <v>#DIV/0!</v>
      </c>
      <c r="DB266" s="4" t="e">
        <f t="shared" si="160"/>
        <v>#DIV/0!</v>
      </c>
      <c r="DD266" s="3" t="e">
        <f t="shared" si="163"/>
        <v>#DIV/0!</v>
      </c>
    </row>
    <row r="267" spans="1:108" s="3" customFormat="1" x14ac:dyDescent="0.25">
      <c r="A267"/>
      <c r="B267"/>
      <c r="C267" s="1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 s="2">
        <f>IF(I267&gt;'Average Crustal Abundance'!B$2,Data!I267,'Average Crustal Abundance'!B$2)</f>
        <v>52200</v>
      </c>
      <c r="AH267" s="2">
        <f>IF(J267&gt;'Average Crustal Abundance'!C$2,Data!J267,'Average Crustal Abundance'!C$2)</f>
        <v>27</v>
      </c>
      <c r="AI267" s="2">
        <f>IF(K267&gt;'Average Crustal Abundance'!D$2,Data!K267,'Average Crustal Abundance'!D$2)</f>
        <v>59</v>
      </c>
      <c r="AJ267" s="2">
        <f>IF(L267&gt;'Average Crustal Abundance'!E$2,Data!L267,'Average Crustal Abundance'!E$2)</f>
        <v>0.188</v>
      </c>
      <c r="AK267" s="2">
        <f>IF(M267&gt;'Average Crustal Abundance'!F$2,Data!M267,'Average Crustal Abundance'!F$2)</f>
        <v>1.5E-3</v>
      </c>
      <c r="AL267" s="2">
        <f>IF(N267&gt;'Average Crustal Abundance'!G$2,Data!N267,'Average Crustal Abundance'!G$2)</f>
        <v>1.5E-3</v>
      </c>
      <c r="AM267" s="2">
        <f>IF(O267&gt;'Average Crustal Abundance'!H$2,Data!O267,'Average Crustal Abundance'!H$2)</f>
        <v>27</v>
      </c>
      <c r="AN267" s="2">
        <f>IF(P267&gt;'Average Crustal Abundance'!I$2,Data!P267,'Average Crustal Abundance'!I$2)</f>
        <v>5.6000000000000001E-2</v>
      </c>
      <c r="AO267" s="2">
        <f>IF(Q267&gt;'Average Crustal Abundance'!J$2,Data!Q267,'Average Crustal Abundance'!J$2)</f>
        <v>1.2999999999999999E-3</v>
      </c>
      <c r="AP267" s="2">
        <f>IF(R267&gt;'Average Crustal Abundance'!K$2,Data!R267,'Average Crustal Abundance'!K$2)</f>
        <v>72</v>
      </c>
      <c r="AQ267" s="2">
        <f>IF(S267&gt;'Average Crustal Abundance'!L$2,Data!S267,'Average Crustal Abundance'!L$2)</f>
        <v>0.08</v>
      </c>
      <c r="AR267" s="2">
        <f>IF(T267&gt;'Average Crustal Abundance'!M$2,Data!T267,'Average Crustal Abundance'!M$2)</f>
        <v>5.1999999999999998E-2</v>
      </c>
      <c r="AS267" s="2">
        <f>IF(U267&gt;'Average Crustal Abundance'!N$2,Data!U267,'Average Crustal Abundance'!N$2)</f>
        <v>0.5</v>
      </c>
      <c r="AT267" s="2">
        <f>IF(V267&gt;'Average Crustal Abundance'!O$2,Data!V267,'Average Crustal Abundance'!O$2)</f>
        <v>11</v>
      </c>
      <c r="AU267" s="2">
        <f>IF(W267&gt;'Average Crustal Abundance'!P$2,Data!W267,'Average Crustal Abundance'!P$2)</f>
        <v>0.03</v>
      </c>
      <c r="AV267" s="2">
        <f>IF(X267&gt;'Average Crustal Abundance'!Q$2,Data!X267,'Average Crustal Abundance'!Q$2)</f>
        <v>2.5</v>
      </c>
      <c r="AW267" s="2">
        <f>IF(Y267&gt;'Average Crustal Abundance'!R$2,Data!Y267,'Average Crustal Abundance'!R$2)</f>
        <v>0.2</v>
      </c>
      <c r="AX267" s="2">
        <f>IF(Z267&gt;'Average Crustal Abundance'!S$2,Data!Z267,'Average Crustal Abundance'!S$2)</f>
        <v>0.18</v>
      </c>
      <c r="AY267" s="2">
        <f>IF(AA267&gt;'Average Crustal Abundance'!T$2,Data!AA267,'Average Crustal Abundance'!T$2)</f>
        <v>1E-3</v>
      </c>
      <c r="AZ267" s="2">
        <f>IF(AB267&gt;'Average Crustal Abundance'!U$2,Data!AB267,'Average Crustal Abundance'!U$2)</f>
        <v>0.8</v>
      </c>
      <c r="BA267" s="2">
        <f>IF(AC267&gt;'Average Crustal Abundance'!V$2,Data!AC267,'Average Crustal Abundance'!V$2)</f>
        <v>1</v>
      </c>
      <c r="BB267" s="2">
        <f>IF(AD267&gt;'Average Crustal Abundance'!W$2,Data!AD267,'Average Crustal Abundance'!W$2)</f>
        <v>1.7</v>
      </c>
      <c r="BC267" s="2">
        <f>IF(AE267&gt;'Average Crustal Abundance'!X$2,Data!AE267,'Average Crustal Abundance'!X$2)</f>
        <v>20</v>
      </c>
      <c r="BD267" s="2">
        <f>IF(AF267&gt;'Average Crustal Abundance'!Y$2,Data!AF267,'Average Crustal Abundance'!Y$2)</f>
        <v>1.3</v>
      </c>
      <c r="BE267" s="3">
        <f>LOG((AG267/'Average Crustal Abundance'!B$2),1.636)</f>
        <v>0</v>
      </c>
      <c r="BF267" s="3">
        <f>LOG((AH267/'Average Crustal Abundance'!C$2),5.77)</f>
        <v>0</v>
      </c>
      <c r="BG267" s="3">
        <f>LOG((AI267/'Average Crustal Abundance'!D$2),5.07)</f>
        <v>0</v>
      </c>
      <c r="BH267" s="3">
        <f>IF(LOG((AJ267/'Average Crustal Abundance'!E$2))&lt;6,LOG((AJ267/'Average Crustal Abundance'!E$2)),6)</f>
        <v>0</v>
      </c>
      <c r="BI267" s="3">
        <f>IF(LOG((AK267/'Average Crustal Abundance'!F$2))&lt;6,LOG((AK267/'Average Crustal Abundance'!F$2)),6)</f>
        <v>0</v>
      </c>
      <c r="BJ267" s="3">
        <f>IF(LOG((AL267/'Average Crustal Abundance'!G$2))&lt;6,LOG((AL267/'Average Crustal Abundance'!G$2)),6)</f>
        <v>0</v>
      </c>
      <c r="BK267" s="3">
        <f>LOG((AM267/'Average Crustal Abundance'!H$2),5.77)</f>
        <v>0</v>
      </c>
      <c r="BL267" s="3">
        <f>IF(LOG((AN267/'Average Crustal Abundance'!I$2))&lt;6,LOG((AN267/'Average Crustal Abundance'!I$2)),6)</f>
        <v>0</v>
      </c>
      <c r="BM267" s="3">
        <f>IF(LOG((AO267/'Average Crustal Abundance'!J$2))&lt;6,LOG((AO267/'Average Crustal Abundance'!J$2)),6)</f>
        <v>0</v>
      </c>
      <c r="BN267" s="3">
        <f>LOG((AP267/'Average Crustal Abundance'!K$2),4.9)</f>
        <v>0</v>
      </c>
      <c r="BO267" s="3">
        <f>IF(LOG((AQ267/'Average Crustal Abundance'!L$2))&lt;6,LOG((AQ267/'Average Crustal Abundance'!L$2)),6)</f>
        <v>0</v>
      </c>
      <c r="BP267" s="3">
        <f>IF(LOG((AR267/'Average Crustal Abundance'!M$2))&lt;6,LOG((AR267/'Average Crustal Abundance'!M$2)),6)</f>
        <v>0</v>
      </c>
      <c r="BQ267" s="3">
        <f>IF(LOG((AS267/'Average Crustal Abundance'!N$2))&lt;6,LOG((AS267/'Average Crustal Abundance'!N$2)),6)</f>
        <v>0</v>
      </c>
      <c r="BR267" s="3">
        <f>LOG((AT267/'Average Crustal Abundance'!O$2),6.71)</f>
        <v>0</v>
      </c>
      <c r="BS267" s="3">
        <f>IF(LOG((AU267/'Average Crustal Abundance'!P$2))&lt;6,LOG((AU267/'Average Crustal Abundance'!P$2)),6)</f>
        <v>0</v>
      </c>
      <c r="BT267" s="3">
        <f>LOG((AV267/'Average Crustal Abundance'!Q$2),8.58)</f>
        <v>0</v>
      </c>
      <c r="BU267" s="3">
        <f>IF(LOG((AW267/'Average Crustal Abundance'!R$2))&lt;6,LOG((AW267/'Average Crustal Abundance'!R$2)),6)</f>
        <v>0</v>
      </c>
      <c r="BV267" s="3">
        <f>IF(LOG((AX267/'Average Crustal Abundance'!S$2))&lt;6,LOG((AX267/'Average Crustal Abundance'!S$2)),6)</f>
        <v>0</v>
      </c>
      <c r="BW267" s="3">
        <f>IF(LOG((AY267/'Average Crustal Abundance'!T$2))&lt;6,LOG((AY267/'Average Crustal Abundance'!T$2)),6)</f>
        <v>0</v>
      </c>
      <c r="BX267" s="3">
        <f>IF(LOG((AZ267/'Average Crustal Abundance'!U$2))&lt;6,LOG((AZ267/'Average Crustal Abundance'!U$2)),6)</f>
        <v>0</v>
      </c>
      <c r="BY267" s="3">
        <f>IF(LOG((BA267/'Average Crustal Abundance'!V$2))&lt;6,LOG((BA267/'Average Crustal Abundance'!V$2)),6)</f>
        <v>0</v>
      </c>
      <c r="BZ267" s="3">
        <f>LOG((BB267/'Average Crustal Abundance'!W$2),9.15)</f>
        <v>0</v>
      </c>
      <c r="CA267" s="3">
        <f>LOG((BC267/'Average Crustal Abundance'!X$2),6.07)</f>
        <v>0</v>
      </c>
      <c r="CB267" s="3">
        <f>LOG((BD267/'Average Crustal Abundance'!Y$2),9.57)</f>
        <v>0</v>
      </c>
      <c r="CC267" s="3">
        <f t="shared" si="161"/>
        <v>0</v>
      </c>
      <c r="CD267" s="3" t="e">
        <f t="shared" si="162"/>
        <v>#DIV/0!</v>
      </c>
      <c r="CE267" s="4" t="e">
        <f t="shared" si="144"/>
        <v>#DIV/0!</v>
      </c>
      <c r="CF267" s="4" t="e">
        <f t="shared" si="145"/>
        <v>#DIV/0!</v>
      </c>
      <c r="CG267" s="4" t="e">
        <f t="shared" si="146"/>
        <v>#DIV/0!</v>
      </c>
      <c r="CH267" s="4" t="e">
        <f t="shared" si="147"/>
        <v>#DIV/0!</v>
      </c>
      <c r="CI267" s="4" t="e">
        <f t="shared" si="148"/>
        <v>#DIV/0!</v>
      </c>
      <c r="CJ267" s="4" t="e">
        <f t="shared" si="149"/>
        <v>#DIV/0!</v>
      </c>
      <c r="CK267" s="4" t="e">
        <f t="shared" si="150"/>
        <v>#DIV/0!</v>
      </c>
      <c r="CL267" s="4" t="e">
        <f t="shared" si="151"/>
        <v>#DIV/0!</v>
      </c>
      <c r="CM267" s="4" t="e">
        <f t="shared" si="152"/>
        <v>#DIV/0!</v>
      </c>
      <c r="CN267" s="4" t="e">
        <f t="shared" si="153"/>
        <v>#DIV/0!</v>
      </c>
      <c r="CO267" s="4" t="e">
        <f t="shared" si="154"/>
        <v>#DIV/0!</v>
      </c>
      <c r="CP267" s="4" t="e">
        <f t="shared" si="155"/>
        <v>#DIV/0!</v>
      </c>
      <c r="CQ267" s="4" t="e">
        <f t="shared" si="156"/>
        <v>#DIV/0!</v>
      </c>
      <c r="CR267" s="4" t="e">
        <f t="shared" si="157"/>
        <v>#DIV/0!</v>
      </c>
      <c r="CS267" s="4" t="e">
        <f t="shared" si="158"/>
        <v>#DIV/0!</v>
      </c>
      <c r="CT267" s="4" t="e">
        <f t="shared" si="159"/>
        <v>#DIV/0!</v>
      </c>
      <c r="CU267" s="4" t="e">
        <f t="shared" si="159"/>
        <v>#DIV/0!</v>
      </c>
      <c r="CV267" s="4" t="e">
        <f t="shared" si="159"/>
        <v>#DIV/0!</v>
      </c>
      <c r="CW267" s="4" t="e">
        <f t="shared" si="159"/>
        <v>#DIV/0!</v>
      </c>
      <c r="CX267" s="4" t="e">
        <f t="shared" si="159"/>
        <v>#DIV/0!</v>
      </c>
      <c r="CY267" s="4" t="e">
        <f t="shared" si="159"/>
        <v>#DIV/0!</v>
      </c>
      <c r="CZ267" s="4" t="e">
        <f t="shared" si="160"/>
        <v>#DIV/0!</v>
      </c>
      <c r="DA267" s="4" t="e">
        <f t="shared" si="160"/>
        <v>#DIV/0!</v>
      </c>
      <c r="DB267" s="4" t="e">
        <f t="shared" si="160"/>
        <v>#DIV/0!</v>
      </c>
      <c r="DD267" s="3" t="e">
        <f t="shared" si="163"/>
        <v>#DIV/0!</v>
      </c>
    </row>
    <row r="268" spans="1:108" s="3" customFormat="1" x14ac:dyDescent="0.25">
      <c r="A268"/>
      <c r="B268"/>
      <c r="C268" s="1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 s="2">
        <f>IF(I268&gt;'Average Crustal Abundance'!B$2,Data!I268,'Average Crustal Abundance'!B$2)</f>
        <v>52200</v>
      </c>
      <c r="AH268" s="2">
        <f>IF(J268&gt;'Average Crustal Abundance'!C$2,Data!J268,'Average Crustal Abundance'!C$2)</f>
        <v>27</v>
      </c>
      <c r="AI268" s="2">
        <f>IF(K268&gt;'Average Crustal Abundance'!D$2,Data!K268,'Average Crustal Abundance'!D$2)</f>
        <v>59</v>
      </c>
      <c r="AJ268" s="2">
        <f>IF(L268&gt;'Average Crustal Abundance'!E$2,Data!L268,'Average Crustal Abundance'!E$2)</f>
        <v>0.188</v>
      </c>
      <c r="AK268" s="2">
        <f>IF(M268&gt;'Average Crustal Abundance'!F$2,Data!M268,'Average Crustal Abundance'!F$2)</f>
        <v>1.5E-3</v>
      </c>
      <c r="AL268" s="2">
        <f>IF(N268&gt;'Average Crustal Abundance'!G$2,Data!N268,'Average Crustal Abundance'!G$2)</f>
        <v>1.5E-3</v>
      </c>
      <c r="AM268" s="2">
        <f>IF(O268&gt;'Average Crustal Abundance'!H$2,Data!O268,'Average Crustal Abundance'!H$2)</f>
        <v>27</v>
      </c>
      <c r="AN268" s="2">
        <f>IF(P268&gt;'Average Crustal Abundance'!I$2,Data!P268,'Average Crustal Abundance'!I$2)</f>
        <v>5.6000000000000001E-2</v>
      </c>
      <c r="AO268" s="2">
        <f>IF(Q268&gt;'Average Crustal Abundance'!J$2,Data!Q268,'Average Crustal Abundance'!J$2)</f>
        <v>1.2999999999999999E-3</v>
      </c>
      <c r="AP268" s="2">
        <f>IF(R268&gt;'Average Crustal Abundance'!K$2,Data!R268,'Average Crustal Abundance'!K$2)</f>
        <v>72</v>
      </c>
      <c r="AQ268" s="2">
        <f>IF(S268&gt;'Average Crustal Abundance'!L$2,Data!S268,'Average Crustal Abundance'!L$2)</f>
        <v>0.08</v>
      </c>
      <c r="AR268" s="2">
        <f>IF(T268&gt;'Average Crustal Abundance'!M$2,Data!T268,'Average Crustal Abundance'!M$2)</f>
        <v>5.1999999999999998E-2</v>
      </c>
      <c r="AS268" s="2">
        <f>IF(U268&gt;'Average Crustal Abundance'!N$2,Data!U268,'Average Crustal Abundance'!N$2)</f>
        <v>0.5</v>
      </c>
      <c r="AT268" s="2">
        <f>IF(V268&gt;'Average Crustal Abundance'!O$2,Data!V268,'Average Crustal Abundance'!O$2)</f>
        <v>11</v>
      </c>
      <c r="AU268" s="2">
        <f>IF(W268&gt;'Average Crustal Abundance'!P$2,Data!W268,'Average Crustal Abundance'!P$2)</f>
        <v>0.03</v>
      </c>
      <c r="AV268" s="2">
        <f>IF(X268&gt;'Average Crustal Abundance'!Q$2,Data!X268,'Average Crustal Abundance'!Q$2)</f>
        <v>2.5</v>
      </c>
      <c r="AW268" s="2">
        <f>IF(Y268&gt;'Average Crustal Abundance'!R$2,Data!Y268,'Average Crustal Abundance'!R$2)</f>
        <v>0.2</v>
      </c>
      <c r="AX268" s="2">
        <f>IF(Z268&gt;'Average Crustal Abundance'!S$2,Data!Z268,'Average Crustal Abundance'!S$2)</f>
        <v>0.18</v>
      </c>
      <c r="AY268" s="2">
        <f>IF(AA268&gt;'Average Crustal Abundance'!T$2,Data!AA268,'Average Crustal Abundance'!T$2)</f>
        <v>1E-3</v>
      </c>
      <c r="AZ268" s="2">
        <f>IF(AB268&gt;'Average Crustal Abundance'!U$2,Data!AB268,'Average Crustal Abundance'!U$2)</f>
        <v>0.8</v>
      </c>
      <c r="BA268" s="2">
        <f>IF(AC268&gt;'Average Crustal Abundance'!V$2,Data!AC268,'Average Crustal Abundance'!V$2)</f>
        <v>1</v>
      </c>
      <c r="BB268" s="2">
        <f>IF(AD268&gt;'Average Crustal Abundance'!W$2,Data!AD268,'Average Crustal Abundance'!W$2)</f>
        <v>1.7</v>
      </c>
      <c r="BC268" s="2">
        <f>IF(AE268&gt;'Average Crustal Abundance'!X$2,Data!AE268,'Average Crustal Abundance'!X$2)</f>
        <v>20</v>
      </c>
      <c r="BD268" s="2">
        <f>IF(AF268&gt;'Average Crustal Abundance'!Y$2,Data!AF268,'Average Crustal Abundance'!Y$2)</f>
        <v>1.3</v>
      </c>
      <c r="BE268" s="3">
        <f>LOG((AG268/'Average Crustal Abundance'!B$2),1.636)</f>
        <v>0</v>
      </c>
      <c r="BF268" s="3">
        <f>LOG((AH268/'Average Crustal Abundance'!C$2),5.77)</f>
        <v>0</v>
      </c>
      <c r="BG268" s="3">
        <f>LOG((AI268/'Average Crustal Abundance'!D$2),5.07)</f>
        <v>0</v>
      </c>
      <c r="BH268" s="3">
        <f>IF(LOG((AJ268/'Average Crustal Abundance'!E$2))&lt;6,LOG((AJ268/'Average Crustal Abundance'!E$2)),6)</f>
        <v>0</v>
      </c>
      <c r="BI268" s="3">
        <f>IF(LOG((AK268/'Average Crustal Abundance'!F$2))&lt;6,LOG((AK268/'Average Crustal Abundance'!F$2)),6)</f>
        <v>0</v>
      </c>
      <c r="BJ268" s="3">
        <f>IF(LOG((AL268/'Average Crustal Abundance'!G$2))&lt;6,LOG((AL268/'Average Crustal Abundance'!G$2)),6)</f>
        <v>0</v>
      </c>
      <c r="BK268" s="3">
        <f>LOG((AM268/'Average Crustal Abundance'!H$2),5.77)</f>
        <v>0</v>
      </c>
      <c r="BL268" s="3">
        <f>IF(LOG((AN268/'Average Crustal Abundance'!I$2))&lt;6,LOG((AN268/'Average Crustal Abundance'!I$2)),6)</f>
        <v>0</v>
      </c>
      <c r="BM268" s="3">
        <f>IF(LOG((AO268/'Average Crustal Abundance'!J$2))&lt;6,LOG((AO268/'Average Crustal Abundance'!J$2)),6)</f>
        <v>0</v>
      </c>
      <c r="BN268" s="3">
        <f>LOG((AP268/'Average Crustal Abundance'!K$2),4.9)</f>
        <v>0</v>
      </c>
      <c r="BO268" s="3">
        <f>IF(LOG((AQ268/'Average Crustal Abundance'!L$2))&lt;6,LOG((AQ268/'Average Crustal Abundance'!L$2)),6)</f>
        <v>0</v>
      </c>
      <c r="BP268" s="3">
        <f>IF(LOG((AR268/'Average Crustal Abundance'!M$2))&lt;6,LOG((AR268/'Average Crustal Abundance'!M$2)),6)</f>
        <v>0</v>
      </c>
      <c r="BQ268" s="3">
        <f>IF(LOG((AS268/'Average Crustal Abundance'!N$2))&lt;6,LOG((AS268/'Average Crustal Abundance'!N$2)),6)</f>
        <v>0</v>
      </c>
      <c r="BR268" s="3">
        <f>LOG((AT268/'Average Crustal Abundance'!O$2),6.71)</f>
        <v>0</v>
      </c>
      <c r="BS268" s="3">
        <f>IF(LOG((AU268/'Average Crustal Abundance'!P$2))&lt;6,LOG((AU268/'Average Crustal Abundance'!P$2)),6)</f>
        <v>0</v>
      </c>
      <c r="BT268" s="3">
        <f>LOG((AV268/'Average Crustal Abundance'!Q$2),8.58)</f>
        <v>0</v>
      </c>
      <c r="BU268" s="3">
        <f>IF(LOG((AW268/'Average Crustal Abundance'!R$2))&lt;6,LOG((AW268/'Average Crustal Abundance'!R$2)),6)</f>
        <v>0</v>
      </c>
      <c r="BV268" s="3">
        <f>IF(LOG((AX268/'Average Crustal Abundance'!S$2))&lt;6,LOG((AX268/'Average Crustal Abundance'!S$2)),6)</f>
        <v>0</v>
      </c>
      <c r="BW268" s="3">
        <f>IF(LOG((AY268/'Average Crustal Abundance'!T$2))&lt;6,LOG((AY268/'Average Crustal Abundance'!T$2)),6)</f>
        <v>0</v>
      </c>
      <c r="BX268" s="3">
        <f>IF(LOG((AZ268/'Average Crustal Abundance'!U$2))&lt;6,LOG((AZ268/'Average Crustal Abundance'!U$2)),6)</f>
        <v>0</v>
      </c>
      <c r="BY268" s="3">
        <f>IF(LOG((BA268/'Average Crustal Abundance'!V$2))&lt;6,LOG((BA268/'Average Crustal Abundance'!V$2)),6)</f>
        <v>0</v>
      </c>
      <c r="BZ268" s="3">
        <f>LOG((BB268/'Average Crustal Abundance'!W$2),9.15)</f>
        <v>0</v>
      </c>
      <c r="CA268" s="3">
        <f>LOG((BC268/'Average Crustal Abundance'!X$2),6.07)</f>
        <v>0</v>
      </c>
      <c r="CB268" s="3">
        <f>LOG((BD268/'Average Crustal Abundance'!Y$2),9.57)</f>
        <v>0</v>
      </c>
      <c r="CC268" s="3">
        <f t="shared" si="161"/>
        <v>0</v>
      </c>
      <c r="CD268" s="3" t="e">
        <f t="shared" si="162"/>
        <v>#DIV/0!</v>
      </c>
      <c r="CE268" s="4" t="e">
        <f t="shared" si="144"/>
        <v>#DIV/0!</v>
      </c>
      <c r="CF268" s="4" t="e">
        <f t="shared" si="145"/>
        <v>#DIV/0!</v>
      </c>
      <c r="CG268" s="4" t="e">
        <f t="shared" si="146"/>
        <v>#DIV/0!</v>
      </c>
      <c r="CH268" s="4" t="e">
        <f t="shared" si="147"/>
        <v>#DIV/0!</v>
      </c>
      <c r="CI268" s="4" t="e">
        <f t="shared" si="148"/>
        <v>#DIV/0!</v>
      </c>
      <c r="CJ268" s="4" t="e">
        <f t="shared" si="149"/>
        <v>#DIV/0!</v>
      </c>
      <c r="CK268" s="4" t="e">
        <f t="shared" si="150"/>
        <v>#DIV/0!</v>
      </c>
      <c r="CL268" s="4" t="e">
        <f t="shared" si="151"/>
        <v>#DIV/0!</v>
      </c>
      <c r="CM268" s="4" t="e">
        <f t="shared" si="152"/>
        <v>#DIV/0!</v>
      </c>
      <c r="CN268" s="4" t="e">
        <f t="shared" si="153"/>
        <v>#DIV/0!</v>
      </c>
      <c r="CO268" s="4" t="e">
        <f t="shared" si="154"/>
        <v>#DIV/0!</v>
      </c>
      <c r="CP268" s="4" t="e">
        <f t="shared" si="155"/>
        <v>#DIV/0!</v>
      </c>
      <c r="CQ268" s="4" t="e">
        <f t="shared" si="156"/>
        <v>#DIV/0!</v>
      </c>
      <c r="CR268" s="4" t="e">
        <f t="shared" si="157"/>
        <v>#DIV/0!</v>
      </c>
      <c r="CS268" s="4" t="e">
        <f t="shared" si="158"/>
        <v>#DIV/0!</v>
      </c>
      <c r="CT268" s="4" t="e">
        <f t="shared" si="159"/>
        <v>#DIV/0!</v>
      </c>
      <c r="CU268" s="4" t="e">
        <f t="shared" si="159"/>
        <v>#DIV/0!</v>
      </c>
      <c r="CV268" s="4" t="e">
        <f t="shared" si="159"/>
        <v>#DIV/0!</v>
      </c>
      <c r="CW268" s="4" t="e">
        <f t="shared" si="159"/>
        <v>#DIV/0!</v>
      </c>
      <c r="CX268" s="4" t="e">
        <f t="shared" si="159"/>
        <v>#DIV/0!</v>
      </c>
      <c r="CY268" s="4" t="e">
        <f t="shared" si="159"/>
        <v>#DIV/0!</v>
      </c>
      <c r="CZ268" s="4" t="e">
        <f t="shared" si="160"/>
        <v>#DIV/0!</v>
      </c>
      <c r="DA268" s="4" t="e">
        <f t="shared" si="160"/>
        <v>#DIV/0!</v>
      </c>
      <c r="DB268" s="4" t="e">
        <f t="shared" si="160"/>
        <v>#DIV/0!</v>
      </c>
      <c r="DD268" s="3" t="e">
        <f t="shared" si="163"/>
        <v>#DIV/0!</v>
      </c>
    </row>
    <row r="269" spans="1:108" s="3" customFormat="1" x14ac:dyDescent="0.25">
      <c r="A269"/>
      <c r="B269"/>
      <c r="C269" s="1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 s="2">
        <f>IF(I269&gt;'Average Crustal Abundance'!B$2,Data!I269,'Average Crustal Abundance'!B$2)</f>
        <v>52200</v>
      </c>
      <c r="AH269" s="2">
        <f>IF(J269&gt;'Average Crustal Abundance'!C$2,Data!J269,'Average Crustal Abundance'!C$2)</f>
        <v>27</v>
      </c>
      <c r="AI269" s="2">
        <f>IF(K269&gt;'Average Crustal Abundance'!D$2,Data!K269,'Average Crustal Abundance'!D$2)</f>
        <v>59</v>
      </c>
      <c r="AJ269" s="2">
        <f>IF(L269&gt;'Average Crustal Abundance'!E$2,Data!L269,'Average Crustal Abundance'!E$2)</f>
        <v>0.188</v>
      </c>
      <c r="AK269" s="2">
        <f>IF(M269&gt;'Average Crustal Abundance'!F$2,Data!M269,'Average Crustal Abundance'!F$2)</f>
        <v>1.5E-3</v>
      </c>
      <c r="AL269" s="2">
        <f>IF(N269&gt;'Average Crustal Abundance'!G$2,Data!N269,'Average Crustal Abundance'!G$2)</f>
        <v>1.5E-3</v>
      </c>
      <c r="AM269" s="2">
        <f>IF(O269&gt;'Average Crustal Abundance'!H$2,Data!O269,'Average Crustal Abundance'!H$2)</f>
        <v>27</v>
      </c>
      <c r="AN269" s="2">
        <f>IF(P269&gt;'Average Crustal Abundance'!I$2,Data!P269,'Average Crustal Abundance'!I$2)</f>
        <v>5.6000000000000001E-2</v>
      </c>
      <c r="AO269" s="2">
        <f>IF(Q269&gt;'Average Crustal Abundance'!J$2,Data!Q269,'Average Crustal Abundance'!J$2)</f>
        <v>1.2999999999999999E-3</v>
      </c>
      <c r="AP269" s="2">
        <f>IF(R269&gt;'Average Crustal Abundance'!K$2,Data!R269,'Average Crustal Abundance'!K$2)</f>
        <v>72</v>
      </c>
      <c r="AQ269" s="2">
        <f>IF(S269&gt;'Average Crustal Abundance'!L$2,Data!S269,'Average Crustal Abundance'!L$2)</f>
        <v>0.08</v>
      </c>
      <c r="AR269" s="2">
        <f>IF(T269&gt;'Average Crustal Abundance'!M$2,Data!T269,'Average Crustal Abundance'!M$2)</f>
        <v>5.1999999999999998E-2</v>
      </c>
      <c r="AS269" s="2">
        <f>IF(U269&gt;'Average Crustal Abundance'!N$2,Data!U269,'Average Crustal Abundance'!N$2)</f>
        <v>0.5</v>
      </c>
      <c r="AT269" s="2">
        <f>IF(V269&gt;'Average Crustal Abundance'!O$2,Data!V269,'Average Crustal Abundance'!O$2)</f>
        <v>11</v>
      </c>
      <c r="AU269" s="2">
        <f>IF(W269&gt;'Average Crustal Abundance'!P$2,Data!W269,'Average Crustal Abundance'!P$2)</f>
        <v>0.03</v>
      </c>
      <c r="AV269" s="2">
        <f>IF(X269&gt;'Average Crustal Abundance'!Q$2,Data!X269,'Average Crustal Abundance'!Q$2)</f>
        <v>2.5</v>
      </c>
      <c r="AW269" s="2">
        <f>IF(Y269&gt;'Average Crustal Abundance'!R$2,Data!Y269,'Average Crustal Abundance'!R$2)</f>
        <v>0.2</v>
      </c>
      <c r="AX269" s="2">
        <f>IF(Z269&gt;'Average Crustal Abundance'!S$2,Data!Z269,'Average Crustal Abundance'!S$2)</f>
        <v>0.18</v>
      </c>
      <c r="AY269" s="2">
        <f>IF(AA269&gt;'Average Crustal Abundance'!T$2,Data!AA269,'Average Crustal Abundance'!T$2)</f>
        <v>1E-3</v>
      </c>
      <c r="AZ269" s="2">
        <f>IF(AB269&gt;'Average Crustal Abundance'!U$2,Data!AB269,'Average Crustal Abundance'!U$2)</f>
        <v>0.8</v>
      </c>
      <c r="BA269" s="2">
        <f>IF(AC269&gt;'Average Crustal Abundance'!V$2,Data!AC269,'Average Crustal Abundance'!V$2)</f>
        <v>1</v>
      </c>
      <c r="BB269" s="2">
        <f>IF(AD269&gt;'Average Crustal Abundance'!W$2,Data!AD269,'Average Crustal Abundance'!W$2)</f>
        <v>1.7</v>
      </c>
      <c r="BC269" s="2">
        <f>IF(AE269&gt;'Average Crustal Abundance'!X$2,Data!AE269,'Average Crustal Abundance'!X$2)</f>
        <v>20</v>
      </c>
      <c r="BD269" s="2">
        <f>IF(AF269&gt;'Average Crustal Abundance'!Y$2,Data!AF269,'Average Crustal Abundance'!Y$2)</f>
        <v>1.3</v>
      </c>
      <c r="BE269" s="3">
        <f>LOG((AG269/'Average Crustal Abundance'!B$2),1.636)</f>
        <v>0</v>
      </c>
      <c r="BF269" s="3">
        <f>LOG((AH269/'Average Crustal Abundance'!C$2),5.77)</f>
        <v>0</v>
      </c>
      <c r="BG269" s="3">
        <f>LOG((AI269/'Average Crustal Abundance'!D$2),5.07)</f>
        <v>0</v>
      </c>
      <c r="BH269" s="3">
        <f>IF(LOG((AJ269/'Average Crustal Abundance'!E$2))&lt;6,LOG((AJ269/'Average Crustal Abundance'!E$2)),6)</f>
        <v>0</v>
      </c>
      <c r="BI269" s="3">
        <f>IF(LOG((AK269/'Average Crustal Abundance'!F$2))&lt;6,LOG((AK269/'Average Crustal Abundance'!F$2)),6)</f>
        <v>0</v>
      </c>
      <c r="BJ269" s="3">
        <f>IF(LOG((AL269/'Average Crustal Abundance'!G$2))&lt;6,LOG((AL269/'Average Crustal Abundance'!G$2)),6)</f>
        <v>0</v>
      </c>
      <c r="BK269" s="3">
        <f>LOG((AM269/'Average Crustal Abundance'!H$2),5.77)</f>
        <v>0</v>
      </c>
      <c r="BL269" s="3">
        <f>IF(LOG((AN269/'Average Crustal Abundance'!I$2))&lt;6,LOG((AN269/'Average Crustal Abundance'!I$2)),6)</f>
        <v>0</v>
      </c>
      <c r="BM269" s="3">
        <f>IF(LOG((AO269/'Average Crustal Abundance'!J$2))&lt;6,LOG((AO269/'Average Crustal Abundance'!J$2)),6)</f>
        <v>0</v>
      </c>
      <c r="BN269" s="3">
        <f>LOG((AP269/'Average Crustal Abundance'!K$2),4.9)</f>
        <v>0</v>
      </c>
      <c r="BO269" s="3">
        <f>IF(LOG((AQ269/'Average Crustal Abundance'!L$2))&lt;6,LOG((AQ269/'Average Crustal Abundance'!L$2)),6)</f>
        <v>0</v>
      </c>
      <c r="BP269" s="3">
        <f>IF(LOG((AR269/'Average Crustal Abundance'!M$2))&lt;6,LOG((AR269/'Average Crustal Abundance'!M$2)),6)</f>
        <v>0</v>
      </c>
      <c r="BQ269" s="3">
        <f>IF(LOG((AS269/'Average Crustal Abundance'!N$2))&lt;6,LOG((AS269/'Average Crustal Abundance'!N$2)),6)</f>
        <v>0</v>
      </c>
      <c r="BR269" s="3">
        <f>LOG((AT269/'Average Crustal Abundance'!O$2),6.71)</f>
        <v>0</v>
      </c>
      <c r="BS269" s="3">
        <f>IF(LOG((AU269/'Average Crustal Abundance'!P$2))&lt;6,LOG((AU269/'Average Crustal Abundance'!P$2)),6)</f>
        <v>0</v>
      </c>
      <c r="BT269" s="3">
        <f>LOG((AV269/'Average Crustal Abundance'!Q$2),8.58)</f>
        <v>0</v>
      </c>
      <c r="BU269" s="3">
        <f>IF(LOG((AW269/'Average Crustal Abundance'!R$2))&lt;6,LOG((AW269/'Average Crustal Abundance'!R$2)),6)</f>
        <v>0</v>
      </c>
      <c r="BV269" s="3">
        <f>IF(LOG((AX269/'Average Crustal Abundance'!S$2))&lt;6,LOG((AX269/'Average Crustal Abundance'!S$2)),6)</f>
        <v>0</v>
      </c>
      <c r="BW269" s="3">
        <f>IF(LOG((AY269/'Average Crustal Abundance'!T$2))&lt;6,LOG((AY269/'Average Crustal Abundance'!T$2)),6)</f>
        <v>0</v>
      </c>
      <c r="BX269" s="3">
        <f>IF(LOG((AZ269/'Average Crustal Abundance'!U$2))&lt;6,LOG((AZ269/'Average Crustal Abundance'!U$2)),6)</f>
        <v>0</v>
      </c>
      <c r="BY269" s="3">
        <f>IF(LOG((BA269/'Average Crustal Abundance'!V$2))&lt;6,LOG((BA269/'Average Crustal Abundance'!V$2)),6)</f>
        <v>0</v>
      </c>
      <c r="BZ269" s="3">
        <f>LOG((BB269/'Average Crustal Abundance'!W$2),9.15)</f>
        <v>0</v>
      </c>
      <c r="CA269" s="3">
        <f>LOG((BC269/'Average Crustal Abundance'!X$2),6.07)</f>
        <v>0</v>
      </c>
      <c r="CB269" s="3">
        <f>LOG((BD269/'Average Crustal Abundance'!Y$2),9.57)</f>
        <v>0</v>
      </c>
      <c r="CC269" s="3">
        <f t="shared" si="161"/>
        <v>0</v>
      </c>
      <c r="CD269" s="3" t="e">
        <f t="shared" si="162"/>
        <v>#DIV/0!</v>
      </c>
      <c r="CE269" s="4" t="e">
        <f t="shared" si="144"/>
        <v>#DIV/0!</v>
      </c>
      <c r="CF269" s="4" t="e">
        <f t="shared" si="145"/>
        <v>#DIV/0!</v>
      </c>
      <c r="CG269" s="4" t="e">
        <f t="shared" si="146"/>
        <v>#DIV/0!</v>
      </c>
      <c r="CH269" s="4" t="e">
        <f t="shared" si="147"/>
        <v>#DIV/0!</v>
      </c>
      <c r="CI269" s="4" t="e">
        <f t="shared" si="148"/>
        <v>#DIV/0!</v>
      </c>
      <c r="CJ269" s="4" t="e">
        <f t="shared" si="149"/>
        <v>#DIV/0!</v>
      </c>
      <c r="CK269" s="4" t="e">
        <f t="shared" si="150"/>
        <v>#DIV/0!</v>
      </c>
      <c r="CL269" s="4" t="e">
        <f t="shared" si="151"/>
        <v>#DIV/0!</v>
      </c>
      <c r="CM269" s="4" t="e">
        <f t="shared" si="152"/>
        <v>#DIV/0!</v>
      </c>
      <c r="CN269" s="4" t="e">
        <f t="shared" si="153"/>
        <v>#DIV/0!</v>
      </c>
      <c r="CO269" s="4" t="e">
        <f t="shared" si="154"/>
        <v>#DIV/0!</v>
      </c>
      <c r="CP269" s="4" t="e">
        <f t="shared" si="155"/>
        <v>#DIV/0!</v>
      </c>
      <c r="CQ269" s="4" t="e">
        <f t="shared" si="156"/>
        <v>#DIV/0!</v>
      </c>
      <c r="CR269" s="4" t="e">
        <f t="shared" si="157"/>
        <v>#DIV/0!</v>
      </c>
      <c r="CS269" s="4" t="e">
        <f t="shared" si="158"/>
        <v>#DIV/0!</v>
      </c>
      <c r="CT269" s="4" t="e">
        <f t="shared" si="159"/>
        <v>#DIV/0!</v>
      </c>
      <c r="CU269" s="4" t="e">
        <f t="shared" si="159"/>
        <v>#DIV/0!</v>
      </c>
      <c r="CV269" s="4" t="e">
        <f t="shared" si="159"/>
        <v>#DIV/0!</v>
      </c>
      <c r="CW269" s="4" t="e">
        <f t="shared" si="159"/>
        <v>#DIV/0!</v>
      </c>
      <c r="CX269" s="4" t="e">
        <f t="shared" si="159"/>
        <v>#DIV/0!</v>
      </c>
      <c r="CY269" s="4" t="e">
        <f t="shared" si="159"/>
        <v>#DIV/0!</v>
      </c>
      <c r="CZ269" s="4" t="e">
        <f t="shared" si="160"/>
        <v>#DIV/0!</v>
      </c>
      <c r="DA269" s="4" t="e">
        <f t="shared" si="160"/>
        <v>#DIV/0!</v>
      </c>
      <c r="DB269" s="4" t="e">
        <f t="shared" si="160"/>
        <v>#DIV/0!</v>
      </c>
      <c r="DD269" s="3" t="e">
        <f t="shared" si="163"/>
        <v>#DIV/0!</v>
      </c>
    </row>
    <row r="270" spans="1:108" s="3" customFormat="1" x14ac:dyDescent="0.25">
      <c r="A270"/>
      <c r="B270"/>
      <c r="C270" s="1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 s="2">
        <f>IF(I270&gt;'Average Crustal Abundance'!B$2,Data!I270,'Average Crustal Abundance'!B$2)</f>
        <v>52200</v>
      </c>
      <c r="AH270" s="2">
        <f>IF(J270&gt;'Average Crustal Abundance'!C$2,Data!J270,'Average Crustal Abundance'!C$2)</f>
        <v>27</v>
      </c>
      <c r="AI270" s="2">
        <f>IF(K270&gt;'Average Crustal Abundance'!D$2,Data!K270,'Average Crustal Abundance'!D$2)</f>
        <v>59</v>
      </c>
      <c r="AJ270" s="2">
        <f>IF(L270&gt;'Average Crustal Abundance'!E$2,Data!L270,'Average Crustal Abundance'!E$2)</f>
        <v>0.188</v>
      </c>
      <c r="AK270" s="2">
        <f>IF(M270&gt;'Average Crustal Abundance'!F$2,Data!M270,'Average Crustal Abundance'!F$2)</f>
        <v>1.5E-3</v>
      </c>
      <c r="AL270" s="2">
        <f>IF(N270&gt;'Average Crustal Abundance'!G$2,Data!N270,'Average Crustal Abundance'!G$2)</f>
        <v>1.5E-3</v>
      </c>
      <c r="AM270" s="2">
        <f>IF(O270&gt;'Average Crustal Abundance'!H$2,Data!O270,'Average Crustal Abundance'!H$2)</f>
        <v>27</v>
      </c>
      <c r="AN270" s="2">
        <f>IF(P270&gt;'Average Crustal Abundance'!I$2,Data!P270,'Average Crustal Abundance'!I$2)</f>
        <v>5.6000000000000001E-2</v>
      </c>
      <c r="AO270" s="2">
        <f>IF(Q270&gt;'Average Crustal Abundance'!J$2,Data!Q270,'Average Crustal Abundance'!J$2)</f>
        <v>1.2999999999999999E-3</v>
      </c>
      <c r="AP270" s="2">
        <f>IF(R270&gt;'Average Crustal Abundance'!K$2,Data!R270,'Average Crustal Abundance'!K$2)</f>
        <v>72</v>
      </c>
      <c r="AQ270" s="2">
        <f>IF(S270&gt;'Average Crustal Abundance'!L$2,Data!S270,'Average Crustal Abundance'!L$2)</f>
        <v>0.08</v>
      </c>
      <c r="AR270" s="2">
        <f>IF(T270&gt;'Average Crustal Abundance'!M$2,Data!T270,'Average Crustal Abundance'!M$2)</f>
        <v>5.1999999999999998E-2</v>
      </c>
      <c r="AS270" s="2">
        <f>IF(U270&gt;'Average Crustal Abundance'!N$2,Data!U270,'Average Crustal Abundance'!N$2)</f>
        <v>0.5</v>
      </c>
      <c r="AT270" s="2">
        <f>IF(V270&gt;'Average Crustal Abundance'!O$2,Data!V270,'Average Crustal Abundance'!O$2)</f>
        <v>11</v>
      </c>
      <c r="AU270" s="2">
        <f>IF(W270&gt;'Average Crustal Abundance'!P$2,Data!W270,'Average Crustal Abundance'!P$2)</f>
        <v>0.03</v>
      </c>
      <c r="AV270" s="2">
        <f>IF(X270&gt;'Average Crustal Abundance'!Q$2,Data!X270,'Average Crustal Abundance'!Q$2)</f>
        <v>2.5</v>
      </c>
      <c r="AW270" s="2">
        <f>IF(Y270&gt;'Average Crustal Abundance'!R$2,Data!Y270,'Average Crustal Abundance'!R$2)</f>
        <v>0.2</v>
      </c>
      <c r="AX270" s="2">
        <f>IF(Z270&gt;'Average Crustal Abundance'!S$2,Data!Z270,'Average Crustal Abundance'!S$2)</f>
        <v>0.18</v>
      </c>
      <c r="AY270" s="2">
        <f>IF(AA270&gt;'Average Crustal Abundance'!T$2,Data!AA270,'Average Crustal Abundance'!T$2)</f>
        <v>1E-3</v>
      </c>
      <c r="AZ270" s="2">
        <f>IF(AB270&gt;'Average Crustal Abundance'!U$2,Data!AB270,'Average Crustal Abundance'!U$2)</f>
        <v>0.8</v>
      </c>
      <c r="BA270" s="2">
        <f>IF(AC270&gt;'Average Crustal Abundance'!V$2,Data!AC270,'Average Crustal Abundance'!V$2)</f>
        <v>1</v>
      </c>
      <c r="BB270" s="2">
        <f>IF(AD270&gt;'Average Crustal Abundance'!W$2,Data!AD270,'Average Crustal Abundance'!W$2)</f>
        <v>1.7</v>
      </c>
      <c r="BC270" s="2">
        <f>IF(AE270&gt;'Average Crustal Abundance'!X$2,Data!AE270,'Average Crustal Abundance'!X$2)</f>
        <v>20</v>
      </c>
      <c r="BD270" s="2">
        <f>IF(AF270&gt;'Average Crustal Abundance'!Y$2,Data!AF270,'Average Crustal Abundance'!Y$2)</f>
        <v>1.3</v>
      </c>
      <c r="BE270" s="3">
        <f>LOG((AG270/'Average Crustal Abundance'!B$2),1.636)</f>
        <v>0</v>
      </c>
      <c r="BF270" s="3">
        <f>LOG((AH270/'Average Crustal Abundance'!C$2),5.77)</f>
        <v>0</v>
      </c>
      <c r="BG270" s="3">
        <f>LOG((AI270/'Average Crustal Abundance'!D$2),5.07)</f>
        <v>0</v>
      </c>
      <c r="BH270" s="3">
        <f>IF(LOG((AJ270/'Average Crustal Abundance'!E$2))&lt;6,LOG((AJ270/'Average Crustal Abundance'!E$2)),6)</f>
        <v>0</v>
      </c>
      <c r="BI270" s="3">
        <f>IF(LOG((AK270/'Average Crustal Abundance'!F$2))&lt;6,LOG((AK270/'Average Crustal Abundance'!F$2)),6)</f>
        <v>0</v>
      </c>
      <c r="BJ270" s="3">
        <f>IF(LOG((AL270/'Average Crustal Abundance'!G$2))&lt;6,LOG((AL270/'Average Crustal Abundance'!G$2)),6)</f>
        <v>0</v>
      </c>
      <c r="BK270" s="3">
        <f>LOG((AM270/'Average Crustal Abundance'!H$2),5.77)</f>
        <v>0</v>
      </c>
      <c r="BL270" s="3">
        <f>IF(LOG((AN270/'Average Crustal Abundance'!I$2))&lt;6,LOG((AN270/'Average Crustal Abundance'!I$2)),6)</f>
        <v>0</v>
      </c>
      <c r="BM270" s="3">
        <f>IF(LOG((AO270/'Average Crustal Abundance'!J$2))&lt;6,LOG((AO270/'Average Crustal Abundance'!J$2)),6)</f>
        <v>0</v>
      </c>
      <c r="BN270" s="3">
        <f>LOG((AP270/'Average Crustal Abundance'!K$2),4.9)</f>
        <v>0</v>
      </c>
      <c r="BO270" s="3">
        <f>IF(LOG((AQ270/'Average Crustal Abundance'!L$2))&lt;6,LOG((AQ270/'Average Crustal Abundance'!L$2)),6)</f>
        <v>0</v>
      </c>
      <c r="BP270" s="3">
        <f>IF(LOG((AR270/'Average Crustal Abundance'!M$2))&lt;6,LOG((AR270/'Average Crustal Abundance'!M$2)),6)</f>
        <v>0</v>
      </c>
      <c r="BQ270" s="3">
        <f>IF(LOG((AS270/'Average Crustal Abundance'!N$2))&lt;6,LOG((AS270/'Average Crustal Abundance'!N$2)),6)</f>
        <v>0</v>
      </c>
      <c r="BR270" s="3">
        <f>LOG((AT270/'Average Crustal Abundance'!O$2),6.71)</f>
        <v>0</v>
      </c>
      <c r="BS270" s="3">
        <f>IF(LOG((AU270/'Average Crustal Abundance'!P$2))&lt;6,LOG((AU270/'Average Crustal Abundance'!P$2)),6)</f>
        <v>0</v>
      </c>
      <c r="BT270" s="3">
        <f>LOG((AV270/'Average Crustal Abundance'!Q$2),8.58)</f>
        <v>0</v>
      </c>
      <c r="BU270" s="3">
        <f>IF(LOG((AW270/'Average Crustal Abundance'!R$2))&lt;6,LOG((AW270/'Average Crustal Abundance'!R$2)),6)</f>
        <v>0</v>
      </c>
      <c r="BV270" s="3">
        <f>IF(LOG((AX270/'Average Crustal Abundance'!S$2))&lt;6,LOG((AX270/'Average Crustal Abundance'!S$2)),6)</f>
        <v>0</v>
      </c>
      <c r="BW270" s="3">
        <f>IF(LOG((AY270/'Average Crustal Abundance'!T$2))&lt;6,LOG((AY270/'Average Crustal Abundance'!T$2)),6)</f>
        <v>0</v>
      </c>
      <c r="BX270" s="3">
        <f>IF(LOG((AZ270/'Average Crustal Abundance'!U$2))&lt;6,LOG((AZ270/'Average Crustal Abundance'!U$2)),6)</f>
        <v>0</v>
      </c>
      <c r="BY270" s="3">
        <f>IF(LOG((BA270/'Average Crustal Abundance'!V$2))&lt;6,LOG((BA270/'Average Crustal Abundance'!V$2)),6)</f>
        <v>0</v>
      </c>
      <c r="BZ270" s="3">
        <f>LOG((BB270/'Average Crustal Abundance'!W$2),9.15)</f>
        <v>0</v>
      </c>
      <c r="CA270" s="3">
        <f>LOG((BC270/'Average Crustal Abundance'!X$2),6.07)</f>
        <v>0</v>
      </c>
      <c r="CB270" s="3">
        <f>LOG((BD270/'Average Crustal Abundance'!Y$2),9.57)</f>
        <v>0</v>
      </c>
      <c r="CC270" s="3">
        <f t="shared" si="161"/>
        <v>0</v>
      </c>
      <c r="CD270" s="3" t="e">
        <f t="shared" si="162"/>
        <v>#DIV/0!</v>
      </c>
      <c r="CE270" s="4" t="e">
        <f t="shared" si="144"/>
        <v>#DIV/0!</v>
      </c>
      <c r="CF270" s="4" t="e">
        <f t="shared" si="145"/>
        <v>#DIV/0!</v>
      </c>
      <c r="CG270" s="4" t="e">
        <f t="shared" si="146"/>
        <v>#DIV/0!</v>
      </c>
      <c r="CH270" s="4" t="e">
        <f t="shared" si="147"/>
        <v>#DIV/0!</v>
      </c>
      <c r="CI270" s="4" t="e">
        <f t="shared" si="148"/>
        <v>#DIV/0!</v>
      </c>
      <c r="CJ270" s="4" t="e">
        <f t="shared" si="149"/>
        <v>#DIV/0!</v>
      </c>
      <c r="CK270" s="4" t="e">
        <f t="shared" si="150"/>
        <v>#DIV/0!</v>
      </c>
      <c r="CL270" s="4" t="e">
        <f t="shared" si="151"/>
        <v>#DIV/0!</v>
      </c>
      <c r="CM270" s="4" t="e">
        <f t="shared" si="152"/>
        <v>#DIV/0!</v>
      </c>
      <c r="CN270" s="4" t="e">
        <f t="shared" si="153"/>
        <v>#DIV/0!</v>
      </c>
      <c r="CO270" s="4" t="e">
        <f t="shared" si="154"/>
        <v>#DIV/0!</v>
      </c>
      <c r="CP270" s="4" t="e">
        <f t="shared" si="155"/>
        <v>#DIV/0!</v>
      </c>
      <c r="CQ270" s="4" t="e">
        <f t="shared" si="156"/>
        <v>#DIV/0!</v>
      </c>
      <c r="CR270" s="4" t="e">
        <f t="shared" si="157"/>
        <v>#DIV/0!</v>
      </c>
      <c r="CS270" s="4" t="e">
        <f t="shared" si="158"/>
        <v>#DIV/0!</v>
      </c>
      <c r="CT270" s="4" t="e">
        <f t="shared" si="159"/>
        <v>#DIV/0!</v>
      </c>
      <c r="CU270" s="4" t="e">
        <f t="shared" si="159"/>
        <v>#DIV/0!</v>
      </c>
      <c r="CV270" s="4" t="e">
        <f t="shared" si="159"/>
        <v>#DIV/0!</v>
      </c>
      <c r="CW270" s="4" t="e">
        <f t="shared" si="159"/>
        <v>#DIV/0!</v>
      </c>
      <c r="CX270" s="4" t="e">
        <f t="shared" si="159"/>
        <v>#DIV/0!</v>
      </c>
      <c r="CY270" s="4" t="e">
        <f t="shared" si="159"/>
        <v>#DIV/0!</v>
      </c>
      <c r="CZ270" s="4" t="e">
        <f t="shared" si="160"/>
        <v>#DIV/0!</v>
      </c>
      <c r="DA270" s="4" t="e">
        <f t="shared" si="160"/>
        <v>#DIV/0!</v>
      </c>
      <c r="DB270" s="4" t="e">
        <f t="shared" si="160"/>
        <v>#DIV/0!</v>
      </c>
      <c r="DD270" s="3" t="e">
        <f t="shared" si="163"/>
        <v>#DIV/0!</v>
      </c>
    </row>
    <row r="271" spans="1:108" s="3" customFormat="1" x14ac:dyDescent="0.25">
      <c r="A271"/>
      <c r="B271"/>
      <c r="C271" s="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 s="2">
        <f>IF(I271&gt;'Average Crustal Abundance'!B$2,Data!I271,'Average Crustal Abundance'!B$2)</f>
        <v>52200</v>
      </c>
      <c r="AH271" s="2">
        <f>IF(J271&gt;'Average Crustal Abundance'!C$2,Data!J271,'Average Crustal Abundance'!C$2)</f>
        <v>27</v>
      </c>
      <c r="AI271" s="2">
        <f>IF(K271&gt;'Average Crustal Abundance'!D$2,Data!K271,'Average Crustal Abundance'!D$2)</f>
        <v>59</v>
      </c>
      <c r="AJ271" s="2">
        <f>IF(L271&gt;'Average Crustal Abundance'!E$2,Data!L271,'Average Crustal Abundance'!E$2)</f>
        <v>0.188</v>
      </c>
      <c r="AK271" s="2">
        <f>IF(M271&gt;'Average Crustal Abundance'!F$2,Data!M271,'Average Crustal Abundance'!F$2)</f>
        <v>1.5E-3</v>
      </c>
      <c r="AL271" s="2">
        <f>IF(N271&gt;'Average Crustal Abundance'!G$2,Data!N271,'Average Crustal Abundance'!G$2)</f>
        <v>1.5E-3</v>
      </c>
      <c r="AM271" s="2">
        <f>IF(O271&gt;'Average Crustal Abundance'!H$2,Data!O271,'Average Crustal Abundance'!H$2)</f>
        <v>27</v>
      </c>
      <c r="AN271" s="2">
        <f>IF(P271&gt;'Average Crustal Abundance'!I$2,Data!P271,'Average Crustal Abundance'!I$2)</f>
        <v>5.6000000000000001E-2</v>
      </c>
      <c r="AO271" s="2">
        <f>IF(Q271&gt;'Average Crustal Abundance'!J$2,Data!Q271,'Average Crustal Abundance'!J$2)</f>
        <v>1.2999999999999999E-3</v>
      </c>
      <c r="AP271" s="2">
        <f>IF(R271&gt;'Average Crustal Abundance'!K$2,Data!R271,'Average Crustal Abundance'!K$2)</f>
        <v>72</v>
      </c>
      <c r="AQ271" s="2">
        <f>IF(S271&gt;'Average Crustal Abundance'!L$2,Data!S271,'Average Crustal Abundance'!L$2)</f>
        <v>0.08</v>
      </c>
      <c r="AR271" s="2">
        <f>IF(T271&gt;'Average Crustal Abundance'!M$2,Data!T271,'Average Crustal Abundance'!M$2)</f>
        <v>5.1999999999999998E-2</v>
      </c>
      <c r="AS271" s="2">
        <f>IF(U271&gt;'Average Crustal Abundance'!N$2,Data!U271,'Average Crustal Abundance'!N$2)</f>
        <v>0.5</v>
      </c>
      <c r="AT271" s="2">
        <f>IF(V271&gt;'Average Crustal Abundance'!O$2,Data!V271,'Average Crustal Abundance'!O$2)</f>
        <v>11</v>
      </c>
      <c r="AU271" s="2">
        <f>IF(W271&gt;'Average Crustal Abundance'!P$2,Data!W271,'Average Crustal Abundance'!P$2)</f>
        <v>0.03</v>
      </c>
      <c r="AV271" s="2">
        <f>IF(X271&gt;'Average Crustal Abundance'!Q$2,Data!X271,'Average Crustal Abundance'!Q$2)</f>
        <v>2.5</v>
      </c>
      <c r="AW271" s="2">
        <f>IF(Y271&gt;'Average Crustal Abundance'!R$2,Data!Y271,'Average Crustal Abundance'!R$2)</f>
        <v>0.2</v>
      </c>
      <c r="AX271" s="2">
        <f>IF(Z271&gt;'Average Crustal Abundance'!S$2,Data!Z271,'Average Crustal Abundance'!S$2)</f>
        <v>0.18</v>
      </c>
      <c r="AY271" s="2">
        <f>IF(AA271&gt;'Average Crustal Abundance'!T$2,Data!AA271,'Average Crustal Abundance'!T$2)</f>
        <v>1E-3</v>
      </c>
      <c r="AZ271" s="2">
        <f>IF(AB271&gt;'Average Crustal Abundance'!U$2,Data!AB271,'Average Crustal Abundance'!U$2)</f>
        <v>0.8</v>
      </c>
      <c r="BA271" s="2">
        <f>IF(AC271&gt;'Average Crustal Abundance'!V$2,Data!AC271,'Average Crustal Abundance'!V$2)</f>
        <v>1</v>
      </c>
      <c r="BB271" s="2">
        <f>IF(AD271&gt;'Average Crustal Abundance'!W$2,Data!AD271,'Average Crustal Abundance'!W$2)</f>
        <v>1.7</v>
      </c>
      <c r="BC271" s="2">
        <f>IF(AE271&gt;'Average Crustal Abundance'!X$2,Data!AE271,'Average Crustal Abundance'!X$2)</f>
        <v>20</v>
      </c>
      <c r="BD271" s="2">
        <f>IF(AF271&gt;'Average Crustal Abundance'!Y$2,Data!AF271,'Average Crustal Abundance'!Y$2)</f>
        <v>1.3</v>
      </c>
      <c r="BE271" s="3">
        <f>LOG((AG271/'Average Crustal Abundance'!B$2),1.636)</f>
        <v>0</v>
      </c>
      <c r="BF271" s="3">
        <f>LOG((AH271/'Average Crustal Abundance'!C$2),5.77)</f>
        <v>0</v>
      </c>
      <c r="BG271" s="3">
        <f>LOG((AI271/'Average Crustal Abundance'!D$2),5.07)</f>
        <v>0</v>
      </c>
      <c r="BH271" s="3">
        <f>IF(LOG((AJ271/'Average Crustal Abundance'!E$2))&lt;6,LOG((AJ271/'Average Crustal Abundance'!E$2)),6)</f>
        <v>0</v>
      </c>
      <c r="BI271" s="3">
        <f>IF(LOG((AK271/'Average Crustal Abundance'!F$2))&lt;6,LOG((AK271/'Average Crustal Abundance'!F$2)),6)</f>
        <v>0</v>
      </c>
      <c r="BJ271" s="3">
        <f>IF(LOG((AL271/'Average Crustal Abundance'!G$2))&lt;6,LOG((AL271/'Average Crustal Abundance'!G$2)),6)</f>
        <v>0</v>
      </c>
      <c r="BK271" s="3">
        <f>LOG((AM271/'Average Crustal Abundance'!H$2),5.77)</f>
        <v>0</v>
      </c>
      <c r="BL271" s="3">
        <f>IF(LOG((AN271/'Average Crustal Abundance'!I$2))&lt;6,LOG((AN271/'Average Crustal Abundance'!I$2)),6)</f>
        <v>0</v>
      </c>
      <c r="BM271" s="3">
        <f>IF(LOG((AO271/'Average Crustal Abundance'!J$2))&lt;6,LOG((AO271/'Average Crustal Abundance'!J$2)),6)</f>
        <v>0</v>
      </c>
      <c r="BN271" s="3">
        <f>LOG((AP271/'Average Crustal Abundance'!K$2),4.9)</f>
        <v>0</v>
      </c>
      <c r="BO271" s="3">
        <f>IF(LOG((AQ271/'Average Crustal Abundance'!L$2))&lt;6,LOG((AQ271/'Average Crustal Abundance'!L$2)),6)</f>
        <v>0</v>
      </c>
      <c r="BP271" s="3">
        <f>IF(LOG((AR271/'Average Crustal Abundance'!M$2))&lt;6,LOG((AR271/'Average Crustal Abundance'!M$2)),6)</f>
        <v>0</v>
      </c>
      <c r="BQ271" s="3">
        <f>IF(LOG((AS271/'Average Crustal Abundance'!N$2))&lt;6,LOG((AS271/'Average Crustal Abundance'!N$2)),6)</f>
        <v>0</v>
      </c>
      <c r="BR271" s="3">
        <f>LOG((AT271/'Average Crustal Abundance'!O$2),6.71)</f>
        <v>0</v>
      </c>
      <c r="BS271" s="3">
        <f>IF(LOG((AU271/'Average Crustal Abundance'!P$2))&lt;6,LOG((AU271/'Average Crustal Abundance'!P$2)),6)</f>
        <v>0</v>
      </c>
      <c r="BT271" s="3">
        <f>LOG((AV271/'Average Crustal Abundance'!Q$2),8.58)</f>
        <v>0</v>
      </c>
      <c r="BU271" s="3">
        <f>IF(LOG((AW271/'Average Crustal Abundance'!R$2))&lt;6,LOG((AW271/'Average Crustal Abundance'!R$2)),6)</f>
        <v>0</v>
      </c>
      <c r="BV271" s="3">
        <f>IF(LOG((AX271/'Average Crustal Abundance'!S$2))&lt;6,LOG((AX271/'Average Crustal Abundance'!S$2)),6)</f>
        <v>0</v>
      </c>
      <c r="BW271" s="3">
        <f>IF(LOG((AY271/'Average Crustal Abundance'!T$2))&lt;6,LOG((AY271/'Average Crustal Abundance'!T$2)),6)</f>
        <v>0</v>
      </c>
      <c r="BX271" s="3">
        <f>IF(LOG((AZ271/'Average Crustal Abundance'!U$2))&lt;6,LOG((AZ271/'Average Crustal Abundance'!U$2)),6)</f>
        <v>0</v>
      </c>
      <c r="BY271" s="3">
        <f>IF(LOG((BA271/'Average Crustal Abundance'!V$2))&lt;6,LOG((BA271/'Average Crustal Abundance'!V$2)),6)</f>
        <v>0</v>
      </c>
      <c r="BZ271" s="3">
        <f>LOG((BB271/'Average Crustal Abundance'!W$2),9.15)</f>
        <v>0</v>
      </c>
      <c r="CA271" s="3">
        <f>LOG((BC271/'Average Crustal Abundance'!X$2),6.07)</f>
        <v>0</v>
      </c>
      <c r="CB271" s="3">
        <f>LOG((BD271/'Average Crustal Abundance'!Y$2),9.57)</f>
        <v>0</v>
      </c>
      <c r="CC271" s="3">
        <f t="shared" si="161"/>
        <v>0</v>
      </c>
      <c r="CD271" s="3" t="e">
        <f t="shared" si="162"/>
        <v>#DIV/0!</v>
      </c>
      <c r="CE271" s="4" t="e">
        <f t="shared" si="144"/>
        <v>#DIV/0!</v>
      </c>
      <c r="CF271" s="4" t="e">
        <f t="shared" si="145"/>
        <v>#DIV/0!</v>
      </c>
      <c r="CG271" s="4" t="e">
        <f t="shared" si="146"/>
        <v>#DIV/0!</v>
      </c>
      <c r="CH271" s="4" t="e">
        <f t="shared" si="147"/>
        <v>#DIV/0!</v>
      </c>
      <c r="CI271" s="4" t="e">
        <f t="shared" si="148"/>
        <v>#DIV/0!</v>
      </c>
      <c r="CJ271" s="4" t="e">
        <f t="shared" si="149"/>
        <v>#DIV/0!</v>
      </c>
      <c r="CK271" s="4" t="e">
        <f t="shared" si="150"/>
        <v>#DIV/0!</v>
      </c>
      <c r="CL271" s="4" t="e">
        <f t="shared" si="151"/>
        <v>#DIV/0!</v>
      </c>
      <c r="CM271" s="4" t="e">
        <f t="shared" si="152"/>
        <v>#DIV/0!</v>
      </c>
      <c r="CN271" s="4" t="e">
        <f t="shared" si="153"/>
        <v>#DIV/0!</v>
      </c>
      <c r="CO271" s="4" t="e">
        <f t="shared" si="154"/>
        <v>#DIV/0!</v>
      </c>
      <c r="CP271" s="4" t="e">
        <f t="shared" si="155"/>
        <v>#DIV/0!</v>
      </c>
      <c r="CQ271" s="4" t="e">
        <f t="shared" si="156"/>
        <v>#DIV/0!</v>
      </c>
      <c r="CR271" s="4" t="e">
        <f t="shared" si="157"/>
        <v>#DIV/0!</v>
      </c>
      <c r="CS271" s="4" t="e">
        <f t="shared" si="158"/>
        <v>#DIV/0!</v>
      </c>
      <c r="CT271" s="4" t="e">
        <f t="shared" si="159"/>
        <v>#DIV/0!</v>
      </c>
      <c r="CU271" s="4" t="e">
        <f t="shared" si="159"/>
        <v>#DIV/0!</v>
      </c>
      <c r="CV271" s="4" t="e">
        <f t="shared" si="159"/>
        <v>#DIV/0!</v>
      </c>
      <c r="CW271" s="4" t="e">
        <f t="shared" si="159"/>
        <v>#DIV/0!</v>
      </c>
      <c r="CX271" s="4" t="e">
        <f t="shared" si="159"/>
        <v>#DIV/0!</v>
      </c>
      <c r="CY271" s="4" t="e">
        <f t="shared" si="159"/>
        <v>#DIV/0!</v>
      </c>
      <c r="CZ271" s="4" t="e">
        <f t="shared" si="160"/>
        <v>#DIV/0!</v>
      </c>
      <c r="DA271" s="4" t="e">
        <f t="shared" si="160"/>
        <v>#DIV/0!</v>
      </c>
      <c r="DB271" s="4" t="e">
        <f t="shared" si="160"/>
        <v>#DIV/0!</v>
      </c>
      <c r="DD271" s="3" t="e">
        <f t="shared" si="163"/>
        <v>#DIV/0!</v>
      </c>
    </row>
    <row r="272" spans="1:108" s="3" customFormat="1" x14ac:dyDescent="0.25">
      <c r="A272"/>
      <c r="B272"/>
      <c r="C272" s="1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 s="2">
        <f>IF(I272&gt;'Average Crustal Abundance'!B$2,Data!I272,'Average Crustal Abundance'!B$2)</f>
        <v>52200</v>
      </c>
      <c r="AH272" s="2">
        <f>IF(J272&gt;'Average Crustal Abundance'!C$2,Data!J272,'Average Crustal Abundance'!C$2)</f>
        <v>27</v>
      </c>
      <c r="AI272" s="2">
        <f>IF(K272&gt;'Average Crustal Abundance'!D$2,Data!K272,'Average Crustal Abundance'!D$2)</f>
        <v>59</v>
      </c>
      <c r="AJ272" s="2">
        <f>IF(L272&gt;'Average Crustal Abundance'!E$2,Data!L272,'Average Crustal Abundance'!E$2)</f>
        <v>0.188</v>
      </c>
      <c r="AK272" s="2">
        <f>IF(M272&gt;'Average Crustal Abundance'!F$2,Data!M272,'Average Crustal Abundance'!F$2)</f>
        <v>1.5E-3</v>
      </c>
      <c r="AL272" s="2">
        <f>IF(N272&gt;'Average Crustal Abundance'!G$2,Data!N272,'Average Crustal Abundance'!G$2)</f>
        <v>1.5E-3</v>
      </c>
      <c r="AM272" s="2">
        <f>IF(O272&gt;'Average Crustal Abundance'!H$2,Data!O272,'Average Crustal Abundance'!H$2)</f>
        <v>27</v>
      </c>
      <c r="AN272" s="2">
        <f>IF(P272&gt;'Average Crustal Abundance'!I$2,Data!P272,'Average Crustal Abundance'!I$2)</f>
        <v>5.6000000000000001E-2</v>
      </c>
      <c r="AO272" s="2">
        <f>IF(Q272&gt;'Average Crustal Abundance'!J$2,Data!Q272,'Average Crustal Abundance'!J$2)</f>
        <v>1.2999999999999999E-3</v>
      </c>
      <c r="AP272" s="2">
        <f>IF(R272&gt;'Average Crustal Abundance'!K$2,Data!R272,'Average Crustal Abundance'!K$2)</f>
        <v>72</v>
      </c>
      <c r="AQ272" s="2">
        <f>IF(S272&gt;'Average Crustal Abundance'!L$2,Data!S272,'Average Crustal Abundance'!L$2)</f>
        <v>0.08</v>
      </c>
      <c r="AR272" s="2">
        <f>IF(T272&gt;'Average Crustal Abundance'!M$2,Data!T272,'Average Crustal Abundance'!M$2)</f>
        <v>5.1999999999999998E-2</v>
      </c>
      <c r="AS272" s="2">
        <f>IF(U272&gt;'Average Crustal Abundance'!N$2,Data!U272,'Average Crustal Abundance'!N$2)</f>
        <v>0.5</v>
      </c>
      <c r="AT272" s="2">
        <f>IF(V272&gt;'Average Crustal Abundance'!O$2,Data!V272,'Average Crustal Abundance'!O$2)</f>
        <v>11</v>
      </c>
      <c r="AU272" s="2">
        <f>IF(W272&gt;'Average Crustal Abundance'!P$2,Data!W272,'Average Crustal Abundance'!P$2)</f>
        <v>0.03</v>
      </c>
      <c r="AV272" s="2">
        <f>IF(X272&gt;'Average Crustal Abundance'!Q$2,Data!X272,'Average Crustal Abundance'!Q$2)</f>
        <v>2.5</v>
      </c>
      <c r="AW272" s="2">
        <f>IF(Y272&gt;'Average Crustal Abundance'!R$2,Data!Y272,'Average Crustal Abundance'!R$2)</f>
        <v>0.2</v>
      </c>
      <c r="AX272" s="2">
        <f>IF(Z272&gt;'Average Crustal Abundance'!S$2,Data!Z272,'Average Crustal Abundance'!S$2)</f>
        <v>0.18</v>
      </c>
      <c r="AY272" s="2">
        <f>IF(AA272&gt;'Average Crustal Abundance'!T$2,Data!AA272,'Average Crustal Abundance'!T$2)</f>
        <v>1E-3</v>
      </c>
      <c r="AZ272" s="2">
        <f>IF(AB272&gt;'Average Crustal Abundance'!U$2,Data!AB272,'Average Crustal Abundance'!U$2)</f>
        <v>0.8</v>
      </c>
      <c r="BA272" s="2">
        <f>IF(AC272&gt;'Average Crustal Abundance'!V$2,Data!AC272,'Average Crustal Abundance'!V$2)</f>
        <v>1</v>
      </c>
      <c r="BB272" s="2">
        <f>IF(AD272&gt;'Average Crustal Abundance'!W$2,Data!AD272,'Average Crustal Abundance'!W$2)</f>
        <v>1.7</v>
      </c>
      <c r="BC272" s="2">
        <f>IF(AE272&gt;'Average Crustal Abundance'!X$2,Data!AE272,'Average Crustal Abundance'!X$2)</f>
        <v>20</v>
      </c>
      <c r="BD272" s="2">
        <f>IF(AF272&gt;'Average Crustal Abundance'!Y$2,Data!AF272,'Average Crustal Abundance'!Y$2)</f>
        <v>1.3</v>
      </c>
      <c r="BE272" s="3">
        <f>LOG((AG272/'Average Crustal Abundance'!B$2),1.636)</f>
        <v>0</v>
      </c>
      <c r="BF272" s="3">
        <f>LOG((AH272/'Average Crustal Abundance'!C$2),5.77)</f>
        <v>0</v>
      </c>
      <c r="BG272" s="3">
        <f>LOG((AI272/'Average Crustal Abundance'!D$2),5.07)</f>
        <v>0</v>
      </c>
      <c r="BH272" s="3">
        <f>IF(LOG((AJ272/'Average Crustal Abundance'!E$2))&lt;6,LOG((AJ272/'Average Crustal Abundance'!E$2)),6)</f>
        <v>0</v>
      </c>
      <c r="BI272" s="3">
        <f>IF(LOG((AK272/'Average Crustal Abundance'!F$2))&lt;6,LOG((AK272/'Average Crustal Abundance'!F$2)),6)</f>
        <v>0</v>
      </c>
      <c r="BJ272" s="3">
        <f>IF(LOG((AL272/'Average Crustal Abundance'!G$2))&lt;6,LOG((AL272/'Average Crustal Abundance'!G$2)),6)</f>
        <v>0</v>
      </c>
      <c r="BK272" s="3">
        <f>LOG((AM272/'Average Crustal Abundance'!H$2),5.77)</f>
        <v>0</v>
      </c>
      <c r="BL272" s="3">
        <f>IF(LOG((AN272/'Average Crustal Abundance'!I$2))&lt;6,LOG((AN272/'Average Crustal Abundance'!I$2)),6)</f>
        <v>0</v>
      </c>
      <c r="BM272" s="3">
        <f>IF(LOG((AO272/'Average Crustal Abundance'!J$2))&lt;6,LOG((AO272/'Average Crustal Abundance'!J$2)),6)</f>
        <v>0</v>
      </c>
      <c r="BN272" s="3">
        <f>LOG((AP272/'Average Crustal Abundance'!K$2),4.9)</f>
        <v>0</v>
      </c>
      <c r="BO272" s="3">
        <f>IF(LOG((AQ272/'Average Crustal Abundance'!L$2))&lt;6,LOG((AQ272/'Average Crustal Abundance'!L$2)),6)</f>
        <v>0</v>
      </c>
      <c r="BP272" s="3">
        <f>IF(LOG((AR272/'Average Crustal Abundance'!M$2))&lt;6,LOG((AR272/'Average Crustal Abundance'!M$2)),6)</f>
        <v>0</v>
      </c>
      <c r="BQ272" s="3">
        <f>IF(LOG((AS272/'Average Crustal Abundance'!N$2))&lt;6,LOG((AS272/'Average Crustal Abundance'!N$2)),6)</f>
        <v>0</v>
      </c>
      <c r="BR272" s="3">
        <f>LOG((AT272/'Average Crustal Abundance'!O$2),6.71)</f>
        <v>0</v>
      </c>
      <c r="BS272" s="3">
        <f>IF(LOG((AU272/'Average Crustal Abundance'!P$2))&lt;6,LOG((AU272/'Average Crustal Abundance'!P$2)),6)</f>
        <v>0</v>
      </c>
      <c r="BT272" s="3">
        <f>LOG((AV272/'Average Crustal Abundance'!Q$2),8.58)</f>
        <v>0</v>
      </c>
      <c r="BU272" s="3">
        <f>IF(LOG((AW272/'Average Crustal Abundance'!R$2))&lt;6,LOG((AW272/'Average Crustal Abundance'!R$2)),6)</f>
        <v>0</v>
      </c>
      <c r="BV272" s="3">
        <f>IF(LOG((AX272/'Average Crustal Abundance'!S$2))&lt;6,LOG((AX272/'Average Crustal Abundance'!S$2)),6)</f>
        <v>0</v>
      </c>
      <c r="BW272" s="3">
        <f>IF(LOG((AY272/'Average Crustal Abundance'!T$2))&lt;6,LOG((AY272/'Average Crustal Abundance'!T$2)),6)</f>
        <v>0</v>
      </c>
      <c r="BX272" s="3">
        <f>IF(LOG((AZ272/'Average Crustal Abundance'!U$2))&lt;6,LOG((AZ272/'Average Crustal Abundance'!U$2)),6)</f>
        <v>0</v>
      </c>
      <c r="BY272" s="3">
        <f>IF(LOG((BA272/'Average Crustal Abundance'!V$2))&lt;6,LOG((BA272/'Average Crustal Abundance'!V$2)),6)</f>
        <v>0</v>
      </c>
      <c r="BZ272" s="3">
        <f>LOG((BB272/'Average Crustal Abundance'!W$2),9.15)</f>
        <v>0</v>
      </c>
      <c r="CA272" s="3">
        <f>LOG((BC272/'Average Crustal Abundance'!X$2),6.07)</f>
        <v>0</v>
      </c>
      <c r="CB272" s="3">
        <f>LOG((BD272/'Average Crustal Abundance'!Y$2),9.57)</f>
        <v>0</v>
      </c>
      <c r="CC272" s="3">
        <f t="shared" si="161"/>
        <v>0</v>
      </c>
      <c r="CD272" s="3" t="e">
        <f t="shared" si="162"/>
        <v>#DIV/0!</v>
      </c>
      <c r="CE272" s="4" t="e">
        <f t="shared" si="144"/>
        <v>#DIV/0!</v>
      </c>
      <c r="CF272" s="4" t="e">
        <f t="shared" si="145"/>
        <v>#DIV/0!</v>
      </c>
      <c r="CG272" s="4" t="e">
        <f t="shared" si="146"/>
        <v>#DIV/0!</v>
      </c>
      <c r="CH272" s="4" t="e">
        <f t="shared" si="147"/>
        <v>#DIV/0!</v>
      </c>
      <c r="CI272" s="4" t="e">
        <f t="shared" si="148"/>
        <v>#DIV/0!</v>
      </c>
      <c r="CJ272" s="4" t="e">
        <f t="shared" si="149"/>
        <v>#DIV/0!</v>
      </c>
      <c r="CK272" s="4" t="e">
        <f t="shared" si="150"/>
        <v>#DIV/0!</v>
      </c>
      <c r="CL272" s="4" t="e">
        <f t="shared" si="151"/>
        <v>#DIV/0!</v>
      </c>
      <c r="CM272" s="4" t="e">
        <f t="shared" si="152"/>
        <v>#DIV/0!</v>
      </c>
      <c r="CN272" s="4" t="e">
        <f t="shared" si="153"/>
        <v>#DIV/0!</v>
      </c>
      <c r="CO272" s="4" t="e">
        <f t="shared" si="154"/>
        <v>#DIV/0!</v>
      </c>
      <c r="CP272" s="4" t="e">
        <f t="shared" si="155"/>
        <v>#DIV/0!</v>
      </c>
      <c r="CQ272" s="4" t="e">
        <f t="shared" si="156"/>
        <v>#DIV/0!</v>
      </c>
      <c r="CR272" s="4" t="e">
        <f t="shared" si="157"/>
        <v>#DIV/0!</v>
      </c>
      <c r="CS272" s="4" t="e">
        <f t="shared" si="158"/>
        <v>#DIV/0!</v>
      </c>
      <c r="CT272" s="4" t="e">
        <f t="shared" si="159"/>
        <v>#DIV/0!</v>
      </c>
      <c r="CU272" s="4" t="e">
        <f t="shared" si="159"/>
        <v>#DIV/0!</v>
      </c>
      <c r="CV272" s="4" t="e">
        <f t="shared" si="159"/>
        <v>#DIV/0!</v>
      </c>
      <c r="CW272" s="4" t="e">
        <f t="shared" si="159"/>
        <v>#DIV/0!</v>
      </c>
      <c r="CX272" s="4" t="e">
        <f t="shared" si="159"/>
        <v>#DIV/0!</v>
      </c>
      <c r="CY272" s="4" t="e">
        <f t="shared" si="159"/>
        <v>#DIV/0!</v>
      </c>
      <c r="CZ272" s="4" t="e">
        <f t="shared" si="160"/>
        <v>#DIV/0!</v>
      </c>
      <c r="DA272" s="4" t="e">
        <f t="shared" si="160"/>
        <v>#DIV/0!</v>
      </c>
      <c r="DB272" s="4" t="e">
        <f t="shared" si="160"/>
        <v>#DIV/0!</v>
      </c>
      <c r="DD272" s="3" t="e">
        <f t="shared" si="163"/>
        <v>#DIV/0!</v>
      </c>
    </row>
    <row r="273" spans="1:108" s="3" customFormat="1" x14ac:dyDescent="0.25">
      <c r="A273"/>
      <c r="B273"/>
      <c r="C273" s="1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 s="2">
        <f>IF(I273&gt;'Average Crustal Abundance'!B$2,Data!I273,'Average Crustal Abundance'!B$2)</f>
        <v>52200</v>
      </c>
      <c r="AH273" s="2">
        <f>IF(J273&gt;'Average Crustal Abundance'!C$2,Data!J273,'Average Crustal Abundance'!C$2)</f>
        <v>27</v>
      </c>
      <c r="AI273" s="2">
        <f>IF(K273&gt;'Average Crustal Abundance'!D$2,Data!K273,'Average Crustal Abundance'!D$2)</f>
        <v>59</v>
      </c>
      <c r="AJ273" s="2">
        <f>IF(L273&gt;'Average Crustal Abundance'!E$2,Data!L273,'Average Crustal Abundance'!E$2)</f>
        <v>0.188</v>
      </c>
      <c r="AK273" s="2">
        <f>IF(M273&gt;'Average Crustal Abundance'!F$2,Data!M273,'Average Crustal Abundance'!F$2)</f>
        <v>1.5E-3</v>
      </c>
      <c r="AL273" s="2">
        <f>IF(N273&gt;'Average Crustal Abundance'!G$2,Data!N273,'Average Crustal Abundance'!G$2)</f>
        <v>1.5E-3</v>
      </c>
      <c r="AM273" s="2">
        <f>IF(O273&gt;'Average Crustal Abundance'!H$2,Data!O273,'Average Crustal Abundance'!H$2)</f>
        <v>27</v>
      </c>
      <c r="AN273" s="2">
        <f>IF(P273&gt;'Average Crustal Abundance'!I$2,Data!P273,'Average Crustal Abundance'!I$2)</f>
        <v>5.6000000000000001E-2</v>
      </c>
      <c r="AO273" s="2">
        <f>IF(Q273&gt;'Average Crustal Abundance'!J$2,Data!Q273,'Average Crustal Abundance'!J$2)</f>
        <v>1.2999999999999999E-3</v>
      </c>
      <c r="AP273" s="2">
        <f>IF(R273&gt;'Average Crustal Abundance'!K$2,Data!R273,'Average Crustal Abundance'!K$2)</f>
        <v>72</v>
      </c>
      <c r="AQ273" s="2">
        <f>IF(S273&gt;'Average Crustal Abundance'!L$2,Data!S273,'Average Crustal Abundance'!L$2)</f>
        <v>0.08</v>
      </c>
      <c r="AR273" s="2">
        <f>IF(T273&gt;'Average Crustal Abundance'!M$2,Data!T273,'Average Crustal Abundance'!M$2)</f>
        <v>5.1999999999999998E-2</v>
      </c>
      <c r="AS273" s="2">
        <f>IF(U273&gt;'Average Crustal Abundance'!N$2,Data!U273,'Average Crustal Abundance'!N$2)</f>
        <v>0.5</v>
      </c>
      <c r="AT273" s="2">
        <f>IF(V273&gt;'Average Crustal Abundance'!O$2,Data!V273,'Average Crustal Abundance'!O$2)</f>
        <v>11</v>
      </c>
      <c r="AU273" s="2">
        <f>IF(W273&gt;'Average Crustal Abundance'!P$2,Data!W273,'Average Crustal Abundance'!P$2)</f>
        <v>0.03</v>
      </c>
      <c r="AV273" s="2">
        <f>IF(X273&gt;'Average Crustal Abundance'!Q$2,Data!X273,'Average Crustal Abundance'!Q$2)</f>
        <v>2.5</v>
      </c>
      <c r="AW273" s="2">
        <f>IF(Y273&gt;'Average Crustal Abundance'!R$2,Data!Y273,'Average Crustal Abundance'!R$2)</f>
        <v>0.2</v>
      </c>
      <c r="AX273" s="2">
        <f>IF(Z273&gt;'Average Crustal Abundance'!S$2,Data!Z273,'Average Crustal Abundance'!S$2)</f>
        <v>0.18</v>
      </c>
      <c r="AY273" s="2">
        <f>IF(AA273&gt;'Average Crustal Abundance'!T$2,Data!AA273,'Average Crustal Abundance'!T$2)</f>
        <v>1E-3</v>
      </c>
      <c r="AZ273" s="2">
        <f>IF(AB273&gt;'Average Crustal Abundance'!U$2,Data!AB273,'Average Crustal Abundance'!U$2)</f>
        <v>0.8</v>
      </c>
      <c r="BA273" s="2">
        <f>IF(AC273&gt;'Average Crustal Abundance'!V$2,Data!AC273,'Average Crustal Abundance'!V$2)</f>
        <v>1</v>
      </c>
      <c r="BB273" s="2">
        <f>IF(AD273&gt;'Average Crustal Abundance'!W$2,Data!AD273,'Average Crustal Abundance'!W$2)</f>
        <v>1.7</v>
      </c>
      <c r="BC273" s="2">
        <f>IF(AE273&gt;'Average Crustal Abundance'!X$2,Data!AE273,'Average Crustal Abundance'!X$2)</f>
        <v>20</v>
      </c>
      <c r="BD273" s="2">
        <f>IF(AF273&gt;'Average Crustal Abundance'!Y$2,Data!AF273,'Average Crustal Abundance'!Y$2)</f>
        <v>1.3</v>
      </c>
      <c r="BE273" s="3">
        <f>LOG((AG273/'Average Crustal Abundance'!B$2),1.636)</f>
        <v>0</v>
      </c>
      <c r="BF273" s="3">
        <f>LOG((AH273/'Average Crustal Abundance'!C$2),5.77)</f>
        <v>0</v>
      </c>
      <c r="BG273" s="3">
        <f>LOG((AI273/'Average Crustal Abundance'!D$2),5.07)</f>
        <v>0</v>
      </c>
      <c r="BH273" s="3">
        <f>IF(LOG((AJ273/'Average Crustal Abundance'!E$2))&lt;6,LOG((AJ273/'Average Crustal Abundance'!E$2)),6)</f>
        <v>0</v>
      </c>
      <c r="BI273" s="3">
        <f>IF(LOG((AK273/'Average Crustal Abundance'!F$2))&lt;6,LOG((AK273/'Average Crustal Abundance'!F$2)),6)</f>
        <v>0</v>
      </c>
      <c r="BJ273" s="3">
        <f>IF(LOG((AL273/'Average Crustal Abundance'!G$2))&lt;6,LOG((AL273/'Average Crustal Abundance'!G$2)),6)</f>
        <v>0</v>
      </c>
      <c r="BK273" s="3">
        <f>LOG((AM273/'Average Crustal Abundance'!H$2),5.77)</f>
        <v>0</v>
      </c>
      <c r="BL273" s="3">
        <f>IF(LOG((AN273/'Average Crustal Abundance'!I$2))&lt;6,LOG((AN273/'Average Crustal Abundance'!I$2)),6)</f>
        <v>0</v>
      </c>
      <c r="BM273" s="3">
        <f>IF(LOG((AO273/'Average Crustal Abundance'!J$2))&lt;6,LOG((AO273/'Average Crustal Abundance'!J$2)),6)</f>
        <v>0</v>
      </c>
      <c r="BN273" s="3">
        <f>LOG((AP273/'Average Crustal Abundance'!K$2),4.9)</f>
        <v>0</v>
      </c>
      <c r="BO273" s="3">
        <f>IF(LOG((AQ273/'Average Crustal Abundance'!L$2))&lt;6,LOG((AQ273/'Average Crustal Abundance'!L$2)),6)</f>
        <v>0</v>
      </c>
      <c r="BP273" s="3">
        <f>IF(LOG((AR273/'Average Crustal Abundance'!M$2))&lt;6,LOG((AR273/'Average Crustal Abundance'!M$2)),6)</f>
        <v>0</v>
      </c>
      <c r="BQ273" s="3">
        <f>IF(LOG((AS273/'Average Crustal Abundance'!N$2))&lt;6,LOG((AS273/'Average Crustal Abundance'!N$2)),6)</f>
        <v>0</v>
      </c>
      <c r="BR273" s="3">
        <f>LOG((AT273/'Average Crustal Abundance'!O$2),6.71)</f>
        <v>0</v>
      </c>
      <c r="BS273" s="3">
        <f>IF(LOG((AU273/'Average Crustal Abundance'!P$2))&lt;6,LOG((AU273/'Average Crustal Abundance'!P$2)),6)</f>
        <v>0</v>
      </c>
      <c r="BT273" s="3">
        <f>LOG((AV273/'Average Crustal Abundance'!Q$2),8.58)</f>
        <v>0</v>
      </c>
      <c r="BU273" s="3">
        <f>IF(LOG((AW273/'Average Crustal Abundance'!R$2))&lt;6,LOG((AW273/'Average Crustal Abundance'!R$2)),6)</f>
        <v>0</v>
      </c>
      <c r="BV273" s="3">
        <f>IF(LOG((AX273/'Average Crustal Abundance'!S$2))&lt;6,LOG((AX273/'Average Crustal Abundance'!S$2)),6)</f>
        <v>0</v>
      </c>
      <c r="BW273" s="3">
        <f>IF(LOG((AY273/'Average Crustal Abundance'!T$2))&lt;6,LOG((AY273/'Average Crustal Abundance'!T$2)),6)</f>
        <v>0</v>
      </c>
      <c r="BX273" s="3">
        <f>IF(LOG((AZ273/'Average Crustal Abundance'!U$2))&lt;6,LOG((AZ273/'Average Crustal Abundance'!U$2)),6)</f>
        <v>0</v>
      </c>
      <c r="BY273" s="3">
        <f>IF(LOG((BA273/'Average Crustal Abundance'!V$2))&lt;6,LOG((BA273/'Average Crustal Abundance'!V$2)),6)</f>
        <v>0</v>
      </c>
      <c r="BZ273" s="3">
        <f>LOG((BB273/'Average Crustal Abundance'!W$2),9.15)</f>
        <v>0</v>
      </c>
      <c r="CA273" s="3">
        <f>LOG((BC273/'Average Crustal Abundance'!X$2),6.07)</f>
        <v>0</v>
      </c>
      <c r="CB273" s="3">
        <f>LOG((BD273/'Average Crustal Abundance'!Y$2),9.57)</f>
        <v>0</v>
      </c>
      <c r="CC273" s="3">
        <f t="shared" si="161"/>
        <v>0</v>
      </c>
      <c r="CD273" s="3" t="e">
        <f t="shared" si="162"/>
        <v>#DIV/0!</v>
      </c>
      <c r="CE273" s="4" t="e">
        <f t="shared" si="144"/>
        <v>#DIV/0!</v>
      </c>
      <c r="CF273" s="4" t="e">
        <f t="shared" si="145"/>
        <v>#DIV/0!</v>
      </c>
      <c r="CG273" s="4" t="e">
        <f t="shared" si="146"/>
        <v>#DIV/0!</v>
      </c>
      <c r="CH273" s="4" t="e">
        <f t="shared" si="147"/>
        <v>#DIV/0!</v>
      </c>
      <c r="CI273" s="4" t="e">
        <f t="shared" si="148"/>
        <v>#DIV/0!</v>
      </c>
      <c r="CJ273" s="4" t="e">
        <f t="shared" si="149"/>
        <v>#DIV/0!</v>
      </c>
      <c r="CK273" s="4" t="e">
        <f t="shared" si="150"/>
        <v>#DIV/0!</v>
      </c>
      <c r="CL273" s="4" t="e">
        <f t="shared" si="151"/>
        <v>#DIV/0!</v>
      </c>
      <c r="CM273" s="4" t="e">
        <f t="shared" si="152"/>
        <v>#DIV/0!</v>
      </c>
      <c r="CN273" s="4" t="e">
        <f t="shared" si="153"/>
        <v>#DIV/0!</v>
      </c>
      <c r="CO273" s="4" t="e">
        <f t="shared" si="154"/>
        <v>#DIV/0!</v>
      </c>
      <c r="CP273" s="4" t="e">
        <f t="shared" si="155"/>
        <v>#DIV/0!</v>
      </c>
      <c r="CQ273" s="4" t="e">
        <f t="shared" si="156"/>
        <v>#DIV/0!</v>
      </c>
      <c r="CR273" s="4" t="e">
        <f t="shared" si="157"/>
        <v>#DIV/0!</v>
      </c>
      <c r="CS273" s="4" t="e">
        <f t="shared" si="158"/>
        <v>#DIV/0!</v>
      </c>
      <c r="CT273" s="4" t="e">
        <f t="shared" si="159"/>
        <v>#DIV/0!</v>
      </c>
      <c r="CU273" s="4" t="e">
        <f t="shared" si="159"/>
        <v>#DIV/0!</v>
      </c>
      <c r="CV273" s="4" t="e">
        <f t="shared" si="159"/>
        <v>#DIV/0!</v>
      </c>
      <c r="CW273" s="4" t="e">
        <f t="shared" si="159"/>
        <v>#DIV/0!</v>
      </c>
      <c r="CX273" s="4" t="e">
        <f t="shared" si="159"/>
        <v>#DIV/0!</v>
      </c>
      <c r="CY273" s="4" t="e">
        <f t="shared" si="159"/>
        <v>#DIV/0!</v>
      </c>
      <c r="CZ273" s="4" t="e">
        <f t="shared" si="160"/>
        <v>#DIV/0!</v>
      </c>
      <c r="DA273" s="4" t="e">
        <f t="shared" si="160"/>
        <v>#DIV/0!</v>
      </c>
      <c r="DB273" s="4" t="e">
        <f t="shared" si="160"/>
        <v>#DIV/0!</v>
      </c>
      <c r="DD273" s="3" t="e">
        <f t="shared" si="163"/>
        <v>#DIV/0!</v>
      </c>
    </row>
    <row r="274" spans="1:108" s="3" customFormat="1" x14ac:dyDescent="0.25">
      <c r="A274"/>
      <c r="B274"/>
      <c r="C274" s="1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 s="2">
        <f>IF(I274&gt;'Average Crustal Abundance'!B$2,Data!I274,'Average Crustal Abundance'!B$2)</f>
        <v>52200</v>
      </c>
      <c r="AH274" s="2">
        <f>IF(J274&gt;'Average Crustal Abundance'!C$2,Data!J274,'Average Crustal Abundance'!C$2)</f>
        <v>27</v>
      </c>
      <c r="AI274" s="2">
        <f>IF(K274&gt;'Average Crustal Abundance'!D$2,Data!K274,'Average Crustal Abundance'!D$2)</f>
        <v>59</v>
      </c>
      <c r="AJ274" s="2">
        <f>IF(L274&gt;'Average Crustal Abundance'!E$2,Data!L274,'Average Crustal Abundance'!E$2)</f>
        <v>0.188</v>
      </c>
      <c r="AK274" s="2">
        <f>IF(M274&gt;'Average Crustal Abundance'!F$2,Data!M274,'Average Crustal Abundance'!F$2)</f>
        <v>1.5E-3</v>
      </c>
      <c r="AL274" s="2">
        <f>IF(N274&gt;'Average Crustal Abundance'!G$2,Data!N274,'Average Crustal Abundance'!G$2)</f>
        <v>1.5E-3</v>
      </c>
      <c r="AM274" s="2">
        <f>IF(O274&gt;'Average Crustal Abundance'!H$2,Data!O274,'Average Crustal Abundance'!H$2)</f>
        <v>27</v>
      </c>
      <c r="AN274" s="2">
        <f>IF(P274&gt;'Average Crustal Abundance'!I$2,Data!P274,'Average Crustal Abundance'!I$2)</f>
        <v>5.6000000000000001E-2</v>
      </c>
      <c r="AO274" s="2">
        <f>IF(Q274&gt;'Average Crustal Abundance'!J$2,Data!Q274,'Average Crustal Abundance'!J$2)</f>
        <v>1.2999999999999999E-3</v>
      </c>
      <c r="AP274" s="2">
        <f>IF(R274&gt;'Average Crustal Abundance'!K$2,Data!R274,'Average Crustal Abundance'!K$2)</f>
        <v>72</v>
      </c>
      <c r="AQ274" s="2">
        <f>IF(S274&gt;'Average Crustal Abundance'!L$2,Data!S274,'Average Crustal Abundance'!L$2)</f>
        <v>0.08</v>
      </c>
      <c r="AR274" s="2">
        <f>IF(T274&gt;'Average Crustal Abundance'!M$2,Data!T274,'Average Crustal Abundance'!M$2)</f>
        <v>5.1999999999999998E-2</v>
      </c>
      <c r="AS274" s="2">
        <f>IF(U274&gt;'Average Crustal Abundance'!N$2,Data!U274,'Average Crustal Abundance'!N$2)</f>
        <v>0.5</v>
      </c>
      <c r="AT274" s="2">
        <f>IF(V274&gt;'Average Crustal Abundance'!O$2,Data!V274,'Average Crustal Abundance'!O$2)</f>
        <v>11</v>
      </c>
      <c r="AU274" s="2">
        <f>IF(W274&gt;'Average Crustal Abundance'!P$2,Data!W274,'Average Crustal Abundance'!P$2)</f>
        <v>0.03</v>
      </c>
      <c r="AV274" s="2">
        <f>IF(X274&gt;'Average Crustal Abundance'!Q$2,Data!X274,'Average Crustal Abundance'!Q$2)</f>
        <v>2.5</v>
      </c>
      <c r="AW274" s="2">
        <f>IF(Y274&gt;'Average Crustal Abundance'!R$2,Data!Y274,'Average Crustal Abundance'!R$2)</f>
        <v>0.2</v>
      </c>
      <c r="AX274" s="2">
        <f>IF(Z274&gt;'Average Crustal Abundance'!S$2,Data!Z274,'Average Crustal Abundance'!S$2)</f>
        <v>0.18</v>
      </c>
      <c r="AY274" s="2">
        <f>IF(AA274&gt;'Average Crustal Abundance'!T$2,Data!AA274,'Average Crustal Abundance'!T$2)</f>
        <v>1E-3</v>
      </c>
      <c r="AZ274" s="2">
        <f>IF(AB274&gt;'Average Crustal Abundance'!U$2,Data!AB274,'Average Crustal Abundance'!U$2)</f>
        <v>0.8</v>
      </c>
      <c r="BA274" s="2">
        <f>IF(AC274&gt;'Average Crustal Abundance'!V$2,Data!AC274,'Average Crustal Abundance'!V$2)</f>
        <v>1</v>
      </c>
      <c r="BB274" s="2">
        <f>IF(AD274&gt;'Average Crustal Abundance'!W$2,Data!AD274,'Average Crustal Abundance'!W$2)</f>
        <v>1.7</v>
      </c>
      <c r="BC274" s="2">
        <f>IF(AE274&gt;'Average Crustal Abundance'!X$2,Data!AE274,'Average Crustal Abundance'!X$2)</f>
        <v>20</v>
      </c>
      <c r="BD274" s="2">
        <f>IF(AF274&gt;'Average Crustal Abundance'!Y$2,Data!AF274,'Average Crustal Abundance'!Y$2)</f>
        <v>1.3</v>
      </c>
      <c r="BE274" s="3">
        <f>LOG((AG274/'Average Crustal Abundance'!B$2),1.636)</f>
        <v>0</v>
      </c>
      <c r="BF274" s="3">
        <f>LOG((AH274/'Average Crustal Abundance'!C$2),5.77)</f>
        <v>0</v>
      </c>
      <c r="BG274" s="3">
        <f>LOG((AI274/'Average Crustal Abundance'!D$2),5.07)</f>
        <v>0</v>
      </c>
      <c r="BH274" s="3">
        <f>IF(LOG((AJ274/'Average Crustal Abundance'!E$2))&lt;6,LOG((AJ274/'Average Crustal Abundance'!E$2)),6)</f>
        <v>0</v>
      </c>
      <c r="BI274" s="3">
        <f>IF(LOG((AK274/'Average Crustal Abundance'!F$2))&lt;6,LOG((AK274/'Average Crustal Abundance'!F$2)),6)</f>
        <v>0</v>
      </c>
      <c r="BJ274" s="3">
        <f>IF(LOG((AL274/'Average Crustal Abundance'!G$2))&lt;6,LOG((AL274/'Average Crustal Abundance'!G$2)),6)</f>
        <v>0</v>
      </c>
      <c r="BK274" s="3">
        <f>LOG((AM274/'Average Crustal Abundance'!H$2),5.77)</f>
        <v>0</v>
      </c>
      <c r="BL274" s="3">
        <f>IF(LOG((AN274/'Average Crustal Abundance'!I$2))&lt;6,LOG((AN274/'Average Crustal Abundance'!I$2)),6)</f>
        <v>0</v>
      </c>
      <c r="BM274" s="3">
        <f>IF(LOG((AO274/'Average Crustal Abundance'!J$2))&lt;6,LOG((AO274/'Average Crustal Abundance'!J$2)),6)</f>
        <v>0</v>
      </c>
      <c r="BN274" s="3">
        <f>LOG((AP274/'Average Crustal Abundance'!K$2),4.9)</f>
        <v>0</v>
      </c>
      <c r="BO274" s="3">
        <f>IF(LOG((AQ274/'Average Crustal Abundance'!L$2))&lt;6,LOG((AQ274/'Average Crustal Abundance'!L$2)),6)</f>
        <v>0</v>
      </c>
      <c r="BP274" s="3">
        <f>IF(LOG((AR274/'Average Crustal Abundance'!M$2))&lt;6,LOG((AR274/'Average Crustal Abundance'!M$2)),6)</f>
        <v>0</v>
      </c>
      <c r="BQ274" s="3">
        <f>IF(LOG((AS274/'Average Crustal Abundance'!N$2))&lt;6,LOG((AS274/'Average Crustal Abundance'!N$2)),6)</f>
        <v>0</v>
      </c>
      <c r="BR274" s="3">
        <f>LOG((AT274/'Average Crustal Abundance'!O$2),6.71)</f>
        <v>0</v>
      </c>
      <c r="BS274" s="3">
        <f>IF(LOG((AU274/'Average Crustal Abundance'!P$2))&lt;6,LOG((AU274/'Average Crustal Abundance'!P$2)),6)</f>
        <v>0</v>
      </c>
      <c r="BT274" s="3">
        <f>LOG((AV274/'Average Crustal Abundance'!Q$2),8.58)</f>
        <v>0</v>
      </c>
      <c r="BU274" s="3">
        <f>IF(LOG((AW274/'Average Crustal Abundance'!R$2))&lt;6,LOG((AW274/'Average Crustal Abundance'!R$2)),6)</f>
        <v>0</v>
      </c>
      <c r="BV274" s="3">
        <f>IF(LOG((AX274/'Average Crustal Abundance'!S$2))&lt;6,LOG((AX274/'Average Crustal Abundance'!S$2)),6)</f>
        <v>0</v>
      </c>
      <c r="BW274" s="3">
        <f>IF(LOG((AY274/'Average Crustal Abundance'!T$2))&lt;6,LOG((AY274/'Average Crustal Abundance'!T$2)),6)</f>
        <v>0</v>
      </c>
      <c r="BX274" s="3">
        <f>IF(LOG((AZ274/'Average Crustal Abundance'!U$2))&lt;6,LOG((AZ274/'Average Crustal Abundance'!U$2)),6)</f>
        <v>0</v>
      </c>
      <c r="BY274" s="3">
        <f>IF(LOG((BA274/'Average Crustal Abundance'!V$2))&lt;6,LOG((BA274/'Average Crustal Abundance'!V$2)),6)</f>
        <v>0</v>
      </c>
      <c r="BZ274" s="3">
        <f>LOG((BB274/'Average Crustal Abundance'!W$2),9.15)</f>
        <v>0</v>
      </c>
      <c r="CA274" s="3">
        <f>LOG((BC274/'Average Crustal Abundance'!X$2),6.07)</f>
        <v>0</v>
      </c>
      <c r="CB274" s="3">
        <f>LOG((BD274/'Average Crustal Abundance'!Y$2),9.57)</f>
        <v>0</v>
      </c>
      <c r="CC274" s="3">
        <f t="shared" si="161"/>
        <v>0</v>
      </c>
      <c r="CD274" s="3" t="e">
        <f t="shared" si="162"/>
        <v>#DIV/0!</v>
      </c>
      <c r="CE274" s="4" t="e">
        <f t="shared" si="144"/>
        <v>#DIV/0!</v>
      </c>
      <c r="CF274" s="4" t="e">
        <f t="shared" si="145"/>
        <v>#DIV/0!</v>
      </c>
      <c r="CG274" s="4" t="e">
        <f t="shared" si="146"/>
        <v>#DIV/0!</v>
      </c>
      <c r="CH274" s="4" t="e">
        <f t="shared" si="147"/>
        <v>#DIV/0!</v>
      </c>
      <c r="CI274" s="4" t="e">
        <f t="shared" si="148"/>
        <v>#DIV/0!</v>
      </c>
      <c r="CJ274" s="4" t="e">
        <f t="shared" si="149"/>
        <v>#DIV/0!</v>
      </c>
      <c r="CK274" s="4" t="e">
        <f t="shared" si="150"/>
        <v>#DIV/0!</v>
      </c>
      <c r="CL274" s="4" t="e">
        <f t="shared" si="151"/>
        <v>#DIV/0!</v>
      </c>
      <c r="CM274" s="4" t="e">
        <f t="shared" si="152"/>
        <v>#DIV/0!</v>
      </c>
      <c r="CN274" s="4" t="e">
        <f t="shared" si="153"/>
        <v>#DIV/0!</v>
      </c>
      <c r="CO274" s="4" t="e">
        <f t="shared" si="154"/>
        <v>#DIV/0!</v>
      </c>
      <c r="CP274" s="4" t="e">
        <f t="shared" si="155"/>
        <v>#DIV/0!</v>
      </c>
      <c r="CQ274" s="4" t="e">
        <f t="shared" si="156"/>
        <v>#DIV/0!</v>
      </c>
      <c r="CR274" s="4" t="e">
        <f t="shared" si="157"/>
        <v>#DIV/0!</v>
      </c>
      <c r="CS274" s="4" t="e">
        <f t="shared" si="158"/>
        <v>#DIV/0!</v>
      </c>
      <c r="CT274" s="4" t="e">
        <f t="shared" si="159"/>
        <v>#DIV/0!</v>
      </c>
      <c r="CU274" s="4" t="e">
        <f t="shared" si="159"/>
        <v>#DIV/0!</v>
      </c>
      <c r="CV274" s="4" t="e">
        <f t="shared" si="159"/>
        <v>#DIV/0!</v>
      </c>
      <c r="CW274" s="4" t="e">
        <f t="shared" si="159"/>
        <v>#DIV/0!</v>
      </c>
      <c r="CX274" s="4" t="e">
        <f t="shared" si="159"/>
        <v>#DIV/0!</v>
      </c>
      <c r="CY274" s="4" t="e">
        <f t="shared" si="159"/>
        <v>#DIV/0!</v>
      </c>
      <c r="CZ274" s="4" t="e">
        <f t="shared" si="160"/>
        <v>#DIV/0!</v>
      </c>
      <c r="DA274" s="4" t="e">
        <f t="shared" si="160"/>
        <v>#DIV/0!</v>
      </c>
      <c r="DB274" s="4" t="e">
        <f t="shared" si="160"/>
        <v>#DIV/0!</v>
      </c>
      <c r="DD274" s="3" t="e">
        <f t="shared" si="163"/>
        <v>#DIV/0!</v>
      </c>
    </row>
    <row r="275" spans="1:108" s="3" customFormat="1" x14ac:dyDescent="0.25">
      <c r="A275"/>
      <c r="B275"/>
      <c r="C275" s="1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 s="2">
        <f>IF(I275&gt;'Average Crustal Abundance'!B$2,Data!I275,'Average Crustal Abundance'!B$2)</f>
        <v>52200</v>
      </c>
      <c r="AH275" s="2">
        <f>IF(J275&gt;'Average Crustal Abundance'!C$2,Data!J275,'Average Crustal Abundance'!C$2)</f>
        <v>27</v>
      </c>
      <c r="AI275" s="2">
        <f>IF(K275&gt;'Average Crustal Abundance'!D$2,Data!K275,'Average Crustal Abundance'!D$2)</f>
        <v>59</v>
      </c>
      <c r="AJ275" s="2">
        <f>IF(L275&gt;'Average Crustal Abundance'!E$2,Data!L275,'Average Crustal Abundance'!E$2)</f>
        <v>0.188</v>
      </c>
      <c r="AK275" s="2">
        <f>IF(M275&gt;'Average Crustal Abundance'!F$2,Data!M275,'Average Crustal Abundance'!F$2)</f>
        <v>1.5E-3</v>
      </c>
      <c r="AL275" s="2">
        <f>IF(N275&gt;'Average Crustal Abundance'!G$2,Data!N275,'Average Crustal Abundance'!G$2)</f>
        <v>1.5E-3</v>
      </c>
      <c r="AM275" s="2">
        <f>IF(O275&gt;'Average Crustal Abundance'!H$2,Data!O275,'Average Crustal Abundance'!H$2)</f>
        <v>27</v>
      </c>
      <c r="AN275" s="2">
        <f>IF(P275&gt;'Average Crustal Abundance'!I$2,Data!P275,'Average Crustal Abundance'!I$2)</f>
        <v>5.6000000000000001E-2</v>
      </c>
      <c r="AO275" s="2">
        <f>IF(Q275&gt;'Average Crustal Abundance'!J$2,Data!Q275,'Average Crustal Abundance'!J$2)</f>
        <v>1.2999999999999999E-3</v>
      </c>
      <c r="AP275" s="2">
        <f>IF(R275&gt;'Average Crustal Abundance'!K$2,Data!R275,'Average Crustal Abundance'!K$2)</f>
        <v>72</v>
      </c>
      <c r="AQ275" s="2">
        <f>IF(S275&gt;'Average Crustal Abundance'!L$2,Data!S275,'Average Crustal Abundance'!L$2)</f>
        <v>0.08</v>
      </c>
      <c r="AR275" s="2">
        <f>IF(T275&gt;'Average Crustal Abundance'!M$2,Data!T275,'Average Crustal Abundance'!M$2)</f>
        <v>5.1999999999999998E-2</v>
      </c>
      <c r="AS275" s="2">
        <f>IF(U275&gt;'Average Crustal Abundance'!N$2,Data!U275,'Average Crustal Abundance'!N$2)</f>
        <v>0.5</v>
      </c>
      <c r="AT275" s="2">
        <f>IF(V275&gt;'Average Crustal Abundance'!O$2,Data!V275,'Average Crustal Abundance'!O$2)</f>
        <v>11</v>
      </c>
      <c r="AU275" s="2">
        <f>IF(W275&gt;'Average Crustal Abundance'!P$2,Data!W275,'Average Crustal Abundance'!P$2)</f>
        <v>0.03</v>
      </c>
      <c r="AV275" s="2">
        <f>IF(X275&gt;'Average Crustal Abundance'!Q$2,Data!X275,'Average Crustal Abundance'!Q$2)</f>
        <v>2.5</v>
      </c>
      <c r="AW275" s="2">
        <f>IF(Y275&gt;'Average Crustal Abundance'!R$2,Data!Y275,'Average Crustal Abundance'!R$2)</f>
        <v>0.2</v>
      </c>
      <c r="AX275" s="2">
        <f>IF(Z275&gt;'Average Crustal Abundance'!S$2,Data!Z275,'Average Crustal Abundance'!S$2)</f>
        <v>0.18</v>
      </c>
      <c r="AY275" s="2">
        <f>IF(AA275&gt;'Average Crustal Abundance'!T$2,Data!AA275,'Average Crustal Abundance'!T$2)</f>
        <v>1E-3</v>
      </c>
      <c r="AZ275" s="2">
        <f>IF(AB275&gt;'Average Crustal Abundance'!U$2,Data!AB275,'Average Crustal Abundance'!U$2)</f>
        <v>0.8</v>
      </c>
      <c r="BA275" s="2">
        <f>IF(AC275&gt;'Average Crustal Abundance'!V$2,Data!AC275,'Average Crustal Abundance'!V$2)</f>
        <v>1</v>
      </c>
      <c r="BB275" s="2">
        <f>IF(AD275&gt;'Average Crustal Abundance'!W$2,Data!AD275,'Average Crustal Abundance'!W$2)</f>
        <v>1.7</v>
      </c>
      <c r="BC275" s="2">
        <f>IF(AE275&gt;'Average Crustal Abundance'!X$2,Data!AE275,'Average Crustal Abundance'!X$2)</f>
        <v>20</v>
      </c>
      <c r="BD275" s="2">
        <f>IF(AF275&gt;'Average Crustal Abundance'!Y$2,Data!AF275,'Average Crustal Abundance'!Y$2)</f>
        <v>1.3</v>
      </c>
      <c r="BE275" s="3">
        <f>LOG((AG275/'Average Crustal Abundance'!B$2),1.636)</f>
        <v>0</v>
      </c>
      <c r="BF275" s="3">
        <f>LOG((AH275/'Average Crustal Abundance'!C$2),5.77)</f>
        <v>0</v>
      </c>
      <c r="BG275" s="3">
        <f>LOG((AI275/'Average Crustal Abundance'!D$2),5.07)</f>
        <v>0</v>
      </c>
      <c r="BH275" s="3">
        <f>IF(LOG((AJ275/'Average Crustal Abundance'!E$2))&lt;6,LOG((AJ275/'Average Crustal Abundance'!E$2)),6)</f>
        <v>0</v>
      </c>
      <c r="BI275" s="3">
        <f>IF(LOG((AK275/'Average Crustal Abundance'!F$2))&lt;6,LOG((AK275/'Average Crustal Abundance'!F$2)),6)</f>
        <v>0</v>
      </c>
      <c r="BJ275" s="3">
        <f>IF(LOG((AL275/'Average Crustal Abundance'!G$2))&lt;6,LOG((AL275/'Average Crustal Abundance'!G$2)),6)</f>
        <v>0</v>
      </c>
      <c r="BK275" s="3">
        <f>LOG((AM275/'Average Crustal Abundance'!H$2),5.77)</f>
        <v>0</v>
      </c>
      <c r="BL275" s="3">
        <f>IF(LOG((AN275/'Average Crustal Abundance'!I$2))&lt;6,LOG((AN275/'Average Crustal Abundance'!I$2)),6)</f>
        <v>0</v>
      </c>
      <c r="BM275" s="3">
        <f>IF(LOG((AO275/'Average Crustal Abundance'!J$2))&lt;6,LOG((AO275/'Average Crustal Abundance'!J$2)),6)</f>
        <v>0</v>
      </c>
      <c r="BN275" s="3">
        <f>LOG((AP275/'Average Crustal Abundance'!K$2),4.9)</f>
        <v>0</v>
      </c>
      <c r="BO275" s="3">
        <f>IF(LOG((AQ275/'Average Crustal Abundance'!L$2))&lt;6,LOG((AQ275/'Average Crustal Abundance'!L$2)),6)</f>
        <v>0</v>
      </c>
      <c r="BP275" s="3">
        <f>IF(LOG((AR275/'Average Crustal Abundance'!M$2))&lt;6,LOG((AR275/'Average Crustal Abundance'!M$2)),6)</f>
        <v>0</v>
      </c>
      <c r="BQ275" s="3">
        <f>IF(LOG((AS275/'Average Crustal Abundance'!N$2))&lt;6,LOG((AS275/'Average Crustal Abundance'!N$2)),6)</f>
        <v>0</v>
      </c>
      <c r="BR275" s="3">
        <f>LOG((AT275/'Average Crustal Abundance'!O$2),6.71)</f>
        <v>0</v>
      </c>
      <c r="BS275" s="3">
        <f>IF(LOG((AU275/'Average Crustal Abundance'!P$2))&lt;6,LOG((AU275/'Average Crustal Abundance'!P$2)),6)</f>
        <v>0</v>
      </c>
      <c r="BT275" s="3">
        <f>LOG((AV275/'Average Crustal Abundance'!Q$2),8.58)</f>
        <v>0</v>
      </c>
      <c r="BU275" s="3">
        <f>IF(LOG((AW275/'Average Crustal Abundance'!R$2))&lt;6,LOG((AW275/'Average Crustal Abundance'!R$2)),6)</f>
        <v>0</v>
      </c>
      <c r="BV275" s="3">
        <f>IF(LOG((AX275/'Average Crustal Abundance'!S$2))&lt;6,LOG((AX275/'Average Crustal Abundance'!S$2)),6)</f>
        <v>0</v>
      </c>
      <c r="BW275" s="3">
        <f>IF(LOG((AY275/'Average Crustal Abundance'!T$2))&lt;6,LOG((AY275/'Average Crustal Abundance'!T$2)),6)</f>
        <v>0</v>
      </c>
      <c r="BX275" s="3">
        <f>IF(LOG((AZ275/'Average Crustal Abundance'!U$2))&lt;6,LOG((AZ275/'Average Crustal Abundance'!U$2)),6)</f>
        <v>0</v>
      </c>
      <c r="BY275" s="3">
        <f>IF(LOG((BA275/'Average Crustal Abundance'!V$2))&lt;6,LOG((BA275/'Average Crustal Abundance'!V$2)),6)</f>
        <v>0</v>
      </c>
      <c r="BZ275" s="3">
        <f>LOG((BB275/'Average Crustal Abundance'!W$2),9.15)</f>
        <v>0</v>
      </c>
      <c r="CA275" s="3">
        <f>LOG((BC275/'Average Crustal Abundance'!X$2),6.07)</f>
        <v>0</v>
      </c>
      <c r="CB275" s="3">
        <f>LOG((BD275/'Average Crustal Abundance'!Y$2),9.57)</f>
        <v>0</v>
      </c>
      <c r="CC275" s="3">
        <f t="shared" si="161"/>
        <v>0</v>
      </c>
      <c r="CD275" s="3" t="e">
        <f t="shared" si="162"/>
        <v>#DIV/0!</v>
      </c>
      <c r="CE275" s="4" t="e">
        <f t="shared" si="144"/>
        <v>#DIV/0!</v>
      </c>
      <c r="CF275" s="4" t="e">
        <f t="shared" si="145"/>
        <v>#DIV/0!</v>
      </c>
      <c r="CG275" s="4" t="e">
        <f t="shared" si="146"/>
        <v>#DIV/0!</v>
      </c>
      <c r="CH275" s="4" t="e">
        <f t="shared" si="147"/>
        <v>#DIV/0!</v>
      </c>
      <c r="CI275" s="4" t="e">
        <f t="shared" si="148"/>
        <v>#DIV/0!</v>
      </c>
      <c r="CJ275" s="4" t="e">
        <f t="shared" si="149"/>
        <v>#DIV/0!</v>
      </c>
      <c r="CK275" s="4" t="e">
        <f t="shared" si="150"/>
        <v>#DIV/0!</v>
      </c>
      <c r="CL275" s="4" t="e">
        <f t="shared" si="151"/>
        <v>#DIV/0!</v>
      </c>
      <c r="CM275" s="4" t="e">
        <f t="shared" si="152"/>
        <v>#DIV/0!</v>
      </c>
      <c r="CN275" s="4" t="e">
        <f t="shared" si="153"/>
        <v>#DIV/0!</v>
      </c>
      <c r="CO275" s="4" t="e">
        <f t="shared" si="154"/>
        <v>#DIV/0!</v>
      </c>
      <c r="CP275" s="4" t="e">
        <f t="shared" si="155"/>
        <v>#DIV/0!</v>
      </c>
      <c r="CQ275" s="4" t="e">
        <f t="shared" si="156"/>
        <v>#DIV/0!</v>
      </c>
      <c r="CR275" s="4" t="e">
        <f t="shared" si="157"/>
        <v>#DIV/0!</v>
      </c>
      <c r="CS275" s="4" t="e">
        <f t="shared" si="158"/>
        <v>#DIV/0!</v>
      </c>
      <c r="CT275" s="4" t="e">
        <f t="shared" si="159"/>
        <v>#DIV/0!</v>
      </c>
      <c r="CU275" s="4" t="e">
        <f t="shared" si="159"/>
        <v>#DIV/0!</v>
      </c>
      <c r="CV275" s="4" t="e">
        <f t="shared" si="159"/>
        <v>#DIV/0!</v>
      </c>
      <c r="CW275" s="4" t="e">
        <f t="shared" si="159"/>
        <v>#DIV/0!</v>
      </c>
      <c r="CX275" s="4" t="e">
        <f t="shared" si="159"/>
        <v>#DIV/0!</v>
      </c>
      <c r="CY275" s="4" t="e">
        <f t="shared" si="159"/>
        <v>#DIV/0!</v>
      </c>
      <c r="CZ275" s="4" t="e">
        <f t="shared" si="160"/>
        <v>#DIV/0!</v>
      </c>
      <c r="DA275" s="4" t="e">
        <f t="shared" si="160"/>
        <v>#DIV/0!</v>
      </c>
      <c r="DB275" s="4" t="e">
        <f t="shared" si="160"/>
        <v>#DIV/0!</v>
      </c>
      <c r="DD275" s="3" t="e">
        <f t="shared" si="163"/>
        <v>#DIV/0!</v>
      </c>
    </row>
    <row r="276" spans="1:108" s="3" customFormat="1" x14ac:dyDescent="0.25">
      <c r="A276"/>
      <c r="B276"/>
      <c r="C276" s="1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 s="2">
        <f>IF(I276&gt;'Average Crustal Abundance'!B$2,Data!I276,'Average Crustal Abundance'!B$2)</f>
        <v>52200</v>
      </c>
      <c r="AH276" s="2">
        <f>IF(J276&gt;'Average Crustal Abundance'!C$2,Data!J276,'Average Crustal Abundance'!C$2)</f>
        <v>27</v>
      </c>
      <c r="AI276" s="2">
        <f>IF(K276&gt;'Average Crustal Abundance'!D$2,Data!K276,'Average Crustal Abundance'!D$2)</f>
        <v>59</v>
      </c>
      <c r="AJ276" s="2">
        <f>IF(L276&gt;'Average Crustal Abundance'!E$2,Data!L276,'Average Crustal Abundance'!E$2)</f>
        <v>0.188</v>
      </c>
      <c r="AK276" s="2">
        <f>IF(M276&gt;'Average Crustal Abundance'!F$2,Data!M276,'Average Crustal Abundance'!F$2)</f>
        <v>1.5E-3</v>
      </c>
      <c r="AL276" s="2">
        <f>IF(N276&gt;'Average Crustal Abundance'!G$2,Data!N276,'Average Crustal Abundance'!G$2)</f>
        <v>1.5E-3</v>
      </c>
      <c r="AM276" s="2">
        <f>IF(O276&gt;'Average Crustal Abundance'!H$2,Data!O276,'Average Crustal Abundance'!H$2)</f>
        <v>27</v>
      </c>
      <c r="AN276" s="2">
        <f>IF(P276&gt;'Average Crustal Abundance'!I$2,Data!P276,'Average Crustal Abundance'!I$2)</f>
        <v>5.6000000000000001E-2</v>
      </c>
      <c r="AO276" s="2">
        <f>IF(Q276&gt;'Average Crustal Abundance'!J$2,Data!Q276,'Average Crustal Abundance'!J$2)</f>
        <v>1.2999999999999999E-3</v>
      </c>
      <c r="AP276" s="2">
        <f>IF(R276&gt;'Average Crustal Abundance'!K$2,Data!R276,'Average Crustal Abundance'!K$2)</f>
        <v>72</v>
      </c>
      <c r="AQ276" s="2">
        <f>IF(S276&gt;'Average Crustal Abundance'!L$2,Data!S276,'Average Crustal Abundance'!L$2)</f>
        <v>0.08</v>
      </c>
      <c r="AR276" s="2">
        <f>IF(T276&gt;'Average Crustal Abundance'!M$2,Data!T276,'Average Crustal Abundance'!M$2)</f>
        <v>5.1999999999999998E-2</v>
      </c>
      <c r="AS276" s="2">
        <f>IF(U276&gt;'Average Crustal Abundance'!N$2,Data!U276,'Average Crustal Abundance'!N$2)</f>
        <v>0.5</v>
      </c>
      <c r="AT276" s="2">
        <f>IF(V276&gt;'Average Crustal Abundance'!O$2,Data!V276,'Average Crustal Abundance'!O$2)</f>
        <v>11</v>
      </c>
      <c r="AU276" s="2">
        <f>IF(W276&gt;'Average Crustal Abundance'!P$2,Data!W276,'Average Crustal Abundance'!P$2)</f>
        <v>0.03</v>
      </c>
      <c r="AV276" s="2">
        <f>IF(X276&gt;'Average Crustal Abundance'!Q$2,Data!X276,'Average Crustal Abundance'!Q$2)</f>
        <v>2.5</v>
      </c>
      <c r="AW276" s="2">
        <f>IF(Y276&gt;'Average Crustal Abundance'!R$2,Data!Y276,'Average Crustal Abundance'!R$2)</f>
        <v>0.2</v>
      </c>
      <c r="AX276" s="2">
        <f>IF(Z276&gt;'Average Crustal Abundance'!S$2,Data!Z276,'Average Crustal Abundance'!S$2)</f>
        <v>0.18</v>
      </c>
      <c r="AY276" s="2">
        <f>IF(AA276&gt;'Average Crustal Abundance'!T$2,Data!AA276,'Average Crustal Abundance'!T$2)</f>
        <v>1E-3</v>
      </c>
      <c r="AZ276" s="2">
        <f>IF(AB276&gt;'Average Crustal Abundance'!U$2,Data!AB276,'Average Crustal Abundance'!U$2)</f>
        <v>0.8</v>
      </c>
      <c r="BA276" s="2">
        <f>IF(AC276&gt;'Average Crustal Abundance'!V$2,Data!AC276,'Average Crustal Abundance'!V$2)</f>
        <v>1</v>
      </c>
      <c r="BB276" s="2">
        <f>IF(AD276&gt;'Average Crustal Abundance'!W$2,Data!AD276,'Average Crustal Abundance'!W$2)</f>
        <v>1.7</v>
      </c>
      <c r="BC276" s="2">
        <f>IF(AE276&gt;'Average Crustal Abundance'!X$2,Data!AE276,'Average Crustal Abundance'!X$2)</f>
        <v>20</v>
      </c>
      <c r="BD276" s="2">
        <f>IF(AF276&gt;'Average Crustal Abundance'!Y$2,Data!AF276,'Average Crustal Abundance'!Y$2)</f>
        <v>1.3</v>
      </c>
      <c r="BE276" s="3">
        <f>LOG((AG276/'Average Crustal Abundance'!B$2),1.636)</f>
        <v>0</v>
      </c>
      <c r="BF276" s="3">
        <f>LOG((AH276/'Average Crustal Abundance'!C$2),5.77)</f>
        <v>0</v>
      </c>
      <c r="BG276" s="3">
        <f>LOG((AI276/'Average Crustal Abundance'!D$2),5.07)</f>
        <v>0</v>
      </c>
      <c r="BH276" s="3">
        <f>IF(LOG((AJ276/'Average Crustal Abundance'!E$2))&lt;6,LOG((AJ276/'Average Crustal Abundance'!E$2)),6)</f>
        <v>0</v>
      </c>
      <c r="BI276" s="3">
        <f>IF(LOG((AK276/'Average Crustal Abundance'!F$2))&lt;6,LOG((AK276/'Average Crustal Abundance'!F$2)),6)</f>
        <v>0</v>
      </c>
      <c r="BJ276" s="3">
        <f>IF(LOG((AL276/'Average Crustal Abundance'!G$2))&lt;6,LOG((AL276/'Average Crustal Abundance'!G$2)),6)</f>
        <v>0</v>
      </c>
      <c r="BK276" s="3">
        <f>LOG((AM276/'Average Crustal Abundance'!H$2),5.77)</f>
        <v>0</v>
      </c>
      <c r="BL276" s="3">
        <f>IF(LOG((AN276/'Average Crustal Abundance'!I$2))&lt;6,LOG((AN276/'Average Crustal Abundance'!I$2)),6)</f>
        <v>0</v>
      </c>
      <c r="BM276" s="3">
        <f>IF(LOG((AO276/'Average Crustal Abundance'!J$2))&lt;6,LOG((AO276/'Average Crustal Abundance'!J$2)),6)</f>
        <v>0</v>
      </c>
      <c r="BN276" s="3">
        <f>LOG((AP276/'Average Crustal Abundance'!K$2),4.9)</f>
        <v>0</v>
      </c>
      <c r="BO276" s="3">
        <f>IF(LOG((AQ276/'Average Crustal Abundance'!L$2))&lt;6,LOG((AQ276/'Average Crustal Abundance'!L$2)),6)</f>
        <v>0</v>
      </c>
      <c r="BP276" s="3">
        <f>IF(LOG((AR276/'Average Crustal Abundance'!M$2))&lt;6,LOG((AR276/'Average Crustal Abundance'!M$2)),6)</f>
        <v>0</v>
      </c>
      <c r="BQ276" s="3">
        <f>IF(LOG((AS276/'Average Crustal Abundance'!N$2))&lt;6,LOG((AS276/'Average Crustal Abundance'!N$2)),6)</f>
        <v>0</v>
      </c>
      <c r="BR276" s="3">
        <f>LOG((AT276/'Average Crustal Abundance'!O$2),6.71)</f>
        <v>0</v>
      </c>
      <c r="BS276" s="3">
        <f>IF(LOG((AU276/'Average Crustal Abundance'!P$2))&lt;6,LOG((AU276/'Average Crustal Abundance'!P$2)),6)</f>
        <v>0</v>
      </c>
      <c r="BT276" s="3">
        <f>LOG((AV276/'Average Crustal Abundance'!Q$2),8.58)</f>
        <v>0</v>
      </c>
      <c r="BU276" s="3">
        <f>IF(LOG((AW276/'Average Crustal Abundance'!R$2))&lt;6,LOG((AW276/'Average Crustal Abundance'!R$2)),6)</f>
        <v>0</v>
      </c>
      <c r="BV276" s="3">
        <f>IF(LOG((AX276/'Average Crustal Abundance'!S$2))&lt;6,LOG((AX276/'Average Crustal Abundance'!S$2)),6)</f>
        <v>0</v>
      </c>
      <c r="BW276" s="3">
        <f>IF(LOG((AY276/'Average Crustal Abundance'!T$2))&lt;6,LOG((AY276/'Average Crustal Abundance'!T$2)),6)</f>
        <v>0</v>
      </c>
      <c r="BX276" s="3">
        <f>IF(LOG((AZ276/'Average Crustal Abundance'!U$2))&lt;6,LOG((AZ276/'Average Crustal Abundance'!U$2)),6)</f>
        <v>0</v>
      </c>
      <c r="BY276" s="3">
        <f>IF(LOG((BA276/'Average Crustal Abundance'!V$2))&lt;6,LOG((BA276/'Average Crustal Abundance'!V$2)),6)</f>
        <v>0</v>
      </c>
      <c r="BZ276" s="3">
        <f>LOG((BB276/'Average Crustal Abundance'!W$2),9.15)</f>
        <v>0</v>
      </c>
      <c r="CA276" s="3">
        <f>LOG((BC276/'Average Crustal Abundance'!X$2),6.07)</f>
        <v>0</v>
      </c>
      <c r="CB276" s="3">
        <f>LOG((BD276/'Average Crustal Abundance'!Y$2),9.57)</f>
        <v>0</v>
      </c>
      <c r="CC276" s="3">
        <f t="shared" si="161"/>
        <v>0</v>
      </c>
      <c r="CD276" s="3" t="e">
        <f t="shared" si="162"/>
        <v>#DIV/0!</v>
      </c>
      <c r="CE276" s="4" t="e">
        <f t="shared" si="144"/>
        <v>#DIV/0!</v>
      </c>
      <c r="CF276" s="4" t="e">
        <f t="shared" si="145"/>
        <v>#DIV/0!</v>
      </c>
      <c r="CG276" s="4" t="e">
        <f t="shared" si="146"/>
        <v>#DIV/0!</v>
      </c>
      <c r="CH276" s="4" t="e">
        <f t="shared" si="147"/>
        <v>#DIV/0!</v>
      </c>
      <c r="CI276" s="4" t="e">
        <f t="shared" si="148"/>
        <v>#DIV/0!</v>
      </c>
      <c r="CJ276" s="4" t="e">
        <f t="shared" si="149"/>
        <v>#DIV/0!</v>
      </c>
      <c r="CK276" s="4" t="e">
        <f t="shared" si="150"/>
        <v>#DIV/0!</v>
      </c>
      <c r="CL276" s="4" t="e">
        <f t="shared" si="151"/>
        <v>#DIV/0!</v>
      </c>
      <c r="CM276" s="4" t="e">
        <f t="shared" si="152"/>
        <v>#DIV/0!</v>
      </c>
      <c r="CN276" s="4" t="e">
        <f t="shared" si="153"/>
        <v>#DIV/0!</v>
      </c>
      <c r="CO276" s="4" t="e">
        <f t="shared" si="154"/>
        <v>#DIV/0!</v>
      </c>
      <c r="CP276" s="4" t="e">
        <f t="shared" si="155"/>
        <v>#DIV/0!</v>
      </c>
      <c r="CQ276" s="4" t="e">
        <f t="shared" si="156"/>
        <v>#DIV/0!</v>
      </c>
      <c r="CR276" s="4" t="e">
        <f t="shared" si="157"/>
        <v>#DIV/0!</v>
      </c>
      <c r="CS276" s="4" t="e">
        <f t="shared" si="158"/>
        <v>#DIV/0!</v>
      </c>
      <c r="CT276" s="4" t="e">
        <f t="shared" si="159"/>
        <v>#DIV/0!</v>
      </c>
      <c r="CU276" s="4" t="e">
        <f t="shared" si="159"/>
        <v>#DIV/0!</v>
      </c>
      <c r="CV276" s="4" t="e">
        <f t="shared" si="159"/>
        <v>#DIV/0!</v>
      </c>
      <c r="CW276" s="4" t="e">
        <f t="shared" si="159"/>
        <v>#DIV/0!</v>
      </c>
      <c r="CX276" s="4" t="e">
        <f t="shared" si="159"/>
        <v>#DIV/0!</v>
      </c>
      <c r="CY276" s="4" t="e">
        <f t="shared" si="159"/>
        <v>#DIV/0!</v>
      </c>
      <c r="CZ276" s="4" t="e">
        <f t="shared" si="160"/>
        <v>#DIV/0!</v>
      </c>
      <c r="DA276" s="4" t="e">
        <f t="shared" si="160"/>
        <v>#DIV/0!</v>
      </c>
      <c r="DB276" s="4" t="e">
        <f t="shared" si="160"/>
        <v>#DIV/0!</v>
      </c>
      <c r="DD276" s="3" t="e">
        <f t="shared" si="163"/>
        <v>#DIV/0!</v>
      </c>
    </row>
    <row r="277" spans="1:108" s="3" customFormat="1" x14ac:dyDescent="0.25">
      <c r="A277"/>
      <c r="B277"/>
      <c r="C277" s="1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 s="2">
        <f>IF(I277&gt;'Average Crustal Abundance'!B$2,Data!I277,'Average Crustal Abundance'!B$2)</f>
        <v>52200</v>
      </c>
      <c r="AH277" s="2">
        <f>IF(J277&gt;'Average Crustal Abundance'!C$2,Data!J277,'Average Crustal Abundance'!C$2)</f>
        <v>27</v>
      </c>
      <c r="AI277" s="2">
        <f>IF(K277&gt;'Average Crustal Abundance'!D$2,Data!K277,'Average Crustal Abundance'!D$2)</f>
        <v>59</v>
      </c>
      <c r="AJ277" s="2">
        <f>IF(L277&gt;'Average Crustal Abundance'!E$2,Data!L277,'Average Crustal Abundance'!E$2)</f>
        <v>0.188</v>
      </c>
      <c r="AK277" s="2">
        <f>IF(M277&gt;'Average Crustal Abundance'!F$2,Data!M277,'Average Crustal Abundance'!F$2)</f>
        <v>1.5E-3</v>
      </c>
      <c r="AL277" s="2">
        <f>IF(N277&gt;'Average Crustal Abundance'!G$2,Data!N277,'Average Crustal Abundance'!G$2)</f>
        <v>1.5E-3</v>
      </c>
      <c r="AM277" s="2">
        <f>IF(O277&gt;'Average Crustal Abundance'!H$2,Data!O277,'Average Crustal Abundance'!H$2)</f>
        <v>27</v>
      </c>
      <c r="AN277" s="2">
        <f>IF(P277&gt;'Average Crustal Abundance'!I$2,Data!P277,'Average Crustal Abundance'!I$2)</f>
        <v>5.6000000000000001E-2</v>
      </c>
      <c r="AO277" s="2">
        <f>IF(Q277&gt;'Average Crustal Abundance'!J$2,Data!Q277,'Average Crustal Abundance'!J$2)</f>
        <v>1.2999999999999999E-3</v>
      </c>
      <c r="AP277" s="2">
        <f>IF(R277&gt;'Average Crustal Abundance'!K$2,Data!R277,'Average Crustal Abundance'!K$2)</f>
        <v>72</v>
      </c>
      <c r="AQ277" s="2">
        <f>IF(S277&gt;'Average Crustal Abundance'!L$2,Data!S277,'Average Crustal Abundance'!L$2)</f>
        <v>0.08</v>
      </c>
      <c r="AR277" s="2">
        <f>IF(T277&gt;'Average Crustal Abundance'!M$2,Data!T277,'Average Crustal Abundance'!M$2)</f>
        <v>5.1999999999999998E-2</v>
      </c>
      <c r="AS277" s="2">
        <f>IF(U277&gt;'Average Crustal Abundance'!N$2,Data!U277,'Average Crustal Abundance'!N$2)</f>
        <v>0.5</v>
      </c>
      <c r="AT277" s="2">
        <f>IF(V277&gt;'Average Crustal Abundance'!O$2,Data!V277,'Average Crustal Abundance'!O$2)</f>
        <v>11</v>
      </c>
      <c r="AU277" s="2">
        <f>IF(W277&gt;'Average Crustal Abundance'!P$2,Data!W277,'Average Crustal Abundance'!P$2)</f>
        <v>0.03</v>
      </c>
      <c r="AV277" s="2">
        <f>IF(X277&gt;'Average Crustal Abundance'!Q$2,Data!X277,'Average Crustal Abundance'!Q$2)</f>
        <v>2.5</v>
      </c>
      <c r="AW277" s="2">
        <f>IF(Y277&gt;'Average Crustal Abundance'!R$2,Data!Y277,'Average Crustal Abundance'!R$2)</f>
        <v>0.2</v>
      </c>
      <c r="AX277" s="2">
        <f>IF(Z277&gt;'Average Crustal Abundance'!S$2,Data!Z277,'Average Crustal Abundance'!S$2)</f>
        <v>0.18</v>
      </c>
      <c r="AY277" s="2">
        <f>IF(AA277&gt;'Average Crustal Abundance'!T$2,Data!AA277,'Average Crustal Abundance'!T$2)</f>
        <v>1E-3</v>
      </c>
      <c r="AZ277" s="2">
        <f>IF(AB277&gt;'Average Crustal Abundance'!U$2,Data!AB277,'Average Crustal Abundance'!U$2)</f>
        <v>0.8</v>
      </c>
      <c r="BA277" s="2">
        <f>IF(AC277&gt;'Average Crustal Abundance'!V$2,Data!AC277,'Average Crustal Abundance'!V$2)</f>
        <v>1</v>
      </c>
      <c r="BB277" s="2">
        <f>IF(AD277&gt;'Average Crustal Abundance'!W$2,Data!AD277,'Average Crustal Abundance'!W$2)</f>
        <v>1.7</v>
      </c>
      <c r="BC277" s="2">
        <f>IF(AE277&gt;'Average Crustal Abundance'!X$2,Data!AE277,'Average Crustal Abundance'!X$2)</f>
        <v>20</v>
      </c>
      <c r="BD277" s="2">
        <f>IF(AF277&gt;'Average Crustal Abundance'!Y$2,Data!AF277,'Average Crustal Abundance'!Y$2)</f>
        <v>1.3</v>
      </c>
      <c r="BE277" s="3">
        <f>LOG((AG277/'Average Crustal Abundance'!B$2),1.636)</f>
        <v>0</v>
      </c>
      <c r="BF277" s="3">
        <f>LOG((AH277/'Average Crustal Abundance'!C$2),5.77)</f>
        <v>0</v>
      </c>
      <c r="BG277" s="3">
        <f>LOG((AI277/'Average Crustal Abundance'!D$2),5.07)</f>
        <v>0</v>
      </c>
      <c r="BH277" s="3">
        <f>IF(LOG((AJ277/'Average Crustal Abundance'!E$2))&lt;6,LOG((AJ277/'Average Crustal Abundance'!E$2)),6)</f>
        <v>0</v>
      </c>
      <c r="BI277" s="3">
        <f>IF(LOG((AK277/'Average Crustal Abundance'!F$2))&lt;6,LOG((AK277/'Average Crustal Abundance'!F$2)),6)</f>
        <v>0</v>
      </c>
      <c r="BJ277" s="3">
        <f>IF(LOG((AL277/'Average Crustal Abundance'!G$2))&lt;6,LOG((AL277/'Average Crustal Abundance'!G$2)),6)</f>
        <v>0</v>
      </c>
      <c r="BK277" s="3">
        <f>LOG((AM277/'Average Crustal Abundance'!H$2),5.77)</f>
        <v>0</v>
      </c>
      <c r="BL277" s="3">
        <f>IF(LOG((AN277/'Average Crustal Abundance'!I$2))&lt;6,LOG((AN277/'Average Crustal Abundance'!I$2)),6)</f>
        <v>0</v>
      </c>
      <c r="BM277" s="3">
        <f>IF(LOG((AO277/'Average Crustal Abundance'!J$2))&lt;6,LOG((AO277/'Average Crustal Abundance'!J$2)),6)</f>
        <v>0</v>
      </c>
      <c r="BN277" s="3">
        <f>LOG((AP277/'Average Crustal Abundance'!K$2),4.9)</f>
        <v>0</v>
      </c>
      <c r="BO277" s="3">
        <f>IF(LOG((AQ277/'Average Crustal Abundance'!L$2))&lt;6,LOG((AQ277/'Average Crustal Abundance'!L$2)),6)</f>
        <v>0</v>
      </c>
      <c r="BP277" s="3">
        <f>IF(LOG((AR277/'Average Crustal Abundance'!M$2))&lt;6,LOG((AR277/'Average Crustal Abundance'!M$2)),6)</f>
        <v>0</v>
      </c>
      <c r="BQ277" s="3">
        <f>IF(LOG((AS277/'Average Crustal Abundance'!N$2))&lt;6,LOG((AS277/'Average Crustal Abundance'!N$2)),6)</f>
        <v>0</v>
      </c>
      <c r="BR277" s="3">
        <f>LOG((AT277/'Average Crustal Abundance'!O$2),6.71)</f>
        <v>0</v>
      </c>
      <c r="BS277" s="3">
        <f>IF(LOG((AU277/'Average Crustal Abundance'!P$2))&lt;6,LOG((AU277/'Average Crustal Abundance'!P$2)),6)</f>
        <v>0</v>
      </c>
      <c r="BT277" s="3">
        <f>LOG((AV277/'Average Crustal Abundance'!Q$2),8.58)</f>
        <v>0</v>
      </c>
      <c r="BU277" s="3">
        <f>IF(LOG((AW277/'Average Crustal Abundance'!R$2))&lt;6,LOG((AW277/'Average Crustal Abundance'!R$2)),6)</f>
        <v>0</v>
      </c>
      <c r="BV277" s="3">
        <f>IF(LOG((AX277/'Average Crustal Abundance'!S$2))&lt;6,LOG((AX277/'Average Crustal Abundance'!S$2)),6)</f>
        <v>0</v>
      </c>
      <c r="BW277" s="3">
        <f>IF(LOG((AY277/'Average Crustal Abundance'!T$2))&lt;6,LOG((AY277/'Average Crustal Abundance'!T$2)),6)</f>
        <v>0</v>
      </c>
      <c r="BX277" s="3">
        <f>IF(LOG((AZ277/'Average Crustal Abundance'!U$2))&lt;6,LOG((AZ277/'Average Crustal Abundance'!U$2)),6)</f>
        <v>0</v>
      </c>
      <c r="BY277" s="3">
        <f>IF(LOG((BA277/'Average Crustal Abundance'!V$2))&lt;6,LOG((BA277/'Average Crustal Abundance'!V$2)),6)</f>
        <v>0</v>
      </c>
      <c r="BZ277" s="3">
        <f>LOG((BB277/'Average Crustal Abundance'!W$2),9.15)</f>
        <v>0</v>
      </c>
      <c r="CA277" s="3">
        <f>LOG((BC277/'Average Crustal Abundance'!X$2),6.07)</f>
        <v>0</v>
      </c>
      <c r="CB277" s="3">
        <f>LOG((BD277/'Average Crustal Abundance'!Y$2),9.57)</f>
        <v>0</v>
      </c>
      <c r="CC277" s="3">
        <f t="shared" si="161"/>
        <v>0</v>
      </c>
      <c r="CD277" s="3" t="e">
        <f t="shared" si="162"/>
        <v>#DIV/0!</v>
      </c>
      <c r="CE277" s="4" t="e">
        <f t="shared" si="144"/>
        <v>#DIV/0!</v>
      </c>
      <c r="CF277" s="4" t="e">
        <f t="shared" si="145"/>
        <v>#DIV/0!</v>
      </c>
      <c r="CG277" s="4" t="e">
        <f t="shared" si="146"/>
        <v>#DIV/0!</v>
      </c>
      <c r="CH277" s="4" t="e">
        <f t="shared" si="147"/>
        <v>#DIV/0!</v>
      </c>
      <c r="CI277" s="4" t="e">
        <f t="shared" si="148"/>
        <v>#DIV/0!</v>
      </c>
      <c r="CJ277" s="4" t="e">
        <f t="shared" si="149"/>
        <v>#DIV/0!</v>
      </c>
      <c r="CK277" s="4" t="e">
        <f t="shared" si="150"/>
        <v>#DIV/0!</v>
      </c>
      <c r="CL277" s="4" t="e">
        <f t="shared" si="151"/>
        <v>#DIV/0!</v>
      </c>
      <c r="CM277" s="4" t="e">
        <f t="shared" si="152"/>
        <v>#DIV/0!</v>
      </c>
      <c r="CN277" s="4" t="e">
        <f t="shared" si="153"/>
        <v>#DIV/0!</v>
      </c>
      <c r="CO277" s="4" t="e">
        <f t="shared" si="154"/>
        <v>#DIV/0!</v>
      </c>
      <c r="CP277" s="4" t="e">
        <f t="shared" si="155"/>
        <v>#DIV/0!</v>
      </c>
      <c r="CQ277" s="4" t="e">
        <f t="shared" si="156"/>
        <v>#DIV/0!</v>
      </c>
      <c r="CR277" s="4" t="e">
        <f t="shared" si="157"/>
        <v>#DIV/0!</v>
      </c>
      <c r="CS277" s="4" t="e">
        <f t="shared" si="158"/>
        <v>#DIV/0!</v>
      </c>
      <c r="CT277" s="4" t="e">
        <f t="shared" si="159"/>
        <v>#DIV/0!</v>
      </c>
      <c r="CU277" s="4" t="e">
        <f t="shared" si="159"/>
        <v>#DIV/0!</v>
      </c>
      <c r="CV277" s="4" t="e">
        <f t="shared" si="159"/>
        <v>#DIV/0!</v>
      </c>
      <c r="CW277" s="4" t="e">
        <f t="shared" si="159"/>
        <v>#DIV/0!</v>
      </c>
      <c r="CX277" s="4" t="e">
        <f t="shared" si="159"/>
        <v>#DIV/0!</v>
      </c>
      <c r="CY277" s="4" t="e">
        <f t="shared" si="159"/>
        <v>#DIV/0!</v>
      </c>
      <c r="CZ277" s="4" t="e">
        <f t="shared" si="160"/>
        <v>#DIV/0!</v>
      </c>
      <c r="DA277" s="4" t="e">
        <f t="shared" si="160"/>
        <v>#DIV/0!</v>
      </c>
      <c r="DB277" s="4" t="e">
        <f t="shared" si="160"/>
        <v>#DIV/0!</v>
      </c>
      <c r="DD277" s="3" t="e">
        <f t="shared" si="163"/>
        <v>#DIV/0!</v>
      </c>
    </row>
    <row r="278" spans="1:108" s="3" customFormat="1" x14ac:dyDescent="0.25">
      <c r="A278"/>
      <c r="B278"/>
      <c r="C278" s="1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 s="2">
        <f>IF(I278&gt;'Average Crustal Abundance'!B$2,Data!I278,'Average Crustal Abundance'!B$2)</f>
        <v>52200</v>
      </c>
      <c r="AH278" s="2">
        <f>IF(J278&gt;'Average Crustal Abundance'!C$2,Data!J278,'Average Crustal Abundance'!C$2)</f>
        <v>27</v>
      </c>
      <c r="AI278" s="2">
        <f>IF(K278&gt;'Average Crustal Abundance'!D$2,Data!K278,'Average Crustal Abundance'!D$2)</f>
        <v>59</v>
      </c>
      <c r="AJ278" s="2">
        <f>IF(L278&gt;'Average Crustal Abundance'!E$2,Data!L278,'Average Crustal Abundance'!E$2)</f>
        <v>0.188</v>
      </c>
      <c r="AK278" s="2">
        <f>IF(M278&gt;'Average Crustal Abundance'!F$2,Data!M278,'Average Crustal Abundance'!F$2)</f>
        <v>1.5E-3</v>
      </c>
      <c r="AL278" s="2">
        <f>IF(N278&gt;'Average Crustal Abundance'!G$2,Data!N278,'Average Crustal Abundance'!G$2)</f>
        <v>1.5E-3</v>
      </c>
      <c r="AM278" s="2">
        <f>IF(O278&gt;'Average Crustal Abundance'!H$2,Data!O278,'Average Crustal Abundance'!H$2)</f>
        <v>27</v>
      </c>
      <c r="AN278" s="2">
        <f>IF(P278&gt;'Average Crustal Abundance'!I$2,Data!P278,'Average Crustal Abundance'!I$2)</f>
        <v>5.6000000000000001E-2</v>
      </c>
      <c r="AO278" s="2">
        <f>IF(Q278&gt;'Average Crustal Abundance'!J$2,Data!Q278,'Average Crustal Abundance'!J$2)</f>
        <v>1.2999999999999999E-3</v>
      </c>
      <c r="AP278" s="2">
        <f>IF(R278&gt;'Average Crustal Abundance'!K$2,Data!R278,'Average Crustal Abundance'!K$2)</f>
        <v>72</v>
      </c>
      <c r="AQ278" s="2">
        <f>IF(S278&gt;'Average Crustal Abundance'!L$2,Data!S278,'Average Crustal Abundance'!L$2)</f>
        <v>0.08</v>
      </c>
      <c r="AR278" s="2">
        <f>IF(T278&gt;'Average Crustal Abundance'!M$2,Data!T278,'Average Crustal Abundance'!M$2)</f>
        <v>5.1999999999999998E-2</v>
      </c>
      <c r="AS278" s="2">
        <f>IF(U278&gt;'Average Crustal Abundance'!N$2,Data!U278,'Average Crustal Abundance'!N$2)</f>
        <v>0.5</v>
      </c>
      <c r="AT278" s="2">
        <f>IF(V278&gt;'Average Crustal Abundance'!O$2,Data!V278,'Average Crustal Abundance'!O$2)</f>
        <v>11</v>
      </c>
      <c r="AU278" s="2">
        <f>IF(W278&gt;'Average Crustal Abundance'!P$2,Data!W278,'Average Crustal Abundance'!P$2)</f>
        <v>0.03</v>
      </c>
      <c r="AV278" s="2">
        <f>IF(X278&gt;'Average Crustal Abundance'!Q$2,Data!X278,'Average Crustal Abundance'!Q$2)</f>
        <v>2.5</v>
      </c>
      <c r="AW278" s="2">
        <f>IF(Y278&gt;'Average Crustal Abundance'!R$2,Data!Y278,'Average Crustal Abundance'!R$2)</f>
        <v>0.2</v>
      </c>
      <c r="AX278" s="2">
        <f>IF(Z278&gt;'Average Crustal Abundance'!S$2,Data!Z278,'Average Crustal Abundance'!S$2)</f>
        <v>0.18</v>
      </c>
      <c r="AY278" s="2">
        <f>IF(AA278&gt;'Average Crustal Abundance'!T$2,Data!AA278,'Average Crustal Abundance'!T$2)</f>
        <v>1E-3</v>
      </c>
      <c r="AZ278" s="2">
        <f>IF(AB278&gt;'Average Crustal Abundance'!U$2,Data!AB278,'Average Crustal Abundance'!U$2)</f>
        <v>0.8</v>
      </c>
      <c r="BA278" s="2">
        <f>IF(AC278&gt;'Average Crustal Abundance'!V$2,Data!AC278,'Average Crustal Abundance'!V$2)</f>
        <v>1</v>
      </c>
      <c r="BB278" s="2">
        <f>IF(AD278&gt;'Average Crustal Abundance'!W$2,Data!AD278,'Average Crustal Abundance'!W$2)</f>
        <v>1.7</v>
      </c>
      <c r="BC278" s="2">
        <f>IF(AE278&gt;'Average Crustal Abundance'!X$2,Data!AE278,'Average Crustal Abundance'!X$2)</f>
        <v>20</v>
      </c>
      <c r="BD278" s="2">
        <f>IF(AF278&gt;'Average Crustal Abundance'!Y$2,Data!AF278,'Average Crustal Abundance'!Y$2)</f>
        <v>1.3</v>
      </c>
      <c r="BE278" s="3">
        <f>LOG((AG278/'Average Crustal Abundance'!B$2),1.636)</f>
        <v>0</v>
      </c>
      <c r="BF278" s="3">
        <f>LOG((AH278/'Average Crustal Abundance'!C$2),5.77)</f>
        <v>0</v>
      </c>
      <c r="BG278" s="3">
        <f>LOG((AI278/'Average Crustal Abundance'!D$2),5.07)</f>
        <v>0</v>
      </c>
      <c r="BH278" s="3">
        <f>IF(LOG((AJ278/'Average Crustal Abundance'!E$2))&lt;6,LOG((AJ278/'Average Crustal Abundance'!E$2)),6)</f>
        <v>0</v>
      </c>
      <c r="BI278" s="3">
        <f>IF(LOG((AK278/'Average Crustal Abundance'!F$2))&lt;6,LOG((AK278/'Average Crustal Abundance'!F$2)),6)</f>
        <v>0</v>
      </c>
      <c r="BJ278" s="3">
        <f>IF(LOG((AL278/'Average Crustal Abundance'!G$2))&lt;6,LOG((AL278/'Average Crustal Abundance'!G$2)),6)</f>
        <v>0</v>
      </c>
      <c r="BK278" s="3">
        <f>LOG((AM278/'Average Crustal Abundance'!H$2),5.77)</f>
        <v>0</v>
      </c>
      <c r="BL278" s="3">
        <f>IF(LOG((AN278/'Average Crustal Abundance'!I$2))&lt;6,LOG((AN278/'Average Crustal Abundance'!I$2)),6)</f>
        <v>0</v>
      </c>
      <c r="BM278" s="3">
        <f>IF(LOG((AO278/'Average Crustal Abundance'!J$2))&lt;6,LOG((AO278/'Average Crustal Abundance'!J$2)),6)</f>
        <v>0</v>
      </c>
      <c r="BN278" s="3">
        <f>LOG((AP278/'Average Crustal Abundance'!K$2),4.9)</f>
        <v>0</v>
      </c>
      <c r="BO278" s="3">
        <f>IF(LOG((AQ278/'Average Crustal Abundance'!L$2))&lt;6,LOG((AQ278/'Average Crustal Abundance'!L$2)),6)</f>
        <v>0</v>
      </c>
      <c r="BP278" s="3">
        <f>IF(LOG((AR278/'Average Crustal Abundance'!M$2))&lt;6,LOG((AR278/'Average Crustal Abundance'!M$2)),6)</f>
        <v>0</v>
      </c>
      <c r="BQ278" s="3">
        <f>IF(LOG((AS278/'Average Crustal Abundance'!N$2))&lt;6,LOG((AS278/'Average Crustal Abundance'!N$2)),6)</f>
        <v>0</v>
      </c>
      <c r="BR278" s="3">
        <f>LOG((AT278/'Average Crustal Abundance'!O$2),6.71)</f>
        <v>0</v>
      </c>
      <c r="BS278" s="3">
        <f>IF(LOG((AU278/'Average Crustal Abundance'!P$2))&lt;6,LOG((AU278/'Average Crustal Abundance'!P$2)),6)</f>
        <v>0</v>
      </c>
      <c r="BT278" s="3">
        <f>LOG((AV278/'Average Crustal Abundance'!Q$2),8.58)</f>
        <v>0</v>
      </c>
      <c r="BU278" s="3">
        <f>IF(LOG((AW278/'Average Crustal Abundance'!R$2))&lt;6,LOG((AW278/'Average Crustal Abundance'!R$2)),6)</f>
        <v>0</v>
      </c>
      <c r="BV278" s="3">
        <f>IF(LOG((AX278/'Average Crustal Abundance'!S$2))&lt;6,LOG((AX278/'Average Crustal Abundance'!S$2)),6)</f>
        <v>0</v>
      </c>
      <c r="BW278" s="3">
        <f>IF(LOG((AY278/'Average Crustal Abundance'!T$2))&lt;6,LOG((AY278/'Average Crustal Abundance'!T$2)),6)</f>
        <v>0</v>
      </c>
      <c r="BX278" s="3">
        <f>IF(LOG((AZ278/'Average Crustal Abundance'!U$2))&lt;6,LOG((AZ278/'Average Crustal Abundance'!U$2)),6)</f>
        <v>0</v>
      </c>
      <c r="BY278" s="3">
        <f>IF(LOG((BA278/'Average Crustal Abundance'!V$2))&lt;6,LOG((BA278/'Average Crustal Abundance'!V$2)),6)</f>
        <v>0</v>
      </c>
      <c r="BZ278" s="3">
        <f>LOG((BB278/'Average Crustal Abundance'!W$2),9.15)</f>
        <v>0</v>
      </c>
      <c r="CA278" s="3">
        <f>LOG((BC278/'Average Crustal Abundance'!X$2),6.07)</f>
        <v>0</v>
      </c>
      <c r="CB278" s="3">
        <f>LOG((BD278/'Average Crustal Abundance'!Y$2),9.57)</f>
        <v>0</v>
      </c>
      <c r="CC278" s="3">
        <f t="shared" si="161"/>
        <v>0</v>
      </c>
      <c r="CD278" s="3" t="e">
        <f t="shared" si="162"/>
        <v>#DIV/0!</v>
      </c>
      <c r="CE278" s="4" t="e">
        <f t="shared" si="144"/>
        <v>#DIV/0!</v>
      </c>
      <c r="CF278" s="4" t="e">
        <f t="shared" si="145"/>
        <v>#DIV/0!</v>
      </c>
      <c r="CG278" s="4" t="e">
        <f t="shared" si="146"/>
        <v>#DIV/0!</v>
      </c>
      <c r="CH278" s="4" t="e">
        <f t="shared" si="147"/>
        <v>#DIV/0!</v>
      </c>
      <c r="CI278" s="4" t="e">
        <f t="shared" si="148"/>
        <v>#DIV/0!</v>
      </c>
      <c r="CJ278" s="4" t="e">
        <f t="shared" si="149"/>
        <v>#DIV/0!</v>
      </c>
      <c r="CK278" s="4" t="e">
        <f t="shared" si="150"/>
        <v>#DIV/0!</v>
      </c>
      <c r="CL278" s="4" t="e">
        <f t="shared" si="151"/>
        <v>#DIV/0!</v>
      </c>
      <c r="CM278" s="4" t="e">
        <f t="shared" si="152"/>
        <v>#DIV/0!</v>
      </c>
      <c r="CN278" s="4" t="e">
        <f t="shared" si="153"/>
        <v>#DIV/0!</v>
      </c>
      <c r="CO278" s="4" t="e">
        <f t="shared" si="154"/>
        <v>#DIV/0!</v>
      </c>
      <c r="CP278" s="4" t="e">
        <f t="shared" si="155"/>
        <v>#DIV/0!</v>
      </c>
      <c r="CQ278" s="4" t="e">
        <f t="shared" si="156"/>
        <v>#DIV/0!</v>
      </c>
      <c r="CR278" s="4" t="e">
        <f t="shared" si="157"/>
        <v>#DIV/0!</v>
      </c>
      <c r="CS278" s="4" t="e">
        <f t="shared" si="158"/>
        <v>#DIV/0!</v>
      </c>
      <c r="CT278" s="4" t="e">
        <f t="shared" si="159"/>
        <v>#DIV/0!</v>
      </c>
      <c r="CU278" s="4" t="e">
        <f t="shared" si="159"/>
        <v>#DIV/0!</v>
      </c>
      <c r="CV278" s="4" t="e">
        <f t="shared" si="159"/>
        <v>#DIV/0!</v>
      </c>
      <c r="CW278" s="4" t="e">
        <f t="shared" si="159"/>
        <v>#DIV/0!</v>
      </c>
      <c r="CX278" s="4" t="e">
        <f t="shared" si="159"/>
        <v>#DIV/0!</v>
      </c>
      <c r="CY278" s="4" t="e">
        <f t="shared" si="159"/>
        <v>#DIV/0!</v>
      </c>
      <c r="CZ278" s="4" t="e">
        <f t="shared" si="160"/>
        <v>#DIV/0!</v>
      </c>
      <c r="DA278" s="4" t="e">
        <f t="shared" si="160"/>
        <v>#DIV/0!</v>
      </c>
      <c r="DB278" s="4" t="e">
        <f t="shared" si="160"/>
        <v>#DIV/0!</v>
      </c>
      <c r="DD278" s="3" t="e">
        <f t="shared" si="163"/>
        <v>#DIV/0!</v>
      </c>
    </row>
    <row r="279" spans="1:108" s="3" customFormat="1" x14ac:dyDescent="0.25">
      <c r="A279"/>
      <c r="B279"/>
      <c r="C279" s="1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 s="2">
        <f>IF(I279&gt;'Average Crustal Abundance'!B$2,Data!I279,'Average Crustal Abundance'!B$2)</f>
        <v>52200</v>
      </c>
      <c r="AH279" s="2">
        <f>IF(J279&gt;'Average Crustal Abundance'!C$2,Data!J279,'Average Crustal Abundance'!C$2)</f>
        <v>27</v>
      </c>
      <c r="AI279" s="2">
        <f>IF(K279&gt;'Average Crustal Abundance'!D$2,Data!K279,'Average Crustal Abundance'!D$2)</f>
        <v>59</v>
      </c>
      <c r="AJ279" s="2">
        <f>IF(L279&gt;'Average Crustal Abundance'!E$2,Data!L279,'Average Crustal Abundance'!E$2)</f>
        <v>0.188</v>
      </c>
      <c r="AK279" s="2">
        <f>IF(M279&gt;'Average Crustal Abundance'!F$2,Data!M279,'Average Crustal Abundance'!F$2)</f>
        <v>1.5E-3</v>
      </c>
      <c r="AL279" s="2">
        <f>IF(N279&gt;'Average Crustal Abundance'!G$2,Data!N279,'Average Crustal Abundance'!G$2)</f>
        <v>1.5E-3</v>
      </c>
      <c r="AM279" s="2">
        <f>IF(O279&gt;'Average Crustal Abundance'!H$2,Data!O279,'Average Crustal Abundance'!H$2)</f>
        <v>27</v>
      </c>
      <c r="AN279" s="2">
        <f>IF(P279&gt;'Average Crustal Abundance'!I$2,Data!P279,'Average Crustal Abundance'!I$2)</f>
        <v>5.6000000000000001E-2</v>
      </c>
      <c r="AO279" s="2">
        <f>IF(Q279&gt;'Average Crustal Abundance'!J$2,Data!Q279,'Average Crustal Abundance'!J$2)</f>
        <v>1.2999999999999999E-3</v>
      </c>
      <c r="AP279" s="2">
        <f>IF(R279&gt;'Average Crustal Abundance'!K$2,Data!R279,'Average Crustal Abundance'!K$2)</f>
        <v>72</v>
      </c>
      <c r="AQ279" s="2">
        <f>IF(S279&gt;'Average Crustal Abundance'!L$2,Data!S279,'Average Crustal Abundance'!L$2)</f>
        <v>0.08</v>
      </c>
      <c r="AR279" s="2">
        <f>IF(T279&gt;'Average Crustal Abundance'!M$2,Data!T279,'Average Crustal Abundance'!M$2)</f>
        <v>5.1999999999999998E-2</v>
      </c>
      <c r="AS279" s="2">
        <f>IF(U279&gt;'Average Crustal Abundance'!N$2,Data!U279,'Average Crustal Abundance'!N$2)</f>
        <v>0.5</v>
      </c>
      <c r="AT279" s="2">
        <f>IF(V279&gt;'Average Crustal Abundance'!O$2,Data!V279,'Average Crustal Abundance'!O$2)</f>
        <v>11</v>
      </c>
      <c r="AU279" s="2">
        <f>IF(W279&gt;'Average Crustal Abundance'!P$2,Data!W279,'Average Crustal Abundance'!P$2)</f>
        <v>0.03</v>
      </c>
      <c r="AV279" s="2">
        <f>IF(X279&gt;'Average Crustal Abundance'!Q$2,Data!X279,'Average Crustal Abundance'!Q$2)</f>
        <v>2.5</v>
      </c>
      <c r="AW279" s="2">
        <f>IF(Y279&gt;'Average Crustal Abundance'!R$2,Data!Y279,'Average Crustal Abundance'!R$2)</f>
        <v>0.2</v>
      </c>
      <c r="AX279" s="2">
        <f>IF(Z279&gt;'Average Crustal Abundance'!S$2,Data!Z279,'Average Crustal Abundance'!S$2)</f>
        <v>0.18</v>
      </c>
      <c r="AY279" s="2">
        <f>IF(AA279&gt;'Average Crustal Abundance'!T$2,Data!AA279,'Average Crustal Abundance'!T$2)</f>
        <v>1E-3</v>
      </c>
      <c r="AZ279" s="2">
        <f>IF(AB279&gt;'Average Crustal Abundance'!U$2,Data!AB279,'Average Crustal Abundance'!U$2)</f>
        <v>0.8</v>
      </c>
      <c r="BA279" s="2">
        <f>IF(AC279&gt;'Average Crustal Abundance'!V$2,Data!AC279,'Average Crustal Abundance'!V$2)</f>
        <v>1</v>
      </c>
      <c r="BB279" s="2">
        <f>IF(AD279&gt;'Average Crustal Abundance'!W$2,Data!AD279,'Average Crustal Abundance'!W$2)</f>
        <v>1.7</v>
      </c>
      <c r="BC279" s="2">
        <f>IF(AE279&gt;'Average Crustal Abundance'!X$2,Data!AE279,'Average Crustal Abundance'!X$2)</f>
        <v>20</v>
      </c>
      <c r="BD279" s="2">
        <f>IF(AF279&gt;'Average Crustal Abundance'!Y$2,Data!AF279,'Average Crustal Abundance'!Y$2)</f>
        <v>1.3</v>
      </c>
      <c r="BE279" s="3">
        <f>LOG((AG279/'Average Crustal Abundance'!B$2),1.636)</f>
        <v>0</v>
      </c>
      <c r="BF279" s="3">
        <f>LOG((AH279/'Average Crustal Abundance'!C$2),5.77)</f>
        <v>0</v>
      </c>
      <c r="BG279" s="3">
        <f>LOG((AI279/'Average Crustal Abundance'!D$2),5.07)</f>
        <v>0</v>
      </c>
      <c r="BH279" s="3">
        <f>IF(LOG((AJ279/'Average Crustal Abundance'!E$2))&lt;6,LOG((AJ279/'Average Crustal Abundance'!E$2)),6)</f>
        <v>0</v>
      </c>
      <c r="BI279" s="3">
        <f>IF(LOG((AK279/'Average Crustal Abundance'!F$2))&lt;6,LOG((AK279/'Average Crustal Abundance'!F$2)),6)</f>
        <v>0</v>
      </c>
      <c r="BJ279" s="3">
        <f>IF(LOG((AL279/'Average Crustal Abundance'!G$2))&lt;6,LOG((AL279/'Average Crustal Abundance'!G$2)),6)</f>
        <v>0</v>
      </c>
      <c r="BK279" s="3">
        <f>LOG((AM279/'Average Crustal Abundance'!H$2),5.77)</f>
        <v>0</v>
      </c>
      <c r="BL279" s="3">
        <f>IF(LOG((AN279/'Average Crustal Abundance'!I$2))&lt;6,LOG((AN279/'Average Crustal Abundance'!I$2)),6)</f>
        <v>0</v>
      </c>
      <c r="BM279" s="3">
        <f>IF(LOG((AO279/'Average Crustal Abundance'!J$2))&lt;6,LOG((AO279/'Average Crustal Abundance'!J$2)),6)</f>
        <v>0</v>
      </c>
      <c r="BN279" s="3">
        <f>LOG((AP279/'Average Crustal Abundance'!K$2),4.9)</f>
        <v>0</v>
      </c>
      <c r="BO279" s="3">
        <f>IF(LOG((AQ279/'Average Crustal Abundance'!L$2))&lt;6,LOG((AQ279/'Average Crustal Abundance'!L$2)),6)</f>
        <v>0</v>
      </c>
      <c r="BP279" s="3">
        <f>IF(LOG((AR279/'Average Crustal Abundance'!M$2))&lt;6,LOG((AR279/'Average Crustal Abundance'!M$2)),6)</f>
        <v>0</v>
      </c>
      <c r="BQ279" s="3">
        <f>IF(LOG((AS279/'Average Crustal Abundance'!N$2))&lt;6,LOG((AS279/'Average Crustal Abundance'!N$2)),6)</f>
        <v>0</v>
      </c>
      <c r="BR279" s="3">
        <f>LOG((AT279/'Average Crustal Abundance'!O$2),6.71)</f>
        <v>0</v>
      </c>
      <c r="BS279" s="3">
        <f>IF(LOG((AU279/'Average Crustal Abundance'!P$2))&lt;6,LOG((AU279/'Average Crustal Abundance'!P$2)),6)</f>
        <v>0</v>
      </c>
      <c r="BT279" s="3">
        <f>LOG((AV279/'Average Crustal Abundance'!Q$2),8.58)</f>
        <v>0</v>
      </c>
      <c r="BU279" s="3">
        <f>IF(LOG((AW279/'Average Crustal Abundance'!R$2))&lt;6,LOG((AW279/'Average Crustal Abundance'!R$2)),6)</f>
        <v>0</v>
      </c>
      <c r="BV279" s="3">
        <f>IF(LOG((AX279/'Average Crustal Abundance'!S$2))&lt;6,LOG((AX279/'Average Crustal Abundance'!S$2)),6)</f>
        <v>0</v>
      </c>
      <c r="BW279" s="3">
        <f>IF(LOG((AY279/'Average Crustal Abundance'!T$2))&lt;6,LOG((AY279/'Average Crustal Abundance'!T$2)),6)</f>
        <v>0</v>
      </c>
      <c r="BX279" s="3">
        <f>IF(LOG((AZ279/'Average Crustal Abundance'!U$2))&lt;6,LOG((AZ279/'Average Crustal Abundance'!U$2)),6)</f>
        <v>0</v>
      </c>
      <c r="BY279" s="3">
        <f>IF(LOG((BA279/'Average Crustal Abundance'!V$2))&lt;6,LOG((BA279/'Average Crustal Abundance'!V$2)),6)</f>
        <v>0</v>
      </c>
      <c r="BZ279" s="3">
        <f>LOG((BB279/'Average Crustal Abundance'!W$2),9.15)</f>
        <v>0</v>
      </c>
      <c r="CA279" s="3">
        <f>LOG((BC279/'Average Crustal Abundance'!X$2),6.07)</f>
        <v>0</v>
      </c>
      <c r="CB279" s="3">
        <f>LOG((BD279/'Average Crustal Abundance'!Y$2),9.57)</f>
        <v>0</v>
      </c>
      <c r="CC279" s="3">
        <f t="shared" si="161"/>
        <v>0</v>
      </c>
      <c r="CD279" s="3" t="e">
        <f t="shared" si="162"/>
        <v>#DIV/0!</v>
      </c>
      <c r="CE279" s="4" t="e">
        <f t="shared" si="144"/>
        <v>#DIV/0!</v>
      </c>
      <c r="CF279" s="4" t="e">
        <f t="shared" si="145"/>
        <v>#DIV/0!</v>
      </c>
      <c r="CG279" s="4" t="e">
        <f t="shared" si="146"/>
        <v>#DIV/0!</v>
      </c>
      <c r="CH279" s="4" t="e">
        <f t="shared" si="147"/>
        <v>#DIV/0!</v>
      </c>
      <c r="CI279" s="4" t="e">
        <f t="shared" si="148"/>
        <v>#DIV/0!</v>
      </c>
      <c r="CJ279" s="4" t="e">
        <f t="shared" si="149"/>
        <v>#DIV/0!</v>
      </c>
      <c r="CK279" s="4" t="e">
        <f t="shared" si="150"/>
        <v>#DIV/0!</v>
      </c>
      <c r="CL279" s="4" t="e">
        <f t="shared" si="151"/>
        <v>#DIV/0!</v>
      </c>
      <c r="CM279" s="4" t="e">
        <f t="shared" si="152"/>
        <v>#DIV/0!</v>
      </c>
      <c r="CN279" s="4" t="e">
        <f t="shared" si="153"/>
        <v>#DIV/0!</v>
      </c>
      <c r="CO279" s="4" t="e">
        <f t="shared" si="154"/>
        <v>#DIV/0!</v>
      </c>
      <c r="CP279" s="4" t="e">
        <f t="shared" si="155"/>
        <v>#DIV/0!</v>
      </c>
      <c r="CQ279" s="4" t="e">
        <f t="shared" si="156"/>
        <v>#DIV/0!</v>
      </c>
      <c r="CR279" s="4" t="e">
        <f t="shared" si="157"/>
        <v>#DIV/0!</v>
      </c>
      <c r="CS279" s="4" t="e">
        <f t="shared" si="158"/>
        <v>#DIV/0!</v>
      </c>
      <c r="CT279" s="4" t="e">
        <f t="shared" si="159"/>
        <v>#DIV/0!</v>
      </c>
      <c r="CU279" s="4" t="e">
        <f t="shared" si="159"/>
        <v>#DIV/0!</v>
      </c>
      <c r="CV279" s="4" t="e">
        <f t="shared" si="159"/>
        <v>#DIV/0!</v>
      </c>
      <c r="CW279" s="4" t="e">
        <f t="shared" si="159"/>
        <v>#DIV/0!</v>
      </c>
      <c r="CX279" s="4" t="e">
        <f t="shared" si="159"/>
        <v>#DIV/0!</v>
      </c>
      <c r="CY279" s="4" t="e">
        <f t="shared" si="159"/>
        <v>#DIV/0!</v>
      </c>
      <c r="CZ279" s="4" t="e">
        <f t="shared" si="160"/>
        <v>#DIV/0!</v>
      </c>
      <c r="DA279" s="4" t="e">
        <f t="shared" si="160"/>
        <v>#DIV/0!</v>
      </c>
      <c r="DB279" s="4" t="e">
        <f t="shared" si="160"/>
        <v>#DIV/0!</v>
      </c>
      <c r="DD279" s="3" t="e">
        <f t="shared" si="163"/>
        <v>#DIV/0!</v>
      </c>
    </row>
    <row r="280" spans="1:108" s="3" customFormat="1" x14ac:dyDescent="0.25">
      <c r="A280"/>
      <c r="B280"/>
      <c r="C280" s="1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 s="2">
        <f>IF(I280&gt;'Average Crustal Abundance'!B$2,Data!I280,'Average Crustal Abundance'!B$2)</f>
        <v>52200</v>
      </c>
      <c r="AH280" s="2">
        <f>IF(J280&gt;'Average Crustal Abundance'!C$2,Data!J280,'Average Crustal Abundance'!C$2)</f>
        <v>27</v>
      </c>
      <c r="AI280" s="2">
        <f>IF(K280&gt;'Average Crustal Abundance'!D$2,Data!K280,'Average Crustal Abundance'!D$2)</f>
        <v>59</v>
      </c>
      <c r="AJ280" s="2">
        <f>IF(L280&gt;'Average Crustal Abundance'!E$2,Data!L280,'Average Crustal Abundance'!E$2)</f>
        <v>0.188</v>
      </c>
      <c r="AK280" s="2">
        <f>IF(M280&gt;'Average Crustal Abundance'!F$2,Data!M280,'Average Crustal Abundance'!F$2)</f>
        <v>1.5E-3</v>
      </c>
      <c r="AL280" s="2">
        <f>IF(N280&gt;'Average Crustal Abundance'!G$2,Data!N280,'Average Crustal Abundance'!G$2)</f>
        <v>1.5E-3</v>
      </c>
      <c r="AM280" s="2">
        <f>IF(O280&gt;'Average Crustal Abundance'!H$2,Data!O280,'Average Crustal Abundance'!H$2)</f>
        <v>27</v>
      </c>
      <c r="AN280" s="2">
        <f>IF(P280&gt;'Average Crustal Abundance'!I$2,Data!P280,'Average Crustal Abundance'!I$2)</f>
        <v>5.6000000000000001E-2</v>
      </c>
      <c r="AO280" s="2">
        <f>IF(Q280&gt;'Average Crustal Abundance'!J$2,Data!Q280,'Average Crustal Abundance'!J$2)</f>
        <v>1.2999999999999999E-3</v>
      </c>
      <c r="AP280" s="2">
        <f>IF(R280&gt;'Average Crustal Abundance'!K$2,Data!R280,'Average Crustal Abundance'!K$2)</f>
        <v>72</v>
      </c>
      <c r="AQ280" s="2">
        <f>IF(S280&gt;'Average Crustal Abundance'!L$2,Data!S280,'Average Crustal Abundance'!L$2)</f>
        <v>0.08</v>
      </c>
      <c r="AR280" s="2">
        <f>IF(T280&gt;'Average Crustal Abundance'!M$2,Data!T280,'Average Crustal Abundance'!M$2)</f>
        <v>5.1999999999999998E-2</v>
      </c>
      <c r="AS280" s="2">
        <f>IF(U280&gt;'Average Crustal Abundance'!N$2,Data!U280,'Average Crustal Abundance'!N$2)</f>
        <v>0.5</v>
      </c>
      <c r="AT280" s="2">
        <f>IF(V280&gt;'Average Crustal Abundance'!O$2,Data!V280,'Average Crustal Abundance'!O$2)</f>
        <v>11</v>
      </c>
      <c r="AU280" s="2">
        <f>IF(W280&gt;'Average Crustal Abundance'!P$2,Data!W280,'Average Crustal Abundance'!P$2)</f>
        <v>0.03</v>
      </c>
      <c r="AV280" s="2">
        <f>IF(X280&gt;'Average Crustal Abundance'!Q$2,Data!X280,'Average Crustal Abundance'!Q$2)</f>
        <v>2.5</v>
      </c>
      <c r="AW280" s="2">
        <f>IF(Y280&gt;'Average Crustal Abundance'!R$2,Data!Y280,'Average Crustal Abundance'!R$2)</f>
        <v>0.2</v>
      </c>
      <c r="AX280" s="2">
        <f>IF(Z280&gt;'Average Crustal Abundance'!S$2,Data!Z280,'Average Crustal Abundance'!S$2)</f>
        <v>0.18</v>
      </c>
      <c r="AY280" s="2">
        <f>IF(AA280&gt;'Average Crustal Abundance'!T$2,Data!AA280,'Average Crustal Abundance'!T$2)</f>
        <v>1E-3</v>
      </c>
      <c r="AZ280" s="2">
        <f>IF(AB280&gt;'Average Crustal Abundance'!U$2,Data!AB280,'Average Crustal Abundance'!U$2)</f>
        <v>0.8</v>
      </c>
      <c r="BA280" s="2">
        <f>IF(AC280&gt;'Average Crustal Abundance'!V$2,Data!AC280,'Average Crustal Abundance'!V$2)</f>
        <v>1</v>
      </c>
      <c r="BB280" s="2">
        <f>IF(AD280&gt;'Average Crustal Abundance'!W$2,Data!AD280,'Average Crustal Abundance'!W$2)</f>
        <v>1.7</v>
      </c>
      <c r="BC280" s="2">
        <f>IF(AE280&gt;'Average Crustal Abundance'!X$2,Data!AE280,'Average Crustal Abundance'!X$2)</f>
        <v>20</v>
      </c>
      <c r="BD280" s="2">
        <f>IF(AF280&gt;'Average Crustal Abundance'!Y$2,Data!AF280,'Average Crustal Abundance'!Y$2)</f>
        <v>1.3</v>
      </c>
      <c r="BE280" s="3">
        <f>LOG((AG280/'Average Crustal Abundance'!B$2),1.636)</f>
        <v>0</v>
      </c>
      <c r="BF280" s="3">
        <f>LOG((AH280/'Average Crustal Abundance'!C$2),5.77)</f>
        <v>0</v>
      </c>
      <c r="BG280" s="3">
        <f>LOG((AI280/'Average Crustal Abundance'!D$2),5.07)</f>
        <v>0</v>
      </c>
      <c r="BH280" s="3">
        <f>IF(LOG((AJ280/'Average Crustal Abundance'!E$2))&lt;6,LOG((AJ280/'Average Crustal Abundance'!E$2)),6)</f>
        <v>0</v>
      </c>
      <c r="BI280" s="3">
        <f>IF(LOG((AK280/'Average Crustal Abundance'!F$2))&lt;6,LOG((AK280/'Average Crustal Abundance'!F$2)),6)</f>
        <v>0</v>
      </c>
      <c r="BJ280" s="3">
        <f>IF(LOG((AL280/'Average Crustal Abundance'!G$2))&lt;6,LOG((AL280/'Average Crustal Abundance'!G$2)),6)</f>
        <v>0</v>
      </c>
      <c r="BK280" s="3">
        <f>LOG((AM280/'Average Crustal Abundance'!H$2),5.77)</f>
        <v>0</v>
      </c>
      <c r="BL280" s="3">
        <f>IF(LOG((AN280/'Average Crustal Abundance'!I$2))&lt;6,LOG((AN280/'Average Crustal Abundance'!I$2)),6)</f>
        <v>0</v>
      </c>
      <c r="BM280" s="3">
        <f>IF(LOG((AO280/'Average Crustal Abundance'!J$2))&lt;6,LOG((AO280/'Average Crustal Abundance'!J$2)),6)</f>
        <v>0</v>
      </c>
      <c r="BN280" s="3">
        <f>LOG((AP280/'Average Crustal Abundance'!K$2),4.9)</f>
        <v>0</v>
      </c>
      <c r="BO280" s="3">
        <f>IF(LOG((AQ280/'Average Crustal Abundance'!L$2))&lt;6,LOG((AQ280/'Average Crustal Abundance'!L$2)),6)</f>
        <v>0</v>
      </c>
      <c r="BP280" s="3">
        <f>IF(LOG((AR280/'Average Crustal Abundance'!M$2))&lt;6,LOG((AR280/'Average Crustal Abundance'!M$2)),6)</f>
        <v>0</v>
      </c>
      <c r="BQ280" s="3">
        <f>IF(LOG((AS280/'Average Crustal Abundance'!N$2))&lt;6,LOG((AS280/'Average Crustal Abundance'!N$2)),6)</f>
        <v>0</v>
      </c>
      <c r="BR280" s="3">
        <f>LOG((AT280/'Average Crustal Abundance'!O$2),6.71)</f>
        <v>0</v>
      </c>
      <c r="BS280" s="3">
        <f>IF(LOG((AU280/'Average Crustal Abundance'!P$2))&lt;6,LOG((AU280/'Average Crustal Abundance'!P$2)),6)</f>
        <v>0</v>
      </c>
      <c r="BT280" s="3">
        <f>LOG((AV280/'Average Crustal Abundance'!Q$2),8.58)</f>
        <v>0</v>
      </c>
      <c r="BU280" s="3">
        <f>IF(LOG((AW280/'Average Crustal Abundance'!R$2))&lt;6,LOG((AW280/'Average Crustal Abundance'!R$2)),6)</f>
        <v>0</v>
      </c>
      <c r="BV280" s="3">
        <f>IF(LOG((AX280/'Average Crustal Abundance'!S$2))&lt;6,LOG((AX280/'Average Crustal Abundance'!S$2)),6)</f>
        <v>0</v>
      </c>
      <c r="BW280" s="3">
        <f>IF(LOG((AY280/'Average Crustal Abundance'!T$2))&lt;6,LOG((AY280/'Average Crustal Abundance'!T$2)),6)</f>
        <v>0</v>
      </c>
      <c r="BX280" s="3">
        <f>IF(LOG((AZ280/'Average Crustal Abundance'!U$2))&lt;6,LOG((AZ280/'Average Crustal Abundance'!U$2)),6)</f>
        <v>0</v>
      </c>
      <c r="BY280" s="3">
        <f>IF(LOG((BA280/'Average Crustal Abundance'!V$2))&lt;6,LOG((BA280/'Average Crustal Abundance'!V$2)),6)</f>
        <v>0</v>
      </c>
      <c r="BZ280" s="3">
        <f>LOG((BB280/'Average Crustal Abundance'!W$2),9.15)</f>
        <v>0</v>
      </c>
      <c r="CA280" s="3">
        <f>LOG((BC280/'Average Crustal Abundance'!X$2),6.07)</f>
        <v>0</v>
      </c>
      <c r="CB280" s="3">
        <f>LOG((BD280/'Average Crustal Abundance'!Y$2),9.57)</f>
        <v>0</v>
      </c>
      <c r="CC280" s="3">
        <f t="shared" si="161"/>
        <v>0</v>
      </c>
      <c r="CD280" s="3" t="e">
        <f t="shared" si="162"/>
        <v>#DIV/0!</v>
      </c>
      <c r="CE280" s="4" t="e">
        <f t="shared" si="144"/>
        <v>#DIV/0!</v>
      </c>
      <c r="CF280" s="4" t="e">
        <f t="shared" si="145"/>
        <v>#DIV/0!</v>
      </c>
      <c r="CG280" s="4" t="e">
        <f t="shared" si="146"/>
        <v>#DIV/0!</v>
      </c>
      <c r="CH280" s="4" t="e">
        <f t="shared" si="147"/>
        <v>#DIV/0!</v>
      </c>
      <c r="CI280" s="4" t="e">
        <f t="shared" si="148"/>
        <v>#DIV/0!</v>
      </c>
      <c r="CJ280" s="4" t="e">
        <f t="shared" si="149"/>
        <v>#DIV/0!</v>
      </c>
      <c r="CK280" s="4" t="e">
        <f t="shared" si="150"/>
        <v>#DIV/0!</v>
      </c>
      <c r="CL280" s="4" t="e">
        <f t="shared" si="151"/>
        <v>#DIV/0!</v>
      </c>
      <c r="CM280" s="4" t="e">
        <f t="shared" si="152"/>
        <v>#DIV/0!</v>
      </c>
      <c r="CN280" s="4" t="e">
        <f t="shared" si="153"/>
        <v>#DIV/0!</v>
      </c>
      <c r="CO280" s="4" t="e">
        <f t="shared" si="154"/>
        <v>#DIV/0!</v>
      </c>
      <c r="CP280" s="4" t="e">
        <f t="shared" si="155"/>
        <v>#DIV/0!</v>
      </c>
      <c r="CQ280" s="4" t="e">
        <f t="shared" si="156"/>
        <v>#DIV/0!</v>
      </c>
      <c r="CR280" s="4" t="e">
        <f t="shared" si="157"/>
        <v>#DIV/0!</v>
      </c>
      <c r="CS280" s="4" t="e">
        <f t="shared" si="158"/>
        <v>#DIV/0!</v>
      </c>
      <c r="CT280" s="4" t="e">
        <f t="shared" si="159"/>
        <v>#DIV/0!</v>
      </c>
      <c r="CU280" s="4" t="e">
        <f t="shared" si="159"/>
        <v>#DIV/0!</v>
      </c>
      <c r="CV280" s="4" t="e">
        <f t="shared" si="159"/>
        <v>#DIV/0!</v>
      </c>
      <c r="CW280" s="4" t="e">
        <f t="shared" si="159"/>
        <v>#DIV/0!</v>
      </c>
      <c r="CX280" s="4" t="e">
        <f t="shared" si="159"/>
        <v>#DIV/0!</v>
      </c>
      <c r="CY280" s="4" t="e">
        <f t="shared" si="159"/>
        <v>#DIV/0!</v>
      </c>
      <c r="CZ280" s="4" t="e">
        <f t="shared" si="160"/>
        <v>#DIV/0!</v>
      </c>
      <c r="DA280" s="4" t="e">
        <f t="shared" si="160"/>
        <v>#DIV/0!</v>
      </c>
      <c r="DB280" s="4" t="e">
        <f t="shared" si="160"/>
        <v>#DIV/0!</v>
      </c>
      <c r="DD280" s="3" t="e">
        <f t="shared" si="163"/>
        <v>#DIV/0!</v>
      </c>
    </row>
    <row r="281" spans="1:108" s="3" customFormat="1" x14ac:dyDescent="0.25">
      <c r="A281"/>
      <c r="B281"/>
      <c r="C281" s="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 s="2">
        <f>IF(I281&gt;'Average Crustal Abundance'!B$2,Data!I281,'Average Crustal Abundance'!B$2)</f>
        <v>52200</v>
      </c>
      <c r="AH281" s="2">
        <f>IF(J281&gt;'Average Crustal Abundance'!C$2,Data!J281,'Average Crustal Abundance'!C$2)</f>
        <v>27</v>
      </c>
      <c r="AI281" s="2">
        <f>IF(K281&gt;'Average Crustal Abundance'!D$2,Data!K281,'Average Crustal Abundance'!D$2)</f>
        <v>59</v>
      </c>
      <c r="AJ281" s="2">
        <f>IF(L281&gt;'Average Crustal Abundance'!E$2,Data!L281,'Average Crustal Abundance'!E$2)</f>
        <v>0.188</v>
      </c>
      <c r="AK281" s="2">
        <f>IF(M281&gt;'Average Crustal Abundance'!F$2,Data!M281,'Average Crustal Abundance'!F$2)</f>
        <v>1.5E-3</v>
      </c>
      <c r="AL281" s="2">
        <f>IF(N281&gt;'Average Crustal Abundance'!G$2,Data!N281,'Average Crustal Abundance'!G$2)</f>
        <v>1.5E-3</v>
      </c>
      <c r="AM281" s="2">
        <f>IF(O281&gt;'Average Crustal Abundance'!H$2,Data!O281,'Average Crustal Abundance'!H$2)</f>
        <v>27</v>
      </c>
      <c r="AN281" s="2">
        <f>IF(P281&gt;'Average Crustal Abundance'!I$2,Data!P281,'Average Crustal Abundance'!I$2)</f>
        <v>5.6000000000000001E-2</v>
      </c>
      <c r="AO281" s="2">
        <f>IF(Q281&gt;'Average Crustal Abundance'!J$2,Data!Q281,'Average Crustal Abundance'!J$2)</f>
        <v>1.2999999999999999E-3</v>
      </c>
      <c r="AP281" s="2">
        <f>IF(R281&gt;'Average Crustal Abundance'!K$2,Data!R281,'Average Crustal Abundance'!K$2)</f>
        <v>72</v>
      </c>
      <c r="AQ281" s="2">
        <f>IF(S281&gt;'Average Crustal Abundance'!L$2,Data!S281,'Average Crustal Abundance'!L$2)</f>
        <v>0.08</v>
      </c>
      <c r="AR281" s="2">
        <f>IF(T281&gt;'Average Crustal Abundance'!M$2,Data!T281,'Average Crustal Abundance'!M$2)</f>
        <v>5.1999999999999998E-2</v>
      </c>
      <c r="AS281" s="2">
        <f>IF(U281&gt;'Average Crustal Abundance'!N$2,Data!U281,'Average Crustal Abundance'!N$2)</f>
        <v>0.5</v>
      </c>
      <c r="AT281" s="2">
        <f>IF(V281&gt;'Average Crustal Abundance'!O$2,Data!V281,'Average Crustal Abundance'!O$2)</f>
        <v>11</v>
      </c>
      <c r="AU281" s="2">
        <f>IF(W281&gt;'Average Crustal Abundance'!P$2,Data!W281,'Average Crustal Abundance'!P$2)</f>
        <v>0.03</v>
      </c>
      <c r="AV281" s="2">
        <f>IF(X281&gt;'Average Crustal Abundance'!Q$2,Data!X281,'Average Crustal Abundance'!Q$2)</f>
        <v>2.5</v>
      </c>
      <c r="AW281" s="2">
        <f>IF(Y281&gt;'Average Crustal Abundance'!R$2,Data!Y281,'Average Crustal Abundance'!R$2)</f>
        <v>0.2</v>
      </c>
      <c r="AX281" s="2">
        <f>IF(Z281&gt;'Average Crustal Abundance'!S$2,Data!Z281,'Average Crustal Abundance'!S$2)</f>
        <v>0.18</v>
      </c>
      <c r="AY281" s="2">
        <f>IF(AA281&gt;'Average Crustal Abundance'!T$2,Data!AA281,'Average Crustal Abundance'!T$2)</f>
        <v>1E-3</v>
      </c>
      <c r="AZ281" s="2">
        <f>IF(AB281&gt;'Average Crustal Abundance'!U$2,Data!AB281,'Average Crustal Abundance'!U$2)</f>
        <v>0.8</v>
      </c>
      <c r="BA281" s="2">
        <f>IF(AC281&gt;'Average Crustal Abundance'!V$2,Data!AC281,'Average Crustal Abundance'!V$2)</f>
        <v>1</v>
      </c>
      <c r="BB281" s="2">
        <f>IF(AD281&gt;'Average Crustal Abundance'!W$2,Data!AD281,'Average Crustal Abundance'!W$2)</f>
        <v>1.7</v>
      </c>
      <c r="BC281" s="2">
        <f>IF(AE281&gt;'Average Crustal Abundance'!X$2,Data!AE281,'Average Crustal Abundance'!X$2)</f>
        <v>20</v>
      </c>
      <c r="BD281" s="2">
        <f>IF(AF281&gt;'Average Crustal Abundance'!Y$2,Data!AF281,'Average Crustal Abundance'!Y$2)</f>
        <v>1.3</v>
      </c>
      <c r="BE281" s="3">
        <f>LOG((AG281/'Average Crustal Abundance'!B$2),1.636)</f>
        <v>0</v>
      </c>
      <c r="BF281" s="3">
        <f>LOG((AH281/'Average Crustal Abundance'!C$2),5.77)</f>
        <v>0</v>
      </c>
      <c r="BG281" s="3">
        <f>LOG((AI281/'Average Crustal Abundance'!D$2),5.07)</f>
        <v>0</v>
      </c>
      <c r="BH281" s="3">
        <f>IF(LOG((AJ281/'Average Crustal Abundance'!E$2))&lt;6,LOG((AJ281/'Average Crustal Abundance'!E$2)),6)</f>
        <v>0</v>
      </c>
      <c r="BI281" s="3">
        <f>IF(LOG((AK281/'Average Crustal Abundance'!F$2))&lt;6,LOG((AK281/'Average Crustal Abundance'!F$2)),6)</f>
        <v>0</v>
      </c>
      <c r="BJ281" s="3">
        <f>IF(LOG((AL281/'Average Crustal Abundance'!G$2))&lt;6,LOG((AL281/'Average Crustal Abundance'!G$2)),6)</f>
        <v>0</v>
      </c>
      <c r="BK281" s="3">
        <f>LOG((AM281/'Average Crustal Abundance'!H$2),5.77)</f>
        <v>0</v>
      </c>
      <c r="BL281" s="3">
        <f>IF(LOG((AN281/'Average Crustal Abundance'!I$2))&lt;6,LOG((AN281/'Average Crustal Abundance'!I$2)),6)</f>
        <v>0</v>
      </c>
      <c r="BM281" s="3">
        <f>IF(LOG((AO281/'Average Crustal Abundance'!J$2))&lt;6,LOG((AO281/'Average Crustal Abundance'!J$2)),6)</f>
        <v>0</v>
      </c>
      <c r="BN281" s="3">
        <f>LOG((AP281/'Average Crustal Abundance'!K$2),4.9)</f>
        <v>0</v>
      </c>
      <c r="BO281" s="3">
        <f>IF(LOG((AQ281/'Average Crustal Abundance'!L$2))&lt;6,LOG((AQ281/'Average Crustal Abundance'!L$2)),6)</f>
        <v>0</v>
      </c>
      <c r="BP281" s="3">
        <f>IF(LOG((AR281/'Average Crustal Abundance'!M$2))&lt;6,LOG((AR281/'Average Crustal Abundance'!M$2)),6)</f>
        <v>0</v>
      </c>
      <c r="BQ281" s="3">
        <f>IF(LOG((AS281/'Average Crustal Abundance'!N$2))&lt;6,LOG((AS281/'Average Crustal Abundance'!N$2)),6)</f>
        <v>0</v>
      </c>
      <c r="BR281" s="3">
        <f>LOG((AT281/'Average Crustal Abundance'!O$2),6.71)</f>
        <v>0</v>
      </c>
      <c r="BS281" s="3">
        <f>IF(LOG((AU281/'Average Crustal Abundance'!P$2))&lt;6,LOG((AU281/'Average Crustal Abundance'!P$2)),6)</f>
        <v>0</v>
      </c>
      <c r="BT281" s="3">
        <f>LOG((AV281/'Average Crustal Abundance'!Q$2),8.58)</f>
        <v>0</v>
      </c>
      <c r="BU281" s="3">
        <f>IF(LOG((AW281/'Average Crustal Abundance'!R$2))&lt;6,LOG((AW281/'Average Crustal Abundance'!R$2)),6)</f>
        <v>0</v>
      </c>
      <c r="BV281" s="3">
        <f>IF(LOG((AX281/'Average Crustal Abundance'!S$2))&lt;6,LOG((AX281/'Average Crustal Abundance'!S$2)),6)</f>
        <v>0</v>
      </c>
      <c r="BW281" s="3">
        <f>IF(LOG((AY281/'Average Crustal Abundance'!T$2))&lt;6,LOG((AY281/'Average Crustal Abundance'!T$2)),6)</f>
        <v>0</v>
      </c>
      <c r="BX281" s="3">
        <f>IF(LOG((AZ281/'Average Crustal Abundance'!U$2))&lt;6,LOG((AZ281/'Average Crustal Abundance'!U$2)),6)</f>
        <v>0</v>
      </c>
      <c r="BY281" s="3">
        <f>IF(LOG((BA281/'Average Crustal Abundance'!V$2))&lt;6,LOG((BA281/'Average Crustal Abundance'!V$2)),6)</f>
        <v>0</v>
      </c>
      <c r="BZ281" s="3">
        <f>LOG((BB281/'Average Crustal Abundance'!W$2),9.15)</f>
        <v>0</v>
      </c>
      <c r="CA281" s="3">
        <f>LOG((BC281/'Average Crustal Abundance'!X$2),6.07)</f>
        <v>0</v>
      </c>
      <c r="CB281" s="3">
        <f>LOG((BD281/'Average Crustal Abundance'!Y$2),9.57)</f>
        <v>0</v>
      </c>
      <c r="CC281" s="3">
        <f t="shared" si="161"/>
        <v>0</v>
      </c>
      <c r="CD281" s="3" t="e">
        <f t="shared" si="162"/>
        <v>#DIV/0!</v>
      </c>
      <c r="CE281" s="4" t="e">
        <f t="shared" si="144"/>
        <v>#DIV/0!</v>
      </c>
      <c r="CF281" s="4" t="e">
        <f t="shared" si="145"/>
        <v>#DIV/0!</v>
      </c>
      <c r="CG281" s="4" t="e">
        <f t="shared" si="146"/>
        <v>#DIV/0!</v>
      </c>
      <c r="CH281" s="4" t="e">
        <f t="shared" si="147"/>
        <v>#DIV/0!</v>
      </c>
      <c r="CI281" s="4" t="e">
        <f t="shared" si="148"/>
        <v>#DIV/0!</v>
      </c>
      <c r="CJ281" s="4" t="e">
        <f t="shared" si="149"/>
        <v>#DIV/0!</v>
      </c>
      <c r="CK281" s="4" t="e">
        <f t="shared" si="150"/>
        <v>#DIV/0!</v>
      </c>
      <c r="CL281" s="4" t="e">
        <f t="shared" si="151"/>
        <v>#DIV/0!</v>
      </c>
      <c r="CM281" s="4" t="e">
        <f t="shared" si="152"/>
        <v>#DIV/0!</v>
      </c>
      <c r="CN281" s="4" t="e">
        <f t="shared" si="153"/>
        <v>#DIV/0!</v>
      </c>
      <c r="CO281" s="4" t="e">
        <f t="shared" si="154"/>
        <v>#DIV/0!</v>
      </c>
      <c r="CP281" s="4" t="e">
        <f t="shared" si="155"/>
        <v>#DIV/0!</v>
      </c>
      <c r="CQ281" s="4" t="e">
        <f t="shared" si="156"/>
        <v>#DIV/0!</v>
      </c>
      <c r="CR281" s="4" t="e">
        <f t="shared" si="157"/>
        <v>#DIV/0!</v>
      </c>
      <c r="CS281" s="4" t="e">
        <f t="shared" si="158"/>
        <v>#DIV/0!</v>
      </c>
      <c r="CT281" s="4" t="e">
        <f t="shared" si="159"/>
        <v>#DIV/0!</v>
      </c>
      <c r="CU281" s="4" t="e">
        <f t="shared" si="159"/>
        <v>#DIV/0!</v>
      </c>
      <c r="CV281" s="4" t="e">
        <f t="shared" si="159"/>
        <v>#DIV/0!</v>
      </c>
      <c r="CW281" s="4" t="e">
        <f t="shared" si="159"/>
        <v>#DIV/0!</v>
      </c>
      <c r="CX281" s="4" t="e">
        <f t="shared" si="159"/>
        <v>#DIV/0!</v>
      </c>
      <c r="CY281" s="4" t="e">
        <f t="shared" si="159"/>
        <v>#DIV/0!</v>
      </c>
      <c r="CZ281" s="4" t="e">
        <f t="shared" si="160"/>
        <v>#DIV/0!</v>
      </c>
      <c r="DA281" s="4" t="e">
        <f t="shared" si="160"/>
        <v>#DIV/0!</v>
      </c>
      <c r="DB281" s="4" t="e">
        <f t="shared" si="160"/>
        <v>#DIV/0!</v>
      </c>
      <c r="DD281" s="3" t="e">
        <f t="shared" si="163"/>
        <v>#DIV/0!</v>
      </c>
    </row>
    <row r="282" spans="1:108" s="3" customFormat="1" x14ac:dyDescent="0.25">
      <c r="A282"/>
      <c r="B282"/>
      <c r="C282" s="1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 s="2">
        <f>IF(I282&gt;'Average Crustal Abundance'!B$2,Data!I282,'Average Crustal Abundance'!B$2)</f>
        <v>52200</v>
      </c>
      <c r="AH282" s="2">
        <f>IF(J282&gt;'Average Crustal Abundance'!C$2,Data!J282,'Average Crustal Abundance'!C$2)</f>
        <v>27</v>
      </c>
      <c r="AI282" s="2">
        <f>IF(K282&gt;'Average Crustal Abundance'!D$2,Data!K282,'Average Crustal Abundance'!D$2)</f>
        <v>59</v>
      </c>
      <c r="AJ282" s="2">
        <f>IF(L282&gt;'Average Crustal Abundance'!E$2,Data!L282,'Average Crustal Abundance'!E$2)</f>
        <v>0.188</v>
      </c>
      <c r="AK282" s="2">
        <f>IF(M282&gt;'Average Crustal Abundance'!F$2,Data!M282,'Average Crustal Abundance'!F$2)</f>
        <v>1.5E-3</v>
      </c>
      <c r="AL282" s="2">
        <f>IF(N282&gt;'Average Crustal Abundance'!G$2,Data!N282,'Average Crustal Abundance'!G$2)</f>
        <v>1.5E-3</v>
      </c>
      <c r="AM282" s="2">
        <f>IF(O282&gt;'Average Crustal Abundance'!H$2,Data!O282,'Average Crustal Abundance'!H$2)</f>
        <v>27</v>
      </c>
      <c r="AN282" s="2">
        <f>IF(P282&gt;'Average Crustal Abundance'!I$2,Data!P282,'Average Crustal Abundance'!I$2)</f>
        <v>5.6000000000000001E-2</v>
      </c>
      <c r="AO282" s="2">
        <f>IF(Q282&gt;'Average Crustal Abundance'!J$2,Data!Q282,'Average Crustal Abundance'!J$2)</f>
        <v>1.2999999999999999E-3</v>
      </c>
      <c r="AP282" s="2">
        <f>IF(R282&gt;'Average Crustal Abundance'!K$2,Data!R282,'Average Crustal Abundance'!K$2)</f>
        <v>72</v>
      </c>
      <c r="AQ282" s="2">
        <f>IF(S282&gt;'Average Crustal Abundance'!L$2,Data!S282,'Average Crustal Abundance'!L$2)</f>
        <v>0.08</v>
      </c>
      <c r="AR282" s="2">
        <f>IF(T282&gt;'Average Crustal Abundance'!M$2,Data!T282,'Average Crustal Abundance'!M$2)</f>
        <v>5.1999999999999998E-2</v>
      </c>
      <c r="AS282" s="2">
        <f>IF(U282&gt;'Average Crustal Abundance'!N$2,Data!U282,'Average Crustal Abundance'!N$2)</f>
        <v>0.5</v>
      </c>
      <c r="AT282" s="2">
        <f>IF(V282&gt;'Average Crustal Abundance'!O$2,Data!V282,'Average Crustal Abundance'!O$2)</f>
        <v>11</v>
      </c>
      <c r="AU282" s="2">
        <f>IF(W282&gt;'Average Crustal Abundance'!P$2,Data!W282,'Average Crustal Abundance'!P$2)</f>
        <v>0.03</v>
      </c>
      <c r="AV282" s="2">
        <f>IF(X282&gt;'Average Crustal Abundance'!Q$2,Data!X282,'Average Crustal Abundance'!Q$2)</f>
        <v>2.5</v>
      </c>
      <c r="AW282" s="2">
        <f>IF(Y282&gt;'Average Crustal Abundance'!R$2,Data!Y282,'Average Crustal Abundance'!R$2)</f>
        <v>0.2</v>
      </c>
      <c r="AX282" s="2">
        <f>IF(Z282&gt;'Average Crustal Abundance'!S$2,Data!Z282,'Average Crustal Abundance'!S$2)</f>
        <v>0.18</v>
      </c>
      <c r="AY282" s="2">
        <f>IF(AA282&gt;'Average Crustal Abundance'!T$2,Data!AA282,'Average Crustal Abundance'!T$2)</f>
        <v>1E-3</v>
      </c>
      <c r="AZ282" s="2">
        <f>IF(AB282&gt;'Average Crustal Abundance'!U$2,Data!AB282,'Average Crustal Abundance'!U$2)</f>
        <v>0.8</v>
      </c>
      <c r="BA282" s="2">
        <f>IF(AC282&gt;'Average Crustal Abundance'!V$2,Data!AC282,'Average Crustal Abundance'!V$2)</f>
        <v>1</v>
      </c>
      <c r="BB282" s="2">
        <f>IF(AD282&gt;'Average Crustal Abundance'!W$2,Data!AD282,'Average Crustal Abundance'!W$2)</f>
        <v>1.7</v>
      </c>
      <c r="BC282" s="2">
        <f>IF(AE282&gt;'Average Crustal Abundance'!X$2,Data!AE282,'Average Crustal Abundance'!X$2)</f>
        <v>20</v>
      </c>
      <c r="BD282" s="2">
        <f>IF(AF282&gt;'Average Crustal Abundance'!Y$2,Data!AF282,'Average Crustal Abundance'!Y$2)</f>
        <v>1.3</v>
      </c>
      <c r="BE282" s="3">
        <f>LOG((AG282/'Average Crustal Abundance'!B$2),1.636)</f>
        <v>0</v>
      </c>
      <c r="BF282" s="3">
        <f>LOG((AH282/'Average Crustal Abundance'!C$2),5.77)</f>
        <v>0</v>
      </c>
      <c r="BG282" s="3">
        <f>LOG((AI282/'Average Crustal Abundance'!D$2),5.07)</f>
        <v>0</v>
      </c>
      <c r="BH282" s="3">
        <f>IF(LOG((AJ282/'Average Crustal Abundance'!E$2))&lt;6,LOG((AJ282/'Average Crustal Abundance'!E$2)),6)</f>
        <v>0</v>
      </c>
      <c r="BI282" s="3">
        <f>IF(LOG((AK282/'Average Crustal Abundance'!F$2))&lt;6,LOG((AK282/'Average Crustal Abundance'!F$2)),6)</f>
        <v>0</v>
      </c>
      <c r="BJ282" s="3">
        <f>IF(LOG((AL282/'Average Crustal Abundance'!G$2))&lt;6,LOG((AL282/'Average Crustal Abundance'!G$2)),6)</f>
        <v>0</v>
      </c>
      <c r="BK282" s="3">
        <f>LOG((AM282/'Average Crustal Abundance'!H$2),5.77)</f>
        <v>0</v>
      </c>
      <c r="BL282" s="3">
        <f>IF(LOG((AN282/'Average Crustal Abundance'!I$2))&lt;6,LOG((AN282/'Average Crustal Abundance'!I$2)),6)</f>
        <v>0</v>
      </c>
      <c r="BM282" s="3">
        <f>IF(LOG((AO282/'Average Crustal Abundance'!J$2))&lt;6,LOG((AO282/'Average Crustal Abundance'!J$2)),6)</f>
        <v>0</v>
      </c>
      <c r="BN282" s="3">
        <f>LOG((AP282/'Average Crustal Abundance'!K$2),4.9)</f>
        <v>0</v>
      </c>
      <c r="BO282" s="3">
        <f>IF(LOG((AQ282/'Average Crustal Abundance'!L$2))&lt;6,LOG((AQ282/'Average Crustal Abundance'!L$2)),6)</f>
        <v>0</v>
      </c>
      <c r="BP282" s="3">
        <f>IF(LOG((AR282/'Average Crustal Abundance'!M$2))&lt;6,LOG((AR282/'Average Crustal Abundance'!M$2)),6)</f>
        <v>0</v>
      </c>
      <c r="BQ282" s="3">
        <f>IF(LOG((AS282/'Average Crustal Abundance'!N$2))&lt;6,LOG((AS282/'Average Crustal Abundance'!N$2)),6)</f>
        <v>0</v>
      </c>
      <c r="BR282" s="3">
        <f>LOG((AT282/'Average Crustal Abundance'!O$2),6.71)</f>
        <v>0</v>
      </c>
      <c r="BS282" s="3">
        <f>IF(LOG((AU282/'Average Crustal Abundance'!P$2))&lt;6,LOG((AU282/'Average Crustal Abundance'!P$2)),6)</f>
        <v>0</v>
      </c>
      <c r="BT282" s="3">
        <f>LOG((AV282/'Average Crustal Abundance'!Q$2),8.58)</f>
        <v>0</v>
      </c>
      <c r="BU282" s="3">
        <f>IF(LOG((AW282/'Average Crustal Abundance'!R$2))&lt;6,LOG((AW282/'Average Crustal Abundance'!R$2)),6)</f>
        <v>0</v>
      </c>
      <c r="BV282" s="3">
        <f>IF(LOG((AX282/'Average Crustal Abundance'!S$2))&lt;6,LOG((AX282/'Average Crustal Abundance'!S$2)),6)</f>
        <v>0</v>
      </c>
      <c r="BW282" s="3">
        <f>IF(LOG((AY282/'Average Crustal Abundance'!T$2))&lt;6,LOG((AY282/'Average Crustal Abundance'!T$2)),6)</f>
        <v>0</v>
      </c>
      <c r="BX282" s="3">
        <f>IF(LOG((AZ282/'Average Crustal Abundance'!U$2))&lt;6,LOG((AZ282/'Average Crustal Abundance'!U$2)),6)</f>
        <v>0</v>
      </c>
      <c r="BY282" s="3">
        <f>IF(LOG((BA282/'Average Crustal Abundance'!V$2))&lt;6,LOG((BA282/'Average Crustal Abundance'!V$2)),6)</f>
        <v>0</v>
      </c>
      <c r="BZ282" s="3">
        <f>LOG((BB282/'Average Crustal Abundance'!W$2),9.15)</f>
        <v>0</v>
      </c>
      <c r="CA282" s="3">
        <f>LOG((BC282/'Average Crustal Abundance'!X$2),6.07)</f>
        <v>0</v>
      </c>
      <c r="CB282" s="3">
        <f>LOG((BD282/'Average Crustal Abundance'!Y$2),9.57)</f>
        <v>0</v>
      </c>
      <c r="CC282" s="3">
        <f t="shared" si="161"/>
        <v>0</v>
      </c>
      <c r="CD282" s="3" t="e">
        <f t="shared" si="162"/>
        <v>#DIV/0!</v>
      </c>
      <c r="CE282" s="4" t="e">
        <f t="shared" si="144"/>
        <v>#DIV/0!</v>
      </c>
      <c r="CF282" s="4" t="e">
        <f t="shared" si="145"/>
        <v>#DIV/0!</v>
      </c>
      <c r="CG282" s="4" t="e">
        <f t="shared" si="146"/>
        <v>#DIV/0!</v>
      </c>
      <c r="CH282" s="4" t="e">
        <f t="shared" si="147"/>
        <v>#DIV/0!</v>
      </c>
      <c r="CI282" s="4" t="e">
        <f t="shared" si="148"/>
        <v>#DIV/0!</v>
      </c>
      <c r="CJ282" s="4" t="e">
        <f t="shared" si="149"/>
        <v>#DIV/0!</v>
      </c>
      <c r="CK282" s="4" t="e">
        <f t="shared" si="150"/>
        <v>#DIV/0!</v>
      </c>
      <c r="CL282" s="4" t="e">
        <f t="shared" si="151"/>
        <v>#DIV/0!</v>
      </c>
      <c r="CM282" s="4" t="e">
        <f t="shared" si="152"/>
        <v>#DIV/0!</v>
      </c>
      <c r="CN282" s="4" t="e">
        <f t="shared" si="153"/>
        <v>#DIV/0!</v>
      </c>
      <c r="CO282" s="4" t="e">
        <f t="shared" si="154"/>
        <v>#DIV/0!</v>
      </c>
      <c r="CP282" s="4" t="e">
        <f t="shared" si="155"/>
        <v>#DIV/0!</v>
      </c>
      <c r="CQ282" s="4" t="e">
        <f t="shared" si="156"/>
        <v>#DIV/0!</v>
      </c>
      <c r="CR282" s="4" t="e">
        <f t="shared" si="157"/>
        <v>#DIV/0!</v>
      </c>
      <c r="CS282" s="4" t="e">
        <f t="shared" si="158"/>
        <v>#DIV/0!</v>
      </c>
      <c r="CT282" s="4" t="e">
        <f t="shared" si="159"/>
        <v>#DIV/0!</v>
      </c>
      <c r="CU282" s="4" t="e">
        <f t="shared" si="159"/>
        <v>#DIV/0!</v>
      </c>
      <c r="CV282" s="4" t="e">
        <f t="shared" si="159"/>
        <v>#DIV/0!</v>
      </c>
      <c r="CW282" s="4" t="e">
        <f t="shared" si="159"/>
        <v>#DIV/0!</v>
      </c>
      <c r="CX282" s="4" t="e">
        <f t="shared" si="159"/>
        <v>#DIV/0!</v>
      </c>
      <c r="CY282" s="4" t="e">
        <f t="shared" si="159"/>
        <v>#DIV/0!</v>
      </c>
      <c r="CZ282" s="4" t="e">
        <f t="shared" si="160"/>
        <v>#DIV/0!</v>
      </c>
      <c r="DA282" s="4" t="e">
        <f t="shared" si="160"/>
        <v>#DIV/0!</v>
      </c>
      <c r="DB282" s="4" t="e">
        <f t="shared" si="160"/>
        <v>#DIV/0!</v>
      </c>
      <c r="DD282" s="3" t="e">
        <f t="shared" si="163"/>
        <v>#DIV/0!</v>
      </c>
    </row>
    <row r="283" spans="1:108" s="3" customFormat="1" x14ac:dyDescent="0.25">
      <c r="A283"/>
      <c r="B283"/>
      <c r="C283" s="1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 s="2">
        <f>IF(I283&gt;'Average Crustal Abundance'!B$2,Data!I283,'Average Crustal Abundance'!B$2)</f>
        <v>52200</v>
      </c>
      <c r="AH283" s="2">
        <f>IF(J283&gt;'Average Crustal Abundance'!C$2,Data!J283,'Average Crustal Abundance'!C$2)</f>
        <v>27</v>
      </c>
      <c r="AI283" s="2">
        <f>IF(K283&gt;'Average Crustal Abundance'!D$2,Data!K283,'Average Crustal Abundance'!D$2)</f>
        <v>59</v>
      </c>
      <c r="AJ283" s="2">
        <f>IF(L283&gt;'Average Crustal Abundance'!E$2,Data!L283,'Average Crustal Abundance'!E$2)</f>
        <v>0.188</v>
      </c>
      <c r="AK283" s="2">
        <f>IF(M283&gt;'Average Crustal Abundance'!F$2,Data!M283,'Average Crustal Abundance'!F$2)</f>
        <v>1.5E-3</v>
      </c>
      <c r="AL283" s="2">
        <f>IF(N283&gt;'Average Crustal Abundance'!G$2,Data!N283,'Average Crustal Abundance'!G$2)</f>
        <v>1.5E-3</v>
      </c>
      <c r="AM283" s="2">
        <f>IF(O283&gt;'Average Crustal Abundance'!H$2,Data!O283,'Average Crustal Abundance'!H$2)</f>
        <v>27</v>
      </c>
      <c r="AN283" s="2">
        <f>IF(P283&gt;'Average Crustal Abundance'!I$2,Data!P283,'Average Crustal Abundance'!I$2)</f>
        <v>5.6000000000000001E-2</v>
      </c>
      <c r="AO283" s="2">
        <f>IF(Q283&gt;'Average Crustal Abundance'!J$2,Data!Q283,'Average Crustal Abundance'!J$2)</f>
        <v>1.2999999999999999E-3</v>
      </c>
      <c r="AP283" s="2">
        <f>IF(R283&gt;'Average Crustal Abundance'!K$2,Data!R283,'Average Crustal Abundance'!K$2)</f>
        <v>72</v>
      </c>
      <c r="AQ283" s="2">
        <f>IF(S283&gt;'Average Crustal Abundance'!L$2,Data!S283,'Average Crustal Abundance'!L$2)</f>
        <v>0.08</v>
      </c>
      <c r="AR283" s="2">
        <f>IF(T283&gt;'Average Crustal Abundance'!M$2,Data!T283,'Average Crustal Abundance'!M$2)</f>
        <v>5.1999999999999998E-2</v>
      </c>
      <c r="AS283" s="2">
        <f>IF(U283&gt;'Average Crustal Abundance'!N$2,Data!U283,'Average Crustal Abundance'!N$2)</f>
        <v>0.5</v>
      </c>
      <c r="AT283" s="2">
        <f>IF(V283&gt;'Average Crustal Abundance'!O$2,Data!V283,'Average Crustal Abundance'!O$2)</f>
        <v>11</v>
      </c>
      <c r="AU283" s="2">
        <f>IF(W283&gt;'Average Crustal Abundance'!P$2,Data!W283,'Average Crustal Abundance'!P$2)</f>
        <v>0.03</v>
      </c>
      <c r="AV283" s="2">
        <f>IF(X283&gt;'Average Crustal Abundance'!Q$2,Data!X283,'Average Crustal Abundance'!Q$2)</f>
        <v>2.5</v>
      </c>
      <c r="AW283" s="2">
        <f>IF(Y283&gt;'Average Crustal Abundance'!R$2,Data!Y283,'Average Crustal Abundance'!R$2)</f>
        <v>0.2</v>
      </c>
      <c r="AX283" s="2">
        <f>IF(Z283&gt;'Average Crustal Abundance'!S$2,Data!Z283,'Average Crustal Abundance'!S$2)</f>
        <v>0.18</v>
      </c>
      <c r="AY283" s="2">
        <f>IF(AA283&gt;'Average Crustal Abundance'!T$2,Data!AA283,'Average Crustal Abundance'!T$2)</f>
        <v>1E-3</v>
      </c>
      <c r="AZ283" s="2">
        <f>IF(AB283&gt;'Average Crustal Abundance'!U$2,Data!AB283,'Average Crustal Abundance'!U$2)</f>
        <v>0.8</v>
      </c>
      <c r="BA283" s="2">
        <f>IF(AC283&gt;'Average Crustal Abundance'!V$2,Data!AC283,'Average Crustal Abundance'!V$2)</f>
        <v>1</v>
      </c>
      <c r="BB283" s="2">
        <f>IF(AD283&gt;'Average Crustal Abundance'!W$2,Data!AD283,'Average Crustal Abundance'!W$2)</f>
        <v>1.7</v>
      </c>
      <c r="BC283" s="2">
        <f>IF(AE283&gt;'Average Crustal Abundance'!X$2,Data!AE283,'Average Crustal Abundance'!X$2)</f>
        <v>20</v>
      </c>
      <c r="BD283" s="2">
        <f>IF(AF283&gt;'Average Crustal Abundance'!Y$2,Data!AF283,'Average Crustal Abundance'!Y$2)</f>
        <v>1.3</v>
      </c>
      <c r="BE283" s="3">
        <f>LOG((AG283/'Average Crustal Abundance'!B$2),1.636)</f>
        <v>0</v>
      </c>
      <c r="BF283" s="3">
        <f>LOG((AH283/'Average Crustal Abundance'!C$2),5.77)</f>
        <v>0</v>
      </c>
      <c r="BG283" s="3">
        <f>LOG((AI283/'Average Crustal Abundance'!D$2),5.07)</f>
        <v>0</v>
      </c>
      <c r="BH283" s="3">
        <f>IF(LOG((AJ283/'Average Crustal Abundance'!E$2))&lt;6,LOG((AJ283/'Average Crustal Abundance'!E$2)),6)</f>
        <v>0</v>
      </c>
      <c r="BI283" s="3">
        <f>IF(LOG((AK283/'Average Crustal Abundance'!F$2))&lt;6,LOG((AK283/'Average Crustal Abundance'!F$2)),6)</f>
        <v>0</v>
      </c>
      <c r="BJ283" s="3">
        <f>IF(LOG((AL283/'Average Crustal Abundance'!G$2))&lt;6,LOG((AL283/'Average Crustal Abundance'!G$2)),6)</f>
        <v>0</v>
      </c>
      <c r="BK283" s="3">
        <f>LOG((AM283/'Average Crustal Abundance'!H$2),5.77)</f>
        <v>0</v>
      </c>
      <c r="BL283" s="3">
        <f>IF(LOG((AN283/'Average Crustal Abundance'!I$2))&lt;6,LOG((AN283/'Average Crustal Abundance'!I$2)),6)</f>
        <v>0</v>
      </c>
      <c r="BM283" s="3">
        <f>IF(LOG((AO283/'Average Crustal Abundance'!J$2))&lt;6,LOG((AO283/'Average Crustal Abundance'!J$2)),6)</f>
        <v>0</v>
      </c>
      <c r="BN283" s="3">
        <f>LOG((AP283/'Average Crustal Abundance'!K$2),4.9)</f>
        <v>0</v>
      </c>
      <c r="BO283" s="3">
        <f>IF(LOG((AQ283/'Average Crustal Abundance'!L$2))&lt;6,LOG((AQ283/'Average Crustal Abundance'!L$2)),6)</f>
        <v>0</v>
      </c>
      <c r="BP283" s="3">
        <f>IF(LOG((AR283/'Average Crustal Abundance'!M$2))&lt;6,LOG((AR283/'Average Crustal Abundance'!M$2)),6)</f>
        <v>0</v>
      </c>
      <c r="BQ283" s="3">
        <f>IF(LOG((AS283/'Average Crustal Abundance'!N$2))&lt;6,LOG((AS283/'Average Crustal Abundance'!N$2)),6)</f>
        <v>0</v>
      </c>
      <c r="BR283" s="3">
        <f>LOG((AT283/'Average Crustal Abundance'!O$2),6.71)</f>
        <v>0</v>
      </c>
      <c r="BS283" s="3">
        <f>IF(LOG((AU283/'Average Crustal Abundance'!P$2))&lt;6,LOG((AU283/'Average Crustal Abundance'!P$2)),6)</f>
        <v>0</v>
      </c>
      <c r="BT283" s="3">
        <f>LOG((AV283/'Average Crustal Abundance'!Q$2),8.58)</f>
        <v>0</v>
      </c>
      <c r="BU283" s="3">
        <f>IF(LOG((AW283/'Average Crustal Abundance'!R$2))&lt;6,LOG((AW283/'Average Crustal Abundance'!R$2)),6)</f>
        <v>0</v>
      </c>
      <c r="BV283" s="3">
        <f>IF(LOG((AX283/'Average Crustal Abundance'!S$2))&lt;6,LOG((AX283/'Average Crustal Abundance'!S$2)),6)</f>
        <v>0</v>
      </c>
      <c r="BW283" s="3">
        <f>IF(LOG((AY283/'Average Crustal Abundance'!T$2))&lt;6,LOG((AY283/'Average Crustal Abundance'!T$2)),6)</f>
        <v>0</v>
      </c>
      <c r="BX283" s="3">
        <f>IF(LOG((AZ283/'Average Crustal Abundance'!U$2))&lt;6,LOG((AZ283/'Average Crustal Abundance'!U$2)),6)</f>
        <v>0</v>
      </c>
      <c r="BY283" s="3">
        <f>IF(LOG((BA283/'Average Crustal Abundance'!V$2))&lt;6,LOG((BA283/'Average Crustal Abundance'!V$2)),6)</f>
        <v>0</v>
      </c>
      <c r="BZ283" s="3">
        <f>LOG((BB283/'Average Crustal Abundance'!W$2),9.15)</f>
        <v>0</v>
      </c>
      <c r="CA283" s="3">
        <f>LOG((BC283/'Average Crustal Abundance'!X$2),6.07)</f>
        <v>0</v>
      </c>
      <c r="CB283" s="3">
        <f>LOG((BD283/'Average Crustal Abundance'!Y$2),9.57)</f>
        <v>0</v>
      </c>
      <c r="CC283" s="3">
        <f t="shared" si="161"/>
        <v>0</v>
      </c>
      <c r="CD283" s="3" t="e">
        <f t="shared" si="162"/>
        <v>#DIV/0!</v>
      </c>
      <c r="CE283" s="4" t="e">
        <f t="shared" si="144"/>
        <v>#DIV/0!</v>
      </c>
      <c r="CF283" s="4" t="e">
        <f t="shared" si="145"/>
        <v>#DIV/0!</v>
      </c>
      <c r="CG283" s="4" t="e">
        <f t="shared" si="146"/>
        <v>#DIV/0!</v>
      </c>
      <c r="CH283" s="4" t="e">
        <f t="shared" si="147"/>
        <v>#DIV/0!</v>
      </c>
      <c r="CI283" s="4" t="e">
        <f t="shared" si="148"/>
        <v>#DIV/0!</v>
      </c>
      <c r="CJ283" s="4" t="e">
        <f t="shared" si="149"/>
        <v>#DIV/0!</v>
      </c>
      <c r="CK283" s="4" t="e">
        <f t="shared" si="150"/>
        <v>#DIV/0!</v>
      </c>
      <c r="CL283" s="4" t="e">
        <f t="shared" si="151"/>
        <v>#DIV/0!</v>
      </c>
      <c r="CM283" s="4" t="e">
        <f t="shared" si="152"/>
        <v>#DIV/0!</v>
      </c>
      <c r="CN283" s="4" t="e">
        <f t="shared" si="153"/>
        <v>#DIV/0!</v>
      </c>
      <c r="CO283" s="4" t="e">
        <f t="shared" si="154"/>
        <v>#DIV/0!</v>
      </c>
      <c r="CP283" s="4" t="e">
        <f t="shared" si="155"/>
        <v>#DIV/0!</v>
      </c>
      <c r="CQ283" s="4" t="e">
        <f t="shared" si="156"/>
        <v>#DIV/0!</v>
      </c>
      <c r="CR283" s="4" t="e">
        <f t="shared" si="157"/>
        <v>#DIV/0!</v>
      </c>
      <c r="CS283" s="4" t="e">
        <f t="shared" si="158"/>
        <v>#DIV/0!</v>
      </c>
      <c r="CT283" s="4" t="e">
        <f t="shared" si="159"/>
        <v>#DIV/0!</v>
      </c>
      <c r="CU283" s="4" t="e">
        <f t="shared" si="159"/>
        <v>#DIV/0!</v>
      </c>
      <c r="CV283" s="4" t="e">
        <f t="shared" si="159"/>
        <v>#DIV/0!</v>
      </c>
      <c r="CW283" s="4" t="e">
        <f t="shared" si="159"/>
        <v>#DIV/0!</v>
      </c>
      <c r="CX283" s="4" t="e">
        <f t="shared" si="159"/>
        <v>#DIV/0!</v>
      </c>
      <c r="CY283" s="4" t="e">
        <f t="shared" si="159"/>
        <v>#DIV/0!</v>
      </c>
      <c r="CZ283" s="4" t="e">
        <f t="shared" si="160"/>
        <v>#DIV/0!</v>
      </c>
      <c r="DA283" s="4" t="e">
        <f t="shared" si="160"/>
        <v>#DIV/0!</v>
      </c>
      <c r="DB283" s="4" t="e">
        <f t="shared" si="160"/>
        <v>#DIV/0!</v>
      </c>
      <c r="DD283" s="3" t="e">
        <f t="shared" si="163"/>
        <v>#DIV/0!</v>
      </c>
    </row>
    <row r="284" spans="1:108" s="3" customFormat="1" x14ac:dyDescent="0.25">
      <c r="A284"/>
      <c r="B284"/>
      <c r="C284" s="1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 s="2">
        <f>IF(I284&gt;'Average Crustal Abundance'!B$2,Data!I284,'Average Crustal Abundance'!B$2)</f>
        <v>52200</v>
      </c>
      <c r="AH284" s="2">
        <f>IF(J284&gt;'Average Crustal Abundance'!C$2,Data!J284,'Average Crustal Abundance'!C$2)</f>
        <v>27</v>
      </c>
      <c r="AI284" s="2">
        <f>IF(K284&gt;'Average Crustal Abundance'!D$2,Data!K284,'Average Crustal Abundance'!D$2)</f>
        <v>59</v>
      </c>
      <c r="AJ284" s="2">
        <f>IF(L284&gt;'Average Crustal Abundance'!E$2,Data!L284,'Average Crustal Abundance'!E$2)</f>
        <v>0.188</v>
      </c>
      <c r="AK284" s="2">
        <f>IF(M284&gt;'Average Crustal Abundance'!F$2,Data!M284,'Average Crustal Abundance'!F$2)</f>
        <v>1.5E-3</v>
      </c>
      <c r="AL284" s="2">
        <f>IF(N284&gt;'Average Crustal Abundance'!G$2,Data!N284,'Average Crustal Abundance'!G$2)</f>
        <v>1.5E-3</v>
      </c>
      <c r="AM284" s="2">
        <f>IF(O284&gt;'Average Crustal Abundance'!H$2,Data!O284,'Average Crustal Abundance'!H$2)</f>
        <v>27</v>
      </c>
      <c r="AN284" s="2">
        <f>IF(P284&gt;'Average Crustal Abundance'!I$2,Data!P284,'Average Crustal Abundance'!I$2)</f>
        <v>5.6000000000000001E-2</v>
      </c>
      <c r="AO284" s="2">
        <f>IF(Q284&gt;'Average Crustal Abundance'!J$2,Data!Q284,'Average Crustal Abundance'!J$2)</f>
        <v>1.2999999999999999E-3</v>
      </c>
      <c r="AP284" s="2">
        <f>IF(R284&gt;'Average Crustal Abundance'!K$2,Data!R284,'Average Crustal Abundance'!K$2)</f>
        <v>72</v>
      </c>
      <c r="AQ284" s="2">
        <f>IF(S284&gt;'Average Crustal Abundance'!L$2,Data!S284,'Average Crustal Abundance'!L$2)</f>
        <v>0.08</v>
      </c>
      <c r="AR284" s="2">
        <f>IF(T284&gt;'Average Crustal Abundance'!M$2,Data!T284,'Average Crustal Abundance'!M$2)</f>
        <v>5.1999999999999998E-2</v>
      </c>
      <c r="AS284" s="2">
        <f>IF(U284&gt;'Average Crustal Abundance'!N$2,Data!U284,'Average Crustal Abundance'!N$2)</f>
        <v>0.5</v>
      </c>
      <c r="AT284" s="2">
        <f>IF(V284&gt;'Average Crustal Abundance'!O$2,Data!V284,'Average Crustal Abundance'!O$2)</f>
        <v>11</v>
      </c>
      <c r="AU284" s="2">
        <f>IF(W284&gt;'Average Crustal Abundance'!P$2,Data!W284,'Average Crustal Abundance'!P$2)</f>
        <v>0.03</v>
      </c>
      <c r="AV284" s="2">
        <f>IF(X284&gt;'Average Crustal Abundance'!Q$2,Data!X284,'Average Crustal Abundance'!Q$2)</f>
        <v>2.5</v>
      </c>
      <c r="AW284" s="2">
        <f>IF(Y284&gt;'Average Crustal Abundance'!R$2,Data!Y284,'Average Crustal Abundance'!R$2)</f>
        <v>0.2</v>
      </c>
      <c r="AX284" s="2">
        <f>IF(Z284&gt;'Average Crustal Abundance'!S$2,Data!Z284,'Average Crustal Abundance'!S$2)</f>
        <v>0.18</v>
      </c>
      <c r="AY284" s="2">
        <f>IF(AA284&gt;'Average Crustal Abundance'!T$2,Data!AA284,'Average Crustal Abundance'!T$2)</f>
        <v>1E-3</v>
      </c>
      <c r="AZ284" s="2">
        <f>IF(AB284&gt;'Average Crustal Abundance'!U$2,Data!AB284,'Average Crustal Abundance'!U$2)</f>
        <v>0.8</v>
      </c>
      <c r="BA284" s="2">
        <f>IF(AC284&gt;'Average Crustal Abundance'!V$2,Data!AC284,'Average Crustal Abundance'!V$2)</f>
        <v>1</v>
      </c>
      <c r="BB284" s="2">
        <f>IF(AD284&gt;'Average Crustal Abundance'!W$2,Data!AD284,'Average Crustal Abundance'!W$2)</f>
        <v>1.7</v>
      </c>
      <c r="BC284" s="2">
        <f>IF(AE284&gt;'Average Crustal Abundance'!X$2,Data!AE284,'Average Crustal Abundance'!X$2)</f>
        <v>20</v>
      </c>
      <c r="BD284" s="2">
        <f>IF(AF284&gt;'Average Crustal Abundance'!Y$2,Data!AF284,'Average Crustal Abundance'!Y$2)</f>
        <v>1.3</v>
      </c>
      <c r="BE284" s="3">
        <f>LOG((AG284/'Average Crustal Abundance'!B$2),1.636)</f>
        <v>0</v>
      </c>
      <c r="BF284" s="3">
        <f>LOG((AH284/'Average Crustal Abundance'!C$2),5.77)</f>
        <v>0</v>
      </c>
      <c r="BG284" s="3">
        <f>LOG((AI284/'Average Crustal Abundance'!D$2),5.07)</f>
        <v>0</v>
      </c>
      <c r="BH284" s="3">
        <f>IF(LOG((AJ284/'Average Crustal Abundance'!E$2))&lt;6,LOG((AJ284/'Average Crustal Abundance'!E$2)),6)</f>
        <v>0</v>
      </c>
      <c r="BI284" s="3">
        <f>IF(LOG((AK284/'Average Crustal Abundance'!F$2))&lt;6,LOG((AK284/'Average Crustal Abundance'!F$2)),6)</f>
        <v>0</v>
      </c>
      <c r="BJ284" s="3">
        <f>IF(LOG((AL284/'Average Crustal Abundance'!G$2))&lt;6,LOG((AL284/'Average Crustal Abundance'!G$2)),6)</f>
        <v>0</v>
      </c>
      <c r="BK284" s="3">
        <f>LOG((AM284/'Average Crustal Abundance'!H$2),5.77)</f>
        <v>0</v>
      </c>
      <c r="BL284" s="3">
        <f>IF(LOG((AN284/'Average Crustal Abundance'!I$2))&lt;6,LOG((AN284/'Average Crustal Abundance'!I$2)),6)</f>
        <v>0</v>
      </c>
      <c r="BM284" s="3">
        <f>IF(LOG((AO284/'Average Crustal Abundance'!J$2))&lt;6,LOG((AO284/'Average Crustal Abundance'!J$2)),6)</f>
        <v>0</v>
      </c>
      <c r="BN284" s="3">
        <f>LOG((AP284/'Average Crustal Abundance'!K$2),4.9)</f>
        <v>0</v>
      </c>
      <c r="BO284" s="3">
        <f>IF(LOG((AQ284/'Average Crustal Abundance'!L$2))&lt;6,LOG((AQ284/'Average Crustal Abundance'!L$2)),6)</f>
        <v>0</v>
      </c>
      <c r="BP284" s="3">
        <f>IF(LOG((AR284/'Average Crustal Abundance'!M$2))&lt;6,LOG((AR284/'Average Crustal Abundance'!M$2)),6)</f>
        <v>0</v>
      </c>
      <c r="BQ284" s="3">
        <f>IF(LOG((AS284/'Average Crustal Abundance'!N$2))&lt;6,LOG((AS284/'Average Crustal Abundance'!N$2)),6)</f>
        <v>0</v>
      </c>
      <c r="BR284" s="3">
        <f>LOG((AT284/'Average Crustal Abundance'!O$2),6.71)</f>
        <v>0</v>
      </c>
      <c r="BS284" s="3">
        <f>IF(LOG((AU284/'Average Crustal Abundance'!P$2))&lt;6,LOG((AU284/'Average Crustal Abundance'!P$2)),6)</f>
        <v>0</v>
      </c>
      <c r="BT284" s="3">
        <f>LOG((AV284/'Average Crustal Abundance'!Q$2),8.58)</f>
        <v>0</v>
      </c>
      <c r="BU284" s="3">
        <f>IF(LOG((AW284/'Average Crustal Abundance'!R$2))&lt;6,LOG((AW284/'Average Crustal Abundance'!R$2)),6)</f>
        <v>0</v>
      </c>
      <c r="BV284" s="3">
        <f>IF(LOG((AX284/'Average Crustal Abundance'!S$2))&lt;6,LOG((AX284/'Average Crustal Abundance'!S$2)),6)</f>
        <v>0</v>
      </c>
      <c r="BW284" s="3">
        <f>IF(LOG((AY284/'Average Crustal Abundance'!T$2))&lt;6,LOG((AY284/'Average Crustal Abundance'!T$2)),6)</f>
        <v>0</v>
      </c>
      <c r="BX284" s="3">
        <f>IF(LOG((AZ284/'Average Crustal Abundance'!U$2))&lt;6,LOG((AZ284/'Average Crustal Abundance'!U$2)),6)</f>
        <v>0</v>
      </c>
      <c r="BY284" s="3">
        <f>IF(LOG((BA284/'Average Crustal Abundance'!V$2))&lt;6,LOG((BA284/'Average Crustal Abundance'!V$2)),6)</f>
        <v>0</v>
      </c>
      <c r="BZ284" s="3">
        <f>LOG((BB284/'Average Crustal Abundance'!W$2),9.15)</f>
        <v>0</v>
      </c>
      <c r="CA284" s="3">
        <f>LOG((BC284/'Average Crustal Abundance'!X$2),6.07)</f>
        <v>0</v>
      </c>
      <c r="CB284" s="3">
        <f>LOG((BD284/'Average Crustal Abundance'!Y$2),9.57)</f>
        <v>0</v>
      </c>
      <c r="CC284" s="3">
        <f t="shared" si="161"/>
        <v>0</v>
      </c>
      <c r="CD284" s="3" t="e">
        <f t="shared" si="162"/>
        <v>#DIV/0!</v>
      </c>
      <c r="CE284" s="4" t="e">
        <f t="shared" si="144"/>
        <v>#DIV/0!</v>
      </c>
      <c r="CF284" s="4" t="e">
        <f t="shared" si="145"/>
        <v>#DIV/0!</v>
      </c>
      <c r="CG284" s="4" t="e">
        <f t="shared" si="146"/>
        <v>#DIV/0!</v>
      </c>
      <c r="CH284" s="4" t="e">
        <f t="shared" si="147"/>
        <v>#DIV/0!</v>
      </c>
      <c r="CI284" s="4" t="e">
        <f t="shared" si="148"/>
        <v>#DIV/0!</v>
      </c>
      <c r="CJ284" s="4" t="e">
        <f t="shared" si="149"/>
        <v>#DIV/0!</v>
      </c>
      <c r="CK284" s="4" t="e">
        <f t="shared" si="150"/>
        <v>#DIV/0!</v>
      </c>
      <c r="CL284" s="4" t="e">
        <f t="shared" si="151"/>
        <v>#DIV/0!</v>
      </c>
      <c r="CM284" s="4" t="e">
        <f t="shared" si="152"/>
        <v>#DIV/0!</v>
      </c>
      <c r="CN284" s="4" t="e">
        <f t="shared" si="153"/>
        <v>#DIV/0!</v>
      </c>
      <c r="CO284" s="4" t="e">
        <f t="shared" si="154"/>
        <v>#DIV/0!</v>
      </c>
      <c r="CP284" s="4" t="e">
        <f t="shared" si="155"/>
        <v>#DIV/0!</v>
      </c>
      <c r="CQ284" s="4" t="e">
        <f t="shared" si="156"/>
        <v>#DIV/0!</v>
      </c>
      <c r="CR284" s="4" t="e">
        <f t="shared" si="157"/>
        <v>#DIV/0!</v>
      </c>
      <c r="CS284" s="4" t="e">
        <f t="shared" si="158"/>
        <v>#DIV/0!</v>
      </c>
      <c r="CT284" s="4" t="e">
        <f t="shared" si="159"/>
        <v>#DIV/0!</v>
      </c>
      <c r="CU284" s="4" t="e">
        <f t="shared" si="159"/>
        <v>#DIV/0!</v>
      </c>
      <c r="CV284" s="4" t="e">
        <f t="shared" si="159"/>
        <v>#DIV/0!</v>
      </c>
      <c r="CW284" s="4" t="e">
        <f t="shared" si="159"/>
        <v>#DIV/0!</v>
      </c>
      <c r="CX284" s="4" t="e">
        <f t="shared" si="159"/>
        <v>#DIV/0!</v>
      </c>
      <c r="CY284" s="4" t="e">
        <f t="shared" si="159"/>
        <v>#DIV/0!</v>
      </c>
      <c r="CZ284" s="4" t="e">
        <f t="shared" si="160"/>
        <v>#DIV/0!</v>
      </c>
      <c r="DA284" s="4" t="e">
        <f t="shared" si="160"/>
        <v>#DIV/0!</v>
      </c>
      <c r="DB284" s="4" t="e">
        <f t="shared" si="160"/>
        <v>#DIV/0!</v>
      </c>
      <c r="DD284" s="3" t="e">
        <f t="shared" si="163"/>
        <v>#DIV/0!</v>
      </c>
    </row>
    <row r="285" spans="1:108" s="3" customFormat="1" x14ac:dyDescent="0.25">
      <c r="A285"/>
      <c r="B285"/>
      <c r="C285" s="1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 s="2">
        <f>IF(I285&gt;'Average Crustal Abundance'!B$2,Data!I285,'Average Crustal Abundance'!B$2)</f>
        <v>52200</v>
      </c>
      <c r="AH285" s="2">
        <f>IF(J285&gt;'Average Crustal Abundance'!C$2,Data!J285,'Average Crustal Abundance'!C$2)</f>
        <v>27</v>
      </c>
      <c r="AI285" s="2">
        <f>IF(K285&gt;'Average Crustal Abundance'!D$2,Data!K285,'Average Crustal Abundance'!D$2)</f>
        <v>59</v>
      </c>
      <c r="AJ285" s="2">
        <f>IF(L285&gt;'Average Crustal Abundance'!E$2,Data!L285,'Average Crustal Abundance'!E$2)</f>
        <v>0.188</v>
      </c>
      <c r="AK285" s="2">
        <f>IF(M285&gt;'Average Crustal Abundance'!F$2,Data!M285,'Average Crustal Abundance'!F$2)</f>
        <v>1.5E-3</v>
      </c>
      <c r="AL285" s="2">
        <f>IF(N285&gt;'Average Crustal Abundance'!G$2,Data!N285,'Average Crustal Abundance'!G$2)</f>
        <v>1.5E-3</v>
      </c>
      <c r="AM285" s="2">
        <f>IF(O285&gt;'Average Crustal Abundance'!H$2,Data!O285,'Average Crustal Abundance'!H$2)</f>
        <v>27</v>
      </c>
      <c r="AN285" s="2">
        <f>IF(P285&gt;'Average Crustal Abundance'!I$2,Data!P285,'Average Crustal Abundance'!I$2)</f>
        <v>5.6000000000000001E-2</v>
      </c>
      <c r="AO285" s="2">
        <f>IF(Q285&gt;'Average Crustal Abundance'!J$2,Data!Q285,'Average Crustal Abundance'!J$2)</f>
        <v>1.2999999999999999E-3</v>
      </c>
      <c r="AP285" s="2">
        <f>IF(R285&gt;'Average Crustal Abundance'!K$2,Data!R285,'Average Crustal Abundance'!K$2)</f>
        <v>72</v>
      </c>
      <c r="AQ285" s="2">
        <f>IF(S285&gt;'Average Crustal Abundance'!L$2,Data!S285,'Average Crustal Abundance'!L$2)</f>
        <v>0.08</v>
      </c>
      <c r="AR285" s="2">
        <f>IF(T285&gt;'Average Crustal Abundance'!M$2,Data!T285,'Average Crustal Abundance'!M$2)</f>
        <v>5.1999999999999998E-2</v>
      </c>
      <c r="AS285" s="2">
        <f>IF(U285&gt;'Average Crustal Abundance'!N$2,Data!U285,'Average Crustal Abundance'!N$2)</f>
        <v>0.5</v>
      </c>
      <c r="AT285" s="2">
        <f>IF(V285&gt;'Average Crustal Abundance'!O$2,Data!V285,'Average Crustal Abundance'!O$2)</f>
        <v>11</v>
      </c>
      <c r="AU285" s="2">
        <f>IF(W285&gt;'Average Crustal Abundance'!P$2,Data!W285,'Average Crustal Abundance'!P$2)</f>
        <v>0.03</v>
      </c>
      <c r="AV285" s="2">
        <f>IF(X285&gt;'Average Crustal Abundance'!Q$2,Data!X285,'Average Crustal Abundance'!Q$2)</f>
        <v>2.5</v>
      </c>
      <c r="AW285" s="2">
        <f>IF(Y285&gt;'Average Crustal Abundance'!R$2,Data!Y285,'Average Crustal Abundance'!R$2)</f>
        <v>0.2</v>
      </c>
      <c r="AX285" s="2">
        <f>IF(Z285&gt;'Average Crustal Abundance'!S$2,Data!Z285,'Average Crustal Abundance'!S$2)</f>
        <v>0.18</v>
      </c>
      <c r="AY285" s="2">
        <f>IF(AA285&gt;'Average Crustal Abundance'!T$2,Data!AA285,'Average Crustal Abundance'!T$2)</f>
        <v>1E-3</v>
      </c>
      <c r="AZ285" s="2">
        <f>IF(AB285&gt;'Average Crustal Abundance'!U$2,Data!AB285,'Average Crustal Abundance'!U$2)</f>
        <v>0.8</v>
      </c>
      <c r="BA285" s="2">
        <f>IF(AC285&gt;'Average Crustal Abundance'!V$2,Data!AC285,'Average Crustal Abundance'!V$2)</f>
        <v>1</v>
      </c>
      <c r="BB285" s="2">
        <f>IF(AD285&gt;'Average Crustal Abundance'!W$2,Data!AD285,'Average Crustal Abundance'!W$2)</f>
        <v>1.7</v>
      </c>
      <c r="BC285" s="2">
        <f>IF(AE285&gt;'Average Crustal Abundance'!X$2,Data!AE285,'Average Crustal Abundance'!X$2)</f>
        <v>20</v>
      </c>
      <c r="BD285" s="2">
        <f>IF(AF285&gt;'Average Crustal Abundance'!Y$2,Data!AF285,'Average Crustal Abundance'!Y$2)</f>
        <v>1.3</v>
      </c>
      <c r="BE285" s="3">
        <f>LOG((AG285/'Average Crustal Abundance'!B$2),1.636)</f>
        <v>0</v>
      </c>
      <c r="BF285" s="3">
        <f>LOG((AH285/'Average Crustal Abundance'!C$2),5.77)</f>
        <v>0</v>
      </c>
      <c r="BG285" s="3">
        <f>LOG((AI285/'Average Crustal Abundance'!D$2),5.07)</f>
        <v>0</v>
      </c>
      <c r="BH285" s="3">
        <f>IF(LOG((AJ285/'Average Crustal Abundance'!E$2))&lt;6,LOG((AJ285/'Average Crustal Abundance'!E$2)),6)</f>
        <v>0</v>
      </c>
      <c r="BI285" s="3">
        <f>IF(LOG((AK285/'Average Crustal Abundance'!F$2))&lt;6,LOG((AK285/'Average Crustal Abundance'!F$2)),6)</f>
        <v>0</v>
      </c>
      <c r="BJ285" s="3">
        <f>IF(LOG((AL285/'Average Crustal Abundance'!G$2))&lt;6,LOG((AL285/'Average Crustal Abundance'!G$2)),6)</f>
        <v>0</v>
      </c>
      <c r="BK285" s="3">
        <f>LOG((AM285/'Average Crustal Abundance'!H$2),5.77)</f>
        <v>0</v>
      </c>
      <c r="BL285" s="3">
        <f>IF(LOG((AN285/'Average Crustal Abundance'!I$2))&lt;6,LOG((AN285/'Average Crustal Abundance'!I$2)),6)</f>
        <v>0</v>
      </c>
      <c r="BM285" s="3">
        <f>IF(LOG((AO285/'Average Crustal Abundance'!J$2))&lt;6,LOG((AO285/'Average Crustal Abundance'!J$2)),6)</f>
        <v>0</v>
      </c>
      <c r="BN285" s="3">
        <f>LOG((AP285/'Average Crustal Abundance'!K$2),4.9)</f>
        <v>0</v>
      </c>
      <c r="BO285" s="3">
        <f>IF(LOG((AQ285/'Average Crustal Abundance'!L$2))&lt;6,LOG((AQ285/'Average Crustal Abundance'!L$2)),6)</f>
        <v>0</v>
      </c>
      <c r="BP285" s="3">
        <f>IF(LOG((AR285/'Average Crustal Abundance'!M$2))&lt;6,LOG((AR285/'Average Crustal Abundance'!M$2)),6)</f>
        <v>0</v>
      </c>
      <c r="BQ285" s="3">
        <f>IF(LOG((AS285/'Average Crustal Abundance'!N$2))&lt;6,LOG((AS285/'Average Crustal Abundance'!N$2)),6)</f>
        <v>0</v>
      </c>
      <c r="BR285" s="3">
        <f>LOG((AT285/'Average Crustal Abundance'!O$2),6.71)</f>
        <v>0</v>
      </c>
      <c r="BS285" s="3">
        <f>IF(LOG((AU285/'Average Crustal Abundance'!P$2))&lt;6,LOG((AU285/'Average Crustal Abundance'!P$2)),6)</f>
        <v>0</v>
      </c>
      <c r="BT285" s="3">
        <f>LOG((AV285/'Average Crustal Abundance'!Q$2),8.58)</f>
        <v>0</v>
      </c>
      <c r="BU285" s="3">
        <f>IF(LOG((AW285/'Average Crustal Abundance'!R$2))&lt;6,LOG((AW285/'Average Crustal Abundance'!R$2)),6)</f>
        <v>0</v>
      </c>
      <c r="BV285" s="3">
        <f>IF(LOG((AX285/'Average Crustal Abundance'!S$2))&lt;6,LOG((AX285/'Average Crustal Abundance'!S$2)),6)</f>
        <v>0</v>
      </c>
      <c r="BW285" s="3">
        <f>IF(LOG((AY285/'Average Crustal Abundance'!T$2))&lt;6,LOG((AY285/'Average Crustal Abundance'!T$2)),6)</f>
        <v>0</v>
      </c>
      <c r="BX285" s="3">
        <f>IF(LOG((AZ285/'Average Crustal Abundance'!U$2))&lt;6,LOG((AZ285/'Average Crustal Abundance'!U$2)),6)</f>
        <v>0</v>
      </c>
      <c r="BY285" s="3">
        <f>IF(LOG((BA285/'Average Crustal Abundance'!V$2))&lt;6,LOG((BA285/'Average Crustal Abundance'!V$2)),6)</f>
        <v>0</v>
      </c>
      <c r="BZ285" s="3">
        <f>LOG((BB285/'Average Crustal Abundance'!W$2),9.15)</f>
        <v>0</v>
      </c>
      <c r="CA285" s="3">
        <f>LOG((BC285/'Average Crustal Abundance'!X$2),6.07)</f>
        <v>0</v>
      </c>
      <c r="CB285" s="3">
        <f>LOG((BD285/'Average Crustal Abundance'!Y$2),9.57)</f>
        <v>0</v>
      </c>
      <c r="CC285" s="3">
        <f t="shared" si="161"/>
        <v>0</v>
      </c>
      <c r="CD285" s="3" t="e">
        <f t="shared" si="162"/>
        <v>#DIV/0!</v>
      </c>
      <c r="CE285" s="4" t="e">
        <f t="shared" si="144"/>
        <v>#DIV/0!</v>
      </c>
      <c r="CF285" s="4" t="e">
        <f t="shared" si="145"/>
        <v>#DIV/0!</v>
      </c>
      <c r="CG285" s="4" t="e">
        <f t="shared" si="146"/>
        <v>#DIV/0!</v>
      </c>
      <c r="CH285" s="4" t="e">
        <f t="shared" si="147"/>
        <v>#DIV/0!</v>
      </c>
      <c r="CI285" s="4" t="e">
        <f t="shared" si="148"/>
        <v>#DIV/0!</v>
      </c>
      <c r="CJ285" s="4" t="e">
        <f t="shared" si="149"/>
        <v>#DIV/0!</v>
      </c>
      <c r="CK285" s="4" t="e">
        <f t="shared" si="150"/>
        <v>#DIV/0!</v>
      </c>
      <c r="CL285" s="4" t="e">
        <f t="shared" si="151"/>
        <v>#DIV/0!</v>
      </c>
      <c r="CM285" s="4" t="e">
        <f t="shared" si="152"/>
        <v>#DIV/0!</v>
      </c>
      <c r="CN285" s="4" t="e">
        <f t="shared" si="153"/>
        <v>#DIV/0!</v>
      </c>
      <c r="CO285" s="4" t="e">
        <f t="shared" si="154"/>
        <v>#DIV/0!</v>
      </c>
      <c r="CP285" s="4" t="e">
        <f t="shared" si="155"/>
        <v>#DIV/0!</v>
      </c>
      <c r="CQ285" s="4" t="e">
        <f t="shared" si="156"/>
        <v>#DIV/0!</v>
      </c>
      <c r="CR285" s="4" t="e">
        <f t="shared" si="157"/>
        <v>#DIV/0!</v>
      </c>
      <c r="CS285" s="4" t="e">
        <f t="shared" si="158"/>
        <v>#DIV/0!</v>
      </c>
      <c r="CT285" s="4" t="e">
        <f t="shared" si="159"/>
        <v>#DIV/0!</v>
      </c>
      <c r="CU285" s="4" t="e">
        <f t="shared" si="159"/>
        <v>#DIV/0!</v>
      </c>
      <c r="CV285" s="4" t="e">
        <f t="shared" si="159"/>
        <v>#DIV/0!</v>
      </c>
      <c r="CW285" s="4" t="e">
        <f t="shared" si="159"/>
        <v>#DIV/0!</v>
      </c>
      <c r="CX285" s="4" t="e">
        <f t="shared" si="159"/>
        <v>#DIV/0!</v>
      </c>
      <c r="CY285" s="4" t="e">
        <f t="shared" si="159"/>
        <v>#DIV/0!</v>
      </c>
      <c r="CZ285" s="4" t="e">
        <f t="shared" si="160"/>
        <v>#DIV/0!</v>
      </c>
      <c r="DA285" s="4" t="e">
        <f t="shared" si="160"/>
        <v>#DIV/0!</v>
      </c>
      <c r="DB285" s="4" t="e">
        <f t="shared" si="160"/>
        <v>#DIV/0!</v>
      </c>
      <c r="DD285" s="3" t="e">
        <f t="shared" si="163"/>
        <v>#DIV/0!</v>
      </c>
    </row>
    <row r="286" spans="1:108" s="3" customFormat="1" x14ac:dyDescent="0.25">
      <c r="A286"/>
      <c r="B286"/>
      <c r="C286" s="1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 s="2">
        <f>IF(I286&gt;'Average Crustal Abundance'!B$2,Data!I286,'Average Crustal Abundance'!B$2)</f>
        <v>52200</v>
      </c>
      <c r="AH286" s="2">
        <f>IF(J286&gt;'Average Crustal Abundance'!C$2,Data!J286,'Average Crustal Abundance'!C$2)</f>
        <v>27</v>
      </c>
      <c r="AI286" s="2">
        <f>IF(K286&gt;'Average Crustal Abundance'!D$2,Data!K286,'Average Crustal Abundance'!D$2)</f>
        <v>59</v>
      </c>
      <c r="AJ286" s="2">
        <f>IF(L286&gt;'Average Crustal Abundance'!E$2,Data!L286,'Average Crustal Abundance'!E$2)</f>
        <v>0.188</v>
      </c>
      <c r="AK286" s="2">
        <f>IF(M286&gt;'Average Crustal Abundance'!F$2,Data!M286,'Average Crustal Abundance'!F$2)</f>
        <v>1.5E-3</v>
      </c>
      <c r="AL286" s="2">
        <f>IF(N286&gt;'Average Crustal Abundance'!G$2,Data!N286,'Average Crustal Abundance'!G$2)</f>
        <v>1.5E-3</v>
      </c>
      <c r="AM286" s="2">
        <f>IF(O286&gt;'Average Crustal Abundance'!H$2,Data!O286,'Average Crustal Abundance'!H$2)</f>
        <v>27</v>
      </c>
      <c r="AN286" s="2">
        <f>IF(P286&gt;'Average Crustal Abundance'!I$2,Data!P286,'Average Crustal Abundance'!I$2)</f>
        <v>5.6000000000000001E-2</v>
      </c>
      <c r="AO286" s="2">
        <f>IF(Q286&gt;'Average Crustal Abundance'!J$2,Data!Q286,'Average Crustal Abundance'!J$2)</f>
        <v>1.2999999999999999E-3</v>
      </c>
      <c r="AP286" s="2">
        <f>IF(R286&gt;'Average Crustal Abundance'!K$2,Data!R286,'Average Crustal Abundance'!K$2)</f>
        <v>72</v>
      </c>
      <c r="AQ286" s="2">
        <f>IF(S286&gt;'Average Crustal Abundance'!L$2,Data!S286,'Average Crustal Abundance'!L$2)</f>
        <v>0.08</v>
      </c>
      <c r="AR286" s="2">
        <f>IF(T286&gt;'Average Crustal Abundance'!M$2,Data!T286,'Average Crustal Abundance'!M$2)</f>
        <v>5.1999999999999998E-2</v>
      </c>
      <c r="AS286" s="2">
        <f>IF(U286&gt;'Average Crustal Abundance'!N$2,Data!U286,'Average Crustal Abundance'!N$2)</f>
        <v>0.5</v>
      </c>
      <c r="AT286" s="2">
        <f>IF(V286&gt;'Average Crustal Abundance'!O$2,Data!V286,'Average Crustal Abundance'!O$2)</f>
        <v>11</v>
      </c>
      <c r="AU286" s="2">
        <f>IF(W286&gt;'Average Crustal Abundance'!P$2,Data!W286,'Average Crustal Abundance'!P$2)</f>
        <v>0.03</v>
      </c>
      <c r="AV286" s="2">
        <f>IF(X286&gt;'Average Crustal Abundance'!Q$2,Data!X286,'Average Crustal Abundance'!Q$2)</f>
        <v>2.5</v>
      </c>
      <c r="AW286" s="2">
        <f>IF(Y286&gt;'Average Crustal Abundance'!R$2,Data!Y286,'Average Crustal Abundance'!R$2)</f>
        <v>0.2</v>
      </c>
      <c r="AX286" s="2">
        <f>IF(Z286&gt;'Average Crustal Abundance'!S$2,Data!Z286,'Average Crustal Abundance'!S$2)</f>
        <v>0.18</v>
      </c>
      <c r="AY286" s="2">
        <f>IF(AA286&gt;'Average Crustal Abundance'!T$2,Data!AA286,'Average Crustal Abundance'!T$2)</f>
        <v>1E-3</v>
      </c>
      <c r="AZ286" s="2">
        <f>IF(AB286&gt;'Average Crustal Abundance'!U$2,Data!AB286,'Average Crustal Abundance'!U$2)</f>
        <v>0.8</v>
      </c>
      <c r="BA286" s="2">
        <f>IF(AC286&gt;'Average Crustal Abundance'!V$2,Data!AC286,'Average Crustal Abundance'!V$2)</f>
        <v>1</v>
      </c>
      <c r="BB286" s="2">
        <f>IF(AD286&gt;'Average Crustal Abundance'!W$2,Data!AD286,'Average Crustal Abundance'!W$2)</f>
        <v>1.7</v>
      </c>
      <c r="BC286" s="2">
        <f>IF(AE286&gt;'Average Crustal Abundance'!X$2,Data!AE286,'Average Crustal Abundance'!X$2)</f>
        <v>20</v>
      </c>
      <c r="BD286" s="2">
        <f>IF(AF286&gt;'Average Crustal Abundance'!Y$2,Data!AF286,'Average Crustal Abundance'!Y$2)</f>
        <v>1.3</v>
      </c>
      <c r="BE286" s="3">
        <f>LOG((AG286/'Average Crustal Abundance'!B$2),1.636)</f>
        <v>0</v>
      </c>
      <c r="BF286" s="3">
        <f>LOG((AH286/'Average Crustal Abundance'!C$2),5.77)</f>
        <v>0</v>
      </c>
      <c r="BG286" s="3">
        <f>LOG((AI286/'Average Crustal Abundance'!D$2),5.07)</f>
        <v>0</v>
      </c>
      <c r="BH286" s="3">
        <f>IF(LOG((AJ286/'Average Crustal Abundance'!E$2))&lt;6,LOG((AJ286/'Average Crustal Abundance'!E$2)),6)</f>
        <v>0</v>
      </c>
      <c r="BI286" s="3">
        <f>IF(LOG((AK286/'Average Crustal Abundance'!F$2))&lt;6,LOG((AK286/'Average Crustal Abundance'!F$2)),6)</f>
        <v>0</v>
      </c>
      <c r="BJ286" s="3">
        <f>IF(LOG((AL286/'Average Crustal Abundance'!G$2))&lt;6,LOG((AL286/'Average Crustal Abundance'!G$2)),6)</f>
        <v>0</v>
      </c>
      <c r="BK286" s="3">
        <f>LOG((AM286/'Average Crustal Abundance'!H$2),5.77)</f>
        <v>0</v>
      </c>
      <c r="BL286" s="3">
        <f>IF(LOG((AN286/'Average Crustal Abundance'!I$2))&lt;6,LOG((AN286/'Average Crustal Abundance'!I$2)),6)</f>
        <v>0</v>
      </c>
      <c r="BM286" s="3">
        <f>IF(LOG((AO286/'Average Crustal Abundance'!J$2))&lt;6,LOG((AO286/'Average Crustal Abundance'!J$2)),6)</f>
        <v>0</v>
      </c>
      <c r="BN286" s="3">
        <f>LOG((AP286/'Average Crustal Abundance'!K$2),4.9)</f>
        <v>0</v>
      </c>
      <c r="BO286" s="3">
        <f>IF(LOG((AQ286/'Average Crustal Abundance'!L$2))&lt;6,LOG((AQ286/'Average Crustal Abundance'!L$2)),6)</f>
        <v>0</v>
      </c>
      <c r="BP286" s="3">
        <f>IF(LOG((AR286/'Average Crustal Abundance'!M$2))&lt;6,LOG((AR286/'Average Crustal Abundance'!M$2)),6)</f>
        <v>0</v>
      </c>
      <c r="BQ286" s="3">
        <f>IF(LOG((AS286/'Average Crustal Abundance'!N$2))&lt;6,LOG((AS286/'Average Crustal Abundance'!N$2)),6)</f>
        <v>0</v>
      </c>
      <c r="BR286" s="3">
        <f>LOG((AT286/'Average Crustal Abundance'!O$2),6.71)</f>
        <v>0</v>
      </c>
      <c r="BS286" s="3">
        <f>IF(LOG((AU286/'Average Crustal Abundance'!P$2))&lt;6,LOG((AU286/'Average Crustal Abundance'!P$2)),6)</f>
        <v>0</v>
      </c>
      <c r="BT286" s="3">
        <f>LOG((AV286/'Average Crustal Abundance'!Q$2),8.58)</f>
        <v>0</v>
      </c>
      <c r="BU286" s="3">
        <f>IF(LOG((AW286/'Average Crustal Abundance'!R$2))&lt;6,LOG((AW286/'Average Crustal Abundance'!R$2)),6)</f>
        <v>0</v>
      </c>
      <c r="BV286" s="3">
        <f>IF(LOG((AX286/'Average Crustal Abundance'!S$2))&lt;6,LOG((AX286/'Average Crustal Abundance'!S$2)),6)</f>
        <v>0</v>
      </c>
      <c r="BW286" s="3">
        <f>IF(LOG((AY286/'Average Crustal Abundance'!T$2))&lt;6,LOG((AY286/'Average Crustal Abundance'!T$2)),6)</f>
        <v>0</v>
      </c>
      <c r="BX286" s="3">
        <f>IF(LOG((AZ286/'Average Crustal Abundance'!U$2))&lt;6,LOG((AZ286/'Average Crustal Abundance'!U$2)),6)</f>
        <v>0</v>
      </c>
      <c r="BY286" s="3">
        <f>IF(LOG((BA286/'Average Crustal Abundance'!V$2))&lt;6,LOG((BA286/'Average Crustal Abundance'!V$2)),6)</f>
        <v>0</v>
      </c>
      <c r="BZ286" s="3">
        <f>LOG((BB286/'Average Crustal Abundance'!W$2),9.15)</f>
        <v>0</v>
      </c>
      <c r="CA286" s="3">
        <f>LOG((BC286/'Average Crustal Abundance'!X$2),6.07)</f>
        <v>0</v>
      </c>
      <c r="CB286" s="3">
        <f>LOG((BD286/'Average Crustal Abundance'!Y$2),9.57)</f>
        <v>0</v>
      </c>
      <c r="CC286" s="3">
        <f t="shared" si="161"/>
        <v>0</v>
      </c>
      <c r="CD286" s="3" t="e">
        <f t="shared" si="162"/>
        <v>#DIV/0!</v>
      </c>
      <c r="CE286" s="4" t="e">
        <f t="shared" ref="CE286:CE349" si="164">BE286*$CD286</f>
        <v>#DIV/0!</v>
      </c>
      <c r="CF286" s="4" t="e">
        <f t="shared" ref="CF286:CF349" si="165">BF286*$CD286</f>
        <v>#DIV/0!</v>
      </c>
      <c r="CG286" s="4" t="e">
        <f t="shared" ref="CG286:CG349" si="166">BG286*$CD286</f>
        <v>#DIV/0!</v>
      </c>
      <c r="CH286" s="4" t="e">
        <f t="shared" ref="CH286:CH349" si="167">BH286*$CD286</f>
        <v>#DIV/0!</v>
      </c>
      <c r="CI286" s="4" t="e">
        <f t="shared" ref="CI286:CI349" si="168">BI286*$CD286</f>
        <v>#DIV/0!</v>
      </c>
      <c r="CJ286" s="4" t="e">
        <f t="shared" ref="CJ286:CJ349" si="169">BJ286*$CD286</f>
        <v>#DIV/0!</v>
      </c>
      <c r="CK286" s="4" t="e">
        <f t="shared" ref="CK286:CK349" si="170">BK286*$CD286</f>
        <v>#DIV/0!</v>
      </c>
      <c r="CL286" s="4" t="e">
        <f t="shared" ref="CL286:CL349" si="171">BL286*$CD286</f>
        <v>#DIV/0!</v>
      </c>
      <c r="CM286" s="4" t="e">
        <f t="shared" ref="CM286:CM349" si="172">BM286*$CD286</f>
        <v>#DIV/0!</v>
      </c>
      <c r="CN286" s="4" t="e">
        <f t="shared" ref="CN286:CN349" si="173">BN286*$CD286</f>
        <v>#DIV/0!</v>
      </c>
      <c r="CO286" s="4" t="e">
        <f t="shared" ref="CO286:CO349" si="174">BO286*$CD286</f>
        <v>#DIV/0!</v>
      </c>
      <c r="CP286" s="4" t="e">
        <f t="shared" ref="CP286:CP349" si="175">BP286*$CD286</f>
        <v>#DIV/0!</v>
      </c>
      <c r="CQ286" s="4" t="e">
        <f t="shared" ref="CQ286:CQ349" si="176">BQ286*$CD286</f>
        <v>#DIV/0!</v>
      </c>
      <c r="CR286" s="4" t="e">
        <f t="shared" ref="CR286:CR349" si="177">BR286*$CD286</f>
        <v>#DIV/0!</v>
      </c>
      <c r="CS286" s="4" t="e">
        <f t="shared" ref="CS286:CS349" si="178">BS286*$CD286</f>
        <v>#DIV/0!</v>
      </c>
      <c r="CT286" s="4" t="e">
        <f t="shared" ref="CT286:CT317" si="179">BT286*$CD286</f>
        <v>#DIV/0!</v>
      </c>
      <c r="CU286" s="4" t="e">
        <f t="shared" ref="CU286:CU317" si="180">BU286*$CD286</f>
        <v>#DIV/0!</v>
      </c>
      <c r="CV286" s="4" t="e">
        <f t="shared" ref="CV286:CV317" si="181">BV286*$CD286</f>
        <v>#DIV/0!</v>
      </c>
      <c r="CW286" s="4" t="e">
        <f t="shared" ref="CW286:CW317" si="182">BW286*$CD286</f>
        <v>#DIV/0!</v>
      </c>
      <c r="CX286" s="4" t="e">
        <f t="shared" ref="CX286:CX317" si="183">BX286*$CD286</f>
        <v>#DIV/0!</v>
      </c>
      <c r="CY286" s="4" t="e">
        <f t="shared" ref="CY286:CY317" si="184">BY286*$CD286</f>
        <v>#DIV/0!</v>
      </c>
      <c r="CZ286" s="4" t="e">
        <f t="shared" si="160"/>
        <v>#DIV/0!</v>
      </c>
      <c r="DA286" s="4" t="e">
        <f t="shared" si="160"/>
        <v>#DIV/0!</v>
      </c>
      <c r="DB286" s="4" t="e">
        <f t="shared" si="160"/>
        <v>#DIV/0!</v>
      </c>
      <c r="DD286" s="3" t="e">
        <f t="shared" si="163"/>
        <v>#DIV/0!</v>
      </c>
    </row>
    <row r="287" spans="1:108" s="3" customFormat="1" x14ac:dyDescent="0.25">
      <c r="A287"/>
      <c r="B287"/>
      <c r="C287" s="1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 s="2">
        <f>IF(I287&gt;'Average Crustal Abundance'!B$2,Data!I287,'Average Crustal Abundance'!B$2)</f>
        <v>52200</v>
      </c>
      <c r="AH287" s="2">
        <f>IF(J287&gt;'Average Crustal Abundance'!C$2,Data!J287,'Average Crustal Abundance'!C$2)</f>
        <v>27</v>
      </c>
      <c r="AI287" s="2">
        <f>IF(K287&gt;'Average Crustal Abundance'!D$2,Data!K287,'Average Crustal Abundance'!D$2)</f>
        <v>59</v>
      </c>
      <c r="AJ287" s="2">
        <f>IF(L287&gt;'Average Crustal Abundance'!E$2,Data!L287,'Average Crustal Abundance'!E$2)</f>
        <v>0.188</v>
      </c>
      <c r="AK287" s="2">
        <f>IF(M287&gt;'Average Crustal Abundance'!F$2,Data!M287,'Average Crustal Abundance'!F$2)</f>
        <v>1.5E-3</v>
      </c>
      <c r="AL287" s="2">
        <f>IF(N287&gt;'Average Crustal Abundance'!G$2,Data!N287,'Average Crustal Abundance'!G$2)</f>
        <v>1.5E-3</v>
      </c>
      <c r="AM287" s="2">
        <f>IF(O287&gt;'Average Crustal Abundance'!H$2,Data!O287,'Average Crustal Abundance'!H$2)</f>
        <v>27</v>
      </c>
      <c r="AN287" s="2">
        <f>IF(P287&gt;'Average Crustal Abundance'!I$2,Data!P287,'Average Crustal Abundance'!I$2)</f>
        <v>5.6000000000000001E-2</v>
      </c>
      <c r="AO287" s="2">
        <f>IF(Q287&gt;'Average Crustal Abundance'!J$2,Data!Q287,'Average Crustal Abundance'!J$2)</f>
        <v>1.2999999999999999E-3</v>
      </c>
      <c r="AP287" s="2">
        <f>IF(R287&gt;'Average Crustal Abundance'!K$2,Data!R287,'Average Crustal Abundance'!K$2)</f>
        <v>72</v>
      </c>
      <c r="AQ287" s="2">
        <f>IF(S287&gt;'Average Crustal Abundance'!L$2,Data!S287,'Average Crustal Abundance'!L$2)</f>
        <v>0.08</v>
      </c>
      <c r="AR287" s="2">
        <f>IF(T287&gt;'Average Crustal Abundance'!M$2,Data!T287,'Average Crustal Abundance'!M$2)</f>
        <v>5.1999999999999998E-2</v>
      </c>
      <c r="AS287" s="2">
        <f>IF(U287&gt;'Average Crustal Abundance'!N$2,Data!U287,'Average Crustal Abundance'!N$2)</f>
        <v>0.5</v>
      </c>
      <c r="AT287" s="2">
        <f>IF(V287&gt;'Average Crustal Abundance'!O$2,Data!V287,'Average Crustal Abundance'!O$2)</f>
        <v>11</v>
      </c>
      <c r="AU287" s="2">
        <f>IF(W287&gt;'Average Crustal Abundance'!P$2,Data!W287,'Average Crustal Abundance'!P$2)</f>
        <v>0.03</v>
      </c>
      <c r="AV287" s="2">
        <f>IF(X287&gt;'Average Crustal Abundance'!Q$2,Data!X287,'Average Crustal Abundance'!Q$2)</f>
        <v>2.5</v>
      </c>
      <c r="AW287" s="2">
        <f>IF(Y287&gt;'Average Crustal Abundance'!R$2,Data!Y287,'Average Crustal Abundance'!R$2)</f>
        <v>0.2</v>
      </c>
      <c r="AX287" s="2">
        <f>IF(Z287&gt;'Average Crustal Abundance'!S$2,Data!Z287,'Average Crustal Abundance'!S$2)</f>
        <v>0.18</v>
      </c>
      <c r="AY287" s="2">
        <f>IF(AA287&gt;'Average Crustal Abundance'!T$2,Data!AA287,'Average Crustal Abundance'!T$2)</f>
        <v>1E-3</v>
      </c>
      <c r="AZ287" s="2">
        <f>IF(AB287&gt;'Average Crustal Abundance'!U$2,Data!AB287,'Average Crustal Abundance'!U$2)</f>
        <v>0.8</v>
      </c>
      <c r="BA287" s="2">
        <f>IF(AC287&gt;'Average Crustal Abundance'!V$2,Data!AC287,'Average Crustal Abundance'!V$2)</f>
        <v>1</v>
      </c>
      <c r="BB287" s="2">
        <f>IF(AD287&gt;'Average Crustal Abundance'!W$2,Data!AD287,'Average Crustal Abundance'!W$2)</f>
        <v>1.7</v>
      </c>
      <c r="BC287" s="2">
        <f>IF(AE287&gt;'Average Crustal Abundance'!X$2,Data!AE287,'Average Crustal Abundance'!X$2)</f>
        <v>20</v>
      </c>
      <c r="BD287" s="2">
        <f>IF(AF287&gt;'Average Crustal Abundance'!Y$2,Data!AF287,'Average Crustal Abundance'!Y$2)</f>
        <v>1.3</v>
      </c>
      <c r="BE287" s="3">
        <f>LOG((AG287/'Average Crustal Abundance'!B$2),1.636)</f>
        <v>0</v>
      </c>
      <c r="BF287" s="3">
        <f>LOG((AH287/'Average Crustal Abundance'!C$2),5.77)</f>
        <v>0</v>
      </c>
      <c r="BG287" s="3">
        <f>LOG((AI287/'Average Crustal Abundance'!D$2),5.07)</f>
        <v>0</v>
      </c>
      <c r="BH287" s="3">
        <f>IF(LOG((AJ287/'Average Crustal Abundance'!E$2))&lt;6,LOG((AJ287/'Average Crustal Abundance'!E$2)),6)</f>
        <v>0</v>
      </c>
      <c r="BI287" s="3">
        <f>IF(LOG((AK287/'Average Crustal Abundance'!F$2))&lt;6,LOG((AK287/'Average Crustal Abundance'!F$2)),6)</f>
        <v>0</v>
      </c>
      <c r="BJ287" s="3">
        <f>IF(LOG((AL287/'Average Crustal Abundance'!G$2))&lt;6,LOG((AL287/'Average Crustal Abundance'!G$2)),6)</f>
        <v>0</v>
      </c>
      <c r="BK287" s="3">
        <f>LOG((AM287/'Average Crustal Abundance'!H$2),5.77)</f>
        <v>0</v>
      </c>
      <c r="BL287" s="3">
        <f>IF(LOG((AN287/'Average Crustal Abundance'!I$2))&lt;6,LOG((AN287/'Average Crustal Abundance'!I$2)),6)</f>
        <v>0</v>
      </c>
      <c r="BM287" s="3">
        <f>IF(LOG((AO287/'Average Crustal Abundance'!J$2))&lt;6,LOG((AO287/'Average Crustal Abundance'!J$2)),6)</f>
        <v>0</v>
      </c>
      <c r="BN287" s="3">
        <f>LOG((AP287/'Average Crustal Abundance'!K$2),4.9)</f>
        <v>0</v>
      </c>
      <c r="BO287" s="3">
        <f>IF(LOG((AQ287/'Average Crustal Abundance'!L$2))&lt;6,LOG((AQ287/'Average Crustal Abundance'!L$2)),6)</f>
        <v>0</v>
      </c>
      <c r="BP287" s="3">
        <f>IF(LOG((AR287/'Average Crustal Abundance'!M$2))&lt;6,LOG((AR287/'Average Crustal Abundance'!M$2)),6)</f>
        <v>0</v>
      </c>
      <c r="BQ287" s="3">
        <f>IF(LOG((AS287/'Average Crustal Abundance'!N$2))&lt;6,LOG((AS287/'Average Crustal Abundance'!N$2)),6)</f>
        <v>0</v>
      </c>
      <c r="BR287" s="3">
        <f>LOG((AT287/'Average Crustal Abundance'!O$2),6.71)</f>
        <v>0</v>
      </c>
      <c r="BS287" s="3">
        <f>IF(LOG((AU287/'Average Crustal Abundance'!P$2))&lt;6,LOG((AU287/'Average Crustal Abundance'!P$2)),6)</f>
        <v>0</v>
      </c>
      <c r="BT287" s="3">
        <f>LOG((AV287/'Average Crustal Abundance'!Q$2),8.58)</f>
        <v>0</v>
      </c>
      <c r="BU287" s="3">
        <f>IF(LOG((AW287/'Average Crustal Abundance'!R$2))&lt;6,LOG((AW287/'Average Crustal Abundance'!R$2)),6)</f>
        <v>0</v>
      </c>
      <c r="BV287" s="3">
        <f>IF(LOG((AX287/'Average Crustal Abundance'!S$2))&lt;6,LOG((AX287/'Average Crustal Abundance'!S$2)),6)</f>
        <v>0</v>
      </c>
      <c r="BW287" s="3">
        <f>IF(LOG((AY287/'Average Crustal Abundance'!T$2))&lt;6,LOG((AY287/'Average Crustal Abundance'!T$2)),6)</f>
        <v>0</v>
      </c>
      <c r="BX287" s="3">
        <f>IF(LOG((AZ287/'Average Crustal Abundance'!U$2))&lt;6,LOG((AZ287/'Average Crustal Abundance'!U$2)),6)</f>
        <v>0</v>
      </c>
      <c r="BY287" s="3">
        <f>IF(LOG((BA287/'Average Crustal Abundance'!V$2))&lt;6,LOG((BA287/'Average Crustal Abundance'!V$2)),6)</f>
        <v>0</v>
      </c>
      <c r="BZ287" s="3">
        <f>LOG((BB287/'Average Crustal Abundance'!W$2),9.15)</f>
        <v>0</v>
      </c>
      <c r="CA287" s="3">
        <f>LOG((BC287/'Average Crustal Abundance'!X$2),6.07)</f>
        <v>0</v>
      </c>
      <c r="CB287" s="3">
        <f>LOG((BD287/'Average Crustal Abundance'!Y$2),9.57)</f>
        <v>0</v>
      </c>
      <c r="CC287" s="3">
        <f t="shared" si="161"/>
        <v>0</v>
      </c>
      <c r="CD287" s="3" t="e">
        <f t="shared" si="162"/>
        <v>#DIV/0!</v>
      </c>
      <c r="CE287" s="4" t="e">
        <f t="shared" si="164"/>
        <v>#DIV/0!</v>
      </c>
      <c r="CF287" s="4" t="e">
        <f t="shared" si="165"/>
        <v>#DIV/0!</v>
      </c>
      <c r="CG287" s="4" t="e">
        <f t="shared" si="166"/>
        <v>#DIV/0!</v>
      </c>
      <c r="CH287" s="4" t="e">
        <f t="shared" si="167"/>
        <v>#DIV/0!</v>
      </c>
      <c r="CI287" s="4" t="e">
        <f t="shared" si="168"/>
        <v>#DIV/0!</v>
      </c>
      <c r="CJ287" s="4" t="e">
        <f t="shared" si="169"/>
        <v>#DIV/0!</v>
      </c>
      <c r="CK287" s="4" t="e">
        <f t="shared" si="170"/>
        <v>#DIV/0!</v>
      </c>
      <c r="CL287" s="4" t="e">
        <f t="shared" si="171"/>
        <v>#DIV/0!</v>
      </c>
      <c r="CM287" s="4" t="e">
        <f t="shared" si="172"/>
        <v>#DIV/0!</v>
      </c>
      <c r="CN287" s="4" t="e">
        <f t="shared" si="173"/>
        <v>#DIV/0!</v>
      </c>
      <c r="CO287" s="4" t="e">
        <f t="shared" si="174"/>
        <v>#DIV/0!</v>
      </c>
      <c r="CP287" s="4" t="e">
        <f t="shared" si="175"/>
        <v>#DIV/0!</v>
      </c>
      <c r="CQ287" s="4" t="e">
        <f t="shared" si="176"/>
        <v>#DIV/0!</v>
      </c>
      <c r="CR287" s="4" t="e">
        <f t="shared" si="177"/>
        <v>#DIV/0!</v>
      </c>
      <c r="CS287" s="4" t="e">
        <f t="shared" si="178"/>
        <v>#DIV/0!</v>
      </c>
      <c r="CT287" s="4" t="e">
        <f t="shared" si="179"/>
        <v>#DIV/0!</v>
      </c>
      <c r="CU287" s="4" t="e">
        <f t="shared" si="180"/>
        <v>#DIV/0!</v>
      </c>
      <c r="CV287" s="4" t="e">
        <f t="shared" si="181"/>
        <v>#DIV/0!</v>
      </c>
      <c r="CW287" s="4" t="e">
        <f t="shared" si="182"/>
        <v>#DIV/0!</v>
      </c>
      <c r="CX287" s="4" t="e">
        <f t="shared" si="183"/>
        <v>#DIV/0!</v>
      </c>
      <c r="CY287" s="4" t="e">
        <f t="shared" si="184"/>
        <v>#DIV/0!</v>
      </c>
      <c r="CZ287" s="4" t="e">
        <f t="shared" si="160"/>
        <v>#DIV/0!</v>
      </c>
      <c r="DA287" s="4" t="e">
        <f t="shared" si="160"/>
        <v>#DIV/0!</v>
      </c>
      <c r="DB287" s="4" t="e">
        <f t="shared" si="160"/>
        <v>#DIV/0!</v>
      </c>
      <c r="DD287" s="3" t="e">
        <f t="shared" si="163"/>
        <v>#DIV/0!</v>
      </c>
    </row>
    <row r="288" spans="1:108" s="3" customFormat="1" x14ac:dyDescent="0.25">
      <c r="A288"/>
      <c r="B288"/>
      <c r="C288" s="1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 s="2">
        <f>IF(I288&gt;'Average Crustal Abundance'!B$2,Data!I288,'Average Crustal Abundance'!B$2)</f>
        <v>52200</v>
      </c>
      <c r="AH288" s="2">
        <f>IF(J288&gt;'Average Crustal Abundance'!C$2,Data!J288,'Average Crustal Abundance'!C$2)</f>
        <v>27</v>
      </c>
      <c r="AI288" s="2">
        <f>IF(K288&gt;'Average Crustal Abundance'!D$2,Data!K288,'Average Crustal Abundance'!D$2)</f>
        <v>59</v>
      </c>
      <c r="AJ288" s="2">
        <f>IF(L288&gt;'Average Crustal Abundance'!E$2,Data!L288,'Average Crustal Abundance'!E$2)</f>
        <v>0.188</v>
      </c>
      <c r="AK288" s="2">
        <f>IF(M288&gt;'Average Crustal Abundance'!F$2,Data!M288,'Average Crustal Abundance'!F$2)</f>
        <v>1.5E-3</v>
      </c>
      <c r="AL288" s="2">
        <f>IF(N288&gt;'Average Crustal Abundance'!G$2,Data!N288,'Average Crustal Abundance'!G$2)</f>
        <v>1.5E-3</v>
      </c>
      <c r="AM288" s="2">
        <f>IF(O288&gt;'Average Crustal Abundance'!H$2,Data!O288,'Average Crustal Abundance'!H$2)</f>
        <v>27</v>
      </c>
      <c r="AN288" s="2">
        <f>IF(P288&gt;'Average Crustal Abundance'!I$2,Data!P288,'Average Crustal Abundance'!I$2)</f>
        <v>5.6000000000000001E-2</v>
      </c>
      <c r="AO288" s="2">
        <f>IF(Q288&gt;'Average Crustal Abundance'!J$2,Data!Q288,'Average Crustal Abundance'!J$2)</f>
        <v>1.2999999999999999E-3</v>
      </c>
      <c r="AP288" s="2">
        <f>IF(R288&gt;'Average Crustal Abundance'!K$2,Data!R288,'Average Crustal Abundance'!K$2)</f>
        <v>72</v>
      </c>
      <c r="AQ288" s="2">
        <f>IF(S288&gt;'Average Crustal Abundance'!L$2,Data!S288,'Average Crustal Abundance'!L$2)</f>
        <v>0.08</v>
      </c>
      <c r="AR288" s="2">
        <f>IF(T288&gt;'Average Crustal Abundance'!M$2,Data!T288,'Average Crustal Abundance'!M$2)</f>
        <v>5.1999999999999998E-2</v>
      </c>
      <c r="AS288" s="2">
        <f>IF(U288&gt;'Average Crustal Abundance'!N$2,Data!U288,'Average Crustal Abundance'!N$2)</f>
        <v>0.5</v>
      </c>
      <c r="AT288" s="2">
        <f>IF(V288&gt;'Average Crustal Abundance'!O$2,Data!V288,'Average Crustal Abundance'!O$2)</f>
        <v>11</v>
      </c>
      <c r="AU288" s="2">
        <f>IF(W288&gt;'Average Crustal Abundance'!P$2,Data!W288,'Average Crustal Abundance'!P$2)</f>
        <v>0.03</v>
      </c>
      <c r="AV288" s="2">
        <f>IF(X288&gt;'Average Crustal Abundance'!Q$2,Data!X288,'Average Crustal Abundance'!Q$2)</f>
        <v>2.5</v>
      </c>
      <c r="AW288" s="2">
        <f>IF(Y288&gt;'Average Crustal Abundance'!R$2,Data!Y288,'Average Crustal Abundance'!R$2)</f>
        <v>0.2</v>
      </c>
      <c r="AX288" s="2">
        <f>IF(Z288&gt;'Average Crustal Abundance'!S$2,Data!Z288,'Average Crustal Abundance'!S$2)</f>
        <v>0.18</v>
      </c>
      <c r="AY288" s="2">
        <f>IF(AA288&gt;'Average Crustal Abundance'!T$2,Data!AA288,'Average Crustal Abundance'!T$2)</f>
        <v>1E-3</v>
      </c>
      <c r="AZ288" s="2">
        <f>IF(AB288&gt;'Average Crustal Abundance'!U$2,Data!AB288,'Average Crustal Abundance'!U$2)</f>
        <v>0.8</v>
      </c>
      <c r="BA288" s="2">
        <f>IF(AC288&gt;'Average Crustal Abundance'!V$2,Data!AC288,'Average Crustal Abundance'!V$2)</f>
        <v>1</v>
      </c>
      <c r="BB288" s="2">
        <f>IF(AD288&gt;'Average Crustal Abundance'!W$2,Data!AD288,'Average Crustal Abundance'!W$2)</f>
        <v>1.7</v>
      </c>
      <c r="BC288" s="2">
        <f>IF(AE288&gt;'Average Crustal Abundance'!X$2,Data!AE288,'Average Crustal Abundance'!X$2)</f>
        <v>20</v>
      </c>
      <c r="BD288" s="2">
        <f>IF(AF288&gt;'Average Crustal Abundance'!Y$2,Data!AF288,'Average Crustal Abundance'!Y$2)</f>
        <v>1.3</v>
      </c>
      <c r="BE288" s="3">
        <f>LOG((AG288/'Average Crustal Abundance'!B$2),1.636)</f>
        <v>0</v>
      </c>
      <c r="BF288" s="3">
        <f>LOG((AH288/'Average Crustal Abundance'!C$2),5.77)</f>
        <v>0</v>
      </c>
      <c r="BG288" s="3">
        <f>LOG((AI288/'Average Crustal Abundance'!D$2),5.07)</f>
        <v>0</v>
      </c>
      <c r="BH288" s="3">
        <f>IF(LOG((AJ288/'Average Crustal Abundance'!E$2))&lt;6,LOG((AJ288/'Average Crustal Abundance'!E$2)),6)</f>
        <v>0</v>
      </c>
      <c r="BI288" s="3">
        <f>IF(LOG((AK288/'Average Crustal Abundance'!F$2))&lt;6,LOG((AK288/'Average Crustal Abundance'!F$2)),6)</f>
        <v>0</v>
      </c>
      <c r="BJ288" s="3">
        <f>IF(LOG((AL288/'Average Crustal Abundance'!G$2))&lt;6,LOG((AL288/'Average Crustal Abundance'!G$2)),6)</f>
        <v>0</v>
      </c>
      <c r="BK288" s="3">
        <f>LOG((AM288/'Average Crustal Abundance'!H$2),5.77)</f>
        <v>0</v>
      </c>
      <c r="BL288" s="3">
        <f>IF(LOG((AN288/'Average Crustal Abundance'!I$2))&lt;6,LOG((AN288/'Average Crustal Abundance'!I$2)),6)</f>
        <v>0</v>
      </c>
      <c r="BM288" s="3">
        <f>IF(LOG((AO288/'Average Crustal Abundance'!J$2))&lt;6,LOG((AO288/'Average Crustal Abundance'!J$2)),6)</f>
        <v>0</v>
      </c>
      <c r="BN288" s="3">
        <f>LOG((AP288/'Average Crustal Abundance'!K$2),4.9)</f>
        <v>0</v>
      </c>
      <c r="BO288" s="3">
        <f>IF(LOG((AQ288/'Average Crustal Abundance'!L$2))&lt;6,LOG((AQ288/'Average Crustal Abundance'!L$2)),6)</f>
        <v>0</v>
      </c>
      <c r="BP288" s="3">
        <f>IF(LOG((AR288/'Average Crustal Abundance'!M$2))&lt;6,LOG((AR288/'Average Crustal Abundance'!M$2)),6)</f>
        <v>0</v>
      </c>
      <c r="BQ288" s="3">
        <f>IF(LOG((AS288/'Average Crustal Abundance'!N$2))&lt;6,LOG((AS288/'Average Crustal Abundance'!N$2)),6)</f>
        <v>0</v>
      </c>
      <c r="BR288" s="3">
        <f>LOG((AT288/'Average Crustal Abundance'!O$2),6.71)</f>
        <v>0</v>
      </c>
      <c r="BS288" s="3">
        <f>IF(LOG((AU288/'Average Crustal Abundance'!P$2))&lt;6,LOG((AU288/'Average Crustal Abundance'!P$2)),6)</f>
        <v>0</v>
      </c>
      <c r="BT288" s="3">
        <f>LOG((AV288/'Average Crustal Abundance'!Q$2),8.58)</f>
        <v>0</v>
      </c>
      <c r="BU288" s="3">
        <f>IF(LOG((AW288/'Average Crustal Abundance'!R$2))&lt;6,LOG((AW288/'Average Crustal Abundance'!R$2)),6)</f>
        <v>0</v>
      </c>
      <c r="BV288" s="3">
        <f>IF(LOG((AX288/'Average Crustal Abundance'!S$2))&lt;6,LOG((AX288/'Average Crustal Abundance'!S$2)),6)</f>
        <v>0</v>
      </c>
      <c r="BW288" s="3">
        <f>IF(LOG((AY288/'Average Crustal Abundance'!T$2))&lt;6,LOG((AY288/'Average Crustal Abundance'!T$2)),6)</f>
        <v>0</v>
      </c>
      <c r="BX288" s="3">
        <f>IF(LOG((AZ288/'Average Crustal Abundance'!U$2))&lt;6,LOG((AZ288/'Average Crustal Abundance'!U$2)),6)</f>
        <v>0</v>
      </c>
      <c r="BY288" s="3">
        <f>IF(LOG((BA288/'Average Crustal Abundance'!V$2))&lt;6,LOG((BA288/'Average Crustal Abundance'!V$2)),6)</f>
        <v>0</v>
      </c>
      <c r="BZ288" s="3">
        <f>LOG((BB288/'Average Crustal Abundance'!W$2),9.15)</f>
        <v>0</v>
      </c>
      <c r="CA288" s="3">
        <f>LOG((BC288/'Average Crustal Abundance'!X$2),6.07)</f>
        <v>0</v>
      </c>
      <c r="CB288" s="3">
        <f>LOG((BD288/'Average Crustal Abundance'!Y$2),9.57)</f>
        <v>0</v>
      </c>
      <c r="CC288" s="3">
        <f t="shared" si="161"/>
        <v>0</v>
      </c>
      <c r="CD288" s="3" t="e">
        <f t="shared" si="162"/>
        <v>#DIV/0!</v>
      </c>
      <c r="CE288" s="4" t="e">
        <f t="shared" si="164"/>
        <v>#DIV/0!</v>
      </c>
      <c r="CF288" s="4" t="e">
        <f t="shared" si="165"/>
        <v>#DIV/0!</v>
      </c>
      <c r="CG288" s="4" t="e">
        <f t="shared" si="166"/>
        <v>#DIV/0!</v>
      </c>
      <c r="CH288" s="4" t="e">
        <f t="shared" si="167"/>
        <v>#DIV/0!</v>
      </c>
      <c r="CI288" s="4" t="e">
        <f t="shared" si="168"/>
        <v>#DIV/0!</v>
      </c>
      <c r="CJ288" s="4" t="e">
        <f t="shared" si="169"/>
        <v>#DIV/0!</v>
      </c>
      <c r="CK288" s="4" t="e">
        <f t="shared" si="170"/>
        <v>#DIV/0!</v>
      </c>
      <c r="CL288" s="4" t="e">
        <f t="shared" si="171"/>
        <v>#DIV/0!</v>
      </c>
      <c r="CM288" s="4" t="e">
        <f t="shared" si="172"/>
        <v>#DIV/0!</v>
      </c>
      <c r="CN288" s="4" t="e">
        <f t="shared" si="173"/>
        <v>#DIV/0!</v>
      </c>
      <c r="CO288" s="4" t="e">
        <f t="shared" si="174"/>
        <v>#DIV/0!</v>
      </c>
      <c r="CP288" s="4" t="e">
        <f t="shared" si="175"/>
        <v>#DIV/0!</v>
      </c>
      <c r="CQ288" s="4" t="e">
        <f t="shared" si="176"/>
        <v>#DIV/0!</v>
      </c>
      <c r="CR288" s="4" t="e">
        <f t="shared" si="177"/>
        <v>#DIV/0!</v>
      </c>
      <c r="CS288" s="4" t="e">
        <f t="shared" si="178"/>
        <v>#DIV/0!</v>
      </c>
      <c r="CT288" s="4" t="e">
        <f t="shared" si="179"/>
        <v>#DIV/0!</v>
      </c>
      <c r="CU288" s="4" t="e">
        <f t="shared" si="180"/>
        <v>#DIV/0!</v>
      </c>
      <c r="CV288" s="4" t="e">
        <f t="shared" si="181"/>
        <v>#DIV/0!</v>
      </c>
      <c r="CW288" s="4" t="e">
        <f t="shared" si="182"/>
        <v>#DIV/0!</v>
      </c>
      <c r="CX288" s="4" t="e">
        <f t="shared" si="183"/>
        <v>#DIV/0!</v>
      </c>
      <c r="CY288" s="4" t="e">
        <f t="shared" si="184"/>
        <v>#DIV/0!</v>
      </c>
      <c r="CZ288" s="4" t="e">
        <f t="shared" si="160"/>
        <v>#DIV/0!</v>
      </c>
      <c r="DA288" s="4" t="e">
        <f t="shared" si="160"/>
        <v>#DIV/0!</v>
      </c>
      <c r="DB288" s="4" t="e">
        <f t="shared" si="160"/>
        <v>#DIV/0!</v>
      </c>
      <c r="DD288" s="3" t="e">
        <f t="shared" si="163"/>
        <v>#DIV/0!</v>
      </c>
    </row>
    <row r="289" spans="1:108" s="3" customFormat="1" x14ac:dyDescent="0.25">
      <c r="A289"/>
      <c r="B289"/>
      <c r="C289" s="1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 s="2">
        <f>IF(I289&gt;'Average Crustal Abundance'!B$2,Data!I289,'Average Crustal Abundance'!B$2)</f>
        <v>52200</v>
      </c>
      <c r="AH289" s="2">
        <f>IF(J289&gt;'Average Crustal Abundance'!C$2,Data!J289,'Average Crustal Abundance'!C$2)</f>
        <v>27</v>
      </c>
      <c r="AI289" s="2">
        <f>IF(K289&gt;'Average Crustal Abundance'!D$2,Data!K289,'Average Crustal Abundance'!D$2)</f>
        <v>59</v>
      </c>
      <c r="AJ289" s="2">
        <f>IF(L289&gt;'Average Crustal Abundance'!E$2,Data!L289,'Average Crustal Abundance'!E$2)</f>
        <v>0.188</v>
      </c>
      <c r="AK289" s="2">
        <f>IF(M289&gt;'Average Crustal Abundance'!F$2,Data!M289,'Average Crustal Abundance'!F$2)</f>
        <v>1.5E-3</v>
      </c>
      <c r="AL289" s="2">
        <f>IF(N289&gt;'Average Crustal Abundance'!G$2,Data!N289,'Average Crustal Abundance'!G$2)</f>
        <v>1.5E-3</v>
      </c>
      <c r="AM289" s="2">
        <f>IF(O289&gt;'Average Crustal Abundance'!H$2,Data!O289,'Average Crustal Abundance'!H$2)</f>
        <v>27</v>
      </c>
      <c r="AN289" s="2">
        <f>IF(P289&gt;'Average Crustal Abundance'!I$2,Data!P289,'Average Crustal Abundance'!I$2)</f>
        <v>5.6000000000000001E-2</v>
      </c>
      <c r="AO289" s="2">
        <f>IF(Q289&gt;'Average Crustal Abundance'!J$2,Data!Q289,'Average Crustal Abundance'!J$2)</f>
        <v>1.2999999999999999E-3</v>
      </c>
      <c r="AP289" s="2">
        <f>IF(R289&gt;'Average Crustal Abundance'!K$2,Data!R289,'Average Crustal Abundance'!K$2)</f>
        <v>72</v>
      </c>
      <c r="AQ289" s="2">
        <f>IF(S289&gt;'Average Crustal Abundance'!L$2,Data!S289,'Average Crustal Abundance'!L$2)</f>
        <v>0.08</v>
      </c>
      <c r="AR289" s="2">
        <f>IF(T289&gt;'Average Crustal Abundance'!M$2,Data!T289,'Average Crustal Abundance'!M$2)</f>
        <v>5.1999999999999998E-2</v>
      </c>
      <c r="AS289" s="2">
        <f>IF(U289&gt;'Average Crustal Abundance'!N$2,Data!U289,'Average Crustal Abundance'!N$2)</f>
        <v>0.5</v>
      </c>
      <c r="AT289" s="2">
        <f>IF(V289&gt;'Average Crustal Abundance'!O$2,Data!V289,'Average Crustal Abundance'!O$2)</f>
        <v>11</v>
      </c>
      <c r="AU289" s="2">
        <f>IF(W289&gt;'Average Crustal Abundance'!P$2,Data!W289,'Average Crustal Abundance'!P$2)</f>
        <v>0.03</v>
      </c>
      <c r="AV289" s="2">
        <f>IF(X289&gt;'Average Crustal Abundance'!Q$2,Data!X289,'Average Crustal Abundance'!Q$2)</f>
        <v>2.5</v>
      </c>
      <c r="AW289" s="2">
        <f>IF(Y289&gt;'Average Crustal Abundance'!R$2,Data!Y289,'Average Crustal Abundance'!R$2)</f>
        <v>0.2</v>
      </c>
      <c r="AX289" s="2">
        <f>IF(Z289&gt;'Average Crustal Abundance'!S$2,Data!Z289,'Average Crustal Abundance'!S$2)</f>
        <v>0.18</v>
      </c>
      <c r="AY289" s="2">
        <f>IF(AA289&gt;'Average Crustal Abundance'!T$2,Data!AA289,'Average Crustal Abundance'!T$2)</f>
        <v>1E-3</v>
      </c>
      <c r="AZ289" s="2">
        <f>IF(AB289&gt;'Average Crustal Abundance'!U$2,Data!AB289,'Average Crustal Abundance'!U$2)</f>
        <v>0.8</v>
      </c>
      <c r="BA289" s="2">
        <f>IF(AC289&gt;'Average Crustal Abundance'!V$2,Data!AC289,'Average Crustal Abundance'!V$2)</f>
        <v>1</v>
      </c>
      <c r="BB289" s="2">
        <f>IF(AD289&gt;'Average Crustal Abundance'!W$2,Data!AD289,'Average Crustal Abundance'!W$2)</f>
        <v>1.7</v>
      </c>
      <c r="BC289" s="2">
        <f>IF(AE289&gt;'Average Crustal Abundance'!X$2,Data!AE289,'Average Crustal Abundance'!X$2)</f>
        <v>20</v>
      </c>
      <c r="BD289" s="2">
        <f>IF(AF289&gt;'Average Crustal Abundance'!Y$2,Data!AF289,'Average Crustal Abundance'!Y$2)</f>
        <v>1.3</v>
      </c>
      <c r="BE289" s="3">
        <f>LOG((AG289/'Average Crustal Abundance'!B$2),1.636)</f>
        <v>0</v>
      </c>
      <c r="BF289" s="3">
        <f>LOG((AH289/'Average Crustal Abundance'!C$2),5.77)</f>
        <v>0</v>
      </c>
      <c r="BG289" s="3">
        <f>LOG((AI289/'Average Crustal Abundance'!D$2),5.07)</f>
        <v>0</v>
      </c>
      <c r="BH289" s="3">
        <f>IF(LOG((AJ289/'Average Crustal Abundance'!E$2))&lt;6,LOG((AJ289/'Average Crustal Abundance'!E$2)),6)</f>
        <v>0</v>
      </c>
      <c r="BI289" s="3">
        <f>IF(LOG((AK289/'Average Crustal Abundance'!F$2))&lt;6,LOG((AK289/'Average Crustal Abundance'!F$2)),6)</f>
        <v>0</v>
      </c>
      <c r="BJ289" s="3">
        <f>IF(LOG((AL289/'Average Crustal Abundance'!G$2))&lt;6,LOG((AL289/'Average Crustal Abundance'!G$2)),6)</f>
        <v>0</v>
      </c>
      <c r="BK289" s="3">
        <f>LOG((AM289/'Average Crustal Abundance'!H$2),5.77)</f>
        <v>0</v>
      </c>
      <c r="BL289" s="3">
        <f>IF(LOG((AN289/'Average Crustal Abundance'!I$2))&lt;6,LOG((AN289/'Average Crustal Abundance'!I$2)),6)</f>
        <v>0</v>
      </c>
      <c r="BM289" s="3">
        <f>IF(LOG((AO289/'Average Crustal Abundance'!J$2))&lt;6,LOG((AO289/'Average Crustal Abundance'!J$2)),6)</f>
        <v>0</v>
      </c>
      <c r="BN289" s="3">
        <f>LOG((AP289/'Average Crustal Abundance'!K$2),4.9)</f>
        <v>0</v>
      </c>
      <c r="BO289" s="3">
        <f>IF(LOG((AQ289/'Average Crustal Abundance'!L$2))&lt;6,LOG((AQ289/'Average Crustal Abundance'!L$2)),6)</f>
        <v>0</v>
      </c>
      <c r="BP289" s="3">
        <f>IF(LOG((AR289/'Average Crustal Abundance'!M$2))&lt;6,LOG((AR289/'Average Crustal Abundance'!M$2)),6)</f>
        <v>0</v>
      </c>
      <c r="BQ289" s="3">
        <f>IF(LOG((AS289/'Average Crustal Abundance'!N$2))&lt;6,LOG((AS289/'Average Crustal Abundance'!N$2)),6)</f>
        <v>0</v>
      </c>
      <c r="BR289" s="3">
        <f>LOG((AT289/'Average Crustal Abundance'!O$2),6.71)</f>
        <v>0</v>
      </c>
      <c r="BS289" s="3">
        <f>IF(LOG((AU289/'Average Crustal Abundance'!P$2))&lt;6,LOG((AU289/'Average Crustal Abundance'!P$2)),6)</f>
        <v>0</v>
      </c>
      <c r="BT289" s="3">
        <f>LOG((AV289/'Average Crustal Abundance'!Q$2),8.58)</f>
        <v>0</v>
      </c>
      <c r="BU289" s="3">
        <f>IF(LOG((AW289/'Average Crustal Abundance'!R$2))&lt;6,LOG((AW289/'Average Crustal Abundance'!R$2)),6)</f>
        <v>0</v>
      </c>
      <c r="BV289" s="3">
        <f>IF(LOG((AX289/'Average Crustal Abundance'!S$2))&lt;6,LOG((AX289/'Average Crustal Abundance'!S$2)),6)</f>
        <v>0</v>
      </c>
      <c r="BW289" s="3">
        <f>IF(LOG((AY289/'Average Crustal Abundance'!T$2))&lt;6,LOG((AY289/'Average Crustal Abundance'!T$2)),6)</f>
        <v>0</v>
      </c>
      <c r="BX289" s="3">
        <f>IF(LOG((AZ289/'Average Crustal Abundance'!U$2))&lt;6,LOG((AZ289/'Average Crustal Abundance'!U$2)),6)</f>
        <v>0</v>
      </c>
      <c r="BY289" s="3">
        <f>IF(LOG((BA289/'Average Crustal Abundance'!V$2))&lt;6,LOG((BA289/'Average Crustal Abundance'!V$2)),6)</f>
        <v>0</v>
      </c>
      <c r="BZ289" s="3">
        <f>LOG((BB289/'Average Crustal Abundance'!W$2),9.15)</f>
        <v>0</v>
      </c>
      <c r="CA289" s="3">
        <f>LOG((BC289/'Average Crustal Abundance'!X$2),6.07)</f>
        <v>0</v>
      </c>
      <c r="CB289" s="3">
        <f>LOG((BD289/'Average Crustal Abundance'!Y$2),9.57)</f>
        <v>0</v>
      </c>
      <c r="CC289" s="3">
        <f t="shared" si="161"/>
        <v>0</v>
      </c>
      <c r="CD289" s="3" t="e">
        <f t="shared" si="162"/>
        <v>#DIV/0!</v>
      </c>
      <c r="CE289" s="4" t="e">
        <f t="shared" si="164"/>
        <v>#DIV/0!</v>
      </c>
      <c r="CF289" s="4" t="e">
        <f t="shared" si="165"/>
        <v>#DIV/0!</v>
      </c>
      <c r="CG289" s="4" t="e">
        <f t="shared" si="166"/>
        <v>#DIV/0!</v>
      </c>
      <c r="CH289" s="4" t="e">
        <f t="shared" si="167"/>
        <v>#DIV/0!</v>
      </c>
      <c r="CI289" s="4" t="e">
        <f t="shared" si="168"/>
        <v>#DIV/0!</v>
      </c>
      <c r="CJ289" s="4" t="e">
        <f t="shared" si="169"/>
        <v>#DIV/0!</v>
      </c>
      <c r="CK289" s="4" t="e">
        <f t="shared" si="170"/>
        <v>#DIV/0!</v>
      </c>
      <c r="CL289" s="4" t="e">
        <f t="shared" si="171"/>
        <v>#DIV/0!</v>
      </c>
      <c r="CM289" s="4" t="e">
        <f t="shared" si="172"/>
        <v>#DIV/0!</v>
      </c>
      <c r="CN289" s="4" t="e">
        <f t="shared" si="173"/>
        <v>#DIV/0!</v>
      </c>
      <c r="CO289" s="4" t="e">
        <f t="shared" si="174"/>
        <v>#DIV/0!</v>
      </c>
      <c r="CP289" s="4" t="e">
        <f t="shared" si="175"/>
        <v>#DIV/0!</v>
      </c>
      <c r="CQ289" s="4" t="e">
        <f t="shared" si="176"/>
        <v>#DIV/0!</v>
      </c>
      <c r="CR289" s="4" t="e">
        <f t="shared" si="177"/>
        <v>#DIV/0!</v>
      </c>
      <c r="CS289" s="4" t="e">
        <f t="shared" si="178"/>
        <v>#DIV/0!</v>
      </c>
      <c r="CT289" s="4" t="e">
        <f t="shared" si="179"/>
        <v>#DIV/0!</v>
      </c>
      <c r="CU289" s="4" t="e">
        <f t="shared" si="180"/>
        <v>#DIV/0!</v>
      </c>
      <c r="CV289" s="4" t="e">
        <f t="shared" si="181"/>
        <v>#DIV/0!</v>
      </c>
      <c r="CW289" s="4" t="e">
        <f t="shared" si="182"/>
        <v>#DIV/0!</v>
      </c>
      <c r="CX289" s="4" t="e">
        <f t="shared" si="183"/>
        <v>#DIV/0!</v>
      </c>
      <c r="CY289" s="4" t="e">
        <f t="shared" si="184"/>
        <v>#DIV/0!</v>
      </c>
      <c r="CZ289" s="4" t="e">
        <f t="shared" si="160"/>
        <v>#DIV/0!</v>
      </c>
      <c r="DA289" s="4" t="e">
        <f t="shared" si="160"/>
        <v>#DIV/0!</v>
      </c>
      <c r="DB289" s="4" t="e">
        <f t="shared" si="160"/>
        <v>#DIV/0!</v>
      </c>
      <c r="DD289" s="3" t="e">
        <f t="shared" si="163"/>
        <v>#DIV/0!</v>
      </c>
    </row>
    <row r="290" spans="1:108" s="3" customFormat="1" x14ac:dyDescent="0.25">
      <c r="A290"/>
      <c r="B290"/>
      <c r="C290" s="1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 s="2">
        <f>IF(I290&gt;'Average Crustal Abundance'!B$2,Data!I290,'Average Crustal Abundance'!B$2)</f>
        <v>52200</v>
      </c>
      <c r="AH290" s="2">
        <f>IF(J290&gt;'Average Crustal Abundance'!C$2,Data!J290,'Average Crustal Abundance'!C$2)</f>
        <v>27</v>
      </c>
      <c r="AI290" s="2">
        <f>IF(K290&gt;'Average Crustal Abundance'!D$2,Data!K290,'Average Crustal Abundance'!D$2)</f>
        <v>59</v>
      </c>
      <c r="AJ290" s="2">
        <f>IF(L290&gt;'Average Crustal Abundance'!E$2,Data!L290,'Average Crustal Abundance'!E$2)</f>
        <v>0.188</v>
      </c>
      <c r="AK290" s="2">
        <f>IF(M290&gt;'Average Crustal Abundance'!F$2,Data!M290,'Average Crustal Abundance'!F$2)</f>
        <v>1.5E-3</v>
      </c>
      <c r="AL290" s="2">
        <f>IF(N290&gt;'Average Crustal Abundance'!G$2,Data!N290,'Average Crustal Abundance'!G$2)</f>
        <v>1.5E-3</v>
      </c>
      <c r="AM290" s="2">
        <f>IF(O290&gt;'Average Crustal Abundance'!H$2,Data!O290,'Average Crustal Abundance'!H$2)</f>
        <v>27</v>
      </c>
      <c r="AN290" s="2">
        <f>IF(P290&gt;'Average Crustal Abundance'!I$2,Data!P290,'Average Crustal Abundance'!I$2)</f>
        <v>5.6000000000000001E-2</v>
      </c>
      <c r="AO290" s="2">
        <f>IF(Q290&gt;'Average Crustal Abundance'!J$2,Data!Q290,'Average Crustal Abundance'!J$2)</f>
        <v>1.2999999999999999E-3</v>
      </c>
      <c r="AP290" s="2">
        <f>IF(R290&gt;'Average Crustal Abundance'!K$2,Data!R290,'Average Crustal Abundance'!K$2)</f>
        <v>72</v>
      </c>
      <c r="AQ290" s="2">
        <f>IF(S290&gt;'Average Crustal Abundance'!L$2,Data!S290,'Average Crustal Abundance'!L$2)</f>
        <v>0.08</v>
      </c>
      <c r="AR290" s="2">
        <f>IF(T290&gt;'Average Crustal Abundance'!M$2,Data!T290,'Average Crustal Abundance'!M$2)</f>
        <v>5.1999999999999998E-2</v>
      </c>
      <c r="AS290" s="2">
        <f>IF(U290&gt;'Average Crustal Abundance'!N$2,Data!U290,'Average Crustal Abundance'!N$2)</f>
        <v>0.5</v>
      </c>
      <c r="AT290" s="2">
        <f>IF(V290&gt;'Average Crustal Abundance'!O$2,Data!V290,'Average Crustal Abundance'!O$2)</f>
        <v>11</v>
      </c>
      <c r="AU290" s="2">
        <f>IF(W290&gt;'Average Crustal Abundance'!P$2,Data!W290,'Average Crustal Abundance'!P$2)</f>
        <v>0.03</v>
      </c>
      <c r="AV290" s="2">
        <f>IF(X290&gt;'Average Crustal Abundance'!Q$2,Data!X290,'Average Crustal Abundance'!Q$2)</f>
        <v>2.5</v>
      </c>
      <c r="AW290" s="2">
        <f>IF(Y290&gt;'Average Crustal Abundance'!R$2,Data!Y290,'Average Crustal Abundance'!R$2)</f>
        <v>0.2</v>
      </c>
      <c r="AX290" s="2">
        <f>IF(Z290&gt;'Average Crustal Abundance'!S$2,Data!Z290,'Average Crustal Abundance'!S$2)</f>
        <v>0.18</v>
      </c>
      <c r="AY290" s="2">
        <f>IF(AA290&gt;'Average Crustal Abundance'!T$2,Data!AA290,'Average Crustal Abundance'!T$2)</f>
        <v>1E-3</v>
      </c>
      <c r="AZ290" s="2">
        <f>IF(AB290&gt;'Average Crustal Abundance'!U$2,Data!AB290,'Average Crustal Abundance'!U$2)</f>
        <v>0.8</v>
      </c>
      <c r="BA290" s="2">
        <f>IF(AC290&gt;'Average Crustal Abundance'!V$2,Data!AC290,'Average Crustal Abundance'!V$2)</f>
        <v>1</v>
      </c>
      <c r="BB290" s="2">
        <f>IF(AD290&gt;'Average Crustal Abundance'!W$2,Data!AD290,'Average Crustal Abundance'!W$2)</f>
        <v>1.7</v>
      </c>
      <c r="BC290" s="2">
        <f>IF(AE290&gt;'Average Crustal Abundance'!X$2,Data!AE290,'Average Crustal Abundance'!X$2)</f>
        <v>20</v>
      </c>
      <c r="BD290" s="2">
        <f>IF(AF290&gt;'Average Crustal Abundance'!Y$2,Data!AF290,'Average Crustal Abundance'!Y$2)</f>
        <v>1.3</v>
      </c>
      <c r="BE290" s="3">
        <f>LOG((AG290/'Average Crustal Abundance'!B$2),1.636)</f>
        <v>0</v>
      </c>
      <c r="BF290" s="3">
        <f>LOG((AH290/'Average Crustal Abundance'!C$2),5.77)</f>
        <v>0</v>
      </c>
      <c r="BG290" s="3">
        <f>LOG((AI290/'Average Crustal Abundance'!D$2),5.07)</f>
        <v>0</v>
      </c>
      <c r="BH290" s="3">
        <f>IF(LOG((AJ290/'Average Crustal Abundance'!E$2))&lt;6,LOG((AJ290/'Average Crustal Abundance'!E$2)),6)</f>
        <v>0</v>
      </c>
      <c r="BI290" s="3">
        <f>IF(LOG((AK290/'Average Crustal Abundance'!F$2))&lt;6,LOG((AK290/'Average Crustal Abundance'!F$2)),6)</f>
        <v>0</v>
      </c>
      <c r="BJ290" s="3">
        <f>IF(LOG((AL290/'Average Crustal Abundance'!G$2))&lt;6,LOG((AL290/'Average Crustal Abundance'!G$2)),6)</f>
        <v>0</v>
      </c>
      <c r="BK290" s="3">
        <f>LOG((AM290/'Average Crustal Abundance'!H$2),5.77)</f>
        <v>0</v>
      </c>
      <c r="BL290" s="3">
        <f>IF(LOG((AN290/'Average Crustal Abundance'!I$2))&lt;6,LOG((AN290/'Average Crustal Abundance'!I$2)),6)</f>
        <v>0</v>
      </c>
      <c r="BM290" s="3">
        <f>IF(LOG((AO290/'Average Crustal Abundance'!J$2))&lt;6,LOG((AO290/'Average Crustal Abundance'!J$2)),6)</f>
        <v>0</v>
      </c>
      <c r="BN290" s="3">
        <f>LOG((AP290/'Average Crustal Abundance'!K$2),4.9)</f>
        <v>0</v>
      </c>
      <c r="BO290" s="3">
        <f>IF(LOG((AQ290/'Average Crustal Abundance'!L$2))&lt;6,LOG((AQ290/'Average Crustal Abundance'!L$2)),6)</f>
        <v>0</v>
      </c>
      <c r="BP290" s="3">
        <f>IF(LOG((AR290/'Average Crustal Abundance'!M$2))&lt;6,LOG((AR290/'Average Crustal Abundance'!M$2)),6)</f>
        <v>0</v>
      </c>
      <c r="BQ290" s="3">
        <f>IF(LOG((AS290/'Average Crustal Abundance'!N$2))&lt;6,LOG((AS290/'Average Crustal Abundance'!N$2)),6)</f>
        <v>0</v>
      </c>
      <c r="BR290" s="3">
        <f>LOG((AT290/'Average Crustal Abundance'!O$2),6.71)</f>
        <v>0</v>
      </c>
      <c r="BS290" s="3">
        <f>IF(LOG((AU290/'Average Crustal Abundance'!P$2))&lt;6,LOG((AU290/'Average Crustal Abundance'!P$2)),6)</f>
        <v>0</v>
      </c>
      <c r="BT290" s="3">
        <f>LOG((AV290/'Average Crustal Abundance'!Q$2),8.58)</f>
        <v>0</v>
      </c>
      <c r="BU290" s="3">
        <f>IF(LOG((AW290/'Average Crustal Abundance'!R$2))&lt;6,LOG((AW290/'Average Crustal Abundance'!R$2)),6)</f>
        <v>0</v>
      </c>
      <c r="BV290" s="3">
        <f>IF(LOG((AX290/'Average Crustal Abundance'!S$2))&lt;6,LOG((AX290/'Average Crustal Abundance'!S$2)),6)</f>
        <v>0</v>
      </c>
      <c r="BW290" s="3">
        <f>IF(LOG((AY290/'Average Crustal Abundance'!T$2))&lt;6,LOG((AY290/'Average Crustal Abundance'!T$2)),6)</f>
        <v>0</v>
      </c>
      <c r="BX290" s="3">
        <f>IF(LOG((AZ290/'Average Crustal Abundance'!U$2))&lt;6,LOG((AZ290/'Average Crustal Abundance'!U$2)),6)</f>
        <v>0</v>
      </c>
      <c r="BY290" s="3">
        <f>IF(LOG((BA290/'Average Crustal Abundance'!V$2))&lt;6,LOG((BA290/'Average Crustal Abundance'!V$2)),6)</f>
        <v>0</v>
      </c>
      <c r="BZ290" s="3">
        <f>LOG((BB290/'Average Crustal Abundance'!W$2),9.15)</f>
        <v>0</v>
      </c>
      <c r="CA290" s="3">
        <f>LOG((BC290/'Average Crustal Abundance'!X$2),6.07)</f>
        <v>0</v>
      </c>
      <c r="CB290" s="3">
        <f>LOG((BD290/'Average Crustal Abundance'!Y$2),9.57)</f>
        <v>0</v>
      </c>
      <c r="CC290" s="3">
        <f t="shared" si="161"/>
        <v>0</v>
      </c>
      <c r="CD290" s="3" t="e">
        <f t="shared" si="162"/>
        <v>#DIV/0!</v>
      </c>
      <c r="CE290" s="4" t="e">
        <f t="shared" si="164"/>
        <v>#DIV/0!</v>
      </c>
      <c r="CF290" s="4" t="e">
        <f t="shared" si="165"/>
        <v>#DIV/0!</v>
      </c>
      <c r="CG290" s="4" t="e">
        <f t="shared" si="166"/>
        <v>#DIV/0!</v>
      </c>
      <c r="CH290" s="4" t="e">
        <f t="shared" si="167"/>
        <v>#DIV/0!</v>
      </c>
      <c r="CI290" s="4" t="e">
        <f t="shared" si="168"/>
        <v>#DIV/0!</v>
      </c>
      <c r="CJ290" s="4" t="e">
        <f t="shared" si="169"/>
        <v>#DIV/0!</v>
      </c>
      <c r="CK290" s="4" t="e">
        <f t="shared" si="170"/>
        <v>#DIV/0!</v>
      </c>
      <c r="CL290" s="4" t="e">
        <f t="shared" si="171"/>
        <v>#DIV/0!</v>
      </c>
      <c r="CM290" s="4" t="e">
        <f t="shared" si="172"/>
        <v>#DIV/0!</v>
      </c>
      <c r="CN290" s="4" t="e">
        <f t="shared" si="173"/>
        <v>#DIV/0!</v>
      </c>
      <c r="CO290" s="4" t="e">
        <f t="shared" si="174"/>
        <v>#DIV/0!</v>
      </c>
      <c r="CP290" s="4" t="e">
        <f t="shared" si="175"/>
        <v>#DIV/0!</v>
      </c>
      <c r="CQ290" s="4" t="e">
        <f t="shared" si="176"/>
        <v>#DIV/0!</v>
      </c>
      <c r="CR290" s="4" t="e">
        <f t="shared" si="177"/>
        <v>#DIV/0!</v>
      </c>
      <c r="CS290" s="4" t="e">
        <f t="shared" si="178"/>
        <v>#DIV/0!</v>
      </c>
      <c r="CT290" s="4" t="e">
        <f t="shared" si="179"/>
        <v>#DIV/0!</v>
      </c>
      <c r="CU290" s="4" t="e">
        <f t="shared" si="180"/>
        <v>#DIV/0!</v>
      </c>
      <c r="CV290" s="4" t="e">
        <f t="shared" si="181"/>
        <v>#DIV/0!</v>
      </c>
      <c r="CW290" s="4" t="e">
        <f t="shared" si="182"/>
        <v>#DIV/0!</v>
      </c>
      <c r="CX290" s="4" t="e">
        <f t="shared" si="183"/>
        <v>#DIV/0!</v>
      </c>
      <c r="CY290" s="4" t="e">
        <f t="shared" si="184"/>
        <v>#DIV/0!</v>
      </c>
      <c r="CZ290" s="4" t="e">
        <f t="shared" ref="CZ290:CZ309" si="185">BZ290*$CD290</f>
        <v>#DIV/0!</v>
      </c>
      <c r="DA290" s="4" t="e">
        <f t="shared" ref="DA290:DA309" si="186">CA290*$CD290</f>
        <v>#DIV/0!</v>
      </c>
      <c r="DB290" s="4" t="e">
        <f t="shared" ref="DB290:DB309" si="187">CB290*$CD290</f>
        <v>#DIV/0!</v>
      </c>
      <c r="DD290" s="3" t="e">
        <f t="shared" si="163"/>
        <v>#DIV/0!</v>
      </c>
    </row>
    <row r="291" spans="1:108" s="3" customFormat="1" x14ac:dyDescent="0.25">
      <c r="A291"/>
      <c r="B291"/>
      <c r="C291" s="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 s="2">
        <f>IF(I291&gt;'Average Crustal Abundance'!B$2,Data!I291,'Average Crustal Abundance'!B$2)</f>
        <v>52200</v>
      </c>
      <c r="AH291" s="2">
        <f>IF(J291&gt;'Average Crustal Abundance'!C$2,Data!J291,'Average Crustal Abundance'!C$2)</f>
        <v>27</v>
      </c>
      <c r="AI291" s="2">
        <f>IF(K291&gt;'Average Crustal Abundance'!D$2,Data!K291,'Average Crustal Abundance'!D$2)</f>
        <v>59</v>
      </c>
      <c r="AJ291" s="2">
        <f>IF(L291&gt;'Average Crustal Abundance'!E$2,Data!L291,'Average Crustal Abundance'!E$2)</f>
        <v>0.188</v>
      </c>
      <c r="AK291" s="2">
        <f>IF(M291&gt;'Average Crustal Abundance'!F$2,Data!M291,'Average Crustal Abundance'!F$2)</f>
        <v>1.5E-3</v>
      </c>
      <c r="AL291" s="2">
        <f>IF(N291&gt;'Average Crustal Abundance'!G$2,Data!N291,'Average Crustal Abundance'!G$2)</f>
        <v>1.5E-3</v>
      </c>
      <c r="AM291" s="2">
        <f>IF(O291&gt;'Average Crustal Abundance'!H$2,Data!O291,'Average Crustal Abundance'!H$2)</f>
        <v>27</v>
      </c>
      <c r="AN291" s="2">
        <f>IF(P291&gt;'Average Crustal Abundance'!I$2,Data!P291,'Average Crustal Abundance'!I$2)</f>
        <v>5.6000000000000001E-2</v>
      </c>
      <c r="AO291" s="2">
        <f>IF(Q291&gt;'Average Crustal Abundance'!J$2,Data!Q291,'Average Crustal Abundance'!J$2)</f>
        <v>1.2999999999999999E-3</v>
      </c>
      <c r="AP291" s="2">
        <f>IF(R291&gt;'Average Crustal Abundance'!K$2,Data!R291,'Average Crustal Abundance'!K$2)</f>
        <v>72</v>
      </c>
      <c r="AQ291" s="2">
        <f>IF(S291&gt;'Average Crustal Abundance'!L$2,Data!S291,'Average Crustal Abundance'!L$2)</f>
        <v>0.08</v>
      </c>
      <c r="AR291" s="2">
        <f>IF(T291&gt;'Average Crustal Abundance'!M$2,Data!T291,'Average Crustal Abundance'!M$2)</f>
        <v>5.1999999999999998E-2</v>
      </c>
      <c r="AS291" s="2">
        <f>IF(U291&gt;'Average Crustal Abundance'!N$2,Data!U291,'Average Crustal Abundance'!N$2)</f>
        <v>0.5</v>
      </c>
      <c r="AT291" s="2">
        <f>IF(V291&gt;'Average Crustal Abundance'!O$2,Data!V291,'Average Crustal Abundance'!O$2)</f>
        <v>11</v>
      </c>
      <c r="AU291" s="2">
        <f>IF(W291&gt;'Average Crustal Abundance'!P$2,Data!W291,'Average Crustal Abundance'!P$2)</f>
        <v>0.03</v>
      </c>
      <c r="AV291" s="2">
        <f>IF(X291&gt;'Average Crustal Abundance'!Q$2,Data!X291,'Average Crustal Abundance'!Q$2)</f>
        <v>2.5</v>
      </c>
      <c r="AW291" s="2">
        <f>IF(Y291&gt;'Average Crustal Abundance'!R$2,Data!Y291,'Average Crustal Abundance'!R$2)</f>
        <v>0.2</v>
      </c>
      <c r="AX291" s="2">
        <f>IF(Z291&gt;'Average Crustal Abundance'!S$2,Data!Z291,'Average Crustal Abundance'!S$2)</f>
        <v>0.18</v>
      </c>
      <c r="AY291" s="2">
        <f>IF(AA291&gt;'Average Crustal Abundance'!T$2,Data!AA291,'Average Crustal Abundance'!T$2)</f>
        <v>1E-3</v>
      </c>
      <c r="AZ291" s="2">
        <f>IF(AB291&gt;'Average Crustal Abundance'!U$2,Data!AB291,'Average Crustal Abundance'!U$2)</f>
        <v>0.8</v>
      </c>
      <c r="BA291" s="2">
        <f>IF(AC291&gt;'Average Crustal Abundance'!V$2,Data!AC291,'Average Crustal Abundance'!V$2)</f>
        <v>1</v>
      </c>
      <c r="BB291" s="2">
        <f>IF(AD291&gt;'Average Crustal Abundance'!W$2,Data!AD291,'Average Crustal Abundance'!W$2)</f>
        <v>1.7</v>
      </c>
      <c r="BC291" s="2">
        <f>IF(AE291&gt;'Average Crustal Abundance'!X$2,Data!AE291,'Average Crustal Abundance'!X$2)</f>
        <v>20</v>
      </c>
      <c r="BD291" s="2">
        <f>IF(AF291&gt;'Average Crustal Abundance'!Y$2,Data!AF291,'Average Crustal Abundance'!Y$2)</f>
        <v>1.3</v>
      </c>
      <c r="BE291" s="3">
        <f>LOG((AG291/'Average Crustal Abundance'!B$2),1.636)</f>
        <v>0</v>
      </c>
      <c r="BF291" s="3">
        <f>LOG((AH291/'Average Crustal Abundance'!C$2),5.77)</f>
        <v>0</v>
      </c>
      <c r="BG291" s="3">
        <f>LOG((AI291/'Average Crustal Abundance'!D$2),5.07)</f>
        <v>0</v>
      </c>
      <c r="BH291" s="3">
        <f>IF(LOG((AJ291/'Average Crustal Abundance'!E$2))&lt;6,LOG((AJ291/'Average Crustal Abundance'!E$2)),6)</f>
        <v>0</v>
      </c>
      <c r="BI291" s="3">
        <f>IF(LOG((AK291/'Average Crustal Abundance'!F$2))&lt;6,LOG((AK291/'Average Crustal Abundance'!F$2)),6)</f>
        <v>0</v>
      </c>
      <c r="BJ291" s="3">
        <f>IF(LOG((AL291/'Average Crustal Abundance'!G$2))&lt;6,LOG((AL291/'Average Crustal Abundance'!G$2)),6)</f>
        <v>0</v>
      </c>
      <c r="BK291" s="3">
        <f>LOG((AM291/'Average Crustal Abundance'!H$2),5.77)</f>
        <v>0</v>
      </c>
      <c r="BL291" s="3">
        <f>IF(LOG((AN291/'Average Crustal Abundance'!I$2))&lt;6,LOG((AN291/'Average Crustal Abundance'!I$2)),6)</f>
        <v>0</v>
      </c>
      <c r="BM291" s="3">
        <f>IF(LOG((AO291/'Average Crustal Abundance'!J$2))&lt;6,LOG((AO291/'Average Crustal Abundance'!J$2)),6)</f>
        <v>0</v>
      </c>
      <c r="BN291" s="3">
        <f>LOG((AP291/'Average Crustal Abundance'!K$2),4.9)</f>
        <v>0</v>
      </c>
      <c r="BO291" s="3">
        <f>IF(LOG((AQ291/'Average Crustal Abundance'!L$2))&lt;6,LOG((AQ291/'Average Crustal Abundance'!L$2)),6)</f>
        <v>0</v>
      </c>
      <c r="BP291" s="3">
        <f>IF(LOG((AR291/'Average Crustal Abundance'!M$2))&lt;6,LOG((AR291/'Average Crustal Abundance'!M$2)),6)</f>
        <v>0</v>
      </c>
      <c r="BQ291" s="3">
        <f>IF(LOG((AS291/'Average Crustal Abundance'!N$2))&lt;6,LOG((AS291/'Average Crustal Abundance'!N$2)),6)</f>
        <v>0</v>
      </c>
      <c r="BR291" s="3">
        <f>LOG((AT291/'Average Crustal Abundance'!O$2),6.71)</f>
        <v>0</v>
      </c>
      <c r="BS291" s="3">
        <f>IF(LOG((AU291/'Average Crustal Abundance'!P$2))&lt;6,LOG((AU291/'Average Crustal Abundance'!P$2)),6)</f>
        <v>0</v>
      </c>
      <c r="BT291" s="3">
        <f>LOG((AV291/'Average Crustal Abundance'!Q$2),8.58)</f>
        <v>0</v>
      </c>
      <c r="BU291" s="3">
        <f>IF(LOG((AW291/'Average Crustal Abundance'!R$2))&lt;6,LOG((AW291/'Average Crustal Abundance'!R$2)),6)</f>
        <v>0</v>
      </c>
      <c r="BV291" s="3">
        <f>IF(LOG((AX291/'Average Crustal Abundance'!S$2))&lt;6,LOG((AX291/'Average Crustal Abundance'!S$2)),6)</f>
        <v>0</v>
      </c>
      <c r="BW291" s="3">
        <f>IF(LOG((AY291/'Average Crustal Abundance'!T$2))&lt;6,LOG((AY291/'Average Crustal Abundance'!T$2)),6)</f>
        <v>0</v>
      </c>
      <c r="BX291" s="3">
        <f>IF(LOG((AZ291/'Average Crustal Abundance'!U$2))&lt;6,LOG((AZ291/'Average Crustal Abundance'!U$2)),6)</f>
        <v>0</v>
      </c>
      <c r="BY291" s="3">
        <f>IF(LOG((BA291/'Average Crustal Abundance'!V$2))&lt;6,LOG((BA291/'Average Crustal Abundance'!V$2)),6)</f>
        <v>0</v>
      </c>
      <c r="BZ291" s="3">
        <f>LOG((BB291/'Average Crustal Abundance'!W$2),9.15)</f>
        <v>0</v>
      </c>
      <c r="CA291" s="3">
        <f>LOG((BC291/'Average Crustal Abundance'!X$2),6.07)</f>
        <v>0</v>
      </c>
      <c r="CB291" s="3">
        <f>LOG((BD291/'Average Crustal Abundance'!Y$2),9.57)</f>
        <v>0</v>
      </c>
      <c r="CC291" s="3">
        <f t="shared" si="161"/>
        <v>0</v>
      </c>
      <c r="CD291" s="3" t="e">
        <f t="shared" si="162"/>
        <v>#DIV/0!</v>
      </c>
      <c r="CE291" s="4" t="e">
        <f t="shared" si="164"/>
        <v>#DIV/0!</v>
      </c>
      <c r="CF291" s="4" t="e">
        <f t="shared" si="165"/>
        <v>#DIV/0!</v>
      </c>
      <c r="CG291" s="4" t="e">
        <f t="shared" si="166"/>
        <v>#DIV/0!</v>
      </c>
      <c r="CH291" s="4" t="e">
        <f t="shared" si="167"/>
        <v>#DIV/0!</v>
      </c>
      <c r="CI291" s="4" t="e">
        <f t="shared" si="168"/>
        <v>#DIV/0!</v>
      </c>
      <c r="CJ291" s="4" t="e">
        <f t="shared" si="169"/>
        <v>#DIV/0!</v>
      </c>
      <c r="CK291" s="4" t="e">
        <f t="shared" si="170"/>
        <v>#DIV/0!</v>
      </c>
      <c r="CL291" s="4" t="e">
        <f t="shared" si="171"/>
        <v>#DIV/0!</v>
      </c>
      <c r="CM291" s="4" t="e">
        <f t="shared" si="172"/>
        <v>#DIV/0!</v>
      </c>
      <c r="CN291" s="4" t="e">
        <f t="shared" si="173"/>
        <v>#DIV/0!</v>
      </c>
      <c r="CO291" s="4" t="e">
        <f t="shared" si="174"/>
        <v>#DIV/0!</v>
      </c>
      <c r="CP291" s="4" t="e">
        <f t="shared" si="175"/>
        <v>#DIV/0!</v>
      </c>
      <c r="CQ291" s="4" t="e">
        <f t="shared" si="176"/>
        <v>#DIV/0!</v>
      </c>
      <c r="CR291" s="4" t="e">
        <f t="shared" si="177"/>
        <v>#DIV/0!</v>
      </c>
      <c r="CS291" s="4" t="e">
        <f t="shared" si="178"/>
        <v>#DIV/0!</v>
      </c>
      <c r="CT291" s="4" t="e">
        <f t="shared" si="179"/>
        <v>#DIV/0!</v>
      </c>
      <c r="CU291" s="4" t="e">
        <f t="shared" si="180"/>
        <v>#DIV/0!</v>
      </c>
      <c r="CV291" s="4" t="e">
        <f t="shared" si="181"/>
        <v>#DIV/0!</v>
      </c>
      <c r="CW291" s="4" t="e">
        <f t="shared" si="182"/>
        <v>#DIV/0!</v>
      </c>
      <c r="CX291" s="4" t="e">
        <f t="shared" si="183"/>
        <v>#DIV/0!</v>
      </c>
      <c r="CY291" s="4" t="e">
        <f t="shared" si="184"/>
        <v>#DIV/0!</v>
      </c>
      <c r="CZ291" s="4" t="e">
        <f t="shared" si="185"/>
        <v>#DIV/0!</v>
      </c>
      <c r="DA291" s="4" t="e">
        <f t="shared" si="186"/>
        <v>#DIV/0!</v>
      </c>
      <c r="DB291" s="4" t="e">
        <f t="shared" si="187"/>
        <v>#DIV/0!</v>
      </c>
      <c r="DD291" s="3" t="e">
        <f t="shared" si="163"/>
        <v>#DIV/0!</v>
      </c>
    </row>
    <row r="292" spans="1:108" s="3" customFormat="1" x14ac:dyDescent="0.25">
      <c r="A292"/>
      <c r="B292"/>
      <c r="C292" s="1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 s="2">
        <f>IF(I292&gt;'Average Crustal Abundance'!B$2,Data!I292,'Average Crustal Abundance'!B$2)</f>
        <v>52200</v>
      </c>
      <c r="AH292" s="2">
        <f>IF(J292&gt;'Average Crustal Abundance'!C$2,Data!J292,'Average Crustal Abundance'!C$2)</f>
        <v>27</v>
      </c>
      <c r="AI292" s="2">
        <f>IF(K292&gt;'Average Crustal Abundance'!D$2,Data!K292,'Average Crustal Abundance'!D$2)</f>
        <v>59</v>
      </c>
      <c r="AJ292" s="2">
        <f>IF(L292&gt;'Average Crustal Abundance'!E$2,Data!L292,'Average Crustal Abundance'!E$2)</f>
        <v>0.188</v>
      </c>
      <c r="AK292" s="2">
        <f>IF(M292&gt;'Average Crustal Abundance'!F$2,Data!M292,'Average Crustal Abundance'!F$2)</f>
        <v>1.5E-3</v>
      </c>
      <c r="AL292" s="2">
        <f>IF(N292&gt;'Average Crustal Abundance'!G$2,Data!N292,'Average Crustal Abundance'!G$2)</f>
        <v>1.5E-3</v>
      </c>
      <c r="AM292" s="2">
        <f>IF(O292&gt;'Average Crustal Abundance'!H$2,Data!O292,'Average Crustal Abundance'!H$2)</f>
        <v>27</v>
      </c>
      <c r="AN292" s="2">
        <f>IF(P292&gt;'Average Crustal Abundance'!I$2,Data!P292,'Average Crustal Abundance'!I$2)</f>
        <v>5.6000000000000001E-2</v>
      </c>
      <c r="AO292" s="2">
        <f>IF(Q292&gt;'Average Crustal Abundance'!J$2,Data!Q292,'Average Crustal Abundance'!J$2)</f>
        <v>1.2999999999999999E-3</v>
      </c>
      <c r="AP292" s="2">
        <f>IF(R292&gt;'Average Crustal Abundance'!K$2,Data!R292,'Average Crustal Abundance'!K$2)</f>
        <v>72</v>
      </c>
      <c r="AQ292" s="2">
        <f>IF(S292&gt;'Average Crustal Abundance'!L$2,Data!S292,'Average Crustal Abundance'!L$2)</f>
        <v>0.08</v>
      </c>
      <c r="AR292" s="2">
        <f>IF(T292&gt;'Average Crustal Abundance'!M$2,Data!T292,'Average Crustal Abundance'!M$2)</f>
        <v>5.1999999999999998E-2</v>
      </c>
      <c r="AS292" s="2">
        <f>IF(U292&gt;'Average Crustal Abundance'!N$2,Data!U292,'Average Crustal Abundance'!N$2)</f>
        <v>0.5</v>
      </c>
      <c r="AT292" s="2">
        <f>IF(V292&gt;'Average Crustal Abundance'!O$2,Data!V292,'Average Crustal Abundance'!O$2)</f>
        <v>11</v>
      </c>
      <c r="AU292" s="2">
        <f>IF(W292&gt;'Average Crustal Abundance'!P$2,Data!W292,'Average Crustal Abundance'!P$2)</f>
        <v>0.03</v>
      </c>
      <c r="AV292" s="2">
        <f>IF(X292&gt;'Average Crustal Abundance'!Q$2,Data!X292,'Average Crustal Abundance'!Q$2)</f>
        <v>2.5</v>
      </c>
      <c r="AW292" s="2">
        <f>IF(Y292&gt;'Average Crustal Abundance'!R$2,Data!Y292,'Average Crustal Abundance'!R$2)</f>
        <v>0.2</v>
      </c>
      <c r="AX292" s="2">
        <f>IF(Z292&gt;'Average Crustal Abundance'!S$2,Data!Z292,'Average Crustal Abundance'!S$2)</f>
        <v>0.18</v>
      </c>
      <c r="AY292" s="2">
        <f>IF(AA292&gt;'Average Crustal Abundance'!T$2,Data!AA292,'Average Crustal Abundance'!T$2)</f>
        <v>1E-3</v>
      </c>
      <c r="AZ292" s="2">
        <f>IF(AB292&gt;'Average Crustal Abundance'!U$2,Data!AB292,'Average Crustal Abundance'!U$2)</f>
        <v>0.8</v>
      </c>
      <c r="BA292" s="2">
        <f>IF(AC292&gt;'Average Crustal Abundance'!V$2,Data!AC292,'Average Crustal Abundance'!V$2)</f>
        <v>1</v>
      </c>
      <c r="BB292" s="2">
        <f>IF(AD292&gt;'Average Crustal Abundance'!W$2,Data!AD292,'Average Crustal Abundance'!W$2)</f>
        <v>1.7</v>
      </c>
      <c r="BC292" s="2">
        <f>IF(AE292&gt;'Average Crustal Abundance'!X$2,Data!AE292,'Average Crustal Abundance'!X$2)</f>
        <v>20</v>
      </c>
      <c r="BD292" s="2">
        <f>IF(AF292&gt;'Average Crustal Abundance'!Y$2,Data!AF292,'Average Crustal Abundance'!Y$2)</f>
        <v>1.3</v>
      </c>
      <c r="BE292" s="3">
        <f>LOG((AG292/'Average Crustal Abundance'!B$2),1.636)</f>
        <v>0</v>
      </c>
      <c r="BF292" s="3">
        <f>LOG((AH292/'Average Crustal Abundance'!C$2),5.77)</f>
        <v>0</v>
      </c>
      <c r="BG292" s="3">
        <f>LOG((AI292/'Average Crustal Abundance'!D$2),5.07)</f>
        <v>0</v>
      </c>
      <c r="BH292" s="3">
        <f>IF(LOG((AJ292/'Average Crustal Abundance'!E$2))&lt;6,LOG((AJ292/'Average Crustal Abundance'!E$2)),6)</f>
        <v>0</v>
      </c>
      <c r="BI292" s="3">
        <f>IF(LOG((AK292/'Average Crustal Abundance'!F$2))&lt;6,LOG((AK292/'Average Crustal Abundance'!F$2)),6)</f>
        <v>0</v>
      </c>
      <c r="BJ292" s="3">
        <f>IF(LOG((AL292/'Average Crustal Abundance'!G$2))&lt;6,LOG((AL292/'Average Crustal Abundance'!G$2)),6)</f>
        <v>0</v>
      </c>
      <c r="BK292" s="3">
        <f>LOG((AM292/'Average Crustal Abundance'!H$2),5.77)</f>
        <v>0</v>
      </c>
      <c r="BL292" s="3">
        <f>IF(LOG((AN292/'Average Crustal Abundance'!I$2))&lt;6,LOG((AN292/'Average Crustal Abundance'!I$2)),6)</f>
        <v>0</v>
      </c>
      <c r="BM292" s="3">
        <f>IF(LOG((AO292/'Average Crustal Abundance'!J$2))&lt;6,LOG((AO292/'Average Crustal Abundance'!J$2)),6)</f>
        <v>0</v>
      </c>
      <c r="BN292" s="3">
        <f>LOG((AP292/'Average Crustal Abundance'!K$2),4.9)</f>
        <v>0</v>
      </c>
      <c r="BO292" s="3">
        <f>IF(LOG((AQ292/'Average Crustal Abundance'!L$2))&lt;6,LOG((AQ292/'Average Crustal Abundance'!L$2)),6)</f>
        <v>0</v>
      </c>
      <c r="BP292" s="3">
        <f>IF(LOG((AR292/'Average Crustal Abundance'!M$2))&lt;6,LOG((AR292/'Average Crustal Abundance'!M$2)),6)</f>
        <v>0</v>
      </c>
      <c r="BQ292" s="3">
        <f>IF(LOG((AS292/'Average Crustal Abundance'!N$2))&lt;6,LOG((AS292/'Average Crustal Abundance'!N$2)),6)</f>
        <v>0</v>
      </c>
      <c r="BR292" s="3">
        <f>LOG((AT292/'Average Crustal Abundance'!O$2),6.71)</f>
        <v>0</v>
      </c>
      <c r="BS292" s="3">
        <f>IF(LOG((AU292/'Average Crustal Abundance'!P$2))&lt;6,LOG((AU292/'Average Crustal Abundance'!P$2)),6)</f>
        <v>0</v>
      </c>
      <c r="BT292" s="3">
        <f>LOG((AV292/'Average Crustal Abundance'!Q$2),8.58)</f>
        <v>0</v>
      </c>
      <c r="BU292" s="3">
        <f>IF(LOG((AW292/'Average Crustal Abundance'!R$2))&lt;6,LOG((AW292/'Average Crustal Abundance'!R$2)),6)</f>
        <v>0</v>
      </c>
      <c r="BV292" s="3">
        <f>IF(LOG((AX292/'Average Crustal Abundance'!S$2))&lt;6,LOG((AX292/'Average Crustal Abundance'!S$2)),6)</f>
        <v>0</v>
      </c>
      <c r="BW292" s="3">
        <f>IF(LOG((AY292/'Average Crustal Abundance'!T$2))&lt;6,LOG((AY292/'Average Crustal Abundance'!T$2)),6)</f>
        <v>0</v>
      </c>
      <c r="BX292" s="3">
        <f>IF(LOG((AZ292/'Average Crustal Abundance'!U$2))&lt;6,LOG((AZ292/'Average Crustal Abundance'!U$2)),6)</f>
        <v>0</v>
      </c>
      <c r="BY292" s="3">
        <f>IF(LOG((BA292/'Average Crustal Abundance'!V$2))&lt;6,LOG((BA292/'Average Crustal Abundance'!V$2)),6)</f>
        <v>0</v>
      </c>
      <c r="BZ292" s="3">
        <f>LOG((BB292/'Average Crustal Abundance'!W$2),9.15)</f>
        <v>0</v>
      </c>
      <c r="CA292" s="3">
        <f>LOG((BC292/'Average Crustal Abundance'!X$2),6.07)</f>
        <v>0</v>
      </c>
      <c r="CB292" s="3">
        <f>LOG((BD292/'Average Crustal Abundance'!Y$2),9.57)</f>
        <v>0</v>
      </c>
      <c r="CC292" s="3">
        <f t="shared" si="161"/>
        <v>0</v>
      </c>
      <c r="CD292" s="3" t="e">
        <f t="shared" si="162"/>
        <v>#DIV/0!</v>
      </c>
      <c r="CE292" s="4" t="e">
        <f t="shared" si="164"/>
        <v>#DIV/0!</v>
      </c>
      <c r="CF292" s="4" t="e">
        <f t="shared" si="165"/>
        <v>#DIV/0!</v>
      </c>
      <c r="CG292" s="4" t="e">
        <f t="shared" si="166"/>
        <v>#DIV/0!</v>
      </c>
      <c r="CH292" s="4" t="e">
        <f t="shared" si="167"/>
        <v>#DIV/0!</v>
      </c>
      <c r="CI292" s="4" t="e">
        <f t="shared" si="168"/>
        <v>#DIV/0!</v>
      </c>
      <c r="CJ292" s="4" t="e">
        <f t="shared" si="169"/>
        <v>#DIV/0!</v>
      </c>
      <c r="CK292" s="4" t="e">
        <f t="shared" si="170"/>
        <v>#DIV/0!</v>
      </c>
      <c r="CL292" s="4" t="e">
        <f t="shared" si="171"/>
        <v>#DIV/0!</v>
      </c>
      <c r="CM292" s="4" t="e">
        <f t="shared" si="172"/>
        <v>#DIV/0!</v>
      </c>
      <c r="CN292" s="4" t="e">
        <f t="shared" si="173"/>
        <v>#DIV/0!</v>
      </c>
      <c r="CO292" s="4" t="e">
        <f t="shared" si="174"/>
        <v>#DIV/0!</v>
      </c>
      <c r="CP292" s="4" t="e">
        <f t="shared" si="175"/>
        <v>#DIV/0!</v>
      </c>
      <c r="CQ292" s="4" t="e">
        <f t="shared" si="176"/>
        <v>#DIV/0!</v>
      </c>
      <c r="CR292" s="4" t="e">
        <f t="shared" si="177"/>
        <v>#DIV/0!</v>
      </c>
      <c r="CS292" s="4" t="e">
        <f t="shared" si="178"/>
        <v>#DIV/0!</v>
      </c>
      <c r="CT292" s="4" t="e">
        <f t="shared" si="179"/>
        <v>#DIV/0!</v>
      </c>
      <c r="CU292" s="4" t="e">
        <f t="shared" si="180"/>
        <v>#DIV/0!</v>
      </c>
      <c r="CV292" s="4" t="e">
        <f t="shared" si="181"/>
        <v>#DIV/0!</v>
      </c>
      <c r="CW292" s="4" t="e">
        <f t="shared" si="182"/>
        <v>#DIV/0!</v>
      </c>
      <c r="CX292" s="4" t="e">
        <f t="shared" si="183"/>
        <v>#DIV/0!</v>
      </c>
      <c r="CY292" s="4" t="e">
        <f t="shared" si="184"/>
        <v>#DIV/0!</v>
      </c>
      <c r="CZ292" s="4" t="e">
        <f t="shared" si="185"/>
        <v>#DIV/0!</v>
      </c>
      <c r="DA292" s="4" t="e">
        <f t="shared" si="186"/>
        <v>#DIV/0!</v>
      </c>
      <c r="DB292" s="4" t="e">
        <f t="shared" si="187"/>
        <v>#DIV/0!</v>
      </c>
      <c r="DD292" s="3" t="e">
        <f t="shared" si="163"/>
        <v>#DIV/0!</v>
      </c>
    </row>
    <row r="293" spans="1:108" s="3" customFormat="1" x14ac:dyDescent="0.25">
      <c r="A293"/>
      <c r="B293"/>
      <c r="C293" s="1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 s="2">
        <f>IF(I293&gt;'Average Crustal Abundance'!B$2,Data!I293,'Average Crustal Abundance'!B$2)</f>
        <v>52200</v>
      </c>
      <c r="AH293" s="2">
        <f>IF(J293&gt;'Average Crustal Abundance'!C$2,Data!J293,'Average Crustal Abundance'!C$2)</f>
        <v>27</v>
      </c>
      <c r="AI293" s="2">
        <f>IF(K293&gt;'Average Crustal Abundance'!D$2,Data!K293,'Average Crustal Abundance'!D$2)</f>
        <v>59</v>
      </c>
      <c r="AJ293" s="2">
        <f>IF(L293&gt;'Average Crustal Abundance'!E$2,Data!L293,'Average Crustal Abundance'!E$2)</f>
        <v>0.188</v>
      </c>
      <c r="AK293" s="2">
        <f>IF(M293&gt;'Average Crustal Abundance'!F$2,Data!M293,'Average Crustal Abundance'!F$2)</f>
        <v>1.5E-3</v>
      </c>
      <c r="AL293" s="2">
        <f>IF(N293&gt;'Average Crustal Abundance'!G$2,Data!N293,'Average Crustal Abundance'!G$2)</f>
        <v>1.5E-3</v>
      </c>
      <c r="AM293" s="2">
        <f>IF(O293&gt;'Average Crustal Abundance'!H$2,Data!O293,'Average Crustal Abundance'!H$2)</f>
        <v>27</v>
      </c>
      <c r="AN293" s="2">
        <f>IF(P293&gt;'Average Crustal Abundance'!I$2,Data!P293,'Average Crustal Abundance'!I$2)</f>
        <v>5.6000000000000001E-2</v>
      </c>
      <c r="AO293" s="2">
        <f>IF(Q293&gt;'Average Crustal Abundance'!J$2,Data!Q293,'Average Crustal Abundance'!J$2)</f>
        <v>1.2999999999999999E-3</v>
      </c>
      <c r="AP293" s="2">
        <f>IF(R293&gt;'Average Crustal Abundance'!K$2,Data!R293,'Average Crustal Abundance'!K$2)</f>
        <v>72</v>
      </c>
      <c r="AQ293" s="2">
        <f>IF(S293&gt;'Average Crustal Abundance'!L$2,Data!S293,'Average Crustal Abundance'!L$2)</f>
        <v>0.08</v>
      </c>
      <c r="AR293" s="2">
        <f>IF(T293&gt;'Average Crustal Abundance'!M$2,Data!T293,'Average Crustal Abundance'!M$2)</f>
        <v>5.1999999999999998E-2</v>
      </c>
      <c r="AS293" s="2">
        <f>IF(U293&gt;'Average Crustal Abundance'!N$2,Data!U293,'Average Crustal Abundance'!N$2)</f>
        <v>0.5</v>
      </c>
      <c r="AT293" s="2">
        <f>IF(V293&gt;'Average Crustal Abundance'!O$2,Data!V293,'Average Crustal Abundance'!O$2)</f>
        <v>11</v>
      </c>
      <c r="AU293" s="2">
        <f>IF(W293&gt;'Average Crustal Abundance'!P$2,Data!W293,'Average Crustal Abundance'!P$2)</f>
        <v>0.03</v>
      </c>
      <c r="AV293" s="2">
        <f>IF(X293&gt;'Average Crustal Abundance'!Q$2,Data!X293,'Average Crustal Abundance'!Q$2)</f>
        <v>2.5</v>
      </c>
      <c r="AW293" s="2">
        <f>IF(Y293&gt;'Average Crustal Abundance'!R$2,Data!Y293,'Average Crustal Abundance'!R$2)</f>
        <v>0.2</v>
      </c>
      <c r="AX293" s="2">
        <f>IF(Z293&gt;'Average Crustal Abundance'!S$2,Data!Z293,'Average Crustal Abundance'!S$2)</f>
        <v>0.18</v>
      </c>
      <c r="AY293" s="2">
        <f>IF(AA293&gt;'Average Crustal Abundance'!T$2,Data!AA293,'Average Crustal Abundance'!T$2)</f>
        <v>1E-3</v>
      </c>
      <c r="AZ293" s="2">
        <f>IF(AB293&gt;'Average Crustal Abundance'!U$2,Data!AB293,'Average Crustal Abundance'!U$2)</f>
        <v>0.8</v>
      </c>
      <c r="BA293" s="2">
        <f>IF(AC293&gt;'Average Crustal Abundance'!V$2,Data!AC293,'Average Crustal Abundance'!V$2)</f>
        <v>1</v>
      </c>
      <c r="BB293" s="2">
        <f>IF(AD293&gt;'Average Crustal Abundance'!W$2,Data!AD293,'Average Crustal Abundance'!W$2)</f>
        <v>1.7</v>
      </c>
      <c r="BC293" s="2">
        <f>IF(AE293&gt;'Average Crustal Abundance'!X$2,Data!AE293,'Average Crustal Abundance'!X$2)</f>
        <v>20</v>
      </c>
      <c r="BD293" s="2">
        <f>IF(AF293&gt;'Average Crustal Abundance'!Y$2,Data!AF293,'Average Crustal Abundance'!Y$2)</f>
        <v>1.3</v>
      </c>
      <c r="BE293" s="3">
        <f>LOG((AG293/'Average Crustal Abundance'!B$2),1.636)</f>
        <v>0</v>
      </c>
      <c r="BF293" s="3">
        <f>LOG((AH293/'Average Crustal Abundance'!C$2),5.77)</f>
        <v>0</v>
      </c>
      <c r="BG293" s="3">
        <f>LOG((AI293/'Average Crustal Abundance'!D$2),5.07)</f>
        <v>0</v>
      </c>
      <c r="BH293" s="3">
        <f>IF(LOG((AJ293/'Average Crustal Abundance'!E$2))&lt;6,LOG((AJ293/'Average Crustal Abundance'!E$2)),6)</f>
        <v>0</v>
      </c>
      <c r="BI293" s="3">
        <f>IF(LOG((AK293/'Average Crustal Abundance'!F$2))&lt;6,LOG((AK293/'Average Crustal Abundance'!F$2)),6)</f>
        <v>0</v>
      </c>
      <c r="BJ293" s="3">
        <f>IF(LOG((AL293/'Average Crustal Abundance'!G$2))&lt;6,LOG((AL293/'Average Crustal Abundance'!G$2)),6)</f>
        <v>0</v>
      </c>
      <c r="BK293" s="3">
        <f>LOG((AM293/'Average Crustal Abundance'!H$2),5.77)</f>
        <v>0</v>
      </c>
      <c r="BL293" s="3">
        <f>IF(LOG((AN293/'Average Crustal Abundance'!I$2))&lt;6,LOG((AN293/'Average Crustal Abundance'!I$2)),6)</f>
        <v>0</v>
      </c>
      <c r="BM293" s="3">
        <f>IF(LOG((AO293/'Average Crustal Abundance'!J$2))&lt;6,LOG((AO293/'Average Crustal Abundance'!J$2)),6)</f>
        <v>0</v>
      </c>
      <c r="BN293" s="3">
        <f>LOG((AP293/'Average Crustal Abundance'!K$2),4.9)</f>
        <v>0</v>
      </c>
      <c r="BO293" s="3">
        <f>IF(LOG((AQ293/'Average Crustal Abundance'!L$2))&lt;6,LOG((AQ293/'Average Crustal Abundance'!L$2)),6)</f>
        <v>0</v>
      </c>
      <c r="BP293" s="3">
        <f>IF(LOG((AR293/'Average Crustal Abundance'!M$2))&lt;6,LOG((AR293/'Average Crustal Abundance'!M$2)),6)</f>
        <v>0</v>
      </c>
      <c r="BQ293" s="3">
        <f>IF(LOG((AS293/'Average Crustal Abundance'!N$2))&lt;6,LOG((AS293/'Average Crustal Abundance'!N$2)),6)</f>
        <v>0</v>
      </c>
      <c r="BR293" s="3">
        <f>LOG((AT293/'Average Crustal Abundance'!O$2),6.71)</f>
        <v>0</v>
      </c>
      <c r="BS293" s="3">
        <f>IF(LOG((AU293/'Average Crustal Abundance'!P$2))&lt;6,LOG((AU293/'Average Crustal Abundance'!P$2)),6)</f>
        <v>0</v>
      </c>
      <c r="BT293" s="3">
        <f>LOG((AV293/'Average Crustal Abundance'!Q$2),8.58)</f>
        <v>0</v>
      </c>
      <c r="BU293" s="3">
        <f>IF(LOG((AW293/'Average Crustal Abundance'!R$2))&lt;6,LOG((AW293/'Average Crustal Abundance'!R$2)),6)</f>
        <v>0</v>
      </c>
      <c r="BV293" s="3">
        <f>IF(LOG((AX293/'Average Crustal Abundance'!S$2))&lt;6,LOG((AX293/'Average Crustal Abundance'!S$2)),6)</f>
        <v>0</v>
      </c>
      <c r="BW293" s="3">
        <f>IF(LOG((AY293/'Average Crustal Abundance'!T$2))&lt;6,LOG((AY293/'Average Crustal Abundance'!T$2)),6)</f>
        <v>0</v>
      </c>
      <c r="BX293" s="3">
        <f>IF(LOG((AZ293/'Average Crustal Abundance'!U$2))&lt;6,LOG((AZ293/'Average Crustal Abundance'!U$2)),6)</f>
        <v>0</v>
      </c>
      <c r="BY293" s="3">
        <f>IF(LOG((BA293/'Average Crustal Abundance'!V$2))&lt;6,LOG((BA293/'Average Crustal Abundance'!V$2)),6)</f>
        <v>0</v>
      </c>
      <c r="BZ293" s="3">
        <f>LOG((BB293/'Average Crustal Abundance'!W$2),9.15)</f>
        <v>0</v>
      </c>
      <c r="CA293" s="3">
        <f>LOG((BC293/'Average Crustal Abundance'!X$2),6.07)</f>
        <v>0</v>
      </c>
      <c r="CB293" s="3">
        <f>LOG((BD293/'Average Crustal Abundance'!Y$2),9.57)</f>
        <v>0</v>
      </c>
      <c r="CC293" s="3">
        <f t="shared" si="161"/>
        <v>0</v>
      </c>
      <c r="CD293" s="3" t="e">
        <f t="shared" si="162"/>
        <v>#DIV/0!</v>
      </c>
      <c r="CE293" s="4" t="e">
        <f t="shared" si="164"/>
        <v>#DIV/0!</v>
      </c>
      <c r="CF293" s="4" t="e">
        <f t="shared" si="165"/>
        <v>#DIV/0!</v>
      </c>
      <c r="CG293" s="4" t="e">
        <f t="shared" si="166"/>
        <v>#DIV/0!</v>
      </c>
      <c r="CH293" s="4" t="e">
        <f t="shared" si="167"/>
        <v>#DIV/0!</v>
      </c>
      <c r="CI293" s="4" t="e">
        <f t="shared" si="168"/>
        <v>#DIV/0!</v>
      </c>
      <c r="CJ293" s="4" t="e">
        <f t="shared" si="169"/>
        <v>#DIV/0!</v>
      </c>
      <c r="CK293" s="4" t="e">
        <f t="shared" si="170"/>
        <v>#DIV/0!</v>
      </c>
      <c r="CL293" s="4" t="e">
        <f t="shared" si="171"/>
        <v>#DIV/0!</v>
      </c>
      <c r="CM293" s="4" t="e">
        <f t="shared" si="172"/>
        <v>#DIV/0!</v>
      </c>
      <c r="CN293" s="4" t="e">
        <f t="shared" si="173"/>
        <v>#DIV/0!</v>
      </c>
      <c r="CO293" s="4" t="e">
        <f t="shared" si="174"/>
        <v>#DIV/0!</v>
      </c>
      <c r="CP293" s="4" t="e">
        <f t="shared" si="175"/>
        <v>#DIV/0!</v>
      </c>
      <c r="CQ293" s="4" t="e">
        <f t="shared" si="176"/>
        <v>#DIV/0!</v>
      </c>
      <c r="CR293" s="4" t="e">
        <f t="shared" si="177"/>
        <v>#DIV/0!</v>
      </c>
      <c r="CS293" s="4" t="e">
        <f t="shared" si="178"/>
        <v>#DIV/0!</v>
      </c>
      <c r="CT293" s="4" t="e">
        <f t="shared" si="179"/>
        <v>#DIV/0!</v>
      </c>
      <c r="CU293" s="4" t="e">
        <f t="shared" si="180"/>
        <v>#DIV/0!</v>
      </c>
      <c r="CV293" s="4" t="e">
        <f t="shared" si="181"/>
        <v>#DIV/0!</v>
      </c>
      <c r="CW293" s="4" t="e">
        <f t="shared" si="182"/>
        <v>#DIV/0!</v>
      </c>
      <c r="CX293" s="4" t="e">
        <f t="shared" si="183"/>
        <v>#DIV/0!</v>
      </c>
      <c r="CY293" s="4" t="e">
        <f t="shared" si="184"/>
        <v>#DIV/0!</v>
      </c>
      <c r="CZ293" s="4" t="e">
        <f t="shared" si="185"/>
        <v>#DIV/0!</v>
      </c>
      <c r="DA293" s="4" t="e">
        <f t="shared" si="186"/>
        <v>#DIV/0!</v>
      </c>
      <c r="DB293" s="4" t="e">
        <f t="shared" si="187"/>
        <v>#DIV/0!</v>
      </c>
      <c r="DD293" s="3" t="e">
        <f t="shared" si="163"/>
        <v>#DIV/0!</v>
      </c>
    </row>
    <row r="294" spans="1:108" x14ac:dyDescent="0.25">
      <c r="AG294" s="2">
        <f>IF(I294&gt;'Average Crustal Abundance'!B$2,Data!I294,'Average Crustal Abundance'!B$2)</f>
        <v>52200</v>
      </c>
      <c r="AH294" s="2">
        <f>IF(J294&gt;'Average Crustal Abundance'!C$2,Data!J294,'Average Crustal Abundance'!C$2)</f>
        <v>27</v>
      </c>
      <c r="AI294" s="2">
        <f>IF(K294&gt;'Average Crustal Abundance'!D$2,Data!K294,'Average Crustal Abundance'!D$2)</f>
        <v>59</v>
      </c>
      <c r="AJ294" s="2">
        <f>IF(L294&gt;'Average Crustal Abundance'!E$2,Data!L294,'Average Crustal Abundance'!E$2)</f>
        <v>0.188</v>
      </c>
      <c r="AK294" s="2">
        <f>IF(M294&gt;'Average Crustal Abundance'!F$2,Data!M294,'Average Crustal Abundance'!F$2)</f>
        <v>1.5E-3</v>
      </c>
      <c r="AL294" s="2">
        <f>IF(N294&gt;'Average Crustal Abundance'!G$2,Data!N294,'Average Crustal Abundance'!G$2)</f>
        <v>1.5E-3</v>
      </c>
      <c r="AM294" s="2">
        <f>IF(O294&gt;'Average Crustal Abundance'!H$2,Data!O294,'Average Crustal Abundance'!H$2)</f>
        <v>27</v>
      </c>
      <c r="AN294" s="2">
        <f>IF(P294&gt;'Average Crustal Abundance'!I$2,Data!P294,'Average Crustal Abundance'!I$2)</f>
        <v>5.6000000000000001E-2</v>
      </c>
      <c r="AO294" s="2">
        <f>IF(Q294&gt;'Average Crustal Abundance'!J$2,Data!Q294,'Average Crustal Abundance'!J$2)</f>
        <v>1.2999999999999999E-3</v>
      </c>
      <c r="AP294" s="2">
        <f>IF(R294&gt;'Average Crustal Abundance'!K$2,Data!R294,'Average Crustal Abundance'!K$2)</f>
        <v>72</v>
      </c>
      <c r="AQ294" s="2">
        <f>IF(S294&gt;'Average Crustal Abundance'!L$2,Data!S294,'Average Crustal Abundance'!L$2)</f>
        <v>0.08</v>
      </c>
      <c r="AR294" s="2">
        <f>IF(T294&gt;'Average Crustal Abundance'!M$2,Data!T294,'Average Crustal Abundance'!M$2)</f>
        <v>5.1999999999999998E-2</v>
      </c>
      <c r="AS294" s="2">
        <f>IF(U294&gt;'Average Crustal Abundance'!N$2,Data!U294,'Average Crustal Abundance'!N$2)</f>
        <v>0.5</v>
      </c>
      <c r="AT294" s="2">
        <f>IF(V294&gt;'Average Crustal Abundance'!O$2,Data!V294,'Average Crustal Abundance'!O$2)</f>
        <v>11</v>
      </c>
      <c r="AU294" s="2">
        <f>IF(W294&gt;'Average Crustal Abundance'!P$2,Data!W294,'Average Crustal Abundance'!P$2)</f>
        <v>0.03</v>
      </c>
      <c r="AV294" s="2">
        <f>IF(X294&gt;'Average Crustal Abundance'!Q$2,Data!X294,'Average Crustal Abundance'!Q$2)</f>
        <v>2.5</v>
      </c>
      <c r="AW294" s="2">
        <f>IF(Y294&gt;'Average Crustal Abundance'!R$2,Data!Y294,'Average Crustal Abundance'!R$2)</f>
        <v>0.2</v>
      </c>
      <c r="AX294" s="2">
        <f>IF(Z294&gt;'Average Crustal Abundance'!S$2,Data!Z294,'Average Crustal Abundance'!S$2)</f>
        <v>0.18</v>
      </c>
      <c r="AY294" s="2">
        <f>IF(AA294&gt;'Average Crustal Abundance'!T$2,Data!AA294,'Average Crustal Abundance'!T$2)</f>
        <v>1E-3</v>
      </c>
      <c r="AZ294" s="2">
        <f>IF(AB294&gt;'Average Crustal Abundance'!U$2,Data!AB294,'Average Crustal Abundance'!U$2)</f>
        <v>0.8</v>
      </c>
      <c r="BA294" s="2">
        <f>IF(AC294&gt;'Average Crustal Abundance'!V$2,Data!AC294,'Average Crustal Abundance'!V$2)</f>
        <v>1</v>
      </c>
      <c r="BB294" s="2">
        <f>IF(AD294&gt;'Average Crustal Abundance'!W$2,Data!AD294,'Average Crustal Abundance'!W$2)</f>
        <v>1.7</v>
      </c>
      <c r="BC294" s="2">
        <f>IF(AE294&gt;'Average Crustal Abundance'!X$2,Data!AE294,'Average Crustal Abundance'!X$2)</f>
        <v>20</v>
      </c>
      <c r="BD294" s="2">
        <f>IF(AF294&gt;'Average Crustal Abundance'!Y$2,Data!AF294,'Average Crustal Abundance'!Y$2)</f>
        <v>1.3</v>
      </c>
      <c r="BE294" s="3">
        <f>LOG((AG294/'Average Crustal Abundance'!B$2),1.636)</f>
        <v>0</v>
      </c>
      <c r="BF294" s="3">
        <f>LOG((AH294/'Average Crustal Abundance'!C$2),5.77)</f>
        <v>0</v>
      </c>
      <c r="BG294" s="3">
        <f>LOG((AI294/'Average Crustal Abundance'!D$2),5.07)</f>
        <v>0</v>
      </c>
      <c r="BH294" s="3">
        <f>IF(LOG((AJ294/'Average Crustal Abundance'!E$2))&lt;6,LOG((AJ294/'Average Crustal Abundance'!E$2)),6)</f>
        <v>0</v>
      </c>
      <c r="BI294" s="3">
        <f>IF(LOG((AK294/'Average Crustal Abundance'!F$2))&lt;6,LOG((AK294/'Average Crustal Abundance'!F$2)),6)</f>
        <v>0</v>
      </c>
      <c r="BJ294" s="3">
        <f>IF(LOG((AL294/'Average Crustal Abundance'!G$2))&lt;6,LOG((AL294/'Average Crustal Abundance'!G$2)),6)</f>
        <v>0</v>
      </c>
      <c r="BK294" s="3">
        <f>LOG((AM294/'Average Crustal Abundance'!H$2),5.77)</f>
        <v>0</v>
      </c>
      <c r="BL294" s="3">
        <f>IF(LOG((AN294/'Average Crustal Abundance'!I$2))&lt;6,LOG((AN294/'Average Crustal Abundance'!I$2)),6)</f>
        <v>0</v>
      </c>
      <c r="BM294" s="3">
        <f>IF(LOG((AO294/'Average Crustal Abundance'!J$2))&lt;6,LOG((AO294/'Average Crustal Abundance'!J$2)),6)</f>
        <v>0</v>
      </c>
      <c r="BN294" s="3">
        <f>LOG((AP294/'Average Crustal Abundance'!K$2),4.9)</f>
        <v>0</v>
      </c>
      <c r="BO294" s="3">
        <f>IF(LOG((AQ294/'Average Crustal Abundance'!L$2))&lt;6,LOG((AQ294/'Average Crustal Abundance'!L$2)),6)</f>
        <v>0</v>
      </c>
      <c r="BP294" s="3">
        <f>IF(LOG((AR294/'Average Crustal Abundance'!M$2))&lt;6,LOG((AR294/'Average Crustal Abundance'!M$2)),6)</f>
        <v>0</v>
      </c>
      <c r="BQ294" s="3">
        <f>IF(LOG((AS294/'Average Crustal Abundance'!N$2))&lt;6,LOG((AS294/'Average Crustal Abundance'!N$2)),6)</f>
        <v>0</v>
      </c>
      <c r="BR294" s="3">
        <f>LOG((AT294/'Average Crustal Abundance'!O$2),6.71)</f>
        <v>0</v>
      </c>
      <c r="BS294" s="3">
        <f>IF(LOG((AU294/'Average Crustal Abundance'!P$2))&lt;6,LOG((AU294/'Average Crustal Abundance'!P$2)),6)</f>
        <v>0</v>
      </c>
      <c r="BT294" s="3">
        <f>LOG((AV294/'Average Crustal Abundance'!Q$2),8.58)</f>
        <v>0</v>
      </c>
      <c r="BU294" s="3">
        <f>IF(LOG((AW294/'Average Crustal Abundance'!R$2))&lt;6,LOG((AW294/'Average Crustal Abundance'!R$2)),6)</f>
        <v>0</v>
      </c>
      <c r="BV294" s="3">
        <f>IF(LOG((AX294/'Average Crustal Abundance'!S$2))&lt;6,LOG((AX294/'Average Crustal Abundance'!S$2)),6)</f>
        <v>0</v>
      </c>
      <c r="BW294" s="3">
        <f>IF(LOG((AY294/'Average Crustal Abundance'!T$2))&lt;6,LOG((AY294/'Average Crustal Abundance'!T$2)),6)</f>
        <v>0</v>
      </c>
      <c r="BX294" s="3">
        <f>IF(LOG((AZ294/'Average Crustal Abundance'!U$2))&lt;6,LOG((AZ294/'Average Crustal Abundance'!U$2)),6)</f>
        <v>0</v>
      </c>
      <c r="BY294" s="3">
        <f>IF(LOG((BA294/'Average Crustal Abundance'!V$2))&lt;6,LOG((BA294/'Average Crustal Abundance'!V$2)),6)</f>
        <v>0</v>
      </c>
      <c r="BZ294" s="3">
        <f>LOG((BB294/'Average Crustal Abundance'!W$2),9.15)</f>
        <v>0</v>
      </c>
      <c r="CA294" s="3">
        <f>LOG((BC294/'Average Crustal Abundance'!X$2),6.07)</f>
        <v>0</v>
      </c>
      <c r="CB294" s="3">
        <f>LOG((BD294/'Average Crustal Abundance'!Y$2),9.57)</f>
        <v>0</v>
      </c>
      <c r="CC294" s="3">
        <f t="shared" si="161"/>
        <v>0</v>
      </c>
      <c r="CD294" s="3" t="e">
        <f t="shared" si="162"/>
        <v>#DIV/0!</v>
      </c>
      <c r="CE294" s="4" t="e">
        <f t="shared" si="164"/>
        <v>#DIV/0!</v>
      </c>
      <c r="CF294" s="4" t="e">
        <f t="shared" si="165"/>
        <v>#DIV/0!</v>
      </c>
      <c r="CG294" s="4" t="e">
        <f t="shared" si="166"/>
        <v>#DIV/0!</v>
      </c>
      <c r="CH294" s="4" t="e">
        <f t="shared" si="167"/>
        <v>#DIV/0!</v>
      </c>
      <c r="CI294" s="4" t="e">
        <f t="shared" si="168"/>
        <v>#DIV/0!</v>
      </c>
      <c r="CJ294" s="4" t="e">
        <f t="shared" si="169"/>
        <v>#DIV/0!</v>
      </c>
      <c r="CK294" s="4" t="e">
        <f t="shared" si="170"/>
        <v>#DIV/0!</v>
      </c>
      <c r="CL294" s="4" t="e">
        <f t="shared" si="171"/>
        <v>#DIV/0!</v>
      </c>
      <c r="CM294" s="4" t="e">
        <f t="shared" si="172"/>
        <v>#DIV/0!</v>
      </c>
      <c r="CN294" s="4" t="e">
        <f t="shared" si="173"/>
        <v>#DIV/0!</v>
      </c>
      <c r="CO294" s="4" t="e">
        <f t="shared" si="174"/>
        <v>#DIV/0!</v>
      </c>
      <c r="CP294" s="4" t="e">
        <f t="shared" si="175"/>
        <v>#DIV/0!</v>
      </c>
      <c r="CQ294" s="4" t="e">
        <f t="shared" si="176"/>
        <v>#DIV/0!</v>
      </c>
      <c r="CR294" s="4" t="e">
        <f t="shared" si="177"/>
        <v>#DIV/0!</v>
      </c>
      <c r="CS294" s="4" t="e">
        <f t="shared" si="178"/>
        <v>#DIV/0!</v>
      </c>
      <c r="CT294" s="4" t="e">
        <f t="shared" si="179"/>
        <v>#DIV/0!</v>
      </c>
      <c r="CU294" s="4" t="e">
        <f t="shared" si="180"/>
        <v>#DIV/0!</v>
      </c>
      <c r="CV294" s="4" t="e">
        <f t="shared" si="181"/>
        <v>#DIV/0!</v>
      </c>
      <c r="CW294" s="4" t="e">
        <f t="shared" si="182"/>
        <v>#DIV/0!</v>
      </c>
      <c r="CX294" s="4" t="e">
        <f t="shared" si="183"/>
        <v>#DIV/0!</v>
      </c>
      <c r="CY294" s="4" t="e">
        <f t="shared" si="184"/>
        <v>#DIV/0!</v>
      </c>
      <c r="CZ294" s="4" t="e">
        <f t="shared" si="185"/>
        <v>#DIV/0!</v>
      </c>
      <c r="DA294" s="4" t="e">
        <f t="shared" si="186"/>
        <v>#DIV/0!</v>
      </c>
      <c r="DB294" s="4" t="e">
        <f t="shared" si="187"/>
        <v>#DIV/0!</v>
      </c>
      <c r="DC294" s="3"/>
      <c r="DD294" s="3" t="e">
        <f t="shared" si="163"/>
        <v>#DIV/0!</v>
      </c>
    </row>
    <row r="295" spans="1:108" x14ac:dyDescent="0.25">
      <c r="AG295" s="2">
        <f>IF(I295&gt;'Average Crustal Abundance'!B$2,Data!I295,'Average Crustal Abundance'!B$2)</f>
        <v>52200</v>
      </c>
      <c r="AH295" s="2">
        <f>IF(J295&gt;'Average Crustal Abundance'!C$2,Data!J295,'Average Crustal Abundance'!C$2)</f>
        <v>27</v>
      </c>
      <c r="AI295" s="2">
        <f>IF(K295&gt;'Average Crustal Abundance'!D$2,Data!K295,'Average Crustal Abundance'!D$2)</f>
        <v>59</v>
      </c>
      <c r="AJ295" s="2">
        <f>IF(L295&gt;'Average Crustal Abundance'!E$2,Data!L295,'Average Crustal Abundance'!E$2)</f>
        <v>0.188</v>
      </c>
      <c r="AK295" s="2">
        <f>IF(M295&gt;'Average Crustal Abundance'!F$2,Data!M295,'Average Crustal Abundance'!F$2)</f>
        <v>1.5E-3</v>
      </c>
      <c r="AL295" s="2">
        <f>IF(N295&gt;'Average Crustal Abundance'!G$2,Data!N295,'Average Crustal Abundance'!G$2)</f>
        <v>1.5E-3</v>
      </c>
      <c r="AM295" s="2">
        <f>IF(O295&gt;'Average Crustal Abundance'!H$2,Data!O295,'Average Crustal Abundance'!H$2)</f>
        <v>27</v>
      </c>
      <c r="AN295" s="2">
        <f>IF(P295&gt;'Average Crustal Abundance'!I$2,Data!P295,'Average Crustal Abundance'!I$2)</f>
        <v>5.6000000000000001E-2</v>
      </c>
      <c r="AO295" s="2">
        <f>IF(Q295&gt;'Average Crustal Abundance'!J$2,Data!Q295,'Average Crustal Abundance'!J$2)</f>
        <v>1.2999999999999999E-3</v>
      </c>
      <c r="AP295" s="2">
        <f>IF(R295&gt;'Average Crustal Abundance'!K$2,Data!R295,'Average Crustal Abundance'!K$2)</f>
        <v>72</v>
      </c>
      <c r="AQ295" s="2">
        <f>IF(S295&gt;'Average Crustal Abundance'!L$2,Data!S295,'Average Crustal Abundance'!L$2)</f>
        <v>0.08</v>
      </c>
      <c r="AR295" s="2">
        <f>IF(T295&gt;'Average Crustal Abundance'!M$2,Data!T295,'Average Crustal Abundance'!M$2)</f>
        <v>5.1999999999999998E-2</v>
      </c>
      <c r="AS295" s="2">
        <f>IF(U295&gt;'Average Crustal Abundance'!N$2,Data!U295,'Average Crustal Abundance'!N$2)</f>
        <v>0.5</v>
      </c>
      <c r="AT295" s="2">
        <f>IF(V295&gt;'Average Crustal Abundance'!O$2,Data!V295,'Average Crustal Abundance'!O$2)</f>
        <v>11</v>
      </c>
      <c r="AU295" s="2">
        <f>IF(W295&gt;'Average Crustal Abundance'!P$2,Data!W295,'Average Crustal Abundance'!P$2)</f>
        <v>0.03</v>
      </c>
      <c r="AV295" s="2">
        <f>IF(X295&gt;'Average Crustal Abundance'!Q$2,Data!X295,'Average Crustal Abundance'!Q$2)</f>
        <v>2.5</v>
      </c>
      <c r="AW295" s="2">
        <f>IF(Y295&gt;'Average Crustal Abundance'!R$2,Data!Y295,'Average Crustal Abundance'!R$2)</f>
        <v>0.2</v>
      </c>
      <c r="AX295" s="2">
        <f>IF(Z295&gt;'Average Crustal Abundance'!S$2,Data!Z295,'Average Crustal Abundance'!S$2)</f>
        <v>0.18</v>
      </c>
      <c r="AY295" s="2">
        <f>IF(AA295&gt;'Average Crustal Abundance'!T$2,Data!AA295,'Average Crustal Abundance'!T$2)</f>
        <v>1E-3</v>
      </c>
      <c r="AZ295" s="2">
        <f>IF(AB295&gt;'Average Crustal Abundance'!U$2,Data!AB295,'Average Crustal Abundance'!U$2)</f>
        <v>0.8</v>
      </c>
      <c r="BA295" s="2">
        <f>IF(AC295&gt;'Average Crustal Abundance'!V$2,Data!AC295,'Average Crustal Abundance'!V$2)</f>
        <v>1</v>
      </c>
      <c r="BB295" s="2">
        <f>IF(AD295&gt;'Average Crustal Abundance'!W$2,Data!AD295,'Average Crustal Abundance'!W$2)</f>
        <v>1.7</v>
      </c>
      <c r="BC295" s="2">
        <f>IF(AE295&gt;'Average Crustal Abundance'!X$2,Data!AE295,'Average Crustal Abundance'!X$2)</f>
        <v>20</v>
      </c>
      <c r="BD295" s="2">
        <f>IF(AF295&gt;'Average Crustal Abundance'!Y$2,Data!AF295,'Average Crustal Abundance'!Y$2)</f>
        <v>1.3</v>
      </c>
      <c r="BE295" s="3">
        <f>LOG((AG295/'Average Crustal Abundance'!B$2),1.636)</f>
        <v>0</v>
      </c>
      <c r="BF295" s="3">
        <f>LOG((AH295/'Average Crustal Abundance'!C$2),5.77)</f>
        <v>0</v>
      </c>
      <c r="BG295" s="3">
        <f>LOG((AI295/'Average Crustal Abundance'!D$2),5.07)</f>
        <v>0</v>
      </c>
      <c r="BH295" s="3">
        <f>IF(LOG((AJ295/'Average Crustal Abundance'!E$2))&lt;6,LOG((AJ295/'Average Crustal Abundance'!E$2)),6)</f>
        <v>0</v>
      </c>
      <c r="BI295" s="3">
        <f>IF(LOG((AK295/'Average Crustal Abundance'!F$2))&lt;6,LOG((AK295/'Average Crustal Abundance'!F$2)),6)</f>
        <v>0</v>
      </c>
      <c r="BJ295" s="3">
        <f>IF(LOG((AL295/'Average Crustal Abundance'!G$2))&lt;6,LOG((AL295/'Average Crustal Abundance'!G$2)),6)</f>
        <v>0</v>
      </c>
      <c r="BK295" s="3">
        <f>LOG((AM295/'Average Crustal Abundance'!H$2),5.77)</f>
        <v>0</v>
      </c>
      <c r="BL295" s="3">
        <f>IF(LOG((AN295/'Average Crustal Abundance'!I$2))&lt;6,LOG((AN295/'Average Crustal Abundance'!I$2)),6)</f>
        <v>0</v>
      </c>
      <c r="BM295" s="3">
        <f>IF(LOG((AO295/'Average Crustal Abundance'!J$2))&lt;6,LOG((AO295/'Average Crustal Abundance'!J$2)),6)</f>
        <v>0</v>
      </c>
      <c r="BN295" s="3">
        <f>LOG((AP295/'Average Crustal Abundance'!K$2),4.9)</f>
        <v>0</v>
      </c>
      <c r="BO295" s="3">
        <f>IF(LOG((AQ295/'Average Crustal Abundance'!L$2))&lt;6,LOG((AQ295/'Average Crustal Abundance'!L$2)),6)</f>
        <v>0</v>
      </c>
      <c r="BP295" s="3">
        <f>IF(LOG((AR295/'Average Crustal Abundance'!M$2))&lt;6,LOG((AR295/'Average Crustal Abundance'!M$2)),6)</f>
        <v>0</v>
      </c>
      <c r="BQ295" s="3">
        <f>IF(LOG((AS295/'Average Crustal Abundance'!N$2))&lt;6,LOG((AS295/'Average Crustal Abundance'!N$2)),6)</f>
        <v>0</v>
      </c>
      <c r="BR295" s="3">
        <f>LOG((AT295/'Average Crustal Abundance'!O$2),6.71)</f>
        <v>0</v>
      </c>
      <c r="BS295" s="3">
        <f>IF(LOG((AU295/'Average Crustal Abundance'!P$2))&lt;6,LOG((AU295/'Average Crustal Abundance'!P$2)),6)</f>
        <v>0</v>
      </c>
      <c r="BT295" s="3">
        <f>LOG((AV295/'Average Crustal Abundance'!Q$2),8.58)</f>
        <v>0</v>
      </c>
      <c r="BU295" s="3">
        <f>IF(LOG((AW295/'Average Crustal Abundance'!R$2))&lt;6,LOG((AW295/'Average Crustal Abundance'!R$2)),6)</f>
        <v>0</v>
      </c>
      <c r="BV295" s="3">
        <f>IF(LOG((AX295/'Average Crustal Abundance'!S$2))&lt;6,LOG((AX295/'Average Crustal Abundance'!S$2)),6)</f>
        <v>0</v>
      </c>
      <c r="BW295" s="3">
        <f>IF(LOG((AY295/'Average Crustal Abundance'!T$2))&lt;6,LOG((AY295/'Average Crustal Abundance'!T$2)),6)</f>
        <v>0</v>
      </c>
      <c r="BX295" s="3">
        <f>IF(LOG((AZ295/'Average Crustal Abundance'!U$2))&lt;6,LOG((AZ295/'Average Crustal Abundance'!U$2)),6)</f>
        <v>0</v>
      </c>
      <c r="BY295" s="3">
        <f>IF(LOG((BA295/'Average Crustal Abundance'!V$2))&lt;6,LOG((BA295/'Average Crustal Abundance'!V$2)),6)</f>
        <v>0</v>
      </c>
      <c r="BZ295" s="3">
        <f>LOG((BB295/'Average Crustal Abundance'!W$2),9.15)</f>
        <v>0</v>
      </c>
      <c r="CA295" s="3">
        <f>LOG((BC295/'Average Crustal Abundance'!X$2),6.07)</f>
        <v>0</v>
      </c>
      <c r="CB295" s="3">
        <f>LOG((BD295/'Average Crustal Abundance'!Y$2),9.57)</f>
        <v>0</v>
      </c>
      <c r="CC295" s="3">
        <f t="shared" si="161"/>
        <v>0</v>
      </c>
      <c r="CD295" s="3" t="e">
        <f t="shared" si="162"/>
        <v>#DIV/0!</v>
      </c>
      <c r="CE295" s="4" t="e">
        <f t="shared" si="164"/>
        <v>#DIV/0!</v>
      </c>
      <c r="CF295" s="4" t="e">
        <f t="shared" si="165"/>
        <v>#DIV/0!</v>
      </c>
      <c r="CG295" s="4" t="e">
        <f t="shared" si="166"/>
        <v>#DIV/0!</v>
      </c>
      <c r="CH295" s="4" t="e">
        <f t="shared" si="167"/>
        <v>#DIV/0!</v>
      </c>
      <c r="CI295" s="4" t="e">
        <f t="shared" si="168"/>
        <v>#DIV/0!</v>
      </c>
      <c r="CJ295" s="4" t="e">
        <f t="shared" si="169"/>
        <v>#DIV/0!</v>
      </c>
      <c r="CK295" s="4" t="e">
        <f t="shared" si="170"/>
        <v>#DIV/0!</v>
      </c>
      <c r="CL295" s="4" t="e">
        <f t="shared" si="171"/>
        <v>#DIV/0!</v>
      </c>
      <c r="CM295" s="4" t="e">
        <f t="shared" si="172"/>
        <v>#DIV/0!</v>
      </c>
      <c r="CN295" s="4" t="e">
        <f t="shared" si="173"/>
        <v>#DIV/0!</v>
      </c>
      <c r="CO295" s="4" t="e">
        <f t="shared" si="174"/>
        <v>#DIV/0!</v>
      </c>
      <c r="CP295" s="4" t="e">
        <f t="shared" si="175"/>
        <v>#DIV/0!</v>
      </c>
      <c r="CQ295" s="4" t="e">
        <f t="shared" si="176"/>
        <v>#DIV/0!</v>
      </c>
      <c r="CR295" s="4" t="e">
        <f t="shared" si="177"/>
        <v>#DIV/0!</v>
      </c>
      <c r="CS295" s="4" t="e">
        <f t="shared" si="178"/>
        <v>#DIV/0!</v>
      </c>
      <c r="CT295" s="4" t="e">
        <f t="shared" si="179"/>
        <v>#DIV/0!</v>
      </c>
      <c r="CU295" s="4" t="e">
        <f t="shared" si="180"/>
        <v>#DIV/0!</v>
      </c>
      <c r="CV295" s="4" t="e">
        <f t="shared" si="181"/>
        <v>#DIV/0!</v>
      </c>
      <c r="CW295" s="4" t="e">
        <f t="shared" si="182"/>
        <v>#DIV/0!</v>
      </c>
      <c r="CX295" s="4" t="e">
        <f t="shared" si="183"/>
        <v>#DIV/0!</v>
      </c>
      <c r="CY295" s="4" t="e">
        <f t="shared" si="184"/>
        <v>#DIV/0!</v>
      </c>
      <c r="CZ295" s="4" t="e">
        <f t="shared" si="185"/>
        <v>#DIV/0!</v>
      </c>
      <c r="DA295" s="4" t="e">
        <f t="shared" si="186"/>
        <v>#DIV/0!</v>
      </c>
      <c r="DB295" s="4" t="e">
        <f t="shared" si="187"/>
        <v>#DIV/0!</v>
      </c>
      <c r="DC295" s="3"/>
      <c r="DD295" s="3" t="e">
        <f t="shared" si="163"/>
        <v>#DIV/0!</v>
      </c>
    </row>
    <row r="296" spans="1:108" x14ac:dyDescent="0.25">
      <c r="AG296" s="2">
        <f>IF(I296&gt;'Average Crustal Abundance'!B$2,Data!I296,'Average Crustal Abundance'!B$2)</f>
        <v>52200</v>
      </c>
      <c r="AH296" s="2">
        <f>IF(J296&gt;'Average Crustal Abundance'!C$2,Data!J296,'Average Crustal Abundance'!C$2)</f>
        <v>27</v>
      </c>
      <c r="AI296" s="2">
        <f>IF(K296&gt;'Average Crustal Abundance'!D$2,Data!K296,'Average Crustal Abundance'!D$2)</f>
        <v>59</v>
      </c>
      <c r="AJ296" s="2">
        <f>IF(L296&gt;'Average Crustal Abundance'!E$2,Data!L296,'Average Crustal Abundance'!E$2)</f>
        <v>0.188</v>
      </c>
      <c r="AK296" s="2">
        <f>IF(M296&gt;'Average Crustal Abundance'!F$2,Data!M296,'Average Crustal Abundance'!F$2)</f>
        <v>1.5E-3</v>
      </c>
      <c r="AL296" s="2">
        <f>IF(N296&gt;'Average Crustal Abundance'!G$2,Data!N296,'Average Crustal Abundance'!G$2)</f>
        <v>1.5E-3</v>
      </c>
      <c r="AM296" s="2">
        <f>IF(O296&gt;'Average Crustal Abundance'!H$2,Data!O296,'Average Crustal Abundance'!H$2)</f>
        <v>27</v>
      </c>
      <c r="AN296" s="2">
        <f>IF(P296&gt;'Average Crustal Abundance'!I$2,Data!P296,'Average Crustal Abundance'!I$2)</f>
        <v>5.6000000000000001E-2</v>
      </c>
      <c r="AO296" s="2">
        <f>IF(Q296&gt;'Average Crustal Abundance'!J$2,Data!Q296,'Average Crustal Abundance'!J$2)</f>
        <v>1.2999999999999999E-3</v>
      </c>
      <c r="AP296" s="2">
        <f>IF(R296&gt;'Average Crustal Abundance'!K$2,Data!R296,'Average Crustal Abundance'!K$2)</f>
        <v>72</v>
      </c>
      <c r="AQ296" s="2">
        <f>IF(S296&gt;'Average Crustal Abundance'!L$2,Data!S296,'Average Crustal Abundance'!L$2)</f>
        <v>0.08</v>
      </c>
      <c r="AR296" s="2">
        <f>IF(T296&gt;'Average Crustal Abundance'!M$2,Data!T296,'Average Crustal Abundance'!M$2)</f>
        <v>5.1999999999999998E-2</v>
      </c>
      <c r="AS296" s="2">
        <f>IF(U296&gt;'Average Crustal Abundance'!N$2,Data!U296,'Average Crustal Abundance'!N$2)</f>
        <v>0.5</v>
      </c>
      <c r="AT296" s="2">
        <f>IF(V296&gt;'Average Crustal Abundance'!O$2,Data!V296,'Average Crustal Abundance'!O$2)</f>
        <v>11</v>
      </c>
      <c r="AU296" s="2">
        <f>IF(W296&gt;'Average Crustal Abundance'!P$2,Data!W296,'Average Crustal Abundance'!P$2)</f>
        <v>0.03</v>
      </c>
      <c r="AV296" s="2">
        <f>IF(X296&gt;'Average Crustal Abundance'!Q$2,Data!X296,'Average Crustal Abundance'!Q$2)</f>
        <v>2.5</v>
      </c>
      <c r="AW296" s="2">
        <f>IF(Y296&gt;'Average Crustal Abundance'!R$2,Data!Y296,'Average Crustal Abundance'!R$2)</f>
        <v>0.2</v>
      </c>
      <c r="AX296" s="2">
        <f>IF(Z296&gt;'Average Crustal Abundance'!S$2,Data!Z296,'Average Crustal Abundance'!S$2)</f>
        <v>0.18</v>
      </c>
      <c r="AY296" s="2">
        <f>IF(AA296&gt;'Average Crustal Abundance'!T$2,Data!AA296,'Average Crustal Abundance'!T$2)</f>
        <v>1E-3</v>
      </c>
      <c r="AZ296" s="2">
        <f>IF(AB296&gt;'Average Crustal Abundance'!U$2,Data!AB296,'Average Crustal Abundance'!U$2)</f>
        <v>0.8</v>
      </c>
      <c r="BA296" s="2">
        <f>IF(AC296&gt;'Average Crustal Abundance'!V$2,Data!AC296,'Average Crustal Abundance'!V$2)</f>
        <v>1</v>
      </c>
      <c r="BB296" s="2">
        <f>IF(AD296&gt;'Average Crustal Abundance'!W$2,Data!AD296,'Average Crustal Abundance'!W$2)</f>
        <v>1.7</v>
      </c>
      <c r="BC296" s="2">
        <f>IF(AE296&gt;'Average Crustal Abundance'!X$2,Data!AE296,'Average Crustal Abundance'!X$2)</f>
        <v>20</v>
      </c>
      <c r="BD296" s="2">
        <f>IF(AF296&gt;'Average Crustal Abundance'!Y$2,Data!AF296,'Average Crustal Abundance'!Y$2)</f>
        <v>1.3</v>
      </c>
      <c r="BE296" s="3">
        <f>LOG((AG296/'Average Crustal Abundance'!B$2),1.636)</f>
        <v>0</v>
      </c>
      <c r="BF296" s="3">
        <f>LOG((AH296/'Average Crustal Abundance'!C$2),5.77)</f>
        <v>0</v>
      </c>
      <c r="BG296" s="3">
        <f>LOG((AI296/'Average Crustal Abundance'!D$2),5.07)</f>
        <v>0</v>
      </c>
      <c r="BH296" s="3">
        <f>IF(LOG((AJ296/'Average Crustal Abundance'!E$2))&lt;6,LOG((AJ296/'Average Crustal Abundance'!E$2)),6)</f>
        <v>0</v>
      </c>
      <c r="BI296" s="3">
        <f>IF(LOG((AK296/'Average Crustal Abundance'!F$2))&lt;6,LOG((AK296/'Average Crustal Abundance'!F$2)),6)</f>
        <v>0</v>
      </c>
      <c r="BJ296" s="3">
        <f>IF(LOG((AL296/'Average Crustal Abundance'!G$2))&lt;6,LOG((AL296/'Average Crustal Abundance'!G$2)),6)</f>
        <v>0</v>
      </c>
      <c r="BK296" s="3">
        <f>LOG((AM296/'Average Crustal Abundance'!H$2),5.77)</f>
        <v>0</v>
      </c>
      <c r="BL296" s="3">
        <f>IF(LOG((AN296/'Average Crustal Abundance'!I$2))&lt;6,LOG((AN296/'Average Crustal Abundance'!I$2)),6)</f>
        <v>0</v>
      </c>
      <c r="BM296" s="3">
        <f>IF(LOG((AO296/'Average Crustal Abundance'!J$2))&lt;6,LOG((AO296/'Average Crustal Abundance'!J$2)),6)</f>
        <v>0</v>
      </c>
      <c r="BN296" s="3">
        <f>LOG((AP296/'Average Crustal Abundance'!K$2),4.9)</f>
        <v>0</v>
      </c>
      <c r="BO296" s="3">
        <f>IF(LOG((AQ296/'Average Crustal Abundance'!L$2))&lt;6,LOG((AQ296/'Average Crustal Abundance'!L$2)),6)</f>
        <v>0</v>
      </c>
      <c r="BP296" s="3">
        <f>IF(LOG((AR296/'Average Crustal Abundance'!M$2))&lt;6,LOG((AR296/'Average Crustal Abundance'!M$2)),6)</f>
        <v>0</v>
      </c>
      <c r="BQ296" s="3">
        <f>IF(LOG((AS296/'Average Crustal Abundance'!N$2))&lt;6,LOG((AS296/'Average Crustal Abundance'!N$2)),6)</f>
        <v>0</v>
      </c>
      <c r="BR296" s="3">
        <f>LOG((AT296/'Average Crustal Abundance'!O$2),6.71)</f>
        <v>0</v>
      </c>
      <c r="BS296" s="3">
        <f>IF(LOG((AU296/'Average Crustal Abundance'!P$2))&lt;6,LOG((AU296/'Average Crustal Abundance'!P$2)),6)</f>
        <v>0</v>
      </c>
      <c r="BT296" s="3">
        <f>LOG((AV296/'Average Crustal Abundance'!Q$2),8.58)</f>
        <v>0</v>
      </c>
      <c r="BU296" s="3">
        <f>IF(LOG((AW296/'Average Crustal Abundance'!R$2))&lt;6,LOG((AW296/'Average Crustal Abundance'!R$2)),6)</f>
        <v>0</v>
      </c>
      <c r="BV296" s="3">
        <f>IF(LOG((AX296/'Average Crustal Abundance'!S$2))&lt;6,LOG((AX296/'Average Crustal Abundance'!S$2)),6)</f>
        <v>0</v>
      </c>
      <c r="BW296" s="3">
        <f>IF(LOG((AY296/'Average Crustal Abundance'!T$2))&lt;6,LOG((AY296/'Average Crustal Abundance'!T$2)),6)</f>
        <v>0</v>
      </c>
      <c r="BX296" s="3">
        <f>IF(LOG((AZ296/'Average Crustal Abundance'!U$2))&lt;6,LOG((AZ296/'Average Crustal Abundance'!U$2)),6)</f>
        <v>0</v>
      </c>
      <c r="BY296" s="3">
        <f>IF(LOG((BA296/'Average Crustal Abundance'!V$2))&lt;6,LOG((BA296/'Average Crustal Abundance'!V$2)),6)</f>
        <v>0</v>
      </c>
      <c r="BZ296" s="3">
        <f>LOG((BB296/'Average Crustal Abundance'!W$2),9.15)</f>
        <v>0</v>
      </c>
      <c r="CA296" s="3">
        <f>LOG((BC296/'Average Crustal Abundance'!X$2),6.07)</f>
        <v>0</v>
      </c>
      <c r="CB296" s="3">
        <f>LOG((BD296/'Average Crustal Abundance'!Y$2),9.57)</f>
        <v>0</v>
      </c>
      <c r="CC296" s="3">
        <f t="shared" si="161"/>
        <v>0</v>
      </c>
      <c r="CD296" s="3" t="e">
        <f t="shared" si="162"/>
        <v>#DIV/0!</v>
      </c>
      <c r="CE296" s="4" t="e">
        <f t="shared" si="164"/>
        <v>#DIV/0!</v>
      </c>
      <c r="CF296" s="4" t="e">
        <f t="shared" si="165"/>
        <v>#DIV/0!</v>
      </c>
      <c r="CG296" s="4" t="e">
        <f t="shared" si="166"/>
        <v>#DIV/0!</v>
      </c>
      <c r="CH296" s="4" t="e">
        <f t="shared" si="167"/>
        <v>#DIV/0!</v>
      </c>
      <c r="CI296" s="4" t="e">
        <f t="shared" si="168"/>
        <v>#DIV/0!</v>
      </c>
      <c r="CJ296" s="4" t="e">
        <f t="shared" si="169"/>
        <v>#DIV/0!</v>
      </c>
      <c r="CK296" s="4" t="e">
        <f t="shared" si="170"/>
        <v>#DIV/0!</v>
      </c>
      <c r="CL296" s="4" t="e">
        <f t="shared" si="171"/>
        <v>#DIV/0!</v>
      </c>
      <c r="CM296" s="4" t="e">
        <f t="shared" si="172"/>
        <v>#DIV/0!</v>
      </c>
      <c r="CN296" s="4" t="e">
        <f t="shared" si="173"/>
        <v>#DIV/0!</v>
      </c>
      <c r="CO296" s="4" t="e">
        <f t="shared" si="174"/>
        <v>#DIV/0!</v>
      </c>
      <c r="CP296" s="4" t="e">
        <f t="shared" si="175"/>
        <v>#DIV/0!</v>
      </c>
      <c r="CQ296" s="4" t="e">
        <f t="shared" si="176"/>
        <v>#DIV/0!</v>
      </c>
      <c r="CR296" s="4" t="e">
        <f t="shared" si="177"/>
        <v>#DIV/0!</v>
      </c>
      <c r="CS296" s="4" t="e">
        <f t="shared" si="178"/>
        <v>#DIV/0!</v>
      </c>
      <c r="CT296" s="4" t="e">
        <f t="shared" si="179"/>
        <v>#DIV/0!</v>
      </c>
      <c r="CU296" s="4" t="e">
        <f t="shared" si="180"/>
        <v>#DIV/0!</v>
      </c>
      <c r="CV296" s="4" t="e">
        <f t="shared" si="181"/>
        <v>#DIV/0!</v>
      </c>
      <c r="CW296" s="4" t="e">
        <f t="shared" si="182"/>
        <v>#DIV/0!</v>
      </c>
      <c r="CX296" s="4" t="e">
        <f t="shared" si="183"/>
        <v>#DIV/0!</v>
      </c>
      <c r="CY296" s="4" t="e">
        <f t="shared" si="184"/>
        <v>#DIV/0!</v>
      </c>
      <c r="CZ296" s="4" t="e">
        <f t="shared" si="185"/>
        <v>#DIV/0!</v>
      </c>
      <c r="DA296" s="4" t="e">
        <f t="shared" si="186"/>
        <v>#DIV/0!</v>
      </c>
      <c r="DB296" s="4" t="e">
        <f t="shared" si="187"/>
        <v>#DIV/0!</v>
      </c>
      <c r="DC296" s="3"/>
      <c r="DD296" s="3" t="e">
        <f t="shared" si="163"/>
        <v>#DIV/0!</v>
      </c>
    </row>
    <row r="297" spans="1:108" x14ac:dyDescent="0.25">
      <c r="AG297" s="2">
        <f>IF(I297&gt;'Average Crustal Abundance'!B$2,Data!I297,'Average Crustal Abundance'!B$2)</f>
        <v>52200</v>
      </c>
      <c r="AH297" s="2">
        <f>IF(J297&gt;'Average Crustal Abundance'!C$2,Data!J297,'Average Crustal Abundance'!C$2)</f>
        <v>27</v>
      </c>
      <c r="AI297" s="2">
        <f>IF(K297&gt;'Average Crustal Abundance'!D$2,Data!K297,'Average Crustal Abundance'!D$2)</f>
        <v>59</v>
      </c>
      <c r="AJ297" s="2">
        <f>IF(L297&gt;'Average Crustal Abundance'!E$2,Data!L297,'Average Crustal Abundance'!E$2)</f>
        <v>0.188</v>
      </c>
      <c r="AK297" s="2">
        <f>IF(M297&gt;'Average Crustal Abundance'!F$2,Data!M297,'Average Crustal Abundance'!F$2)</f>
        <v>1.5E-3</v>
      </c>
      <c r="AL297" s="2">
        <f>IF(N297&gt;'Average Crustal Abundance'!G$2,Data!N297,'Average Crustal Abundance'!G$2)</f>
        <v>1.5E-3</v>
      </c>
      <c r="AM297" s="2">
        <f>IF(O297&gt;'Average Crustal Abundance'!H$2,Data!O297,'Average Crustal Abundance'!H$2)</f>
        <v>27</v>
      </c>
      <c r="AN297" s="2">
        <f>IF(P297&gt;'Average Crustal Abundance'!I$2,Data!P297,'Average Crustal Abundance'!I$2)</f>
        <v>5.6000000000000001E-2</v>
      </c>
      <c r="AO297" s="2">
        <f>IF(Q297&gt;'Average Crustal Abundance'!J$2,Data!Q297,'Average Crustal Abundance'!J$2)</f>
        <v>1.2999999999999999E-3</v>
      </c>
      <c r="AP297" s="2">
        <f>IF(R297&gt;'Average Crustal Abundance'!K$2,Data!R297,'Average Crustal Abundance'!K$2)</f>
        <v>72</v>
      </c>
      <c r="AQ297" s="2">
        <f>IF(S297&gt;'Average Crustal Abundance'!L$2,Data!S297,'Average Crustal Abundance'!L$2)</f>
        <v>0.08</v>
      </c>
      <c r="AR297" s="2">
        <f>IF(T297&gt;'Average Crustal Abundance'!M$2,Data!T297,'Average Crustal Abundance'!M$2)</f>
        <v>5.1999999999999998E-2</v>
      </c>
      <c r="AS297" s="2">
        <f>IF(U297&gt;'Average Crustal Abundance'!N$2,Data!U297,'Average Crustal Abundance'!N$2)</f>
        <v>0.5</v>
      </c>
      <c r="AT297" s="2">
        <f>IF(V297&gt;'Average Crustal Abundance'!O$2,Data!V297,'Average Crustal Abundance'!O$2)</f>
        <v>11</v>
      </c>
      <c r="AU297" s="2">
        <f>IF(W297&gt;'Average Crustal Abundance'!P$2,Data!W297,'Average Crustal Abundance'!P$2)</f>
        <v>0.03</v>
      </c>
      <c r="AV297" s="2">
        <f>IF(X297&gt;'Average Crustal Abundance'!Q$2,Data!X297,'Average Crustal Abundance'!Q$2)</f>
        <v>2.5</v>
      </c>
      <c r="AW297" s="2">
        <f>IF(Y297&gt;'Average Crustal Abundance'!R$2,Data!Y297,'Average Crustal Abundance'!R$2)</f>
        <v>0.2</v>
      </c>
      <c r="AX297" s="2">
        <f>IF(Z297&gt;'Average Crustal Abundance'!S$2,Data!Z297,'Average Crustal Abundance'!S$2)</f>
        <v>0.18</v>
      </c>
      <c r="AY297" s="2">
        <f>IF(AA297&gt;'Average Crustal Abundance'!T$2,Data!AA297,'Average Crustal Abundance'!T$2)</f>
        <v>1E-3</v>
      </c>
      <c r="AZ297" s="2">
        <f>IF(AB297&gt;'Average Crustal Abundance'!U$2,Data!AB297,'Average Crustal Abundance'!U$2)</f>
        <v>0.8</v>
      </c>
      <c r="BA297" s="2">
        <f>IF(AC297&gt;'Average Crustal Abundance'!V$2,Data!AC297,'Average Crustal Abundance'!V$2)</f>
        <v>1</v>
      </c>
      <c r="BB297" s="2">
        <f>IF(AD297&gt;'Average Crustal Abundance'!W$2,Data!AD297,'Average Crustal Abundance'!W$2)</f>
        <v>1.7</v>
      </c>
      <c r="BC297" s="2">
        <f>IF(AE297&gt;'Average Crustal Abundance'!X$2,Data!AE297,'Average Crustal Abundance'!X$2)</f>
        <v>20</v>
      </c>
      <c r="BD297" s="2">
        <f>IF(AF297&gt;'Average Crustal Abundance'!Y$2,Data!AF297,'Average Crustal Abundance'!Y$2)</f>
        <v>1.3</v>
      </c>
      <c r="BE297" s="3">
        <f>LOG((AG297/'Average Crustal Abundance'!B$2),1.636)</f>
        <v>0</v>
      </c>
      <c r="BF297" s="3">
        <f>LOG((AH297/'Average Crustal Abundance'!C$2),5.77)</f>
        <v>0</v>
      </c>
      <c r="BG297" s="3">
        <f>LOG((AI297/'Average Crustal Abundance'!D$2),5.07)</f>
        <v>0</v>
      </c>
      <c r="BH297" s="3">
        <f>IF(LOG((AJ297/'Average Crustal Abundance'!E$2))&lt;6,LOG((AJ297/'Average Crustal Abundance'!E$2)),6)</f>
        <v>0</v>
      </c>
      <c r="BI297" s="3">
        <f>IF(LOG((AK297/'Average Crustal Abundance'!F$2))&lt;6,LOG((AK297/'Average Crustal Abundance'!F$2)),6)</f>
        <v>0</v>
      </c>
      <c r="BJ297" s="3">
        <f>IF(LOG((AL297/'Average Crustal Abundance'!G$2))&lt;6,LOG((AL297/'Average Crustal Abundance'!G$2)),6)</f>
        <v>0</v>
      </c>
      <c r="BK297" s="3">
        <f>LOG((AM297/'Average Crustal Abundance'!H$2),5.77)</f>
        <v>0</v>
      </c>
      <c r="BL297" s="3">
        <f>IF(LOG((AN297/'Average Crustal Abundance'!I$2))&lt;6,LOG((AN297/'Average Crustal Abundance'!I$2)),6)</f>
        <v>0</v>
      </c>
      <c r="BM297" s="3">
        <f>IF(LOG((AO297/'Average Crustal Abundance'!J$2))&lt;6,LOG((AO297/'Average Crustal Abundance'!J$2)),6)</f>
        <v>0</v>
      </c>
      <c r="BN297" s="3">
        <f>LOG((AP297/'Average Crustal Abundance'!K$2),4.9)</f>
        <v>0</v>
      </c>
      <c r="BO297" s="3">
        <f>IF(LOG((AQ297/'Average Crustal Abundance'!L$2))&lt;6,LOG((AQ297/'Average Crustal Abundance'!L$2)),6)</f>
        <v>0</v>
      </c>
      <c r="BP297" s="3">
        <f>IF(LOG((AR297/'Average Crustal Abundance'!M$2))&lt;6,LOG((AR297/'Average Crustal Abundance'!M$2)),6)</f>
        <v>0</v>
      </c>
      <c r="BQ297" s="3">
        <f>IF(LOG((AS297/'Average Crustal Abundance'!N$2))&lt;6,LOG((AS297/'Average Crustal Abundance'!N$2)),6)</f>
        <v>0</v>
      </c>
      <c r="BR297" s="3">
        <f>LOG((AT297/'Average Crustal Abundance'!O$2),6.71)</f>
        <v>0</v>
      </c>
      <c r="BS297" s="3">
        <f>IF(LOG((AU297/'Average Crustal Abundance'!P$2))&lt;6,LOG((AU297/'Average Crustal Abundance'!P$2)),6)</f>
        <v>0</v>
      </c>
      <c r="BT297" s="3">
        <f>LOG((AV297/'Average Crustal Abundance'!Q$2),8.58)</f>
        <v>0</v>
      </c>
      <c r="BU297" s="3">
        <f>IF(LOG((AW297/'Average Crustal Abundance'!R$2))&lt;6,LOG((AW297/'Average Crustal Abundance'!R$2)),6)</f>
        <v>0</v>
      </c>
      <c r="BV297" s="3">
        <f>IF(LOG((AX297/'Average Crustal Abundance'!S$2))&lt;6,LOG((AX297/'Average Crustal Abundance'!S$2)),6)</f>
        <v>0</v>
      </c>
      <c r="BW297" s="3">
        <f>IF(LOG((AY297/'Average Crustal Abundance'!T$2))&lt;6,LOG((AY297/'Average Crustal Abundance'!T$2)),6)</f>
        <v>0</v>
      </c>
      <c r="BX297" s="3">
        <f>IF(LOG((AZ297/'Average Crustal Abundance'!U$2))&lt;6,LOG((AZ297/'Average Crustal Abundance'!U$2)),6)</f>
        <v>0</v>
      </c>
      <c r="BY297" s="3">
        <f>IF(LOG((BA297/'Average Crustal Abundance'!V$2))&lt;6,LOG((BA297/'Average Crustal Abundance'!V$2)),6)</f>
        <v>0</v>
      </c>
      <c r="BZ297" s="3">
        <f>LOG((BB297/'Average Crustal Abundance'!W$2),9.15)</f>
        <v>0</v>
      </c>
      <c r="CA297" s="3">
        <f>LOG((BC297/'Average Crustal Abundance'!X$2),6.07)</f>
        <v>0</v>
      </c>
      <c r="CB297" s="3">
        <f>LOG((BD297/'Average Crustal Abundance'!Y$2),9.57)</f>
        <v>0</v>
      </c>
      <c r="CC297" s="3">
        <f t="shared" si="161"/>
        <v>0</v>
      </c>
      <c r="CD297" s="3" t="e">
        <f t="shared" si="162"/>
        <v>#DIV/0!</v>
      </c>
      <c r="CE297" s="4" t="e">
        <f t="shared" si="164"/>
        <v>#DIV/0!</v>
      </c>
      <c r="CF297" s="4" t="e">
        <f t="shared" si="165"/>
        <v>#DIV/0!</v>
      </c>
      <c r="CG297" s="4" t="e">
        <f t="shared" si="166"/>
        <v>#DIV/0!</v>
      </c>
      <c r="CH297" s="4" t="e">
        <f t="shared" si="167"/>
        <v>#DIV/0!</v>
      </c>
      <c r="CI297" s="4" t="e">
        <f t="shared" si="168"/>
        <v>#DIV/0!</v>
      </c>
      <c r="CJ297" s="4" t="e">
        <f t="shared" si="169"/>
        <v>#DIV/0!</v>
      </c>
      <c r="CK297" s="4" t="e">
        <f t="shared" si="170"/>
        <v>#DIV/0!</v>
      </c>
      <c r="CL297" s="4" t="e">
        <f t="shared" si="171"/>
        <v>#DIV/0!</v>
      </c>
      <c r="CM297" s="4" t="e">
        <f t="shared" si="172"/>
        <v>#DIV/0!</v>
      </c>
      <c r="CN297" s="4" t="e">
        <f t="shared" si="173"/>
        <v>#DIV/0!</v>
      </c>
      <c r="CO297" s="4" t="e">
        <f t="shared" si="174"/>
        <v>#DIV/0!</v>
      </c>
      <c r="CP297" s="4" t="e">
        <f t="shared" si="175"/>
        <v>#DIV/0!</v>
      </c>
      <c r="CQ297" s="4" t="e">
        <f t="shared" si="176"/>
        <v>#DIV/0!</v>
      </c>
      <c r="CR297" s="4" t="e">
        <f t="shared" si="177"/>
        <v>#DIV/0!</v>
      </c>
      <c r="CS297" s="4" t="e">
        <f t="shared" si="178"/>
        <v>#DIV/0!</v>
      </c>
      <c r="CT297" s="4" t="e">
        <f t="shared" si="179"/>
        <v>#DIV/0!</v>
      </c>
      <c r="CU297" s="4" t="e">
        <f t="shared" si="180"/>
        <v>#DIV/0!</v>
      </c>
      <c r="CV297" s="4" t="e">
        <f t="shared" si="181"/>
        <v>#DIV/0!</v>
      </c>
      <c r="CW297" s="4" t="e">
        <f t="shared" si="182"/>
        <v>#DIV/0!</v>
      </c>
      <c r="CX297" s="4" t="e">
        <f t="shared" si="183"/>
        <v>#DIV/0!</v>
      </c>
      <c r="CY297" s="4" t="e">
        <f t="shared" si="184"/>
        <v>#DIV/0!</v>
      </c>
      <c r="CZ297" s="4" t="e">
        <f t="shared" si="185"/>
        <v>#DIV/0!</v>
      </c>
      <c r="DA297" s="4" t="e">
        <f t="shared" si="186"/>
        <v>#DIV/0!</v>
      </c>
      <c r="DB297" s="4" t="e">
        <f t="shared" si="187"/>
        <v>#DIV/0!</v>
      </c>
      <c r="DC297" s="3"/>
      <c r="DD297" s="3" t="e">
        <f t="shared" si="163"/>
        <v>#DIV/0!</v>
      </c>
    </row>
    <row r="298" spans="1:108" x14ac:dyDescent="0.25">
      <c r="AG298" s="2">
        <f>IF(I298&gt;'Average Crustal Abundance'!B$2,Data!I298,'Average Crustal Abundance'!B$2)</f>
        <v>52200</v>
      </c>
      <c r="AH298" s="2">
        <f>IF(J298&gt;'Average Crustal Abundance'!C$2,Data!J298,'Average Crustal Abundance'!C$2)</f>
        <v>27</v>
      </c>
      <c r="AI298" s="2">
        <f>IF(K298&gt;'Average Crustal Abundance'!D$2,Data!K298,'Average Crustal Abundance'!D$2)</f>
        <v>59</v>
      </c>
      <c r="AJ298" s="2">
        <f>IF(L298&gt;'Average Crustal Abundance'!E$2,Data!L298,'Average Crustal Abundance'!E$2)</f>
        <v>0.188</v>
      </c>
      <c r="AK298" s="2">
        <f>IF(M298&gt;'Average Crustal Abundance'!F$2,Data!M298,'Average Crustal Abundance'!F$2)</f>
        <v>1.5E-3</v>
      </c>
      <c r="AL298" s="2">
        <f>IF(N298&gt;'Average Crustal Abundance'!G$2,Data!N298,'Average Crustal Abundance'!G$2)</f>
        <v>1.5E-3</v>
      </c>
      <c r="AM298" s="2">
        <f>IF(O298&gt;'Average Crustal Abundance'!H$2,Data!O298,'Average Crustal Abundance'!H$2)</f>
        <v>27</v>
      </c>
      <c r="AN298" s="2">
        <f>IF(P298&gt;'Average Crustal Abundance'!I$2,Data!P298,'Average Crustal Abundance'!I$2)</f>
        <v>5.6000000000000001E-2</v>
      </c>
      <c r="AO298" s="2">
        <f>IF(Q298&gt;'Average Crustal Abundance'!J$2,Data!Q298,'Average Crustal Abundance'!J$2)</f>
        <v>1.2999999999999999E-3</v>
      </c>
      <c r="AP298" s="2">
        <f>IF(R298&gt;'Average Crustal Abundance'!K$2,Data!R298,'Average Crustal Abundance'!K$2)</f>
        <v>72</v>
      </c>
      <c r="AQ298" s="2">
        <f>IF(S298&gt;'Average Crustal Abundance'!L$2,Data!S298,'Average Crustal Abundance'!L$2)</f>
        <v>0.08</v>
      </c>
      <c r="AR298" s="2">
        <f>IF(T298&gt;'Average Crustal Abundance'!M$2,Data!T298,'Average Crustal Abundance'!M$2)</f>
        <v>5.1999999999999998E-2</v>
      </c>
      <c r="AS298" s="2">
        <f>IF(U298&gt;'Average Crustal Abundance'!N$2,Data!U298,'Average Crustal Abundance'!N$2)</f>
        <v>0.5</v>
      </c>
      <c r="AT298" s="2">
        <f>IF(V298&gt;'Average Crustal Abundance'!O$2,Data!V298,'Average Crustal Abundance'!O$2)</f>
        <v>11</v>
      </c>
      <c r="AU298" s="2">
        <f>IF(W298&gt;'Average Crustal Abundance'!P$2,Data!W298,'Average Crustal Abundance'!P$2)</f>
        <v>0.03</v>
      </c>
      <c r="AV298" s="2">
        <f>IF(X298&gt;'Average Crustal Abundance'!Q$2,Data!X298,'Average Crustal Abundance'!Q$2)</f>
        <v>2.5</v>
      </c>
      <c r="AW298" s="2">
        <f>IF(Y298&gt;'Average Crustal Abundance'!R$2,Data!Y298,'Average Crustal Abundance'!R$2)</f>
        <v>0.2</v>
      </c>
      <c r="AX298" s="2">
        <f>IF(Z298&gt;'Average Crustal Abundance'!S$2,Data!Z298,'Average Crustal Abundance'!S$2)</f>
        <v>0.18</v>
      </c>
      <c r="AY298" s="2">
        <f>IF(AA298&gt;'Average Crustal Abundance'!T$2,Data!AA298,'Average Crustal Abundance'!T$2)</f>
        <v>1E-3</v>
      </c>
      <c r="AZ298" s="2">
        <f>IF(AB298&gt;'Average Crustal Abundance'!U$2,Data!AB298,'Average Crustal Abundance'!U$2)</f>
        <v>0.8</v>
      </c>
      <c r="BA298" s="2">
        <f>IF(AC298&gt;'Average Crustal Abundance'!V$2,Data!AC298,'Average Crustal Abundance'!V$2)</f>
        <v>1</v>
      </c>
      <c r="BB298" s="2">
        <f>IF(AD298&gt;'Average Crustal Abundance'!W$2,Data!AD298,'Average Crustal Abundance'!W$2)</f>
        <v>1.7</v>
      </c>
      <c r="BC298" s="2">
        <f>IF(AE298&gt;'Average Crustal Abundance'!X$2,Data!AE298,'Average Crustal Abundance'!X$2)</f>
        <v>20</v>
      </c>
      <c r="BD298" s="2">
        <f>IF(AF298&gt;'Average Crustal Abundance'!Y$2,Data!AF298,'Average Crustal Abundance'!Y$2)</f>
        <v>1.3</v>
      </c>
      <c r="BE298" s="3">
        <f>LOG((AG298/'Average Crustal Abundance'!B$2),1.636)</f>
        <v>0</v>
      </c>
      <c r="BF298" s="3">
        <f>LOG((AH298/'Average Crustal Abundance'!C$2),5.77)</f>
        <v>0</v>
      </c>
      <c r="BG298" s="3">
        <f>LOG((AI298/'Average Crustal Abundance'!D$2),5.07)</f>
        <v>0</v>
      </c>
      <c r="BH298" s="3">
        <f>IF(LOG((AJ298/'Average Crustal Abundance'!E$2))&lt;6,LOG((AJ298/'Average Crustal Abundance'!E$2)),6)</f>
        <v>0</v>
      </c>
      <c r="BI298" s="3">
        <f>IF(LOG((AK298/'Average Crustal Abundance'!F$2))&lt;6,LOG((AK298/'Average Crustal Abundance'!F$2)),6)</f>
        <v>0</v>
      </c>
      <c r="BJ298" s="3">
        <f>IF(LOG((AL298/'Average Crustal Abundance'!G$2))&lt;6,LOG((AL298/'Average Crustal Abundance'!G$2)),6)</f>
        <v>0</v>
      </c>
      <c r="BK298" s="3">
        <f>LOG((AM298/'Average Crustal Abundance'!H$2),5.77)</f>
        <v>0</v>
      </c>
      <c r="BL298" s="3">
        <f>IF(LOG((AN298/'Average Crustal Abundance'!I$2))&lt;6,LOG((AN298/'Average Crustal Abundance'!I$2)),6)</f>
        <v>0</v>
      </c>
      <c r="BM298" s="3">
        <f>IF(LOG((AO298/'Average Crustal Abundance'!J$2))&lt;6,LOG((AO298/'Average Crustal Abundance'!J$2)),6)</f>
        <v>0</v>
      </c>
      <c r="BN298" s="3">
        <f>LOG((AP298/'Average Crustal Abundance'!K$2),4.9)</f>
        <v>0</v>
      </c>
      <c r="BO298" s="3">
        <f>IF(LOG((AQ298/'Average Crustal Abundance'!L$2))&lt;6,LOG((AQ298/'Average Crustal Abundance'!L$2)),6)</f>
        <v>0</v>
      </c>
      <c r="BP298" s="3">
        <f>IF(LOG((AR298/'Average Crustal Abundance'!M$2))&lt;6,LOG((AR298/'Average Crustal Abundance'!M$2)),6)</f>
        <v>0</v>
      </c>
      <c r="BQ298" s="3">
        <f>IF(LOG((AS298/'Average Crustal Abundance'!N$2))&lt;6,LOG((AS298/'Average Crustal Abundance'!N$2)),6)</f>
        <v>0</v>
      </c>
      <c r="BR298" s="3">
        <f>LOG((AT298/'Average Crustal Abundance'!O$2),6.71)</f>
        <v>0</v>
      </c>
      <c r="BS298" s="3">
        <f>IF(LOG((AU298/'Average Crustal Abundance'!P$2))&lt;6,LOG((AU298/'Average Crustal Abundance'!P$2)),6)</f>
        <v>0</v>
      </c>
      <c r="BT298" s="3">
        <f>LOG((AV298/'Average Crustal Abundance'!Q$2),8.58)</f>
        <v>0</v>
      </c>
      <c r="BU298" s="3">
        <f>IF(LOG((AW298/'Average Crustal Abundance'!R$2))&lt;6,LOG((AW298/'Average Crustal Abundance'!R$2)),6)</f>
        <v>0</v>
      </c>
      <c r="BV298" s="3">
        <f>IF(LOG((AX298/'Average Crustal Abundance'!S$2))&lt;6,LOG((AX298/'Average Crustal Abundance'!S$2)),6)</f>
        <v>0</v>
      </c>
      <c r="BW298" s="3">
        <f>IF(LOG((AY298/'Average Crustal Abundance'!T$2))&lt;6,LOG((AY298/'Average Crustal Abundance'!T$2)),6)</f>
        <v>0</v>
      </c>
      <c r="BX298" s="3">
        <f>IF(LOG((AZ298/'Average Crustal Abundance'!U$2))&lt;6,LOG((AZ298/'Average Crustal Abundance'!U$2)),6)</f>
        <v>0</v>
      </c>
      <c r="BY298" s="3">
        <f>IF(LOG((BA298/'Average Crustal Abundance'!V$2))&lt;6,LOG((BA298/'Average Crustal Abundance'!V$2)),6)</f>
        <v>0</v>
      </c>
      <c r="BZ298" s="3">
        <f>LOG((BB298/'Average Crustal Abundance'!W$2),9.15)</f>
        <v>0</v>
      </c>
      <c r="CA298" s="3">
        <f>LOG((BC298/'Average Crustal Abundance'!X$2),6.07)</f>
        <v>0</v>
      </c>
      <c r="CB298" s="3">
        <f>LOG((BD298/'Average Crustal Abundance'!Y$2),9.57)</f>
        <v>0</v>
      </c>
      <c r="CC298" s="3">
        <f t="shared" si="161"/>
        <v>0</v>
      </c>
      <c r="CD298" s="3" t="e">
        <f t="shared" si="162"/>
        <v>#DIV/0!</v>
      </c>
      <c r="CE298" s="4" t="e">
        <f t="shared" si="164"/>
        <v>#DIV/0!</v>
      </c>
      <c r="CF298" s="4" t="e">
        <f t="shared" si="165"/>
        <v>#DIV/0!</v>
      </c>
      <c r="CG298" s="4" t="e">
        <f t="shared" si="166"/>
        <v>#DIV/0!</v>
      </c>
      <c r="CH298" s="4" t="e">
        <f t="shared" si="167"/>
        <v>#DIV/0!</v>
      </c>
      <c r="CI298" s="4" t="e">
        <f t="shared" si="168"/>
        <v>#DIV/0!</v>
      </c>
      <c r="CJ298" s="4" t="e">
        <f t="shared" si="169"/>
        <v>#DIV/0!</v>
      </c>
      <c r="CK298" s="4" t="e">
        <f t="shared" si="170"/>
        <v>#DIV/0!</v>
      </c>
      <c r="CL298" s="4" t="e">
        <f t="shared" si="171"/>
        <v>#DIV/0!</v>
      </c>
      <c r="CM298" s="4" t="e">
        <f t="shared" si="172"/>
        <v>#DIV/0!</v>
      </c>
      <c r="CN298" s="4" t="e">
        <f t="shared" si="173"/>
        <v>#DIV/0!</v>
      </c>
      <c r="CO298" s="4" t="e">
        <f t="shared" si="174"/>
        <v>#DIV/0!</v>
      </c>
      <c r="CP298" s="4" t="e">
        <f t="shared" si="175"/>
        <v>#DIV/0!</v>
      </c>
      <c r="CQ298" s="4" t="e">
        <f t="shared" si="176"/>
        <v>#DIV/0!</v>
      </c>
      <c r="CR298" s="4" t="e">
        <f t="shared" si="177"/>
        <v>#DIV/0!</v>
      </c>
      <c r="CS298" s="4" t="e">
        <f t="shared" si="178"/>
        <v>#DIV/0!</v>
      </c>
      <c r="CT298" s="4" t="e">
        <f t="shared" si="179"/>
        <v>#DIV/0!</v>
      </c>
      <c r="CU298" s="4" t="e">
        <f t="shared" si="180"/>
        <v>#DIV/0!</v>
      </c>
      <c r="CV298" s="4" t="e">
        <f t="shared" si="181"/>
        <v>#DIV/0!</v>
      </c>
      <c r="CW298" s="4" t="e">
        <f t="shared" si="182"/>
        <v>#DIV/0!</v>
      </c>
      <c r="CX298" s="4" t="e">
        <f t="shared" si="183"/>
        <v>#DIV/0!</v>
      </c>
      <c r="CY298" s="4" t="e">
        <f t="shared" si="184"/>
        <v>#DIV/0!</v>
      </c>
      <c r="CZ298" s="4" t="e">
        <f t="shared" si="185"/>
        <v>#DIV/0!</v>
      </c>
      <c r="DA298" s="4" t="e">
        <f t="shared" si="186"/>
        <v>#DIV/0!</v>
      </c>
      <c r="DB298" s="4" t="e">
        <f t="shared" si="187"/>
        <v>#DIV/0!</v>
      </c>
      <c r="DC298" s="3"/>
      <c r="DD298" s="3" t="e">
        <f t="shared" si="163"/>
        <v>#DIV/0!</v>
      </c>
    </row>
    <row r="299" spans="1:108" x14ac:dyDescent="0.25">
      <c r="AG299" s="2">
        <f>IF(I299&gt;'Average Crustal Abundance'!B$2,Data!I299,'Average Crustal Abundance'!B$2)</f>
        <v>52200</v>
      </c>
      <c r="AH299" s="2">
        <f>IF(J299&gt;'Average Crustal Abundance'!C$2,Data!J299,'Average Crustal Abundance'!C$2)</f>
        <v>27</v>
      </c>
      <c r="AI299" s="2">
        <f>IF(K299&gt;'Average Crustal Abundance'!D$2,Data!K299,'Average Crustal Abundance'!D$2)</f>
        <v>59</v>
      </c>
      <c r="AJ299" s="2">
        <f>IF(L299&gt;'Average Crustal Abundance'!E$2,Data!L299,'Average Crustal Abundance'!E$2)</f>
        <v>0.188</v>
      </c>
      <c r="AK299" s="2">
        <f>IF(M299&gt;'Average Crustal Abundance'!F$2,Data!M299,'Average Crustal Abundance'!F$2)</f>
        <v>1.5E-3</v>
      </c>
      <c r="AL299" s="2">
        <f>IF(N299&gt;'Average Crustal Abundance'!G$2,Data!N299,'Average Crustal Abundance'!G$2)</f>
        <v>1.5E-3</v>
      </c>
      <c r="AM299" s="2">
        <f>IF(O299&gt;'Average Crustal Abundance'!H$2,Data!O299,'Average Crustal Abundance'!H$2)</f>
        <v>27</v>
      </c>
      <c r="AN299" s="2">
        <f>IF(P299&gt;'Average Crustal Abundance'!I$2,Data!P299,'Average Crustal Abundance'!I$2)</f>
        <v>5.6000000000000001E-2</v>
      </c>
      <c r="AO299" s="2">
        <f>IF(Q299&gt;'Average Crustal Abundance'!J$2,Data!Q299,'Average Crustal Abundance'!J$2)</f>
        <v>1.2999999999999999E-3</v>
      </c>
      <c r="AP299" s="2">
        <f>IF(R299&gt;'Average Crustal Abundance'!K$2,Data!R299,'Average Crustal Abundance'!K$2)</f>
        <v>72</v>
      </c>
      <c r="AQ299" s="2">
        <f>IF(S299&gt;'Average Crustal Abundance'!L$2,Data!S299,'Average Crustal Abundance'!L$2)</f>
        <v>0.08</v>
      </c>
      <c r="AR299" s="2">
        <f>IF(T299&gt;'Average Crustal Abundance'!M$2,Data!T299,'Average Crustal Abundance'!M$2)</f>
        <v>5.1999999999999998E-2</v>
      </c>
      <c r="AS299" s="2">
        <f>IF(U299&gt;'Average Crustal Abundance'!N$2,Data!U299,'Average Crustal Abundance'!N$2)</f>
        <v>0.5</v>
      </c>
      <c r="AT299" s="2">
        <f>IF(V299&gt;'Average Crustal Abundance'!O$2,Data!V299,'Average Crustal Abundance'!O$2)</f>
        <v>11</v>
      </c>
      <c r="AU299" s="2">
        <f>IF(W299&gt;'Average Crustal Abundance'!P$2,Data!W299,'Average Crustal Abundance'!P$2)</f>
        <v>0.03</v>
      </c>
      <c r="AV299" s="2">
        <f>IF(X299&gt;'Average Crustal Abundance'!Q$2,Data!X299,'Average Crustal Abundance'!Q$2)</f>
        <v>2.5</v>
      </c>
      <c r="AW299" s="2">
        <f>IF(Y299&gt;'Average Crustal Abundance'!R$2,Data!Y299,'Average Crustal Abundance'!R$2)</f>
        <v>0.2</v>
      </c>
      <c r="AX299" s="2">
        <f>IF(Z299&gt;'Average Crustal Abundance'!S$2,Data!Z299,'Average Crustal Abundance'!S$2)</f>
        <v>0.18</v>
      </c>
      <c r="AY299" s="2">
        <f>IF(AA299&gt;'Average Crustal Abundance'!T$2,Data!AA299,'Average Crustal Abundance'!T$2)</f>
        <v>1E-3</v>
      </c>
      <c r="AZ299" s="2">
        <f>IF(AB299&gt;'Average Crustal Abundance'!U$2,Data!AB299,'Average Crustal Abundance'!U$2)</f>
        <v>0.8</v>
      </c>
      <c r="BA299" s="2">
        <f>IF(AC299&gt;'Average Crustal Abundance'!V$2,Data!AC299,'Average Crustal Abundance'!V$2)</f>
        <v>1</v>
      </c>
      <c r="BB299" s="2">
        <f>IF(AD299&gt;'Average Crustal Abundance'!W$2,Data!AD299,'Average Crustal Abundance'!W$2)</f>
        <v>1.7</v>
      </c>
      <c r="BC299" s="2">
        <f>IF(AE299&gt;'Average Crustal Abundance'!X$2,Data!AE299,'Average Crustal Abundance'!X$2)</f>
        <v>20</v>
      </c>
      <c r="BD299" s="2">
        <f>IF(AF299&gt;'Average Crustal Abundance'!Y$2,Data!AF299,'Average Crustal Abundance'!Y$2)</f>
        <v>1.3</v>
      </c>
      <c r="BE299" s="3">
        <f>LOG((AG299/'Average Crustal Abundance'!B$2),1.636)</f>
        <v>0</v>
      </c>
      <c r="BF299" s="3">
        <f>LOG((AH299/'Average Crustal Abundance'!C$2),5.77)</f>
        <v>0</v>
      </c>
      <c r="BG299" s="3">
        <f>LOG((AI299/'Average Crustal Abundance'!D$2),5.07)</f>
        <v>0</v>
      </c>
      <c r="BH299" s="3">
        <f>IF(LOG((AJ299/'Average Crustal Abundance'!E$2))&lt;6,LOG((AJ299/'Average Crustal Abundance'!E$2)),6)</f>
        <v>0</v>
      </c>
      <c r="BI299" s="3">
        <f>IF(LOG((AK299/'Average Crustal Abundance'!F$2))&lt;6,LOG((AK299/'Average Crustal Abundance'!F$2)),6)</f>
        <v>0</v>
      </c>
      <c r="BJ299" s="3">
        <f>IF(LOG((AL299/'Average Crustal Abundance'!G$2))&lt;6,LOG((AL299/'Average Crustal Abundance'!G$2)),6)</f>
        <v>0</v>
      </c>
      <c r="BK299" s="3">
        <f>LOG((AM299/'Average Crustal Abundance'!H$2),5.77)</f>
        <v>0</v>
      </c>
      <c r="BL299" s="3">
        <f>IF(LOG((AN299/'Average Crustal Abundance'!I$2))&lt;6,LOG((AN299/'Average Crustal Abundance'!I$2)),6)</f>
        <v>0</v>
      </c>
      <c r="BM299" s="3">
        <f>IF(LOG((AO299/'Average Crustal Abundance'!J$2))&lt;6,LOG((AO299/'Average Crustal Abundance'!J$2)),6)</f>
        <v>0</v>
      </c>
      <c r="BN299" s="3">
        <f>LOG((AP299/'Average Crustal Abundance'!K$2),4.9)</f>
        <v>0</v>
      </c>
      <c r="BO299" s="3">
        <f>IF(LOG((AQ299/'Average Crustal Abundance'!L$2))&lt;6,LOG((AQ299/'Average Crustal Abundance'!L$2)),6)</f>
        <v>0</v>
      </c>
      <c r="BP299" s="3">
        <f>IF(LOG((AR299/'Average Crustal Abundance'!M$2))&lt;6,LOG((AR299/'Average Crustal Abundance'!M$2)),6)</f>
        <v>0</v>
      </c>
      <c r="BQ299" s="3">
        <f>IF(LOG((AS299/'Average Crustal Abundance'!N$2))&lt;6,LOG((AS299/'Average Crustal Abundance'!N$2)),6)</f>
        <v>0</v>
      </c>
      <c r="BR299" s="3">
        <f>LOG((AT299/'Average Crustal Abundance'!O$2),6.71)</f>
        <v>0</v>
      </c>
      <c r="BS299" s="3">
        <f>IF(LOG((AU299/'Average Crustal Abundance'!P$2))&lt;6,LOG((AU299/'Average Crustal Abundance'!P$2)),6)</f>
        <v>0</v>
      </c>
      <c r="BT299" s="3">
        <f>LOG((AV299/'Average Crustal Abundance'!Q$2),8.58)</f>
        <v>0</v>
      </c>
      <c r="BU299" s="3">
        <f>IF(LOG((AW299/'Average Crustal Abundance'!R$2))&lt;6,LOG((AW299/'Average Crustal Abundance'!R$2)),6)</f>
        <v>0</v>
      </c>
      <c r="BV299" s="3">
        <f>IF(LOG((AX299/'Average Crustal Abundance'!S$2))&lt;6,LOG((AX299/'Average Crustal Abundance'!S$2)),6)</f>
        <v>0</v>
      </c>
      <c r="BW299" s="3">
        <f>IF(LOG((AY299/'Average Crustal Abundance'!T$2))&lt;6,LOG((AY299/'Average Crustal Abundance'!T$2)),6)</f>
        <v>0</v>
      </c>
      <c r="BX299" s="3">
        <f>IF(LOG((AZ299/'Average Crustal Abundance'!U$2))&lt;6,LOG((AZ299/'Average Crustal Abundance'!U$2)),6)</f>
        <v>0</v>
      </c>
      <c r="BY299" s="3">
        <f>IF(LOG((BA299/'Average Crustal Abundance'!V$2))&lt;6,LOG((BA299/'Average Crustal Abundance'!V$2)),6)</f>
        <v>0</v>
      </c>
      <c r="BZ299" s="3">
        <f>LOG((BB299/'Average Crustal Abundance'!W$2),9.15)</f>
        <v>0</v>
      </c>
      <c r="CA299" s="3">
        <f>LOG((BC299/'Average Crustal Abundance'!X$2),6.07)</f>
        <v>0</v>
      </c>
      <c r="CB299" s="3">
        <f>LOG((BD299/'Average Crustal Abundance'!Y$2),9.57)</f>
        <v>0</v>
      </c>
      <c r="CC299" s="3">
        <f t="shared" si="161"/>
        <v>0</v>
      </c>
      <c r="CD299" s="3" t="e">
        <f t="shared" si="162"/>
        <v>#DIV/0!</v>
      </c>
      <c r="CE299" s="4" t="e">
        <f t="shared" si="164"/>
        <v>#DIV/0!</v>
      </c>
      <c r="CF299" s="4" t="e">
        <f t="shared" si="165"/>
        <v>#DIV/0!</v>
      </c>
      <c r="CG299" s="4" t="e">
        <f t="shared" si="166"/>
        <v>#DIV/0!</v>
      </c>
      <c r="CH299" s="4" t="e">
        <f t="shared" si="167"/>
        <v>#DIV/0!</v>
      </c>
      <c r="CI299" s="4" t="e">
        <f t="shared" si="168"/>
        <v>#DIV/0!</v>
      </c>
      <c r="CJ299" s="4" t="e">
        <f t="shared" si="169"/>
        <v>#DIV/0!</v>
      </c>
      <c r="CK299" s="4" t="e">
        <f t="shared" si="170"/>
        <v>#DIV/0!</v>
      </c>
      <c r="CL299" s="4" t="e">
        <f t="shared" si="171"/>
        <v>#DIV/0!</v>
      </c>
      <c r="CM299" s="4" t="e">
        <f t="shared" si="172"/>
        <v>#DIV/0!</v>
      </c>
      <c r="CN299" s="4" t="e">
        <f t="shared" si="173"/>
        <v>#DIV/0!</v>
      </c>
      <c r="CO299" s="4" t="e">
        <f t="shared" si="174"/>
        <v>#DIV/0!</v>
      </c>
      <c r="CP299" s="4" t="e">
        <f t="shared" si="175"/>
        <v>#DIV/0!</v>
      </c>
      <c r="CQ299" s="4" t="e">
        <f t="shared" si="176"/>
        <v>#DIV/0!</v>
      </c>
      <c r="CR299" s="4" t="e">
        <f t="shared" si="177"/>
        <v>#DIV/0!</v>
      </c>
      <c r="CS299" s="4" t="e">
        <f t="shared" si="178"/>
        <v>#DIV/0!</v>
      </c>
      <c r="CT299" s="4" t="e">
        <f t="shared" si="179"/>
        <v>#DIV/0!</v>
      </c>
      <c r="CU299" s="4" t="e">
        <f t="shared" si="180"/>
        <v>#DIV/0!</v>
      </c>
      <c r="CV299" s="4" t="e">
        <f t="shared" si="181"/>
        <v>#DIV/0!</v>
      </c>
      <c r="CW299" s="4" t="e">
        <f t="shared" si="182"/>
        <v>#DIV/0!</v>
      </c>
      <c r="CX299" s="4" t="e">
        <f t="shared" si="183"/>
        <v>#DIV/0!</v>
      </c>
      <c r="CY299" s="4" t="e">
        <f t="shared" si="184"/>
        <v>#DIV/0!</v>
      </c>
      <c r="CZ299" s="4" t="e">
        <f t="shared" si="185"/>
        <v>#DIV/0!</v>
      </c>
      <c r="DA299" s="4" t="e">
        <f t="shared" si="186"/>
        <v>#DIV/0!</v>
      </c>
      <c r="DB299" s="4" t="e">
        <f t="shared" si="187"/>
        <v>#DIV/0!</v>
      </c>
      <c r="DC299" s="3"/>
      <c r="DD299" s="3" t="e">
        <f t="shared" si="163"/>
        <v>#DIV/0!</v>
      </c>
    </row>
    <row r="300" spans="1:108" x14ac:dyDescent="0.25">
      <c r="AG300" s="2">
        <f>IF(I300&gt;'Average Crustal Abundance'!B$2,Data!I300,'Average Crustal Abundance'!B$2)</f>
        <v>52200</v>
      </c>
      <c r="AH300" s="2">
        <f>IF(J300&gt;'Average Crustal Abundance'!C$2,Data!J300,'Average Crustal Abundance'!C$2)</f>
        <v>27</v>
      </c>
      <c r="AI300" s="2">
        <f>IF(K300&gt;'Average Crustal Abundance'!D$2,Data!K300,'Average Crustal Abundance'!D$2)</f>
        <v>59</v>
      </c>
      <c r="AJ300" s="2">
        <f>IF(L300&gt;'Average Crustal Abundance'!E$2,Data!L300,'Average Crustal Abundance'!E$2)</f>
        <v>0.188</v>
      </c>
      <c r="AK300" s="2">
        <f>IF(M300&gt;'Average Crustal Abundance'!F$2,Data!M300,'Average Crustal Abundance'!F$2)</f>
        <v>1.5E-3</v>
      </c>
      <c r="AL300" s="2">
        <f>IF(N300&gt;'Average Crustal Abundance'!G$2,Data!N300,'Average Crustal Abundance'!G$2)</f>
        <v>1.5E-3</v>
      </c>
      <c r="AM300" s="2">
        <f>IF(O300&gt;'Average Crustal Abundance'!H$2,Data!O300,'Average Crustal Abundance'!H$2)</f>
        <v>27</v>
      </c>
      <c r="AN300" s="2">
        <f>IF(P300&gt;'Average Crustal Abundance'!I$2,Data!P300,'Average Crustal Abundance'!I$2)</f>
        <v>5.6000000000000001E-2</v>
      </c>
      <c r="AO300" s="2">
        <f>IF(Q300&gt;'Average Crustal Abundance'!J$2,Data!Q300,'Average Crustal Abundance'!J$2)</f>
        <v>1.2999999999999999E-3</v>
      </c>
      <c r="AP300" s="2">
        <f>IF(R300&gt;'Average Crustal Abundance'!K$2,Data!R300,'Average Crustal Abundance'!K$2)</f>
        <v>72</v>
      </c>
      <c r="AQ300" s="2">
        <f>IF(S300&gt;'Average Crustal Abundance'!L$2,Data!S300,'Average Crustal Abundance'!L$2)</f>
        <v>0.08</v>
      </c>
      <c r="AR300" s="2">
        <f>IF(T300&gt;'Average Crustal Abundance'!M$2,Data!T300,'Average Crustal Abundance'!M$2)</f>
        <v>5.1999999999999998E-2</v>
      </c>
      <c r="AS300" s="2">
        <f>IF(U300&gt;'Average Crustal Abundance'!N$2,Data!U300,'Average Crustal Abundance'!N$2)</f>
        <v>0.5</v>
      </c>
      <c r="AT300" s="2">
        <f>IF(V300&gt;'Average Crustal Abundance'!O$2,Data!V300,'Average Crustal Abundance'!O$2)</f>
        <v>11</v>
      </c>
      <c r="AU300" s="2">
        <f>IF(W300&gt;'Average Crustal Abundance'!P$2,Data!W300,'Average Crustal Abundance'!P$2)</f>
        <v>0.03</v>
      </c>
      <c r="AV300" s="2">
        <f>IF(X300&gt;'Average Crustal Abundance'!Q$2,Data!X300,'Average Crustal Abundance'!Q$2)</f>
        <v>2.5</v>
      </c>
      <c r="AW300" s="2">
        <f>IF(Y300&gt;'Average Crustal Abundance'!R$2,Data!Y300,'Average Crustal Abundance'!R$2)</f>
        <v>0.2</v>
      </c>
      <c r="AX300" s="2">
        <f>IF(Z300&gt;'Average Crustal Abundance'!S$2,Data!Z300,'Average Crustal Abundance'!S$2)</f>
        <v>0.18</v>
      </c>
      <c r="AY300" s="2">
        <f>IF(AA300&gt;'Average Crustal Abundance'!T$2,Data!AA300,'Average Crustal Abundance'!T$2)</f>
        <v>1E-3</v>
      </c>
      <c r="AZ300" s="2">
        <f>IF(AB300&gt;'Average Crustal Abundance'!U$2,Data!AB300,'Average Crustal Abundance'!U$2)</f>
        <v>0.8</v>
      </c>
      <c r="BA300" s="2">
        <f>IF(AC300&gt;'Average Crustal Abundance'!V$2,Data!AC300,'Average Crustal Abundance'!V$2)</f>
        <v>1</v>
      </c>
      <c r="BB300" s="2">
        <f>IF(AD300&gt;'Average Crustal Abundance'!W$2,Data!AD300,'Average Crustal Abundance'!W$2)</f>
        <v>1.7</v>
      </c>
      <c r="BC300" s="2">
        <f>IF(AE300&gt;'Average Crustal Abundance'!X$2,Data!AE300,'Average Crustal Abundance'!X$2)</f>
        <v>20</v>
      </c>
      <c r="BD300" s="2">
        <f>IF(AF300&gt;'Average Crustal Abundance'!Y$2,Data!AF300,'Average Crustal Abundance'!Y$2)</f>
        <v>1.3</v>
      </c>
      <c r="BE300" s="3">
        <f>LOG((AG300/'Average Crustal Abundance'!B$2),1.636)</f>
        <v>0</v>
      </c>
      <c r="BF300" s="3">
        <f>LOG((AH300/'Average Crustal Abundance'!C$2),5.77)</f>
        <v>0</v>
      </c>
      <c r="BG300" s="3">
        <f>LOG((AI300/'Average Crustal Abundance'!D$2),5.07)</f>
        <v>0</v>
      </c>
      <c r="BH300" s="3">
        <f>IF(LOG((AJ300/'Average Crustal Abundance'!E$2))&lt;6,LOG((AJ300/'Average Crustal Abundance'!E$2)),6)</f>
        <v>0</v>
      </c>
      <c r="BI300" s="3">
        <f>IF(LOG((AK300/'Average Crustal Abundance'!F$2))&lt;6,LOG((AK300/'Average Crustal Abundance'!F$2)),6)</f>
        <v>0</v>
      </c>
      <c r="BJ300" s="3">
        <f>IF(LOG((AL300/'Average Crustal Abundance'!G$2))&lt;6,LOG((AL300/'Average Crustal Abundance'!G$2)),6)</f>
        <v>0</v>
      </c>
      <c r="BK300" s="3">
        <f>LOG((AM300/'Average Crustal Abundance'!H$2),5.77)</f>
        <v>0</v>
      </c>
      <c r="BL300" s="3">
        <f>IF(LOG((AN300/'Average Crustal Abundance'!I$2))&lt;6,LOG((AN300/'Average Crustal Abundance'!I$2)),6)</f>
        <v>0</v>
      </c>
      <c r="BM300" s="3">
        <f>IF(LOG((AO300/'Average Crustal Abundance'!J$2))&lt;6,LOG((AO300/'Average Crustal Abundance'!J$2)),6)</f>
        <v>0</v>
      </c>
      <c r="BN300" s="3">
        <f>LOG((AP300/'Average Crustal Abundance'!K$2),4.9)</f>
        <v>0</v>
      </c>
      <c r="BO300" s="3">
        <f>IF(LOG((AQ300/'Average Crustal Abundance'!L$2))&lt;6,LOG((AQ300/'Average Crustal Abundance'!L$2)),6)</f>
        <v>0</v>
      </c>
      <c r="BP300" s="3">
        <f>IF(LOG((AR300/'Average Crustal Abundance'!M$2))&lt;6,LOG((AR300/'Average Crustal Abundance'!M$2)),6)</f>
        <v>0</v>
      </c>
      <c r="BQ300" s="3">
        <f>IF(LOG((AS300/'Average Crustal Abundance'!N$2))&lt;6,LOG((AS300/'Average Crustal Abundance'!N$2)),6)</f>
        <v>0</v>
      </c>
      <c r="BR300" s="3">
        <f>LOG((AT300/'Average Crustal Abundance'!O$2),6.71)</f>
        <v>0</v>
      </c>
      <c r="BS300" s="3">
        <f>IF(LOG((AU300/'Average Crustal Abundance'!P$2))&lt;6,LOG((AU300/'Average Crustal Abundance'!P$2)),6)</f>
        <v>0</v>
      </c>
      <c r="BT300" s="3">
        <f>LOG((AV300/'Average Crustal Abundance'!Q$2),8.58)</f>
        <v>0</v>
      </c>
      <c r="BU300" s="3">
        <f>IF(LOG((AW300/'Average Crustal Abundance'!R$2))&lt;6,LOG((AW300/'Average Crustal Abundance'!R$2)),6)</f>
        <v>0</v>
      </c>
      <c r="BV300" s="3">
        <f>IF(LOG((AX300/'Average Crustal Abundance'!S$2))&lt;6,LOG((AX300/'Average Crustal Abundance'!S$2)),6)</f>
        <v>0</v>
      </c>
      <c r="BW300" s="3">
        <f>IF(LOG((AY300/'Average Crustal Abundance'!T$2))&lt;6,LOG((AY300/'Average Crustal Abundance'!T$2)),6)</f>
        <v>0</v>
      </c>
      <c r="BX300" s="3">
        <f>IF(LOG((AZ300/'Average Crustal Abundance'!U$2))&lt;6,LOG((AZ300/'Average Crustal Abundance'!U$2)),6)</f>
        <v>0</v>
      </c>
      <c r="BY300" s="3">
        <f>IF(LOG((BA300/'Average Crustal Abundance'!V$2))&lt;6,LOG((BA300/'Average Crustal Abundance'!V$2)),6)</f>
        <v>0</v>
      </c>
      <c r="BZ300" s="3">
        <f>LOG((BB300/'Average Crustal Abundance'!W$2),9.15)</f>
        <v>0</v>
      </c>
      <c r="CA300" s="3">
        <f>LOG((BC300/'Average Crustal Abundance'!X$2),6.07)</f>
        <v>0</v>
      </c>
      <c r="CB300" s="3">
        <f>LOG((BD300/'Average Crustal Abundance'!Y$2),9.57)</f>
        <v>0</v>
      </c>
      <c r="CC300" s="3">
        <f t="shared" si="161"/>
        <v>0</v>
      </c>
      <c r="CD300" s="3" t="e">
        <f t="shared" si="162"/>
        <v>#DIV/0!</v>
      </c>
      <c r="CE300" s="4" t="e">
        <f t="shared" si="164"/>
        <v>#DIV/0!</v>
      </c>
      <c r="CF300" s="4" t="e">
        <f t="shared" si="165"/>
        <v>#DIV/0!</v>
      </c>
      <c r="CG300" s="4" t="e">
        <f t="shared" si="166"/>
        <v>#DIV/0!</v>
      </c>
      <c r="CH300" s="4" t="e">
        <f t="shared" si="167"/>
        <v>#DIV/0!</v>
      </c>
      <c r="CI300" s="4" t="e">
        <f t="shared" si="168"/>
        <v>#DIV/0!</v>
      </c>
      <c r="CJ300" s="4" t="e">
        <f t="shared" si="169"/>
        <v>#DIV/0!</v>
      </c>
      <c r="CK300" s="4" t="e">
        <f t="shared" si="170"/>
        <v>#DIV/0!</v>
      </c>
      <c r="CL300" s="4" t="e">
        <f t="shared" si="171"/>
        <v>#DIV/0!</v>
      </c>
      <c r="CM300" s="4" t="e">
        <f t="shared" si="172"/>
        <v>#DIV/0!</v>
      </c>
      <c r="CN300" s="4" t="e">
        <f t="shared" si="173"/>
        <v>#DIV/0!</v>
      </c>
      <c r="CO300" s="4" t="e">
        <f t="shared" si="174"/>
        <v>#DIV/0!</v>
      </c>
      <c r="CP300" s="4" t="e">
        <f t="shared" si="175"/>
        <v>#DIV/0!</v>
      </c>
      <c r="CQ300" s="4" t="e">
        <f t="shared" si="176"/>
        <v>#DIV/0!</v>
      </c>
      <c r="CR300" s="4" t="e">
        <f t="shared" si="177"/>
        <v>#DIV/0!</v>
      </c>
      <c r="CS300" s="4" t="e">
        <f t="shared" si="178"/>
        <v>#DIV/0!</v>
      </c>
      <c r="CT300" s="4" t="e">
        <f t="shared" si="179"/>
        <v>#DIV/0!</v>
      </c>
      <c r="CU300" s="4" t="e">
        <f t="shared" si="180"/>
        <v>#DIV/0!</v>
      </c>
      <c r="CV300" s="4" t="e">
        <f t="shared" si="181"/>
        <v>#DIV/0!</v>
      </c>
      <c r="CW300" s="4" t="e">
        <f t="shared" si="182"/>
        <v>#DIV/0!</v>
      </c>
      <c r="CX300" s="4" t="e">
        <f t="shared" si="183"/>
        <v>#DIV/0!</v>
      </c>
      <c r="CY300" s="4" t="e">
        <f t="shared" si="184"/>
        <v>#DIV/0!</v>
      </c>
      <c r="CZ300" s="4" t="e">
        <f t="shared" si="185"/>
        <v>#DIV/0!</v>
      </c>
      <c r="DA300" s="4" t="e">
        <f t="shared" si="186"/>
        <v>#DIV/0!</v>
      </c>
      <c r="DB300" s="4" t="e">
        <f t="shared" si="187"/>
        <v>#DIV/0!</v>
      </c>
      <c r="DC300" s="3"/>
      <c r="DD300" s="3" t="e">
        <f t="shared" si="163"/>
        <v>#DIV/0!</v>
      </c>
    </row>
    <row r="301" spans="1:108" x14ac:dyDescent="0.25">
      <c r="AG301" s="2">
        <f>IF(I301&gt;'Average Crustal Abundance'!B$2,Data!I301,'Average Crustal Abundance'!B$2)</f>
        <v>52200</v>
      </c>
      <c r="AH301" s="2">
        <f>IF(J301&gt;'Average Crustal Abundance'!C$2,Data!J301,'Average Crustal Abundance'!C$2)</f>
        <v>27</v>
      </c>
      <c r="AI301" s="2">
        <f>IF(K301&gt;'Average Crustal Abundance'!D$2,Data!K301,'Average Crustal Abundance'!D$2)</f>
        <v>59</v>
      </c>
      <c r="AJ301" s="2">
        <f>IF(L301&gt;'Average Crustal Abundance'!E$2,Data!L301,'Average Crustal Abundance'!E$2)</f>
        <v>0.188</v>
      </c>
      <c r="AK301" s="2">
        <f>IF(M301&gt;'Average Crustal Abundance'!F$2,Data!M301,'Average Crustal Abundance'!F$2)</f>
        <v>1.5E-3</v>
      </c>
      <c r="AL301" s="2">
        <f>IF(N301&gt;'Average Crustal Abundance'!G$2,Data!N301,'Average Crustal Abundance'!G$2)</f>
        <v>1.5E-3</v>
      </c>
      <c r="AM301" s="2">
        <f>IF(O301&gt;'Average Crustal Abundance'!H$2,Data!O301,'Average Crustal Abundance'!H$2)</f>
        <v>27</v>
      </c>
      <c r="AN301" s="2">
        <f>IF(P301&gt;'Average Crustal Abundance'!I$2,Data!P301,'Average Crustal Abundance'!I$2)</f>
        <v>5.6000000000000001E-2</v>
      </c>
      <c r="AO301" s="2">
        <f>IF(Q301&gt;'Average Crustal Abundance'!J$2,Data!Q301,'Average Crustal Abundance'!J$2)</f>
        <v>1.2999999999999999E-3</v>
      </c>
      <c r="AP301" s="2">
        <f>IF(R301&gt;'Average Crustal Abundance'!K$2,Data!R301,'Average Crustal Abundance'!K$2)</f>
        <v>72</v>
      </c>
      <c r="AQ301" s="2">
        <f>IF(S301&gt;'Average Crustal Abundance'!L$2,Data!S301,'Average Crustal Abundance'!L$2)</f>
        <v>0.08</v>
      </c>
      <c r="AR301" s="2">
        <f>IF(T301&gt;'Average Crustal Abundance'!M$2,Data!T301,'Average Crustal Abundance'!M$2)</f>
        <v>5.1999999999999998E-2</v>
      </c>
      <c r="AS301" s="2">
        <f>IF(U301&gt;'Average Crustal Abundance'!N$2,Data!U301,'Average Crustal Abundance'!N$2)</f>
        <v>0.5</v>
      </c>
      <c r="AT301" s="2">
        <f>IF(V301&gt;'Average Crustal Abundance'!O$2,Data!V301,'Average Crustal Abundance'!O$2)</f>
        <v>11</v>
      </c>
      <c r="AU301" s="2">
        <f>IF(W301&gt;'Average Crustal Abundance'!P$2,Data!W301,'Average Crustal Abundance'!P$2)</f>
        <v>0.03</v>
      </c>
      <c r="AV301" s="2">
        <f>IF(X301&gt;'Average Crustal Abundance'!Q$2,Data!X301,'Average Crustal Abundance'!Q$2)</f>
        <v>2.5</v>
      </c>
      <c r="AW301" s="2">
        <f>IF(Y301&gt;'Average Crustal Abundance'!R$2,Data!Y301,'Average Crustal Abundance'!R$2)</f>
        <v>0.2</v>
      </c>
      <c r="AX301" s="2">
        <f>IF(Z301&gt;'Average Crustal Abundance'!S$2,Data!Z301,'Average Crustal Abundance'!S$2)</f>
        <v>0.18</v>
      </c>
      <c r="AY301" s="2">
        <f>IF(AA301&gt;'Average Crustal Abundance'!T$2,Data!AA301,'Average Crustal Abundance'!T$2)</f>
        <v>1E-3</v>
      </c>
      <c r="AZ301" s="2">
        <f>IF(AB301&gt;'Average Crustal Abundance'!U$2,Data!AB301,'Average Crustal Abundance'!U$2)</f>
        <v>0.8</v>
      </c>
      <c r="BA301" s="2">
        <f>IF(AC301&gt;'Average Crustal Abundance'!V$2,Data!AC301,'Average Crustal Abundance'!V$2)</f>
        <v>1</v>
      </c>
      <c r="BB301" s="2">
        <f>IF(AD301&gt;'Average Crustal Abundance'!W$2,Data!AD301,'Average Crustal Abundance'!W$2)</f>
        <v>1.7</v>
      </c>
      <c r="BC301" s="2">
        <f>IF(AE301&gt;'Average Crustal Abundance'!X$2,Data!AE301,'Average Crustal Abundance'!X$2)</f>
        <v>20</v>
      </c>
      <c r="BD301" s="2">
        <f>IF(AF301&gt;'Average Crustal Abundance'!Y$2,Data!AF301,'Average Crustal Abundance'!Y$2)</f>
        <v>1.3</v>
      </c>
      <c r="BE301" s="3">
        <f>LOG((AG301/'Average Crustal Abundance'!B$2),1.636)</f>
        <v>0</v>
      </c>
      <c r="BF301" s="3">
        <f>LOG((AH301/'Average Crustal Abundance'!C$2),5.77)</f>
        <v>0</v>
      </c>
      <c r="BG301" s="3">
        <f>LOG((AI301/'Average Crustal Abundance'!D$2),5.07)</f>
        <v>0</v>
      </c>
      <c r="BH301" s="3">
        <f>IF(LOG((AJ301/'Average Crustal Abundance'!E$2))&lt;6,LOG((AJ301/'Average Crustal Abundance'!E$2)),6)</f>
        <v>0</v>
      </c>
      <c r="BI301" s="3">
        <f>IF(LOG((AK301/'Average Crustal Abundance'!F$2))&lt;6,LOG((AK301/'Average Crustal Abundance'!F$2)),6)</f>
        <v>0</v>
      </c>
      <c r="BJ301" s="3">
        <f>IF(LOG((AL301/'Average Crustal Abundance'!G$2))&lt;6,LOG((AL301/'Average Crustal Abundance'!G$2)),6)</f>
        <v>0</v>
      </c>
      <c r="BK301" s="3">
        <f>LOG((AM301/'Average Crustal Abundance'!H$2),5.77)</f>
        <v>0</v>
      </c>
      <c r="BL301" s="3">
        <f>IF(LOG((AN301/'Average Crustal Abundance'!I$2))&lt;6,LOG((AN301/'Average Crustal Abundance'!I$2)),6)</f>
        <v>0</v>
      </c>
      <c r="BM301" s="3">
        <f>IF(LOG((AO301/'Average Crustal Abundance'!J$2))&lt;6,LOG((AO301/'Average Crustal Abundance'!J$2)),6)</f>
        <v>0</v>
      </c>
      <c r="BN301" s="3">
        <f>LOG((AP301/'Average Crustal Abundance'!K$2),4.9)</f>
        <v>0</v>
      </c>
      <c r="BO301" s="3">
        <f>IF(LOG((AQ301/'Average Crustal Abundance'!L$2))&lt;6,LOG((AQ301/'Average Crustal Abundance'!L$2)),6)</f>
        <v>0</v>
      </c>
      <c r="BP301" s="3">
        <f>IF(LOG((AR301/'Average Crustal Abundance'!M$2))&lt;6,LOG((AR301/'Average Crustal Abundance'!M$2)),6)</f>
        <v>0</v>
      </c>
      <c r="BQ301" s="3">
        <f>IF(LOG((AS301/'Average Crustal Abundance'!N$2))&lt;6,LOG((AS301/'Average Crustal Abundance'!N$2)),6)</f>
        <v>0</v>
      </c>
      <c r="BR301" s="3">
        <f>LOG((AT301/'Average Crustal Abundance'!O$2),6.71)</f>
        <v>0</v>
      </c>
      <c r="BS301" s="3">
        <f>IF(LOG((AU301/'Average Crustal Abundance'!P$2))&lt;6,LOG((AU301/'Average Crustal Abundance'!P$2)),6)</f>
        <v>0</v>
      </c>
      <c r="BT301" s="3">
        <f>LOG((AV301/'Average Crustal Abundance'!Q$2),8.58)</f>
        <v>0</v>
      </c>
      <c r="BU301" s="3">
        <f>IF(LOG((AW301/'Average Crustal Abundance'!R$2))&lt;6,LOG((AW301/'Average Crustal Abundance'!R$2)),6)</f>
        <v>0</v>
      </c>
      <c r="BV301" s="3">
        <f>IF(LOG((AX301/'Average Crustal Abundance'!S$2))&lt;6,LOG((AX301/'Average Crustal Abundance'!S$2)),6)</f>
        <v>0</v>
      </c>
      <c r="BW301" s="3">
        <f>IF(LOG((AY301/'Average Crustal Abundance'!T$2))&lt;6,LOG((AY301/'Average Crustal Abundance'!T$2)),6)</f>
        <v>0</v>
      </c>
      <c r="BX301" s="3">
        <f>IF(LOG((AZ301/'Average Crustal Abundance'!U$2))&lt;6,LOG((AZ301/'Average Crustal Abundance'!U$2)),6)</f>
        <v>0</v>
      </c>
      <c r="BY301" s="3">
        <f>IF(LOG((BA301/'Average Crustal Abundance'!V$2))&lt;6,LOG((BA301/'Average Crustal Abundance'!V$2)),6)</f>
        <v>0</v>
      </c>
      <c r="BZ301" s="3">
        <f>LOG((BB301/'Average Crustal Abundance'!W$2),9.15)</f>
        <v>0</v>
      </c>
      <c r="CA301" s="3">
        <f>LOG((BC301/'Average Crustal Abundance'!X$2),6.07)</f>
        <v>0</v>
      </c>
      <c r="CB301" s="3">
        <f>LOG((BD301/'Average Crustal Abundance'!Y$2),9.57)</f>
        <v>0</v>
      </c>
      <c r="CC301" s="3">
        <f t="shared" si="161"/>
        <v>0</v>
      </c>
      <c r="CD301" s="3" t="e">
        <f t="shared" si="162"/>
        <v>#DIV/0!</v>
      </c>
      <c r="CE301" s="4" t="e">
        <f t="shared" si="164"/>
        <v>#DIV/0!</v>
      </c>
      <c r="CF301" s="4" t="e">
        <f t="shared" si="165"/>
        <v>#DIV/0!</v>
      </c>
      <c r="CG301" s="4" t="e">
        <f t="shared" si="166"/>
        <v>#DIV/0!</v>
      </c>
      <c r="CH301" s="4" t="e">
        <f t="shared" si="167"/>
        <v>#DIV/0!</v>
      </c>
      <c r="CI301" s="4" t="e">
        <f t="shared" si="168"/>
        <v>#DIV/0!</v>
      </c>
      <c r="CJ301" s="4" t="e">
        <f t="shared" si="169"/>
        <v>#DIV/0!</v>
      </c>
      <c r="CK301" s="4" t="e">
        <f t="shared" si="170"/>
        <v>#DIV/0!</v>
      </c>
      <c r="CL301" s="4" t="e">
        <f t="shared" si="171"/>
        <v>#DIV/0!</v>
      </c>
      <c r="CM301" s="4" t="e">
        <f t="shared" si="172"/>
        <v>#DIV/0!</v>
      </c>
      <c r="CN301" s="4" t="e">
        <f t="shared" si="173"/>
        <v>#DIV/0!</v>
      </c>
      <c r="CO301" s="4" t="e">
        <f t="shared" si="174"/>
        <v>#DIV/0!</v>
      </c>
      <c r="CP301" s="4" t="e">
        <f t="shared" si="175"/>
        <v>#DIV/0!</v>
      </c>
      <c r="CQ301" s="4" t="e">
        <f t="shared" si="176"/>
        <v>#DIV/0!</v>
      </c>
      <c r="CR301" s="4" t="e">
        <f t="shared" si="177"/>
        <v>#DIV/0!</v>
      </c>
      <c r="CS301" s="4" t="e">
        <f t="shared" si="178"/>
        <v>#DIV/0!</v>
      </c>
      <c r="CT301" s="4" t="e">
        <f t="shared" si="179"/>
        <v>#DIV/0!</v>
      </c>
      <c r="CU301" s="4" t="e">
        <f t="shared" si="180"/>
        <v>#DIV/0!</v>
      </c>
      <c r="CV301" s="4" t="e">
        <f t="shared" si="181"/>
        <v>#DIV/0!</v>
      </c>
      <c r="CW301" s="4" t="e">
        <f t="shared" si="182"/>
        <v>#DIV/0!</v>
      </c>
      <c r="CX301" s="4" t="e">
        <f t="shared" si="183"/>
        <v>#DIV/0!</v>
      </c>
      <c r="CY301" s="4" t="e">
        <f t="shared" si="184"/>
        <v>#DIV/0!</v>
      </c>
      <c r="CZ301" s="4" t="e">
        <f t="shared" si="185"/>
        <v>#DIV/0!</v>
      </c>
      <c r="DA301" s="4" t="e">
        <f t="shared" si="186"/>
        <v>#DIV/0!</v>
      </c>
      <c r="DB301" s="4" t="e">
        <f t="shared" si="187"/>
        <v>#DIV/0!</v>
      </c>
      <c r="DC301" s="3"/>
      <c r="DD301" s="3" t="e">
        <f t="shared" si="163"/>
        <v>#DIV/0!</v>
      </c>
    </row>
    <row r="302" spans="1:108" x14ac:dyDescent="0.25">
      <c r="AG302" s="2">
        <f>IF(I302&gt;'Average Crustal Abundance'!B$2,Data!I302,'Average Crustal Abundance'!B$2)</f>
        <v>52200</v>
      </c>
      <c r="AH302" s="2">
        <f>IF(J302&gt;'Average Crustal Abundance'!C$2,Data!J302,'Average Crustal Abundance'!C$2)</f>
        <v>27</v>
      </c>
      <c r="AI302" s="2">
        <f>IF(K302&gt;'Average Crustal Abundance'!D$2,Data!K302,'Average Crustal Abundance'!D$2)</f>
        <v>59</v>
      </c>
      <c r="AJ302" s="2">
        <f>IF(L302&gt;'Average Crustal Abundance'!E$2,Data!L302,'Average Crustal Abundance'!E$2)</f>
        <v>0.188</v>
      </c>
      <c r="AK302" s="2">
        <f>IF(M302&gt;'Average Crustal Abundance'!F$2,Data!M302,'Average Crustal Abundance'!F$2)</f>
        <v>1.5E-3</v>
      </c>
      <c r="AL302" s="2">
        <f>IF(N302&gt;'Average Crustal Abundance'!G$2,Data!N302,'Average Crustal Abundance'!G$2)</f>
        <v>1.5E-3</v>
      </c>
      <c r="AM302" s="2">
        <f>IF(O302&gt;'Average Crustal Abundance'!H$2,Data!O302,'Average Crustal Abundance'!H$2)</f>
        <v>27</v>
      </c>
      <c r="AN302" s="2">
        <f>IF(P302&gt;'Average Crustal Abundance'!I$2,Data!P302,'Average Crustal Abundance'!I$2)</f>
        <v>5.6000000000000001E-2</v>
      </c>
      <c r="AO302" s="2">
        <f>IF(Q302&gt;'Average Crustal Abundance'!J$2,Data!Q302,'Average Crustal Abundance'!J$2)</f>
        <v>1.2999999999999999E-3</v>
      </c>
      <c r="AP302" s="2">
        <f>IF(R302&gt;'Average Crustal Abundance'!K$2,Data!R302,'Average Crustal Abundance'!K$2)</f>
        <v>72</v>
      </c>
      <c r="AQ302" s="2">
        <f>IF(S302&gt;'Average Crustal Abundance'!L$2,Data!S302,'Average Crustal Abundance'!L$2)</f>
        <v>0.08</v>
      </c>
      <c r="AR302" s="2">
        <f>IF(T302&gt;'Average Crustal Abundance'!M$2,Data!T302,'Average Crustal Abundance'!M$2)</f>
        <v>5.1999999999999998E-2</v>
      </c>
      <c r="AS302" s="2">
        <f>IF(U302&gt;'Average Crustal Abundance'!N$2,Data!U302,'Average Crustal Abundance'!N$2)</f>
        <v>0.5</v>
      </c>
      <c r="AT302" s="2">
        <f>IF(V302&gt;'Average Crustal Abundance'!O$2,Data!V302,'Average Crustal Abundance'!O$2)</f>
        <v>11</v>
      </c>
      <c r="AU302" s="2">
        <f>IF(W302&gt;'Average Crustal Abundance'!P$2,Data!W302,'Average Crustal Abundance'!P$2)</f>
        <v>0.03</v>
      </c>
      <c r="AV302" s="2">
        <f>IF(X302&gt;'Average Crustal Abundance'!Q$2,Data!X302,'Average Crustal Abundance'!Q$2)</f>
        <v>2.5</v>
      </c>
      <c r="AW302" s="2">
        <f>IF(Y302&gt;'Average Crustal Abundance'!R$2,Data!Y302,'Average Crustal Abundance'!R$2)</f>
        <v>0.2</v>
      </c>
      <c r="AX302" s="2">
        <f>IF(Z302&gt;'Average Crustal Abundance'!S$2,Data!Z302,'Average Crustal Abundance'!S$2)</f>
        <v>0.18</v>
      </c>
      <c r="AY302" s="2">
        <f>IF(AA302&gt;'Average Crustal Abundance'!T$2,Data!AA302,'Average Crustal Abundance'!T$2)</f>
        <v>1E-3</v>
      </c>
      <c r="AZ302" s="2">
        <f>IF(AB302&gt;'Average Crustal Abundance'!U$2,Data!AB302,'Average Crustal Abundance'!U$2)</f>
        <v>0.8</v>
      </c>
      <c r="BA302" s="2">
        <f>IF(AC302&gt;'Average Crustal Abundance'!V$2,Data!AC302,'Average Crustal Abundance'!V$2)</f>
        <v>1</v>
      </c>
      <c r="BB302" s="2">
        <f>IF(AD302&gt;'Average Crustal Abundance'!W$2,Data!AD302,'Average Crustal Abundance'!W$2)</f>
        <v>1.7</v>
      </c>
      <c r="BC302" s="2">
        <f>IF(AE302&gt;'Average Crustal Abundance'!X$2,Data!AE302,'Average Crustal Abundance'!X$2)</f>
        <v>20</v>
      </c>
      <c r="BD302" s="2">
        <f>IF(AF302&gt;'Average Crustal Abundance'!Y$2,Data!AF302,'Average Crustal Abundance'!Y$2)</f>
        <v>1.3</v>
      </c>
      <c r="BE302" s="3">
        <f>LOG((AG302/'Average Crustal Abundance'!B$2),1.636)</f>
        <v>0</v>
      </c>
      <c r="BF302" s="3">
        <f>LOG((AH302/'Average Crustal Abundance'!C$2),5.77)</f>
        <v>0</v>
      </c>
      <c r="BG302" s="3">
        <f>LOG((AI302/'Average Crustal Abundance'!D$2),5.07)</f>
        <v>0</v>
      </c>
      <c r="BH302" s="3">
        <f>IF(LOG((AJ302/'Average Crustal Abundance'!E$2))&lt;6,LOG((AJ302/'Average Crustal Abundance'!E$2)),6)</f>
        <v>0</v>
      </c>
      <c r="BI302" s="3">
        <f>IF(LOG((AK302/'Average Crustal Abundance'!F$2))&lt;6,LOG((AK302/'Average Crustal Abundance'!F$2)),6)</f>
        <v>0</v>
      </c>
      <c r="BJ302" s="3">
        <f>IF(LOG((AL302/'Average Crustal Abundance'!G$2))&lt;6,LOG((AL302/'Average Crustal Abundance'!G$2)),6)</f>
        <v>0</v>
      </c>
      <c r="BK302" s="3">
        <f>LOG((AM302/'Average Crustal Abundance'!H$2),5.77)</f>
        <v>0</v>
      </c>
      <c r="BL302" s="3">
        <f>IF(LOG((AN302/'Average Crustal Abundance'!I$2))&lt;6,LOG((AN302/'Average Crustal Abundance'!I$2)),6)</f>
        <v>0</v>
      </c>
      <c r="BM302" s="3">
        <f>IF(LOG((AO302/'Average Crustal Abundance'!J$2))&lt;6,LOG((AO302/'Average Crustal Abundance'!J$2)),6)</f>
        <v>0</v>
      </c>
      <c r="BN302" s="3">
        <f>LOG((AP302/'Average Crustal Abundance'!K$2),4.9)</f>
        <v>0</v>
      </c>
      <c r="BO302" s="3">
        <f>IF(LOG((AQ302/'Average Crustal Abundance'!L$2))&lt;6,LOG((AQ302/'Average Crustal Abundance'!L$2)),6)</f>
        <v>0</v>
      </c>
      <c r="BP302" s="3">
        <f>IF(LOG((AR302/'Average Crustal Abundance'!M$2))&lt;6,LOG((AR302/'Average Crustal Abundance'!M$2)),6)</f>
        <v>0</v>
      </c>
      <c r="BQ302" s="3">
        <f>IF(LOG((AS302/'Average Crustal Abundance'!N$2))&lt;6,LOG((AS302/'Average Crustal Abundance'!N$2)),6)</f>
        <v>0</v>
      </c>
      <c r="BR302" s="3">
        <f>LOG((AT302/'Average Crustal Abundance'!O$2),6.71)</f>
        <v>0</v>
      </c>
      <c r="BS302" s="3">
        <f>IF(LOG((AU302/'Average Crustal Abundance'!P$2))&lt;6,LOG((AU302/'Average Crustal Abundance'!P$2)),6)</f>
        <v>0</v>
      </c>
      <c r="BT302" s="3">
        <f>LOG((AV302/'Average Crustal Abundance'!Q$2),8.58)</f>
        <v>0</v>
      </c>
      <c r="BU302" s="3">
        <f>IF(LOG((AW302/'Average Crustal Abundance'!R$2))&lt;6,LOG((AW302/'Average Crustal Abundance'!R$2)),6)</f>
        <v>0</v>
      </c>
      <c r="BV302" s="3">
        <f>IF(LOG((AX302/'Average Crustal Abundance'!S$2))&lt;6,LOG((AX302/'Average Crustal Abundance'!S$2)),6)</f>
        <v>0</v>
      </c>
      <c r="BW302" s="3">
        <f>IF(LOG((AY302/'Average Crustal Abundance'!T$2))&lt;6,LOG((AY302/'Average Crustal Abundance'!T$2)),6)</f>
        <v>0</v>
      </c>
      <c r="BX302" s="3">
        <f>IF(LOG((AZ302/'Average Crustal Abundance'!U$2))&lt;6,LOG((AZ302/'Average Crustal Abundance'!U$2)),6)</f>
        <v>0</v>
      </c>
      <c r="BY302" s="3">
        <f>IF(LOG((BA302/'Average Crustal Abundance'!V$2))&lt;6,LOG((BA302/'Average Crustal Abundance'!V$2)),6)</f>
        <v>0</v>
      </c>
      <c r="BZ302" s="3">
        <f>LOG((BB302/'Average Crustal Abundance'!W$2),9.15)</f>
        <v>0</v>
      </c>
      <c r="CA302" s="3">
        <f>LOG((BC302/'Average Crustal Abundance'!X$2),6.07)</f>
        <v>0</v>
      </c>
      <c r="CB302" s="3">
        <f>LOG((BD302/'Average Crustal Abundance'!Y$2),9.57)</f>
        <v>0</v>
      </c>
      <c r="CC302" s="3">
        <f t="shared" si="161"/>
        <v>0</v>
      </c>
      <c r="CD302" s="3" t="e">
        <f t="shared" si="162"/>
        <v>#DIV/0!</v>
      </c>
      <c r="CE302" s="4" t="e">
        <f t="shared" si="164"/>
        <v>#DIV/0!</v>
      </c>
      <c r="CF302" s="4" t="e">
        <f t="shared" si="165"/>
        <v>#DIV/0!</v>
      </c>
      <c r="CG302" s="4" t="e">
        <f t="shared" si="166"/>
        <v>#DIV/0!</v>
      </c>
      <c r="CH302" s="4" t="e">
        <f t="shared" si="167"/>
        <v>#DIV/0!</v>
      </c>
      <c r="CI302" s="4" t="e">
        <f t="shared" si="168"/>
        <v>#DIV/0!</v>
      </c>
      <c r="CJ302" s="4" t="e">
        <f t="shared" si="169"/>
        <v>#DIV/0!</v>
      </c>
      <c r="CK302" s="4" t="e">
        <f t="shared" si="170"/>
        <v>#DIV/0!</v>
      </c>
      <c r="CL302" s="4" t="e">
        <f t="shared" si="171"/>
        <v>#DIV/0!</v>
      </c>
      <c r="CM302" s="4" t="e">
        <f t="shared" si="172"/>
        <v>#DIV/0!</v>
      </c>
      <c r="CN302" s="4" t="e">
        <f t="shared" si="173"/>
        <v>#DIV/0!</v>
      </c>
      <c r="CO302" s="4" t="e">
        <f t="shared" si="174"/>
        <v>#DIV/0!</v>
      </c>
      <c r="CP302" s="4" t="e">
        <f t="shared" si="175"/>
        <v>#DIV/0!</v>
      </c>
      <c r="CQ302" s="4" t="e">
        <f t="shared" si="176"/>
        <v>#DIV/0!</v>
      </c>
      <c r="CR302" s="4" t="e">
        <f t="shared" si="177"/>
        <v>#DIV/0!</v>
      </c>
      <c r="CS302" s="4" t="e">
        <f t="shared" si="178"/>
        <v>#DIV/0!</v>
      </c>
      <c r="CT302" s="4" t="e">
        <f t="shared" si="179"/>
        <v>#DIV/0!</v>
      </c>
      <c r="CU302" s="4" t="e">
        <f t="shared" si="180"/>
        <v>#DIV/0!</v>
      </c>
      <c r="CV302" s="4" t="e">
        <f t="shared" si="181"/>
        <v>#DIV/0!</v>
      </c>
      <c r="CW302" s="4" t="e">
        <f t="shared" si="182"/>
        <v>#DIV/0!</v>
      </c>
      <c r="CX302" s="4" t="e">
        <f t="shared" si="183"/>
        <v>#DIV/0!</v>
      </c>
      <c r="CY302" s="4" t="e">
        <f t="shared" si="184"/>
        <v>#DIV/0!</v>
      </c>
      <c r="CZ302" s="4" t="e">
        <f t="shared" si="185"/>
        <v>#DIV/0!</v>
      </c>
      <c r="DA302" s="4" t="e">
        <f t="shared" si="186"/>
        <v>#DIV/0!</v>
      </c>
      <c r="DB302" s="4" t="e">
        <f t="shared" si="187"/>
        <v>#DIV/0!</v>
      </c>
      <c r="DC302" s="3"/>
      <c r="DD302" s="3" t="e">
        <f t="shared" si="163"/>
        <v>#DIV/0!</v>
      </c>
    </row>
    <row r="303" spans="1:108" x14ac:dyDescent="0.25">
      <c r="AG303" s="2">
        <f>IF(I303&gt;'Average Crustal Abundance'!B$2,Data!I303,'Average Crustal Abundance'!B$2)</f>
        <v>52200</v>
      </c>
      <c r="AH303" s="2">
        <f>IF(J303&gt;'Average Crustal Abundance'!C$2,Data!J303,'Average Crustal Abundance'!C$2)</f>
        <v>27</v>
      </c>
      <c r="AI303" s="2">
        <f>IF(K303&gt;'Average Crustal Abundance'!D$2,Data!K303,'Average Crustal Abundance'!D$2)</f>
        <v>59</v>
      </c>
      <c r="AJ303" s="2">
        <f>IF(L303&gt;'Average Crustal Abundance'!E$2,Data!L303,'Average Crustal Abundance'!E$2)</f>
        <v>0.188</v>
      </c>
      <c r="AK303" s="2">
        <f>IF(M303&gt;'Average Crustal Abundance'!F$2,Data!M303,'Average Crustal Abundance'!F$2)</f>
        <v>1.5E-3</v>
      </c>
      <c r="AL303" s="2">
        <f>IF(N303&gt;'Average Crustal Abundance'!G$2,Data!N303,'Average Crustal Abundance'!G$2)</f>
        <v>1.5E-3</v>
      </c>
      <c r="AM303" s="2">
        <f>IF(O303&gt;'Average Crustal Abundance'!H$2,Data!O303,'Average Crustal Abundance'!H$2)</f>
        <v>27</v>
      </c>
      <c r="AN303" s="2">
        <f>IF(P303&gt;'Average Crustal Abundance'!I$2,Data!P303,'Average Crustal Abundance'!I$2)</f>
        <v>5.6000000000000001E-2</v>
      </c>
      <c r="AO303" s="2">
        <f>IF(Q303&gt;'Average Crustal Abundance'!J$2,Data!Q303,'Average Crustal Abundance'!J$2)</f>
        <v>1.2999999999999999E-3</v>
      </c>
      <c r="AP303" s="2">
        <f>IF(R303&gt;'Average Crustal Abundance'!K$2,Data!R303,'Average Crustal Abundance'!K$2)</f>
        <v>72</v>
      </c>
      <c r="AQ303" s="2">
        <f>IF(S303&gt;'Average Crustal Abundance'!L$2,Data!S303,'Average Crustal Abundance'!L$2)</f>
        <v>0.08</v>
      </c>
      <c r="AR303" s="2">
        <f>IF(T303&gt;'Average Crustal Abundance'!M$2,Data!T303,'Average Crustal Abundance'!M$2)</f>
        <v>5.1999999999999998E-2</v>
      </c>
      <c r="AS303" s="2">
        <f>IF(U303&gt;'Average Crustal Abundance'!N$2,Data!U303,'Average Crustal Abundance'!N$2)</f>
        <v>0.5</v>
      </c>
      <c r="AT303" s="2">
        <f>IF(V303&gt;'Average Crustal Abundance'!O$2,Data!V303,'Average Crustal Abundance'!O$2)</f>
        <v>11</v>
      </c>
      <c r="AU303" s="2">
        <f>IF(W303&gt;'Average Crustal Abundance'!P$2,Data!W303,'Average Crustal Abundance'!P$2)</f>
        <v>0.03</v>
      </c>
      <c r="AV303" s="2">
        <f>IF(X303&gt;'Average Crustal Abundance'!Q$2,Data!X303,'Average Crustal Abundance'!Q$2)</f>
        <v>2.5</v>
      </c>
      <c r="AW303" s="2">
        <f>IF(Y303&gt;'Average Crustal Abundance'!R$2,Data!Y303,'Average Crustal Abundance'!R$2)</f>
        <v>0.2</v>
      </c>
      <c r="AX303" s="2">
        <f>IF(Z303&gt;'Average Crustal Abundance'!S$2,Data!Z303,'Average Crustal Abundance'!S$2)</f>
        <v>0.18</v>
      </c>
      <c r="AY303" s="2">
        <f>IF(AA303&gt;'Average Crustal Abundance'!T$2,Data!AA303,'Average Crustal Abundance'!T$2)</f>
        <v>1E-3</v>
      </c>
      <c r="AZ303" s="2">
        <f>IF(AB303&gt;'Average Crustal Abundance'!U$2,Data!AB303,'Average Crustal Abundance'!U$2)</f>
        <v>0.8</v>
      </c>
      <c r="BA303" s="2">
        <f>IF(AC303&gt;'Average Crustal Abundance'!V$2,Data!AC303,'Average Crustal Abundance'!V$2)</f>
        <v>1</v>
      </c>
      <c r="BB303" s="2">
        <f>IF(AD303&gt;'Average Crustal Abundance'!W$2,Data!AD303,'Average Crustal Abundance'!W$2)</f>
        <v>1.7</v>
      </c>
      <c r="BC303" s="2">
        <f>IF(AE303&gt;'Average Crustal Abundance'!X$2,Data!AE303,'Average Crustal Abundance'!X$2)</f>
        <v>20</v>
      </c>
      <c r="BD303" s="2">
        <f>IF(AF303&gt;'Average Crustal Abundance'!Y$2,Data!AF303,'Average Crustal Abundance'!Y$2)</f>
        <v>1.3</v>
      </c>
      <c r="BE303" s="3">
        <f>LOG((AG303/'Average Crustal Abundance'!B$2),1.636)</f>
        <v>0</v>
      </c>
      <c r="BF303" s="3">
        <f>LOG((AH303/'Average Crustal Abundance'!C$2),5.77)</f>
        <v>0</v>
      </c>
      <c r="BG303" s="3">
        <f>LOG((AI303/'Average Crustal Abundance'!D$2),5.07)</f>
        <v>0</v>
      </c>
      <c r="BH303" s="3">
        <f>IF(LOG((AJ303/'Average Crustal Abundance'!E$2))&lt;6,LOG((AJ303/'Average Crustal Abundance'!E$2)),6)</f>
        <v>0</v>
      </c>
      <c r="BI303" s="3">
        <f>IF(LOG((AK303/'Average Crustal Abundance'!F$2))&lt;6,LOG((AK303/'Average Crustal Abundance'!F$2)),6)</f>
        <v>0</v>
      </c>
      <c r="BJ303" s="3">
        <f>IF(LOG((AL303/'Average Crustal Abundance'!G$2))&lt;6,LOG((AL303/'Average Crustal Abundance'!G$2)),6)</f>
        <v>0</v>
      </c>
      <c r="BK303" s="3">
        <f>LOG((AM303/'Average Crustal Abundance'!H$2),5.77)</f>
        <v>0</v>
      </c>
      <c r="BL303" s="3">
        <f>IF(LOG((AN303/'Average Crustal Abundance'!I$2))&lt;6,LOG((AN303/'Average Crustal Abundance'!I$2)),6)</f>
        <v>0</v>
      </c>
      <c r="BM303" s="3">
        <f>IF(LOG((AO303/'Average Crustal Abundance'!J$2))&lt;6,LOG((AO303/'Average Crustal Abundance'!J$2)),6)</f>
        <v>0</v>
      </c>
      <c r="BN303" s="3">
        <f>LOG((AP303/'Average Crustal Abundance'!K$2),4.9)</f>
        <v>0</v>
      </c>
      <c r="BO303" s="3">
        <f>IF(LOG((AQ303/'Average Crustal Abundance'!L$2))&lt;6,LOG((AQ303/'Average Crustal Abundance'!L$2)),6)</f>
        <v>0</v>
      </c>
      <c r="BP303" s="3">
        <f>IF(LOG((AR303/'Average Crustal Abundance'!M$2))&lt;6,LOG((AR303/'Average Crustal Abundance'!M$2)),6)</f>
        <v>0</v>
      </c>
      <c r="BQ303" s="3">
        <f>IF(LOG((AS303/'Average Crustal Abundance'!N$2))&lt;6,LOG((AS303/'Average Crustal Abundance'!N$2)),6)</f>
        <v>0</v>
      </c>
      <c r="BR303" s="3">
        <f>LOG((AT303/'Average Crustal Abundance'!O$2),6.71)</f>
        <v>0</v>
      </c>
      <c r="BS303" s="3">
        <f>IF(LOG((AU303/'Average Crustal Abundance'!P$2))&lt;6,LOG((AU303/'Average Crustal Abundance'!P$2)),6)</f>
        <v>0</v>
      </c>
      <c r="BT303" s="3">
        <f>LOG((AV303/'Average Crustal Abundance'!Q$2),8.58)</f>
        <v>0</v>
      </c>
      <c r="BU303" s="3">
        <f>IF(LOG((AW303/'Average Crustal Abundance'!R$2))&lt;6,LOG((AW303/'Average Crustal Abundance'!R$2)),6)</f>
        <v>0</v>
      </c>
      <c r="BV303" s="3">
        <f>IF(LOG((AX303/'Average Crustal Abundance'!S$2))&lt;6,LOG((AX303/'Average Crustal Abundance'!S$2)),6)</f>
        <v>0</v>
      </c>
      <c r="BW303" s="3">
        <f>IF(LOG((AY303/'Average Crustal Abundance'!T$2))&lt;6,LOG((AY303/'Average Crustal Abundance'!T$2)),6)</f>
        <v>0</v>
      </c>
      <c r="BX303" s="3">
        <f>IF(LOG((AZ303/'Average Crustal Abundance'!U$2))&lt;6,LOG((AZ303/'Average Crustal Abundance'!U$2)),6)</f>
        <v>0</v>
      </c>
      <c r="BY303" s="3">
        <f>IF(LOG((BA303/'Average Crustal Abundance'!V$2))&lt;6,LOG((BA303/'Average Crustal Abundance'!V$2)),6)</f>
        <v>0</v>
      </c>
      <c r="BZ303" s="3">
        <f>LOG((BB303/'Average Crustal Abundance'!W$2),9.15)</f>
        <v>0</v>
      </c>
      <c r="CA303" s="3">
        <f>LOG((BC303/'Average Crustal Abundance'!X$2),6.07)</f>
        <v>0</v>
      </c>
      <c r="CB303" s="3">
        <f>LOG((BD303/'Average Crustal Abundance'!Y$2),9.57)</f>
        <v>0</v>
      </c>
      <c r="CC303" s="3">
        <f t="shared" si="161"/>
        <v>0</v>
      </c>
      <c r="CD303" s="3" t="e">
        <f t="shared" si="162"/>
        <v>#DIV/0!</v>
      </c>
      <c r="CE303" s="4" t="e">
        <f t="shared" si="164"/>
        <v>#DIV/0!</v>
      </c>
      <c r="CF303" s="4" t="e">
        <f t="shared" si="165"/>
        <v>#DIV/0!</v>
      </c>
      <c r="CG303" s="4" t="e">
        <f t="shared" si="166"/>
        <v>#DIV/0!</v>
      </c>
      <c r="CH303" s="4" t="e">
        <f t="shared" si="167"/>
        <v>#DIV/0!</v>
      </c>
      <c r="CI303" s="4" t="e">
        <f t="shared" si="168"/>
        <v>#DIV/0!</v>
      </c>
      <c r="CJ303" s="4" t="e">
        <f t="shared" si="169"/>
        <v>#DIV/0!</v>
      </c>
      <c r="CK303" s="4" t="e">
        <f t="shared" si="170"/>
        <v>#DIV/0!</v>
      </c>
      <c r="CL303" s="4" t="e">
        <f t="shared" si="171"/>
        <v>#DIV/0!</v>
      </c>
      <c r="CM303" s="4" t="e">
        <f t="shared" si="172"/>
        <v>#DIV/0!</v>
      </c>
      <c r="CN303" s="4" t="e">
        <f t="shared" si="173"/>
        <v>#DIV/0!</v>
      </c>
      <c r="CO303" s="4" t="e">
        <f t="shared" si="174"/>
        <v>#DIV/0!</v>
      </c>
      <c r="CP303" s="4" t="e">
        <f t="shared" si="175"/>
        <v>#DIV/0!</v>
      </c>
      <c r="CQ303" s="4" t="e">
        <f t="shared" si="176"/>
        <v>#DIV/0!</v>
      </c>
      <c r="CR303" s="4" t="e">
        <f t="shared" si="177"/>
        <v>#DIV/0!</v>
      </c>
      <c r="CS303" s="4" t="e">
        <f t="shared" si="178"/>
        <v>#DIV/0!</v>
      </c>
      <c r="CT303" s="4" t="e">
        <f t="shared" si="179"/>
        <v>#DIV/0!</v>
      </c>
      <c r="CU303" s="4" t="e">
        <f t="shared" si="180"/>
        <v>#DIV/0!</v>
      </c>
      <c r="CV303" s="4" t="e">
        <f t="shared" si="181"/>
        <v>#DIV/0!</v>
      </c>
      <c r="CW303" s="4" t="e">
        <f t="shared" si="182"/>
        <v>#DIV/0!</v>
      </c>
      <c r="CX303" s="4" t="e">
        <f t="shared" si="183"/>
        <v>#DIV/0!</v>
      </c>
      <c r="CY303" s="4" t="e">
        <f t="shared" si="184"/>
        <v>#DIV/0!</v>
      </c>
      <c r="CZ303" s="4" t="e">
        <f t="shared" si="185"/>
        <v>#DIV/0!</v>
      </c>
      <c r="DA303" s="4" t="e">
        <f t="shared" si="186"/>
        <v>#DIV/0!</v>
      </c>
      <c r="DB303" s="4" t="e">
        <f t="shared" si="187"/>
        <v>#DIV/0!</v>
      </c>
      <c r="DC303" s="3"/>
      <c r="DD303" s="3" t="e">
        <f t="shared" si="163"/>
        <v>#DIV/0!</v>
      </c>
    </row>
    <row r="304" spans="1:108" x14ac:dyDescent="0.25">
      <c r="AG304" s="2">
        <f>IF(I304&gt;'Average Crustal Abundance'!B$2,Data!I304,'Average Crustal Abundance'!B$2)</f>
        <v>52200</v>
      </c>
      <c r="AH304" s="2">
        <f>IF(J304&gt;'Average Crustal Abundance'!C$2,Data!J304,'Average Crustal Abundance'!C$2)</f>
        <v>27</v>
      </c>
      <c r="AI304" s="2">
        <f>IF(K304&gt;'Average Crustal Abundance'!D$2,Data!K304,'Average Crustal Abundance'!D$2)</f>
        <v>59</v>
      </c>
      <c r="AJ304" s="2">
        <f>IF(L304&gt;'Average Crustal Abundance'!E$2,Data!L304,'Average Crustal Abundance'!E$2)</f>
        <v>0.188</v>
      </c>
      <c r="AK304" s="2">
        <f>IF(M304&gt;'Average Crustal Abundance'!F$2,Data!M304,'Average Crustal Abundance'!F$2)</f>
        <v>1.5E-3</v>
      </c>
      <c r="AL304" s="2">
        <f>IF(N304&gt;'Average Crustal Abundance'!G$2,Data!N304,'Average Crustal Abundance'!G$2)</f>
        <v>1.5E-3</v>
      </c>
      <c r="AM304" s="2">
        <f>IF(O304&gt;'Average Crustal Abundance'!H$2,Data!O304,'Average Crustal Abundance'!H$2)</f>
        <v>27</v>
      </c>
      <c r="AN304" s="2">
        <f>IF(P304&gt;'Average Crustal Abundance'!I$2,Data!P304,'Average Crustal Abundance'!I$2)</f>
        <v>5.6000000000000001E-2</v>
      </c>
      <c r="AO304" s="2">
        <f>IF(Q304&gt;'Average Crustal Abundance'!J$2,Data!Q304,'Average Crustal Abundance'!J$2)</f>
        <v>1.2999999999999999E-3</v>
      </c>
      <c r="AP304" s="2">
        <f>IF(R304&gt;'Average Crustal Abundance'!K$2,Data!R304,'Average Crustal Abundance'!K$2)</f>
        <v>72</v>
      </c>
      <c r="AQ304" s="2">
        <f>IF(S304&gt;'Average Crustal Abundance'!L$2,Data!S304,'Average Crustal Abundance'!L$2)</f>
        <v>0.08</v>
      </c>
      <c r="AR304" s="2">
        <f>IF(T304&gt;'Average Crustal Abundance'!M$2,Data!T304,'Average Crustal Abundance'!M$2)</f>
        <v>5.1999999999999998E-2</v>
      </c>
      <c r="AS304" s="2">
        <f>IF(U304&gt;'Average Crustal Abundance'!N$2,Data!U304,'Average Crustal Abundance'!N$2)</f>
        <v>0.5</v>
      </c>
      <c r="AT304" s="2">
        <f>IF(V304&gt;'Average Crustal Abundance'!O$2,Data!V304,'Average Crustal Abundance'!O$2)</f>
        <v>11</v>
      </c>
      <c r="AU304" s="2">
        <f>IF(W304&gt;'Average Crustal Abundance'!P$2,Data!W304,'Average Crustal Abundance'!P$2)</f>
        <v>0.03</v>
      </c>
      <c r="AV304" s="2">
        <f>IF(X304&gt;'Average Crustal Abundance'!Q$2,Data!X304,'Average Crustal Abundance'!Q$2)</f>
        <v>2.5</v>
      </c>
      <c r="AW304" s="2">
        <f>IF(Y304&gt;'Average Crustal Abundance'!R$2,Data!Y304,'Average Crustal Abundance'!R$2)</f>
        <v>0.2</v>
      </c>
      <c r="AX304" s="2">
        <f>IF(Z304&gt;'Average Crustal Abundance'!S$2,Data!Z304,'Average Crustal Abundance'!S$2)</f>
        <v>0.18</v>
      </c>
      <c r="AY304" s="2">
        <f>IF(AA304&gt;'Average Crustal Abundance'!T$2,Data!AA304,'Average Crustal Abundance'!T$2)</f>
        <v>1E-3</v>
      </c>
      <c r="AZ304" s="2">
        <f>IF(AB304&gt;'Average Crustal Abundance'!U$2,Data!AB304,'Average Crustal Abundance'!U$2)</f>
        <v>0.8</v>
      </c>
      <c r="BA304" s="2">
        <f>IF(AC304&gt;'Average Crustal Abundance'!V$2,Data!AC304,'Average Crustal Abundance'!V$2)</f>
        <v>1</v>
      </c>
      <c r="BB304" s="2">
        <f>IF(AD304&gt;'Average Crustal Abundance'!W$2,Data!AD304,'Average Crustal Abundance'!W$2)</f>
        <v>1.7</v>
      </c>
      <c r="BC304" s="2">
        <f>IF(AE304&gt;'Average Crustal Abundance'!X$2,Data!AE304,'Average Crustal Abundance'!X$2)</f>
        <v>20</v>
      </c>
      <c r="BD304" s="2">
        <f>IF(AF304&gt;'Average Crustal Abundance'!Y$2,Data!AF304,'Average Crustal Abundance'!Y$2)</f>
        <v>1.3</v>
      </c>
      <c r="BE304" s="3">
        <f>LOG((AG304/'Average Crustal Abundance'!B$2),1.636)</f>
        <v>0</v>
      </c>
      <c r="BF304" s="3">
        <f>LOG((AH304/'Average Crustal Abundance'!C$2),5.77)</f>
        <v>0</v>
      </c>
      <c r="BG304" s="3">
        <f>LOG((AI304/'Average Crustal Abundance'!D$2),5.07)</f>
        <v>0</v>
      </c>
      <c r="BH304" s="3">
        <f>IF(LOG((AJ304/'Average Crustal Abundance'!E$2))&lt;6,LOG((AJ304/'Average Crustal Abundance'!E$2)),6)</f>
        <v>0</v>
      </c>
      <c r="BI304" s="3">
        <f>IF(LOG((AK304/'Average Crustal Abundance'!F$2))&lt;6,LOG((AK304/'Average Crustal Abundance'!F$2)),6)</f>
        <v>0</v>
      </c>
      <c r="BJ304" s="3">
        <f>IF(LOG((AL304/'Average Crustal Abundance'!G$2))&lt;6,LOG((AL304/'Average Crustal Abundance'!G$2)),6)</f>
        <v>0</v>
      </c>
      <c r="BK304" s="3">
        <f>LOG((AM304/'Average Crustal Abundance'!H$2),5.77)</f>
        <v>0</v>
      </c>
      <c r="BL304" s="3">
        <f>IF(LOG((AN304/'Average Crustal Abundance'!I$2))&lt;6,LOG((AN304/'Average Crustal Abundance'!I$2)),6)</f>
        <v>0</v>
      </c>
      <c r="BM304" s="3">
        <f>IF(LOG((AO304/'Average Crustal Abundance'!J$2))&lt;6,LOG((AO304/'Average Crustal Abundance'!J$2)),6)</f>
        <v>0</v>
      </c>
      <c r="BN304" s="3">
        <f>LOG((AP304/'Average Crustal Abundance'!K$2),4.9)</f>
        <v>0</v>
      </c>
      <c r="BO304" s="3">
        <f>IF(LOG((AQ304/'Average Crustal Abundance'!L$2))&lt;6,LOG((AQ304/'Average Crustal Abundance'!L$2)),6)</f>
        <v>0</v>
      </c>
      <c r="BP304" s="3">
        <f>IF(LOG((AR304/'Average Crustal Abundance'!M$2))&lt;6,LOG((AR304/'Average Crustal Abundance'!M$2)),6)</f>
        <v>0</v>
      </c>
      <c r="BQ304" s="3">
        <f>IF(LOG((AS304/'Average Crustal Abundance'!N$2))&lt;6,LOG((AS304/'Average Crustal Abundance'!N$2)),6)</f>
        <v>0</v>
      </c>
      <c r="BR304" s="3">
        <f>LOG((AT304/'Average Crustal Abundance'!O$2),6.71)</f>
        <v>0</v>
      </c>
      <c r="BS304" s="3">
        <f>IF(LOG((AU304/'Average Crustal Abundance'!P$2))&lt;6,LOG((AU304/'Average Crustal Abundance'!P$2)),6)</f>
        <v>0</v>
      </c>
      <c r="BT304" s="3">
        <f>LOG((AV304/'Average Crustal Abundance'!Q$2),8.58)</f>
        <v>0</v>
      </c>
      <c r="BU304" s="3">
        <f>IF(LOG((AW304/'Average Crustal Abundance'!R$2))&lt;6,LOG((AW304/'Average Crustal Abundance'!R$2)),6)</f>
        <v>0</v>
      </c>
      <c r="BV304" s="3">
        <f>IF(LOG((AX304/'Average Crustal Abundance'!S$2))&lt;6,LOG((AX304/'Average Crustal Abundance'!S$2)),6)</f>
        <v>0</v>
      </c>
      <c r="BW304" s="3">
        <f>IF(LOG((AY304/'Average Crustal Abundance'!T$2))&lt;6,LOG((AY304/'Average Crustal Abundance'!T$2)),6)</f>
        <v>0</v>
      </c>
      <c r="BX304" s="3">
        <f>IF(LOG((AZ304/'Average Crustal Abundance'!U$2))&lt;6,LOG((AZ304/'Average Crustal Abundance'!U$2)),6)</f>
        <v>0</v>
      </c>
      <c r="BY304" s="3">
        <f>IF(LOG((BA304/'Average Crustal Abundance'!V$2))&lt;6,LOG((BA304/'Average Crustal Abundance'!V$2)),6)</f>
        <v>0</v>
      </c>
      <c r="BZ304" s="3">
        <f>LOG((BB304/'Average Crustal Abundance'!W$2),9.15)</f>
        <v>0</v>
      </c>
      <c r="CA304" s="3">
        <f>LOG((BC304/'Average Crustal Abundance'!X$2),6.07)</f>
        <v>0</v>
      </c>
      <c r="CB304" s="3">
        <f>LOG((BD304/'Average Crustal Abundance'!Y$2),9.57)</f>
        <v>0</v>
      </c>
      <c r="CC304" s="3">
        <f t="shared" si="161"/>
        <v>0</v>
      </c>
      <c r="CD304" s="3" t="e">
        <f t="shared" si="162"/>
        <v>#DIV/0!</v>
      </c>
      <c r="CE304" s="4" t="e">
        <f t="shared" si="164"/>
        <v>#DIV/0!</v>
      </c>
      <c r="CF304" s="4" t="e">
        <f t="shared" si="165"/>
        <v>#DIV/0!</v>
      </c>
      <c r="CG304" s="4" t="e">
        <f t="shared" si="166"/>
        <v>#DIV/0!</v>
      </c>
      <c r="CH304" s="4" t="e">
        <f t="shared" si="167"/>
        <v>#DIV/0!</v>
      </c>
      <c r="CI304" s="4" t="e">
        <f t="shared" si="168"/>
        <v>#DIV/0!</v>
      </c>
      <c r="CJ304" s="4" t="e">
        <f t="shared" si="169"/>
        <v>#DIV/0!</v>
      </c>
      <c r="CK304" s="4" t="e">
        <f t="shared" si="170"/>
        <v>#DIV/0!</v>
      </c>
      <c r="CL304" s="4" t="e">
        <f t="shared" si="171"/>
        <v>#DIV/0!</v>
      </c>
      <c r="CM304" s="4" t="e">
        <f t="shared" si="172"/>
        <v>#DIV/0!</v>
      </c>
      <c r="CN304" s="4" t="e">
        <f t="shared" si="173"/>
        <v>#DIV/0!</v>
      </c>
      <c r="CO304" s="4" t="e">
        <f t="shared" si="174"/>
        <v>#DIV/0!</v>
      </c>
      <c r="CP304" s="4" t="e">
        <f t="shared" si="175"/>
        <v>#DIV/0!</v>
      </c>
      <c r="CQ304" s="4" t="e">
        <f t="shared" si="176"/>
        <v>#DIV/0!</v>
      </c>
      <c r="CR304" s="4" t="e">
        <f t="shared" si="177"/>
        <v>#DIV/0!</v>
      </c>
      <c r="CS304" s="4" t="e">
        <f t="shared" si="178"/>
        <v>#DIV/0!</v>
      </c>
      <c r="CT304" s="4" t="e">
        <f t="shared" si="179"/>
        <v>#DIV/0!</v>
      </c>
      <c r="CU304" s="4" t="e">
        <f t="shared" si="180"/>
        <v>#DIV/0!</v>
      </c>
      <c r="CV304" s="4" t="e">
        <f t="shared" si="181"/>
        <v>#DIV/0!</v>
      </c>
      <c r="CW304" s="4" t="e">
        <f t="shared" si="182"/>
        <v>#DIV/0!</v>
      </c>
      <c r="CX304" s="4" t="e">
        <f t="shared" si="183"/>
        <v>#DIV/0!</v>
      </c>
      <c r="CY304" s="4" t="e">
        <f t="shared" si="184"/>
        <v>#DIV/0!</v>
      </c>
      <c r="CZ304" s="4" t="e">
        <f t="shared" si="185"/>
        <v>#DIV/0!</v>
      </c>
      <c r="DA304" s="4" t="e">
        <f t="shared" si="186"/>
        <v>#DIV/0!</v>
      </c>
      <c r="DB304" s="4" t="e">
        <f t="shared" si="187"/>
        <v>#DIV/0!</v>
      </c>
      <c r="DC304" s="3"/>
      <c r="DD304" s="3" t="e">
        <f t="shared" si="163"/>
        <v>#DIV/0!</v>
      </c>
    </row>
    <row r="305" spans="33:108" x14ac:dyDescent="0.25">
      <c r="AG305" s="2">
        <f>IF(I305&gt;'Average Crustal Abundance'!B$2,Data!I305,'Average Crustal Abundance'!B$2)</f>
        <v>52200</v>
      </c>
      <c r="AH305" s="2">
        <f>IF(J305&gt;'Average Crustal Abundance'!C$2,Data!J305,'Average Crustal Abundance'!C$2)</f>
        <v>27</v>
      </c>
      <c r="AI305" s="2">
        <f>IF(K305&gt;'Average Crustal Abundance'!D$2,Data!K305,'Average Crustal Abundance'!D$2)</f>
        <v>59</v>
      </c>
      <c r="AJ305" s="2">
        <f>IF(L305&gt;'Average Crustal Abundance'!E$2,Data!L305,'Average Crustal Abundance'!E$2)</f>
        <v>0.188</v>
      </c>
      <c r="AK305" s="2">
        <f>IF(M305&gt;'Average Crustal Abundance'!F$2,Data!M305,'Average Crustal Abundance'!F$2)</f>
        <v>1.5E-3</v>
      </c>
      <c r="AL305" s="2">
        <f>IF(N305&gt;'Average Crustal Abundance'!G$2,Data!N305,'Average Crustal Abundance'!G$2)</f>
        <v>1.5E-3</v>
      </c>
      <c r="AM305" s="2">
        <f>IF(O305&gt;'Average Crustal Abundance'!H$2,Data!O305,'Average Crustal Abundance'!H$2)</f>
        <v>27</v>
      </c>
      <c r="AN305" s="2">
        <f>IF(P305&gt;'Average Crustal Abundance'!I$2,Data!P305,'Average Crustal Abundance'!I$2)</f>
        <v>5.6000000000000001E-2</v>
      </c>
      <c r="AO305" s="2">
        <f>IF(Q305&gt;'Average Crustal Abundance'!J$2,Data!Q305,'Average Crustal Abundance'!J$2)</f>
        <v>1.2999999999999999E-3</v>
      </c>
      <c r="AP305" s="2">
        <f>IF(R305&gt;'Average Crustal Abundance'!K$2,Data!R305,'Average Crustal Abundance'!K$2)</f>
        <v>72</v>
      </c>
      <c r="AQ305" s="2">
        <f>IF(S305&gt;'Average Crustal Abundance'!L$2,Data!S305,'Average Crustal Abundance'!L$2)</f>
        <v>0.08</v>
      </c>
      <c r="AR305" s="2">
        <f>IF(T305&gt;'Average Crustal Abundance'!M$2,Data!T305,'Average Crustal Abundance'!M$2)</f>
        <v>5.1999999999999998E-2</v>
      </c>
      <c r="AS305" s="2">
        <f>IF(U305&gt;'Average Crustal Abundance'!N$2,Data!U305,'Average Crustal Abundance'!N$2)</f>
        <v>0.5</v>
      </c>
      <c r="AT305" s="2">
        <f>IF(V305&gt;'Average Crustal Abundance'!O$2,Data!V305,'Average Crustal Abundance'!O$2)</f>
        <v>11</v>
      </c>
      <c r="AU305" s="2">
        <f>IF(W305&gt;'Average Crustal Abundance'!P$2,Data!W305,'Average Crustal Abundance'!P$2)</f>
        <v>0.03</v>
      </c>
      <c r="AV305" s="2">
        <f>IF(X305&gt;'Average Crustal Abundance'!Q$2,Data!X305,'Average Crustal Abundance'!Q$2)</f>
        <v>2.5</v>
      </c>
      <c r="AW305" s="2">
        <f>IF(Y305&gt;'Average Crustal Abundance'!R$2,Data!Y305,'Average Crustal Abundance'!R$2)</f>
        <v>0.2</v>
      </c>
      <c r="AX305" s="2">
        <f>IF(Z305&gt;'Average Crustal Abundance'!S$2,Data!Z305,'Average Crustal Abundance'!S$2)</f>
        <v>0.18</v>
      </c>
      <c r="AY305" s="2">
        <f>IF(AA305&gt;'Average Crustal Abundance'!T$2,Data!AA305,'Average Crustal Abundance'!T$2)</f>
        <v>1E-3</v>
      </c>
      <c r="AZ305" s="2">
        <f>IF(AB305&gt;'Average Crustal Abundance'!U$2,Data!AB305,'Average Crustal Abundance'!U$2)</f>
        <v>0.8</v>
      </c>
      <c r="BA305" s="2">
        <f>IF(AC305&gt;'Average Crustal Abundance'!V$2,Data!AC305,'Average Crustal Abundance'!V$2)</f>
        <v>1</v>
      </c>
      <c r="BB305" s="2">
        <f>IF(AD305&gt;'Average Crustal Abundance'!W$2,Data!AD305,'Average Crustal Abundance'!W$2)</f>
        <v>1.7</v>
      </c>
      <c r="BC305" s="2">
        <f>IF(AE305&gt;'Average Crustal Abundance'!X$2,Data!AE305,'Average Crustal Abundance'!X$2)</f>
        <v>20</v>
      </c>
      <c r="BD305" s="2">
        <f>IF(AF305&gt;'Average Crustal Abundance'!Y$2,Data!AF305,'Average Crustal Abundance'!Y$2)</f>
        <v>1.3</v>
      </c>
      <c r="BE305" s="3">
        <f>LOG((AG305/'Average Crustal Abundance'!B$2),1.636)</f>
        <v>0</v>
      </c>
      <c r="BF305" s="3">
        <f>LOG((AH305/'Average Crustal Abundance'!C$2),5.77)</f>
        <v>0</v>
      </c>
      <c r="BG305" s="3">
        <f>LOG((AI305/'Average Crustal Abundance'!D$2),5.07)</f>
        <v>0</v>
      </c>
      <c r="BH305" s="3">
        <f>IF(LOG((AJ305/'Average Crustal Abundance'!E$2))&lt;6,LOG((AJ305/'Average Crustal Abundance'!E$2)),6)</f>
        <v>0</v>
      </c>
      <c r="BI305" s="3">
        <f>IF(LOG((AK305/'Average Crustal Abundance'!F$2))&lt;6,LOG((AK305/'Average Crustal Abundance'!F$2)),6)</f>
        <v>0</v>
      </c>
      <c r="BJ305" s="3">
        <f>IF(LOG((AL305/'Average Crustal Abundance'!G$2))&lt;6,LOG((AL305/'Average Crustal Abundance'!G$2)),6)</f>
        <v>0</v>
      </c>
      <c r="BK305" s="3">
        <f>LOG((AM305/'Average Crustal Abundance'!H$2),5.77)</f>
        <v>0</v>
      </c>
      <c r="BL305" s="3">
        <f>IF(LOG((AN305/'Average Crustal Abundance'!I$2))&lt;6,LOG((AN305/'Average Crustal Abundance'!I$2)),6)</f>
        <v>0</v>
      </c>
      <c r="BM305" s="3">
        <f>IF(LOG((AO305/'Average Crustal Abundance'!J$2))&lt;6,LOG((AO305/'Average Crustal Abundance'!J$2)),6)</f>
        <v>0</v>
      </c>
      <c r="BN305" s="3">
        <f>LOG((AP305/'Average Crustal Abundance'!K$2),4.9)</f>
        <v>0</v>
      </c>
      <c r="BO305" s="3">
        <f>IF(LOG((AQ305/'Average Crustal Abundance'!L$2))&lt;6,LOG((AQ305/'Average Crustal Abundance'!L$2)),6)</f>
        <v>0</v>
      </c>
      <c r="BP305" s="3">
        <f>IF(LOG((AR305/'Average Crustal Abundance'!M$2))&lt;6,LOG((AR305/'Average Crustal Abundance'!M$2)),6)</f>
        <v>0</v>
      </c>
      <c r="BQ305" s="3">
        <f>IF(LOG((AS305/'Average Crustal Abundance'!N$2))&lt;6,LOG((AS305/'Average Crustal Abundance'!N$2)),6)</f>
        <v>0</v>
      </c>
      <c r="BR305" s="3">
        <f>LOG((AT305/'Average Crustal Abundance'!O$2),6.71)</f>
        <v>0</v>
      </c>
      <c r="BS305" s="3">
        <f>IF(LOG((AU305/'Average Crustal Abundance'!P$2))&lt;6,LOG((AU305/'Average Crustal Abundance'!P$2)),6)</f>
        <v>0</v>
      </c>
      <c r="BT305" s="3">
        <f>LOG((AV305/'Average Crustal Abundance'!Q$2),8.58)</f>
        <v>0</v>
      </c>
      <c r="BU305" s="3">
        <f>IF(LOG((AW305/'Average Crustal Abundance'!R$2))&lt;6,LOG((AW305/'Average Crustal Abundance'!R$2)),6)</f>
        <v>0</v>
      </c>
      <c r="BV305" s="3">
        <f>IF(LOG((AX305/'Average Crustal Abundance'!S$2))&lt;6,LOG((AX305/'Average Crustal Abundance'!S$2)),6)</f>
        <v>0</v>
      </c>
      <c r="BW305" s="3">
        <f>IF(LOG((AY305/'Average Crustal Abundance'!T$2))&lt;6,LOG((AY305/'Average Crustal Abundance'!T$2)),6)</f>
        <v>0</v>
      </c>
      <c r="BX305" s="3">
        <f>IF(LOG((AZ305/'Average Crustal Abundance'!U$2))&lt;6,LOG((AZ305/'Average Crustal Abundance'!U$2)),6)</f>
        <v>0</v>
      </c>
      <c r="BY305" s="3">
        <f>IF(LOG((BA305/'Average Crustal Abundance'!V$2))&lt;6,LOG((BA305/'Average Crustal Abundance'!V$2)),6)</f>
        <v>0</v>
      </c>
      <c r="BZ305" s="3">
        <f>LOG((BB305/'Average Crustal Abundance'!W$2),9.15)</f>
        <v>0</v>
      </c>
      <c r="CA305" s="3">
        <f>LOG((BC305/'Average Crustal Abundance'!X$2),6.07)</f>
        <v>0</v>
      </c>
      <c r="CB305" s="3">
        <f>LOG((BD305/'Average Crustal Abundance'!Y$2),9.57)</f>
        <v>0</v>
      </c>
      <c r="CC305" s="3">
        <f t="shared" si="161"/>
        <v>0</v>
      </c>
      <c r="CD305" s="3" t="e">
        <f t="shared" si="162"/>
        <v>#DIV/0!</v>
      </c>
      <c r="CE305" s="4" t="e">
        <f t="shared" si="164"/>
        <v>#DIV/0!</v>
      </c>
      <c r="CF305" s="4" t="e">
        <f t="shared" si="165"/>
        <v>#DIV/0!</v>
      </c>
      <c r="CG305" s="4" t="e">
        <f t="shared" si="166"/>
        <v>#DIV/0!</v>
      </c>
      <c r="CH305" s="4" t="e">
        <f t="shared" si="167"/>
        <v>#DIV/0!</v>
      </c>
      <c r="CI305" s="4" t="e">
        <f t="shared" si="168"/>
        <v>#DIV/0!</v>
      </c>
      <c r="CJ305" s="4" t="e">
        <f t="shared" si="169"/>
        <v>#DIV/0!</v>
      </c>
      <c r="CK305" s="4" t="e">
        <f t="shared" si="170"/>
        <v>#DIV/0!</v>
      </c>
      <c r="CL305" s="4" t="e">
        <f t="shared" si="171"/>
        <v>#DIV/0!</v>
      </c>
      <c r="CM305" s="4" t="e">
        <f t="shared" si="172"/>
        <v>#DIV/0!</v>
      </c>
      <c r="CN305" s="4" t="e">
        <f t="shared" si="173"/>
        <v>#DIV/0!</v>
      </c>
      <c r="CO305" s="4" t="e">
        <f t="shared" si="174"/>
        <v>#DIV/0!</v>
      </c>
      <c r="CP305" s="4" t="e">
        <f t="shared" si="175"/>
        <v>#DIV/0!</v>
      </c>
      <c r="CQ305" s="4" t="e">
        <f t="shared" si="176"/>
        <v>#DIV/0!</v>
      </c>
      <c r="CR305" s="4" t="e">
        <f t="shared" si="177"/>
        <v>#DIV/0!</v>
      </c>
      <c r="CS305" s="4" t="e">
        <f t="shared" si="178"/>
        <v>#DIV/0!</v>
      </c>
      <c r="CT305" s="4" t="e">
        <f t="shared" si="179"/>
        <v>#DIV/0!</v>
      </c>
      <c r="CU305" s="4" t="e">
        <f t="shared" si="180"/>
        <v>#DIV/0!</v>
      </c>
      <c r="CV305" s="4" t="e">
        <f t="shared" si="181"/>
        <v>#DIV/0!</v>
      </c>
      <c r="CW305" s="4" t="e">
        <f t="shared" si="182"/>
        <v>#DIV/0!</v>
      </c>
      <c r="CX305" s="4" t="e">
        <f t="shared" si="183"/>
        <v>#DIV/0!</v>
      </c>
      <c r="CY305" s="4" t="e">
        <f t="shared" si="184"/>
        <v>#DIV/0!</v>
      </c>
      <c r="CZ305" s="4" t="e">
        <f t="shared" si="185"/>
        <v>#DIV/0!</v>
      </c>
      <c r="DA305" s="4" t="e">
        <f t="shared" si="186"/>
        <v>#DIV/0!</v>
      </c>
      <c r="DB305" s="4" t="e">
        <f t="shared" si="187"/>
        <v>#DIV/0!</v>
      </c>
      <c r="DC305" s="3"/>
      <c r="DD305" s="3" t="e">
        <f t="shared" si="163"/>
        <v>#DIV/0!</v>
      </c>
    </row>
    <row r="306" spans="33:108" x14ac:dyDescent="0.25">
      <c r="AG306" s="2">
        <f>IF(I306&gt;'Average Crustal Abundance'!B$2,Data!I306,'Average Crustal Abundance'!B$2)</f>
        <v>52200</v>
      </c>
      <c r="AH306" s="2">
        <f>IF(J306&gt;'Average Crustal Abundance'!C$2,Data!J306,'Average Crustal Abundance'!C$2)</f>
        <v>27</v>
      </c>
      <c r="AI306" s="2">
        <f>IF(K306&gt;'Average Crustal Abundance'!D$2,Data!K306,'Average Crustal Abundance'!D$2)</f>
        <v>59</v>
      </c>
      <c r="AJ306" s="2">
        <f>IF(L306&gt;'Average Crustal Abundance'!E$2,Data!L306,'Average Crustal Abundance'!E$2)</f>
        <v>0.188</v>
      </c>
      <c r="AK306" s="2">
        <f>IF(M306&gt;'Average Crustal Abundance'!F$2,Data!M306,'Average Crustal Abundance'!F$2)</f>
        <v>1.5E-3</v>
      </c>
      <c r="AL306" s="2">
        <f>IF(N306&gt;'Average Crustal Abundance'!G$2,Data!N306,'Average Crustal Abundance'!G$2)</f>
        <v>1.5E-3</v>
      </c>
      <c r="AM306" s="2">
        <f>IF(O306&gt;'Average Crustal Abundance'!H$2,Data!O306,'Average Crustal Abundance'!H$2)</f>
        <v>27</v>
      </c>
      <c r="AN306" s="2">
        <f>IF(P306&gt;'Average Crustal Abundance'!I$2,Data!P306,'Average Crustal Abundance'!I$2)</f>
        <v>5.6000000000000001E-2</v>
      </c>
      <c r="AO306" s="2">
        <f>IF(Q306&gt;'Average Crustal Abundance'!J$2,Data!Q306,'Average Crustal Abundance'!J$2)</f>
        <v>1.2999999999999999E-3</v>
      </c>
      <c r="AP306" s="2">
        <f>IF(R306&gt;'Average Crustal Abundance'!K$2,Data!R306,'Average Crustal Abundance'!K$2)</f>
        <v>72</v>
      </c>
      <c r="AQ306" s="2">
        <f>IF(S306&gt;'Average Crustal Abundance'!L$2,Data!S306,'Average Crustal Abundance'!L$2)</f>
        <v>0.08</v>
      </c>
      <c r="AR306" s="2">
        <f>IF(T306&gt;'Average Crustal Abundance'!M$2,Data!T306,'Average Crustal Abundance'!M$2)</f>
        <v>5.1999999999999998E-2</v>
      </c>
      <c r="AS306" s="2">
        <f>IF(U306&gt;'Average Crustal Abundance'!N$2,Data!U306,'Average Crustal Abundance'!N$2)</f>
        <v>0.5</v>
      </c>
      <c r="AT306" s="2">
        <f>IF(V306&gt;'Average Crustal Abundance'!O$2,Data!V306,'Average Crustal Abundance'!O$2)</f>
        <v>11</v>
      </c>
      <c r="AU306" s="2">
        <f>IF(W306&gt;'Average Crustal Abundance'!P$2,Data!W306,'Average Crustal Abundance'!P$2)</f>
        <v>0.03</v>
      </c>
      <c r="AV306" s="2">
        <f>IF(X306&gt;'Average Crustal Abundance'!Q$2,Data!X306,'Average Crustal Abundance'!Q$2)</f>
        <v>2.5</v>
      </c>
      <c r="AW306" s="2">
        <f>IF(Y306&gt;'Average Crustal Abundance'!R$2,Data!Y306,'Average Crustal Abundance'!R$2)</f>
        <v>0.2</v>
      </c>
      <c r="AX306" s="2">
        <f>IF(Z306&gt;'Average Crustal Abundance'!S$2,Data!Z306,'Average Crustal Abundance'!S$2)</f>
        <v>0.18</v>
      </c>
      <c r="AY306" s="2">
        <f>IF(AA306&gt;'Average Crustal Abundance'!T$2,Data!AA306,'Average Crustal Abundance'!T$2)</f>
        <v>1E-3</v>
      </c>
      <c r="AZ306" s="2">
        <f>IF(AB306&gt;'Average Crustal Abundance'!U$2,Data!AB306,'Average Crustal Abundance'!U$2)</f>
        <v>0.8</v>
      </c>
      <c r="BA306" s="2">
        <f>IF(AC306&gt;'Average Crustal Abundance'!V$2,Data!AC306,'Average Crustal Abundance'!V$2)</f>
        <v>1</v>
      </c>
      <c r="BB306" s="2">
        <f>IF(AD306&gt;'Average Crustal Abundance'!W$2,Data!AD306,'Average Crustal Abundance'!W$2)</f>
        <v>1.7</v>
      </c>
      <c r="BC306" s="2">
        <f>IF(AE306&gt;'Average Crustal Abundance'!X$2,Data!AE306,'Average Crustal Abundance'!X$2)</f>
        <v>20</v>
      </c>
      <c r="BD306" s="2">
        <f>IF(AF306&gt;'Average Crustal Abundance'!Y$2,Data!AF306,'Average Crustal Abundance'!Y$2)</f>
        <v>1.3</v>
      </c>
      <c r="BE306" s="3">
        <f>LOG((AG306/'Average Crustal Abundance'!B$2),1.636)</f>
        <v>0</v>
      </c>
      <c r="BF306" s="3">
        <f>LOG((AH306/'Average Crustal Abundance'!C$2),5.77)</f>
        <v>0</v>
      </c>
      <c r="BG306" s="3">
        <f>LOG((AI306/'Average Crustal Abundance'!D$2),5.07)</f>
        <v>0</v>
      </c>
      <c r="BH306" s="3">
        <f>IF(LOG((AJ306/'Average Crustal Abundance'!E$2))&lt;6,LOG((AJ306/'Average Crustal Abundance'!E$2)),6)</f>
        <v>0</v>
      </c>
      <c r="BI306" s="3">
        <f>IF(LOG((AK306/'Average Crustal Abundance'!F$2))&lt;6,LOG((AK306/'Average Crustal Abundance'!F$2)),6)</f>
        <v>0</v>
      </c>
      <c r="BJ306" s="3">
        <f>IF(LOG((AL306/'Average Crustal Abundance'!G$2))&lt;6,LOG((AL306/'Average Crustal Abundance'!G$2)),6)</f>
        <v>0</v>
      </c>
      <c r="BK306" s="3">
        <f>LOG((AM306/'Average Crustal Abundance'!H$2),5.77)</f>
        <v>0</v>
      </c>
      <c r="BL306" s="3">
        <f>IF(LOG((AN306/'Average Crustal Abundance'!I$2))&lt;6,LOG((AN306/'Average Crustal Abundance'!I$2)),6)</f>
        <v>0</v>
      </c>
      <c r="BM306" s="3">
        <f>IF(LOG((AO306/'Average Crustal Abundance'!J$2))&lt;6,LOG((AO306/'Average Crustal Abundance'!J$2)),6)</f>
        <v>0</v>
      </c>
      <c r="BN306" s="3">
        <f>LOG((AP306/'Average Crustal Abundance'!K$2),4.9)</f>
        <v>0</v>
      </c>
      <c r="BO306" s="3">
        <f>IF(LOG((AQ306/'Average Crustal Abundance'!L$2))&lt;6,LOG((AQ306/'Average Crustal Abundance'!L$2)),6)</f>
        <v>0</v>
      </c>
      <c r="BP306" s="3">
        <f>IF(LOG((AR306/'Average Crustal Abundance'!M$2))&lt;6,LOG((AR306/'Average Crustal Abundance'!M$2)),6)</f>
        <v>0</v>
      </c>
      <c r="BQ306" s="3">
        <f>IF(LOG((AS306/'Average Crustal Abundance'!N$2))&lt;6,LOG((AS306/'Average Crustal Abundance'!N$2)),6)</f>
        <v>0</v>
      </c>
      <c r="BR306" s="3">
        <f>LOG((AT306/'Average Crustal Abundance'!O$2),6.71)</f>
        <v>0</v>
      </c>
      <c r="BS306" s="3">
        <f>IF(LOG((AU306/'Average Crustal Abundance'!P$2))&lt;6,LOG((AU306/'Average Crustal Abundance'!P$2)),6)</f>
        <v>0</v>
      </c>
      <c r="BT306" s="3">
        <f>LOG((AV306/'Average Crustal Abundance'!Q$2),8.58)</f>
        <v>0</v>
      </c>
      <c r="BU306" s="3">
        <f>IF(LOG((AW306/'Average Crustal Abundance'!R$2))&lt;6,LOG((AW306/'Average Crustal Abundance'!R$2)),6)</f>
        <v>0</v>
      </c>
      <c r="BV306" s="3">
        <f>IF(LOG((AX306/'Average Crustal Abundance'!S$2))&lt;6,LOG((AX306/'Average Crustal Abundance'!S$2)),6)</f>
        <v>0</v>
      </c>
      <c r="BW306" s="3">
        <f>IF(LOG((AY306/'Average Crustal Abundance'!T$2))&lt;6,LOG((AY306/'Average Crustal Abundance'!T$2)),6)</f>
        <v>0</v>
      </c>
      <c r="BX306" s="3">
        <f>IF(LOG((AZ306/'Average Crustal Abundance'!U$2))&lt;6,LOG((AZ306/'Average Crustal Abundance'!U$2)),6)</f>
        <v>0</v>
      </c>
      <c r="BY306" s="3">
        <f>IF(LOG((BA306/'Average Crustal Abundance'!V$2))&lt;6,LOG((BA306/'Average Crustal Abundance'!V$2)),6)</f>
        <v>0</v>
      </c>
      <c r="BZ306" s="3">
        <f>LOG((BB306/'Average Crustal Abundance'!W$2),9.15)</f>
        <v>0</v>
      </c>
      <c r="CA306" s="3">
        <f>LOG((BC306/'Average Crustal Abundance'!X$2),6.07)</f>
        <v>0</v>
      </c>
      <c r="CB306" s="3">
        <f>LOG((BD306/'Average Crustal Abundance'!Y$2),9.57)</f>
        <v>0</v>
      </c>
      <c r="CC306" s="3">
        <f t="shared" si="161"/>
        <v>0</v>
      </c>
      <c r="CD306" s="3" t="e">
        <f t="shared" si="162"/>
        <v>#DIV/0!</v>
      </c>
      <c r="CE306" s="4" t="e">
        <f t="shared" si="164"/>
        <v>#DIV/0!</v>
      </c>
      <c r="CF306" s="4" t="e">
        <f t="shared" si="165"/>
        <v>#DIV/0!</v>
      </c>
      <c r="CG306" s="4" t="e">
        <f t="shared" si="166"/>
        <v>#DIV/0!</v>
      </c>
      <c r="CH306" s="4" t="e">
        <f t="shared" si="167"/>
        <v>#DIV/0!</v>
      </c>
      <c r="CI306" s="4" t="e">
        <f t="shared" si="168"/>
        <v>#DIV/0!</v>
      </c>
      <c r="CJ306" s="4" t="e">
        <f t="shared" si="169"/>
        <v>#DIV/0!</v>
      </c>
      <c r="CK306" s="4" t="e">
        <f t="shared" si="170"/>
        <v>#DIV/0!</v>
      </c>
      <c r="CL306" s="4" t="e">
        <f t="shared" si="171"/>
        <v>#DIV/0!</v>
      </c>
      <c r="CM306" s="4" t="e">
        <f t="shared" si="172"/>
        <v>#DIV/0!</v>
      </c>
      <c r="CN306" s="4" t="e">
        <f t="shared" si="173"/>
        <v>#DIV/0!</v>
      </c>
      <c r="CO306" s="4" t="e">
        <f t="shared" si="174"/>
        <v>#DIV/0!</v>
      </c>
      <c r="CP306" s="4" t="e">
        <f t="shared" si="175"/>
        <v>#DIV/0!</v>
      </c>
      <c r="CQ306" s="4" t="e">
        <f t="shared" si="176"/>
        <v>#DIV/0!</v>
      </c>
      <c r="CR306" s="4" t="e">
        <f t="shared" si="177"/>
        <v>#DIV/0!</v>
      </c>
      <c r="CS306" s="4" t="e">
        <f t="shared" si="178"/>
        <v>#DIV/0!</v>
      </c>
      <c r="CT306" s="4" t="e">
        <f t="shared" si="179"/>
        <v>#DIV/0!</v>
      </c>
      <c r="CU306" s="4" t="e">
        <f t="shared" si="180"/>
        <v>#DIV/0!</v>
      </c>
      <c r="CV306" s="4" t="e">
        <f t="shared" si="181"/>
        <v>#DIV/0!</v>
      </c>
      <c r="CW306" s="4" t="e">
        <f t="shared" si="182"/>
        <v>#DIV/0!</v>
      </c>
      <c r="CX306" s="4" t="e">
        <f t="shared" si="183"/>
        <v>#DIV/0!</v>
      </c>
      <c r="CY306" s="4" t="e">
        <f t="shared" si="184"/>
        <v>#DIV/0!</v>
      </c>
      <c r="CZ306" s="4" t="e">
        <f t="shared" si="185"/>
        <v>#DIV/0!</v>
      </c>
      <c r="DA306" s="4" t="e">
        <f t="shared" si="186"/>
        <v>#DIV/0!</v>
      </c>
      <c r="DB306" s="4" t="e">
        <f t="shared" si="187"/>
        <v>#DIV/0!</v>
      </c>
      <c r="DC306" s="3"/>
      <c r="DD306" s="3" t="e">
        <f t="shared" si="163"/>
        <v>#DIV/0!</v>
      </c>
    </row>
    <row r="307" spans="33:108" x14ac:dyDescent="0.25">
      <c r="AG307" s="2">
        <f>IF(I307&gt;'Average Crustal Abundance'!B$2,Data!I307,'Average Crustal Abundance'!B$2)</f>
        <v>52200</v>
      </c>
      <c r="AH307" s="2">
        <f>IF(J307&gt;'Average Crustal Abundance'!C$2,Data!J307,'Average Crustal Abundance'!C$2)</f>
        <v>27</v>
      </c>
      <c r="AI307" s="2">
        <f>IF(K307&gt;'Average Crustal Abundance'!D$2,Data!K307,'Average Crustal Abundance'!D$2)</f>
        <v>59</v>
      </c>
      <c r="AJ307" s="2">
        <f>IF(L307&gt;'Average Crustal Abundance'!E$2,Data!L307,'Average Crustal Abundance'!E$2)</f>
        <v>0.188</v>
      </c>
      <c r="AK307" s="2">
        <f>IF(M307&gt;'Average Crustal Abundance'!F$2,Data!M307,'Average Crustal Abundance'!F$2)</f>
        <v>1.5E-3</v>
      </c>
      <c r="AL307" s="2">
        <f>IF(N307&gt;'Average Crustal Abundance'!G$2,Data!N307,'Average Crustal Abundance'!G$2)</f>
        <v>1.5E-3</v>
      </c>
      <c r="AM307" s="2">
        <f>IF(O307&gt;'Average Crustal Abundance'!H$2,Data!O307,'Average Crustal Abundance'!H$2)</f>
        <v>27</v>
      </c>
      <c r="AN307" s="2">
        <f>IF(P307&gt;'Average Crustal Abundance'!I$2,Data!P307,'Average Crustal Abundance'!I$2)</f>
        <v>5.6000000000000001E-2</v>
      </c>
      <c r="AO307" s="2">
        <f>IF(Q307&gt;'Average Crustal Abundance'!J$2,Data!Q307,'Average Crustal Abundance'!J$2)</f>
        <v>1.2999999999999999E-3</v>
      </c>
      <c r="AP307" s="2">
        <f>IF(R307&gt;'Average Crustal Abundance'!K$2,Data!R307,'Average Crustal Abundance'!K$2)</f>
        <v>72</v>
      </c>
      <c r="AQ307" s="2">
        <f>IF(S307&gt;'Average Crustal Abundance'!L$2,Data!S307,'Average Crustal Abundance'!L$2)</f>
        <v>0.08</v>
      </c>
      <c r="AR307" s="2">
        <f>IF(T307&gt;'Average Crustal Abundance'!M$2,Data!T307,'Average Crustal Abundance'!M$2)</f>
        <v>5.1999999999999998E-2</v>
      </c>
      <c r="AS307" s="2">
        <f>IF(U307&gt;'Average Crustal Abundance'!N$2,Data!U307,'Average Crustal Abundance'!N$2)</f>
        <v>0.5</v>
      </c>
      <c r="AT307" s="2">
        <f>IF(V307&gt;'Average Crustal Abundance'!O$2,Data!V307,'Average Crustal Abundance'!O$2)</f>
        <v>11</v>
      </c>
      <c r="AU307" s="2">
        <f>IF(W307&gt;'Average Crustal Abundance'!P$2,Data!W307,'Average Crustal Abundance'!P$2)</f>
        <v>0.03</v>
      </c>
      <c r="AV307" s="2">
        <f>IF(X307&gt;'Average Crustal Abundance'!Q$2,Data!X307,'Average Crustal Abundance'!Q$2)</f>
        <v>2.5</v>
      </c>
      <c r="AW307" s="2">
        <f>IF(Y307&gt;'Average Crustal Abundance'!R$2,Data!Y307,'Average Crustal Abundance'!R$2)</f>
        <v>0.2</v>
      </c>
      <c r="AX307" s="2">
        <f>IF(Z307&gt;'Average Crustal Abundance'!S$2,Data!Z307,'Average Crustal Abundance'!S$2)</f>
        <v>0.18</v>
      </c>
      <c r="AY307" s="2">
        <f>IF(AA307&gt;'Average Crustal Abundance'!T$2,Data!AA307,'Average Crustal Abundance'!T$2)</f>
        <v>1E-3</v>
      </c>
      <c r="AZ307" s="2">
        <f>IF(AB307&gt;'Average Crustal Abundance'!U$2,Data!AB307,'Average Crustal Abundance'!U$2)</f>
        <v>0.8</v>
      </c>
      <c r="BA307" s="2">
        <f>IF(AC307&gt;'Average Crustal Abundance'!V$2,Data!AC307,'Average Crustal Abundance'!V$2)</f>
        <v>1</v>
      </c>
      <c r="BB307" s="2">
        <f>IF(AD307&gt;'Average Crustal Abundance'!W$2,Data!AD307,'Average Crustal Abundance'!W$2)</f>
        <v>1.7</v>
      </c>
      <c r="BC307" s="2">
        <f>IF(AE307&gt;'Average Crustal Abundance'!X$2,Data!AE307,'Average Crustal Abundance'!X$2)</f>
        <v>20</v>
      </c>
      <c r="BD307" s="2">
        <f>IF(AF307&gt;'Average Crustal Abundance'!Y$2,Data!AF307,'Average Crustal Abundance'!Y$2)</f>
        <v>1.3</v>
      </c>
      <c r="BE307" s="3">
        <f>LOG((AG307/'Average Crustal Abundance'!B$2),1.636)</f>
        <v>0</v>
      </c>
      <c r="BF307" s="3">
        <f>LOG((AH307/'Average Crustal Abundance'!C$2),5.77)</f>
        <v>0</v>
      </c>
      <c r="BG307" s="3">
        <f>LOG((AI307/'Average Crustal Abundance'!D$2),5.07)</f>
        <v>0</v>
      </c>
      <c r="BH307" s="3">
        <f>IF(LOG((AJ307/'Average Crustal Abundance'!E$2))&lt;6,LOG((AJ307/'Average Crustal Abundance'!E$2)),6)</f>
        <v>0</v>
      </c>
      <c r="BI307" s="3">
        <f>IF(LOG((AK307/'Average Crustal Abundance'!F$2))&lt;6,LOG((AK307/'Average Crustal Abundance'!F$2)),6)</f>
        <v>0</v>
      </c>
      <c r="BJ307" s="3">
        <f>IF(LOG((AL307/'Average Crustal Abundance'!G$2))&lt;6,LOG((AL307/'Average Crustal Abundance'!G$2)),6)</f>
        <v>0</v>
      </c>
      <c r="BK307" s="3">
        <f>LOG((AM307/'Average Crustal Abundance'!H$2),5.77)</f>
        <v>0</v>
      </c>
      <c r="BL307" s="3">
        <f>IF(LOG((AN307/'Average Crustal Abundance'!I$2))&lt;6,LOG((AN307/'Average Crustal Abundance'!I$2)),6)</f>
        <v>0</v>
      </c>
      <c r="BM307" s="3">
        <f>IF(LOG((AO307/'Average Crustal Abundance'!J$2))&lt;6,LOG((AO307/'Average Crustal Abundance'!J$2)),6)</f>
        <v>0</v>
      </c>
      <c r="BN307" s="3">
        <f>LOG((AP307/'Average Crustal Abundance'!K$2),4.9)</f>
        <v>0</v>
      </c>
      <c r="BO307" s="3">
        <f>IF(LOG((AQ307/'Average Crustal Abundance'!L$2))&lt;6,LOG((AQ307/'Average Crustal Abundance'!L$2)),6)</f>
        <v>0</v>
      </c>
      <c r="BP307" s="3">
        <f>IF(LOG((AR307/'Average Crustal Abundance'!M$2))&lt;6,LOG((AR307/'Average Crustal Abundance'!M$2)),6)</f>
        <v>0</v>
      </c>
      <c r="BQ307" s="3">
        <f>IF(LOG((AS307/'Average Crustal Abundance'!N$2))&lt;6,LOG((AS307/'Average Crustal Abundance'!N$2)),6)</f>
        <v>0</v>
      </c>
      <c r="BR307" s="3">
        <f>LOG((AT307/'Average Crustal Abundance'!O$2),6.71)</f>
        <v>0</v>
      </c>
      <c r="BS307" s="3">
        <f>IF(LOG((AU307/'Average Crustal Abundance'!P$2))&lt;6,LOG((AU307/'Average Crustal Abundance'!P$2)),6)</f>
        <v>0</v>
      </c>
      <c r="BT307" s="3">
        <f>LOG((AV307/'Average Crustal Abundance'!Q$2),8.58)</f>
        <v>0</v>
      </c>
      <c r="BU307" s="3">
        <f>IF(LOG((AW307/'Average Crustal Abundance'!R$2))&lt;6,LOG((AW307/'Average Crustal Abundance'!R$2)),6)</f>
        <v>0</v>
      </c>
      <c r="BV307" s="3">
        <f>IF(LOG((AX307/'Average Crustal Abundance'!S$2))&lt;6,LOG((AX307/'Average Crustal Abundance'!S$2)),6)</f>
        <v>0</v>
      </c>
      <c r="BW307" s="3">
        <f>IF(LOG((AY307/'Average Crustal Abundance'!T$2))&lt;6,LOG((AY307/'Average Crustal Abundance'!T$2)),6)</f>
        <v>0</v>
      </c>
      <c r="BX307" s="3">
        <f>IF(LOG((AZ307/'Average Crustal Abundance'!U$2))&lt;6,LOG((AZ307/'Average Crustal Abundance'!U$2)),6)</f>
        <v>0</v>
      </c>
      <c r="BY307" s="3">
        <f>IF(LOG((BA307/'Average Crustal Abundance'!V$2))&lt;6,LOG((BA307/'Average Crustal Abundance'!V$2)),6)</f>
        <v>0</v>
      </c>
      <c r="BZ307" s="3">
        <f>LOG((BB307/'Average Crustal Abundance'!W$2),9.15)</f>
        <v>0</v>
      </c>
      <c r="CA307" s="3">
        <f>LOG((BC307/'Average Crustal Abundance'!X$2),6.07)</f>
        <v>0</v>
      </c>
      <c r="CB307" s="3">
        <f>LOG((BD307/'Average Crustal Abundance'!Y$2),9.57)</f>
        <v>0</v>
      </c>
      <c r="CC307" s="3">
        <f t="shared" si="161"/>
        <v>0</v>
      </c>
      <c r="CD307" s="3" t="e">
        <f t="shared" si="162"/>
        <v>#DIV/0!</v>
      </c>
      <c r="CE307" s="4" t="e">
        <f t="shared" si="164"/>
        <v>#DIV/0!</v>
      </c>
      <c r="CF307" s="4" t="e">
        <f t="shared" si="165"/>
        <v>#DIV/0!</v>
      </c>
      <c r="CG307" s="4" t="e">
        <f t="shared" si="166"/>
        <v>#DIV/0!</v>
      </c>
      <c r="CH307" s="4" t="e">
        <f t="shared" si="167"/>
        <v>#DIV/0!</v>
      </c>
      <c r="CI307" s="4" t="e">
        <f t="shared" si="168"/>
        <v>#DIV/0!</v>
      </c>
      <c r="CJ307" s="4" t="e">
        <f t="shared" si="169"/>
        <v>#DIV/0!</v>
      </c>
      <c r="CK307" s="4" t="e">
        <f t="shared" si="170"/>
        <v>#DIV/0!</v>
      </c>
      <c r="CL307" s="4" t="e">
        <f t="shared" si="171"/>
        <v>#DIV/0!</v>
      </c>
      <c r="CM307" s="4" t="e">
        <f t="shared" si="172"/>
        <v>#DIV/0!</v>
      </c>
      <c r="CN307" s="4" t="e">
        <f t="shared" si="173"/>
        <v>#DIV/0!</v>
      </c>
      <c r="CO307" s="4" t="e">
        <f t="shared" si="174"/>
        <v>#DIV/0!</v>
      </c>
      <c r="CP307" s="4" t="e">
        <f t="shared" si="175"/>
        <v>#DIV/0!</v>
      </c>
      <c r="CQ307" s="4" t="e">
        <f t="shared" si="176"/>
        <v>#DIV/0!</v>
      </c>
      <c r="CR307" s="4" t="e">
        <f t="shared" si="177"/>
        <v>#DIV/0!</v>
      </c>
      <c r="CS307" s="4" t="e">
        <f t="shared" si="178"/>
        <v>#DIV/0!</v>
      </c>
      <c r="CT307" s="4" t="e">
        <f t="shared" si="179"/>
        <v>#DIV/0!</v>
      </c>
      <c r="CU307" s="4" t="e">
        <f t="shared" si="180"/>
        <v>#DIV/0!</v>
      </c>
      <c r="CV307" s="4" t="e">
        <f t="shared" si="181"/>
        <v>#DIV/0!</v>
      </c>
      <c r="CW307" s="4" t="e">
        <f t="shared" si="182"/>
        <v>#DIV/0!</v>
      </c>
      <c r="CX307" s="4" t="e">
        <f t="shared" si="183"/>
        <v>#DIV/0!</v>
      </c>
      <c r="CY307" s="4" t="e">
        <f t="shared" si="184"/>
        <v>#DIV/0!</v>
      </c>
      <c r="CZ307" s="4" t="e">
        <f t="shared" si="185"/>
        <v>#DIV/0!</v>
      </c>
      <c r="DA307" s="4" t="e">
        <f t="shared" si="186"/>
        <v>#DIV/0!</v>
      </c>
      <c r="DB307" s="4" t="e">
        <f t="shared" si="187"/>
        <v>#DIV/0!</v>
      </c>
      <c r="DC307" s="3"/>
      <c r="DD307" s="3" t="e">
        <f t="shared" si="163"/>
        <v>#DIV/0!</v>
      </c>
    </row>
    <row r="308" spans="33:108" x14ac:dyDescent="0.25">
      <c r="AG308" s="2">
        <f>IF(I308&gt;'Average Crustal Abundance'!B$2,Data!I308,'Average Crustal Abundance'!B$2)</f>
        <v>52200</v>
      </c>
      <c r="AH308" s="2">
        <f>IF(J308&gt;'Average Crustal Abundance'!C$2,Data!J308,'Average Crustal Abundance'!C$2)</f>
        <v>27</v>
      </c>
      <c r="AI308" s="2">
        <f>IF(K308&gt;'Average Crustal Abundance'!D$2,Data!K308,'Average Crustal Abundance'!D$2)</f>
        <v>59</v>
      </c>
      <c r="AJ308" s="2">
        <f>IF(L308&gt;'Average Crustal Abundance'!E$2,Data!L308,'Average Crustal Abundance'!E$2)</f>
        <v>0.188</v>
      </c>
      <c r="AK308" s="2">
        <f>IF(M308&gt;'Average Crustal Abundance'!F$2,Data!M308,'Average Crustal Abundance'!F$2)</f>
        <v>1.5E-3</v>
      </c>
      <c r="AL308" s="2">
        <f>IF(N308&gt;'Average Crustal Abundance'!G$2,Data!N308,'Average Crustal Abundance'!G$2)</f>
        <v>1.5E-3</v>
      </c>
      <c r="AM308" s="2">
        <f>IF(O308&gt;'Average Crustal Abundance'!H$2,Data!O308,'Average Crustal Abundance'!H$2)</f>
        <v>27</v>
      </c>
      <c r="AN308" s="2">
        <f>IF(P308&gt;'Average Crustal Abundance'!I$2,Data!P308,'Average Crustal Abundance'!I$2)</f>
        <v>5.6000000000000001E-2</v>
      </c>
      <c r="AO308" s="2">
        <f>IF(Q308&gt;'Average Crustal Abundance'!J$2,Data!Q308,'Average Crustal Abundance'!J$2)</f>
        <v>1.2999999999999999E-3</v>
      </c>
      <c r="AP308" s="2">
        <f>IF(R308&gt;'Average Crustal Abundance'!K$2,Data!R308,'Average Crustal Abundance'!K$2)</f>
        <v>72</v>
      </c>
      <c r="AQ308" s="2">
        <f>IF(S308&gt;'Average Crustal Abundance'!L$2,Data!S308,'Average Crustal Abundance'!L$2)</f>
        <v>0.08</v>
      </c>
      <c r="AR308" s="2">
        <f>IF(T308&gt;'Average Crustal Abundance'!M$2,Data!T308,'Average Crustal Abundance'!M$2)</f>
        <v>5.1999999999999998E-2</v>
      </c>
      <c r="AS308" s="2">
        <f>IF(U308&gt;'Average Crustal Abundance'!N$2,Data!U308,'Average Crustal Abundance'!N$2)</f>
        <v>0.5</v>
      </c>
      <c r="AT308" s="2">
        <f>IF(V308&gt;'Average Crustal Abundance'!O$2,Data!V308,'Average Crustal Abundance'!O$2)</f>
        <v>11</v>
      </c>
      <c r="AU308" s="2">
        <f>IF(W308&gt;'Average Crustal Abundance'!P$2,Data!W308,'Average Crustal Abundance'!P$2)</f>
        <v>0.03</v>
      </c>
      <c r="AV308" s="2">
        <f>IF(X308&gt;'Average Crustal Abundance'!Q$2,Data!X308,'Average Crustal Abundance'!Q$2)</f>
        <v>2.5</v>
      </c>
      <c r="AW308" s="2">
        <f>IF(Y308&gt;'Average Crustal Abundance'!R$2,Data!Y308,'Average Crustal Abundance'!R$2)</f>
        <v>0.2</v>
      </c>
      <c r="AX308" s="2">
        <f>IF(Z308&gt;'Average Crustal Abundance'!S$2,Data!Z308,'Average Crustal Abundance'!S$2)</f>
        <v>0.18</v>
      </c>
      <c r="AY308" s="2">
        <f>IF(AA308&gt;'Average Crustal Abundance'!T$2,Data!AA308,'Average Crustal Abundance'!T$2)</f>
        <v>1E-3</v>
      </c>
      <c r="AZ308" s="2">
        <f>IF(AB308&gt;'Average Crustal Abundance'!U$2,Data!AB308,'Average Crustal Abundance'!U$2)</f>
        <v>0.8</v>
      </c>
      <c r="BA308" s="2">
        <f>IF(AC308&gt;'Average Crustal Abundance'!V$2,Data!AC308,'Average Crustal Abundance'!V$2)</f>
        <v>1</v>
      </c>
      <c r="BB308" s="2">
        <f>IF(AD308&gt;'Average Crustal Abundance'!W$2,Data!AD308,'Average Crustal Abundance'!W$2)</f>
        <v>1.7</v>
      </c>
      <c r="BC308" s="2">
        <f>IF(AE308&gt;'Average Crustal Abundance'!X$2,Data!AE308,'Average Crustal Abundance'!X$2)</f>
        <v>20</v>
      </c>
      <c r="BD308" s="2">
        <f>IF(AF308&gt;'Average Crustal Abundance'!Y$2,Data!AF308,'Average Crustal Abundance'!Y$2)</f>
        <v>1.3</v>
      </c>
      <c r="BE308" s="3">
        <f>LOG((AG308/'Average Crustal Abundance'!B$2),1.636)</f>
        <v>0</v>
      </c>
      <c r="BF308" s="3">
        <f>LOG((AH308/'Average Crustal Abundance'!C$2),5.77)</f>
        <v>0</v>
      </c>
      <c r="BG308" s="3">
        <f>LOG((AI308/'Average Crustal Abundance'!D$2),5.07)</f>
        <v>0</v>
      </c>
      <c r="BH308" s="3">
        <f>IF(LOG((AJ308/'Average Crustal Abundance'!E$2))&lt;6,LOG((AJ308/'Average Crustal Abundance'!E$2)),6)</f>
        <v>0</v>
      </c>
      <c r="BI308" s="3">
        <f>IF(LOG((AK308/'Average Crustal Abundance'!F$2))&lt;6,LOG((AK308/'Average Crustal Abundance'!F$2)),6)</f>
        <v>0</v>
      </c>
      <c r="BJ308" s="3">
        <f>IF(LOG((AL308/'Average Crustal Abundance'!G$2))&lt;6,LOG((AL308/'Average Crustal Abundance'!G$2)),6)</f>
        <v>0</v>
      </c>
      <c r="BK308" s="3">
        <f>LOG((AM308/'Average Crustal Abundance'!H$2),5.77)</f>
        <v>0</v>
      </c>
      <c r="BL308" s="3">
        <f>IF(LOG((AN308/'Average Crustal Abundance'!I$2))&lt;6,LOG((AN308/'Average Crustal Abundance'!I$2)),6)</f>
        <v>0</v>
      </c>
      <c r="BM308" s="3">
        <f>IF(LOG((AO308/'Average Crustal Abundance'!J$2))&lt;6,LOG((AO308/'Average Crustal Abundance'!J$2)),6)</f>
        <v>0</v>
      </c>
      <c r="BN308" s="3">
        <f>LOG((AP308/'Average Crustal Abundance'!K$2),4.9)</f>
        <v>0</v>
      </c>
      <c r="BO308" s="3">
        <f>IF(LOG((AQ308/'Average Crustal Abundance'!L$2))&lt;6,LOG((AQ308/'Average Crustal Abundance'!L$2)),6)</f>
        <v>0</v>
      </c>
      <c r="BP308" s="3">
        <f>IF(LOG((AR308/'Average Crustal Abundance'!M$2))&lt;6,LOG((AR308/'Average Crustal Abundance'!M$2)),6)</f>
        <v>0</v>
      </c>
      <c r="BQ308" s="3">
        <f>IF(LOG((AS308/'Average Crustal Abundance'!N$2))&lt;6,LOG((AS308/'Average Crustal Abundance'!N$2)),6)</f>
        <v>0</v>
      </c>
      <c r="BR308" s="3">
        <f>LOG((AT308/'Average Crustal Abundance'!O$2),6.71)</f>
        <v>0</v>
      </c>
      <c r="BS308" s="3">
        <f>IF(LOG((AU308/'Average Crustal Abundance'!P$2))&lt;6,LOG((AU308/'Average Crustal Abundance'!P$2)),6)</f>
        <v>0</v>
      </c>
      <c r="BT308" s="3">
        <f>LOG((AV308/'Average Crustal Abundance'!Q$2),8.58)</f>
        <v>0</v>
      </c>
      <c r="BU308" s="3">
        <f>IF(LOG((AW308/'Average Crustal Abundance'!R$2))&lt;6,LOG((AW308/'Average Crustal Abundance'!R$2)),6)</f>
        <v>0</v>
      </c>
      <c r="BV308" s="3">
        <f>IF(LOG((AX308/'Average Crustal Abundance'!S$2))&lt;6,LOG((AX308/'Average Crustal Abundance'!S$2)),6)</f>
        <v>0</v>
      </c>
      <c r="BW308" s="3">
        <f>IF(LOG((AY308/'Average Crustal Abundance'!T$2))&lt;6,LOG((AY308/'Average Crustal Abundance'!T$2)),6)</f>
        <v>0</v>
      </c>
      <c r="BX308" s="3">
        <f>IF(LOG((AZ308/'Average Crustal Abundance'!U$2))&lt;6,LOG((AZ308/'Average Crustal Abundance'!U$2)),6)</f>
        <v>0</v>
      </c>
      <c r="BY308" s="3">
        <f>IF(LOG((BA308/'Average Crustal Abundance'!V$2))&lt;6,LOG((BA308/'Average Crustal Abundance'!V$2)),6)</f>
        <v>0</v>
      </c>
      <c r="BZ308" s="3">
        <f>LOG((BB308/'Average Crustal Abundance'!W$2),9.15)</f>
        <v>0</v>
      </c>
      <c r="CA308" s="3">
        <f>LOG((BC308/'Average Crustal Abundance'!X$2),6.07)</f>
        <v>0</v>
      </c>
      <c r="CB308" s="3">
        <f>LOG((BD308/'Average Crustal Abundance'!Y$2),9.57)</f>
        <v>0</v>
      </c>
      <c r="CC308" s="3">
        <f t="shared" si="161"/>
        <v>0</v>
      </c>
      <c r="CD308" s="3" t="e">
        <f t="shared" si="162"/>
        <v>#DIV/0!</v>
      </c>
      <c r="CE308" s="4" t="e">
        <f t="shared" si="164"/>
        <v>#DIV/0!</v>
      </c>
      <c r="CF308" s="4" t="e">
        <f t="shared" si="165"/>
        <v>#DIV/0!</v>
      </c>
      <c r="CG308" s="4" t="e">
        <f t="shared" si="166"/>
        <v>#DIV/0!</v>
      </c>
      <c r="CH308" s="4" t="e">
        <f t="shared" si="167"/>
        <v>#DIV/0!</v>
      </c>
      <c r="CI308" s="4" t="e">
        <f t="shared" si="168"/>
        <v>#DIV/0!</v>
      </c>
      <c r="CJ308" s="4" t="e">
        <f t="shared" si="169"/>
        <v>#DIV/0!</v>
      </c>
      <c r="CK308" s="4" t="e">
        <f t="shared" si="170"/>
        <v>#DIV/0!</v>
      </c>
      <c r="CL308" s="4" t="e">
        <f t="shared" si="171"/>
        <v>#DIV/0!</v>
      </c>
      <c r="CM308" s="4" t="e">
        <f t="shared" si="172"/>
        <v>#DIV/0!</v>
      </c>
      <c r="CN308" s="4" t="e">
        <f t="shared" si="173"/>
        <v>#DIV/0!</v>
      </c>
      <c r="CO308" s="4" t="e">
        <f t="shared" si="174"/>
        <v>#DIV/0!</v>
      </c>
      <c r="CP308" s="4" t="e">
        <f t="shared" si="175"/>
        <v>#DIV/0!</v>
      </c>
      <c r="CQ308" s="4" t="e">
        <f t="shared" si="176"/>
        <v>#DIV/0!</v>
      </c>
      <c r="CR308" s="4" t="e">
        <f t="shared" si="177"/>
        <v>#DIV/0!</v>
      </c>
      <c r="CS308" s="4" t="e">
        <f t="shared" si="178"/>
        <v>#DIV/0!</v>
      </c>
      <c r="CT308" s="4" t="e">
        <f t="shared" si="179"/>
        <v>#DIV/0!</v>
      </c>
      <c r="CU308" s="4" t="e">
        <f t="shared" si="180"/>
        <v>#DIV/0!</v>
      </c>
      <c r="CV308" s="4" t="e">
        <f t="shared" si="181"/>
        <v>#DIV/0!</v>
      </c>
      <c r="CW308" s="4" t="e">
        <f t="shared" si="182"/>
        <v>#DIV/0!</v>
      </c>
      <c r="CX308" s="4" t="e">
        <f t="shared" si="183"/>
        <v>#DIV/0!</v>
      </c>
      <c r="CY308" s="4" t="e">
        <f t="shared" si="184"/>
        <v>#DIV/0!</v>
      </c>
      <c r="CZ308" s="4" t="e">
        <f t="shared" si="185"/>
        <v>#DIV/0!</v>
      </c>
      <c r="DA308" s="4" t="e">
        <f t="shared" si="186"/>
        <v>#DIV/0!</v>
      </c>
      <c r="DB308" s="4" t="e">
        <f t="shared" si="187"/>
        <v>#DIV/0!</v>
      </c>
      <c r="DC308" s="3"/>
      <c r="DD308" s="3" t="e">
        <f t="shared" si="163"/>
        <v>#DIV/0!</v>
      </c>
    </row>
    <row r="309" spans="33:108" x14ac:dyDescent="0.25">
      <c r="AG309" s="2">
        <f>IF(I309&gt;'Average Crustal Abundance'!B$2,Data!I309,'Average Crustal Abundance'!B$2)</f>
        <v>52200</v>
      </c>
      <c r="AH309" s="2">
        <f>IF(J309&gt;'Average Crustal Abundance'!C$2,Data!J309,'Average Crustal Abundance'!C$2)</f>
        <v>27</v>
      </c>
      <c r="AI309" s="2">
        <f>IF(K309&gt;'Average Crustal Abundance'!D$2,Data!K309,'Average Crustal Abundance'!D$2)</f>
        <v>59</v>
      </c>
      <c r="AJ309" s="2">
        <f>IF(L309&gt;'Average Crustal Abundance'!E$2,Data!L309,'Average Crustal Abundance'!E$2)</f>
        <v>0.188</v>
      </c>
      <c r="AK309" s="2">
        <f>IF(M309&gt;'Average Crustal Abundance'!F$2,Data!M309,'Average Crustal Abundance'!F$2)</f>
        <v>1.5E-3</v>
      </c>
      <c r="AL309" s="2">
        <f>IF(N309&gt;'Average Crustal Abundance'!G$2,Data!N309,'Average Crustal Abundance'!G$2)</f>
        <v>1.5E-3</v>
      </c>
      <c r="AM309" s="2">
        <f>IF(O309&gt;'Average Crustal Abundance'!H$2,Data!O309,'Average Crustal Abundance'!H$2)</f>
        <v>27</v>
      </c>
      <c r="AN309" s="2">
        <f>IF(P309&gt;'Average Crustal Abundance'!I$2,Data!P309,'Average Crustal Abundance'!I$2)</f>
        <v>5.6000000000000001E-2</v>
      </c>
      <c r="AO309" s="2">
        <f>IF(Q309&gt;'Average Crustal Abundance'!J$2,Data!Q309,'Average Crustal Abundance'!J$2)</f>
        <v>1.2999999999999999E-3</v>
      </c>
      <c r="AP309" s="2">
        <f>IF(R309&gt;'Average Crustal Abundance'!K$2,Data!R309,'Average Crustal Abundance'!K$2)</f>
        <v>72</v>
      </c>
      <c r="AQ309" s="2">
        <f>IF(S309&gt;'Average Crustal Abundance'!L$2,Data!S309,'Average Crustal Abundance'!L$2)</f>
        <v>0.08</v>
      </c>
      <c r="AR309" s="2">
        <f>IF(T309&gt;'Average Crustal Abundance'!M$2,Data!T309,'Average Crustal Abundance'!M$2)</f>
        <v>5.1999999999999998E-2</v>
      </c>
      <c r="AS309" s="2">
        <f>IF(U309&gt;'Average Crustal Abundance'!N$2,Data!U309,'Average Crustal Abundance'!N$2)</f>
        <v>0.5</v>
      </c>
      <c r="AT309" s="2">
        <f>IF(V309&gt;'Average Crustal Abundance'!O$2,Data!V309,'Average Crustal Abundance'!O$2)</f>
        <v>11</v>
      </c>
      <c r="AU309" s="2">
        <f>IF(W309&gt;'Average Crustal Abundance'!P$2,Data!W309,'Average Crustal Abundance'!P$2)</f>
        <v>0.03</v>
      </c>
      <c r="AV309" s="2">
        <f>IF(X309&gt;'Average Crustal Abundance'!Q$2,Data!X309,'Average Crustal Abundance'!Q$2)</f>
        <v>2.5</v>
      </c>
      <c r="AW309" s="2">
        <f>IF(Y309&gt;'Average Crustal Abundance'!R$2,Data!Y309,'Average Crustal Abundance'!R$2)</f>
        <v>0.2</v>
      </c>
      <c r="AX309" s="2">
        <f>IF(Z309&gt;'Average Crustal Abundance'!S$2,Data!Z309,'Average Crustal Abundance'!S$2)</f>
        <v>0.18</v>
      </c>
      <c r="AY309" s="2">
        <f>IF(AA309&gt;'Average Crustal Abundance'!T$2,Data!AA309,'Average Crustal Abundance'!T$2)</f>
        <v>1E-3</v>
      </c>
      <c r="AZ309" s="2">
        <f>IF(AB309&gt;'Average Crustal Abundance'!U$2,Data!AB309,'Average Crustal Abundance'!U$2)</f>
        <v>0.8</v>
      </c>
      <c r="BA309" s="2">
        <f>IF(AC309&gt;'Average Crustal Abundance'!V$2,Data!AC309,'Average Crustal Abundance'!V$2)</f>
        <v>1</v>
      </c>
      <c r="BB309" s="2">
        <f>IF(AD309&gt;'Average Crustal Abundance'!W$2,Data!AD309,'Average Crustal Abundance'!W$2)</f>
        <v>1.7</v>
      </c>
      <c r="BC309" s="2">
        <f>IF(AE309&gt;'Average Crustal Abundance'!X$2,Data!AE309,'Average Crustal Abundance'!X$2)</f>
        <v>20</v>
      </c>
      <c r="BD309" s="2">
        <f>IF(AF309&gt;'Average Crustal Abundance'!Y$2,Data!AF309,'Average Crustal Abundance'!Y$2)</f>
        <v>1.3</v>
      </c>
      <c r="BE309" s="3">
        <f>LOG((AG309/'Average Crustal Abundance'!B$2),1.636)</f>
        <v>0</v>
      </c>
      <c r="BF309" s="3">
        <f>LOG((AH309/'Average Crustal Abundance'!C$2),5.77)</f>
        <v>0</v>
      </c>
      <c r="BG309" s="3">
        <f>LOG((AI309/'Average Crustal Abundance'!D$2),5.07)</f>
        <v>0</v>
      </c>
      <c r="BH309" s="3">
        <f>IF(LOG((AJ309/'Average Crustal Abundance'!E$2))&lt;6,LOG((AJ309/'Average Crustal Abundance'!E$2)),6)</f>
        <v>0</v>
      </c>
      <c r="BI309" s="3">
        <f>IF(LOG((AK309/'Average Crustal Abundance'!F$2))&lt;6,LOG((AK309/'Average Crustal Abundance'!F$2)),6)</f>
        <v>0</v>
      </c>
      <c r="BJ309" s="3">
        <f>IF(LOG((AL309/'Average Crustal Abundance'!G$2))&lt;6,LOG((AL309/'Average Crustal Abundance'!G$2)),6)</f>
        <v>0</v>
      </c>
      <c r="BK309" s="3">
        <f>LOG((AM309/'Average Crustal Abundance'!H$2),5.77)</f>
        <v>0</v>
      </c>
      <c r="BL309" s="3">
        <f>IF(LOG((AN309/'Average Crustal Abundance'!I$2))&lt;6,LOG((AN309/'Average Crustal Abundance'!I$2)),6)</f>
        <v>0</v>
      </c>
      <c r="BM309" s="3">
        <f>IF(LOG((AO309/'Average Crustal Abundance'!J$2))&lt;6,LOG((AO309/'Average Crustal Abundance'!J$2)),6)</f>
        <v>0</v>
      </c>
      <c r="BN309" s="3">
        <f>LOG((AP309/'Average Crustal Abundance'!K$2),4.9)</f>
        <v>0</v>
      </c>
      <c r="BO309" s="3">
        <f>IF(LOG((AQ309/'Average Crustal Abundance'!L$2))&lt;6,LOG((AQ309/'Average Crustal Abundance'!L$2)),6)</f>
        <v>0</v>
      </c>
      <c r="BP309" s="3">
        <f>IF(LOG((AR309/'Average Crustal Abundance'!M$2))&lt;6,LOG((AR309/'Average Crustal Abundance'!M$2)),6)</f>
        <v>0</v>
      </c>
      <c r="BQ309" s="3">
        <f>IF(LOG((AS309/'Average Crustal Abundance'!N$2))&lt;6,LOG((AS309/'Average Crustal Abundance'!N$2)),6)</f>
        <v>0</v>
      </c>
      <c r="BR309" s="3">
        <f>LOG((AT309/'Average Crustal Abundance'!O$2),6.71)</f>
        <v>0</v>
      </c>
      <c r="BS309" s="3">
        <f>IF(LOG((AU309/'Average Crustal Abundance'!P$2))&lt;6,LOG((AU309/'Average Crustal Abundance'!P$2)),6)</f>
        <v>0</v>
      </c>
      <c r="BT309" s="3">
        <f>LOG((AV309/'Average Crustal Abundance'!Q$2),8.58)</f>
        <v>0</v>
      </c>
      <c r="BU309" s="3">
        <f>IF(LOG((AW309/'Average Crustal Abundance'!R$2))&lt;6,LOG((AW309/'Average Crustal Abundance'!R$2)),6)</f>
        <v>0</v>
      </c>
      <c r="BV309" s="3">
        <f>IF(LOG((AX309/'Average Crustal Abundance'!S$2))&lt;6,LOG((AX309/'Average Crustal Abundance'!S$2)),6)</f>
        <v>0</v>
      </c>
      <c r="BW309" s="3">
        <f>IF(LOG((AY309/'Average Crustal Abundance'!T$2))&lt;6,LOG((AY309/'Average Crustal Abundance'!T$2)),6)</f>
        <v>0</v>
      </c>
      <c r="BX309" s="3">
        <f>IF(LOG((AZ309/'Average Crustal Abundance'!U$2))&lt;6,LOG((AZ309/'Average Crustal Abundance'!U$2)),6)</f>
        <v>0</v>
      </c>
      <c r="BY309" s="3">
        <f>IF(LOG((BA309/'Average Crustal Abundance'!V$2))&lt;6,LOG((BA309/'Average Crustal Abundance'!V$2)),6)</f>
        <v>0</v>
      </c>
      <c r="BZ309" s="3">
        <f>LOG((BB309/'Average Crustal Abundance'!W$2),9.15)</f>
        <v>0</v>
      </c>
      <c r="CA309" s="3">
        <f>LOG((BC309/'Average Crustal Abundance'!X$2),6.07)</f>
        <v>0</v>
      </c>
      <c r="CB309" s="3">
        <f>LOG((BD309/'Average Crustal Abundance'!Y$2),9.57)</f>
        <v>0</v>
      </c>
      <c r="CC309" s="3">
        <f t="shared" si="161"/>
        <v>0</v>
      </c>
      <c r="CD309" s="3" t="e">
        <f t="shared" si="162"/>
        <v>#DIV/0!</v>
      </c>
      <c r="CE309" s="4" t="e">
        <f t="shared" si="164"/>
        <v>#DIV/0!</v>
      </c>
      <c r="CF309" s="4" t="e">
        <f t="shared" si="165"/>
        <v>#DIV/0!</v>
      </c>
      <c r="CG309" s="4" t="e">
        <f t="shared" si="166"/>
        <v>#DIV/0!</v>
      </c>
      <c r="CH309" s="4" t="e">
        <f t="shared" si="167"/>
        <v>#DIV/0!</v>
      </c>
      <c r="CI309" s="4" t="e">
        <f t="shared" si="168"/>
        <v>#DIV/0!</v>
      </c>
      <c r="CJ309" s="4" t="e">
        <f t="shared" si="169"/>
        <v>#DIV/0!</v>
      </c>
      <c r="CK309" s="4" t="e">
        <f t="shared" si="170"/>
        <v>#DIV/0!</v>
      </c>
      <c r="CL309" s="4" t="e">
        <f t="shared" si="171"/>
        <v>#DIV/0!</v>
      </c>
      <c r="CM309" s="4" t="e">
        <f t="shared" si="172"/>
        <v>#DIV/0!</v>
      </c>
      <c r="CN309" s="4" t="e">
        <f t="shared" si="173"/>
        <v>#DIV/0!</v>
      </c>
      <c r="CO309" s="4" t="e">
        <f t="shared" si="174"/>
        <v>#DIV/0!</v>
      </c>
      <c r="CP309" s="4" t="e">
        <f t="shared" si="175"/>
        <v>#DIV/0!</v>
      </c>
      <c r="CQ309" s="4" t="e">
        <f t="shared" si="176"/>
        <v>#DIV/0!</v>
      </c>
      <c r="CR309" s="4" t="e">
        <f t="shared" si="177"/>
        <v>#DIV/0!</v>
      </c>
      <c r="CS309" s="4" t="e">
        <f t="shared" si="178"/>
        <v>#DIV/0!</v>
      </c>
      <c r="CT309" s="4" t="e">
        <f t="shared" si="179"/>
        <v>#DIV/0!</v>
      </c>
      <c r="CU309" s="4" t="e">
        <f t="shared" si="180"/>
        <v>#DIV/0!</v>
      </c>
      <c r="CV309" s="4" t="e">
        <f t="shared" si="181"/>
        <v>#DIV/0!</v>
      </c>
      <c r="CW309" s="4" t="e">
        <f t="shared" si="182"/>
        <v>#DIV/0!</v>
      </c>
      <c r="CX309" s="4" t="e">
        <f t="shared" si="183"/>
        <v>#DIV/0!</v>
      </c>
      <c r="CY309" s="4" t="e">
        <f t="shared" si="184"/>
        <v>#DIV/0!</v>
      </c>
      <c r="CZ309" s="4" t="e">
        <f t="shared" si="185"/>
        <v>#DIV/0!</v>
      </c>
      <c r="DA309" s="4" t="e">
        <f t="shared" si="186"/>
        <v>#DIV/0!</v>
      </c>
      <c r="DB309" s="4" t="e">
        <f t="shared" si="187"/>
        <v>#DIV/0!</v>
      </c>
      <c r="DC309" s="3"/>
      <c r="DD309" s="3" t="e">
        <f t="shared" si="163"/>
        <v>#DIV/0!</v>
      </c>
    </row>
    <row r="310" spans="33:108" x14ac:dyDescent="0.25">
      <c r="AG310" s="2">
        <f>IF(I310&gt;'Average Crustal Abundance'!B$2,Data!I310,'Average Crustal Abundance'!B$2)</f>
        <v>52200</v>
      </c>
      <c r="AH310" s="2">
        <f>IF(J310&gt;'Average Crustal Abundance'!C$2,Data!J310,'Average Crustal Abundance'!C$2)</f>
        <v>27</v>
      </c>
      <c r="AI310" s="2">
        <f>IF(K310&gt;'Average Crustal Abundance'!D$2,Data!K310,'Average Crustal Abundance'!D$2)</f>
        <v>59</v>
      </c>
      <c r="AJ310" s="2">
        <f>IF(L310&gt;'Average Crustal Abundance'!E$2,Data!L310,'Average Crustal Abundance'!E$2)</f>
        <v>0.188</v>
      </c>
      <c r="AK310" s="2">
        <f>IF(M310&gt;'Average Crustal Abundance'!F$2,Data!M310,'Average Crustal Abundance'!F$2)</f>
        <v>1.5E-3</v>
      </c>
      <c r="AL310" s="2">
        <f>IF(N310&gt;'Average Crustal Abundance'!G$2,Data!N310,'Average Crustal Abundance'!G$2)</f>
        <v>1.5E-3</v>
      </c>
      <c r="AM310" s="2">
        <f>IF(O310&gt;'Average Crustal Abundance'!H$2,Data!O310,'Average Crustal Abundance'!H$2)</f>
        <v>27</v>
      </c>
      <c r="AN310" s="2">
        <f>IF(P310&gt;'Average Crustal Abundance'!I$2,Data!P310,'Average Crustal Abundance'!I$2)</f>
        <v>5.6000000000000001E-2</v>
      </c>
      <c r="AO310" s="2">
        <f>IF(Q310&gt;'Average Crustal Abundance'!J$2,Data!Q310,'Average Crustal Abundance'!J$2)</f>
        <v>1.2999999999999999E-3</v>
      </c>
      <c r="AP310" s="2">
        <f>IF(R310&gt;'Average Crustal Abundance'!K$2,Data!R310,'Average Crustal Abundance'!K$2)</f>
        <v>72</v>
      </c>
      <c r="AQ310" s="2">
        <f>IF(S310&gt;'Average Crustal Abundance'!L$2,Data!S310,'Average Crustal Abundance'!L$2)</f>
        <v>0.08</v>
      </c>
      <c r="AR310" s="2">
        <f>IF(T310&gt;'Average Crustal Abundance'!M$2,Data!T310,'Average Crustal Abundance'!M$2)</f>
        <v>5.1999999999999998E-2</v>
      </c>
      <c r="AS310" s="2">
        <f>IF(U310&gt;'Average Crustal Abundance'!N$2,Data!U310,'Average Crustal Abundance'!N$2)</f>
        <v>0.5</v>
      </c>
      <c r="AT310" s="2">
        <f>IF(V310&gt;'Average Crustal Abundance'!O$2,Data!V310,'Average Crustal Abundance'!O$2)</f>
        <v>11</v>
      </c>
      <c r="AU310" s="2">
        <f>IF(W310&gt;'Average Crustal Abundance'!P$2,Data!W310,'Average Crustal Abundance'!P$2)</f>
        <v>0.03</v>
      </c>
      <c r="AV310" s="2">
        <f>IF(X310&gt;'Average Crustal Abundance'!Q$2,Data!X310,'Average Crustal Abundance'!Q$2)</f>
        <v>2.5</v>
      </c>
      <c r="AW310" s="2">
        <f>IF(Y310&gt;'Average Crustal Abundance'!R$2,Data!Y310,'Average Crustal Abundance'!R$2)</f>
        <v>0.2</v>
      </c>
      <c r="AX310" s="2">
        <f>IF(Z310&gt;'Average Crustal Abundance'!S$2,Data!Z310,'Average Crustal Abundance'!S$2)</f>
        <v>0.18</v>
      </c>
      <c r="AY310" s="2">
        <f>IF(AA310&gt;'Average Crustal Abundance'!T$2,Data!AA310,'Average Crustal Abundance'!T$2)</f>
        <v>1E-3</v>
      </c>
      <c r="AZ310" s="2">
        <f>IF(AB310&gt;'Average Crustal Abundance'!U$2,Data!AB310,'Average Crustal Abundance'!U$2)</f>
        <v>0.8</v>
      </c>
      <c r="BA310" s="2">
        <f>IF(AC310&gt;'Average Crustal Abundance'!V$2,Data!AC310,'Average Crustal Abundance'!V$2)</f>
        <v>1</v>
      </c>
      <c r="BB310" s="2">
        <f>IF(AD310&gt;'Average Crustal Abundance'!W$2,Data!AD310,'Average Crustal Abundance'!W$2)</f>
        <v>1.7</v>
      </c>
      <c r="BC310" s="2">
        <f>IF(AE310&gt;'Average Crustal Abundance'!X$2,Data!AE310,'Average Crustal Abundance'!X$2)</f>
        <v>20</v>
      </c>
      <c r="BD310" s="2">
        <f>IF(AF310&gt;'Average Crustal Abundance'!Y$2,Data!AF310,'Average Crustal Abundance'!Y$2)</f>
        <v>1.3</v>
      </c>
      <c r="BE310" s="3">
        <f>LOG((AG310/'Average Crustal Abundance'!B$2),1.636)</f>
        <v>0</v>
      </c>
      <c r="BF310" s="3">
        <f>LOG((AH310/'Average Crustal Abundance'!C$2),5.77)</f>
        <v>0</v>
      </c>
      <c r="BG310" s="3">
        <f>LOG((AI310/'Average Crustal Abundance'!D$2),5.07)</f>
        <v>0</v>
      </c>
      <c r="BH310" s="3">
        <f>IF(LOG((AJ310/'Average Crustal Abundance'!E$2))&lt;6,LOG((AJ310/'Average Crustal Abundance'!E$2)),6)</f>
        <v>0</v>
      </c>
      <c r="BI310" s="3">
        <f>IF(LOG((AK310/'Average Crustal Abundance'!F$2))&lt;6,LOG((AK310/'Average Crustal Abundance'!F$2)),6)</f>
        <v>0</v>
      </c>
      <c r="BJ310" s="3">
        <f>IF(LOG((AL310/'Average Crustal Abundance'!G$2))&lt;6,LOG((AL310/'Average Crustal Abundance'!G$2)),6)</f>
        <v>0</v>
      </c>
      <c r="BK310" s="3">
        <f>LOG((AM310/'Average Crustal Abundance'!H$2),5.77)</f>
        <v>0</v>
      </c>
      <c r="BL310" s="3">
        <f>IF(LOG((AN310/'Average Crustal Abundance'!I$2))&lt;6,LOG((AN310/'Average Crustal Abundance'!I$2)),6)</f>
        <v>0</v>
      </c>
      <c r="BM310" s="3">
        <f>IF(LOG((AO310/'Average Crustal Abundance'!J$2))&lt;6,LOG((AO310/'Average Crustal Abundance'!J$2)),6)</f>
        <v>0</v>
      </c>
      <c r="BN310" s="3">
        <f>LOG((AP310/'Average Crustal Abundance'!K$2),4.9)</f>
        <v>0</v>
      </c>
      <c r="BO310" s="3">
        <f>IF(LOG((AQ310/'Average Crustal Abundance'!L$2))&lt;6,LOG((AQ310/'Average Crustal Abundance'!L$2)),6)</f>
        <v>0</v>
      </c>
      <c r="BP310" s="3">
        <f>IF(LOG((AR310/'Average Crustal Abundance'!M$2))&lt;6,LOG((AR310/'Average Crustal Abundance'!M$2)),6)</f>
        <v>0</v>
      </c>
      <c r="BQ310" s="3">
        <f>IF(LOG((AS310/'Average Crustal Abundance'!N$2))&lt;6,LOG((AS310/'Average Crustal Abundance'!N$2)),6)</f>
        <v>0</v>
      </c>
      <c r="BR310" s="3">
        <f>LOG((AT310/'Average Crustal Abundance'!O$2),6.71)</f>
        <v>0</v>
      </c>
      <c r="BS310" s="3">
        <f>IF(LOG((AU310/'Average Crustal Abundance'!P$2))&lt;6,LOG((AU310/'Average Crustal Abundance'!P$2)),6)</f>
        <v>0</v>
      </c>
      <c r="BT310" s="3">
        <f>LOG((AV310/'Average Crustal Abundance'!Q$2),8.58)</f>
        <v>0</v>
      </c>
      <c r="BU310" s="3">
        <f>IF(LOG((AW310/'Average Crustal Abundance'!R$2))&lt;6,LOG((AW310/'Average Crustal Abundance'!R$2)),6)</f>
        <v>0</v>
      </c>
      <c r="BV310" s="3">
        <f>IF(LOG((AX310/'Average Crustal Abundance'!S$2))&lt;6,LOG((AX310/'Average Crustal Abundance'!S$2)),6)</f>
        <v>0</v>
      </c>
      <c r="BW310" s="3">
        <f>IF(LOG((AY310/'Average Crustal Abundance'!T$2))&lt;6,LOG((AY310/'Average Crustal Abundance'!T$2)),6)</f>
        <v>0</v>
      </c>
      <c r="BX310" s="3">
        <f>IF(LOG((AZ310/'Average Crustal Abundance'!U$2))&lt;6,LOG((AZ310/'Average Crustal Abundance'!U$2)),6)</f>
        <v>0</v>
      </c>
      <c r="BY310" s="3">
        <f>IF(LOG((BA310/'Average Crustal Abundance'!V$2))&lt;6,LOG((BA310/'Average Crustal Abundance'!V$2)),6)</f>
        <v>0</v>
      </c>
      <c r="BZ310" s="3">
        <f>LOG((BB310/'Average Crustal Abundance'!W$2),9.15)</f>
        <v>0</v>
      </c>
      <c r="CA310" s="3">
        <f>LOG((BC310/'Average Crustal Abundance'!X$2),6.07)</f>
        <v>0</v>
      </c>
      <c r="CB310" s="3">
        <f>LOG((BD310/'Average Crustal Abundance'!Y$2),9.57)</f>
        <v>0</v>
      </c>
      <c r="CC310" s="3">
        <f t="shared" si="161"/>
        <v>0</v>
      </c>
      <c r="CD310" s="3" t="e">
        <f t="shared" si="162"/>
        <v>#DIV/0!</v>
      </c>
      <c r="CE310" s="4" t="e">
        <f t="shared" si="164"/>
        <v>#DIV/0!</v>
      </c>
      <c r="CF310" s="4" t="e">
        <f t="shared" si="165"/>
        <v>#DIV/0!</v>
      </c>
      <c r="CG310" s="4" t="e">
        <f t="shared" si="166"/>
        <v>#DIV/0!</v>
      </c>
      <c r="CH310" s="4" t="e">
        <f t="shared" si="167"/>
        <v>#DIV/0!</v>
      </c>
      <c r="CI310" s="4" t="e">
        <f t="shared" si="168"/>
        <v>#DIV/0!</v>
      </c>
      <c r="CJ310" s="4" t="e">
        <f t="shared" si="169"/>
        <v>#DIV/0!</v>
      </c>
      <c r="CK310" s="4" t="e">
        <f t="shared" si="170"/>
        <v>#DIV/0!</v>
      </c>
      <c r="CL310" s="4" t="e">
        <f t="shared" si="171"/>
        <v>#DIV/0!</v>
      </c>
      <c r="CM310" s="4" t="e">
        <f t="shared" si="172"/>
        <v>#DIV/0!</v>
      </c>
      <c r="CN310" s="4" t="e">
        <f t="shared" si="173"/>
        <v>#DIV/0!</v>
      </c>
      <c r="CO310" s="4" t="e">
        <f t="shared" si="174"/>
        <v>#DIV/0!</v>
      </c>
      <c r="CP310" s="4" t="e">
        <f t="shared" si="175"/>
        <v>#DIV/0!</v>
      </c>
      <c r="CQ310" s="4" t="e">
        <f t="shared" si="176"/>
        <v>#DIV/0!</v>
      </c>
      <c r="CR310" s="4" t="e">
        <f t="shared" si="177"/>
        <v>#DIV/0!</v>
      </c>
      <c r="CS310" s="4" t="e">
        <f t="shared" si="178"/>
        <v>#DIV/0!</v>
      </c>
      <c r="CT310" s="4" t="e">
        <f t="shared" si="179"/>
        <v>#DIV/0!</v>
      </c>
      <c r="CU310" s="4" t="e">
        <f t="shared" si="180"/>
        <v>#DIV/0!</v>
      </c>
      <c r="CV310" s="4" t="e">
        <f t="shared" si="181"/>
        <v>#DIV/0!</v>
      </c>
      <c r="CW310" s="4" t="e">
        <f t="shared" si="182"/>
        <v>#DIV/0!</v>
      </c>
      <c r="CX310" s="4" t="e">
        <f t="shared" si="183"/>
        <v>#DIV/0!</v>
      </c>
      <c r="CY310" s="4" t="e">
        <f t="shared" si="184"/>
        <v>#DIV/0!</v>
      </c>
      <c r="CZ310" s="4" t="e">
        <f t="shared" ref="CZ310:DB373" si="188">BZ310*$CD310</f>
        <v>#DIV/0!</v>
      </c>
      <c r="DA310" s="4" t="e">
        <f t="shared" si="188"/>
        <v>#DIV/0!</v>
      </c>
      <c r="DB310" s="4" t="e">
        <f t="shared" si="188"/>
        <v>#DIV/0!</v>
      </c>
      <c r="DC310" s="3"/>
      <c r="DD310" s="3" t="e">
        <f t="shared" si="163"/>
        <v>#DIV/0!</v>
      </c>
    </row>
    <row r="311" spans="33:108" x14ac:dyDescent="0.25">
      <c r="AG311" s="2">
        <f>IF(I311&gt;'Average Crustal Abundance'!B$2,Data!I311,'Average Crustal Abundance'!B$2)</f>
        <v>52200</v>
      </c>
      <c r="AH311" s="2">
        <f>IF(J311&gt;'Average Crustal Abundance'!C$2,Data!J311,'Average Crustal Abundance'!C$2)</f>
        <v>27</v>
      </c>
      <c r="AI311" s="2">
        <f>IF(K311&gt;'Average Crustal Abundance'!D$2,Data!K311,'Average Crustal Abundance'!D$2)</f>
        <v>59</v>
      </c>
      <c r="AJ311" s="2">
        <f>IF(L311&gt;'Average Crustal Abundance'!E$2,Data!L311,'Average Crustal Abundance'!E$2)</f>
        <v>0.188</v>
      </c>
      <c r="AK311" s="2">
        <f>IF(M311&gt;'Average Crustal Abundance'!F$2,Data!M311,'Average Crustal Abundance'!F$2)</f>
        <v>1.5E-3</v>
      </c>
      <c r="AL311" s="2">
        <f>IF(N311&gt;'Average Crustal Abundance'!G$2,Data!N311,'Average Crustal Abundance'!G$2)</f>
        <v>1.5E-3</v>
      </c>
      <c r="AM311" s="2">
        <f>IF(O311&gt;'Average Crustal Abundance'!H$2,Data!O311,'Average Crustal Abundance'!H$2)</f>
        <v>27</v>
      </c>
      <c r="AN311" s="2">
        <f>IF(P311&gt;'Average Crustal Abundance'!I$2,Data!P311,'Average Crustal Abundance'!I$2)</f>
        <v>5.6000000000000001E-2</v>
      </c>
      <c r="AO311" s="2">
        <f>IF(Q311&gt;'Average Crustal Abundance'!J$2,Data!Q311,'Average Crustal Abundance'!J$2)</f>
        <v>1.2999999999999999E-3</v>
      </c>
      <c r="AP311" s="2">
        <f>IF(R311&gt;'Average Crustal Abundance'!K$2,Data!R311,'Average Crustal Abundance'!K$2)</f>
        <v>72</v>
      </c>
      <c r="AQ311" s="2">
        <f>IF(S311&gt;'Average Crustal Abundance'!L$2,Data!S311,'Average Crustal Abundance'!L$2)</f>
        <v>0.08</v>
      </c>
      <c r="AR311" s="2">
        <f>IF(T311&gt;'Average Crustal Abundance'!M$2,Data!T311,'Average Crustal Abundance'!M$2)</f>
        <v>5.1999999999999998E-2</v>
      </c>
      <c r="AS311" s="2">
        <f>IF(U311&gt;'Average Crustal Abundance'!N$2,Data!U311,'Average Crustal Abundance'!N$2)</f>
        <v>0.5</v>
      </c>
      <c r="AT311" s="2">
        <f>IF(V311&gt;'Average Crustal Abundance'!O$2,Data!V311,'Average Crustal Abundance'!O$2)</f>
        <v>11</v>
      </c>
      <c r="AU311" s="2">
        <f>IF(W311&gt;'Average Crustal Abundance'!P$2,Data!W311,'Average Crustal Abundance'!P$2)</f>
        <v>0.03</v>
      </c>
      <c r="AV311" s="2">
        <f>IF(X311&gt;'Average Crustal Abundance'!Q$2,Data!X311,'Average Crustal Abundance'!Q$2)</f>
        <v>2.5</v>
      </c>
      <c r="AW311" s="2">
        <f>IF(Y311&gt;'Average Crustal Abundance'!R$2,Data!Y311,'Average Crustal Abundance'!R$2)</f>
        <v>0.2</v>
      </c>
      <c r="AX311" s="2">
        <f>IF(Z311&gt;'Average Crustal Abundance'!S$2,Data!Z311,'Average Crustal Abundance'!S$2)</f>
        <v>0.18</v>
      </c>
      <c r="AY311" s="2">
        <f>IF(AA311&gt;'Average Crustal Abundance'!T$2,Data!AA311,'Average Crustal Abundance'!T$2)</f>
        <v>1E-3</v>
      </c>
      <c r="AZ311" s="2">
        <f>IF(AB311&gt;'Average Crustal Abundance'!U$2,Data!AB311,'Average Crustal Abundance'!U$2)</f>
        <v>0.8</v>
      </c>
      <c r="BA311" s="2">
        <f>IF(AC311&gt;'Average Crustal Abundance'!V$2,Data!AC311,'Average Crustal Abundance'!V$2)</f>
        <v>1</v>
      </c>
      <c r="BB311" s="2">
        <f>IF(AD311&gt;'Average Crustal Abundance'!W$2,Data!AD311,'Average Crustal Abundance'!W$2)</f>
        <v>1.7</v>
      </c>
      <c r="BC311" s="2">
        <f>IF(AE311&gt;'Average Crustal Abundance'!X$2,Data!AE311,'Average Crustal Abundance'!X$2)</f>
        <v>20</v>
      </c>
      <c r="BD311" s="2">
        <f>IF(AF311&gt;'Average Crustal Abundance'!Y$2,Data!AF311,'Average Crustal Abundance'!Y$2)</f>
        <v>1.3</v>
      </c>
      <c r="BE311" s="3">
        <f>LOG((AG311/'Average Crustal Abundance'!B$2),1.636)</f>
        <v>0</v>
      </c>
      <c r="BF311" s="3">
        <f>LOG((AH311/'Average Crustal Abundance'!C$2),5.77)</f>
        <v>0</v>
      </c>
      <c r="BG311" s="3">
        <f>LOG((AI311/'Average Crustal Abundance'!D$2),5.07)</f>
        <v>0</v>
      </c>
      <c r="BH311" s="3">
        <f>IF(LOG((AJ311/'Average Crustal Abundance'!E$2))&lt;6,LOG((AJ311/'Average Crustal Abundance'!E$2)),6)</f>
        <v>0</v>
      </c>
      <c r="BI311" s="3">
        <f>IF(LOG((AK311/'Average Crustal Abundance'!F$2))&lt;6,LOG((AK311/'Average Crustal Abundance'!F$2)),6)</f>
        <v>0</v>
      </c>
      <c r="BJ311" s="3">
        <f>IF(LOG((AL311/'Average Crustal Abundance'!G$2))&lt;6,LOG((AL311/'Average Crustal Abundance'!G$2)),6)</f>
        <v>0</v>
      </c>
      <c r="BK311" s="3">
        <f>LOG((AM311/'Average Crustal Abundance'!H$2),5.77)</f>
        <v>0</v>
      </c>
      <c r="BL311" s="3">
        <f>IF(LOG((AN311/'Average Crustal Abundance'!I$2))&lt;6,LOG((AN311/'Average Crustal Abundance'!I$2)),6)</f>
        <v>0</v>
      </c>
      <c r="BM311" s="3">
        <f>IF(LOG((AO311/'Average Crustal Abundance'!J$2))&lt;6,LOG((AO311/'Average Crustal Abundance'!J$2)),6)</f>
        <v>0</v>
      </c>
      <c r="BN311" s="3">
        <f>LOG((AP311/'Average Crustal Abundance'!K$2),4.9)</f>
        <v>0</v>
      </c>
      <c r="BO311" s="3">
        <f>IF(LOG((AQ311/'Average Crustal Abundance'!L$2))&lt;6,LOG((AQ311/'Average Crustal Abundance'!L$2)),6)</f>
        <v>0</v>
      </c>
      <c r="BP311" s="3">
        <f>IF(LOG((AR311/'Average Crustal Abundance'!M$2))&lt;6,LOG((AR311/'Average Crustal Abundance'!M$2)),6)</f>
        <v>0</v>
      </c>
      <c r="BQ311" s="3">
        <f>IF(LOG((AS311/'Average Crustal Abundance'!N$2))&lt;6,LOG((AS311/'Average Crustal Abundance'!N$2)),6)</f>
        <v>0</v>
      </c>
      <c r="BR311" s="3">
        <f>LOG((AT311/'Average Crustal Abundance'!O$2),6.71)</f>
        <v>0</v>
      </c>
      <c r="BS311" s="3">
        <f>IF(LOG((AU311/'Average Crustal Abundance'!P$2))&lt;6,LOG((AU311/'Average Crustal Abundance'!P$2)),6)</f>
        <v>0</v>
      </c>
      <c r="BT311" s="3">
        <f>LOG((AV311/'Average Crustal Abundance'!Q$2),8.58)</f>
        <v>0</v>
      </c>
      <c r="BU311" s="3">
        <f>IF(LOG((AW311/'Average Crustal Abundance'!R$2))&lt;6,LOG((AW311/'Average Crustal Abundance'!R$2)),6)</f>
        <v>0</v>
      </c>
      <c r="BV311" s="3">
        <f>IF(LOG((AX311/'Average Crustal Abundance'!S$2))&lt;6,LOG((AX311/'Average Crustal Abundance'!S$2)),6)</f>
        <v>0</v>
      </c>
      <c r="BW311" s="3">
        <f>IF(LOG((AY311/'Average Crustal Abundance'!T$2))&lt;6,LOG((AY311/'Average Crustal Abundance'!T$2)),6)</f>
        <v>0</v>
      </c>
      <c r="BX311" s="3">
        <f>IF(LOG((AZ311/'Average Crustal Abundance'!U$2))&lt;6,LOG((AZ311/'Average Crustal Abundance'!U$2)),6)</f>
        <v>0</v>
      </c>
      <c r="BY311" s="3">
        <f>IF(LOG((BA311/'Average Crustal Abundance'!V$2))&lt;6,LOG((BA311/'Average Crustal Abundance'!V$2)),6)</f>
        <v>0</v>
      </c>
      <c r="BZ311" s="3">
        <f>LOG((BB311/'Average Crustal Abundance'!W$2),9.15)</f>
        <v>0</v>
      </c>
      <c r="CA311" s="3">
        <f>LOG((BC311/'Average Crustal Abundance'!X$2),6.07)</f>
        <v>0</v>
      </c>
      <c r="CB311" s="3">
        <f>LOG((BD311/'Average Crustal Abundance'!Y$2),9.57)</f>
        <v>0</v>
      </c>
      <c r="CC311" s="3">
        <f t="shared" si="161"/>
        <v>0</v>
      </c>
      <c r="CD311" s="3" t="e">
        <f t="shared" si="162"/>
        <v>#DIV/0!</v>
      </c>
      <c r="CE311" s="4" t="e">
        <f t="shared" si="164"/>
        <v>#DIV/0!</v>
      </c>
      <c r="CF311" s="4" t="e">
        <f t="shared" si="165"/>
        <v>#DIV/0!</v>
      </c>
      <c r="CG311" s="4" t="e">
        <f t="shared" si="166"/>
        <v>#DIV/0!</v>
      </c>
      <c r="CH311" s="4" t="e">
        <f t="shared" si="167"/>
        <v>#DIV/0!</v>
      </c>
      <c r="CI311" s="4" t="e">
        <f t="shared" si="168"/>
        <v>#DIV/0!</v>
      </c>
      <c r="CJ311" s="4" t="e">
        <f t="shared" si="169"/>
        <v>#DIV/0!</v>
      </c>
      <c r="CK311" s="4" t="e">
        <f t="shared" si="170"/>
        <v>#DIV/0!</v>
      </c>
      <c r="CL311" s="4" t="e">
        <f t="shared" si="171"/>
        <v>#DIV/0!</v>
      </c>
      <c r="CM311" s="4" t="e">
        <f t="shared" si="172"/>
        <v>#DIV/0!</v>
      </c>
      <c r="CN311" s="4" t="e">
        <f t="shared" si="173"/>
        <v>#DIV/0!</v>
      </c>
      <c r="CO311" s="4" t="e">
        <f t="shared" si="174"/>
        <v>#DIV/0!</v>
      </c>
      <c r="CP311" s="4" t="e">
        <f t="shared" si="175"/>
        <v>#DIV/0!</v>
      </c>
      <c r="CQ311" s="4" t="e">
        <f t="shared" si="176"/>
        <v>#DIV/0!</v>
      </c>
      <c r="CR311" s="4" t="e">
        <f t="shared" si="177"/>
        <v>#DIV/0!</v>
      </c>
      <c r="CS311" s="4" t="e">
        <f t="shared" si="178"/>
        <v>#DIV/0!</v>
      </c>
      <c r="CT311" s="4" t="e">
        <f t="shared" si="179"/>
        <v>#DIV/0!</v>
      </c>
      <c r="CU311" s="4" t="e">
        <f t="shared" si="180"/>
        <v>#DIV/0!</v>
      </c>
      <c r="CV311" s="4" t="e">
        <f t="shared" si="181"/>
        <v>#DIV/0!</v>
      </c>
      <c r="CW311" s="4" t="e">
        <f t="shared" si="182"/>
        <v>#DIV/0!</v>
      </c>
      <c r="CX311" s="4" t="e">
        <f t="shared" si="183"/>
        <v>#DIV/0!</v>
      </c>
      <c r="CY311" s="4" t="e">
        <f t="shared" si="184"/>
        <v>#DIV/0!</v>
      </c>
      <c r="CZ311" s="4" t="e">
        <f t="shared" si="188"/>
        <v>#DIV/0!</v>
      </c>
      <c r="DA311" s="4" t="e">
        <f t="shared" si="188"/>
        <v>#DIV/0!</v>
      </c>
      <c r="DB311" s="4" t="e">
        <f t="shared" si="188"/>
        <v>#DIV/0!</v>
      </c>
      <c r="DC311" s="3"/>
      <c r="DD311" s="3" t="e">
        <f t="shared" si="163"/>
        <v>#DIV/0!</v>
      </c>
    </row>
    <row r="312" spans="33:108" x14ac:dyDescent="0.25">
      <c r="AG312" s="2">
        <f>IF(I312&gt;'Average Crustal Abundance'!B$2,Data!I312,'Average Crustal Abundance'!B$2)</f>
        <v>52200</v>
      </c>
      <c r="AH312" s="2">
        <f>IF(J312&gt;'Average Crustal Abundance'!C$2,Data!J312,'Average Crustal Abundance'!C$2)</f>
        <v>27</v>
      </c>
      <c r="AI312" s="2">
        <f>IF(K312&gt;'Average Crustal Abundance'!D$2,Data!K312,'Average Crustal Abundance'!D$2)</f>
        <v>59</v>
      </c>
      <c r="AJ312" s="2">
        <f>IF(L312&gt;'Average Crustal Abundance'!E$2,Data!L312,'Average Crustal Abundance'!E$2)</f>
        <v>0.188</v>
      </c>
      <c r="AK312" s="2">
        <f>IF(M312&gt;'Average Crustal Abundance'!F$2,Data!M312,'Average Crustal Abundance'!F$2)</f>
        <v>1.5E-3</v>
      </c>
      <c r="AL312" s="2">
        <f>IF(N312&gt;'Average Crustal Abundance'!G$2,Data!N312,'Average Crustal Abundance'!G$2)</f>
        <v>1.5E-3</v>
      </c>
      <c r="AM312" s="2">
        <f>IF(O312&gt;'Average Crustal Abundance'!H$2,Data!O312,'Average Crustal Abundance'!H$2)</f>
        <v>27</v>
      </c>
      <c r="AN312" s="2">
        <f>IF(P312&gt;'Average Crustal Abundance'!I$2,Data!P312,'Average Crustal Abundance'!I$2)</f>
        <v>5.6000000000000001E-2</v>
      </c>
      <c r="AO312" s="2">
        <f>IF(Q312&gt;'Average Crustal Abundance'!J$2,Data!Q312,'Average Crustal Abundance'!J$2)</f>
        <v>1.2999999999999999E-3</v>
      </c>
      <c r="AP312" s="2">
        <f>IF(R312&gt;'Average Crustal Abundance'!K$2,Data!R312,'Average Crustal Abundance'!K$2)</f>
        <v>72</v>
      </c>
      <c r="AQ312" s="2">
        <f>IF(S312&gt;'Average Crustal Abundance'!L$2,Data!S312,'Average Crustal Abundance'!L$2)</f>
        <v>0.08</v>
      </c>
      <c r="AR312" s="2">
        <f>IF(T312&gt;'Average Crustal Abundance'!M$2,Data!T312,'Average Crustal Abundance'!M$2)</f>
        <v>5.1999999999999998E-2</v>
      </c>
      <c r="AS312" s="2">
        <f>IF(U312&gt;'Average Crustal Abundance'!N$2,Data!U312,'Average Crustal Abundance'!N$2)</f>
        <v>0.5</v>
      </c>
      <c r="AT312" s="2">
        <f>IF(V312&gt;'Average Crustal Abundance'!O$2,Data!V312,'Average Crustal Abundance'!O$2)</f>
        <v>11</v>
      </c>
      <c r="AU312" s="2">
        <f>IF(W312&gt;'Average Crustal Abundance'!P$2,Data!W312,'Average Crustal Abundance'!P$2)</f>
        <v>0.03</v>
      </c>
      <c r="AV312" s="2">
        <f>IF(X312&gt;'Average Crustal Abundance'!Q$2,Data!X312,'Average Crustal Abundance'!Q$2)</f>
        <v>2.5</v>
      </c>
      <c r="AW312" s="2">
        <f>IF(Y312&gt;'Average Crustal Abundance'!R$2,Data!Y312,'Average Crustal Abundance'!R$2)</f>
        <v>0.2</v>
      </c>
      <c r="AX312" s="2">
        <f>IF(Z312&gt;'Average Crustal Abundance'!S$2,Data!Z312,'Average Crustal Abundance'!S$2)</f>
        <v>0.18</v>
      </c>
      <c r="AY312" s="2">
        <f>IF(AA312&gt;'Average Crustal Abundance'!T$2,Data!AA312,'Average Crustal Abundance'!T$2)</f>
        <v>1E-3</v>
      </c>
      <c r="AZ312" s="2">
        <f>IF(AB312&gt;'Average Crustal Abundance'!U$2,Data!AB312,'Average Crustal Abundance'!U$2)</f>
        <v>0.8</v>
      </c>
      <c r="BA312" s="2">
        <f>IF(AC312&gt;'Average Crustal Abundance'!V$2,Data!AC312,'Average Crustal Abundance'!V$2)</f>
        <v>1</v>
      </c>
      <c r="BB312" s="2">
        <f>IF(AD312&gt;'Average Crustal Abundance'!W$2,Data!AD312,'Average Crustal Abundance'!W$2)</f>
        <v>1.7</v>
      </c>
      <c r="BC312" s="2">
        <f>IF(AE312&gt;'Average Crustal Abundance'!X$2,Data!AE312,'Average Crustal Abundance'!X$2)</f>
        <v>20</v>
      </c>
      <c r="BD312" s="2">
        <f>IF(AF312&gt;'Average Crustal Abundance'!Y$2,Data!AF312,'Average Crustal Abundance'!Y$2)</f>
        <v>1.3</v>
      </c>
      <c r="BE312" s="3">
        <f>LOG((AG312/'Average Crustal Abundance'!B$2),1.636)</f>
        <v>0</v>
      </c>
      <c r="BF312" s="3">
        <f>LOG((AH312/'Average Crustal Abundance'!C$2),5.77)</f>
        <v>0</v>
      </c>
      <c r="BG312" s="3">
        <f>LOG((AI312/'Average Crustal Abundance'!D$2),5.07)</f>
        <v>0</v>
      </c>
      <c r="BH312" s="3">
        <f>IF(LOG((AJ312/'Average Crustal Abundance'!E$2))&lt;6,LOG((AJ312/'Average Crustal Abundance'!E$2)),6)</f>
        <v>0</v>
      </c>
      <c r="BI312" s="3">
        <f>IF(LOG((AK312/'Average Crustal Abundance'!F$2))&lt;6,LOG((AK312/'Average Crustal Abundance'!F$2)),6)</f>
        <v>0</v>
      </c>
      <c r="BJ312" s="3">
        <f>IF(LOG((AL312/'Average Crustal Abundance'!G$2))&lt;6,LOG((AL312/'Average Crustal Abundance'!G$2)),6)</f>
        <v>0</v>
      </c>
      <c r="BK312" s="3">
        <f>LOG((AM312/'Average Crustal Abundance'!H$2),5.77)</f>
        <v>0</v>
      </c>
      <c r="BL312" s="3">
        <f>IF(LOG((AN312/'Average Crustal Abundance'!I$2))&lt;6,LOG((AN312/'Average Crustal Abundance'!I$2)),6)</f>
        <v>0</v>
      </c>
      <c r="BM312" s="3">
        <f>IF(LOG((AO312/'Average Crustal Abundance'!J$2))&lt;6,LOG((AO312/'Average Crustal Abundance'!J$2)),6)</f>
        <v>0</v>
      </c>
      <c r="BN312" s="3">
        <f>LOG((AP312/'Average Crustal Abundance'!K$2),4.9)</f>
        <v>0</v>
      </c>
      <c r="BO312" s="3">
        <f>IF(LOG((AQ312/'Average Crustal Abundance'!L$2))&lt;6,LOG((AQ312/'Average Crustal Abundance'!L$2)),6)</f>
        <v>0</v>
      </c>
      <c r="BP312" s="3">
        <f>IF(LOG((AR312/'Average Crustal Abundance'!M$2))&lt;6,LOG((AR312/'Average Crustal Abundance'!M$2)),6)</f>
        <v>0</v>
      </c>
      <c r="BQ312" s="3">
        <f>IF(LOG((AS312/'Average Crustal Abundance'!N$2))&lt;6,LOG((AS312/'Average Crustal Abundance'!N$2)),6)</f>
        <v>0</v>
      </c>
      <c r="BR312" s="3">
        <f>LOG((AT312/'Average Crustal Abundance'!O$2),6.71)</f>
        <v>0</v>
      </c>
      <c r="BS312" s="3">
        <f>IF(LOG((AU312/'Average Crustal Abundance'!P$2))&lt;6,LOG((AU312/'Average Crustal Abundance'!P$2)),6)</f>
        <v>0</v>
      </c>
      <c r="BT312" s="3">
        <f>LOG((AV312/'Average Crustal Abundance'!Q$2),8.58)</f>
        <v>0</v>
      </c>
      <c r="BU312" s="3">
        <f>IF(LOG((AW312/'Average Crustal Abundance'!R$2))&lt;6,LOG((AW312/'Average Crustal Abundance'!R$2)),6)</f>
        <v>0</v>
      </c>
      <c r="BV312" s="3">
        <f>IF(LOG((AX312/'Average Crustal Abundance'!S$2))&lt;6,LOG((AX312/'Average Crustal Abundance'!S$2)),6)</f>
        <v>0</v>
      </c>
      <c r="BW312" s="3">
        <f>IF(LOG((AY312/'Average Crustal Abundance'!T$2))&lt;6,LOG((AY312/'Average Crustal Abundance'!T$2)),6)</f>
        <v>0</v>
      </c>
      <c r="BX312" s="3">
        <f>IF(LOG((AZ312/'Average Crustal Abundance'!U$2))&lt;6,LOG((AZ312/'Average Crustal Abundance'!U$2)),6)</f>
        <v>0</v>
      </c>
      <c r="BY312" s="3">
        <f>IF(LOG((BA312/'Average Crustal Abundance'!V$2))&lt;6,LOG((BA312/'Average Crustal Abundance'!V$2)),6)</f>
        <v>0</v>
      </c>
      <c r="BZ312" s="3">
        <f>LOG((BB312/'Average Crustal Abundance'!W$2),9.15)</f>
        <v>0</v>
      </c>
      <c r="CA312" s="3">
        <f>LOG((BC312/'Average Crustal Abundance'!X$2),6.07)</f>
        <v>0</v>
      </c>
      <c r="CB312" s="3">
        <f>LOG((BD312/'Average Crustal Abundance'!Y$2),9.57)</f>
        <v>0</v>
      </c>
      <c r="CC312" s="3">
        <f t="shared" si="161"/>
        <v>0</v>
      </c>
      <c r="CD312" s="3" t="e">
        <f t="shared" si="162"/>
        <v>#DIV/0!</v>
      </c>
      <c r="CE312" s="4" t="e">
        <f t="shared" si="164"/>
        <v>#DIV/0!</v>
      </c>
      <c r="CF312" s="4" t="e">
        <f t="shared" si="165"/>
        <v>#DIV/0!</v>
      </c>
      <c r="CG312" s="4" t="e">
        <f t="shared" si="166"/>
        <v>#DIV/0!</v>
      </c>
      <c r="CH312" s="4" t="e">
        <f t="shared" si="167"/>
        <v>#DIV/0!</v>
      </c>
      <c r="CI312" s="4" t="e">
        <f t="shared" si="168"/>
        <v>#DIV/0!</v>
      </c>
      <c r="CJ312" s="4" t="e">
        <f t="shared" si="169"/>
        <v>#DIV/0!</v>
      </c>
      <c r="CK312" s="4" t="e">
        <f t="shared" si="170"/>
        <v>#DIV/0!</v>
      </c>
      <c r="CL312" s="4" t="e">
        <f t="shared" si="171"/>
        <v>#DIV/0!</v>
      </c>
      <c r="CM312" s="4" t="e">
        <f t="shared" si="172"/>
        <v>#DIV/0!</v>
      </c>
      <c r="CN312" s="4" t="e">
        <f t="shared" si="173"/>
        <v>#DIV/0!</v>
      </c>
      <c r="CO312" s="4" t="e">
        <f t="shared" si="174"/>
        <v>#DIV/0!</v>
      </c>
      <c r="CP312" s="4" t="e">
        <f t="shared" si="175"/>
        <v>#DIV/0!</v>
      </c>
      <c r="CQ312" s="4" t="e">
        <f t="shared" si="176"/>
        <v>#DIV/0!</v>
      </c>
      <c r="CR312" s="4" t="e">
        <f t="shared" si="177"/>
        <v>#DIV/0!</v>
      </c>
      <c r="CS312" s="4" t="e">
        <f t="shared" si="178"/>
        <v>#DIV/0!</v>
      </c>
      <c r="CT312" s="4" t="e">
        <f t="shared" si="179"/>
        <v>#DIV/0!</v>
      </c>
      <c r="CU312" s="4" t="e">
        <f t="shared" si="180"/>
        <v>#DIV/0!</v>
      </c>
      <c r="CV312" s="4" t="e">
        <f t="shared" si="181"/>
        <v>#DIV/0!</v>
      </c>
      <c r="CW312" s="4" t="e">
        <f t="shared" si="182"/>
        <v>#DIV/0!</v>
      </c>
      <c r="CX312" s="4" t="e">
        <f t="shared" si="183"/>
        <v>#DIV/0!</v>
      </c>
      <c r="CY312" s="4" t="e">
        <f t="shared" si="184"/>
        <v>#DIV/0!</v>
      </c>
      <c r="CZ312" s="4" t="e">
        <f t="shared" si="188"/>
        <v>#DIV/0!</v>
      </c>
      <c r="DA312" s="4" t="e">
        <f t="shared" si="188"/>
        <v>#DIV/0!</v>
      </c>
      <c r="DB312" s="4" t="e">
        <f t="shared" si="188"/>
        <v>#DIV/0!</v>
      </c>
      <c r="DC312" s="3"/>
      <c r="DD312" s="3" t="e">
        <f t="shared" si="163"/>
        <v>#DIV/0!</v>
      </c>
    </row>
    <row r="313" spans="33:108" x14ac:dyDescent="0.25">
      <c r="AG313" s="2">
        <f>IF(I313&gt;'Average Crustal Abundance'!B$2,Data!I313,'Average Crustal Abundance'!B$2)</f>
        <v>52200</v>
      </c>
      <c r="AH313" s="2">
        <f>IF(J313&gt;'Average Crustal Abundance'!C$2,Data!J313,'Average Crustal Abundance'!C$2)</f>
        <v>27</v>
      </c>
      <c r="AI313" s="2">
        <f>IF(K313&gt;'Average Crustal Abundance'!D$2,Data!K313,'Average Crustal Abundance'!D$2)</f>
        <v>59</v>
      </c>
      <c r="AJ313" s="2">
        <f>IF(L313&gt;'Average Crustal Abundance'!E$2,Data!L313,'Average Crustal Abundance'!E$2)</f>
        <v>0.188</v>
      </c>
      <c r="AK313" s="2">
        <f>IF(M313&gt;'Average Crustal Abundance'!F$2,Data!M313,'Average Crustal Abundance'!F$2)</f>
        <v>1.5E-3</v>
      </c>
      <c r="AL313" s="2">
        <f>IF(N313&gt;'Average Crustal Abundance'!G$2,Data!N313,'Average Crustal Abundance'!G$2)</f>
        <v>1.5E-3</v>
      </c>
      <c r="AM313" s="2">
        <f>IF(O313&gt;'Average Crustal Abundance'!H$2,Data!O313,'Average Crustal Abundance'!H$2)</f>
        <v>27</v>
      </c>
      <c r="AN313" s="2">
        <f>IF(P313&gt;'Average Crustal Abundance'!I$2,Data!P313,'Average Crustal Abundance'!I$2)</f>
        <v>5.6000000000000001E-2</v>
      </c>
      <c r="AO313" s="2">
        <f>IF(Q313&gt;'Average Crustal Abundance'!J$2,Data!Q313,'Average Crustal Abundance'!J$2)</f>
        <v>1.2999999999999999E-3</v>
      </c>
      <c r="AP313" s="2">
        <f>IF(R313&gt;'Average Crustal Abundance'!K$2,Data!R313,'Average Crustal Abundance'!K$2)</f>
        <v>72</v>
      </c>
      <c r="AQ313" s="2">
        <f>IF(S313&gt;'Average Crustal Abundance'!L$2,Data!S313,'Average Crustal Abundance'!L$2)</f>
        <v>0.08</v>
      </c>
      <c r="AR313" s="2">
        <f>IF(T313&gt;'Average Crustal Abundance'!M$2,Data!T313,'Average Crustal Abundance'!M$2)</f>
        <v>5.1999999999999998E-2</v>
      </c>
      <c r="AS313" s="2">
        <f>IF(U313&gt;'Average Crustal Abundance'!N$2,Data!U313,'Average Crustal Abundance'!N$2)</f>
        <v>0.5</v>
      </c>
      <c r="AT313" s="2">
        <f>IF(V313&gt;'Average Crustal Abundance'!O$2,Data!V313,'Average Crustal Abundance'!O$2)</f>
        <v>11</v>
      </c>
      <c r="AU313" s="2">
        <f>IF(W313&gt;'Average Crustal Abundance'!P$2,Data!W313,'Average Crustal Abundance'!P$2)</f>
        <v>0.03</v>
      </c>
      <c r="AV313" s="2">
        <f>IF(X313&gt;'Average Crustal Abundance'!Q$2,Data!X313,'Average Crustal Abundance'!Q$2)</f>
        <v>2.5</v>
      </c>
      <c r="AW313" s="2">
        <f>IF(Y313&gt;'Average Crustal Abundance'!R$2,Data!Y313,'Average Crustal Abundance'!R$2)</f>
        <v>0.2</v>
      </c>
      <c r="AX313" s="2">
        <f>IF(Z313&gt;'Average Crustal Abundance'!S$2,Data!Z313,'Average Crustal Abundance'!S$2)</f>
        <v>0.18</v>
      </c>
      <c r="AY313" s="2">
        <f>IF(AA313&gt;'Average Crustal Abundance'!T$2,Data!AA313,'Average Crustal Abundance'!T$2)</f>
        <v>1E-3</v>
      </c>
      <c r="AZ313" s="2">
        <f>IF(AB313&gt;'Average Crustal Abundance'!U$2,Data!AB313,'Average Crustal Abundance'!U$2)</f>
        <v>0.8</v>
      </c>
      <c r="BA313" s="2">
        <f>IF(AC313&gt;'Average Crustal Abundance'!V$2,Data!AC313,'Average Crustal Abundance'!V$2)</f>
        <v>1</v>
      </c>
      <c r="BB313" s="2">
        <f>IF(AD313&gt;'Average Crustal Abundance'!W$2,Data!AD313,'Average Crustal Abundance'!W$2)</f>
        <v>1.7</v>
      </c>
      <c r="BC313" s="2">
        <f>IF(AE313&gt;'Average Crustal Abundance'!X$2,Data!AE313,'Average Crustal Abundance'!X$2)</f>
        <v>20</v>
      </c>
      <c r="BD313" s="2">
        <f>IF(AF313&gt;'Average Crustal Abundance'!Y$2,Data!AF313,'Average Crustal Abundance'!Y$2)</f>
        <v>1.3</v>
      </c>
      <c r="BE313" s="3">
        <f>LOG((AG313/'Average Crustal Abundance'!B$2),1.636)</f>
        <v>0</v>
      </c>
      <c r="BF313" s="3">
        <f>LOG((AH313/'Average Crustal Abundance'!C$2),5.77)</f>
        <v>0</v>
      </c>
      <c r="BG313" s="3">
        <f>LOG((AI313/'Average Crustal Abundance'!D$2),5.07)</f>
        <v>0</v>
      </c>
      <c r="BH313" s="3">
        <f>IF(LOG((AJ313/'Average Crustal Abundance'!E$2))&lt;6,LOG((AJ313/'Average Crustal Abundance'!E$2)),6)</f>
        <v>0</v>
      </c>
      <c r="BI313" s="3">
        <f>IF(LOG((AK313/'Average Crustal Abundance'!F$2))&lt;6,LOG((AK313/'Average Crustal Abundance'!F$2)),6)</f>
        <v>0</v>
      </c>
      <c r="BJ313" s="3">
        <f>IF(LOG((AL313/'Average Crustal Abundance'!G$2))&lt;6,LOG((AL313/'Average Crustal Abundance'!G$2)),6)</f>
        <v>0</v>
      </c>
      <c r="BK313" s="3">
        <f>LOG((AM313/'Average Crustal Abundance'!H$2),5.77)</f>
        <v>0</v>
      </c>
      <c r="BL313" s="3">
        <f>IF(LOG((AN313/'Average Crustal Abundance'!I$2))&lt;6,LOG((AN313/'Average Crustal Abundance'!I$2)),6)</f>
        <v>0</v>
      </c>
      <c r="BM313" s="3">
        <f>IF(LOG((AO313/'Average Crustal Abundance'!J$2))&lt;6,LOG((AO313/'Average Crustal Abundance'!J$2)),6)</f>
        <v>0</v>
      </c>
      <c r="BN313" s="3">
        <f>LOG((AP313/'Average Crustal Abundance'!K$2),4.9)</f>
        <v>0</v>
      </c>
      <c r="BO313" s="3">
        <f>IF(LOG((AQ313/'Average Crustal Abundance'!L$2))&lt;6,LOG((AQ313/'Average Crustal Abundance'!L$2)),6)</f>
        <v>0</v>
      </c>
      <c r="BP313" s="3">
        <f>IF(LOG((AR313/'Average Crustal Abundance'!M$2))&lt;6,LOG((AR313/'Average Crustal Abundance'!M$2)),6)</f>
        <v>0</v>
      </c>
      <c r="BQ313" s="3">
        <f>IF(LOG((AS313/'Average Crustal Abundance'!N$2))&lt;6,LOG((AS313/'Average Crustal Abundance'!N$2)),6)</f>
        <v>0</v>
      </c>
      <c r="BR313" s="3">
        <f>LOG((AT313/'Average Crustal Abundance'!O$2),6.71)</f>
        <v>0</v>
      </c>
      <c r="BS313" s="3">
        <f>IF(LOG((AU313/'Average Crustal Abundance'!P$2))&lt;6,LOG((AU313/'Average Crustal Abundance'!P$2)),6)</f>
        <v>0</v>
      </c>
      <c r="BT313" s="3">
        <f>LOG((AV313/'Average Crustal Abundance'!Q$2),8.58)</f>
        <v>0</v>
      </c>
      <c r="BU313" s="3">
        <f>IF(LOG((AW313/'Average Crustal Abundance'!R$2))&lt;6,LOG((AW313/'Average Crustal Abundance'!R$2)),6)</f>
        <v>0</v>
      </c>
      <c r="BV313" s="3">
        <f>IF(LOG((AX313/'Average Crustal Abundance'!S$2))&lt;6,LOG((AX313/'Average Crustal Abundance'!S$2)),6)</f>
        <v>0</v>
      </c>
      <c r="BW313" s="3">
        <f>IF(LOG((AY313/'Average Crustal Abundance'!T$2))&lt;6,LOG((AY313/'Average Crustal Abundance'!T$2)),6)</f>
        <v>0</v>
      </c>
      <c r="BX313" s="3">
        <f>IF(LOG((AZ313/'Average Crustal Abundance'!U$2))&lt;6,LOG((AZ313/'Average Crustal Abundance'!U$2)),6)</f>
        <v>0</v>
      </c>
      <c r="BY313" s="3">
        <f>IF(LOG((BA313/'Average Crustal Abundance'!V$2))&lt;6,LOG((BA313/'Average Crustal Abundance'!V$2)),6)</f>
        <v>0</v>
      </c>
      <c r="BZ313" s="3">
        <f>LOG((BB313/'Average Crustal Abundance'!W$2),9.15)</f>
        <v>0</v>
      </c>
      <c r="CA313" s="3">
        <f>LOG((BC313/'Average Crustal Abundance'!X$2),6.07)</f>
        <v>0</v>
      </c>
      <c r="CB313" s="3">
        <f>LOG((BD313/'Average Crustal Abundance'!Y$2),9.57)</f>
        <v>0</v>
      </c>
      <c r="CC313" s="3">
        <f t="shared" si="161"/>
        <v>0</v>
      </c>
      <c r="CD313" s="3" t="e">
        <f t="shared" si="162"/>
        <v>#DIV/0!</v>
      </c>
      <c r="CE313" s="4" t="e">
        <f t="shared" si="164"/>
        <v>#DIV/0!</v>
      </c>
      <c r="CF313" s="4" t="e">
        <f t="shared" si="165"/>
        <v>#DIV/0!</v>
      </c>
      <c r="CG313" s="4" t="e">
        <f t="shared" si="166"/>
        <v>#DIV/0!</v>
      </c>
      <c r="CH313" s="4" t="e">
        <f t="shared" si="167"/>
        <v>#DIV/0!</v>
      </c>
      <c r="CI313" s="4" t="e">
        <f t="shared" si="168"/>
        <v>#DIV/0!</v>
      </c>
      <c r="CJ313" s="4" t="e">
        <f t="shared" si="169"/>
        <v>#DIV/0!</v>
      </c>
      <c r="CK313" s="4" t="e">
        <f t="shared" si="170"/>
        <v>#DIV/0!</v>
      </c>
      <c r="CL313" s="4" t="e">
        <f t="shared" si="171"/>
        <v>#DIV/0!</v>
      </c>
      <c r="CM313" s="4" t="e">
        <f t="shared" si="172"/>
        <v>#DIV/0!</v>
      </c>
      <c r="CN313" s="4" t="e">
        <f t="shared" si="173"/>
        <v>#DIV/0!</v>
      </c>
      <c r="CO313" s="4" t="e">
        <f t="shared" si="174"/>
        <v>#DIV/0!</v>
      </c>
      <c r="CP313" s="4" t="e">
        <f t="shared" si="175"/>
        <v>#DIV/0!</v>
      </c>
      <c r="CQ313" s="4" t="e">
        <f t="shared" si="176"/>
        <v>#DIV/0!</v>
      </c>
      <c r="CR313" s="4" t="e">
        <f t="shared" si="177"/>
        <v>#DIV/0!</v>
      </c>
      <c r="CS313" s="4" t="e">
        <f t="shared" si="178"/>
        <v>#DIV/0!</v>
      </c>
      <c r="CT313" s="4" t="e">
        <f t="shared" si="179"/>
        <v>#DIV/0!</v>
      </c>
      <c r="CU313" s="4" t="e">
        <f t="shared" si="180"/>
        <v>#DIV/0!</v>
      </c>
      <c r="CV313" s="4" t="e">
        <f t="shared" si="181"/>
        <v>#DIV/0!</v>
      </c>
      <c r="CW313" s="4" t="e">
        <f t="shared" si="182"/>
        <v>#DIV/0!</v>
      </c>
      <c r="CX313" s="4" t="e">
        <f t="shared" si="183"/>
        <v>#DIV/0!</v>
      </c>
      <c r="CY313" s="4" t="e">
        <f t="shared" si="184"/>
        <v>#DIV/0!</v>
      </c>
      <c r="CZ313" s="4" t="e">
        <f t="shared" si="188"/>
        <v>#DIV/0!</v>
      </c>
      <c r="DA313" s="4" t="e">
        <f t="shared" si="188"/>
        <v>#DIV/0!</v>
      </c>
      <c r="DB313" s="4" t="e">
        <f t="shared" si="188"/>
        <v>#DIV/0!</v>
      </c>
      <c r="DC313" s="3"/>
      <c r="DD313" s="3" t="e">
        <f t="shared" si="163"/>
        <v>#DIV/0!</v>
      </c>
    </row>
    <row r="314" spans="33:108" x14ac:dyDescent="0.25">
      <c r="AG314" s="2">
        <f>IF(I314&gt;'Average Crustal Abundance'!B$2,Data!I314,'Average Crustal Abundance'!B$2)</f>
        <v>52200</v>
      </c>
      <c r="AH314" s="2">
        <f>IF(J314&gt;'Average Crustal Abundance'!C$2,Data!J314,'Average Crustal Abundance'!C$2)</f>
        <v>27</v>
      </c>
      <c r="AI314" s="2">
        <f>IF(K314&gt;'Average Crustal Abundance'!D$2,Data!K314,'Average Crustal Abundance'!D$2)</f>
        <v>59</v>
      </c>
      <c r="AJ314" s="2">
        <f>IF(L314&gt;'Average Crustal Abundance'!E$2,Data!L314,'Average Crustal Abundance'!E$2)</f>
        <v>0.188</v>
      </c>
      <c r="AK314" s="2">
        <f>IF(M314&gt;'Average Crustal Abundance'!F$2,Data!M314,'Average Crustal Abundance'!F$2)</f>
        <v>1.5E-3</v>
      </c>
      <c r="AL314" s="2">
        <f>IF(N314&gt;'Average Crustal Abundance'!G$2,Data!N314,'Average Crustal Abundance'!G$2)</f>
        <v>1.5E-3</v>
      </c>
      <c r="AM314" s="2">
        <f>IF(O314&gt;'Average Crustal Abundance'!H$2,Data!O314,'Average Crustal Abundance'!H$2)</f>
        <v>27</v>
      </c>
      <c r="AN314" s="2">
        <f>IF(P314&gt;'Average Crustal Abundance'!I$2,Data!P314,'Average Crustal Abundance'!I$2)</f>
        <v>5.6000000000000001E-2</v>
      </c>
      <c r="AO314" s="2">
        <f>IF(Q314&gt;'Average Crustal Abundance'!J$2,Data!Q314,'Average Crustal Abundance'!J$2)</f>
        <v>1.2999999999999999E-3</v>
      </c>
      <c r="AP314" s="2">
        <f>IF(R314&gt;'Average Crustal Abundance'!K$2,Data!R314,'Average Crustal Abundance'!K$2)</f>
        <v>72</v>
      </c>
      <c r="AQ314" s="2">
        <f>IF(S314&gt;'Average Crustal Abundance'!L$2,Data!S314,'Average Crustal Abundance'!L$2)</f>
        <v>0.08</v>
      </c>
      <c r="AR314" s="2">
        <f>IF(T314&gt;'Average Crustal Abundance'!M$2,Data!T314,'Average Crustal Abundance'!M$2)</f>
        <v>5.1999999999999998E-2</v>
      </c>
      <c r="AS314" s="2">
        <f>IF(U314&gt;'Average Crustal Abundance'!N$2,Data!U314,'Average Crustal Abundance'!N$2)</f>
        <v>0.5</v>
      </c>
      <c r="AT314" s="2">
        <f>IF(V314&gt;'Average Crustal Abundance'!O$2,Data!V314,'Average Crustal Abundance'!O$2)</f>
        <v>11</v>
      </c>
      <c r="AU314" s="2">
        <f>IF(W314&gt;'Average Crustal Abundance'!P$2,Data!W314,'Average Crustal Abundance'!P$2)</f>
        <v>0.03</v>
      </c>
      <c r="AV314" s="2">
        <f>IF(X314&gt;'Average Crustal Abundance'!Q$2,Data!X314,'Average Crustal Abundance'!Q$2)</f>
        <v>2.5</v>
      </c>
      <c r="AW314" s="2">
        <f>IF(Y314&gt;'Average Crustal Abundance'!R$2,Data!Y314,'Average Crustal Abundance'!R$2)</f>
        <v>0.2</v>
      </c>
      <c r="AX314" s="2">
        <f>IF(Z314&gt;'Average Crustal Abundance'!S$2,Data!Z314,'Average Crustal Abundance'!S$2)</f>
        <v>0.18</v>
      </c>
      <c r="AY314" s="2">
        <f>IF(AA314&gt;'Average Crustal Abundance'!T$2,Data!AA314,'Average Crustal Abundance'!T$2)</f>
        <v>1E-3</v>
      </c>
      <c r="AZ314" s="2">
        <f>IF(AB314&gt;'Average Crustal Abundance'!U$2,Data!AB314,'Average Crustal Abundance'!U$2)</f>
        <v>0.8</v>
      </c>
      <c r="BA314" s="2">
        <f>IF(AC314&gt;'Average Crustal Abundance'!V$2,Data!AC314,'Average Crustal Abundance'!V$2)</f>
        <v>1</v>
      </c>
      <c r="BB314" s="2">
        <f>IF(AD314&gt;'Average Crustal Abundance'!W$2,Data!AD314,'Average Crustal Abundance'!W$2)</f>
        <v>1.7</v>
      </c>
      <c r="BC314" s="2">
        <f>IF(AE314&gt;'Average Crustal Abundance'!X$2,Data!AE314,'Average Crustal Abundance'!X$2)</f>
        <v>20</v>
      </c>
      <c r="BD314" s="2">
        <f>IF(AF314&gt;'Average Crustal Abundance'!Y$2,Data!AF314,'Average Crustal Abundance'!Y$2)</f>
        <v>1.3</v>
      </c>
      <c r="BE314" s="3">
        <f>LOG((AG314/'Average Crustal Abundance'!B$2),1.636)</f>
        <v>0</v>
      </c>
      <c r="BF314" s="3">
        <f>LOG((AH314/'Average Crustal Abundance'!C$2),5.77)</f>
        <v>0</v>
      </c>
      <c r="BG314" s="3">
        <f>LOG((AI314/'Average Crustal Abundance'!D$2),5.07)</f>
        <v>0</v>
      </c>
      <c r="BH314" s="3">
        <f>IF(LOG((AJ314/'Average Crustal Abundance'!E$2))&lt;6,LOG((AJ314/'Average Crustal Abundance'!E$2)),6)</f>
        <v>0</v>
      </c>
      <c r="BI314" s="3">
        <f>IF(LOG((AK314/'Average Crustal Abundance'!F$2))&lt;6,LOG((AK314/'Average Crustal Abundance'!F$2)),6)</f>
        <v>0</v>
      </c>
      <c r="BJ314" s="3">
        <f>IF(LOG((AL314/'Average Crustal Abundance'!G$2))&lt;6,LOG((AL314/'Average Crustal Abundance'!G$2)),6)</f>
        <v>0</v>
      </c>
      <c r="BK314" s="3">
        <f>LOG((AM314/'Average Crustal Abundance'!H$2),5.77)</f>
        <v>0</v>
      </c>
      <c r="BL314" s="3">
        <f>IF(LOG((AN314/'Average Crustal Abundance'!I$2))&lt;6,LOG((AN314/'Average Crustal Abundance'!I$2)),6)</f>
        <v>0</v>
      </c>
      <c r="BM314" s="3">
        <f>IF(LOG((AO314/'Average Crustal Abundance'!J$2))&lt;6,LOG((AO314/'Average Crustal Abundance'!J$2)),6)</f>
        <v>0</v>
      </c>
      <c r="BN314" s="3">
        <f>LOG((AP314/'Average Crustal Abundance'!K$2),4.9)</f>
        <v>0</v>
      </c>
      <c r="BO314" s="3">
        <f>IF(LOG((AQ314/'Average Crustal Abundance'!L$2))&lt;6,LOG((AQ314/'Average Crustal Abundance'!L$2)),6)</f>
        <v>0</v>
      </c>
      <c r="BP314" s="3">
        <f>IF(LOG((AR314/'Average Crustal Abundance'!M$2))&lt;6,LOG((AR314/'Average Crustal Abundance'!M$2)),6)</f>
        <v>0</v>
      </c>
      <c r="BQ314" s="3">
        <f>IF(LOG((AS314/'Average Crustal Abundance'!N$2))&lt;6,LOG((AS314/'Average Crustal Abundance'!N$2)),6)</f>
        <v>0</v>
      </c>
      <c r="BR314" s="3">
        <f>LOG((AT314/'Average Crustal Abundance'!O$2),6.71)</f>
        <v>0</v>
      </c>
      <c r="BS314" s="3">
        <f>IF(LOG((AU314/'Average Crustal Abundance'!P$2))&lt;6,LOG((AU314/'Average Crustal Abundance'!P$2)),6)</f>
        <v>0</v>
      </c>
      <c r="BT314" s="3">
        <f>LOG((AV314/'Average Crustal Abundance'!Q$2),8.58)</f>
        <v>0</v>
      </c>
      <c r="BU314" s="3">
        <f>IF(LOG((AW314/'Average Crustal Abundance'!R$2))&lt;6,LOG((AW314/'Average Crustal Abundance'!R$2)),6)</f>
        <v>0</v>
      </c>
      <c r="BV314" s="3">
        <f>IF(LOG((AX314/'Average Crustal Abundance'!S$2))&lt;6,LOG((AX314/'Average Crustal Abundance'!S$2)),6)</f>
        <v>0</v>
      </c>
      <c r="BW314" s="3">
        <f>IF(LOG((AY314/'Average Crustal Abundance'!T$2))&lt;6,LOG((AY314/'Average Crustal Abundance'!T$2)),6)</f>
        <v>0</v>
      </c>
      <c r="BX314" s="3">
        <f>IF(LOG((AZ314/'Average Crustal Abundance'!U$2))&lt;6,LOG((AZ314/'Average Crustal Abundance'!U$2)),6)</f>
        <v>0</v>
      </c>
      <c r="BY314" s="3">
        <f>IF(LOG((BA314/'Average Crustal Abundance'!V$2))&lt;6,LOG((BA314/'Average Crustal Abundance'!V$2)),6)</f>
        <v>0</v>
      </c>
      <c r="BZ314" s="3">
        <f>LOG((BB314/'Average Crustal Abundance'!W$2),9.15)</f>
        <v>0</v>
      </c>
      <c r="CA314" s="3">
        <f>LOG((BC314/'Average Crustal Abundance'!X$2),6.07)</f>
        <v>0</v>
      </c>
      <c r="CB314" s="3">
        <f>LOG((BD314/'Average Crustal Abundance'!Y$2),9.57)</f>
        <v>0</v>
      </c>
      <c r="CC314" s="3">
        <f t="shared" si="161"/>
        <v>0</v>
      </c>
      <c r="CD314" s="3" t="e">
        <f t="shared" si="162"/>
        <v>#DIV/0!</v>
      </c>
      <c r="CE314" s="4" t="e">
        <f t="shared" si="164"/>
        <v>#DIV/0!</v>
      </c>
      <c r="CF314" s="4" t="e">
        <f t="shared" si="165"/>
        <v>#DIV/0!</v>
      </c>
      <c r="CG314" s="4" t="e">
        <f t="shared" si="166"/>
        <v>#DIV/0!</v>
      </c>
      <c r="CH314" s="4" t="e">
        <f t="shared" si="167"/>
        <v>#DIV/0!</v>
      </c>
      <c r="CI314" s="4" t="e">
        <f t="shared" si="168"/>
        <v>#DIV/0!</v>
      </c>
      <c r="CJ314" s="4" t="e">
        <f t="shared" si="169"/>
        <v>#DIV/0!</v>
      </c>
      <c r="CK314" s="4" t="e">
        <f t="shared" si="170"/>
        <v>#DIV/0!</v>
      </c>
      <c r="CL314" s="4" t="e">
        <f t="shared" si="171"/>
        <v>#DIV/0!</v>
      </c>
      <c r="CM314" s="4" t="e">
        <f t="shared" si="172"/>
        <v>#DIV/0!</v>
      </c>
      <c r="CN314" s="4" t="e">
        <f t="shared" si="173"/>
        <v>#DIV/0!</v>
      </c>
      <c r="CO314" s="4" t="e">
        <f t="shared" si="174"/>
        <v>#DIV/0!</v>
      </c>
      <c r="CP314" s="4" t="e">
        <f t="shared" si="175"/>
        <v>#DIV/0!</v>
      </c>
      <c r="CQ314" s="4" t="e">
        <f t="shared" si="176"/>
        <v>#DIV/0!</v>
      </c>
      <c r="CR314" s="4" t="e">
        <f t="shared" si="177"/>
        <v>#DIV/0!</v>
      </c>
      <c r="CS314" s="4" t="e">
        <f t="shared" si="178"/>
        <v>#DIV/0!</v>
      </c>
      <c r="CT314" s="4" t="e">
        <f t="shared" si="179"/>
        <v>#DIV/0!</v>
      </c>
      <c r="CU314" s="4" t="e">
        <f t="shared" si="180"/>
        <v>#DIV/0!</v>
      </c>
      <c r="CV314" s="4" t="e">
        <f t="shared" si="181"/>
        <v>#DIV/0!</v>
      </c>
      <c r="CW314" s="4" t="e">
        <f t="shared" si="182"/>
        <v>#DIV/0!</v>
      </c>
      <c r="CX314" s="4" t="e">
        <f t="shared" si="183"/>
        <v>#DIV/0!</v>
      </c>
      <c r="CY314" s="4" t="e">
        <f t="shared" si="184"/>
        <v>#DIV/0!</v>
      </c>
      <c r="CZ314" s="4" t="e">
        <f t="shared" si="188"/>
        <v>#DIV/0!</v>
      </c>
      <c r="DA314" s="4" t="e">
        <f t="shared" si="188"/>
        <v>#DIV/0!</v>
      </c>
      <c r="DB314" s="4" t="e">
        <f t="shared" si="188"/>
        <v>#DIV/0!</v>
      </c>
      <c r="DC314" s="3"/>
      <c r="DD314" s="3" t="e">
        <f t="shared" si="163"/>
        <v>#DIV/0!</v>
      </c>
    </row>
    <row r="315" spans="33:108" x14ac:dyDescent="0.25">
      <c r="AG315" s="2">
        <f>IF(I315&gt;'Average Crustal Abundance'!B$2,Data!I315,'Average Crustal Abundance'!B$2)</f>
        <v>52200</v>
      </c>
      <c r="AH315" s="2">
        <f>IF(J315&gt;'Average Crustal Abundance'!C$2,Data!J315,'Average Crustal Abundance'!C$2)</f>
        <v>27</v>
      </c>
      <c r="AI315" s="2">
        <f>IF(K315&gt;'Average Crustal Abundance'!D$2,Data!K315,'Average Crustal Abundance'!D$2)</f>
        <v>59</v>
      </c>
      <c r="AJ315" s="2">
        <f>IF(L315&gt;'Average Crustal Abundance'!E$2,Data!L315,'Average Crustal Abundance'!E$2)</f>
        <v>0.188</v>
      </c>
      <c r="AK315" s="2">
        <f>IF(M315&gt;'Average Crustal Abundance'!F$2,Data!M315,'Average Crustal Abundance'!F$2)</f>
        <v>1.5E-3</v>
      </c>
      <c r="AL315" s="2">
        <f>IF(N315&gt;'Average Crustal Abundance'!G$2,Data!N315,'Average Crustal Abundance'!G$2)</f>
        <v>1.5E-3</v>
      </c>
      <c r="AM315" s="2">
        <f>IF(O315&gt;'Average Crustal Abundance'!H$2,Data!O315,'Average Crustal Abundance'!H$2)</f>
        <v>27</v>
      </c>
      <c r="AN315" s="2">
        <f>IF(P315&gt;'Average Crustal Abundance'!I$2,Data!P315,'Average Crustal Abundance'!I$2)</f>
        <v>5.6000000000000001E-2</v>
      </c>
      <c r="AO315" s="2">
        <f>IF(Q315&gt;'Average Crustal Abundance'!J$2,Data!Q315,'Average Crustal Abundance'!J$2)</f>
        <v>1.2999999999999999E-3</v>
      </c>
      <c r="AP315" s="2">
        <f>IF(R315&gt;'Average Crustal Abundance'!K$2,Data!R315,'Average Crustal Abundance'!K$2)</f>
        <v>72</v>
      </c>
      <c r="AQ315" s="2">
        <f>IF(S315&gt;'Average Crustal Abundance'!L$2,Data!S315,'Average Crustal Abundance'!L$2)</f>
        <v>0.08</v>
      </c>
      <c r="AR315" s="2">
        <f>IF(T315&gt;'Average Crustal Abundance'!M$2,Data!T315,'Average Crustal Abundance'!M$2)</f>
        <v>5.1999999999999998E-2</v>
      </c>
      <c r="AS315" s="2">
        <f>IF(U315&gt;'Average Crustal Abundance'!N$2,Data!U315,'Average Crustal Abundance'!N$2)</f>
        <v>0.5</v>
      </c>
      <c r="AT315" s="2">
        <f>IF(V315&gt;'Average Crustal Abundance'!O$2,Data!V315,'Average Crustal Abundance'!O$2)</f>
        <v>11</v>
      </c>
      <c r="AU315" s="2">
        <f>IF(W315&gt;'Average Crustal Abundance'!P$2,Data!W315,'Average Crustal Abundance'!P$2)</f>
        <v>0.03</v>
      </c>
      <c r="AV315" s="2">
        <f>IF(X315&gt;'Average Crustal Abundance'!Q$2,Data!X315,'Average Crustal Abundance'!Q$2)</f>
        <v>2.5</v>
      </c>
      <c r="AW315" s="2">
        <f>IF(Y315&gt;'Average Crustal Abundance'!R$2,Data!Y315,'Average Crustal Abundance'!R$2)</f>
        <v>0.2</v>
      </c>
      <c r="AX315" s="2">
        <f>IF(Z315&gt;'Average Crustal Abundance'!S$2,Data!Z315,'Average Crustal Abundance'!S$2)</f>
        <v>0.18</v>
      </c>
      <c r="AY315" s="2">
        <f>IF(AA315&gt;'Average Crustal Abundance'!T$2,Data!AA315,'Average Crustal Abundance'!T$2)</f>
        <v>1E-3</v>
      </c>
      <c r="AZ315" s="2">
        <f>IF(AB315&gt;'Average Crustal Abundance'!U$2,Data!AB315,'Average Crustal Abundance'!U$2)</f>
        <v>0.8</v>
      </c>
      <c r="BA315" s="2">
        <f>IF(AC315&gt;'Average Crustal Abundance'!V$2,Data!AC315,'Average Crustal Abundance'!V$2)</f>
        <v>1</v>
      </c>
      <c r="BB315" s="2">
        <f>IF(AD315&gt;'Average Crustal Abundance'!W$2,Data!AD315,'Average Crustal Abundance'!W$2)</f>
        <v>1.7</v>
      </c>
      <c r="BC315" s="2">
        <f>IF(AE315&gt;'Average Crustal Abundance'!X$2,Data!AE315,'Average Crustal Abundance'!X$2)</f>
        <v>20</v>
      </c>
      <c r="BD315" s="2">
        <f>IF(AF315&gt;'Average Crustal Abundance'!Y$2,Data!AF315,'Average Crustal Abundance'!Y$2)</f>
        <v>1.3</v>
      </c>
      <c r="BE315" s="3">
        <f>LOG((AG315/'Average Crustal Abundance'!B$2),1.636)</f>
        <v>0</v>
      </c>
      <c r="BF315" s="3">
        <f>LOG((AH315/'Average Crustal Abundance'!C$2),5.77)</f>
        <v>0</v>
      </c>
      <c r="BG315" s="3">
        <f>LOG((AI315/'Average Crustal Abundance'!D$2),5.07)</f>
        <v>0</v>
      </c>
      <c r="BH315" s="3">
        <f>IF(LOG((AJ315/'Average Crustal Abundance'!E$2))&lt;6,LOG((AJ315/'Average Crustal Abundance'!E$2)),6)</f>
        <v>0</v>
      </c>
      <c r="BI315" s="3">
        <f>IF(LOG((AK315/'Average Crustal Abundance'!F$2))&lt;6,LOG((AK315/'Average Crustal Abundance'!F$2)),6)</f>
        <v>0</v>
      </c>
      <c r="BJ315" s="3">
        <f>IF(LOG((AL315/'Average Crustal Abundance'!G$2))&lt;6,LOG((AL315/'Average Crustal Abundance'!G$2)),6)</f>
        <v>0</v>
      </c>
      <c r="BK315" s="3">
        <f>LOG((AM315/'Average Crustal Abundance'!H$2),5.77)</f>
        <v>0</v>
      </c>
      <c r="BL315" s="3">
        <f>IF(LOG((AN315/'Average Crustal Abundance'!I$2))&lt;6,LOG((AN315/'Average Crustal Abundance'!I$2)),6)</f>
        <v>0</v>
      </c>
      <c r="BM315" s="3">
        <f>IF(LOG((AO315/'Average Crustal Abundance'!J$2))&lt;6,LOG((AO315/'Average Crustal Abundance'!J$2)),6)</f>
        <v>0</v>
      </c>
      <c r="BN315" s="3">
        <f>LOG((AP315/'Average Crustal Abundance'!K$2),4.9)</f>
        <v>0</v>
      </c>
      <c r="BO315" s="3">
        <f>IF(LOG((AQ315/'Average Crustal Abundance'!L$2))&lt;6,LOG((AQ315/'Average Crustal Abundance'!L$2)),6)</f>
        <v>0</v>
      </c>
      <c r="BP315" s="3">
        <f>IF(LOG((AR315/'Average Crustal Abundance'!M$2))&lt;6,LOG((AR315/'Average Crustal Abundance'!M$2)),6)</f>
        <v>0</v>
      </c>
      <c r="BQ315" s="3">
        <f>IF(LOG((AS315/'Average Crustal Abundance'!N$2))&lt;6,LOG((AS315/'Average Crustal Abundance'!N$2)),6)</f>
        <v>0</v>
      </c>
      <c r="BR315" s="3">
        <f>LOG((AT315/'Average Crustal Abundance'!O$2),6.71)</f>
        <v>0</v>
      </c>
      <c r="BS315" s="3">
        <f>IF(LOG((AU315/'Average Crustal Abundance'!P$2))&lt;6,LOG((AU315/'Average Crustal Abundance'!P$2)),6)</f>
        <v>0</v>
      </c>
      <c r="BT315" s="3">
        <f>LOG((AV315/'Average Crustal Abundance'!Q$2),8.58)</f>
        <v>0</v>
      </c>
      <c r="BU315" s="3">
        <f>IF(LOG((AW315/'Average Crustal Abundance'!R$2))&lt;6,LOG((AW315/'Average Crustal Abundance'!R$2)),6)</f>
        <v>0</v>
      </c>
      <c r="BV315" s="3">
        <f>IF(LOG((AX315/'Average Crustal Abundance'!S$2))&lt;6,LOG((AX315/'Average Crustal Abundance'!S$2)),6)</f>
        <v>0</v>
      </c>
      <c r="BW315" s="3">
        <f>IF(LOG((AY315/'Average Crustal Abundance'!T$2))&lt;6,LOG((AY315/'Average Crustal Abundance'!T$2)),6)</f>
        <v>0</v>
      </c>
      <c r="BX315" s="3">
        <f>IF(LOG((AZ315/'Average Crustal Abundance'!U$2))&lt;6,LOG((AZ315/'Average Crustal Abundance'!U$2)),6)</f>
        <v>0</v>
      </c>
      <c r="BY315" s="3">
        <f>IF(LOG((BA315/'Average Crustal Abundance'!V$2))&lt;6,LOG((BA315/'Average Crustal Abundance'!V$2)),6)</f>
        <v>0</v>
      </c>
      <c r="BZ315" s="3">
        <f>LOG((BB315/'Average Crustal Abundance'!W$2),9.15)</f>
        <v>0</v>
      </c>
      <c r="CA315" s="3">
        <f>LOG((BC315/'Average Crustal Abundance'!X$2),6.07)</f>
        <v>0</v>
      </c>
      <c r="CB315" s="3">
        <f>LOG((BD315/'Average Crustal Abundance'!Y$2),9.57)</f>
        <v>0</v>
      </c>
      <c r="CC315" s="3">
        <f t="shared" si="161"/>
        <v>0</v>
      </c>
      <c r="CD315" s="3" t="e">
        <f t="shared" si="162"/>
        <v>#DIV/0!</v>
      </c>
      <c r="CE315" s="4" t="e">
        <f t="shared" si="164"/>
        <v>#DIV/0!</v>
      </c>
      <c r="CF315" s="4" t="e">
        <f t="shared" si="165"/>
        <v>#DIV/0!</v>
      </c>
      <c r="CG315" s="4" t="e">
        <f t="shared" si="166"/>
        <v>#DIV/0!</v>
      </c>
      <c r="CH315" s="4" t="e">
        <f t="shared" si="167"/>
        <v>#DIV/0!</v>
      </c>
      <c r="CI315" s="4" t="e">
        <f t="shared" si="168"/>
        <v>#DIV/0!</v>
      </c>
      <c r="CJ315" s="4" t="e">
        <f t="shared" si="169"/>
        <v>#DIV/0!</v>
      </c>
      <c r="CK315" s="4" t="e">
        <f t="shared" si="170"/>
        <v>#DIV/0!</v>
      </c>
      <c r="CL315" s="4" t="e">
        <f t="shared" si="171"/>
        <v>#DIV/0!</v>
      </c>
      <c r="CM315" s="4" t="e">
        <f t="shared" si="172"/>
        <v>#DIV/0!</v>
      </c>
      <c r="CN315" s="4" t="e">
        <f t="shared" si="173"/>
        <v>#DIV/0!</v>
      </c>
      <c r="CO315" s="4" t="e">
        <f t="shared" si="174"/>
        <v>#DIV/0!</v>
      </c>
      <c r="CP315" s="4" t="e">
        <f t="shared" si="175"/>
        <v>#DIV/0!</v>
      </c>
      <c r="CQ315" s="4" t="e">
        <f t="shared" si="176"/>
        <v>#DIV/0!</v>
      </c>
      <c r="CR315" s="4" t="e">
        <f t="shared" si="177"/>
        <v>#DIV/0!</v>
      </c>
      <c r="CS315" s="4" t="e">
        <f t="shared" si="178"/>
        <v>#DIV/0!</v>
      </c>
      <c r="CT315" s="4" t="e">
        <f t="shared" si="179"/>
        <v>#DIV/0!</v>
      </c>
      <c r="CU315" s="4" t="e">
        <f t="shared" si="180"/>
        <v>#DIV/0!</v>
      </c>
      <c r="CV315" s="4" t="e">
        <f t="shared" si="181"/>
        <v>#DIV/0!</v>
      </c>
      <c r="CW315" s="4" t="e">
        <f t="shared" si="182"/>
        <v>#DIV/0!</v>
      </c>
      <c r="CX315" s="4" t="e">
        <f t="shared" si="183"/>
        <v>#DIV/0!</v>
      </c>
      <c r="CY315" s="4" t="e">
        <f t="shared" si="184"/>
        <v>#DIV/0!</v>
      </c>
      <c r="CZ315" s="4" t="e">
        <f t="shared" si="188"/>
        <v>#DIV/0!</v>
      </c>
      <c r="DA315" s="4" t="e">
        <f t="shared" si="188"/>
        <v>#DIV/0!</v>
      </c>
      <c r="DB315" s="4" t="e">
        <f t="shared" si="188"/>
        <v>#DIV/0!</v>
      </c>
      <c r="DC315" s="3"/>
      <c r="DD315" s="3" t="e">
        <f t="shared" si="163"/>
        <v>#DIV/0!</v>
      </c>
    </row>
    <row r="316" spans="33:108" x14ac:dyDescent="0.25">
      <c r="AG316" s="2">
        <f>IF(I316&gt;'Average Crustal Abundance'!B$2,Data!I316,'Average Crustal Abundance'!B$2)</f>
        <v>52200</v>
      </c>
      <c r="AH316" s="2">
        <f>IF(J316&gt;'Average Crustal Abundance'!C$2,Data!J316,'Average Crustal Abundance'!C$2)</f>
        <v>27</v>
      </c>
      <c r="AI316" s="2">
        <f>IF(K316&gt;'Average Crustal Abundance'!D$2,Data!K316,'Average Crustal Abundance'!D$2)</f>
        <v>59</v>
      </c>
      <c r="AJ316" s="2">
        <f>IF(L316&gt;'Average Crustal Abundance'!E$2,Data!L316,'Average Crustal Abundance'!E$2)</f>
        <v>0.188</v>
      </c>
      <c r="AK316" s="2">
        <f>IF(M316&gt;'Average Crustal Abundance'!F$2,Data!M316,'Average Crustal Abundance'!F$2)</f>
        <v>1.5E-3</v>
      </c>
      <c r="AL316" s="2">
        <f>IF(N316&gt;'Average Crustal Abundance'!G$2,Data!N316,'Average Crustal Abundance'!G$2)</f>
        <v>1.5E-3</v>
      </c>
      <c r="AM316" s="2">
        <f>IF(O316&gt;'Average Crustal Abundance'!H$2,Data!O316,'Average Crustal Abundance'!H$2)</f>
        <v>27</v>
      </c>
      <c r="AN316" s="2">
        <f>IF(P316&gt;'Average Crustal Abundance'!I$2,Data!P316,'Average Crustal Abundance'!I$2)</f>
        <v>5.6000000000000001E-2</v>
      </c>
      <c r="AO316" s="2">
        <f>IF(Q316&gt;'Average Crustal Abundance'!J$2,Data!Q316,'Average Crustal Abundance'!J$2)</f>
        <v>1.2999999999999999E-3</v>
      </c>
      <c r="AP316" s="2">
        <f>IF(R316&gt;'Average Crustal Abundance'!K$2,Data!R316,'Average Crustal Abundance'!K$2)</f>
        <v>72</v>
      </c>
      <c r="AQ316" s="2">
        <f>IF(S316&gt;'Average Crustal Abundance'!L$2,Data!S316,'Average Crustal Abundance'!L$2)</f>
        <v>0.08</v>
      </c>
      <c r="AR316" s="2">
        <f>IF(T316&gt;'Average Crustal Abundance'!M$2,Data!T316,'Average Crustal Abundance'!M$2)</f>
        <v>5.1999999999999998E-2</v>
      </c>
      <c r="AS316" s="2">
        <f>IF(U316&gt;'Average Crustal Abundance'!N$2,Data!U316,'Average Crustal Abundance'!N$2)</f>
        <v>0.5</v>
      </c>
      <c r="AT316" s="2">
        <f>IF(V316&gt;'Average Crustal Abundance'!O$2,Data!V316,'Average Crustal Abundance'!O$2)</f>
        <v>11</v>
      </c>
      <c r="AU316" s="2">
        <f>IF(W316&gt;'Average Crustal Abundance'!P$2,Data!W316,'Average Crustal Abundance'!P$2)</f>
        <v>0.03</v>
      </c>
      <c r="AV316" s="2">
        <f>IF(X316&gt;'Average Crustal Abundance'!Q$2,Data!X316,'Average Crustal Abundance'!Q$2)</f>
        <v>2.5</v>
      </c>
      <c r="AW316" s="2">
        <f>IF(Y316&gt;'Average Crustal Abundance'!R$2,Data!Y316,'Average Crustal Abundance'!R$2)</f>
        <v>0.2</v>
      </c>
      <c r="AX316" s="2">
        <f>IF(Z316&gt;'Average Crustal Abundance'!S$2,Data!Z316,'Average Crustal Abundance'!S$2)</f>
        <v>0.18</v>
      </c>
      <c r="AY316" s="2">
        <f>IF(AA316&gt;'Average Crustal Abundance'!T$2,Data!AA316,'Average Crustal Abundance'!T$2)</f>
        <v>1E-3</v>
      </c>
      <c r="AZ316" s="2">
        <f>IF(AB316&gt;'Average Crustal Abundance'!U$2,Data!AB316,'Average Crustal Abundance'!U$2)</f>
        <v>0.8</v>
      </c>
      <c r="BA316" s="2">
        <f>IF(AC316&gt;'Average Crustal Abundance'!V$2,Data!AC316,'Average Crustal Abundance'!V$2)</f>
        <v>1</v>
      </c>
      <c r="BB316" s="2">
        <f>IF(AD316&gt;'Average Crustal Abundance'!W$2,Data!AD316,'Average Crustal Abundance'!W$2)</f>
        <v>1.7</v>
      </c>
      <c r="BC316" s="2">
        <f>IF(AE316&gt;'Average Crustal Abundance'!X$2,Data!AE316,'Average Crustal Abundance'!X$2)</f>
        <v>20</v>
      </c>
      <c r="BD316" s="2">
        <f>IF(AF316&gt;'Average Crustal Abundance'!Y$2,Data!AF316,'Average Crustal Abundance'!Y$2)</f>
        <v>1.3</v>
      </c>
      <c r="BE316" s="3">
        <f>LOG((AG316/'Average Crustal Abundance'!B$2),1.636)</f>
        <v>0</v>
      </c>
      <c r="BF316" s="3">
        <f>LOG((AH316/'Average Crustal Abundance'!C$2),5.77)</f>
        <v>0</v>
      </c>
      <c r="BG316" s="3">
        <f>LOG((AI316/'Average Crustal Abundance'!D$2),5.07)</f>
        <v>0</v>
      </c>
      <c r="BH316" s="3">
        <f>IF(LOG((AJ316/'Average Crustal Abundance'!E$2))&lt;6,LOG((AJ316/'Average Crustal Abundance'!E$2)),6)</f>
        <v>0</v>
      </c>
      <c r="BI316" s="3">
        <f>IF(LOG((AK316/'Average Crustal Abundance'!F$2))&lt;6,LOG((AK316/'Average Crustal Abundance'!F$2)),6)</f>
        <v>0</v>
      </c>
      <c r="BJ316" s="3">
        <f>IF(LOG((AL316/'Average Crustal Abundance'!G$2))&lt;6,LOG((AL316/'Average Crustal Abundance'!G$2)),6)</f>
        <v>0</v>
      </c>
      <c r="BK316" s="3">
        <f>LOG((AM316/'Average Crustal Abundance'!H$2),5.77)</f>
        <v>0</v>
      </c>
      <c r="BL316" s="3">
        <f>IF(LOG((AN316/'Average Crustal Abundance'!I$2))&lt;6,LOG((AN316/'Average Crustal Abundance'!I$2)),6)</f>
        <v>0</v>
      </c>
      <c r="BM316" s="3">
        <f>IF(LOG((AO316/'Average Crustal Abundance'!J$2))&lt;6,LOG((AO316/'Average Crustal Abundance'!J$2)),6)</f>
        <v>0</v>
      </c>
      <c r="BN316" s="3">
        <f>LOG((AP316/'Average Crustal Abundance'!K$2),4.9)</f>
        <v>0</v>
      </c>
      <c r="BO316" s="3">
        <f>IF(LOG((AQ316/'Average Crustal Abundance'!L$2))&lt;6,LOG((AQ316/'Average Crustal Abundance'!L$2)),6)</f>
        <v>0</v>
      </c>
      <c r="BP316" s="3">
        <f>IF(LOG((AR316/'Average Crustal Abundance'!M$2))&lt;6,LOG((AR316/'Average Crustal Abundance'!M$2)),6)</f>
        <v>0</v>
      </c>
      <c r="BQ316" s="3">
        <f>IF(LOG((AS316/'Average Crustal Abundance'!N$2))&lt;6,LOG((AS316/'Average Crustal Abundance'!N$2)),6)</f>
        <v>0</v>
      </c>
      <c r="BR316" s="3">
        <f>LOG((AT316/'Average Crustal Abundance'!O$2),6.71)</f>
        <v>0</v>
      </c>
      <c r="BS316" s="3">
        <f>IF(LOG((AU316/'Average Crustal Abundance'!P$2))&lt;6,LOG((AU316/'Average Crustal Abundance'!P$2)),6)</f>
        <v>0</v>
      </c>
      <c r="BT316" s="3">
        <f>LOG((AV316/'Average Crustal Abundance'!Q$2),8.58)</f>
        <v>0</v>
      </c>
      <c r="BU316" s="3">
        <f>IF(LOG((AW316/'Average Crustal Abundance'!R$2))&lt;6,LOG((AW316/'Average Crustal Abundance'!R$2)),6)</f>
        <v>0</v>
      </c>
      <c r="BV316" s="3">
        <f>IF(LOG((AX316/'Average Crustal Abundance'!S$2))&lt;6,LOG((AX316/'Average Crustal Abundance'!S$2)),6)</f>
        <v>0</v>
      </c>
      <c r="BW316" s="3">
        <f>IF(LOG((AY316/'Average Crustal Abundance'!T$2))&lt;6,LOG((AY316/'Average Crustal Abundance'!T$2)),6)</f>
        <v>0</v>
      </c>
      <c r="BX316" s="3">
        <f>IF(LOG((AZ316/'Average Crustal Abundance'!U$2))&lt;6,LOG((AZ316/'Average Crustal Abundance'!U$2)),6)</f>
        <v>0</v>
      </c>
      <c r="BY316" s="3">
        <f>IF(LOG((BA316/'Average Crustal Abundance'!V$2))&lt;6,LOG((BA316/'Average Crustal Abundance'!V$2)),6)</f>
        <v>0</v>
      </c>
      <c r="BZ316" s="3">
        <f>LOG((BB316/'Average Crustal Abundance'!W$2),9.15)</f>
        <v>0</v>
      </c>
      <c r="CA316" s="3">
        <f>LOG((BC316/'Average Crustal Abundance'!X$2),6.07)</f>
        <v>0</v>
      </c>
      <c r="CB316" s="3">
        <f>LOG((BD316/'Average Crustal Abundance'!Y$2),9.57)</f>
        <v>0</v>
      </c>
      <c r="CC316" s="3">
        <f t="shared" si="161"/>
        <v>0</v>
      </c>
      <c r="CD316" s="3" t="e">
        <f t="shared" si="162"/>
        <v>#DIV/0!</v>
      </c>
      <c r="CE316" s="4" t="e">
        <f t="shared" si="164"/>
        <v>#DIV/0!</v>
      </c>
      <c r="CF316" s="4" t="e">
        <f t="shared" si="165"/>
        <v>#DIV/0!</v>
      </c>
      <c r="CG316" s="4" t="e">
        <f t="shared" si="166"/>
        <v>#DIV/0!</v>
      </c>
      <c r="CH316" s="4" t="e">
        <f t="shared" si="167"/>
        <v>#DIV/0!</v>
      </c>
      <c r="CI316" s="4" t="e">
        <f t="shared" si="168"/>
        <v>#DIV/0!</v>
      </c>
      <c r="CJ316" s="4" t="e">
        <f t="shared" si="169"/>
        <v>#DIV/0!</v>
      </c>
      <c r="CK316" s="4" t="e">
        <f t="shared" si="170"/>
        <v>#DIV/0!</v>
      </c>
      <c r="CL316" s="4" t="e">
        <f t="shared" si="171"/>
        <v>#DIV/0!</v>
      </c>
      <c r="CM316" s="4" t="e">
        <f t="shared" si="172"/>
        <v>#DIV/0!</v>
      </c>
      <c r="CN316" s="4" t="e">
        <f t="shared" si="173"/>
        <v>#DIV/0!</v>
      </c>
      <c r="CO316" s="4" t="e">
        <f t="shared" si="174"/>
        <v>#DIV/0!</v>
      </c>
      <c r="CP316" s="4" t="e">
        <f t="shared" si="175"/>
        <v>#DIV/0!</v>
      </c>
      <c r="CQ316" s="4" t="e">
        <f t="shared" si="176"/>
        <v>#DIV/0!</v>
      </c>
      <c r="CR316" s="4" t="e">
        <f t="shared" si="177"/>
        <v>#DIV/0!</v>
      </c>
      <c r="CS316" s="4" t="e">
        <f t="shared" si="178"/>
        <v>#DIV/0!</v>
      </c>
      <c r="CT316" s="4" t="e">
        <f t="shared" si="179"/>
        <v>#DIV/0!</v>
      </c>
      <c r="CU316" s="4" t="e">
        <f t="shared" si="180"/>
        <v>#DIV/0!</v>
      </c>
      <c r="CV316" s="4" t="e">
        <f t="shared" si="181"/>
        <v>#DIV/0!</v>
      </c>
      <c r="CW316" s="4" t="e">
        <f t="shared" si="182"/>
        <v>#DIV/0!</v>
      </c>
      <c r="CX316" s="4" t="e">
        <f t="shared" si="183"/>
        <v>#DIV/0!</v>
      </c>
      <c r="CY316" s="4" t="e">
        <f t="shared" si="184"/>
        <v>#DIV/0!</v>
      </c>
      <c r="CZ316" s="4" t="e">
        <f t="shared" si="188"/>
        <v>#DIV/0!</v>
      </c>
      <c r="DA316" s="4" t="e">
        <f t="shared" si="188"/>
        <v>#DIV/0!</v>
      </c>
      <c r="DB316" s="4" t="e">
        <f t="shared" si="188"/>
        <v>#DIV/0!</v>
      </c>
      <c r="DC316" s="3"/>
      <c r="DD316" s="3" t="e">
        <f t="shared" si="163"/>
        <v>#DIV/0!</v>
      </c>
    </row>
    <row r="317" spans="33:108" x14ac:dyDescent="0.25">
      <c r="AG317" s="2">
        <f>IF(I317&gt;'Average Crustal Abundance'!B$2,Data!I317,'Average Crustal Abundance'!B$2)</f>
        <v>52200</v>
      </c>
      <c r="AH317" s="2">
        <f>IF(J317&gt;'Average Crustal Abundance'!C$2,Data!J317,'Average Crustal Abundance'!C$2)</f>
        <v>27</v>
      </c>
      <c r="AI317" s="2">
        <f>IF(K317&gt;'Average Crustal Abundance'!D$2,Data!K317,'Average Crustal Abundance'!D$2)</f>
        <v>59</v>
      </c>
      <c r="AJ317" s="2">
        <f>IF(L317&gt;'Average Crustal Abundance'!E$2,Data!L317,'Average Crustal Abundance'!E$2)</f>
        <v>0.188</v>
      </c>
      <c r="AK317" s="2">
        <f>IF(M317&gt;'Average Crustal Abundance'!F$2,Data!M317,'Average Crustal Abundance'!F$2)</f>
        <v>1.5E-3</v>
      </c>
      <c r="AL317" s="2">
        <f>IF(N317&gt;'Average Crustal Abundance'!G$2,Data!N317,'Average Crustal Abundance'!G$2)</f>
        <v>1.5E-3</v>
      </c>
      <c r="AM317" s="2">
        <f>IF(O317&gt;'Average Crustal Abundance'!H$2,Data!O317,'Average Crustal Abundance'!H$2)</f>
        <v>27</v>
      </c>
      <c r="AN317" s="2">
        <f>IF(P317&gt;'Average Crustal Abundance'!I$2,Data!P317,'Average Crustal Abundance'!I$2)</f>
        <v>5.6000000000000001E-2</v>
      </c>
      <c r="AO317" s="2">
        <f>IF(Q317&gt;'Average Crustal Abundance'!J$2,Data!Q317,'Average Crustal Abundance'!J$2)</f>
        <v>1.2999999999999999E-3</v>
      </c>
      <c r="AP317" s="2">
        <f>IF(R317&gt;'Average Crustal Abundance'!K$2,Data!R317,'Average Crustal Abundance'!K$2)</f>
        <v>72</v>
      </c>
      <c r="AQ317" s="2">
        <f>IF(S317&gt;'Average Crustal Abundance'!L$2,Data!S317,'Average Crustal Abundance'!L$2)</f>
        <v>0.08</v>
      </c>
      <c r="AR317" s="2">
        <f>IF(T317&gt;'Average Crustal Abundance'!M$2,Data!T317,'Average Crustal Abundance'!M$2)</f>
        <v>5.1999999999999998E-2</v>
      </c>
      <c r="AS317" s="2">
        <f>IF(U317&gt;'Average Crustal Abundance'!N$2,Data!U317,'Average Crustal Abundance'!N$2)</f>
        <v>0.5</v>
      </c>
      <c r="AT317" s="2">
        <f>IF(V317&gt;'Average Crustal Abundance'!O$2,Data!V317,'Average Crustal Abundance'!O$2)</f>
        <v>11</v>
      </c>
      <c r="AU317" s="2">
        <f>IF(W317&gt;'Average Crustal Abundance'!P$2,Data!W317,'Average Crustal Abundance'!P$2)</f>
        <v>0.03</v>
      </c>
      <c r="AV317" s="2">
        <f>IF(X317&gt;'Average Crustal Abundance'!Q$2,Data!X317,'Average Crustal Abundance'!Q$2)</f>
        <v>2.5</v>
      </c>
      <c r="AW317" s="2">
        <f>IF(Y317&gt;'Average Crustal Abundance'!R$2,Data!Y317,'Average Crustal Abundance'!R$2)</f>
        <v>0.2</v>
      </c>
      <c r="AX317" s="2">
        <f>IF(Z317&gt;'Average Crustal Abundance'!S$2,Data!Z317,'Average Crustal Abundance'!S$2)</f>
        <v>0.18</v>
      </c>
      <c r="AY317" s="2">
        <f>IF(AA317&gt;'Average Crustal Abundance'!T$2,Data!AA317,'Average Crustal Abundance'!T$2)</f>
        <v>1E-3</v>
      </c>
      <c r="AZ317" s="2">
        <f>IF(AB317&gt;'Average Crustal Abundance'!U$2,Data!AB317,'Average Crustal Abundance'!U$2)</f>
        <v>0.8</v>
      </c>
      <c r="BA317" s="2">
        <f>IF(AC317&gt;'Average Crustal Abundance'!V$2,Data!AC317,'Average Crustal Abundance'!V$2)</f>
        <v>1</v>
      </c>
      <c r="BB317" s="2">
        <f>IF(AD317&gt;'Average Crustal Abundance'!W$2,Data!AD317,'Average Crustal Abundance'!W$2)</f>
        <v>1.7</v>
      </c>
      <c r="BC317" s="2">
        <f>IF(AE317&gt;'Average Crustal Abundance'!X$2,Data!AE317,'Average Crustal Abundance'!X$2)</f>
        <v>20</v>
      </c>
      <c r="BD317" s="2">
        <f>IF(AF317&gt;'Average Crustal Abundance'!Y$2,Data!AF317,'Average Crustal Abundance'!Y$2)</f>
        <v>1.3</v>
      </c>
      <c r="BE317" s="3">
        <f>LOG((AG317/'Average Crustal Abundance'!B$2),1.636)</f>
        <v>0</v>
      </c>
      <c r="BF317" s="3">
        <f>LOG((AH317/'Average Crustal Abundance'!C$2),5.77)</f>
        <v>0</v>
      </c>
      <c r="BG317" s="3">
        <f>LOG((AI317/'Average Crustal Abundance'!D$2),5.07)</f>
        <v>0</v>
      </c>
      <c r="BH317" s="3">
        <f>IF(LOG((AJ317/'Average Crustal Abundance'!E$2))&lt;6,LOG((AJ317/'Average Crustal Abundance'!E$2)),6)</f>
        <v>0</v>
      </c>
      <c r="BI317" s="3">
        <f>IF(LOG((AK317/'Average Crustal Abundance'!F$2))&lt;6,LOG((AK317/'Average Crustal Abundance'!F$2)),6)</f>
        <v>0</v>
      </c>
      <c r="BJ317" s="3">
        <f>IF(LOG((AL317/'Average Crustal Abundance'!G$2))&lt;6,LOG((AL317/'Average Crustal Abundance'!G$2)),6)</f>
        <v>0</v>
      </c>
      <c r="BK317" s="3">
        <f>LOG((AM317/'Average Crustal Abundance'!H$2),5.77)</f>
        <v>0</v>
      </c>
      <c r="BL317" s="3">
        <f>IF(LOG((AN317/'Average Crustal Abundance'!I$2))&lt;6,LOG((AN317/'Average Crustal Abundance'!I$2)),6)</f>
        <v>0</v>
      </c>
      <c r="BM317" s="3">
        <f>IF(LOG((AO317/'Average Crustal Abundance'!J$2))&lt;6,LOG((AO317/'Average Crustal Abundance'!J$2)),6)</f>
        <v>0</v>
      </c>
      <c r="BN317" s="3">
        <f>LOG((AP317/'Average Crustal Abundance'!K$2),4.9)</f>
        <v>0</v>
      </c>
      <c r="BO317" s="3">
        <f>IF(LOG((AQ317/'Average Crustal Abundance'!L$2))&lt;6,LOG((AQ317/'Average Crustal Abundance'!L$2)),6)</f>
        <v>0</v>
      </c>
      <c r="BP317" s="3">
        <f>IF(LOG((AR317/'Average Crustal Abundance'!M$2))&lt;6,LOG((AR317/'Average Crustal Abundance'!M$2)),6)</f>
        <v>0</v>
      </c>
      <c r="BQ317" s="3">
        <f>IF(LOG((AS317/'Average Crustal Abundance'!N$2))&lt;6,LOG((AS317/'Average Crustal Abundance'!N$2)),6)</f>
        <v>0</v>
      </c>
      <c r="BR317" s="3">
        <f>LOG((AT317/'Average Crustal Abundance'!O$2),6.71)</f>
        <v>0</v>
      </c>
      <c r="BS317" s="3">
        <f>IF(LOG((AU317/'Average Crustal Abundance'!P$2))&lt;6,LOG((AU317/'Average Crustal Abundance'!P$2)),6)</f>
        <v>0</v>
      </c>
      <c r="BT317" s="3">
        <f>LOG((AV317/'Average Crustal Abundance'!Q$2),8.58)</f>
        <v>0</v>
      </c>
      <c r="BU317" s="3">
        <f>IF(LOG((AW317/'Average Crustal Abundance'!R$2))&lt;6,LOG((AW317/'Average Crustal Abundance'!R$2)),6)</f>
        <v>0</v>
      </c>
      <c r="BV317" s="3">
        <f>IF(LOG((AX317/'Average Crustal Abundance'!S$2))&lt;6,LOG((AX317/'Average Crustal Abundance'!S$2)),6)</f>
        <v>0</v>
      </c>
      <c r="BW317" s="3">
        <f>IF(LOG((AY317/'Average Crustal Abundance'!T$2))&lt;6,LOG((AY317/'Average Crustal Abundance'!T$2)),6)</f>
        <v>0</v>
      </c>
      <c r="BX317" s="3">
        <f>IF(LOG((AZ317/'Average Crustal Abundance'!U$2))&lt;6,LOG((AZ317/'Average Crustal Abundance'!U$2)),6)</f>
        <v>0</v>
      </c>
      <c r="BY317" s="3">
        <f>IF(LOG((BA317/'Average Crustal Abundance'!V$2))&lt;6,LOG((BA317/'Average Crustal Abundance'!V$2)),6)</f>
        <v>0</v>
      </c>
      <c r="BZ317" s="3">
        <f>LOG((BB317/'Average Crustal Abundance'!W$2),9.15)</f>
        <v>0</v>
      </c>
      <c r="CA317" s="3">
        <f>LOG((BC317/'Average Crustal Abundance'!X$2),6.07)</f>
        <v>0</v>
      </c>
      <c r="CB317" s="3">
        <f>LOG((BD317/'Average Crustal Abundance'!Y$2),9.57)</f>
        <v>0</v>
      </c>
      <c r="CC317" s="3">
        <f t="shared" si="161"/>
        <v>0</v>
      </c>
      <c r="CD317" s="3" t="e">
        <f t="shared" si="162"/>
        <v>#DIV/0!</v>
      </c>
      <c r="CE317" s="4" t="e">
        <f t="shared" si="164"/>
        <v>#DIV/0!</v>
      </c>
      <c r="CF317" s="4" t="e">
        <f t="shared" si="165"/>
        <v>#DIV/0!</v>
      </c>
      <c r="CG317" s="4" t="e">
        <f t="shared" si="166"/>
        <v>#DIV/0!</v>
      </c>
      <c r="CH317" s="4" t="e">
        <f t="shared" si="167"/>
        <v>#DIV/0!</v>
      </c>
      <c r="CI317" s="4" t="e">
        <f t="shared" si="168"/>
        <v>#DIV/0!</v>
      </c>
      <c r="CJ317" s="4" t="e">
        <f t="shared" si="169"/>
        <v>#DIV/0!</v>
      </c>
      <c r="CK317" s="4" t="e">
        <f t="shared" si="170"/>
        <v>#DIV/0!</v>
      </c>
      <c r="CL317" s="4" t="e">
        <f t="shared" si="171"/>
        <v>#DIV/0!</v>
      </c>
      <c r="CM317" s="4" t="e">
        <f t="shared" si="172"/>
        <v>#DIV/0!</v>
      </c>
      <c r="CN317" s="4" t="e">
        <f t="shared" si="173"/>
        <v>#DIV/0!</v>
      </c>
      <c r="CO317" s="4" t="e">
        <f t="shared" si="174"/>
        <v>#DIV/0!</v>
      </c>
      <c r="CP317" s="4" t="e">
        <f t="shared" si="175"/>
        <v>#DIV/0!</v>
      </c>
      <c r="CQ317" s="4" t="e">
        <f t="shared" si="176"/>
        <v>#DIV/0!</v>
      </c>
      <c r="CR317" s="4" t="e">
        <f t="shared" si="177"/>
        <v>#DIV/0!</v>
      </c>
      <c r="CS317" s="4" t="e">
        <f t="shared" si="178"/>
        <v>#DIV/0!</v>
      </c>
      <c r="CT317" s="4" t="e">
        <f t="shared" si="179"/>
        <v>#DIV/0!</v>
      </c>
      <c r="CU317" s="4" t="e">
        <f t="shared" si="180"/>
        <v>#DIV/0!</v>
      </c>
      <c r="CV317" s="4" t="e">
        <f t="shared" si="181"/>
        <v>#DIV/0!</v>
      </c>
      <c r="CW317" s="4" t="e">
        <f t="shared" si="182"/>
        <v>#DIV/0!</v>
      </c>
      <c r="CX317" s="4" t="e">
        <f t="shared" si="183"/>
        <v>#DIV/0!</v>
      </c>
      <c r="CY317" s="4" t="e">
        <f t="shared" si="184"/>
        <v>#DIV/0!</v>
      </c>
      <c r="CZ317" s="4" t="e">
        <f t="shared" si="188"/>
        <v>#DIV/0!</v>
      </c>
      <c r="DA317" s="4" t="e">
        <f t="shared" si="188"/>
        <v>#DIV/0!</v>
      </c>
      <c r="DB317" s="4" t="e">
        <f t="shared" si="188"/>
        <v>#DIV/0!</v>
      </c>
      <c r="DC317" s="3"/>
      <c r="DD317" s="3" t="e">
        <f t="shared" si="163"/>
        <v>#DIV/0!</v>
      </c>
    </row>
    <row r="318" spans="33:108" x14ac:dyDescent="0.25">
      <c r="AG318" s="2">
        <f>IF(I318&gt;'Average Crustal Abundance'!B$2,Data!I318,'Average Crustal Abundance'!B$2)</f>
        <v>52200</v>
      </c>
      <c r="AH318" s="2">
        <f>IF(J318&gt;'Average Crustal Abundance'!C$2,Data!J318,'Average Crustal Abundance'!C$2)</f>
        <v>27</v>
      </c>
      <c r="AI318" s="2">
        <f>IF(K318&gt;'Average Crustal Abundance'!D$2,Data!K318,'Average Crustal Abundance'!D$2)</f>
        <v>59</v>
      </c>
      <c r="AJ318" s="2">
        <f>IF(L318&gt;'Average Crustal Abundance'!E$2,Data!L318,'Average Crustal Abundance'!E$2)</f>
        <v>0.188</v>
      </c>
      <c r="AK318" s="2">
        <f>IF(M318&gt;'Average Crustal Abundance'!F$2,Data!M318,'Average Crustal Abundance'!F$2)</f>
        <v>1.5E-3</v>
      </c>
      <c r="AL318" s="2">
        <f>IF(N318&gt;'Average Crustal Abundance'!G$2,Data!N318,'Average Crustal Abundance'!G$2)</f>
        <v>1.5E-3</v>
      </c>
      <c r="AM318" s="2">
        <f>IF(O318&gt;'Average Crustal Abundance'!H$2,Data!O318,'Average Crustal Abundance'!H$2)</f>
        <v>27</v>
      </c>
      <c r="AN318" s="2">
        <f>IF(P318&gt;'Average Crustal Abundance'!I$2,Data!P318,'Average Crustal Abundance'!I$2)</f>
        <v>5.6000000000000001E-2</v>
      </c>
      <c r="AO318" s="2">
        <f>IF(Q318&gt;'Average Crustal Abundance'!J$2,Data!Q318,'Average Crustal Abundance'!J$2)</f>
        <v>1.2999999999999999E-3</v>
      </c>
      <c r="AP318" s="2">
        <f>IF(R318&gt;'Average Crustal Abundance'!K$2,Data!R318,'Average Crustal Abundance'!K$2)</f>
        <v>72</v>
      </c>
      <c r="AQ318" s="2">
        <f>IF(S318&gt;'Average Crustal Abundance'!L$2,Data!S318,'Average Crustal Abundance'!L$2)</f>
        <v>0.08</v>
      </c>
      <c r="AR318" s="2">
        <f>IF(T318&gt;'Average Crustal Abundance'!M$2,Data!T318,'Average Crustal Abundance'!M$2)</f>
        <v>5.1999999999999998E-2</v>
      </c>
      <c r="AS318" s="2">
        <f>IF(U318&gt;'Average Crustal Abundance'!N$2,Data!U318,'Average Crustal Abundance'!N$2)</f>
        <v>0.5</v>
      </c>
      <c r="AT318" s="2">
        <f>IF(V318&gt;'Average Crustal Abundance'!O$2,Data!V318,'Average Crustal Abundance'!O$2)</f>
        <v>11</v>
      </c>
      <c r="AU318" s="2">
        <f>IF(W318&gt;'Average Crustal Abundance'!P$2,Data!W318,'Average Crustal Abundance'!P$2)</f>
        <v>0.03</v>
      </c>
      <c r="AV318" s="2">
        <f>IF(X318&gt;'Average Crustal Abundance'!Q$2,Data!X318,'Average Crustal Abundance'!Q$2)</f>
        <v>2.5</v>
      </c>
      <c r="AW318" s="2">
        <f>IF(Y318&gt;'Average Crustal Abundance'!R$2,Data!Y318,'Average Crustal Abundance'!R$2)</f>
        <v>0.2</v>
      </c>
      <c r="AX318" s="2">
        <f>IF(Z318&gt;'Average Crustal Abundance'!S$2,Data!Z318,'Average Crustal Abundance'!S$2)</f>
        <v>0.18</v>
      </c>
      <c r="AY318" s="2">
        <f>IF(AA318&gt;'Average Crustal Abundance'!T$2,Data!AA318,'Average Crustal Abundance'!T$2)</f>
        <v>1E-3</v>
      </c>
      <c r="AZ318" s="2">
        <f>IF(AB318&gt;'Average Crustal Abundance'!U$2,Data!AB318,'Average Crustal Abundance'!U$2)</f>
        <v>0.8</v>
      </c>
      <c r="BA318" s="2">
        <f>IF(AC318&gt;'Average Crustal Abundance'!V$2,Data!AC318,'Average Crustal Abundance'!V$2)</f>
        <v>1</v>
      </c>
      <c r="BB318" s="2">
        <f>IF(AD318&gt;'Average Crustal Abundance'!W$2,Data!AD318,'Average Crustal Abundance'!W$2)</f>
        <v>1.7</v>
      </c>
      <c r="BC318" s="2">
        <f>IF(AE318&gt;'Average Crustal Abundance'!X$2,Data!AE318,'Average Crustal Abundance'!X$2)</f>
        <v>20</v>
      </c>
      <c r="BD318" s="2">
        <f>IF(AF318&gt;'Average Crustal Abundance'!Y$2,Data!AF318,'Average Crustal Abundance'!Y$2)</f>
        <v>1.3</v>
      </c>
      <c r="BE318" s="3">
        <f>LOG((AG318/'Average Crustal Abundance'!B$2),1.636)</f>
        <v>0</v>
      </c>
      <c r="BF318" s="3">
        <f>LOG((AH318/'Average Crustal Abundance'!C$2),5.77)</f>
        <v>0</v>
      </c>
      <c r="BG318" s="3">
        <f>LOG((AI318/'Average Crustal Abundance'!D$2),5.07)</f>
        <v>0</v>
      </c>
      <c r="BH318" s="3">
        <f>IF(LOG((AJ318/'Average Crustal Abundance'!E$2))&lt;6,LOG((AJ318/'Average Crustal Abundance'!E$2)),6)</f>
        <v>0</v>
      </c>
      <c r="BI318" s="3">
        <f>IF(LOG((AK318/'Average Crustal Abundance'!F$2))&lt;6,LOG((AK318/'Average Crustal Abundance'!F$2)),6)</f>
        <v>0</v>
      </c>
      <c r="BJ318" s="3">
        <f>IF(LOG((AL318/'Average Crustal Abundance'!G$2))&lt;6,LOG((AL318/'Average Crustal Abundance'!G$2)),6)</f>
        <v>0</v>
      </c>
      <c r="BK318" s="3">
        <f>LOG((AM318/'Average Crustal Abundance'!H$2),5.77)</f>
        <v>0</v>
      </c>
      <c r="BL318" s="3">
        <f>IF(LOG((AN318/'Average Crustal Abundance'!I$2))&lt;6,LOG((AN318/'Average Crustal Abundance'!I$2)),6)</f>
        <v>0</v>
      </c>
      <c r="BM318" s="3">
        <f>IF(LOG((AO318/'Average Crustal Abundance'!J$2))&lt;6,LOG((AO318/'Average Crustal Abundance'!J$2)),6)</f>
        <v>0</v>
      </c>
      <c r="BN318" s="3">
        <f>LOG((AP318/'Average Crustal Abundance'!K$2),4.9)</f>
        <v>0</v>
      </c>
      <c r="BO318" s="3">
        <f>IF(LOG((AQ318/'Average Crustal Abundance'!L$2))&lt;6,LOG((AQ318/'Average Crustal Abundance'!L$2)),6)</f>
        <v>0</v>
      </c>
      <c r="BP318" s="3">
        <f>IF(LOG((AR318/'Average Crustal Abundance'!M$2))&lt;6,LOG((AR318/'Average Crustal Abundance'!M$2)),6)</f>
        <v>0</v>
      </c>
      <c r="BQ318" s="3">
        <f>IF(LOG((AS318/'Average Crustal Abundance'!N$2))&lt;6,LOG((AS318/'Average Crustal Abundance'!N$2)),6)</f>
        <v>0</v>
      </c>
      <c r="BR318" s="3">
        <f>LOG((AT318/'Average Crustal Abundance'!O$2),6.71)</f>
        <v>0</v>
      </c>
      <c r="BS318" s="3">
        <f>IF(LOG((AU318/'Average Crustal Abundance'!P$2))&lt;6,LOG((AU318/'Average Crustal Abundance'!P$2)),6)</f>
        <v>0</v>
      </c>
      <c r="BT318" s="3">
        <f>LOG((AV318/'Average Crustal Abundance'!Q$2),8.58)</f>
        <v>0</v>
      </c>
      <c r="BU318" s="3">
        <f>IF(LOG((AW318/'Average Crustal Abundance'!R$2))&lt;6,LOG((AW318/'Average Crustal Abundance'!R$2)),6)</f>
        <v>0</v>
      </c>
      <c r="BV318" s="3">
        <f>IF(LOG((AX318/'Average Crustal Abundance'!S$2))&lt;6,LOG((AX318/'Average Crustal Abundance'!S$2)),6)</f>
        <v>0</v>
      </c>
      <c r="BW318" s="3">
        <f>IF(LOG((AY318/'Average Crustal Abundance'!T$2))&lt;6,LOG((AY318/'Average Crustal Abundance'!T$2)),6)</f>
        <v>0</v>
      </c>
      <c r="BX318" s="3">
        <f>IF(LOG((AZ318/'Average Crustal Abundance'!U$2))&lt;6,LOG((AZ318/'Average Crustal Abundance'!U$2)),6)</f>
        <v>0</v>
      </c>
      <c r="BY318" s="3">
        <f>IF(LOG((BA318/'Average Crustal Abundance'!V$2))&lt;6,LOG((BA318/'Average Crustal Abundance'!V$2)),6)</f>
        <v>0</v>
      </c>
      <c r="BZ318" s="3">
        <f>LOG((BB318/'Average Crustal Abundance'!W$2),9.15)</f>
        <v>0</v>
      </c>
      <c r="CA318" s="3">
        <f>LOG((BC318/'Average Crustal Abundance'!X$2),6.07)</f>
        <v>0</v>
      </c>
      <c r="CB318" s="3">
        <f>LOG((BD318/'Average Crustal Abundance'!Y$2),9.57)</f>
        <v>0</v>
      </c>
      <c r="CC318" s="3">
        <f t="shared" si="161"/>
        <v>0</v>
      </c>
      <c r="CD318" s="3" t="e">
        <f t="shared" si="162"/>
        <v>#DIV/0!</v>
      </c>
      <c r="CE318" s="4" t="e">
        <f t="shared" si="164"/>
        <v>#DIV/0!</v>
      </c>
      <c r="CF318" s="4" t="e">
        <f t="shared" si="165"/>
        <v>#DIV/0!</v>
      </c>
      <c r="CG318" s="4" t="e">
        <f t="shared" si="166"/>
        <v>#DIV/0!</v>
      </c>
      <c r="CH318" s="4" t="e">
        <f t="shared" si="167"/>
        <v>#DIV/0!</v>
      </c>
      <c r="CI318" s="4" t="e">
        <f t="shared" si="168"/>
        <v>#DIV/0!</v>
      </c>
      <c r="CJ318" s="4" t="e">
        <f t="shared" si="169"/>
        <v>#DIV/0!</v>
      </c>
      <c r="CK318" s="4" t="e">
        <f t="shared" si="170"/>
        <v>#DIV/0!</v>
      </c>
      <c r="CL318" s="4" t="e">
        <f t="shared" si="171"/>
        <v>#DIV/0!</v>
      </c>
      <c r="CM318" s="4" t="e">
        <f t="shared" si="172"/>
        <v>#DIV/0!</v>
      </c>
      <c r="CN318" s="4" t="e">
        <f t="shared" si="173"/>
        <v>#DIV/0!</v>
      </c>
      <c r="CO318" s="4" t="e">
        <f t="shared" si="174"/>
        <v>#DIV/0!</v>
      </c>
      <c r="CP318" s="4" t="e">
        <f t="shared" si="175"/>
        <v>#DIV/0!</v>
      </c>
      <c r="CQ318" s="4" t="e">
        <f t="shared" si="176"/>
        <v>#DIV/0!</v>
      </c>
      <c r="CR318" s="4" t="e">
        <f t="shared" si="177"/>
        <v>#DIV/0!</v>
      </c>
      <c r="CS318" s="4" t="e">
        <f t="shared" si="178"/>
        <v>#DIV/0!</v>
      </c>
      <c r="CT318" s="4" t="e">
        <f t="shared" ref="CT318:CT347" si="189">BT318*$CD318</f>
        <v>#DIV/0!</v>
      </c>
      <c r="CU318" s="4" t="e">
        <f t="shared" ref="CU318:CU347" si="190">BU318*$CD318</f>
        <v>#DIV/0!</v>
      </c>
      <c r="CV318" s="4" t="e">
        <f t="shared" ref="CV318:CV347" si="191">BV318*$CD318</f>
        <v>#DIV/0!</v>
      </c>
      <c r="CW318" s="4" t="e">
        <f t="shared" ref="CW318:CW347" si="192">BW318*$CD318</f>
        <v>#DIV/0!</v>
      </c>
      <c r="CX318" s="4" t="e">
        <f t="shared" ref="CX318:CX347" si="193">BX318*$CD318</f>
        <v>#DIV/0!</v>
      </c>
      <c r="CY318" s="4" t="e">
        <f t="shared" ref="CY318:CY347" si="194">BY318*$CD318</f>
        <v>#DIV/0!</v>
      </c>
      <c r="CZ318" s="4" t="e">
        <f t="shared" si="188"/>
        <v>#DIV/0!</v>
      </c>
      <c r="DA318" s="4" t="e">
        <f t="shared" si="188"/>
        <v>#DIV/0!</v>
      </c>
      <c r="DB318" s="4" t="e">
        <f t="shared" si="188"/>
        <v>#DIV/0!</v>
      </c>
      <c r="DC318" s="3"/>
      <c r="DD318" s="3" t="e">
        <f t="shared" si="163"/>
        <v>#DIV/0!</v>
      </c>
    </row>
    <row r="319" spans="33:108" x14ac:dyDescent="0.25">
      <c r="AG319" s="2">
        <f>IF(I319&gt;'Average Crustal Abundance'!B$2,Data!I319,'Average Crustal Abundance'!B$2)</f>
        <v>52200</v>
      </c>
      <c r="AH319" s="2">
        <f>IF(J319&gt;'Average Crustal Abundance'!C$2,Data!J319,'Average Crustal Abundance'!C$2)</f>
        <v>27</v>
      </c>
      <c r="AI319" s="2">
        <f>IF(K319&gt;'Average Crustal Abundance'!D$2,Data!K319,'Average Crustal Abundance'!D$2)</f>
        <v>59</v>
      </c>
      <c r="AJ319" s="2">
        <f>IF(L319&gt;'Average Crustal Abundance'!E$2,Data!L319,'Average Crustal Abundance'!E$2)</f>
        <v>0.188</v>
      </c>
      <c r="AK319" s="2">
        <f>IF(M319&gt;'Average Crustal Abundance'!F$2,Data!M319,'Average Crustal Abundance'!F$2)</f>
        <v>1.5E-3</v>
      </c>
      <c r="AL319" s="2">
        <f>IF(N319&gt;'Average Crustal Abundance'!G$2,Data!N319,'Average Crustal Abundance'!G$2)</f>
        <v>1.5E-3</v>
      </c>
      <c r="AM319" s="2">
        <f>IF(O319&gt;'Average Crustal Abundance'!H$2,Data!O319,'Average Crustal Abundance'!H$2)</f>
        <v>27</v>
      </c>
      <c r="AN319" s="2">
        <f>IF(P319&gt;'Average Crustal Abundance'!I$2,Data!P319,'Average Crustal Abundance'!I$2)</f>
        <v>5.6000000000000001E-2</v>
      </c>
      <c r="AO319" s="2">
        <f>IF(Q319&gt;'Average Crustal Abundance'!J$2,Data!Q319,'Average Crustal Abundance'!J$2)</f>
        <v>1.2999999999999999E-3</v>
      </c>
      <c r="AP319" s="2">
        <f>IF(R319&gt;'Average Crustal Abundance'!K$2,Data!R319,'Average Crustal Abundance'!K$2)</f>
        <v>72</v>
      </c>
      <c r="AQ319" s="2">
        <f>IF(S319&gt;'Average Crustal Abundance'!L$2,Data!S319,'Average Crustal Abundance'!L$2)</f>
        <v>0.08</v>
      </c>
      <c r="AR319" s="2">
        <f>IF(T319&gt;'Average Crustal Abundance'!M$2,Data!T319,'Average Crustal Abundance'!M$2)</f>
        <v>5.1999999999999998E-2</v>
      </c>
      <c r="AS319" s="2">
        <f>IF(U319&gt;'Average Crustal Abundance'!N$2,Data!U319,'Average Crustal Abundance'!N$2)</f>
        <v>0.5</v>
      </c>
      <c r="AT319" s="2">
        <f>IF(V319&gt;'Average Crustal Abundance'!O$2,Data!V319,'Average Crustal Abundance'!O$2)</f>
        <v>11</v>
      </c>
      <c r="AU319" s="2">
        <f>IF(W319&gt;'Average Crustal Abundance'!P$2,Data!W319,'Average Crustal Abundance'!P$2)</f>
        <v>0.03</v>
      </c>
      <c r="AV319" s="2">
        <f>IF(X319&gt;'Average Crustal Abundance'!Q$2,Data!X319,'Average Crustal Abundance'!Q$2)</f>
        <v>2.5</v>
      </c>
      <c r="AW319" s="2">
        <f>IF(Y319&gt;'Average Crustal Abundance'!R$2,Data!Y319,'Average Crustal Abundance'!R$2)</f>
        <v>0.2</v>
      </c>
      <c r="AX319" s="2">
        <f>IF(Z319&gt;'Average Crustal Abundance'!S$2,Data!Z319,'Average Crustal Abundance'!S$2)</f>
        <v>0.18</v>
      </c>
      <c r="AY319" s="2">
        <f>IF(AA319&gt;'Average Crustal Abundance'!T$2,Data!AA319,'Average Crustal Abundance'!T$2)</f>
        <v>1E-3</v>
      </c>
      <c r="AZ319" s="2">
        <f>IF(AB319&gt;'Average Crustal Abundance'!U$2,Data!AB319,'Average Crustal Abundance'!U$2)</f>
        <v>0.8</v>
      </c>
      <c r="BA319" s="2">
        <f>IF(AC319&gt;'Average Crustal Abundance'!V$2,Data!AC319,'Average Crustal Abundance'!V$2)</f>
        <v>1</v>
      </c>
      <c r="BB319" s="2">
        <f>IF(AD319&gt;'Average Crustal Abundance'!W$2,Data!AD319,'Average Crustal Abundance'!W$2)</f>
        <v>1.7</v>
      </c>
      <c r="BC319" s="2">
        <f>IF(AE319&gt;'Average Crustal Abundance'!X$2,Data!AE319,'Average Crustal Abundance'!X$2)</f>
        <v>20</v>
      </c>
      <c r="BD319" s="2">
        <f>IF(AF319&gt;'Average Crustal Abundance'!Y$2,Data!AF319,'Average Crustal Abundance'!Y$2)</f>
        <v>1.3</v>
      </c>
      <c r="BE319" s="3">
        <f>LOG((AG319/'Average Crustal Abundance'!B$2),1.636)</f>
        <v>0</v>
      </c>
      <c r="BF319" s="3">
        <f>LOG((AH319/'Average Crustal Abundance'!C$2),5.77)</f>
        <v>0</v>
      </c>
      <c r="BG319" s="3">
        <f>LOG((AI319/'Average Crustal Abundance'!D$2),5.07)</f>
        <v>0</v>
      </c>
      <c r="BH319" s="3">
        <f>IF(LOG((AJ319/'Average Crustal Abundance'!E$2))&lt;6,LOG((AJ319/'Average Crustal Abundance'!E$2)),6)</f>
        <v>0</v>
      </c>
      <c r="BI319" s="3">
        <f>IF(LOG((AK319/'Average Crustal Abundance'!F$2))&lt;6,LOG((AK319/'Average Crustal Abundance'!F$2)),6)</f>
        <v>0</v>
      </c>
      <c r="BJ319" s="3">
        <f>IF(LOG((AL319/'Average Crustal Abundance'!G$2))&lt;6,LOG((AL319/'Average Crustal Abundance'!G$2)),6)</f>
        <v>0</v>
      </c>
      <c r="BK319" s="3">
        <f>LOG((AM319/'Average Crustal Abundance'!H$2),5.77)</f>
        <v>0</v>
      </c>
      <c r="BL319" s="3">
        <f>IF(LOG((AN319/'Average Crustal Abundance'!I$2))&lt;6,LOG((AN319/'Average Crustal Abundance'!I$2)),6)</f>
        <v>0</v>
      </c>
      <c r="BM319" s="3">
        <f>IF(LOG((AO319/'Average Crustal Abundance'!J$2))&lt;6,LOG((AO319/'Average Crustal Abundance'!J$2)),6)</f>
        <v>0</v>
      </c>
      <c r="BN319" s="3">
        <f>LOG((AP319/'Average Crustal Abundance'!K$2),4.9)</f>
        <v>0</v>
      </c>
      <c r="BO319" s="3">
        <f>IF(LOG((AQ319/'Average Crustal Abundance'!L$2))&lt;6,LOG((AQ319/'Average Crustal Abundance'!L$2)),6)</f>
        <v>0</v>
      </c>
      <c r="BP319" s="3">
        <f>IF(LOG((AR319/'Average Crustal Abundance'!M$2))&lt;6,LOG((AR319/'Average Crustal Abundance'!M$2)),6)</f>
        <v>0</v>
      </c>
      <c r="BQ319" s="3">
        <f>IF(LOG((AS319/'Average Crustal Abundance'!N$2))&lt;6,LOG((AS319/'Average Crustal Abundance'!N$2)),6)</f>
        <v>0</v>
      </c>
      <c r="BR319" s="3">
        <f>LOG((AT319/'Average Crustal Abundance'!O$2),6.71)</f>
        <v>0</v>
      </c>
      <c r="BS319" s="3">
        <f>IF(LOG((AU319/'Average Crustal Abundance'!P$2))&lt;6,LOG((AU319/'Average Crustal Abundance'!P$2)),6)</f>
        <v>0</v>
      </c>
      <c r="BT319" s="3">
        <f>LOG((AV319/'Average Crustal Abundance'!Q$2),8.58)</f>
        <v>0</v>
      </c>
      <c r="BU319" s="3">
        <f>IF(LOG((AW319/'Average Crustal Abundance'!R$2))&lt;6,LOG((AW319/'Average Crustal Abundance'!R$2)),6)</f>
        <v>0</v>
      </c>
      <c r="BV319" s="3">
        <f>IF(LOG((AX319/'Average Crustal Abundance'!S$2))&lt;6,LOG((AX319/'Average Crustal Abundance'!S$2)),6)</f>
        <v>0</v>
      </c>
      <c r="BW319" s="3">
        <f>IF(LOG((AY319/'Average Crustal Abundance'!T$2))&lt;6,LOG((AY319/'Average Crustal Abundance'!T$2)),6)</f>
        <v>0</v>
      </c>
      <c r="BX319" s="3">
        <f>IF(LOG((AZ319/'Average Crustal Abundance'!U$2))&lt;6,LOG((AZ319/'Average Crustal Abundance'!U$2)),6)</f>
        <v>0</v>
      </c>
      <c r="BY319" s="3">
        <f>IF(LOG((BA319/'Average Crustal Abundance'!V$2))&lt;6,LOG((BA319/'Average Crustal Abundance'!V$2)),6)</f>
        <v>0</v>
      </c>
      <c r="BZ319" s="3">
        <f>LOG((BB319/'Average Crustal Abundance'!W$2),9.15)</f>
        <v>0</v>
      </c>
      <c r="CA319" s="3">
        <f>LOG((BC319/'Average Crustal Abundance'!X$2),6.07)</f>
        <v>0</v>
      </c>
      <c r="CB319" s="3">
        <f>LOG((BD319/'Average Crustal Abundance'!Y$2),9.57)</f>
        <v>0</v>
      </c>
      <c r="CC319" s="3">
        <f t="shared" si="161"/>
        <v>0</v>
      </c>
      <c r="CD319" s="3" t="e">
        <f t="shared" si="162"/>
        <v>#DIV/0!</v>
      </c>
      <c r="CE319" s="4" t="e">
        <f t="shared" si="164"/>
        <v>#DIV/0!</v>
      </c>
      <c r="CF319" s="4" t="e">
        <f t="shared" si="165"/>
        <v>#DIV/0!</v>
      </c>
      <c r="CG319" s="4" t="e">
        <f t="shared" si="166"/>
        <v>#DIV/0!</v>
      </c>
      <c r="CH319" s="4" t="e">
        <f t="shared" si="167"/>
        <v>#DIV/0!</v>
      </c>
      <c r="CI319" s="4" t="e">
        <f t="shared" si="168"/>
        <v>#DIV/0!</v>
      </c>
      <c r="CJ319" s="4" t="e">
        <f t="shared" si="169"/>
        <v>#DIV/0!</v>
      </c>
      <c r="CK319" s="4" t="e">
        <f t="shared" si="170"/>
        <v>#DIV/0!</v>
      </c>
      <c r="CL319" s="4" t="e">
        <f t="shared" si="171"/>
        <v>#DIV/0!</v>
      </c>
      <c r="CM319" s="4" t="e">
        <f t="shared" si="172"/>
        <v>#DIV/0!</v>
      </c>
      <c r="CN319" s="4" t="e">
        <f t="shared" si="173"/>
        <v>#DIV/0!</v>
      </c>
      <c r="CO319" s="4" t="e">
        <f t="shared" si="174"/>
        <v>#DIV/0!</v>
      </c>
      <c r="CP319" s="4" t="e">
        <f t="shared" si="175"/>
        <v>#DIV/0!</v>
      </c>
      <c r="CQ319" s="4" t="e">
        <f t="shared" si="176"/>
        <v>#DIV/0!</v>
      </c>
      <c r="CR319" s="4" t="e">
        <f t="shared" si="177"/>
        <v>#DIV/0!</v>
      </c>
      <c r="CS319" s="4" t="e">
        <f t="shared" si="178"/>
        <v>#DIV/0!</v>
      </c>
      <c r="CT319" s="4" t="e">
        <f t="shared" si="189"/>
        <v>#DIV/0!</v>
      </c>
      <c r="CU319" s="4" t="e">
        <f t="shared" si="190"/>
        <v>#DIV/0!</v>
      </c>
      <c r="CV319" s="4" t="e">
        <f t="shared" si="191"/>
        <v>#DIV/0!</v>
      </c>
      <c r="CW319" s="4" t="e">
        <f t="shared" si="192"/>
        <v>#DIV/0!</v>
      </c>
      <c r="CX319" s="4" t="e">
        <f t="shared" si="193"/>
        <v>#DIV/0!</v>
      </c>
      <c r="CY319" s="4" t="e">
        <f t="shared" si="194"/>
        <v>#DIV/0!</v>
      </c>
      <c r="CZ319" s="4" t="e">
        <f t="shared" si="188"/>
        <v>#DIV/0!</v>
      </c>
      <c r="DA319" s="4" t="e">
        <f t="shared" si="188"/>
        <v>#DIV/0!</v>
      </c>
      <c r="DB319" s="4" t="e">
        <f t="shared" si="188"/>
        <v>#DIV/0!</v>
      </c>
      <c r="DC319" s="3"/>
      <c r="DD319" s="3" t="e">
        <f t="shared" si="163"/>
        <v>#DIV/0!</v>
      </c>
    </row>
    <row r="320" spans="33:108" x14ac:dyDescent="0.25">
      <c r="AG320" s="2">
        <f>IF(I320&gt;'Average Crustal Abundance'!B$2,Data!I320,'Average Crustal Abundance'!B$2)</f>
        <v>52200</v>
      </c>
      <c r="AH320" s="2">
        <f>IF(J320&gt;'Average Crustal Abundance'!C$2,Data!J320,'Average Crustal Abundance'!C$2)</f>
        <v>27</v>
      </c>
      <c r="AI320" s="2">
        <f>IF(K320&gt;'Average Crustal Abundance'!D$2,Data!K320,'Average Crustal Abundance'!D$2)</f>
        <v>59</v>
      </c>
      <c r="AJ320" s="2">
        <f>IF(L320&gt;'Average Crustal Abundance'!E$2,Data!L320,'Average Crustal Abundance'!E$2)</f>
        <v>0.188</v>
      </c>
      <c r="AK320" s="2">
        <f>IF(M320&gt;'Average Crustal Abundance'!F$2,Data!M320,'Average Crustal Abundance'!F$2)</f>
        <v>1.5E-3</v>
      </c>
      <c r="AL320" s="2">
        <f>IF(N320&gt;'Average Crustal Abundance'!G$2,Data!N320,'Average Crustal Abundance'!G$2)</f>
        <v>1.5E-3</v>
      </c>
      <c r="AM320" s="2">
        <f>IF(O320&gt;'Average Crustal Abundance'!H$2,Data!O320,'Average Crustal Abundance'!H$2)</f>
        <v>27</v>
      </c>
      <c r="AN320" s="2">
        <f>IF(P320&gt;'Average Crustal Abundance'!I$2,Data!P320,'Average Crustal Abundance'!I$2)</f>
        <v>5.6000000000000001E-2</v>
      </c>
      <c r="AO320" s="2">
        <f>IF(Q320&gt;'Average Crustal Abundance'!J$2,Data!Q320,'Average Crustal Abundance'!J$2)</f>
        <v>1.2999999999999999E-3</v>
      </c>
      <c r="AP320" s="2">
        <f>IF(R320&gt;'Average Crustal Abundance'!K$2,Data!R320,'Average Crustal Abundance'!K$2)</f>
        <v>72</v>
      </c>
      <c r="AQ320" s="2">
        <f>IF(S320&gt;'Average Crustal Abundance'!L$2,Data!S320,'Average Crustal Abundance'!L$2)</f>
        <v>0.08</v>
      </c>
      <c r="AR320" s="2">
        <f>IF(T320&gt;'Average Crustal Abundance'!M$2,Data!T320,'Average Crustal Abundance'!M$2)</f>
        <v>5.1999999999999998E-2</v>
      </c>
      <c r="AS320" s="2">
        <f>IF(U320&gt;'Average Crustal Abundance'!N$2,Data!U320,'Average Crustal Abundance'!N$2)</f>
        <v>0.5</v>
      </c>
      <c r="AT320" s="2">
        <f>IF(V320&gt;'Average Crustal Abundance'!O$2,Data!V320,'Average Crustal Abundance'!O$2)</f>
        <v>11</v>
      </c>
      <c r="AU320" s="2">
        <f>IF(W320&gt;'Average Crustal Abundance'!P$2,Data!W320,'Average Crustal Abundance'!P$2)</f>
        <v>0.03</v>
      </c>
      <c r="AV320" s="2">
        <f>IF(X320&gt;'Average Crustal Abundance'!Q$2,Data!X320,'Average Crustal Abundance'!Q$2)</f>
        <v>2.5</v>
      </c>
      <c r="AW320" s="2">
        <f>IF(Y320&gt;'Average Crustal Abundance'!R$2,Data!Y320,'Average Crustal Abundance'!R$2)</f>
        <v>0.2</v>
      </c>
      <c r="AX320" s="2">
        <f>IF(Z320&gt;'Average Crustal Abundance'!S$2,Data!Z320,'Average Crustal Abundance'!S$2)</f>
        <v>0.18</v>
      </c>
      <c r="AY320" s="2">
        <f>IF(AA320&gt;'Average Crustal Abundance'!T$2,Data!AA320,'Average Crustal Abundance'!T$2)</f>
        <v>1E-3</v>
      </c>
      <c r="AZ320" s="2">
        <f>IF(AB320&gt;'Average Crustal Abundance'!U$2,Data!AB320,'Average Crustal Abundance'!U$2)</f>
        <v>0.8</v>
      </c>
      <c r="BA320" s="2">
        <f>IF(AC320&gt;'Average Crustal Abundance'!V$2,Data!AC320,'Average Crustal Abundance'!V$2)</f>
        <v>1</v>
      </c>
      <c r="BB320" s="2">
        <f>IF(AD320&gt;'Average Crustal Abundance'!W$2,Data!AD320,'Average Crustal Abundance'!W$2)</f>
        <v>1.7</v>
      </c>
      <c r="BC320" s="2">
        <f>IF(AE320&gt;'Average Crustal Abundance'!X$2,Data!AE320,'Average Crustal Abundance'!X$2)</f>
        <v>20</v>
      </c>
      <c r="BD320" s="2">
        <f>IF(AF320&gt;'Average Crustal Abundance'!Y$2,Data!AF320,'Average Crustal Abundance'!Y$2)</f>
        <v>1.3</v>
      </c>
      <c r="BE320" s="3">
        <f>LOG((AG320/'Average Crustal Abundance'!B$2),1.636)</f>
        <v>0</v>
      </c>
      <c r="BF320" s="3">
        <f>LOG((AH320/'Average Crustal Abundance'!C$2),5.77)</f>
        <v>0</v>
      </c>
      <c r="BG320" s="3">
        <f>LOG((AI320/'Average Crustal Abundance'!D$2),5.07)</f>
        <v>0</v>
      </c>
      <c r="BH320" s="3">
        <f>IF(LOG((AJ320/'Average Crustal Abundance'!E$2))&lt;6,LOG((AJ320/'Average Crustal Abundance'!E$2)),6)</f>
        <v>0</v>
      </c>
      <c r="BI320" s="3">
        <f>IF(LOG((AK320/'Average Crustal Abundance'!F$2))&lt;6,LOG((AK320/'Average Crustal Abundance'!F$2)),6)</f>
        <v>0</v>
      </c>
      <c r="BJ320" s="3">
        <f>IF(LOG((AL320/'Average Crustal Abundance'!G$2))&lt;6,LOG((AL320/'Average Crustal Abundance'!G$2)),6)</f>
        <v>0</v>
      </c>
      <c r="BK320" s="3">
        <f>LOG((AM320/'Average Crustal Abundance'!H$2),5.77)</f>
        <v>0</v>
      </c>
      <c r="BL320" s="3">
        <f>IF(LOG((AN320/'Average Crustal Abundance'!I$2))&lt;6,LOG((AN320/'Average Crustal Abundance'!I$2)),6)</f>
        <v>0</v>
      </c>
      <c r="BM320" s="3">
        <f>IF(LOG((AO320/'Average Crustal Abundance'!J$2))&lt;6,LOG((AO320/'Average Crustal Abundance'!J$2)),6)</f>
        <v>0</v>
      </c>
      <c r="BN320" s="3">
        <f>LOG((AP320/'Average Crustal Abundance'!K$2),4.9)</f>
        <v>0</v>
      </c>
      <c r="BO320" s="3">
        <f>IF(LOG((AQ320/'Average Crustal Abundance'!L$2))&lt;6,LOG((AQ320/'Average Crustal Abundance'!L$2)),6)</f>
        <v>0</v>
      </c>
      <c r="BP320" s="3">
        <f>IF(LOG((AR320/'Average Crustal Abundance'!M$2))&lt;6,LOG((AR320/'Average Crustal Abundance'!M$2)),6)</f>
        <v>0</v>
      </c>
      <c r="BQ320" s="3">
        <f>IF(LOG((AS320/'Average Crustal Abundance'!N$2))&lt;6,LOG((AS320/'Average Crustal Abundance'!N$2)),6)</f>
        <v>0</v>
      </c>
      <c r="BR320" s="3">
        <f>LOG((AT320/'Average Crustal Abundance'!O$2),6.71)</f>
        <v>0</v>
      </c>
      <c r="BS320" s="3">
        <f>IF(LOG((AU320/'Average Crustal Abundance'!P$2))&lt;6,LOG((AU320/'Average Crustal Abundance'!P$2)),6)</f>
        <v>0</v>
      </c>
      <c r="BT320" s="3">
        <f>LOG((AV320/'Average Crustal Abundance'!Q$2),8.58)</f>
        <v>0</v>
      </c>
      <c r="BU320" s="3">
        <f>IF(LOG((AW320/'Average Crustal Abundance'!R$2))&lt;6,LOG((AW320/'Average Crustal Abundance'!R$2)),6)</f>
        <v>0</v>
      </c>
      <c r="BV320" s="3">
        <f>IF(LOG((AX320/'Average Crustal Abundance'!S$2))&lt;6,LOG((AX320/'Average Crustal Abundance'!S$2)),6)</f>
        <v>0</v>
      </c>
      <c r="BW320" s="3">
        <f>IF(LOG((AY320/'Average Crustal Abundance'!T$2))&lt;6,LOG((AY320/'Average Crustal Abundance'!T$2)),6)</f>
        <v>0</v>
      </c>
      <c r="BX320" s="3">
        <f>IF(LOG((AZ320/'Average Crustal Abundance'!U$2))&lt;6,LOG((AZ320/'Average Crustal Abundance'!U$2)),6)</f>
        <v>0</v>
      </c>
      <c r="BY320" s="3">
        <f>IF(LOG((BA320/'Average Crustal Abundance'!V$2))&lt;6,LOG((BA320/'Average Crustal Abundance'!V$2)),6)</f>
        <v>0</v>
      </c>
      <c r="BZ320" s="3">
        <f>LOG((BB320/'Average Crustal Abundance'!W$2),9.15)</f>
        <v>0</v>
      </c>
      <c r="CA320" s="3">
        <f>LOG((BC320/'Average Crustal Abundance'!X$2),6.07)</f>
        <v>0</v>
      </c>
      <c r="CB320" s="3">
        <f>LOG((BD320/'Average Crustal Abundance'!Y$2),9.57)</f>
        <v>0</v>
      </c>
      <c r="CC320" s="3">
        <f t="shared" si="161"/>
        <v>0</v>
      </c>
      <c r="CD320" s="3" t="e">
        <f t="shared" si="162"/>
        <v>#DIV/0!</v>
      </c>
      <c r="CE320" s="4" t="e">
        <f t="shared" si="164"/>
        <v>#DIV/0!</v>
      </c>
      <c r="CF320" s="4" t="e">
        <f t="shared" si="165"/>
        <v>#DIV/0!</v>
      </c>
      <c r="CG320" s="4" t="e">
        <f t="shared" si="166"/>
        <v>#DIV/0!</v>
      </c>
      <c r="CH320" s="4" t="e">
        <f t="shared" si="167"/>
        <v>#DIV/0!</v>
      </c>
      <c r="CI320" s="4" t="e">
        <f t="shared" si="168"/>
        <v>#DIV/0!</v>
      </c>
      <c r="CJ320" s="4" t="e">
        <f t="shared" si="169"/>
        <v>#DIV/0!</v>
      </c>
      <c r="CK320" s="4" t="e">
        <f t="shared" si="170"/>
        <v>#DIV/0!</v>
      </c>
      <c r="CL320" s="4" t="e">
        <f t="shared" si="171"/>
        <v>#DIV/0!</v>
      </c>
      <c r="CM320" s="4" t="e">
        <f t="shared" si="172"/>
        <v>#DIV/0!</v>
      </c>
      <c r="CN320" s="4" t="e">
        <f t="shared" si="173"/>
        <v>#DIV/0!</v>
      </c>
      <c r="CO320" s="4" t="e">
        <f t="shared" si="174"/>
        <v>#DIV/0!</v>
      </c>
      <c r="CP320" s="4" t="e">
        <f t="shared" si="175"/>
        <v>#DIV/0!</v>
      </c>
      <c r="CQ320" s="4" t="e">
        <f t="shared" si="176"/>
        <v>#DIV/0!</v>
      </c>
      <c r="CR320" s="4" t="e">
        <f t="shared" si="177"/>
        <v>#DIV/0!</v>
      </c>
      <c r="CS320" s="4" t="e">
        <f t="shared" si="178"/>
        <v>#DIV/0!</v>
      </c>
      <c r="CT320" s="4" t="e">
        <f t="shared" si="189"/>
        <v>#DIV/0!</v>
      </c>
      <c r="CU320" s="4" t="e">
        <f t="shared" si="190"/>
        <v>#DIV/0!</v>
      </c>
      <c r="CV320" s="4" t="e">
        <f t="shared" si="191"/>
        <v>#DIV/0!</v>
      </c>
      <c r="CW320" s="4" t="e">
        <f t="shared" si="192"/>
        <v>#DIV/0!</v>
      </c>
      <c r="CX320" s="4" t="e">
        <f t="shared" si="193"/>
        <v>#DIV/0!</v>
      </c>
      <c r="CY320" s="4" t="e">
        <f t="shared" si="194"/>
        <v>#DIV/0!</v>
      </c>
      <c r="CZ320" s="4" t="e">
        <f t="shared" si="188"/>
        <v>#DIV/0!</v>
      </c>
      <c r="DA320" s="4" t="e">
        <f t="shared" si="188"/>
        <v>#DIV/0!</v>
      </c>
      <c r="DB320" s="4" t="e">
        <f t="shared" si="188"/>
        <v>#DIV/0!</v>
      </c>
      <c r="DC320" s="3"/>
      <c r="DD320" s="3" t="e">
        <f t="shared" si="163"/>
        <v>#DIV/0!</v>
      </c>
    </row>
    <row r="321" spans="33:108" x14ac:dyDescent="0.25">
      <c r="AG321" s="2">
        <f>IF(I321&gt;'Average Crustal Abundance'!B$2,Data!I321,'Average Crustal Abundance'!B$2)</f>
        <v>52200</v>
      </c>
      <c r="AH321" s="2">
        <f>IF(J321&gt;'Average Crustal Abundance'!C$2,Data!J321,'Average Crustal Abundance'!C$2)</f>
        <v>27</v>
      </c>
      <c r="AI321" s="2">
        <f>IF(K321&gt;'Average Crustal Abundance'!D$2,Data!K321,'Average Crustal Abundance'!D$2)</f>
        <v>59</v>
      </c>
      <c r="AJ321" s="2">
        <f>IF(L321&gt;'Average Crustal Abundance'!E$2,Data!L321,'Average Crustal Abundance'!E$2)</f>
        <v>0.188</v>
      </c>
      <c r="AK321" s="2">
        <f>IF(M321&gt;'Average Crustal Abundance'!F$2,Data!M321,'Average Crustal Abundance'!F$2)</f>
        <v>1.5E-3</v>
      </c>
      <c r="AL321" s="2">
        <f>IF(N321&gt;'Average Crustal Abundance'!G$2,Data!N321,'Average Crustal Abundance'!G$2)</f>
        <v>1.5E-3</v>
      </c>
      <c r="AM321" s="2">
        <f>IF(O321&gt;'Average Crustal Abundance'!H$2,Data!O321,'Average Crustal Abundance'!H$2)</f>
        <v>27</v>
      </c>
      <c r="AN321" s="2">
        <f>IF(P321&gt;'Average Crustal Abundance'!I$2,Data!P321,'Average Crustal Abundance'!I$2)</f>
        <v>5.6000000000000001E-2</v>
      </c>
      <c r="AO321" s="2">
        <f>IF(Q321&gt;'Average Crustal Abundance'!J$2,Data!Q321,'Average Crustal Abundance'!J$2)</f>
        <v>1.2999999999999999E-3</v>
      </c>
      <c r="AP321" s="2">
        <f>IF(R321&gt;'Average Crustal Abundance'!K$2,Data!R321,'Average Crustal Abundance'!K$2)</f>
        <v>72</v>
      </c>
      <c r="AQ321" s="2">
        <f>IF(S321&gt;'Average Crustal Abundance'!L$2,Data!S321,'Average Crustal Abundance'!L$2)</f>
        <v>0.08</v>
      </c>
      <c r="AR321" s="2">
        <f>IF(T321&gt;'Average Crustal Abundance'!M$2,Data!T321,'Average Crustal Abundance'!M$2)</f>
        <v>5.1999999999999998E-2</v>
      </c>
      <c r="AS321" s="2">
        <f>IF(U321&gt;'Average Crustal Abundance'!N$2,Data!U321,'Average Crustal Abundance'!N$2)</f>
        <v>0.5</v>
      </c>
      <c r="AT321" s="2">
        <f>IF(V321&gt;'Average Crustal Abundance'!O$2,Data!V321,'Average Crustal Abundance'!O$2)</f>
        <v>11</v>
      </c>
      <c r="AU321" s="2">
        <f>IF(W321&gt;'Average Crustal Abundance'!P$2,Data!W321,'Average Crustal Abundance'!P$2)</f>
        <v>0.03</v>
      </c>
      <c r="AV321" s="2">
        <f>IF(X321&gt;'Average Crustal Abundance'!Q$2,Data!X321,'Average Crustal Abundance'!Q$2)</f>
        <v>2.5</v>
      </c>
      <c r="AW321" s="2">
        <f>IF(Y321&gt;'Average Crustal Abundance'!R$2,Data!Y321,'Average Crustal Abundance'!R$2)</f>
        <v>0.2</v>
      </c>
      <c r="AX321" s="2">
        <f>IF(Z321&gt;'Average Crustal Abundance'!S$2,Data!Z321,'Average Crustal Abundance'!S$2)</f>
        <v>0.18</v>
      </c>
      <c r="AY321" s="2">
        <f>IF(AA321&gt;'Average Crustal Abundance'!T$2,Data!AA321,'Average Crustal Abundance'!T$2)</f>
        <v>1E-3</v>
      </c>
      <c r="AZ321" s="2">
        <f>IF(AB321&gt;'Average Crustal Abundance'!U$2,Data!AB321,'Average Crustal Abundance'!U$2)</f>
        <v>0.8</v>
      </c>
      <c r="BA321" s="2">
        <f>IF(AC321&gt;'Average Crustal Abundance'!V$2,Data!AC321,'Average Crustal Abundance'!V$2)</f>
        <v>1</v>
      </c>
      <c r="BB321" s="2">
        <f>IF(AD321&gt;'Average Crustal Abundance'!W$2,Data!AD321,'Average Crustal Abundance'!W$2)</f>
        <v>1.7</v>
      </c>
      <c r="BC321" s="2">
        <f>IF(AE321&gt;'Average Crustal Abundance'!X$2,Data!AE321,'Average Crustal Abundance'!X$2)</f>
        <v>20</v>
      </c>
      <c r="BD321" s="2">
        <f>IF(AF321&gt;'Average Crustal Abundance'!Y$2,Data!AF321,'Average Crustal Abundance'!Y$2)</f>
        <v>1.3</v>
      </c>
      <c r="BE321" s="3">
        <f>LOG((AG321/'Average Crustal Abundance'!B$2),1.636)</f>
        <v>0</v>
      </c>
      <c r="BF321" s="3">
        <f>LOG((AH321/'Average Crustal Abundance'!C$2),5.77)</f>
        <v>0</v>
      </c>
      <c r="BG321" s="3">
        <f>LOG((AI321/'Average Crustal Abundance'!D$2),5.07)</f>
        <v>0</v>
      </c>
      <c r="BH321" s="3">
        <f>IF(LOG((AJ321/'Average Crustal Abundance'!E$2))&lt;6,LOG((AJ321/'Average Crustal Abundance'!E$2)),6)</f>
        <v>0</v>
      </c>
      <c r="BI321" s="3">
        <f>IF(LOG((AK321/'Average Crustal Abundance'!F$2))&lt;6,LOG((AK321/'Average Crustal Abundance'!F$2)),6)</f>
        <v>0</v>
      </c>
      <c r="BJ321" s="3">
        <f>IF(LOG((AL321/'Average Crustal Abundance'!G$2))&lt;6,LOG((AL321/'Average Crustal Abundance'!G$2)),6)</f>
        <v>0</v>
      </c>
      <c r="BK321" s="3">
        <f>LOG((AM321/'Average Crustal Abundance'!H$2),5.77)</f>
        <v>0</v>
      </c>
      <c r="BL321" s="3">
        <f>IF(LOG((AN321/'Average Crustal Abundance'!I$2))&lt;6,LOG((AN321/'Average Crustal Abundance'!I$2)),6)</f>
        <v>0</v>
      </c>
      <c r="BM321" s="3">
        <f>IF(LOG((AO321/'Average Crustal Abundance'!J$2))&lt;6,LOG((AO321/'Average Crustal Abundance'!J$2)),6)</f>
        <v>0</v>
      </c>
      <c r="BN321" s="3">
        <f>LOG((AP321/'Average Crustal Abundance'!K$2),4.9)</f>
        <v>0</v>
      </c>
      <c r="BO321" s="3">
        <f>IF(LOG((AQ321/'Average Crustal Abundance'!L$2))&lt;6,LOG((AQ321/'Average Crustal Abundance'!L$2)),6)</f>
        <v>0</v>
      </c>
      <c r="BP321" s="3">
        <f>IF(LOG((AR321/'Average Crustal Abundance'!M$2))&lt;6,LOG((AR321/'Average Crustal Abundance'!M$2)),6)</f>
        <v>0</v>
      </c>
      <c r="BQ321" s="3">
        <f>IF(LOG((AS321/'Average Crustal Abundance'!N$2))&lt;6,LOG((AS321/'Average Crustal Abundance'!N$2)),6)</f>
        <v>0</v>
      </c>
      <c r="BR321" s="3">
        <f>LOG((AT321/'Average Crustal Abundance'!O$2),6.71)</f>
        <v>0</v>
      </c>
      <c r="BS321" s="3">
        <f>IF(LOG((AU321/'Average Crustal Abundance'!P$2))&lt;6,LOG((AU321/'Average Crustal Abundance'!P$2)),6)</f>
        <v>0</v>
      </c>
      <c r="BT321" s="3">
        <f>LOG((AV321/'Average Crustal Abundance'!Q$2),8.58)</f>
        <v>0</v>
      </c>
      <c r="BU321" s="3">
        <f>IF(LOG((AW321/'Average Crustal Abundance'!R$2))&lt;6,LOG((AW321/'Average Crustal Abundance'!R$2)),6)</f>
        <v>0</v>
      </c>
      <c r="BV321" s="3">
        <f>IF(LOG((AX321/'Average Crustal Abundance'!S$2))&lt;6,LOG((AX321/'Average Crustal Abundance'!S$2)),6)</f>
        <v>0</v>
      </c>
      <c r="BW321" s="3">
        <f>IF(LOG((AY321/'Average Crustal Abundance'!T$2))&lt;6,LOG((AY321/'Average Crustal Abundance'!T$2)),6)</f>
        <v>0</v>
      </c>
      <c r="BX321" s="3">
        <f>IF(LOG((AZ321/'Average Crustal Abundance'!U$2))&lt;6,LOG((AZ321/'Average Crustal Abundance'!U$2)),6)</f>
        <v>0</v>
      </c>
      <c r="BY321" s="3">
        <f>IF(LOG((BA321/'Average Crustal Abundance'!V$2))&lt;6,LOG((BA321/'Average Crustal Abundance'!V$2)),6)</f>
        <v>0</v>
      </c>
      <c r="BZ321" s="3">
        <f>LOG((BB321/'Average Crustal Abundance'!W$2),9.15)</f>
        <v>0</v>
      </c>
      <c r="CA321" s="3">
        <f>LOG((BC321/'Average Crustal Abundance'!X$2),6.07)</f>
        <v>0</v>
      </c>
      <c r="CB321" s="3">
        <f>LOG((BD321/'Average Crustal Abundance'!Y$2),9.57)</f>
        <v>0</v>
      </c>
      <c r="CC321" s="3">
        <f t="shared" si="161"/>
        <v>0</v>
      </c>
      <c r="CD321" s="3" t="e">
        <f t="shared" si="162"/>
        <v>#DIV/0!</v>
      </c>
      <c r="CE321" s="4" t="e">
        <f t="shared" si="164"/>
        <v>#DIV/0!</v>
      </c>
      <c r="CF321" s="4" t="e">
        <f t="shared" si="165"/>
        <v>#DIV/0!</v>
      </c>
      <c r="CG321" s="4" t="e">
        <f t="shared" si="166"/>
        <v>#DIV/0!</v>
      </c>
      <c r="CH321" s="4" t="e">
        <f t="shared" si="167"/>
        <v>#DIV/0!</v>
      </c>
      <c r="CI321" s="4" t="e">
        <f t="shared" si="168"/>
        <v>#DIV/0!</v>
      </c>
      <c r="CJ321" s="4" t="e">
        <f t="shared" si="169"/>
        <v>#DIV/0!</v>
      </c>
      <c r="CK321" s="4" t="e">
        <f t="shared" si="170"/>
        <v>#DIV/0!</v>
      </c>
      <c r="CL321" s="4" t="e">
        <f t="shared" si="171"/>
        <v>#DIV/0!</v>
      </c>
      <c r="CM321" s="4" t="e">
        <f t="shared" si="172"/>
        <v>#DIV/0!</v>
      </c>
      <c r="CN321" s="4" t="e">
        <f t="shared" si="173"/>
        <v>#DIV/0!</v>
      </c>
      <c r="CO321" s="4" t="e">
        <f t="shared" si="174"/>
        <v>#DIV/0!</v>
      </c>
      <c r="CP321" s="4" t="e">
        <f t="shared" si="175"/>
        <v>#DIV/0!</v>
      </c>
      <c r="CQ321" s="4" t="e">
        <f t="shared" si="176"/>
        <v>#DIV/0!</v>
      </c>
      <c r="CR321" s="4" t="e">
        <f t="shared" si="177"/>
        <v>#DIV/0!</v>
      </c>
      <c r="CS321" s="4" t="e">
        <f t="shared" si="178"/>
        <v>#DIV/0!</v>
      </c>
      <c r="CT321" s="4" t="e">
        <f t="shared" si="189"/>
        <v>#DIV/0!</v>
      </c>
      <c r="CU321" s="4" t="e">
        <f t="shared" si="190"/>
        <v>#DIV/0!</v>
      </c>
      <c r="CV321" s="4" t="e">
        <f t="shared" si="191"/>
        <v>#DIV/0!</v>
      </c>
      <c r="CW321" s="4" t="e">
        <f t="shared" si="192"/>
        <v>#DIV/0!</v>
      </c>
      <c r="CX321" s="4" t="e">
        <f t="shared" si="193"/>
        <v>#DIV/0!</v>
      </c>
      <c r="CY321" s="4" t="e">
        <f t="shared" si="194"/>
        <v>#DIV/0!</v>
      </c>
      <c r="CZ321" s="4" t="e">
        <f t="shared" si="188"/>
        <v>#DIV/0!</v>
      </c>
      <c r="DA321" s="4" t="e">
        <f t="shared" si="188"/>
        <v>#DIV/0!</v>
      </c>
      <c r="DB321" s="4" t="e">
        <f t="shared" si="188"/>
        <v>#DIV/0!</v>
      </c>
      <c r="DC321" s="3"/>
      <c r="DD321" s="3" t="e">
        <f t="shared" si="163"/>
        <v>#DIV/0!</v>
      </c>
    </row>
    <row r="322" spans="33:108" x14ac:dyDescent="0.25">
      <c r="AG322" s="2">
        <f>IF(I322&gt;'Average Crustal Abundance'!B$2,Data!I322,'Average Crustal Abundance'!B$2)</f>
        <v>52200</v>
      </c>
      <c r="AH322" s="2">
        <f>IF(J322&gt;'Average Crustal Abundance'!C$2,Data!J322,'Average Crustal Abundance'!C$2)</f>
        <v>27</v>
      </c>
      <c r="AI322" s="2">
        <f>IF(K322&gt;'Average Crustal Abundance'!D$2,Data!K322,'Average Crustal Abundance'!D$2)</f>
        <v>59</v>
      </c>
      <c r="AJ322" s="2">
        <f>IF(L322&gt;'Average Crustal Abundance'!E$2,Data!L322,'Average Crustal Abundance'!E$2)</f>
        <v>0.188</v>
      </c>
      <c r="AK322" s="2">
        <f>IF(M322&gt;'Average Crustal Abundance'!F$2,Data!M322,'Average Crustal Abundance'!F$2)</f>
        <v>1.5E-3</v>
      </c>
      <c r="AL322" s="2">
        <f>IF(N322&gt;'Average Crustal Abundance'!G$2,Data!N322,'Average Crustal Abundance'!G$2)</f>
        <v>1.5E-3</v>
      </c>
      <c r="AM322" s="2">
        <f>IF(O322&gt;'Average Crustal Abundance'!H$2,Data!O322,'Average Crustal Abundance'!H$2)</f>
        <v>27</v>
      </c>
      <c r="AN322" s="2">
        <f>IF(P322&gt;'Average Crustal Abundance'!I$2,Data!P322,'Average Crustal Abundance'!I$2)</f>
        <v>5.6000000000000001E-2</v>
      </c>
      <c r="AO322" s="2">
        <f>IF(Q322&gt;'Average Crustal Abundance'!J$2,Data!Q322,'Average Crustal Abundance'!J$2)</f>
        <v>1.2999999999999999E-3</v>
      </c>
      <c r="AP322" s="2">
        <f>IF(R322&gt;'Average Crustal Abundance'!K$2,Data!R322,'Average Crustal Abundance'!K$2)</f>
        <v>72</v>
      </c>
      <c r="AQ322" s="2">
        <f>IF(S322&gt;'Average Crustal Abundance'!L$2,Data!S322,'Average Crustal Abundance'!L$2)</f>
        <v>0.08</v>
      </c>
      <c r="AR322" s="2">
        <f>IF(T322&gt;'Average Crustal Abundance'!M$2,Data!T322,'Average Crustal Abundance'!M$2)</f>
        <v>5.1999999999999998E-2</v>
      </c>
      <c r="AS322" s="2">
        <f>IF(U322&gt;'Average Crustal Abundance'!N$2,Data!U322,'Average Crustal Abundance'!N$2)</f>
        <v>0.5</v>
      </c>
      <c r="AT322" s="2">
        <f>IF(V322&gt;'Average Crustal Abundance'!O$2,Data!V322,'Average Crustal Abundance'!O$2)</f>
        <v>11</v>
      </c>
      <c r="AU322" s="2">
        <f>IF(W322&gt;'Average Crustal Abundance'!P$2,Data!W322,'Average Crustal Abundance'!P$2)</f>
        <v>0.03</v>
      </c>
      <c r="AV322" s="2">
        <f>IF(X322&gt;'Average Crustal Abundance'!Q$2,Data!X322,'Average Crustal Abundance'!Q$2)</f>
        <v>2.5</v>
      </c>
      <c r="AW322" s="2">
        <f>IF(Y322&gt;'Average Crustal Abundance'!R$2,Data!Y322,'Average Crustal Abundance'!R$2)</f>
        <v>0.2</v>
      </c>
      <c r="AX322" s="2">
        <f>IF(Z322&gt;'Average Crustal Abundance'!S$2,Data!Z322,'Average Crustal Abundance'!S$2)</f>
        <v>0.18</v>
      </c>
      <c r="AY322" s="2">
        <f>IF(AA322&gt;'Average Crustal Abundance'!T$2,Data!AA322,'Average Crustal Abundance'!T$2)</f>
        <v>1E-3</v>
      </c>
      <c r="AZ322" s="2">
        <f>IF(AB322&gt;'Average Crustal Abundance'!U$2,Data!AB322,'Average Crustal Abundance'!U$2)</f>
        <v>0.8</v>
      </c>
      <c r="BA322" s="2">
        <f>IF(AC322&gt;'Average Crustal Abundance'!V$2,Data!AC322,'Average Crustal Abundance'!V$2)</f>
        <v>1</v>
      </c>
      <c r="BB322" s="2">
        <f>IF(AD322&gt;'Average Crustal Abundance'!W$2,Data!AD322,'Average Crustal Abundance'!W$2)</f>
        <v>1.7</v>
      </c>
      <c r="BC322" s="2">
        <f>IF(AE322&gt;'Average Crustal Abundance'!X$2,Data!AE322,'Average Crustal Abundance'!X$2)</f>
        <v>20</v>
      </c>
      <c r="BD322" s="2">
        <f>IF(AF322&gt;'Average Crustal Abundance'!Y$2,Data!AF322,'Average Crustal Abundance'!Y$2)</f>
        <v>1.3</v>
      </c>
      <c r="BE322" s="3">
        <f>LOG((AG322/'Average Crustal Abundance'!B$2),1.636)</f>
        <v>0</v>
      </c>
      <c r="BF322" s="3">
        <f>LOG((AH322/'Average Crustal Abundance'!C$2),5.77)</f>
        <v>0</v>
      </c>
      <c r="BG322" s="3">
        <f>LOG((AI322/'Average Crustal Abundance'!D$2),5.07)</f>
        <v>0</v>
      </c>
      <c r="BH322" s="3">
        <f>IF(LOG((AJ322/'Average Crustal Abundance'!E$2))&lt;6,LOG((AJ322/'Average Crustal Abundance'!E$2)),6)</f>
        <v>0</v>
      </c>
      <c r="BI322" s="3">
        <f>IF(LOG((AK322/'Average Crustal Abundance'!F$2))&lt;6,LOG((AK322/'Average Crustal Abundance'!F$2)),6)</f>
        <v>0</v>
      </c>
      <c r="BJ322" s="3">
        <f>IF(LOG((AL322/'Average Crustal Abundance'!G$2))&lt;6,LOG((AL322/'Average Crustal Abundance'!G$2)),6)</f>
        <v>0</v>
      </c>
      <c r="BK322" s="3">
        <f>LOG((AM322/'Average Crustal Abundance'!H$2),5.77)</f>
        <v>0</v>
      </c>
      <c r="BL322" s="3">
        <f>IF(LOG((AN322/'Average Crustal Abundance'!I$2))&lt;6,LOG((AN322/'Average Crustal Abundance'!I$2)),6)</f>
        <v>0</v>
      </c>
      <c r="BM322" s="3">
        <f>IF(LOG((AO322/'Average Crustal Abundance'!J$2))&lt;6,LOG((AO322/'Average Crustal Abundance'!J$2)),6)</f>
        <v>0</v>
      </c>
      <c r="BN322" s="3">
        <f>LOG((AP322/'Average Crustal Abundance'!K$2),4.9)</f>
        <v>0</v>
      </c>
      <c r="BO322" s="3">
        <f>IF(LOG((AQ322/'Average Crustal Abundance'!L$2))&lt;6,LOG((AQ322/'Average Crustal Abundance'!L$2)),6)</f>
        <v>0</v>
      </c>
      <c r="BP322" s="3">
        <f>IF(LOG((AR322/'Average Crustal Abundance'!M$2))&lt;6,LOG((AR322/'Average Crustal Abundance'!M$2)),6)</f>
        <v>0</v>
      </c>
      <c r="BQ322" s="3">
        <f>IF(LOG((AS322/'Average Crustal Abundance'!N$2))&lt;6,LOG((AS322/'Average Crustal Abundance'!N$2)),6)</f>
        <v>0</v>
      </c>
      <c r="BR322" s="3">
        <f>LOG((AT322/'Average Crustal Abundance'!O$2),6.71)</f>
        <v>0</v>
      </c>
      <c r="BS322" s="3">
        <f>IF(LOG((AU322/'Average Crustal Abundance'!P$2))&lt;6,LOG((AU322/'Average Crustal Abundance'!P$2)),6)</f>
        <v>0</v>
      </c>
      <c r="BT322" s="3">
        <f>LOG((AV322/'Average Crustal Abundance'!Q$2),8.58)</f>
        <v>0</v>
      </c>
      <c r="BU322" s="3">
        <f>IF(LOG((AW322/'Average Crustal Abundance'!R$2))&lt;6,LOG((AW322/'Average Crustal Abundance'!R$2)),6)</f>
        <v>0</v>
      </c>
      <c r="BV322" s="3">
        <f>IF(LOG((AX322/'Average Crustal Abundance'!S$2))&lt;6,LOG((AX322/'Average Crustal Abundance'!S$2)),6)</f>
        <v>0</v>
      </c>
      <c r="BW322" s="3">
        <f>IF(LOG((AY322/'Average Crustal Abundance'!T$2))&lt;6,LOG((AY322/'Average Crustal Abundance'!T$2)),6)</f>
        <v>0</v>
      </c>
      <c r="BX322" s="3">
        <f>IF(LOG((AZ322/'Average Crustal Abundance'!U$2))&lt;6,LOG((AZ322/'Average Crustal Abundance'!U$2)),6)</f>
        <v>0</v>
      </c>
      <c r="BY322" s="3">
        <f>IF(LOG((BA322/'Average Crustal Abundance'!V$2))&lt;6,LOG((BA322/'Average Crustal Abundance'!V$2)),6)</f>
        <v>0</v>
      </c>
      <c r="BZ322" s="3">
        <f>LOG((BB322/'Average Crustal Abundance'!W$2),9.15)</f>
        <v>0</v>
      </c>
      <c r="CA322" s="3">
        <f>LOG((BC322/'Average Crustal Abundance'!X$2),6.07)</f>
        <v>0</v>
      </c>
      <c r="CB322" s="3">
        <f>LOG((BD322/'Average Crustal Abundance'!Y$2),9.57)</f>
        <v>0</v>
      </c>
      <c r="CC322" s="3">
        <f t="shared" si="161"/>
        <v>0</v>
      </c>
      <c r="CD322" s="3" t="e">
        <f t="shared" si="162"/>
        <v>#DIV/0!</v>
      </c>
      <c r="CE322" s="4" t="e">
        <f t="shared" si="164"/>
        <v>#DIV/0!</v>
      </c>
      <c r="CF322" s="4" t="e">
        <f t="shared" si="165"/>
        <v>#DIV/0!</v>
      </c>
      <c r="CG322" s="4" t="e">
        <f t="shared" si="166"/>
        <v>#DIV/0!</v>
      </c>
      <c r="CH322" s="4" t="e">
        <f t="shared" si="167"/>
        <v>#DIV/0!</v>
      </c>
      <c r="CI322" s="4" t="e">
        <f t="shared" si="168"/>
        <v>#DIV/0!</v>
      </c>
      <c r="CJ322" s="4" t="e">
        <f t="shared" si="169"/>
        <v>#DIV/0!</v>
      </c>
      <c r="CK322" s="4" t="e">
        <f t="shared" si="170"/>
        <v>#DIV/0!</v>
      </c>
      <c r="CL322" s="4" t="e">
        <f t="shared" si="171"/>
        <v>#DIV/0!</v>
      </c>
      <c r="CM322" s="4" t="e">
        <f t="shared" si="172"/>
        <v>#DIV/0!</v>
      </c>
      <c r="CN322" s="4" t="e">
        <f t="shared" si="173"/>
        <v>#DIV/0!</v>
      </c>
      <c r="CO322" s="4" t="e">
        <f t="shared" si="174"/>
        <v>#DIV/0!</v>
      </c>
      <c r="CP322" s="4" t="e">
        <f t="shared" si="175"/>
        <v>#DIV/0!</v>
      </c>
      <c r="CQ322" s="4" t="e">
        <f t="shared" si="176"/>
        <v>#DIV/0!</v>
      </c>
      <c r="CR322" s="4" t="e">
        <f t="shared" si="177"/>
        <v>#DIV/0!</v>
      </c>
      <c r="CS322" s="4" t="e">
        <f t="shared" si="178"/>
        <v>#DIV/0!</v>
      </c>
      <c r="CT322" s="4" t="e">
        <f t="shared" si="189"/>
        <v>#DIV/0!</v>
      </c>
      <c r="CU322" s="4" t="e">
        <f t="shared" si="190"/>
        <v>#DIV/0!</v>
      </c>
      <c r="CV322" s="4" t="e">
        <f t="shared" si="191"/>
        <v>#DIV/0!</v>
      </c>
      <c r="CW322" s="4" t="e">
        <f t="shared" si="192"/>
        <v>#DIV/0!</v>
      </c>
      <c r="CX322" s="4" t="e">
        <f t="shared" si="193"/>
        <v>#DIV/0!</v>
      </c>
      <c r="CY322" s="4" t="e">
        <f t="shared" si="194"/>
        <v>#DIV/0!</v>
      </c>
      <c r="CZ322" s="4" t="e">
        <f t="shared" si="188"/>
        <v>#DIV/0!</v>
      </c>
      <c r="DA322" s="4" t="e">
        <f t="shared" si="188"/>
        <v>#DIV/0!</v>
      </c>
      <c r="DB322" s="4" t="e">
        <f t="shared" si="188"/>
        <v>#DIV/0!</v>
      </c>
      <c r="DC322" s="3"/>
      <c r="DD322" s="3" t="e">
        <f t="shared" si="163"/>
        <v>#DIV/0!</v>
      </c>
    </row>
    <row r="323" spans="33:108" x14ac:dyDescent="0.25">
      <c r="AG323" s="2">
        <f>IF(I323&gt;'Average Crustal Abundance'!B$2,Data!I323,'Average Crustal Abundance'!B$2)</f>
        <v>52200</v>
      </c>
      <c r="AH323" s="2">
        <f>IF(J323&gt;'Average Crustal Abundance'!C$2,Data!J323,'Average Crustal Abundance'!C$2)</f>
        <v>27</v>
      </c>
      <c r="AI323" s="2">
        <f>IF(K323&gt;'Average Crustal Abundance'!D$2,Data!K323,'Average Crustal Abundance'!D$2)</f>
        <v>59</v>
      </c>
      <c r="AJ323" s="2">
        <f>IF(L323&gt;'Average Crustal Abundance'!E$2,Data!L323,'Average Crustal Abundance'!E$2)</f>
        <v>0.188</v>
      </c>
      <c r="AK323" s="2">
        <f>IF(M323&gt;'Average Crustal Abundance'!F$2,Data!M323,'Average Crustal Abundance'!F$2)</f>
        <v>1.5E-3</v>
      </c>
      <c r="AL323" s="2">
        <f>IF(N323&gt;'Average Crustal Abundance'!G$2,Data!N323,'Average Crustal Abundance'!G$2)</f>
        <v>1.5E-3</v>
      </c>
      <c r="AM323" s="2">
        <f>IF(O323&gt;'Average Crustal Abundance'!H$2,Data!O323,'Average Crustal Abundance'!H$2)</f>
        <v>27</v>
      </c>
      <c r="AN323" s="2">
        <f>IF(P323&gt;'Average Crustal Abundance'!I$2,Data!P323,'Average Crustal Abundance'!I$2)</f>
        <v>5.6000000000000001E-2</v>
      </c>
      <c r="AO323" s="2">
        <f>IF(Q323&gt;'Average Crustal Abundance'!J$2,Data!Q323,'Average Crustal Abundance'!J$2)</f>
        <v>1.2999999999999999E-3</v>
      </c>
      <c r="AP323" s="2">
        <f>IF(R323&gt;'Average Crustal Abundance'!K$2,Data!R323,'Average Crustal Abundance'!K$2)</f>
        <v>72</v>
      </c>
      <c r="AQ323" s="2">
        <f>IF(S323&gt;'Average Crustal Abundance'!L$2,Data!S323,'Average Crustal Abundance'!L$2)</f>
        <v>0.08</v>
      </c>
      <c r="AR323" s="2">
        <f>IF(T323&gt;'Average Crustal Abundance'!M$2,Data!T323,'Average Crustal Abundance'!M$2)</f>
        <v>5.1999999999999998E-2</v>
      </c>
      <c r="AS323" s="2">
        <f>IF(U323&gt;'Average Crustal Abundance'!N$2,Data!U323,'Average Crustal Abundance'!N$2)</f>
        <v>0.5</v>
      </c>
      <c r="AT323" s="2">
        <f>IF(V323&gt;'Average Crustal Abundance'!O$2,Data!V323,'Average Crustal Abundance'!O$2)</f>
        <v>11</v>
      </c>
      <c r="AU323" s="2">
        <f>IF(W323&gt;'Average Crustal Abundance'!P$2,Data!W323,'Average Crustal Abundance'!P$2)</f>
        <v>0.03</v>
      </c>
      <c r="AV323" s="2">
        <f>IF(X323&gt;'Average Crustal Abundance'!Q$2,Data!X323,'Average Crustal Abundance'!Q$2)</f>
        <v>2.5</v>
      </c>
      <c r="AW323" s="2">
        <f>IF(Y323&gt;'Average Crustal Abundance'!R$2,Data!Y323,'Average Crustal Abundance'!R$2)</f>
        <v>0.2</v>
      </c>
      <c r="AX323" s="2">
        <f>IF(Z323&gt;'Average Crustal Abundance'!S$2,Data!Z323,'Average Crustal Abundance'!S$2)</f>
        <v>0.18</v>
      </c>
      <c r="AY323" s="2">
        <f>IF(AA323&gt;'Average Crustal Abundance'!T$2,Data!AA323,'Average Crustal Abundance'!T$2)</f>
        <v>1E-3</v>
      </c>
      <c r="AZ323" s="2">
        <f>IF(AB323&gt;'Average Crustal Abundance'!U$2,Data!AB323,'Average Crustal Abundance'!U$2)</f>
        <v>0.8</v>
      </c>
      <c r="BA323" s="2">
        <f>IF(AC323&gt;'Average Crustal Abundance'!V$2,Data!AC323,'Average Crustal Abundance'!V$2)</f>
        <v>1</v>
      </c>
      <c r="BB323" s="2">
        <f>IF(AD323&gt;'Average Crustal Abundance'!W$2,Data!AD323,'Average Crustal Abundance'!W$2)</f>
        <v>1.7</v>
      </c>
      <c r="BC323" s="2">
        <f>IF(AE323&gt;'Average Crustal Abundance'!X$2,Data!AE323,'Average Crustal Abundance'!X$2)</f>
        <v>20</v>
      </c>
      <c r="BD323" s="2">
        <f>IF(AF323&gt;'Average Crustal Abundance'!Y$2,Data!AF323,'Average Crustal Abundance'!Y$2)</f>
        <v>1.3</v>
      </c>
      <c r="BE323" s="3">
        <f>LOG((AG323/'Average Crustal Abundance'!B$2),1.636)</f>
        <v>0</v>
      </c>
      <c r="BF323" s="3">
        <f>LOG((AH323/'Average Crustal Abundance'!C$2),5.77)</f>
        <v>0</v>
      </c>
      <c r="BG323" s="3">
        <f>LOG((AI323/'Average Crustal Abundance'!D$2),5.07)</f>
        <v>0</v>
      </c>
      <c r="BH323" s="3">
        <f>IF(LOG((AJ323/'Average Crustal Abundance'!E$2))&lt;6,LOG((AJ323/'Average Crustal Abundance'!E$2)),6)</f>
        <v>0</v>
      </c>
      <c r="BI323" s="3">
        <f>IF(LOG((AK323/'Average Crustal Abundance'!F$2))&lt;6,LOG((AK323/'Average Crustal Abundance'!F$2)),6)</f>
        <v>0</v>
      </c>
      <c r="BJ323" s="3">
        <f>IF(LOG((AL323/'Average Crustal Abundance'!G$2))&lt;6,LOG((AL323/'Average Crustal Abundance'!G$2)),6)</f>
        <v>0</v>
      </c>
      <c r="BK323" s="3">
        <f>LOG((AM323/'Average Crustal Abundance'!H$2),5.77)</f>
        <v>0</v>
      </c>
      <c r="BL323" s="3">
        <f>IF(LOG((AN323/'Average Crustal Abundance'!I$2))&lt;6,LOG((AN323/'Average Crustal Abundance'!I$2)),6)</f>
        <v>0</v>
      </c>
      <c r="BM323" s="3">
        <f>IF(LOG((AO323/'Average Crustal Abundance'!J$2))&lt;6,LOG((AO323/'Average Crustal Abundance'!J$2)),6)</f>
        <v>0</v>
      </c>
      <c r="BN323" s="3">
        <f>LOG((AP323/'Average Crustal Abundance'!K$2),4.9)</f>
        <v>0</v>
      </c>
      <c r="BO323" s="3">
        <f>IF(LOG((AQ323/'Average Crustal Abundance'!L$2))&lt;6,LOG((AQ323/'Average Crustal Abundance'!L$2)),6)</f>
        <v>0</v>
      </c>
      <c r="BP323" s="3">
        <f>IF(LOG((AR323/'Average Crustal Abundance'!M$2))&lt;6,LOG((AR323/'Average Crustal Abundance'!M$2)),6)</f>
        <v>0</v>
      </c>
      <c r="BQ323" s="3">
        <f>IF(LOG((AS323/'Average Crustal Abundance'!N$2))&lt;6,LOG((AS323/'Average Crustal Abundance'!N$2)),6)</f>
        <v>0</v>
      </c>
      <c r="BR323" s="3">
        <f>LOG((AT323/'Average Crustal Abundance'!O$2),6.71)</f>
        <v>0</v>
      </c>
      <c r="BS323" s="3">
        <f>IF(LOG((AU323/'Average Crustal Abundance'!P$2))&lt;6,LOG((AU323/'Average Crustal Abundance'!P$2)),6)</f>
        <v>0</v>
      </c>
      <c r="BT323" s="3">
        <f>LOG((AV323/'Average Crustal Abundance'!Q$2),8.58)</f>
        <v>0</v>
      </c>
      <c r="BU323" s="3">
        <f>IF(LOG((AW323/'Average Crustal Abundance'!R$2))&lt;6,LOG((AW323/'Average Crustal Abundance'!R$2)),6)</f>
        <v>0</v>
      </c>
      <c r="BV323" s="3">
        <f>IF(LOG((AX323/'Average Crustal Abundance'!S$2))&lt;6,LOG((AX323/'Average Crustal Abundance'!S$2)),6)</f>
        <v>0</v>
      </c>
      <c r="BW323" s="3">
        <f>IF(LOG((AY323/'Average Crustal Abundance'!T$2))&lt;6,LOG((AY323/'Average Crustal Abundance'!T$2)),6)</f>
        <v>0</v>
      </c>
      <c r="BX323" s="3">
        <f>IF(LOG((AZ323/'Average Crustal Abundance'!U$2))&lt;6,LOG((AZ323/'Average Crustal Abundance'!U$2)),6)</f>
        <v>0</v>
      </c>
      <c r="BY323" s="3">
        <f>IF(LOG((BA323/'Average Crustal Abundance'!V$2))&lt;6,LOG((BA323/'Average Crustal Abundance'!V$2)),6)</f>
        <v>0</v>
      </c>
      <c r="BZ323" s="3">
        <f>LOG((BB323/'Average Crustal Abundance'!W$2),9.15)</f>
        <v>0</v>
      </c>
      <c r="CA323" s="3">
        <f>LOG((BC323/'Average Crustal Abundance'!X$2),6.07)</f>
        <v>0</v>
      </c>
      <c r="CB323" s="3">
        <f>LOG((BD323/'Average Crustal Abundance'!Y$2),9.57)</f>
        <v>0</v>
      </c>
      <c r="CC323" s="3">
        <f t="shared" si="161"/>
        <v>0</v>
      </c>
      <c r="CD323" s="3" t="e">
        <f t="shared" si="162"/>
        <v>#DIV/0!</v>
      </c>
      <c r="CE323" s="4" t="e">
        <f t="shared" si="164"/>
        <v>#DIV/0!</v>
      </c>
      <c r="CF323" s="4" t="e">
        <f t="shared" si="165"/>
        <v>#DIV/0!</v>
      </c>
      <c r="CG323" s="4" t="e">
        <f t="shared" si="166"/>
        <v>#DIV/0!</v>
      </c>
      <c r="CH323" s="4" t="e">
        <f t="shared" si="167"/>
        <v>#DIV/0!</v>
      </c>
      <c r="CI323" s="4" t="e">
        <f t="shared" si="168"/>
        <v>#DIV/0!</v>
      </c>
      <c r="CJ323" s="4" t="e">
        <f t="shared" si="169"/>
        <v>#DIV/0!</v>
      </c>
      <c r="CK323" s="4" t="e">
        <f t="shared" si="170"/>
        <v>#DIV/0!</v>
      </c>
      <c r="CL323" s="4" t="e">
        <f t="shared" si="171"/>
        <v>#DIV/0!</v>
      </c>
      <c r="CM323" s="4" t="e">
        <f t="shared" si="172"/>
        <v>#DIV/0!</v>
      </c>
      <c r="CN323" s="4" t="e">
        <f t="shared" si="173"/>
        <v>#DIV/0!</v>
      </c>
      <c r="CO323" s="4" t="e">
        <f t="shared" si="174"/>
        <v>#DIV/0!</v>
      </c>
      <c r="CP323" s="4" t="e">
        <f t="shared" si="175"/>
        <v>#DIV/0!</v>
      </c>
      <c r="CQ323" s="4" t="e">
        <f t="shared" si="176"/>
        <v>#DIV/0!</v>
      </c>
      <c r="CR323" s="4" t="e">
        <f t="shared" si="177"/>
        <v>#DIV/0!</v>
      </c>
      <c r="CS323" s="4" t="e">
        <f t="shared" si="178"/>
        <v>#DIV/0!</v>
      </c>
      <c r="CT323" s="4" t="e">
        <f t="shared" si="189"/>
        <v>#DIV/0!</v>
      </c>
      <c r="CU323" s="4" t="e">
        <f t="shared" si="190"/>
        <v>#DIV/0!</v>
      </c>
      <c r="CV323" s="4" t="e">
        <f t="shared" si="191"/>
        <v>#DIV/0!</v>
      </c>
      <c r="CW323" s="4" t="e">
        <f t="shared" si="192"/>
        <v>#DIV/0!</v>
      </c>
      <c r="CX323" s="4" t="e">
        <f t="shared" si="193"/>
        <v>#DIV/0!</v>
      </c>
      <c r="CY323" s="4" t="e">
        <f t="shared" si="194"/>
        <v>#DIV/0!</v>
      </c>
      <c r="CZ323" s="4" t="e">
        <f t="shared" si="188"/>
        <v>#DIV/0!</v>
      </c>
      <c r="DA323" s="4" t="e">
        <f t="shared" si="188"/>
        <v>#DIV/0!</v>
      </c>
      <c r="DB323" s="4" t="e">
        <f t="shared" si="188"/>
        <v>#DIV/0!</v>
      </c>
      <c r="DC323" s="3"/>
      <c r="DD323" s="3" t="e">
        <f t="shared" si="163"/>
        <v>#DIV/0!</v>
      </c>
    </row>
    <row r="324" spans="33:108" x14ac:dyDescent="0.25">
      <c r="AG324" s="2">
        <f>IF(I324&gt;'Average Crustal Abundance'!B$2,Data!I324,'Average Crustal Abundance'!B$2)</f>
        <v>52200</v>
      </c>
      <c r="AH324" s="2">
        <f>IF(J324&gt;'Average Crustal Abundance'!C$2,Data!J324,'Average Crustal Abundance'!C$2)</f>
        <v>27</v>
      </c>
      <c r="AI324" s="2">
        <f>IF(K324&gt;'Average Crustal Abundance'!D$2,Data!K324,'Average Crustal Abundance'!D$2)</f>
        <v>59</v>
      </c>
      <c r="AJ324" s="2">
        <f>IF(L324&gt;'Average Crustal Abundance'!E$2,Data!L324,'Average Crustal Abundance'!E$2)</f>
        <v>0.188</v>
      </c>
      <c r="AK324" s="2">
        <f>IF(M324&gt;'Average Crustal Abundance'!F$2,Data!M324,'Average Crustal Abundance'!F$2)</f>
        <v>1.5E-3</v>
      </c>
      <c r="AL324" s="2">
        <f>IF(N324&gt;'Average Crustal Abundance'!G$2,Data!N324,'Average Crustal Abundance'!G$2)</f>
        <v>1.5E-3</v>
      </c>
      <c r="AM324" s="2">
        <f>IF(O324&gt;'Average Crustal Abundance'!H$2,Data!O324,'Average Crustal Abundance'!H$2)</f>
        <v>27</v>
      </c>
      <c r="AN324" s="2">
        <f>IF(P324&gt;'Average Crustal Abundance'!I$2,Data!P324,'Average Crustal Abundance'!I$2)</f>
        <v>5.6000000000000001E-2</v>
      </c>
      <c r="AO324" s="2">
        <f>IF(Q324&gt;'Average Crustal Abundance'!J$2,Data!Q324,'Average Crustal Abundance'!J$2)</f>
        <v>1.2999999999999999E-3</v>
      </c>
      <c r="AP324" s="2">
        <f>IF(R324&gt;'Average Crustal Abundance'!K$2,Data!R324,'Average Crustal Abundance'!K$2)</f>
        <v>72</v>
      </c>
      <c r="AQ324" s="2">
        <f>IF(S324&gt;'Average Crustal Abundance'!L$2,Data!S324,'Average Crustal Abundance'!L$2)</f>
        <v>0.08</v>
      </c>
      <c r="AR324" s="2">
        <f>IF(T324&gt;'Average Crustal Abundance'!M$2,Data!T324,'Average Crustal Abundance'!M$2)</f>
        <v>5.1999999999999998E-2</v>
      </c>
      <c r="AS324" s="2">
        <f>IF(U324&gt;'Average Crustal Abundance'!N$2,Data!U324,'Average Crustal Abundance'!N$2)</f>
        <v>0.5</v>
      </c>
      <c r="AT324" s="2">
        <f>IF(V324&gt;'Average Crustal Abundance'!O$2,Data!V324,'Average Crustal Abundance'!O$2)</f>
        <v>11</v>
      </c>
      <c r="AU324" s="2">
        <f>IF(W324&gt;'Average Crustal Abundance'!P$2,Data!W324,'Average Crustal Abundance'!P$2)</f>
        <v>0.03</v>
      </c>
      <c r="AV324" s="2">
        <f>IF(X324&gt;'Average Crustal Abundance'!Q$2,Data!X324,'Average Crustal Abundance'!Q$2)</f>
        <v>2.5</v>
      </c>
      <c r="AW324" s="2">
        <f>IF(Y324&gt;'Average Crustal Abundance'!R$2,Data!Y324,'Average Crustal Abundance'!R$2)</f>
        <v>0.2</v>
      </c>
      <c r="AX324" s="2">
        <f>IF(Z324&gt;'Average Crustal Abundance'!S$2,Data!Z324,'Average Crustal Abundance'!S$2)</f>
        <v>0.18</v>
      </c>
      <c r="AY324" s="2">
        <f>IF(AA324&gt;'Average Crustal Abundance'!T$2,Data!AA324,'Average Crustal Abundance'!T$2)</f>
        <v>1E-3</v>
      </c>
      <c r="AZ324" s="2">
        <f>IF(AB324&gt;'Average Crustal Abundance'!U$2,Data!AB324,'Average Crustal Abundance'!U$2)</f>
        <v>0.8</v>
      </c>
      <c r="BA324" s="2">
        <f>IF(AC324&gt;'Average Crustal Abundance'!V$2,Data!AC324,'Average Crustal Abundance'!V$2)</f>
        <v>1</v>
      </c>
      <c r="BB324" s="2">
        <f>IF(AD324&gt;'Average Crustal Abundance'!W$2,Data!AD324,'Average Crustal Abundance'!W$2)</f>
        <v>1.7</v>
      </c>
      <c r="BC324" s="2">
        <f>IF(AE324&gt;'Average Crustal Abundance'!X$2,Data!AE324,'Average Crustal Abundance'!X$2)</f>
        <v>20</v>
      </c>
      <c r="BD324" s="2">
        <f>IF(AF324&gt;'Average Crustal Abundance'!Y$2,Data!AF324,'Average Crustal Abundance'!Y$2)</f>
        <v>1.3</v>
      </c>
      <c r="BE324" s="3">
        <f>LOG((AG324/'Average Crustal Abundance'!B$2),1.636)</f>
        <v>0</v>
      </c>
      <c r="BF324" s="3">
        <f>LOG((AH324/'Average Crustal Abundance'!C$2),5.77)</f>
        <v>0</v>
      </c>
      <c r="BG324" s="3">
        <f>LOG((AI324/'Average Crustal Abundance'!D$2),5.07)</f>
        <v>0</v>
      </c>
      <c r="BH324" s="3">
        <f>IF(LOG((AJ324/'Average Crustal Abundance'!E$2))&lt;6,LOG((AJ324/'Average Crustal Abundance'!E$2)),6)</f>
        <v>0</v>
      </c>
      <c r="BI324" s="3">
        <f>IF(LOG((AK324/'Average Crustal Abundance'!F$2))&lt;6,LOG((AK324/'Average Crustal Abundance'!F$2)),6)</f>
        <v>0</v>
      </c>
      <c r="BJ324" s="3">
        <f>IF(LOG((AL324/'Average Crustal Abundance'!G$2))&lt;6,LOG((AL324/'Average Crustal Abundance'!G$2)),6)</f>
        <v>0</v>
      </c>
      <c r="BK324" s="3">
        <f>LOG((AM324/'Average Crustal Abundance'!H$2),5.77)</f>
        <v>0</v>
      </c>
      <c r="BL324" s="3">
        <f>IF(LOG((AN324/'Average Crustal Abundance'!I$2))&lt;6,LOG((AN324/'Average Crustal Abundance'!I$2)),6)</f>
        <v>0</v>
      </c>
      <c r="BM324" s="3">
        <f>IF(LOG((AO324/'Average Crustal Abundance'!J$2))&lt;6,LOG((AO324/'Average Crustal Abundance'!J$2)),6)</f>
        <v>0</v>
      </c>
      <c r="BN324" s="3">
        <f>LOG((AP324/'Average Crustal Abundance'!K$2),4.9)</f>
        <v>0</v>
      </c>
      <c r="BO324" s="3">
        <f>IF(LOG((AQ324/'Average Crustal Abundance'!L$2))&lt;6,LOG((AQ324/'Average Crustal Abundance'!L$2)),6)</f>
        <v>0</v>
      </c>
      <c r="BP324" s="3">
        <f>IF(LOG((AR324/'Average Crustal Abundance'!M$2))&lt;6,LOG((AR324/'Average Crustal Abundance'!M$2)),6)</f>
        <v>0</v>
      </c>
      <c r="BQ324" s="3">
        <f>IF(LOG((AS324/'Average Crustal Abundance'!N$2))&lt;6,LOG((AS324/'Average Crustal Abundance'!N$2)),6)</f>
        <v>0</v>
      </c>
      <c r="BR324" s="3">
        <f>LOG((AT324/'Average Crustal Abundance'!O$2),6.71)</f>
        <v>0</v>
      </c>
      <c r="BS324" s="3">
        <f>IF(LOG((AU324/'Average Crustal Abundance'!P$2))&lt;6,LOG((AU324/'Average Crustal Abundance'!P$2)),6)</f>
        <v>0</v>
      </c>
      <c r="BT324" s="3">
        <f>LOG((AV324/'Average Crustal Abundance'!Q$2),8.58)</f>
        <v>0</v>
      </c>
      <c r="BU324" s="3">
        <f>IF(LOG((AW324/'Average Crustal Abundance'!R$2))&lt;6,LOG((AW324/'Average Crustal Abundance'!R$2)),6)</f>
        <v>0</v>
      </c>
      <c r="BV324" s="3">
        <f>IF(LOG((AX324/'Average Crustal Abundance'!S$2))&lt;6,LOG((AX324/'Average Crustal Abundance'!S$2)),6)</f>
        <v>0</v>
      </c>
      <c r="BW324" s="3">
        <f>IF(LOG((AY324/'Average Crustal Abundance'!T$2))&lt;6,LOG((AY324/'Average Crustal Abundance'!T$2)),6)</f>
        <v>0</v>
      </c>
      <c r="BX324" s="3">
        <f>IF(LOG((AZ324/'Average Crustal Abundance'!U$2))&lt;6,LOG((AZ324/'Average Crustal Abundance'!U$2)),6)</f>
        <v>0</v>
      </c>
      <c r="BY324" s="3">
        <f>IF(LOG((BA324/'Average Crustal Abundance'!V$2))&lt;6,LOG((BA324/'Average Crustal Abundance'!V$2)),6)</f>
        <v>0</v>
      </c>
      <c r="BZ324" s="3">
        <f>LOG((BB324/'Average Crustal Abundance'!W$2),9.15)</f>
        <v>0</v>
      </c>
      <c r="CA324" s="3">
        <f>LOG((BC324/'Average Crustal Abundance'!X$2),6.07)</f>
        <v>0</v>
      </c>
      <c r="CB324" s="3">
        <f>LOG((BD324/'Average Crustal Abundance'!Y$2),9.57)</f>
        <v>0</v>
      </c>
      <c r="CC324" s="3">
        <f t="shared" ref="CC324:CC387" si="195">SUMSQ(BE324:CB324)</f>
        <v>0</v>
      </c>
      <c r="CD324" s="3" t="e">
        <f t="shared" ref="CD324:CD387" si="196">10/SQRT(CC324)</f>
        <v>#DIV/0!</v>
      </c>
      <c r="CE324" s="4" t="e">
        <f t="shared" si="164"/>
        <v>#DIV/0!</v>
      </c>
      <c r="CF324" s="4" t="e">
        <f t="shared" si="165"/>
        <v>#DIV/0!</v>
      </c>
      <c r="CG324" s="4" t="e">
        <f t="shared" si="166"/>
        <v>#DIV/0!</v>
      </c>
      <c r="CH324" s="4" t="e">
        <f t="shared" si="167"/>
        <v>#DIV/0!</v>
      </c>
      <c r="CI324" s="4" t="e">
        <f t="shared" si="168"/>
        <v>#DIV/0!</v>
      </c>
      <c r="CJ324" s="4" t="e">
        <f t="shared" si="169"/>
        <v>#DIV/0!</v>
      </c>
      <c r="CK324" s="4" t="e">
        <f t="shared" si="170"/>
        <v>#DIV/0!</v>
      </c>
      <c r="CL324" s="4" t="e">
        <f t="shared" si="171"/>
        <v>#DIV/0!</v>
      </c>
      <c r="CM324" s="4" t="e">
        <f t="shared" si="172"/>
        <v>#DIV/0!</v>
      </c>
      <c r="CN324" s="4" t="e">
        <f t="shared" si="173"/>
        <v>#DIV/0!</v>
      </c>
      <c r="CO324" s="4" t="e">
        <f t="shared" si="174"/>
        <v>#DIV/0!</v>
      </c>
      <c r="CP324" s="4" t="e">
        <f t="shared" si="175"/>
        <v>#DIV/0!</v>
      </c>
      <c r="CQ324" s="4" t="e">
        <f t="shared" si="176"/>
        <v>#DIV/0!</v>
      </c>
      <c r="CR324" s="4" t="e">
        <f t="shared" si="177"/>
        <v>#DIV/0!</v>
      </c>
      <c r="CS324" s="4" t="e">
        <f t="shared" si="178"/>
        <v>#DIV/0!</v>
      </c>
      <c r="CT324" s="4" t="e">
        <f t="shared" si="189"/>
        <v>#DIV/0!</v>
      </c>
      <c r="CU324" s="4" t="e">
        <f t="shared" si="190"/>
        <v>#DIV/0!</v>
      </c>
      <c r="CV324" s="4" t="e">
        <f t="shared" si="191"/>
        <v>#DIV/0!</v>
      </c>
      <c r="CW324" s="4" t="e">
        <f t="shared" si="192"/>
        <v>#DIV/0!</v>
      </c>
      <c r="CX324" s="4" t="e">
        <f t="shared" si="193"/>
        <v>#DIV/0!</v>
      </c>
      <c r="CY324" s="4" t="e">
        <f t="shared" si="194"/>
        <v>#DIV/0!</v>
      </c>
      <c r="CZ324" s="4" t="e">
        <f t="shared" si="188"/>
        <v>#DIV/0!</v>
      </c>
      <c r="DA324" s="4" t="e">
        <f t="shared" si="188"/>
        <v>#DIV/0!</v>
      </c>
      <c r="DB324" s="4" t="e">
        <f t="shared" si="188"/>
        <v>#DIV/0!</v>
      </c>
      <c r="DC324" s="3"/>
      <c r="DD324" s="3" t="e">
        <f t="shared" ref="DD324:DD387" si="197">SUMSQ(CE324:DB324)</f>
        <v>#DIV/0!</v>
      </c>
    </row>
    <row r="325" spans="33:108" x14ac:dyDescent="0.25">
      <c r="AG325" s="2">
        <f>IF(I325&gt;'Average Crustal Abundance'!B$2,Data!I325,'Average Crustal Abundance'!B$2)</f>
        <v>52200</v>
      </c>
      <c r="AH325" s="2">
        <f>IF(J325&gt;'Average Crustal Abundance'!C$2,Data!J325,'Average Crustal Abundance'!C$2)</f>
        <v>27</v>
      </c>
      <c r="AI325" s="2">
        <f>IF(K325&gt;'Average Crustal Abundance'!D$2,Data!K325,'Average Crustal Abundance'!D$2)</f>
        <v>59</v>
      </c>
      <c r="AJ325" s="2">
        <f>IF(L325&gt;'Average Crustal Abundance'!E$2,Data!L325,'Average Crustal Abundance'!E$2)</f>
        <v>0.188</v>
      </c>
      <c r="AK325" s="2">
        <f>IF(M325&gt;'Average Crustal Abundance'!F$2,Data!M325,'Average Crustal Abundance'!F$2)</f>
        <v>1.5E-3</v>
      </c>
      <c r="AL325" s="2">
        <f>IF(N325&gt;'Average Crustal Abundance'!G$2,Data!N325,'Average Crustal Abundance'!G$2)</f>
        <v>1.5E-3</v>
      </c>
      <c r="AM325" s="2">
        <f>IF(O325&gt;'Average Crustal Abundance'!H$2,Data!O325,'Average Crustal Abundance'!H$2)</f>
        <v>27</v>
      </c>
      <c r="AN325" s="2">
        <f>IF(P325&gt;'Average Crustal Abundance'!I$2,Data!P325,'Average Crustal Abundance'!I$2)</f>
        <v>5.6000000000000001E-2</v>
      </c>
      <c r="AO325" s="2">
        <f>IF(Q325&gt;'Average Crustal Abundance'!J$2,Data!Q325,'Average Crustal Abundance'!J$2)</f>
        <v>1.2999999999999999E-3</v>
      </c>
      <c r="AP325" s="2">
        <f>IF(R325&gt;'Average Crustal Abundance'!K$2,Data!R325,'Average Crustal Abundance'!K$2)</f>
        <v>72</v>
      </c>
      <c r="AQ325" s="2">
        <f>IF(S325&gt;'Average Crustal Abundance'!L$2,Data!S325,'Average Crustal Abundance'!L$2)</f>
        <v>0.08</v>
      </c>
      <c r="AR325" s="2">
        <f>IF(T325&gt;'Average Crustal Abundance'!M$2,Data!T325,'Average Crustal Abundance'!M$2)</f>
        <v>5.1999999999999998E-2</v>
      </c>
      <c r="AS325" s="2">
        <f>IF(U325&gt;'Average Crustal Abundance'!N$2,Data!U325,'Average Crustal Abundance'!N$2)</f>
        <v>0.5</v>
      </c>
      <c r="AT325" s="2">
        <f>IF(V325&gt;'Average Crustal Abundance'!O$2,Data!V325,'Average Crustal Abundance'!O$2)</f>
        <v>11</v>
      </c>
      <c r="AU325" s="2">
        <f>IF(W325&gt;'Average Crustal Abundance'!P$2,Data!W325,'Average Crustal Abundance'!P$2)</f>
        <v>0.03</v>
      </c>
      <c r="AV325" s="2">
        <f>IF(X325&gt;'Average Crustal Abundance'!Q$2,Data!X325,'Average Crustal Abundance'!Q$2)</f>
        <v>2.5</v>
      </c>
      <c r="AW325" s="2">
        <f>IF(Y325&gt;'Average Crustal Abundance'!R$2,Data!Y325,'Average Crustal Abundance'!R$2)</f>
        <v>0.2</v>
      </c>
      <c r="AX325" s="2">
        <f>IF(Z325&gt;'Average Crustal Abundance'!S$2,Data!Z325,'Average Crustal Abundance'!S$2)</f>
        <v>0.18</v>
      </c>
      <c r="AY325" s="2">
        <f>IF(AA325&gt;'Average Crustal Abundance'!T$2,Data!AA325,'Average Crustal Abundance'!T$2)</f>
        <v>1E-3</v>
      </c>
      <c r="AZ325" s="2">
        <f>IF(AB325&gt;'Average Crustal Abundance'!U$2,Data!AB325,'Average Crustal Abundance'!U$2)</f>
        <v>0.8</v>
      </c>
      <c r="BA325" s="2">
        <f>IF(AC325&gt;'Average Crustal Abundance'!V$2,Data!AC325,'Average Crustal Abundance'!V$2)</f>
        <v>1</v>
      </c>
      <c r="BB325" s="2">
        <f>IF(AD325&gt;'Average Crustal Abundance'!W$2,Data!AD325,'Average Crustal Abundance'!W$2)</f>
        <v>1.7</v>
      </c>
      <c r="BC325" s="2">
        <f>IF(AE325&gt;'Average Crustal Abundance'!X$2,Data!AE325,'Average Crustal Abundance'!X$2)</f>
        <v>20</v>
      </c>
      <c r="BD325" s="2">
        <f>IF(AF325&gt;'Average Crustal Abundance'!Y$2,Data!AF325,'Average Crustal Abundance'!Y$2)</f>
        <v>1.3</v>
      </c>
      <c r="BE325" s="3">
        <f>LOG((AG325/'Average Crustal Abundance'!B$2),1.636)</f>
        <v>0</v>
      </c>
      <c r="BF325" s="3">
        <f>LOG((AH325/'Average Crustal Abundance'!C$2),5.77)</f>
        <v>0</v>
      </c>
      <c r="BG325" s="3">
        <f>LOG((AI325/'Average Crustal Abundance'!D$2),5.07)</f>
        <v>0</v>
      </c>
      <c r="BH325" s="3">
        <f>IF(LOG((AJ325/'Average Crustal Abundance'!E$2))&lt;6,LOG((AJ325/'Average Crustal Abundance'!E$2)),6)</f>
        <v>0</v>
      </c>
      <c r="BI325" s="3">
        <f>IF(LOG((AK325/'Average Crustal Abundance'!F$2))&lt;6,LOG((AK325/'Average Crustal Abundance'!F$2)),6)</f>
        <v>0</v>
      </c>
      <c r="BJ325" s="3">
        <f>IF(LOG((AL325/'Average Crustal Abundance'!G$2))&lt;6,LOG((AL325/'Average Crustal Abundance'!G$2)),6)</f>
        <v>0</v>
      </c>
      <c r="BK325" s="3">
        <f>LOG((AM325/'Average Crustal Abundance'!H$2),5.77)</f>
        <v>0</v>
      </c>
      <c r="BL325" s="3">
        <f>IF(LOG((AN325/'Average Crustal Abundance'!I$2))&lt;6,LOG((AN325/'Average Crustal Abundance'!I$2)),6)</f>
        <v>0</v>
      </c>
      <c r="BM325" s="3">
        <f>IF(LOG((AO325/'Average Crustal Abundance'!J$2))&lt;6,LOG((AO325/'Average Crustal Abundance'!J$2)),6)</f>
        <v>0</v>
      </c>
      <c r="BN325" s="3">
        <f>LOG((AP325/'Average Crustal Abundance'!K$2),4.9)</f>
        <v>0</v>
      </c>
      <c r="BO325" s="3">
        <f>IF(LOG((AQ325/'Average Crustal Abundance'!L$2))&lt;6,LOG((AQ325/'Average Crustal Abundance'!L$2)),6)</f>
        <v>0</v>
      </c>
      <c r="BP325" s="3">
        <f>IF(LOG((AR325/'Average Crustal Abundance'!M$2))&lt;6,LOG((AR325/'Average Crustal Abundance'!M$2)),6)</f>
        <v>0</v>
      </c>
      <c r="BQ325" s="3">
        <f>IF(LOG((AS325/'Average Crustal Abundance'!N$2))&lt;6,LOG((AS325/'Average Crustal Abundance'!N$2)),6)</f>
        <v>0</v>
      </c>
      <c r="BR325" s="3">
        <f>LOG((AT325/'Average Crustal Abundance'!O$2),6.71)</f>
        <v>0</v>
      </c>
      <c r="BS325" s="3">
        <f>IF(LOG((AU325/'Average Crustal Abundance'!P$2))&lt;6,LOG((AU325/'Average Crustal Abundance'!P$2)),6)</f>
        <v>0</v>
      </c>
      <c r="BT325" s="3">
        <f>LOG((AV325/'Average Crustal Abundance'!Q$2),8.58)</f>
        <v>0</v>
      </c>
      <c r="BU325" s="3">
        <f>IF(LOG((AW325/'Average Crustal Abundance'!R$2))&lt;6,LOG((AW325/'Average Crustal Abundance'!R$2)),6)</f>
        <v>0</v>
      </c>
      <c r="BV325" s="3">
        <f>IF(LOG((AX325/'Average Crustal Abundance'!S$2))&lt;6,LOG((AX325/'Average Crustal Abundance'!S$2)),6)</f>
        <v>0</v>
      </c>
      <c r="BW325" s="3">
        <f>IF(LOG((AY325/'Average Crustal Abundance'!T$2))&lt;6,LOG((AY325/'Average Crustal Abundance'!T$2)),6)</f>
        <v>0</v>
      </c>
      <c r="BX325" s="3">
        <f>IF(LOG((AZ325/'Average Crustal Abundance'!U$2))&lt;6,LOG((AZ325/'Average Crustal Abundance'!U$2)),6)</f>
        <v>0</v>
      </c>
      <c r="BY325" s="3">
        <f>IF(LOG((BA325/'Average Crustal Abundance'!V$2))&lt;6,LOG((BA325/'Average Crustal Abundance'!V$2)),6)</f>
        <v>0</v>
      </c>
      <c r="BZ325" s="3">
        <f>LOG((BB325/'Average Crustal Abundance'!W$2),9.15)</f>
        <v>0</v>
      </c>
      <c r="CA325" s="3">
        <f>LOG((BC325/'Average Crustal Abundance'!X$2),6.07)</f>
        <v>0</v>
      </c>
      <c r="CB325" s="3">
        <f>LOG((BD325/'Average Crustal Abundance'!Y$2),9.57)</f>
        <v>0</v>
      </c>
      <c r="CC325" s="3">
        <f t="shared" si="195"/>
        <v>0</v>
      </c>
      <c r="CD325" s="3" t="e">
        <f t="shared" si="196"/>
        <v>#DIV/0!</v>
      </c>
      <c r="CE325" s="4" t="e">
        <f t="shared" si="164"/>
        <v>#DIV/0!</v>
      </c>
      <c r="CF325" s="4" t="e">
        <f t="shared" si="165"/>
        <v>#DIV/0!</v>
      </c>
      <c r="CG325" s="4" t="e">
        <f t="shared" si="166"/>
        <v>#DIV/0!</v>
      </c>
      <c r="CH325" s="4" t="e">
        <f t="shared" si="167"/>
        <v>#DIV/0!</v>
      </c>
      <c r="CI325" s="4" t="e">
        <f t="shared" si="168"/>
        <v>#DIV/0!</v>
      </c>
      <c r="CJ325" s="4" t="e">
        <f t="shared" si="169"/>
        <v>#DIV/0!</v>
      </c>
      <c r="CK325" s="4" t="e">
        <f t="shared" si="170"/>
        <v>#DIV/0!</v>
      </c>
      <c r="CL325" s="4" t="e">
        <f t="shared" si="171"/>
        <v>#DIV/0!</v>
      </c>
      <c r="CM325" s="4" t="e">
        <f t="shared" si="172"/>
        <v>#DIV/0!</v>
      </c>
      <c r="CN325" s="4" t="e">
        <f t="shared" si="173"/>
        <v>#DIV/0!</v>
      </c>
      <c r="CO325" s="4" t="e">
        <f t="shared" si="174"/>
        <v>#DIV/0!</v>
      </c>
      <c r="CP325" s="4" t="e">
        <f t="shared" si="175"/>
        <v>#DIV/0!</v>
      </c>
      <c r="CQ325" s="4" t="e">
        <f t="shared" si="176"/>
        <v>#DIV/0!</v>
      </c>
      <c r="CR325" s="4" t="e">
        <f t="shared" si="177"/>
        <v>#DIV/0!</v>
      </c>
      <c r="CS325" s="4" t="e">
        <f t="shared" si="178"/>
        <v>#DIV/0!</v>
      </c>
      <c r="CT325" s="4" t="e">
        <f t="shared" si="189"/>
        <v>#DIV/0!</v>
      </c>
      <c r="CU325" s="4" t="e">
        <f t="shared" si="190"/>
        <v>#DIV/0!</v>
      </c>
      <c r="CV325" s="4" t="e">
        <f t="shared" si="191"/>
        <v>#DIV/0!</v>
      </c>
      <c r="CW325" s="4" t="e">
        <f t="shared" si="192"/>
        <v>#DIV/0!</v>
      </c>
      <c r="CX325" s="4" t="e">
        <f t="shared" si="193"/>
        <v>#DIV/0!</v>
      </c>
      <c r="CY325" s="4" t="e">
        <f t="shared" si="194"/>
        <v>#DIV/0!</v>
      </c>
      <c r="CZ325" s="4" t="e">
        <f t="shared" si="188"/>
        <v>#DIV/0!</v>
      </c>
      <c r="DA325" s="4" t="e">
        <f t="shared" si="188"/>
        <v>#DIV/0!</v>
      </c>
      <c r="DB325" s="4" t="e">
        <f t="shared" si="188"/>
        <v>#DIV/0!</v>
      </c>
      <c r="DC325" s="3"/>
      <c r="DD325" s="3" t="e">
        <f t="shared" si="197"/>
        <v>#DIV/0!</v>
      </c>
    </row>
    <row r="326" spans="33:108" x14ac:dyDescent="0.25">
      <c r="AG326" s="2">
        <f>IF(I326&gt;'Average Crustal Abundance'!B$2,Data!I326,'Average Crustal Abundance'!B$2)</f>
        <v>52200</v>
      </c>
      <c r="AH326" s="2">
        <f>IF(J326&gt;'Average Crustal Abundance'!C$2,Data!J326,'Average Crustal Abundance'!C$2)</f>
        <v>27</v>
      </c>
      <c r="AI326" s="2">
        <f>IF(K326&gt;'Average Crustal Abundance'!D$2,Data!K326,'Average Crustal Abundance'!D$2)</f>
        <v>59</v>
      </c>
      <c r="AJ326" s="2">
        <f>IF(L326&gt;'Average Crustal Abundance'!E$2,Data!L326,'Average Crustal Abundance'!E$2)</f>
        <v>0.188</v>
      </c>
      <c r="AK326" s="2">
        <f>IF(M326&gt;'Average Crustal Abundance'!F$2,Data!M326,'Average Crustal Abundance'!F$2)</f>
        <v>1.5E-3</v>
      </c>
      <c r="AL326" s="2">
        <f>IF(N326&gt;'Average Crustal Abundance'!G$2,Data!N326,'Average Crustal Abundance'!G$2)</f>
        <v>1.5E-3</v>
      </c>
      <c r="AM326" s="2">
        <f>IF(O326&gt;'Average Crustal Abundance'!H$2,Data!O326,'Average Crustal Abundance'!H$2)</f>
        <v>27</v>
      </c>
      <c r="AN326" s="2">
        <f>IF(P326&gt;'Average Crustal Abundance'!I$2,Data!P326,'Average Crustal Abundance'!I$2)</f>
        <v>5.6000000000000001E-2</v>
      </c>
      <c r="AO326" s="2">
        <f>IF(Q326&gt;'Average Crustal Abundance'!J$2,Data!Q326,'Average Crustal Abundance'!J$2)</f>
        <v>1.2999999999999999E-3</v>
      </c>
      <c r="AP326" s="2">
        <f>IF(R326&gt;'Average Crustal Abundance'!K$2,Data!R326,'Average Crustal Abundance'!K$2)</f>
        <v>72</v>
      </c>
      <c r="AQ326" s="2">
        <f>IF(S326&gt;'Average Crustal Abundance'!L$2,Data!S326,'Average Crustal Abundance'!L$2)</f>
        <v>0.08</v>
      </c>
      <c r="AR326" s="2">
        <f>IF(T326&gt;'Average Crustal Abundance'!M$2,Data!T326,'Average Crustal Abundance'!M$2)</f>
        <v>5.1999999999999998E-2</v>
      </c>
      <c r="AS326" s="2">
        <f>IF(U326&gt;'Average Crustal Abundance'!N$2,Data!U326,'Average Crustal Abundance'!N$2)</f>
        <v>0.5</v>
      </c>
      <c r="AT326" s="2">
        <f>IF(V326&gt;'Average Crustal Abundance'!O$2,Data!V326,'Average Crustal Abundance'!O$2)</f>
        <v>11</v>
      </c>
      <c r="AU326" s="2">
        <f>IF(W326&gt;'Average Crustal Abundance'!P$2,Data!W326,'Average Crustal Abundance'!P$2)</f>
        <v>0.03</v>
      </c>
      <c r="AV326" s="2">
        <f>IF(X326&gt;'Average Crustal Abundance'!Q$2,Data!X326,'Average Crustal Abundance'!Q$2)</f>
        <v>2.5</v>
      </c>
      <c r="AW326" s="2">
        <f>IF(Y326&gt;'Average Crustal Abundance'!R$2,Data!Y326,'Average Crustal Abundance'!R$2)</f>
        <v>0.2</v>
      </c>
      <c r="AX326" s="2">
        <f>IF(Z326&gt;'Average Crustal Abundance'!S$2,Data!Z326,'Average Crustal Abundance'!S$2)</f>
        <v>0.18</v>
      </c>
      <c r="AY326" s="2">
        <f>IF(AA326&gt;'Average Crustal Abundance'!T$2,Data!AA326,'Average Crustal Abundance'!T$2)</f>
        <v>1E-3</v>
      </c>
      <c r="AZ326" s="2">
        <f>IF(AB326&gt;'Average Crustal Abundance'!U$2,Data!AB326,'Average Crustal Abundance'!U$2)</f>
        <v>0.8</v>
      </c>
      <c r="BA326" s="2">
        <f>IF(AC326&gt;'Average Crustal Abundance'!V$2,Data!AC326,'Average Crustal Abundance'!V$2)</f>
        <v>1</v>
      </c>
      <c r="BB326" s="2">
        <f>IF(AD326&gt;'Average Crustal Abundance'!W$2,Data!AD326,'Average Crustal Abundance'!W$2)</f>
        <v>1.7</v>
      </c>
      <c r="BC326" s="2">
        <f>IF(AE326&gt;'Average Crustal Abundance'!X$2,Data!AE326,'Average Crustal Abundance'!X$2)</f>
        <v>20</v>
      </c>
      <c r="BD326" s="2">
        <f>IF(AF326&gt;'Average Crustal Abundance'!Y$2,Data!AF326,'Average Crustal Abundance'!Y$2)</f>
        <v>1.3</v>
      </c>
      <c r="BE326" s="3">
        <f>LOG((AG326/'Average Crustal Abundance'!B$2),1.636)</f>
        <v>0</v>
      </c>
      <c r="BF326" s="3">
        <f>LOG((AH326/'Average Crustal Abundance'!C$2),5.77)</f>
        <v>0</v>
      </c>
      <c r="BG326" s="3">
        <f>LOG((AI326/'Average Crustal Abundance'!D$2),5.07)</f>
        <v>0</v>
      </c>
      <c r="BH326" s="3">
        <f>IF(LOG((AJ326/'Average Crustal Abundance'!E$2))&lt;6,LOG((AJ326/'Average Crustal Abundance'!E$2)),6)</f>
        <v>0</v>
      </c>
      <c r="BI326" s="3">
        <f>IF(LOG((AK326/'Average Crustal Abundance'!F$2))&lt;6,LOG((AK326/'Average Crustal Abundance'!F$2)),6)</f>
        <v>0</v>
      </c>
      <c r="BJ326" s="3">
        <f>IF(LOG((AL326/'Average Crustal Abundance'!G$2))&lt;6,LOG((AL326/'Average Crustal Abundance'!G$2)),6)</f>
        <v>0</v>
      </c>
      <c r="BK326" s="3">
        <f>LOG((AM326/'Average Crustal Abundance'!H$2),5.77)</f>
        <v>0</v>
      </c>
      <c r="BL326" s="3">
        <f>IF(LOG((AN326/'Average Crustal Abundance'!I$2))&lt;6,LOG((AN326/'Average Crustal Abundance'!I$2)),6)</f>
        <v>0</v>
      </c>
      <c r="BM326" s="3">
        <f>IF(LOG((AO326/'Average Crustal Abundance'!J$2))&lt;6,LOG((AO326/'Average Crustal Abundance'!J$2)),6)</f>
        <v>0</v>
      </c>
      <c r="BN326" s="3">
        <f>LOG((AP326/'Average Crustal Abundance'!K$2),4.9)</f>
        <v>0</v>
      </c>
      <c r="BO326" s="3">
        <f>IF(LOG((AQ326/'Average Crustal Abundance'!L$2))&lt;6,LOG((AQ326/'Average Crustal Abundance'!L$2)),6)</f>
        <v>0</v>
      </c>
      <c r="BP326" s="3">
        <f>IF(LOG((AR326/'Average Crustal Abundance'!M$2))&lt;6,LOG((AR326/'Average Crustal Abundance'!M$2)),6)</f>
        <v>0</v>
      </c>
      <c r="BQ326" s="3">
        <f>IF(LOG((AS326/'Average Crustal Abundance'!N$2))&lt;6,LOG((AS326/'Average Crustal Abundance'!N$2)),6)</f>
        <v>0</v>
      </c>
      <c r="BR326" s="3">
        <f>LOG((AT326/'Average Crustal Abundance'!O$2),6.71)</f>
        <v>0</v>
      </c>
      <c r="BS326" s="3">
        <f>IF(LOG((AU326/'Average Crustal Abundance'!P$2))&lt;6,LOG((AU326/'Average Crustal Abundance'!P$2)),6)</f>
        <v>0</v>
      </c>
      <c r="BT326" s="3">
        <f>LOG((AV326/'Average Crustal Abundance'!Q$2),8.58)</f>
        <v>0</v>
      </c>
      <c r="BU326" s="3">
        <f>IF(LOG((AW326/'Average Crustal Abundance'!R$2))&lt;6,LOG((AW326/'Average Crustal Abundance'!R$2)),6)</f>
        <v>0</v>
      </c>
      <c r="BV326" s="3">
        <f>IF(LOG((AX326/'Average Crustal Abundance'!S$2))&lt;6,LOG((AX326/'Average Crustal Abundance'!S$2)),6)</f>
        <v>0</v>
      </c>
      <c r="BW326" s="3">
        <f>IF(LOG((AY326/'Average Crustal Abundance'!T$2))&lt;6,LOG((AY326/'Average Crustal Abundance'!T$2)),6)</f>
        <v>0</v>
      </c>
      <c r="BX326" s="3">
        <f>IF(LOG((AZ326/'Average Crustal Abundance'!U$2))&lt;6,LOG((AZ326/'Average Crustal Abundance'!U$2)),6)</f>
        <v>0</v>
      </c>
      <c r="BY326" s="3">
        <f>IF(LOG((BA326/'Average Crustal Abundance'!V$2))&lt;6,LOG((BA326/'Average Crustal Abundance'!V$2)),6)</f>
        <v>0</v>
      </c>
      <c r="BZ326" s="3">
        <f>LOG((BB326/'Average Crustal Abundance'!W$2),9.15)</f>
        <v>0</v>
      </c>
      <c r="CA326" s="3">
        <f>LOG((BC326/'Average Crustal Abundance'!X$2),6.07)</f>
        <v>0</v>
      </c>
      <c r="CB326" s="3">
        <f>LOG((BD326/'Average Crustal Abundance'!Y$2),9.57)</f>
        <v>0</v>
      </c>
      <c r="CC326" s="3">
        <f t="shared" si="195"/>
        <v>0</v>
      </c>
      <c r="CD326" s="3" t="e">
        <f t="shared" si="196"/>
        <v>#DIV/0!</v>
      </c>
      <c r="CE326" s="4" t="e">
        <f t="shared" si="164"/>
        <v>#DIV/0!</v>
      </c>
      <c r="CF326" s="4" t="e">
        <f t="shared" si="165"/>
        <v>#DIV/0!</v>
      </c>
      <c r="CG326" s="4" t="e">
        <f t="shared" si="166"/>
        <v>#DIV/0!</v>
      </c>
      <c r="CH326" s="4" t="e">
        <f t="shared" si="167"/>
        <v>#DIV/0!</v>
      </c>
      <c r="CI326" s="4" t="e">
        <f t="shared" si="168"/>
        <v>#DIV/0!</v>
      </c>
      <c r="CJ326" s="4" t="e">
        <f t="shared" si="169"/>
        <v>#DIV/0!</v>
      </c>
      <c r="CK326" s="4" t="e">
        <f t="shared" si="170"/>
        <v>#DIV/0!</v>
      </c>
      <c r="CL326" s="4" t="e">
        <f t="shared" si="171"/>
        <v>#DIV/0!</v>
      </c>
      <c r="CM326" s="4" t="e">
        <f t="shared" si="172"/>
        <v>#DIV/0!</v>
      </c>
      <c r="CN326" s="4" t="e">
        <f t="shared" si="173"/>
        <v>#DIV/0!</v>
      </c>
      <c r="CO326" s="4" t="e">
        <f t="shared" si="174"/>
        <v>#DIV/0!</v>
      </c>
      <c r="CP326" s="4" t="e">
        <f t="shared" si="175"/>
        <v>#DIV/0!</v>
      </c>
      <c r="CQ326" s="4" t="e">
        <f t="shared" si="176"/>
        <v>#DIV/0!</v>
      </c>
      <c r="CR326" s="4" t="e">
        <f t="shared" si="177"/>
        <v>#DIV/0!</v>
      </c>
      <c r="CS326" s="4" t="e">
        <f t="shared" si="178"/>
        <v>#DIV/0!</v>
      </c>
      <c r="CT326" s="4" t="e">
        <f t="shared" si="189"/>
        <v>#DIV/0!</v>
      </c>
      <c r="CU326" s="4" t="e">
        <f t="shared" si="190"/>
        <v>#DIV/0!</v>
      </c>
      <c r="CV326" s="4" t="e">
        <f t="shared" si="191"/>
        <v>#DIV/0!</v>
      </c>
      <c r="CW326" s="4" t="e">
        <f t="shared" si="192"/>
        <v>#DIV/0!</v>
      </c>
      <c r="CX326" s="4" t="e">
        <f t="shared" si="193"/>
        <v>#DIV/0!</v>
      </c>
      <c r="CY326" s="4" t="e">
        <f t="shared" si="194"/>
        <v>#DIV/0!</v>
      </c>
      <c r="CZ326" s="4" t="e">
        <f t="shared" si="188"/>
        <v>#DIV/0!</v>
      </c>
      <c r="DA326" s="4" t="e">
        <f t="shared" si="188"/>
        <v>#DIV/0!</v>
      </c>
      <c r="DB326" s="4" t="e">
        <f t="shared" si="188"/>
        <v>#DIV/0!</v>
      </c>
      <c r="DC326" s="3"/>
      <c r="DD326" s="3" t="e">
        <f t="shared" si="197"/>
        <v>#DIV/0!</v>
      </c>
    </row>
    <row r="327" spans="33:108" x14ac:dyDescent="0.25">
      <c r="AG327" s="2">
        <f>IF(I327&gt;'Average Crustal Abundance'!B$2,Data!I327,'Average Crustal Abundance'!B$2)</f>
        <v>52200</v>
      </c>
      <c r="AH327" s="2">
        <f>IF(J327&gt;'Average Crustal Abundance'!C$2,Data!J327,'Average Crustal Abundance'!C$2)</f>
        <v>27</v>
      </c>
      <c r="AI327" s="2">
        <f>IF(K327&gt;'Average Crustal Abundance'!D$2,Data!K327,'Average Crustal Abundance'!D$2)</f>
        <v>59</v>
      </c>
      <c r="AJ327" s="2">
        <f>IF(L327&gt;'Average Crustal Abundance'!E$2,Data!L327,'Average Crustal Abundance'!E$2)</f>
        <v>0.188</v>
      </c>
      <c r="AK327" s="2">
        <f>IF(M327&gt;'Average Crustal Abundance'!F$2,Data!M327,'Average Crustal Abundance'!F$2)</f>
        <v>1.5E-3</v>
      </c>
      <c r="AL327" s="2">
        <f>IF(N327&gt;'Average Crustal Abundance'!G$2,Data!N327,'Average Crustal Abundance'!G$2)</f>
        <v>1.5E-3</v>
      </c>
      <c r="AM327" s="2">
        <f>IF(O327&gt;'Average Crustal Abundance'!H$2,Data!O327,'Average Crustal Abundance'!H$2)</f>
        <v>27</v>
      </c>
      <c r="AN327" s="2">
        <f>IF(P327&gt;'Average Crustal Abundance'!I$2,Data!P327,'Average Crustal Abundance'!I$2)</f>
        <v>5.6000000000000001E-2</v>
      </c>
      <c r="AO327" s="2">
        <f>IF(Q327&gt;'Average Crustal Abundance'!J$2,Data!Q327,'Average Crustal Abundance'!J$2)</f>
        <v>1.2999999999999999E-3</v>
      </c>
      <c r="AP327" s="2">
        <f>IF(R327&gt;'Average Crustal Abundance'!K$2,Data!R327,'Average Crustal Abundance'!K$2)</f>
        <v>72</v>
      </c>
      <c r="AQ327" s="2">
        <f>IF(S327&gt;'Average Crustal Abundance'!L$2,Data!S327,'Average Crustal Abundance'!L$2)</f>
        <v>0.08</v>
      </c>
      <c r="AR327" s="2">
        <f>IF(T327&gt;'Average Crustal Abundance'!M$2,Data!T327,'Average Crustal Abundance'!M$2)</f>
        <v>5.1999999999999998E-2</v>
      </c>
      <c r="AS327" s="2">
        <f>IF(U327&gt;'Average Crustal Abundance'!N$2,Data!U327,'Average Crustal Abundance'!N$2)</f>
        <v>0.5</v>
      </c>
      <c r="AT327" s="2">
        <f>IF(V327&gt;'Average Crustal Abundance'!O$2,Data!V327,'Average Crustal Abundance'!O$2)</f>
        <v>11</v>
      </c>
      <c r="AU327" s="2">
        <f>IF(W327&gt;'Average Crustal Abundance'!P$2,Data!W327,'Average Crustal Abundance'!P$2)</f>
        <v>0.03</v>
      </c>
      <c r="AV327" s="2">
        <f>IF(X327&gt;'Average Crustal Abundance'!Q$2,Data!X327,'Average Crustal Abundance'!Q$2)</f>
        <v>2.5</v>
      </c>
      <c r="AW327" s="2">
        <f>IF(Y327&gt;'Average Crustal Abundance'!R$2,Data!Y327,'Average Crustal Abundance'!R$2)</f>
        <v>0.2</v>
      </c>
      <c r="AX327" s="2">
        <f>IF(Z327&gt;'Average Crustal Abundance'!S$2,Data!Z327,'Average Crustal Abundance'!S$2)</f>
        <v>0.18</v>
      </c>
      <c r="AY327" s="2">
        <f>IF(AA327&gt;'Average Crustal Abundance'!T$2,Data!AA327,'Average Crustal Abundance'!T$2)</f>
        <v>1E-3</v>
      </c>
      <c r="AZ327" s="2">
        <f>IF(AB327&gt;'Average Crustal Abundance'!U$2,Data!AB327,'Average Crustal Abundance'!U$2)</f>
        <v>0.8</v>
      </c>
      <c r="BA327" s="2">
        <f>IF(AC327&gt;'Average Crustal Abundance'!V$2,Data!AC327,'Average Crustal Abundance'!V$2)</f>
        <v>1</v>
      </c>
      <c r="BB327" s="2">
        <f>IF(AD327&gt;'Average Crustal Abundance'!W$2,Data!AD327,'Average Crustal Abundance'!W$2)</f>
        <v>1.7</v>
      </c>
      <c r="BC327" s="2">
        <f>IF(AE327&gt;'Average Crustal Abundance'!X$2,Data!AE327,'Average Crustal Abundance'!X$2)</f>
        <v>20</v>
      </c>
      <c r="BD327" s="2">
        <f>IF(AF327&gt;'Average Crustal Abundance'!Y$2,Data!AF327,'Average Crustal Abundance'!Y$2)</f>
        <v>1.3</v>
      </c>
      <c r="BE327" s="3">
        <f>LOG((AG327/'Average Crustal Abundance'!B$2),1.636)</f>
        <v>0</v>
      </c>
      <c r="BF327" s="3">
        <f>LOG((AH327/'Average Crustal Abundance'!C$2),5.77)</f>
        <v>0</v>
      </c>
      <c r="BG327" s="3">
        <f>LOG((AI327/'Average Crustal Abundance'!D$2),5.07)</f>
        <v>0</v>
      </c>
      <c r="BH327" s="3">
        <f>IF(LOG((AJ327/'Average Crustal Abundance'!E$2))&lt;6,LOG((AJ327/'Average Crustal Abundance'!E$2)),6)</f>
        <v>0</v>
      </c>
      <c r="BI327" s="3">
        <f>IF(LOG((AK327/'Average Crustal Abundance'!F$2))&lt;6,LOG((AK327/'Average Crustal Abundance'!F$2)),6)</f>
        <v>0</v>
      </c>
      <c r="BJ327" s="3">
        <f>IF(LOG((AL327/'Average Crustal Abundance'!G$2))&lt;6,LOG((AL327/'Average Crustal Abundance'!G$2)),6)</f>
        <v>0</v>
      </c>
      <c r="BK327" s="3">
        <f>LOG((AM327/'Average Crustal Abundance'!H$2),5.77)</f>
        <v>0</v>
      </c>
      <c r="BL327" s="3">
        <f>IF(LOG((AN327/'Average Crustal Abundance'!I$2))&lt;6,LOG((AN327/'Average Crustal Abundance'!I$2)),6)</f>
        <v>0</v>
      </c>
      <c r="BM327" s="3">
        <f>IF(LOG((AO327/'Average Crustal Abundance'!J$2))&lt;6,LOG((AO327/'Average Crustal Abundance'!J$2)),6)</f>
        <v>0</v>
      </c>
      <c r="BN327" s="3">
        <f>LOG((AP327/'Average Crustal Abundance'!K$2),4.9)</f>
        <v>0</v>
      </c>
      <c r="BO327" s="3">
        <f>IF(LOG((AQ327/'Average Crustal Abundance'!L$2))&lt;6,LOG((AQ327/'Average Crustal Abundance'!L$2)),6)</f>
        <v>0</v>
      </c>
      <c r="BP327" s="3">
        <f>IF(LOG((AR327/'Average Crustal Abundance'!M$2))&lt;6,LOG((AR327/'Average Crustal Abundance'!M$2)),6)</f>
        <v>0</v>
      </c>
      <c r="BQ327" s="3">
        <f>IF(LOG((AS327/'Average Crustal Abundance'!N$2))&lt;6,LOG((AS327/'Average Crustal Abundance'!N$2)),6)</f>
        <v>0</v>
      </c>
      <c r="BR327" s="3">
        <f>LOG((AT327/'Average Crustal Abundance'!O$2),6.71)</f>
        <v>0</v>
      </c>
      <c r="BS327" s="3">
        <f>IF(LOG((AU327/'Average Crustal Abundance'!P$2))&lt;6,LOG((AU327/'Average Crustal Abundance'!P$2)),6)</f>
        <v>0</v>
      </c>
      <c r="BT327" s="3">
        <f>LOG((AV327/'Average Crustal Abundance'!Q$2),8.58)</f>
        <v>0</v>
      </c>
      <c r="BU327" s="3">
        <f>IF(LOG((AW327/'Average Crustal Abundance'!R$2))&lt;6,LOG((AW327/'Average Crustal Abundance'!R$2)),6)</f>
        <v>0</v>
      </c>
      <c r="BV327" s="3">
        <f>IF(LOG((AX327/'Average Crustal Abundance'!S$2))&lt;6,LOG((AX327/'Average Crustal Abundance'!S$2)),6)</f>
        <v>0</v>
      </c>
      <c r="BW327" s="3">
        <f>IF(LOG((AY327/'Average Crustal Abundance'!T$2))&lt;6,LOG((AY327/'Average Crustal Abundance'!T$2)),6)</f>
        <v>0</v>
      </c>
      <c r="BX327" s="3">
        <f>IF(LOG((AZ327/'Average Crustal Abundance'!U$2))&lt;6,LOG((AZ327/'Average Crustal Abundance'!U$2)),6)</f>
        <v>0</v>
      </c>
      <c r="BY327" s="3">
        <f>IF(LOG((BA327/'Average Crustal Abundance'!V$2))&lt;6,LOG((BA327/'Average Crustal Abundance'!V$2)),6)</f>
        <v>0</v>
      </c>
      <c r="BZ327" s="3">
        <f>LOG((BB327/'Average Crustal Abundance'!W$2),9.15)</f>
        <v>0</v>
      </c>
      <c r="CA327" s="3">
        <f>LOG((BC327/'Average Crustal Abundance'!X$2),6.07)</f>
        <v>0</v>
      </c>
      <c r="CB327" s="3">
        <f>LOG((BD327/'Average Crustal Abundance'!Y$2),9.57)</f>
        <v>0</v>
      </c>
      <c r="CC327" s="3">
        <f t="shared" si="195"/>
        <v>0</v>
      </c>
      <c r="CD327" s="3" t="e">
        <f t="shared" si="196"/>
        <v>#DIV/0!</v>
      </c>
      <c r="CE327" s="4" t="e">
        <f t="shared" si="164"/>
        <v>#DIV/0!</v>
      </c>
      <c r="CF327" s="4" t="e">
        <f t="shared" si="165"/>
        <v>#DIV/0!</v>
      </c>
      <c r="CG327" s="4" t="e">
        <f t="shared" si="166"/>
        <v>#DIV/0!</v>
      </c>
      <c r="CH327" s="4" t="e">
        <f t="shared" si="167"/>
        <v>#DIV/0!</v>
      </c>
      <c r="CI327" s="4" t="e">
        <f t="shared" si="168"/>
        <v>#DIV/0!</v>
      </c>
      <c r="CJ327" s="4" t="e">
        <f t="shared" si="169"/>
        <v>#DIV/0!</v>
      </c>
      <c r="CK327" s="4" t="e">
        <f t="shared" si="170"/>
        <v>#DIV/0!</v>
      </c>
      <c r="CL327" s="4" t="e">
        <f t="shared" si="171"/>
        <v>#DIV/0!</v>
      </c>
      <c r="CM327" s="4" t="e">
        <f t="shared" si="172"/>
        <v>#DIV/0!</v>
      </c>
      <c r="CN327" s="4" t="e">
        <f t="shared" si="173"/>
        <v>#DIV/0!</v>
      </c>
      <c r="CO327" s="4" t="e">
        <f t="shared" si="174"/>
        <v>#DIV/0!</v>
      </c>
      <c r="CP327" s="4" t="e">
        <f t="shared" si="175"/>
        <v>#DIV/0!</v>
      </c>
      <c r="CQ327" s="4" t="e">
        <f t="shared" si="176"/>
        <v>#DIV/0!</v>
      </c>
      <c r="CR327" s="4" t="e">
        <f t="shared" si="177"/>
        <v>#DIV/0!</v>
      </c>
      <c r="CS327" s="4" t="e">
        <f t="shared" si="178"/>
        <v>#DIV/0!</v>
      </c>
      <c r="CT327" s="4" t="e">
        <f t="shared" si="189"/>
        <v>#DIV/0!</v>
      </c>
      <c r="CU327" s="4" t="e">
        <f t="shared" si="190"/>
        <v>#DIV/0!</v>
      </c>
      <c r="CV327" s="4" t="e">
        <f t="shared" si="191"/>
        <v>#DIV/0!</v>
      </c>
      <c r="CW327" s="4" t="e">
        <f t="shared" si="192"/>
        <v>#DIV/0!</v>
      </c>
      <c r="CX327" s="4" t="e">
        <f t="shared" si="193"/>
        <v>#DIV/0!</v>
      </c>
      <c r="CY327" s="4" t="e">
        <f t="shared" si="194"/>
        <v>#DIV/0!</v>
      </c>
      <c r="CZ327" s="4" t="e">
        <f t="shared" si="188"/>
        <v>#DIV/0!</v>
      </c>
      <c r="DA327" s="4" t="e">
        <f t="shared" si="188"/>
        <v>#DIV/0!</v>
      </c>
      <c r="DB327" s="4" t="e">
        <f t="shared" si="188"/>
        <v>#DIV/0!</v>
      </c>
      <c r="DC327" s="3"/>
      <c r="DD327" s="3" t="e">
        <f t="shared" si="197"/>
        <v>#DIV/0!</v>
      </c>
    </row>
    <row r="328" spans="33:108" x14ac:dyDescent="0.25">
      <c r="AG328" s="2">
        <f>IF(I328&gt;'Average Crustal Abundance'!B$2,Data!I328,'Average Crustal Abundance'!B$2)</f>
        <v>52200</v>
      </c>
      <c r="AH328" s="2">
        <f>IF(J328&gt;'Average Crustal Abundance'!C$2,Data!J328,'Average Crustal Abundance'!C$2)</f>
        <v>27</v>
      </c>
      <c r="AI328" s="2">
        <f>IF(K328&gt;'Average Crustal Abundance'!D$2,Data!K328,'Average Crustal Abundance'!D$2)</f>
        <v>59</v>
      </c>
      <c r="AJ328" s="2">
        <f>IF(L328&gt;'Average Crustal Abundance'!E$2,Data!L328,'Average Crustal Abundance'!E$2)</f>
        <v>0.188</v>
      </c>
      <c r="AK328" s="2">
        <f>IF(M328&gt;'Average Crustal Abundance'!F$2,Data!M328,'Average Crustal Abundance'!F$2)</f>
        <v>1.5E-3</v>
      </c>
      <c r="AL328" s="2">
        <f>IF(N328&gt;'Average Crustal Abundance'!G$2,Data!N328,'Average Crustal Abundance'!G$2)</f>
        <v>1.5E-3</v>
      </c>
      <c r="AM328" s="2">
        <f>IF(O328&gt;'Average Crustal Abundance'!H$2,Data!O328,'Average Crustal Abundance'!H$2)</f>
        <v>27</v>
      </c>
      <c r="AN328" s="2">
        <f>IF(P328&gt;'Average Crustal Abundance'!I$2,Data!P328,'Average Crustal Abundance'!I$2)</f>
        <v>5.6000000000000001E-2</v>
      </c>
      <c r="AO328" s="2">
        <f>IF(Q328&gt;'Average Crustal Abundance'!J$2,Data!Q328,'Average Crustal Abundance'!J$2)</f>
        <v>1.2999999999999999E-3</v>
      </c>
      <c r="AP328" s="2">
        <f>IF(R328&gt;'Average Crustal Abundance'!K$2,Data!R328,'Average Crustal Abundance'!K$2)</f>
        <v>72</v>
      </c>
      <c r="AQ328" s="2">
        <f>IF(S328&gt;'Average Crustal Abundance'!L$2,Data!S328,'Average Crustal Abundance'!L$2)</f>
        <v>0.08</v>
      </c>
      <c r="AR328" s="2">
        <f>IF(T328&gt;'Average Crustal Abundance'!M$2,Data!T328,'Average Crustal Abundance'!M$2)</f>
        <v>5.1999999999999998E-2</v>
      </c>
      <c r="AS328" s="2">
        <f>IF(U328&gt;'Average Crustal Abundance'!N$2,Data!U328,'Average Crustal Abundance'!N$2)</f>
        <v>0.5</v>
      </c>
      <c r="AT328" s="2">
        <f>IF(V328&gt;'Average Crustal Abundance'!O$2,Data!V328,'Average Crustal Abundance'!O$2)</f>
        <v>11</v>
      </c>
      <c r="AU328" s="2">
        <f>IF(W328&gt;'Average Crustal Abundance'!P$2,Data!W328,'Average Crustal Abundance'!P$2)</f>
        <v>0.03</v>
      </c>
      <c r="AV328" s="2">
        <f>IF(X328&gt;'Average Crustal Abundance'!Q$2,Data!X328,'Average Crustal Abundance'!Q$2)</f>
        <v>2.5</v>
      </c>
      <c r="AW328" s="2">
        <f>IF(Y328&gt;'Average Crustal Abundance'!R$2,Data!Y328,'Average Crustal Abundance'!R$2)</f>
        <v>0.2</v>
      </c>
      <c r="AX328" s="2">
        <f>IF(Z328&gt;'Average Crustal Abundance'!S$2,Data!Z328,'Average Crustal Abundance'!S$2)</f>
        <v>0.18</v>
      </c>
      <c r="AY328" s="2">
        <f>IF(AA328&gt;'Average Crustal Abundance'!T$2,Data!AA328,'Average Crustal Abundance'!T$2)</f>
        <v>1E-3</v>
      </c>
      <c r="AZ328" s="2">
        <f>IF(AB328&gt;'Average Crustal Abundance'!U$2,Data!AB328,'Average Crustal Abundance'!U$2)</f>
        <v>0.8</v>
      </c>
      <c r="BA328" s="2">
        <f>IF(AC328&gt;'Average Crustal Abundance'!V$2,Data!AC328,'Average Crustal Abundance'!V$2)</f>
        <v>1</v>
      </c>
      <c r="BB328" s="2">
        <f>IF(AD328&gt;'Average Crustal Abundance'!W$2,Data!AD328,'Average Crustal Abundance'!W$2)</f>
        <v>1.7</v>
      </c>
      <c r="BC328" s="2">
        <f>IF(AE328&gt;'Average Crustal Abundance'!X$2,Data!AE328,'Average Crustal Abundance'!X$2)</f>
        <v>20</v>
      </c>
      <c r="BD328" s="2">
        <f>IF(AF328&gt;'Average Crustal Abundance'!Y$2,Data!AF328,'Average Crustal Abundance'!Y$2)</f>
        <v>1.3</v>
      </c>
      <c r="BE328" s="3">
        <f>LOG((AG328/'Average Crustal Abundance'!B$2),1.636)</f>
        <v>0</v>
      </c>
      <c r="BF328" s="3">
        <f>LOG((AH328/'Average Crustal Abundance'!C$2),5.77)</f>
        <v>0</v>
      </c>
      <c r="BG328" s="3">
        <f>LOG((AI328/'Average Crustal Abundance'!D$2),5.07)</f>
        <v>0</v>
      </c>
      <c r="BH328" s="3">
        <f>IF(LOG((AJ328/'Average Crustal Abundance'!E$2))&lt;6,LOG((AJ328/'Average Crustal Abundance'!E$2)),6)</f>
        <v>0</v>
      </c>
      <c r="BI328" s="3">
        <f>IF(LOG((AK328/'Average Crustal Abundance'!F$2))&lt;6,LOG((AK328/'Average Crustal Abundance'!F$2)),6)</f>
        <v>0</v>
      </c>
      <c r="BJ328" s="3">
        <f>IF(LOG((AL328/'Average Crustal Abundance'!G$2))&lt;6,LOG((AL328/'Average Crustal Abundance'!G$2)),6)</f>
        <v>0</v>
      </c>
      <c r="BK328" s="3">
        <f>LOG((AM328/'Average Crustal Abundance'!H$2),5.77)</f>
        <v>0</v>
      </c>
      <c r="BL328" s="3">
        <f>IF(LOG((AN328/'Average Crustal Abundance'!I$2))&lt;6,LOG((AN328/'Average Crustal Abundance'!I$2)),6)</f>
        <v>0</v>
      </c>
      <c r="BM328" s="3">
        <f>IF(LOG((AO328/'Average Crustal Abundance'!J$2))&lt;6,LOG((AO328/'Average Crustal Abundance'!J$2)),6)</f>
        <v>0</v>
      </c>
      <c r="BN328" s="3">
        <f>LOG((AP328/'Average Crustal Abundance'!K$2),4.9)</f>
        <v>0</v>
      </c>
      <c r="BO328" s="3">
        <f>IF(LOG((AQ328/'Average Crustal Abundance'!L$2))&lt;6,LOG((AQ328/'Average Crustal Abundance'!L$2)),6)</f>
        <v>0</v>
      </c>
      <c r="BP328" s="3">
        <f>IF(LOG((AR328/'Average Crustal Abundance'!M$2))&lt;6,LOG((AR328/'Average Crustal Abundance'!M$2)),6)</f>
        <v>0</v>
      </c>
      <c r="BQ328" s="3">
        <f>IF(LOG((AS328/'Average Crustal Abundance'!N$2))&lt;6,LOG((AS328/'Average Crustal Abundance'!N$2)),6)</f>
        <v>0</v>
      </c>
      <c r="BR328" s="3">
        <f>LOG((AT328/'Average Crustal Abundance'!O$2),6.71)</f>
        <v>0</v>
      </c>
      <c r="BS328" s="3">
        <f>IF(LOG((AU328/'Average Crustal Abundance'!P$2))&lt;6,LOG((AU328/'Average Crustal Abundance'!P$2)),6)</f>
        <v>0</v>
      </c>
      <c r="BT328" s="3">
        <f>LOG((AV328/'Average Crustal Abundance'!Q$2),8.58)</f>
        <v>0</v>
      </c>
      <c r="BU328" s="3">
        <f>IF(LOG((AW328/'Average Crustal Abundance'!R$2))&lt;6,LOG((AW328/'Average Crustal Abundance'!R$2)),6)</f>
        <v>0</v>
      </c>
      <c r="BV328" s="3">
        <f>IF(LOG((AX328/'Average Crustal Abundance'!S$2))&lt;6,LOG((AX328/'Average Crustal Abundance'!S$2)),6)</f>
        <v>0</v>
      </c>
      <c r="BW328" s="3">
        <f>IF(LOG((AY328/'Average Crustal Abundance'!T$2))&lt;6,LOG((AY328/'Average Crustal Abundance'!T$2)),6)</f>
        <v>0</v>
      </c>
      <c r="BX328" s="3">
        <f>IF(LOG((AZ328/'Average Crustal Abundance'!U$2))&lt;6,LOG((AZ328/'Average Crustal Abundance'!U$2)),6)</f>
        <v>0</v>
      </c>
      <c r="BY328" s="3">
        <f>IF(LOG((BA328/'Average Crustal Abundance'!V$2))&lt;6,LOG((BA328/'Average Crustal Abundance'!V$2)),6)</f>
        <v>0</v>
      </c>
      <c r="BZ328" s="3">
        <f>LOG((BB328/'Average Crustal Abundance'!W$2),9.15)</f>
        <v>0</v>
      </c>
      <c r="CA328" s="3">
        <f>LOG((BC328/'Average Crustal Abundance'!X$2),6.07)</f>
        <v>0</v>
      </c>
      <c r="CB328" s="3">
        <f>LOG((BD328/'Average Crustal Abundance'!Y$2),9.57)</f>
        <v>0</v>
      </c>
      <c r="CC328" s="3">
        <f t="shared" si="195"/>
        <v>0</v>
      </c>
      <c r="CD328" s="3" t="e">
        <f t="shared" si="196"/>
        <v>#DIV/0!</v>
      </c>
      <c r="CE328" s="4" t="e">
        <f t="shared" si="164"/>
        <v>#DIV/0!</v>
      </c>
      <c r="CF328" s="4" t="e">
        <f t="shared" si="165"/>
        <v>#DIV/0!</v>
      </c>
      <c r="CG328" s="4" t="e">
        <f t="shared" si="166"/>
        <v>#DIV/0!</v>
      </c>
      <c r="CH328" s="4" t="e">
        <f t="shared" si="167"/>
        <v>#DIV/0!</v>
      </c>
      <c r="CI328" s="4" t="e">
        <f t="shared" si="168"/>
        <v>#DIV/0!</v>
      </c>
      <c r="CJ328" s="4" t="e">
        <f t="shared" si="169"/>
        <v>#DIV/0!</v>
      </c>
      <c r="CK328" s="4" t="e">
        <f t="shared" si="170"/>
        <v>#DIV/0!</v>
      </c>
      <c r="CL328" s="4" t="e">
        <f t="shared" si="171"/>
        <v>#DIV/0!</v>
      </c>
      <c r="CM328" s="4" t="e">
        <f t="shared" si="172"/>
        <v>#DIV/0!</v>
      </c>
      <c r="CN328" s="4" t="e">
        <f t="shared" si="173"/>
        <v>#DIV/0!</v>
      </c>
      <c r="CO328" s="4" t="e">
        <f t="shared" si="174"/>
        <v>#DIV/0!</v>
      </c>
      <c r="CP328" s="4" t="e">
        <f t="shared" si="175"/>
        <v>#DIV/0!</v>
      </c>
      <c r="CQ328" s="4" t="e">
        <f t="shared" si="176"/>
        <v>#DIV/0!</v>
      </c>
      <c r="CR328" s="4" t="e">
        <f t="shared" si="177"/>
        <v>#DIV/0!</v>
      </c>
      <c r="CS328" s="4" t="e">
        <f t="shared" si="178"/>
        <v>#DIV/0!</v>
      </c>
      <c r="CT328" s="4" t="e">
        <f t="shared" si="189"/>
        <v>#DIV/0!</v>
      </c>
      <c r="CU328" s="4" t="e">
        <f t="shared" si="190"/>
        <v>#DIV/0!</v>
      </c>
      <c r="CV328" s="4" t="e">
        <f t="shared" si="191"/>
        <v>#DIV/0!</v>
      </c>
      <c r="CW328" s="4" t="e">
        <f t="shared" si="192"/>
        <v>#DIV/0!</v>
      </c>
      <c r="CX328" s="4" t="e">
        <f t="shared" si="193"/>
        <v>#DIV/0!</v>
      </c>
      <c r="CY328" s="4" t="e">
        <f t="shared" si="194"/>
        <v>#DIV/0!</v>
      </c>
      <c r="CZ328" s="4" t="e">
        <f t="shared" si="188"/>
        <v>#DIV/0!</v>
      </c>
      <c r="DA328" s="4" t="e">
        <f t="shared" si="188"/>
        <v>#DIV/0!</v>
      </c>
      <c r="DB328" s="4" t="e">
        <f t="shared" si="188"/>
        <v>#DIV/0!</v>
      </c>
      <c r="DC328" s="3"/>
      <c r="DD328" s="3" t="e">
        <f t="shared" si="197"/>
        <v>#DIV/0!</v>
      </c>
    </row>
    <row r="329" spans="33:108" x14ac:dyDescent="0.25">
      <c r="AG329" s="2">
        <f>IF(I329&gt;'Average Crustal Abundance'!B$2,Data!I329,'Average Crustal Abundance'!B$2)</f>
        <v>52200</v>
      </c>
      <c r="AH329" s="2">
        <f>IF(J329&gt;'Average Crustal Abundance'!C$2,Data!J329,'Average Crustal Abundance'!C$2)</f>
        <v>27</v>
      </c>
      <c r="AI329" s="2">
        <f>IF(K329&gt;'Average Crustal Abundance'!D$2,Data!K329,'Average Crustal Abundance'!D$2)</f>
        <v>59</v>
      </c>
      <c r="AJ329" s="2">
        <f>IF(L329&gt;'Average Crustal Abundance'!E$2,Data!L329,'Average Crustal Abundance'!E$2)</f>
        <v>0.188</v>
      </c>
      <c r="AK329" s="2">
        <f>IF(M329&gt;'Average Crustal Abundance'!F$2,Data!M329,'Average Crustal Abundance'!F$2)</f>
        <v>1.5E-3</v>
      </c>
      <c r="AL329" s="2">
        <f>IF(N329&gt;'Average Crustal Abundance'!G$2,Data!N329,'Average Crustal Abundance'!G$2)</f>
        <v>1.5E-3</v>
      </c>
      <c r="AM329" s="2">
        <f>IF(O329&gt;'Average Crustal Abundance'!H$2,Data!O329,'Average Crustal Abundance'!H$2)</f>
        <v>27</v>
      </c>
      <c r="AN329" s="2">
        <f>IF(P329&gt;'Average Crustal Abundance'!I$2,Data!P329,'Average Crustal Abundance'!I$2)</f>
        <v>5.6000000000000001E-2</v>
      </c>
      <c r="AO329" s="2">
        <f>IF(Q329&gt;'Average Crustal Abundance'!J$2,Data!Q329,'Average Crustal Abundance'!J$2)</f>
        <v>1.2999999999999999E-3</v>
      </c>
      <c r="AP329" s="2">
        <f>IF(R329&gt;'Average Crustal Abundance'!K$2,Data!R329,'Average Crustal Abundance'!K$2)</f>
        <v>72</v>
      </c>
      <c r="AQ329" s="2">
        <f>IF(S329&gt;'Average Crustal Abundance'!L$2,Data!S329,'Average Crustal Abundance'!L$2)</f>
        <v>0.08</v>
      </c>
      <c r="AR329" s="2">
        <f>IF(T329&gt;'Average Crustal Abundance'!M$2,Data!T329,'Average Crustal Abundance'!M$2)</f>
        <v>5.1999999999999998E-2</v>
      </c>
      <c r="AS329" s="2">
        <f>IF(U329&gt;'Average Crustal Abundance'!N$2,Data!U329,'Average Crustal Abundance'!N$2)</f>
        <v>0.5</v>
      </c>
      <c r="AT329" s="2">
        <f>IF(V329&gt;'Average Crustal Abundance'!O$2,Data!V329,'Average Crustal Abundance'!O$2)</f>
        <v>11</v>
      </c>
      <c r="AU329" s="2">
        <f>IF(W329&gt;'Average Crustal Abundance'!P$2,Data!W329,'Average Crustal Abundance'!P$2)</f>
        <v>0.03</v>
      </c>
      <c r="AV329" s="2">
        <f>IF(X329&gt;'Average Crustal Abundance'!Q$2,Data!X329,'Average Crustal Abundance'!Q$2)</f>
        <v>2.5</v>
      </c>
      <c r="AW329" s="2">
        <f>IF(Y329&gt;'Average Crustal Abundance'!R$2,Data!Y329,'Average Crustal Abundance'!R$2)</f>
        <v>0.2</v>
      </c>
      <c r="AX329" s="2">
        <f>IF(Z329&gt;'Average Crustal Abundance'!S$2,Data!Z329,'Average Crustal Abundance'!S$2)</f>
        <v>0.18</v>
      </c>
      <c r="AY329" s="2">
        <f>IF(AA329&gt;'Average Crustal Abundance'!T$2,Data!AA329,'Average Crustal Abundance'!T$2)</f>
        <v>1E-3</v>
      </c>
      <c r="AZ329" s="2">
        <f>IF(AB329&gt;'Average Crustal Abundance'!U$2,Data!AB329,'Average Crustal Abundance'!U$2)</f>
        <v>0.8</v>
      </c>
      <c r="BA329" s="2">
        <f>IF(AC329&gt;'Average Crustal Abundance'!V$2,Data!AC329,'Average Crustal Abundance'!V$2)</f>
        <v>1</v>
      </c>
      <c r="BB329" s="2">
        <f>IF(AD329&gt;'Average Crustal Abundance'!W$2,Data!AD329,'Average Crustal Abundance'!W$2)</f>
        <v>1.7</v>
      </c>
      <c r="BC329" s="2">
        <f>IF(AE329&gt;'Average Crustal Abundance'!X$2,Data!AE329,'Average Crustal Abundance'!X$2)</f>
        <v>20</v>
      </c>
      <c r="BD329" s="2">
        <f>IF(AF329&gt;'Average Crustal Abundance'!Y$2,Data!AF329,'Average Crustal Abundance'!Y$2)</f>
        <v>1.3</v>
      </c>
      <c r="BE329" s="3">
        <f>LOG((AG329/'Average Crustal Abundance'!B$2),1.636)</f>
        <v>0</v>
      </c>
      <c r="BF329" s="3">
        <f>LOG((AH329/'Average Crustal Abundance'!C$2),5.77)</f>
        <v>0</v>
      </c>
      <c r="BG329" s="3">
        <f>LOG((AI329/'Average Crustal Abundance'!D$2),5.07)</f>
        <v>0</v>
      </c>
      <c r="BH329" s="3">
        <f>IF(LOG((AJ329/'Average Crustal Abundance'!E$2))&lt;6,LOG((AJ329/'Average Crustal Abundance'!E$2)),6)</f>
        <v>0</v>
      </c>
      <c r="BI329" s="3">
        <f>IF(LOG((AK329/'Average Crustal Abundance'!F$2))&lt;6,LOG((AK329/'Average Crustal Abundance'!F$2)),6)</f>
        <v>0</v>
      </c>
      <c r="BJ329" s="3">
        <f>IF(LOG((AL329/'Average Crustal Abundance'!G$2))&lt;6,LOG((AL329/'Average Crustal Abundance'!G$2)),6)</f>
        <v>0</v>
      </c>
      <c r="BK329" s="3">
        <f>LOG((AM329/'Average Crustal Abundance'!H$2),5.77)</f>
        <v>0</v>
      </c>
      <c r="BL329" s="3">
        <f>IF(LOG((AN329/'Average Crustal Abundance'!I$2))&lt;6,LOG((AN329/'Average Crustal Abundance'!I$2)),6)</f>
        <v>0</v>
      </c>
      <c r="BM329" s="3">
        <f>IF(LOG((AO329/'Average Crustal Abundance'!J$2))&lt;6,LOG((AO329/'Average Crustal Abundance'!J$2)),6)</f>
        <v>0</v>
      </c>
      <c r="BN329" s="3">
        <f>LOG((AP329/'Average Crustal Abundance'!K$2),4.9)</f>
        <v>0</v>
      </c>
      <c r="BO329" s="3">
        <f>IF(LOG((AQ329/'Average Crustal Abundance'!L$2))&lt;6,LOG((AQ329/'Average Crustal Abundance'!L$2)),6)</f>
        <v>0</v>
      </c>
      <c r="BP329" s="3">
        <f>IF(LOG((AR329/'Average Crustal Abundance'!M$2))&lt;6,LOG((AR329/'Average Crustal Abundance'!M$2)),6)</f>
        <v>0</v>
      </c>
      <c r="BQ329" s="3">
        <f>IF(LOG((AS329/'Average Crustal Abundance'!N$2))&lt;6,LOG((AS329/'Average Crustal Abundance'!N$2)),6)</f>
        <v>0</v>
      </c>
      <c r="BR329" s="3">
        <f>LOG((AT329/'Average Crustal Abundance'!O$2),6.71)</f>
        <v>0</v>
      </c>
      <c r="BS329" s="3">
        <f>IF(LOG((AU329/'Average Crustal Abundance'!P$2))&lt;6,LOG((AU329/'Average Crustal Abundance'!P$2)),6)</f>
        <v>0</v>
      </c>
      <c r="BT329" s="3">
        <f>LOG((AV329/'Average Crustal Abundance'!Q$2),8.58)</f>
        <v>0</v>
      </c>
      <c r="BU329" s="3">
        <f>IF(LOG((AW329/'Average Crustal Abundance'!R$2))&lt;6,LOG((AW329/'Average Crustal Abundance'!R$2)),6)</f>
        <v>0</v>
      </c>
      <c r="BV329" s="3">
        <f>IF(LOG((AX329/'Average Crustal Abundance'!S$2))&lt;6,LOG((AX329/'Average Crustal Abundance'!S$2)),6)</f>
        <v>0</v>
      </c>
      <c r="BW329" s="3">
        <f>IF(LOG((AY329/'Average Crustal Abundance'!T$2))&lt;6,LOG((AY329/'Average Crustal Abundance'!T$2)),6)</f>
        <v>0</v>
      </c>
      <c r="BX329" s="3">
        <f>IF(LOG((AZ329/'Average Crustal Abundance'!U$2))&lt;6,LOG((AZ329/'Average Crustal Abundance'!U$2)),6)</f>
        <v>0</v>
      </c>
      <c r="BY329" s="3">
        <f>IF(LOG((BA329/'Average Crustal Abundance'!V$2))&lt;6,LOG((BA329/'Average Crustal Abundance'!V$2)),6)</f>
        <v>0</v>
      </c>
      <c r="BZ329" s="3">
        <f>LOG((BB329/'Average Crustal Abundance'!W$2),9.15)</f>
        <v>0</v>
      </c>
      <c r="CA329" s="3">
        <f>LOG((BC329/'Average Crustal Abundance'!X$2),6.07)</f>
        <v>0</v>
      </c>
      <c r="CB329" s="3">
        <f>LOG((BD329/'Average Crustal Abundance'!Y$2),9.57)</f>
        <v>0</v>
      </c>
      <c r="CC329" s="3">
        <f t="shared" si="195"/>
        <v>0</v>
      </c>
      <c r="CD329" s="3" t="e">
        <f t="shared" si="196"/>
        <v>#DIV/0!</v>
      </c>
      <c r="CE329" s="4" t="e">
        <f t="shared" si="164"/>
        <v>#DIV/0!</v>
      </c>
      <c r="CF329" s="4" t="e">
        <f t="shared" si="165"/>
        <v>#DIV/0!</v>
      </c>
      <c r="CG329" s="4" t="e">
        <f t="shared" si="166"/>
        <v>#DIV/0!</v>
      </c>
      <c r="CH329" s="4" t="e">
        <f t="shared" si="167"/>
        <v>#DIV/0!</v>
      </c>
      <c r="CI329" s="4" t="e">
        <f t="shared" si="168"/>
        <v>#DIV/0!</v>
      </c>
      <c r="CJ329" s="4" t="e">
        <f t="shared" si="169"/>
        <v>#DIV/0!</v>
      </c>
      <c r="CK329" s="4" t="e">
        <f t="shared" si="170"/>
        <v>#DIV/0!</v>
      </c>
      <c r="CL329" s="4" t="e">
        <f t="shared" si="171"/>
        <v>#DIV/0!</v>
      </c>
      <c r="CM329" s="4" t="e">
        <f t="shared" si="172"/>
        <v>#DIV/0!</v>
      </c>
      <c r="CN329" s="4" t="e">
        <f t="shared" si="173"/>
        <v>#DIV/0!</v>
      </c>
      <c r="CO329" s="4" t="e">
        <f t="shared" si="174"/>
        <v>#DIV/0!</v>
      </c>
      <c r="CP329" s="4" t="e">
        <f t="shared" si="175"/>
        <v>#DIV/0!</v>
      </c>
      <c r="CQ329" s="4" t="e">
        <f t="shared" si="176"/>
        <v>#DIV/0!</v>
      </c>
      <c r="CR329" s="4" t="e">
        <f t="shared" si="177"/>
        <v>#DIV/0!</v>
      </c>
      <c r="CS329" s="4" t="e">
        <f t="shared" si="178"/>
        <v>#DIV/0!</v>
      </c>
      <c r="CT329" s="4" t="e">
        <f t="shared" si="189"/>
        <v>#DIV/0!</v>
      </c>
      <c r="CU329" s="4" t="e">
        <f t="shared" si="190"/>
        <v>#DIV/0!</v>
      </c>
      <c r="CV329" s="4" t="e">
        <f t="shared" si="191"/>
        <v>#DIV/0!</v>
      </c>
      <c r="CW329" s="4" t="e">
        <f t="shared" si="192"/>
        <v>#DIV/0!</v>
      </c>
      <c r="CX329" s="4" t="e">
        <f t="shared" si="193"/>
        <v>#DIV/0!</v>
      </c>
      <c r="CY329" s="4" t="e">
        <f t="shared" si="194"/>
        <v>#DIV/0!</v>
      </c>
      <c r="CZ329" s="4" t="e">
        <f t="shared" si="188"/>
        <v>#DIV/0!</v>
      </c>
      <c r="DA329" s="4" t="e">
        <f t="shared" si="188"/>
        <v>#DIV/0!</v>
      </c>
      <c r="DB329" s="4" t="e">
        <f t="shared" si="188"/>
        <v>#DIV/0!</v>
      </c>
      <c r="DC329" s="3"/>
      <c r="DD329" s="3" t="e">
        <f t="shared" si="197"/>
        <v>#DIV/0!</v>
      </c>
    </row>
    <row r="330" spans="33:108" x14ac:dyDescent="0.25">
      <c r="AG330" s="2">
        <f>IF(I330&gt;'Average Crustal Abundance'!B$2,Data!I330,'Average Crustal Abundance'!B$2)</f>
        <v>52200</v>
      </c>
      <c r="AH330" s="2">
        <f>IF(J330&gt;'Average Crustal Abundance'!C$2,Data!J330,'Average Crustal Abundance'!C$2)</f>
        <v>27</v>
      </c>
      <c r="AI330" s="2">
        <f>IF(K330&gt;'Average Crustal Abundance'!D$2,Data!K330,'Average Crustal Abundance'!D$2)</f>
        <v>59</v>
      </c>
      <c r="AJ330" s="2">
        <f>IF(L330&gt;'Average Crustal Abundance'!E$2,Data!L330,'Average Crustal Abundance'!E$2)</f>
        <v>0.188</v>
      </c>
      <c r="AK330" s="2">
        <f>IF(M330&gt;'Average Crustal Abundance'!F$2,Data!M330,'Average Crustal Abundance'!F$2)</f>
        <v>1.5E-3</v>
      </c>
      <c r="AL330" s="2">
        <f>IF(N330&gt;'Average Crustal Abundance'!G$2,Data!N330,'Average Crustal Abundance'!G$2)</f>
        <v>1.5E-3</v>
      </c>
      <c r="AM330" s="2">
        <f>IF(O330&gt;'Average Crustal Abundance'!H$2,Data!O330,'Average Crustal Abundance'!H$2)</f>
        <v>27</v>
      </c>
      <c r="AN330" s="2">
        <f>IF(P330&gt;'Average Crustal Abundance'!I$2,Data!P330,'Average Crustal Abundance'!I$2)</f>
        <v>5.6000000000000001E-2</v>
      </c>
      <c r="AO330" s="2">
        <f>IF(Q330&gt;'Average Crustal Abundance'!J$2,Data!Q330,'Average Crustal Abundance'!J$2)</f>
        <v>1.2999999999999999E-3</v>
      </c>
      <c r="AP330" s="2">
        <f>IF(R330&gt;'Average Crustal Abundance'!K$2,Data!R330,'Average Crustal Abundance'!K$2)</f>
        <v>72</v>
      </c>
      <c r="AQ330" s="2">
        <f>IF(S330&gt;'Average Crustal Abundance'!L$2,Data!S330,'Average Crustal Abundance'!L$2)</f>
        <v>0.08</v>
      </c>
      <c r="AR330" s="2">
        <f>IF(T330&gt;'Average Crustal Abundance'!M$2,Data!T330,'Average Crustal Abundance'!M$2)</f>
        <v>5.1999999999999998E-2</v>
      </c>
      <c r="AS330" s="2">
        <f>IF(U330&gt;'Average Crustal Abundance'!N$2,Data!U330,'Average Crustal Abundance'!N$2)</f>
        <v>0.5</v>
      </c>
      <c r="AT330" s="2">
        <f>IF(V330&gt;'Average Crustal Abundance'!O$2,Data!V330,'Average Crustal Abundance'!O$2)</f>
        <v>11</v>
      </c>
      <c r="AU330" s="2">
        <f>IF(W330&gt;'Average Crustal Abundance'!P$2,Data!W330,'Average Crustal Abundance'!P$2)</f>
        <v>0.03</v>
      </c>
      <c r="AV330" s="2">
        <f>IF(X330&gt;'Average Crustal Abundance'!Q$2,Data!X330,'Average Crustal Abundance'!Q$2)</f>
        <v>2.5</v>
      </c>
      <c r="AW330" s="2">
        <f>IF(Y330&gt;'Average Crustal Abundance'!R$2,Data!Y330,'Average Crustal Abundance'!R$2)</f>
        <v>0.2</v>
      </c>
      <c r="AX330" s="2">
        <f>IF(Z330&gt;'Average Crustal Abundance'!S$2,Data!Z330,'Average Crustal Abundance'!S$2)</f>
        <v>0.18</v>
      </c>
      <c r="AY330" s="2">
        <f>IF(AA330&gt;'Average Crustal Abundance'!T$2,Data!AA330,'Average Crustal Abundance'!T$2)</f>
        <v>1E-3</v>
      </c>
      <c r="AZ330" s="2">
        <f>IF(AB330&gt;'Average Crustal Abundance'!U$2,Data!AB330,'Average Crustal Abundance'!U$2)</f>
        <v>0.8</v>
      </c>
      <c r="BA330" s="2">
        <f>IF(AC330&gt;'Average Crustal Abundance'!V$2,Data!AC330,'Average Crustal Abundance'!V$2)</f>
        <v>1</v>
      </c>
      <c r="BB330" s="2">
        <f>IF(AD330&gt;'Average Crustal Abundance'!W$2,Data!AD330,'Average Crustal Abundance'!W$2)</f>
        <v>1.7</v>
      </c>
      <c r="BC330" s="2">
        <f>IF(AE330&gt;'Average Crustal Abundance'!X$2,Data!AE330,'Average Crustal Abundance'!X$2)</f>
        <v>20</v>
      </c>
      <c r="BD330" s="2">
        <f>IF(AF330&gt;'Average Crustal Abundance'!Y$2,Data!AF330,'Average Crustal Abundance'!Y$2)</f>
        <v>1.3</v>
      </c>
      <c r="BE330" s="3">
        <f>LOG((AG330/'Average Crustal Abundance'!B$2),1.636)</f>
        <v>0</v>
      </c>
      <c r="BF330" s="3">
        <f>LOG((AH330/'Average Crustal Abundance'!C$2),5.77)</f>
        <v>0</v>
      </c>
      <c r="BG330" s="3">
        <f>LOG((AI330/'Average Crustal Abundance'!D$2),5.07)</f>
        <v>0</v>
      </c>
      <c r="BH330" s="3">
        <f>IF(LOG((AJ330/'Average Crustal Abundance'!E$2))&lt;6,LOG((AJ330/'Average Crustal Abundance'!E$2)),6)</f>
        <v>0</v>
      </c>
      <c r="BI330" s="3">
        <f>IF(LOG((AK330/'Average Crustal Abundance'!F$2))&lt;6,LOG((AK330/'Average Crustal Abundance'!F$2)),6)</f>
        <v>0</v>
      </c>
      <c r="BJ330" s="3">
        <f>IF(LOG((AL330/'Average Crustal Abundance'!G$2))&lt;6,LOG((AL330/'Average Crustal Abundance'!G$2)),6)</f>
        <v>0</v>
      </c>
      <c r="BK330" s="3">
        <f>LOG((AM330/'Average Crustal Abundance'!H$2),5.77)</f>
        <v>0</v>
      </c>
      <c r="BL330" s="3">
        <f>IF(LOG((AN330/'Average Crustal Abundance'!I$2))&lt;6,LOG((AN330/'Average Crustal Abundance'!I$2)),6)</f>
        <v>0</v>
      </c>
      <c r="BM330" s="3">
        <f>IF(LOG((AO330/'Average Crustal Abundance'!J$2))&lt;6,LOG((AO330/'Average Crustal Abundance'!J$2)),6)</f>
        <v>0</v>
      </c>
      <c r="BN330" s="3">
        <f>LOG((AP330/'Average Crustal Abundance'!K$2),4.9)</f>
        <v>0</v>
      </c>
      <c r="BO330" s="3">
        <f>IF(LOG((AQ330/'Average Crustal Abundance'!L$2))&lt;6,LOG((AQ330/'Average Crustal Abundance'!L$2)),6)</f>
        <v>0</v>
      </c>
      <c r="BP330" s="3">
        <f>IF(LOG((AR330/'Average Crustal Abundance'!M$2))&lt;6,LOG((AR330/'Average Crustal Abundance'!M$2)),6)</f>
        <v>0</v>
      </c>
      <c r="BQ330" s="3">
        <f>IF(LOG((AS330/'Average Crustal Abundance'!N$2))&lt;6,LOG((AS330/'Average Crustal Abundance'!N$2)),6)</f>
        <v>0</v>
      </c>
      <c r="BR330" s="3">
        <f>LOG((AT330/'Average Crustal Abundance'!O$2),6.71)</f>
        <v>0</v>
      </c>
      <c r="BS330" s="3">
        <f>IF(LOG((AU330/'Average Crustal Abundance'!P$2))&lt;6,LOG((AU330/'Average Crustal Abundance'!P$2)),6)</f>
        <v>0</v>
      </c>
      <c r="BT330" s="3">
        <f>LOG((AV330/'Average Crustal Abundance'!Q$2),8.58)</f>
        <v>0</v>
      </c>
      <c r="BU330" s="3">
        <f>IF(LOG((AW330/'Average Crustal Abundance'!R$2))&lt;6,LOG((AW330/'Average Crustal Abundance'!R$2)),6)</f>
        <v>0</v>
      </c>
      <c r="BV330" s="3">
        <f>IF(LOG((AX330/'Average Crustal Abundance'!S$2))&lt;6,LOG((AX330/'Average Crustal Abundance'!S$2)),6)</f>
        <v>0</v>
      </c>
      <c r="BW330" s="3">
        <f>IF(LOG((AY330/'Average Crustal Abundance'!T$2))&lt;6,LOG((AY330/'Average Crustal Abundance'!T$2)),6)</f>
        <v>0</v>
      </c>
      <c r="BX330" s="3">
        <f>IF(LOG((AZ330/'Average Crustal Abundance'!U$2))&lt;6,LOG((AZ330/'Average Crustal Abundance'!U$2)),6)</f>
        <v>0</v>
      </c>
      <c r="BY330" s="3">
        <f>IF(LOG((BA330/'Average Crustal Abundance'!V$2))&lt;6,LOG((BA330/'Average Crustal Abundance'!V$2)),6)</f>
        <v>0</v>
      </c>
      <c r="BZ330" s="3">
        <f>LOG((BB330/'Average Crustal Abundance'!W$2),9.15)</f>
        <v>0</v>
      </c>
      <c r="CA330" s="3">
        <f>LOG((BC330/'Average Crustal Abundance'!X$2),6.07)</f>
        <v>0</v>
      </c>
      <c r="CB330" s="3">
        <f>LOG((BD330/'Average Crustal Abundance'!Y$2),9.57)</f>
        <v>0</v>
      </c>
      <c r="CC330" s="3">
        <f t="shared" si="195"/>
        <v>0</v>
      </c>
      <c r="CD330" s="3" t="e">
        <f t="shared" si="196"/>
        <v>#DIV/0!</v>
      </c>
      <c r="CE330" s="4" t="e">
        <f t="shared" si="164"/>
        <v>#DIV/0!</v>
      </c>
      <c r="CF330" s="4" t="e">
        <f t="shared" si="165"/>
        <v>#DIV/0!</v>
      </c>
      <c r="CG330" s="4" t="e">
        <f t="shared" si="166"/>
        <v>#DIV/0!</v>
      </c>
      <c r="CH330" s="4" t="e">
        <f t="shared" si="167"/>
        <v>#DIV/0!</v>
      </c>
      <c r="CI330" s="4" t="e">
        <f t="shared" si="168"/>
        <v>#DIV/0!</v>
      </c>
      <c r="CJ330" s="4" t="e">
        <f t="shared" si="169"/>
        <v>#DIV/0!</v>
      </c>
      <c r="CK330" s="4" t="e">
        <f t="shared" si="170"/>
        <v>#DIV/0!</v>
      </c>
      <c r="CL330" s="4" t="e">
        <f t="shared" si="171"/>
        <v>#DIV/0!</v>
      </c>
      <c r="CM330" s="4" t="e">
        <f t="shared" si="172"/>
        <v>#DIV/0!</v>
      </c>
      <c r="CN330" s="4" t="e">
        <f t="shared" si="173"/>
        <v>#DIV/0!</v>
      </c>
      <c r="CO330" s="4" t="e">
        <f t="shared" si="174"/>
        <v>#DIV/0!</v>
      </c>
      <c r="CP330" s="4" t="e">
        <f t="shared" si="175"/>
        <v>#DIV/0!</v>
      </c>
      <c r="CQ330" s="4" t="e">
        <f t="shared" si="176"/>
        <v>#DIV/0!</v>
      </c>
      <c r="CR330" s="4" t="e">
        <f t="shared" si="177"/>
        <v>#DIV/0!</v>
      </c>
      <c r="CS330" s="4" t="e">
        <f t="shared" si="178"/>
        <v>#DIV/0!</v>
      </c>
      <c r="CT330" s="4" t="e">
        <f t="shared" si="189"/>
        <v>#DIV/0!</v>
      </c>
      <c r="CU330" s="4" t="e">
        <f t="shared" si="190"/>
        <v>#DIV/0!</v>
      </c>
      <c r="CV330" s="4" t="e">
        <f t="shared" si="191"/>
        <v>#DIV/0!</v>
      </c>
      <c r="CW330" s="4" t="e">
        <f t="shared" si="192"/>
        <v>#DIV/0!</v>
      </c>
      <c r="CX330" s="4" t="e">
        <f t="shared" si="193"/>
        <v>#DIV/0!</v>
      </c>
      <c r="CY330" s="4" t="e">
        <f t="shared" si="194"/>
        <v>#DIV/0!</v>
      </c>
      <c r="CZ330" s="4" t="e">
        <f t="shared" si="188"/>
        <v>#DIV/0!</v>
      </c>
      <c r="DA330" s="4" t="e">
        <f t="shared" si="188"/>
        <v>#DIV/0!</v>
      </c>
      <c r="DB330" s="4" t="e">
        <f t="shared" si="188"/>
        <v>#DIV/0!</v>
      </c>
      <c r="DC330" s="3"/>
      <c r="DD330" s="3" t="e">
        <f t="shared" si="197"/>
        <v>#DIV/0!</v>
      </c>
    </row>
    <row r="331" spans="33:108" x14ac:dyDescent="0.25">
      <c r="AG331" s="2">
        <f>IF(I331&gt;'Average Crustal Abundance'!B$2,Data!I331,'Average Crustal Abundance'!B$2)</f>
        <v>52200</v>
      </c>
      <c r="AH331" s="2">
        <f>IF(J331&gt;'Average Crustal Abundance'!C$2,Data!J331,'Average Crustal Abundance'!C$2)</f>
        <v>27</v>
      </c>
      <c r="AI331" s="2">
        <f>IF(K331&gt;'Average Crustal Abundance'!D$2,Data!K331,'Average Crustal Abundance'!D$2)</f>
        <v>59</v>
      </c>
      <c r="AJ331" s="2">
        <f>IF(L331&gt;'Average Crustal Abundance'!E$2,Data!L331,'Average Crustal Abundance'!E$2)</f>
        <v>0.188</v>
      </c>
      <c r="AK331" s="2">
        <f>IF(M331&gt;'Average Crustal Abundance'!F$2,Data!M331,'Average Crustal Abundance'!F$2)</f>
        <v>1.5E-3</v>
      </c>
      <c r="AL331" s="2">
        <f>IF(N331&gt;'Average Crustal Abundance'!G$2,Data!N331,'Average Crustal Abundance'!G$2)</f>
        <v>1.5E-3</v>
      </c>
      <c r="AM331" s="2">
        <f>IF(O331&gt;'Average Crustal Abundance'!H$2,Data!O331,'Average Crustal Abundance'!H$2)</f>
        <v>27</v>
      </c>
      <c r="AN331" s="2">
        <f>IF(P331&gt;'Average Crustal Abundance'!I$2,Data!P331,'Average Crustal Abundance'!I$2)</f>
        <v>5.6000000000000001E-2</v>
      </c>
      <c r="AO331" s="2">
        <f>IF(Q331&gt;'Average Crustal Abundance'!J$2,Data!Q331,'Average Crustal Abundance'!J$2)</f>
        <v>1.2999999999999999E-3</v>
      </c>
      <c r="AP331" s="2">
        <f>IF(R331&gt;'Average Crustal Abundance'!K$2,Data!R331,'Average Crustal Abundance'!K$2)</f>
        <v>72</v>
      </c>
      <c r="AQ331" s="2">
        <f>IF(S331&gt;'Average Crustal Abundance'!L$2,Data!S331,'Average Crustal Abundance'!L$2)</f>
        <v>0.08</v>
      </c>
      <c r="AR331" s="2">
        <f>IF(T331&gt;'Average Crustal Abundance'!M$2,Data!T331,'Average Crustal Abundance'!M$2)</f>
        <v>5.1999999999999998E-2</v>
      </c>
      <c r="AS331" s="2">
        <f>IF(U331&gt;'Average Crustal Abundance'!N$2,Data!U331,'Average Crustal Abundance'!N$2)</f>
        <v>0.5</v>
      </c>
      <c r="AT331" s="2">
        <f>IF(V331&gt;'Average Crustal Abundance'!O$2,Data!V331,'Average Crustal Abundance'!O$2)</f>
        <v>11</v>
      </c>
      <c r="AU331" s="2">
        <f>IF(W331&gt;'Average Crustal Abundance'!P$2,Data!W331,'Average Crustal Abundance'!P$2)</f>
        <v>0.03</v>
      </c>
      <c r="AV331" s="2">
        <f>IF(X331&gt;'Average Crustal Abundance'!Q$2,Data!X331,'Average Crustal Abundance'!Q$2)</f>
        <v>2.5</v>
      </c>
      <c r="AW331" s="2">
        <f>IF(Y331&gt;'Average Crustal Abundance'!R$2,Data!Y331,'Average Crustal Abundance'!R$2)</f>
        <v>0.2</v>
      </c>
      <c r="AX331" s="2">
        <f>IF(Z331&gt;'Average Crustal Abundance'!S$2,Data!Z331,'Average Crustal Abundance'!S$2)</f>
        <v>0.18</v>
      </c>
      <c r="AY331" s="2">
        <f>IF(AA331&gt;'Average Crustal Abundance'!T$2,Data!AA331,'Average Crustal Abundance'!T$2)</f>
        <v>1E-3</v>
      </c>
      <c r="AZ331" s="2">
        <f>IF(AB331&gt;'Average Crustal Abundance'!U$2,Data!AB331,'Average Crustal Abundance'!U$2)</f>
        <v>0.8</v>
      </c>
      <c r="BA331" s="2">
        <f>IF(AC331&gt;'Average Crustal Abundance'!V$2,Data!AC331,'Average Crustal Abundance'!V$2)</f>
        <v>1</v>
      </c>
      <c r="BB331" s="2">
        <f>IF(AD331&gt;'Average Crustal Abundance'!W$2,Data!AD331,'Average Crustal Abundance'!W$2)</f>
        <v>1.7</v>
      </c>
      <c r="BC331" s="2">
        <f>IF(AE331&gt;'Average Crustal Abundance'!X$2,Data!AE331,'Average Crustal Abundance'!X$2)</f>
        <v>20</v>
      </c>
      <c r="BD331" s="2">
        <f>IF(AF331&gt;'Average Crustal Abundance'!Y$2,Data!AF331,'Average Crustal Abundance'!Y$2)</f>
        <v>1.3</v>
      </c>
      <c r="BE331" s="3">
        <f>LOG((AG331/'Average Crustal Abundance'!B$2),1.636)</f>
        <v>0</v>
      </c>
      <c r="BF331" s="3">
        <f>LOG((AH331/'Average Crustal Abundance'!C$2),5.77)</f>
        <v>0</v>
      </c>
      <c r="BG331" s="3">
        <f>LOG((AI331/'Average Crustal Abundance'!D$2),5.07)</f>
        <v>0</v>
      </c>
      <c r="BH331" s="3">
        <f>IF(LOG((AJ331/'Average Crustal Abundance'!E$2))&lt;6,LOG((AJ331/'Average Crustal Abundance'!E$2)),6)</f>
        <v>0</v>
      </c>
      <c r="BI331" s="3">
        <f>IF(LOG((AK331/'Average Crustal Abundance'!F$2))&lt;6,LOG((AK331/'Average Crustal Abundance'!F$2)),6)</f>
        <v>0</v>
      </c>
      <c r="BJ331" s="3">
        <f>IF(LOG((AL331/'Average Crustal Abundance'!G$2))&lt;6,LOG((AL331/'Average Crustal Abundance'!G$2)),6)</f>
        <v>0</v>
      </c>
      <c r="BK331" s="3">
        <f>LOG((AM331/'Average Crustal Abundance'!H$2),5.77)</f>
        <v>0</v>
      </c>
      <c r="BL331" s="3">
        <f>IF(LOG((AN331/'Average Crustal Abundance'!I$2))&lt;6,LOG((AN331/'Average Crustal Abundance'!I$2)),6)</f>
        <v>0</v>
      </c>
      <c r="BM331" s="3">
        <f>IF(LOG((AO331/'Average Crustal Abundance'!J$2))&lt;6,LOG((AO331/'Average Crustal Abundance'!J$2)),6)</f>
        <v>0</v>
      </c>
      <c r="BN331" s="3">
        <f>LOG((AP331/'Average Crustal Abundance'!K$2),4.9)</f>
        <v>0</v>
      </c>
      <c r="BO331" s="3">
        <f>IF(LOG((AQ331/'Average Crustal Abundance'!L$2))&lt;6,LOG((AQ331/'Average Crustal Abundance'!L$2)),6)</f>
        <v>0</v>
      </c>
      <c r="BP331" s="3">
        <f>IF(LOG((AR331/'Average Crustal Abundance'!M$2))&lt;6,LOG((AR331/'Average Crustal Abundance'!M$2)),6)</f>
        <v>0</v>
      </c>
      <c r="BQ331" s="3">
        <f>IF(LOG((AS331/'Average Crustal Abundance'!N$2))&lt;6,LOG((AS331/'Average Crustal Abundance'!N$2)),6)</f>
        <v>0</v>
      </c>
      <c r="BR331" s="3">
        <f>LOG((AT331/'Average Crustal Abundance'!O$2),6.71)</f>
        <v>0</v>
      </c>
      <c r="BS331" s="3">
        <f>IF(LOG((AU331/'Average Crustal Abundance'!P$2))&lt;6,LOG((AU331/'Average Crustal Abundance'!P$2)),6)</f>
        <v>0</v>
      </c>
      <c r="BT331" s="3">
        <f>LOG((AV331/'Average Crustal Abundance'!Q$2),8.58)</f>
        <v>0</v>
      </c>
      <c r="BU331" s="3">
        <f>IF(LOG((AW331/'Average Crustal Abundance'!R$2))&lt;6,LOG((AW331/'Average Crustal Abundance'!R$2)),6)</f>
        <v>0</v>
      </c>
      <c r="BV331" s="3">
        <f>IF(LOG((AX331/'Average Crustal Abundance'!S$2))&lt;6,LOG((AX331/'Average Crustal Abundance'!S$2)),6)</f>
        <v>0</v>
      </c>
      <c r="BW331" s="3">
        <f>IF(LOG((AY331/'Average Crustal Abundance'!T$2))&lt;6,LOG((AY331/'Average Crustal Abundance'!T$2)),6)</f>
        <v>0</v>
      </c>
      <c r="BX331" s="3">
        <f>IF(LOG((AZ331/'Average Crustal Abundance'!U$2))&lt;6,LOG((AZ331/'Average Crustal Abundance'!U$2)),6)</f>
        <v>0</v>
      </c>
      <c r="BY331" s="3">
        <f>IF(LOG((BA331/'Average Crustal Abundance'!V$2))&lt;6,LOG((BA331/'Average Crustal Abundance'!V$2)),6)</f>
        <v>0</v>
      </c>
      <c r="BZ331" s="3">
        <f>LOG((BB331/'Average Crustal Abundance'!W$2),9.15)</f>
        <v>0</v>
      </c>
      <c r="CA331" s="3">
        <f>LOG((BC331/'Average Crustal Abundance'!X$2),6.07)</f>
        <v>0</v>
      </c>
      <c r="CB331" s="3">
        <f>LOG((BD331/'Average Crustal Abundance'!Y$2),9.57)</f>
        <v>0</v>
      </c>
      <c r="CC331" s="3">
        <f t="shared" si="195"/>
        <v>0</v>
      </c>
      <c r="CD331" s="3" t="e">
        <f t="shared" si="196"/>
        <v>#DIV/0!</v>
      </c>
      <c r="CE331" s="4" t="e">
        <f t="shared" si="164"/>
        <v>#DIV/0!</v>
      </c>
      <c r="CF331" s="4" t="e">
        <f t="shared" si="165"/>
        <v>#DIV/0!</v>
      </c>
      <c r="CG331" s="4" t="e">
        <f t="shared" si="166"/>
        <v>#DIV/0!</v>
      </c>
      <c r="CH331" s="4" t="e">
        <f t="shared" si="167"/>
        <v>#DIV/0!</v>
      </c>
      <c r="CI331" s="4" t="e">
        <f t="shared" si="168"/>
        <v>#DIV/0!</v>
      </c>
      <c r="CJ331" s="4" t="e">
        <f t="shared" si="169"/>
        <v>#DIV/0!</v>
      </c>
      <c r="CK331" s="4" t="e">
        <f t="shared" si="170"/>
        <v>#DIV/0!</v>
      </c>
      <c r="CL331" s="4" t="e">
        <f t="shared" si="171"/>
        <v>#DIV/0!</v>
      </c>
      <c r="CM331" s="4" t="e">
        <f t="shared" si="172"/>
        <v>#DIV/0!</v>
      </c>
      <c r="CN331" s="4" t="e">
        <f t="shared" si="173"/>
        <v>#DIV/0!</v>
      </c>
      <c r="CO331" s="4" t="e">
        <f t="shared" si="174"/>
        <v>#DIV/0!</v>
      </c>
      <c r="CP331" s="4" t="e">
        <f t="shared" si="175"/>
        <v>#DIV/0!</v>
      </c>
      <c r="CQ331" s="4" t="e">
        <f t="shared" si="176"/>
        <v>#DIV/0!</v>
      </c>
      <c r="CR331" s="4" t="e">
        <f t="shared" si="177"/>
        <v>#DIV/0!</v>
      </c>
      <c r="CS331" s="4" t="e">
        <f t="shared" si="178"/>
        <v>#DIV/0!</v>
      </c>
      <c r="CT331" s="4" t="e">
        <f t="shared" si="189"/>
        <v>#DIV/0!</v>
      </c>
      <c r="CU331" s="4" t="e">
        <f t="shared" si="190"/>
        <v>#DIV/0!</v>
      </c>
      <c r="CV331" s="4" t="e">
        <f t="shared" si="191"/>
        <v>#DIV/0!</v>
      </c>
      <c r="CW331" s="4" t="e">
        <f t="shared" si="192"/>
        <v>#DIV/0!</v>
      </c>
      <c r="CX331" s="4" t="e">
        <f t="shared" si="193"/>
        <v>#DIV/0!</v>
      </c>
      <c r="CY331" s="4" t="e">
        <f t="shared" si="194"/>
        <v>#DIV/0!</v>
      </c>
      <c r="CZ331" s="4" t="e">
        <f t="shared" si="188"/>
        <v>#DIV/0!</v>
      </c>
      <c r="DA331" s="4" t="e">
        <f t="shared" si="188"/>
        <v>#DIV/0!</v>
      </c>
      <c r="DB331" s="4" t="e">
        <f t="shared" si="188"/>
        <v>#DIV/0!</v>
      </c>
      <c r="DC331" s="3"/>
      <c r="DD331" s="3" t="e">
        <f t="shared" si="197"/>
        <v>#DIV/0!</v>
      </c>
    </row>
    <row r="332" spans="33:108" x14ac:dyDescent="0.25">
      <c r="AG332" s="2">
        <f>IF(I332&gt;'Average Crustal Abundance'!B$2,Data!I332,'Average Crustal Abundance'!B$2)</f>
        <v>52200</v>
      </c>
      <c r="AH332" s="2">
        <f>IF(J332&gt;'Average Crustal Abundance'!C$2,Data!J332,'Average Crustal Abundance'!C$2)</f>
        <v>27</v>
      </c>
      <c r="AI332" s="2">
        <f>IF(K332&gt;'Average Crustal Abundance'!D$2,Data!K332,'Average Crustal Abundance'!D$2)</f>
        <v>59</v>
      </c>
      <c r="AJ332" s="2">
        <f>IF(L332&gt;'Average Crustal Abundance'!E$2,Data!L332,'Average Crustal Abundance'!E$2)</f>
        <v>0.188</v>
      </c>
      <c r="AK332" s="2">
        <f>IF(M332&gt;'Average Crustal Abundance'!F$2,Data!M332,'Average Crustal Abundance'!F$2)</f>
        <v>1.5E-3</v>
      </c>
      <c r="AL332" s="2">
        <f>IF(N332&gt;'Average Crustal Abundance'!G$2,Data!N332,'Average Crustal Abundance'!G$2)</f>
        <v>1.5E-3</v>
      </c>
      <c r="AM332" s="2">
        <f>IF(O332&gt;'Average Crustal Abundance'!H$2,Data!O332,'Average Crustal Abundance'!H$2)</f>
        <v>27</v>
      </c>
      <c r="AN332" s="2">
        <f>IF(P332&gt;'Average Crustal Abundance'!I$2,Data!P332,'Average Crustal Abundance'!I$2)</f>
        <v>5.6000000000000001E-2</v>
      </c>
      <c r="AO332" s="2">
        <f>IF(Q332&gt;'Average Crustal Abundance'!J$2,Data!Q332,'Average Crustal Abundance'!J$2)</f>
        <v>1.2999999999999999E-3</v>
      </c>
      <c r="AP332" s="2">
        <f>IF(R332&gt;'Average Crustal Abundance'!K$2,Data!R332,'Average Crustal Abundance'!K$2)</f>
        <v>72</v>
      </c>
      <c r="AQ332" s="2">
        <f>IF(S332&gt;'Average Crustal Abundance'!L$2,Data!S332,'Average Crustal Abundance'!L$2)</f>
        <v>0.08</v>
      </c>
      <c r="AR332" s="2">
        <f>IF(T332&gt;'Average Crustal Abundance'!M$2,Data!T332,'Average Crustal Abundance'!M$2)</f>
        <v>5.1999999999999998E-2</v>
      </c>
      <c r="AS332" s="2">
        <f>IF(U332&gt;'Average Crustal Abundance'!N$2,Data!U332,'Average Crustal Abundance'!N$2)</f>
        <v>0.5</v>
      </c>
      <c r="AT332" s="2">
        <f>IF(V332&gt;'Average Crustal Abundance'!O$2,Data!V332,'Average Crustal Abundance'!O$2)</f>
        <v>11</v>
      </c>
      <c r="AU332" s="2">
        <f>IF(W332&gt;'Average Crustal Abundance'!P$2,Data!W332,'Average Crustal Abundance'!P$2)</f>
        <v>0.03</v>
      </c>
      <c r="AV332" s="2">
        <f>IF(X332&gt;'Average Crustal Abundance'!Q$2,Data!X332,'Average Crustal Abundance'!Q$2)</f>
        <v>2.5</v>
      </c>
      <c r="AW332" s="2">
        <f>IF(Y332&gt;'Average Crustal Abundance'!R$2,Data!Y332,'Average Crustal Abundance'!R$2)</f>
        <v>0.2</v>
      </c>
      <c r="AX332" s="2">
        <f>IF(Z332&gt;'Average Crustal Abundance'!S$2,Data!Z332,'Average Crustal Abundance'!S$2)</f>
        <v>0.18</v>
      </c>
      <c r="AY332" s="2">
        <f>IF(AA332&gt;'Average Crustal Abundance'!T$2,Data!AA332,'Average Crustal Abundance'!T$2)</f>
        <v>1E-3</v>
      </c>
      <c r="AZ332" s="2">
        <f>IF(AB332&gt;'Average Crustal Abundance'!U$2,Data!AB332,'Average Crustal Abundance'!U$2)</f>
        <v>0.8</v>
      </c>
      <c r="BA332" s="2">
        <f>IF(AC332&gt;'Average Crustal Abundance'!V$2,Data!AC332,'Average Crustal Abundance'!V$2)</f>
        <v>1</v>
      </c>
      <c r="BB332" s="2">
        <f>IF(AD332&gt;'Average Crustal Abundance'!W$2,Data!AD332,'Average Crustal Abundance'!W$2)</f>
        <v>1.7</v>
      </c>
      <c r="BC332" s="2">
        <f>IF(AE332&gt;'Average Crustal Abundance'!X$2,Data!AE332,'Average Crustal Abundance'!X$2)</f>
        <v>20</v>
      </c>
      <c r="BD332" s="2">
        <f>IF(AF332&gt;'Average Crustal Abundance'!Y$2,Data!AF332,'Average Crustal Abundance'!Y$2)</f>
        <v>1.3</v>
      </c>
      <c r="BE332" s="3">
        <f>LOG((AG332/'Average Crustal Abundance'!B$2),1.636)</f>
        <v>0</v>
      </c>
      <c r="BF332" s="3">
        <f>LOG((AH332/'Average Crustal Abundance'!C$2),5.77)</f>
        <v>0</v>
      </c>
      <c r="BG332" s="3">
        <f>LOG((AI332/'Average Crustal Abundance'!D$2),5.07)</f>
        <v>0</v>
      </c>
      <c r="BH332" s="3">
        <f>IF(LOG((AJ332/'Average Crustal Abundance'!E$2))&lt;6,LOG((AJ332/'Average Crustal Abundance'!E$2)),6)</f>
        <v>0</v>
      </c>
      <c r="BI332" s="3">
        <f>IF(LOG((AK332/'Average Crustal Abundance'!F$2))&lt;6,LOG((AK332/'Average Crustal Abundance'!F$2)),6)</f>
        <v>0</v>
      </c>
      <c r="BJ332" s="3">
        <f>IF(LOG((AL332/'Average Crustal Abundance'!G$2))&lt;6,LOG((AL332/'Average Crustal Abundance'!G$2)),6)</f>
        <v>0</v>
      </c>
      <c r="BK332" s="3">
        <f>LOG((AM332/'Average Crustal Abundance'!H$2),5.77)</f>
        <v>0</v>
      </c>
      <c r="BL332" s="3">
        <f>IF(LOG((AN332/'Average Crustal Abundance'!I$2))&lt;6,LOG((AN332/'Average Crustal Abundance'!I$2)),6)</f>
        <v>0</v>
      </c>
      <c r="BM332" s="3">
        <f>IF(LOG((AO332/'Average Crustal Abundance'!J$2))&lt;6,LOG((AO332/'Average Crustal Abundance'!J$2)),6)</f>
        <v>0</v>
      </c>
      <c r="BN332" s="3">
        <f>LOG((AP332/'Average Crustal Abundance'!K$2),4.9)</f>
        <v>0</v>
      </c>
      <c r="BO332" s="3">
        <f>IF(LOG((AQ332/'Average Crustal Abundance'!L$2))&lt;6,LOG((AQ332/'Average Crustal Abundance'!L$2)),6)</f>
        <v>0</v>
      </c>
      <c r="BP332" s="3">
        <f>IF(LOG((AR332/'Average Crustal Abundance'!M$2))&lt;6,LOG((AR332/'Average Crustal Abundance'!M$2)),6)</f>
        <v>0</v>
      </c>
      <c r="BQ332" s="3">
        <f>IF(LOG((AS332/'Average Crustal Abundance'!N$2))&lt;6,LOG((AS332/'Average Crustal Abundance'!N$2)),6)</f>
        <v>0</v>
      </c>
      <c r="BR332" s="3">
        <f>LOG((AT332/'Average Crustal Abundance'!O$2),6.71)</f>
        <v>0</v>
      </c>
      <c r="BS332" s="3">
        <f>IF(LOG((AU332/'Average Crustal Abundance'!P$2))&lt;6,LOG((AU332/'Average Crustal Abundance'!P$2)),6)</f>
        <v>0</v>
      </c>
      <c r="BT332" s="3">
        <f>LOG((AV332/'Average Crustal Abundance'!Q$2),8.58)</f>
        <v>0</v>
      </c>
      <c r="BU332" s="3">
        <f>IF(LOG((AW332/'Average Crustal Abundance'!R$2))&lt;6,LOG((AW332/'Average Crustal Abundance'!R$2)),6)</f>
        <v>0</v>
      </c>
      <c r="BV332" s="3">
        <f>IF(LOG((AX332/'Average Crustal Abundance'!S$2))&lt;6,LOG((AX332/'Average Crustal Abundance'!S$2)),6)</f>
        <v>0</v>
      </c>
      <c r="BW332" s="3">
        <f>IF(LOG((AY332/'Average Crustal Abundance'!T$2))&lt;6,LOG((AY332/'Average Crustal Abundance'!T$2)),6)</f>
        <v>0</v>
      </c>
      <c r="BX332" s="3">
        <f>IF(LOG((AZ332/'Average Crustal Abundance'!U$2))&lt;6,LOG((AZ332/'Average Crustal Abundance'!U$2)),6)</f>
        <v>0</v>
      </c>
      <c r="BY332" s="3">
        <f>IF(LOG((BA332/'Average Crustal Abundance'!V$2))&lt;6,LOG((BA332/'Average Crustal Abundance'!V$2)),6)</f>
        <v>0</v>
      </c>
      <c r="BZ332" s="3">
        <f>LOG((BB332/'Average Crustal Abundance'!W$2),9.15)</f>
        <v>0</v>
      </c>
      <c r="CA332" s="3">
        <f>LOG((BC332/'Average Crustal Abundance'!X$2),6.07)</f>
        <v>0</v>
      </c>
      <c r="CB332" s="3">
        <f>LOG((BD332/'Average Crustal Abundance'!Y$2),9.57)</f>
        <v>0</v>
      </c>
      <c r="CC332" s="3">
        <f t="shared" si="195"/>
        <v>0</v>
      </c>
      <c r="CD332" s="3" t="e">
        <f t="shared" si="196"/>
        <v>#DIV/0!</v>
      </c>
      <c r="CE332" s="4" t="e">
        <f t="shared" si="164"/>
        <v>#DIV/0!</v>
      </c>
      <c r="CF332" s="4" t="e">
        <f t="shared" si="165"/>
        <v>#DIV/0!</v>
      </c>
      <c r="CG332" s="4" t="e">
        <f t="shared" si="166"/>
        <v>#DIV/0!</v>
      </c>
      <c r="CH332" s="4" t="e">
        <f t="shared" si="167"/>
        <v>#DIV/0!</v>
      </c>
      <c r="CI332" s="4" t="e">
        <f t="shared" si="168"/>
        <v>#DIV/0!</v>
      </c>
      <c r="CJ332" s="4" t="e">
        <f t="shared" si="169"/>
        <v>#DIV/0!</v>
      </c>
      <c r="CK332" s="4" t="e">
        <f t="shared" si="170"/>
        <v>#DIV/0!</v>
      </c>
      <c r="CL332" s="4" t="e">
        <f t="shared" si="171"/>
        <v>#DIV/0!</v>
      </c>
      <c r="CM332" s="4" t="e">
        <f t="shared" si="172"/>
        <v>#DIV/0!</v>
      </c>
      <c r="CN332" s="4" t="e">
        <f t="shared" si="173"/>
        <v>#DIV/0!</v>
      </c>
      <c r="CO332" s="4" t="e">
        <f t="shared" si="174"/>
        <v>#DIV/0!</v>
      </c>
      <c r="CP332" s="4" t="e">
        <f t="shared" si="175"/>
        <v>#DIV/0!</v>
      </c>
      <c r="CQ332" s="4" t="e">
        <f t="shared" si="176"/>
        <v>#DIV/0!</v>
      </c>
      <c r="CR332" s="4" t="e">
        <f t="shared" si="177"/>
        <v>#DIV/0!</v>
      </c>
      <c r="CS332" s="4" t="e">
        <f t="shared" si="178"/>
        <v>#DIV/0!</v>
      </c>
      <c r="CT332" s="4" t="e">
        <f t="shared" si="189"/>
        <v>#DIV/0!</v>
      </c>
      <c r="CU332" s="4" t="e">
        <f t="shared" si="190"/>
        <v>#DIV/0!</v>
      </c>
      <c r="CV332" s="4" t="e">
        <f t="shared" si="191"/>
        <v>#DIV/0!</v>
      </c>
      <c r="CW332" s="4" t="e">
        <f t="shared" si="192"/>
        <v>#DIV/0!</v>
      </c>
      <c r="CX332" s="4" t="e">
        <f t="shared" si="193"/>
        <v>#DIV/0!</v>
      </c>
      <c r="CY332" s="4" t="e">
        <f t="shared" si="194"/>
        <v>#DIV/0!</v>
      </c>
      <c r="CZ332" s="4" t="e">
        <f t="shared" si="188"/>
        <v>#DIV/0!</v>
      </c>
      <c r="DA332" s="4" t="e">
        <f t="shared" si="188"/>
        <v>#DIV/0!</v>
      </c>
      <c r="DB332" s="4" t="e">
        <f t="shared" si="188"/>
        <v>#DIV/0!</v>
      </c>
      <c r="DC332" s="3"/>
      <c r="DD332" s="3" t="e">
        <f t="shared" si="197"/>
        <v>#DIV/0!</v>
      </c>
    </row>
    <row r="333" spans="33:108" x14ac:dyDescent="0.25">
      <c r="AG333" s="2">
        <f>IF(I333&gt;'Average Crustal Abundance'!B$2,Data!I333,'Average Crustal Abundance'!B$2)</f>
        <v>52200</v>
      </c>
      <c r="AH333" s="2">
        <f>IF(J333&gt;'Average Crustal Abundance'!C$2,Data!J333,'Average Crustal Abundance'!C$2)</f>
        <v>27</v>
      </c>
      <c r="AI333" s="2">
        <f>IF(K333&gt;'Average Crustal Abundance'!D$2,Data!K333,'Average Crustal Abundance'!D$2)</f>
        <v>59</v>
      </c>
      <c r="AJ333" s="2">
        <f>IF(L333&gt;'Average Crustal Abundance'!E$2,Data!L333,'Average Crustal Abundance'!E$2)</f>
        <v>0.188</v>
      </c>
      <c r="AK333" s="2">
        <f>IF(M333&gt;'Average Crustal Abundance'!F$2,Data!M333,'Average Crustal Abundance'!F$2)</f>
        <v>1.5E-3</v>
      </c>
      <c r="AL333" s="2">
        <f>IF(N333&gt;'Average Crustal Abundance'!G$2,Data!N333,'Average Crustal Abundance'!G$2)</f>
        <v>1.5E-3</v>
      </c>
      <c r="AM333" s="2">
        <f>IF(O333&gt;'Average Crustal Abundance'!H$2,Data!O333,'Average Crustal Abundance'!H$2)</f>
        <v>27</v>
      </c>
      <c r="AN333" s="2">
        <f>IF(P333&gt;'Average Crustal Abundance'!I$2,Data!P333,'Average Crustal Abundance'!I$2)</f>
        <v>5.6000000000000001E-2</v>
      </c>
      <c r="AO333" s="2">
        <f>IF(Q333&gt;'Average Crustal Abundance'!J$2,Data!Q333,'Average Crustal Abundance'!J$2)</f>
        <v>1.2999999999999999E-3</v>
      </c>
      <c r="AP333" s="2">
        <f>IF(R333&gt;'Average Crustal Abundance'!K$2,Data!R333,'Average Crustal Abundance'!K$2)</f>
        <v>72</v>
      </c>
      <c r="AQ333" s="2">
        <f>IF(S333&gt;'Average Crustal Abundance'!L$2,Data!S333,'Average Crustal Abundance'!L$2)</f>
        <v>0.08</v>
      </c>
      <c r="AR333" s="2">
        <f>IF(T333&gt;'Average Crustal Abundance'!M$2,Data!T333,'Average Crustal Abundance'!M$2)</f>
        <v>5.1999999999999998E-2</v>
      </c>
      <c r="AS333" s="2">
        <f>IF(U333&gt;'Average Crustal Abundance'!N$2,Data!U333,'Average Crustal Abundance'!N$2)</f>
        <v>0.5</v>
      </c>
      <c r="AT333" s="2">
        <f>IF(V333&gt;'Average Crustal Abundance'!O$2,Data!V333,'Average Crustal Abundance'!O$2)</f>
        <v>11</v>
      </c>
      <c r="AU333" s="2">
        <f>IF(W333&gt;'Average Crustal Abundance'!P$2,Data!W333,'Average Crustal Abundance'!P$2)</f>
        <v>0.03</v>
      </c>
      <c r="AV333" s="2">
        <f>IF(X333&gt;'Average Crustal Abundance'!Q$2,Data!X333,'Average Crustal Abundance'!Q$2)</f>
        <v>2.5</v>
      </c>
      <c r="AW333" s="2">
        <f>IF(Y333&gt;'Average Crustal Abundance'!R$2,Data!Y333,'Average Crustal Abundance'!R$2)</f>
        <v>0.2</v>
      </c>
      <c r="AX333" s="2">
        <f>IF(Z333&gt;'Average Crustal Abundance'!S$2,Data!Z333,'Average Crustal Abundance'!S$2)</f>
        <v>0.18</v>
      </c>
      <c r="AY333" s="2">
        <f>IF(AA333&gt;'Average Crustal Abundance'!T$2,Data!AA333,'Average Crustal Abundance'!T$2)</f>
        <v>1E-3</v>
      </c>
      <c r="AZ333" s="2">
        <f>IF(AB333&gt;'Average Crustal Abundance'!U$2,Data!AB333,'Average Crustal Abundance'!U$2)</f>
        <v>0.8</v>
      </c>
      <c r="BA333" s="2">
        <f>IF(AC333&gt;'Average Crustal Abundance'!V$2,Data!AC333,'Average Crustal Abundance'!V$2)</f>
        <v>1</v>
      </c>
      <c r="BB333" s="2">
        <f>IF(AD333&gt;'Average Crustal Abundance'!W$2,Data!AD333,'Average Crustal Abundance'!W$2)</f>
        <v>1.7</v>
      </c>
      <c r="BC333" s="2">
        <f>IF(AE333&gt;'Average Crustal Abundance'!X$2,Data!AE333,'Average Crustal Abundance'!X$2)</f>
        <v>20</v>
      </c>
      <c r="BD333" s="2">
        <f>IF(AF333&gt;'Average Crustal Abundance'!Y$2,Data!AF333,'Average Crustal Abundance'!Y$2)</f>
        <v>1.3</v>
      </c>
      <c r="BE333" s="3">
        <f>LOG((AG333/'Average Crustal Abundance'!B$2),1.636)</f>
        <v>0</v>
      </c>
      <c r="BF333" s="3">
        <f>LOG((AH333/'Average Crustal Abundance'!C$2),5.77)</f>
        <v>0</v>
      </c>
      <c r="BG333" s="3">
        <f>LOG((AI333/'Average Crustal Abundance'!D$2),5.07)</f>
        <v>0</v>
      </c>
      <c r="BH333" s="3">
        <f>IF(LOG((AJ333/'Average Crustal Abundance'!E$2))&lt;6,LOG((AJ333/'Average Crustal Abundance'!E$2)),6)</f>
        <v>0</v>
      </c>
      <c r="BI333" s="3">
        <f>IF(LOG((AK333/'Average Crustal Abundance'!F$2))&lt;6,LOG((AK333/'Average Crustal Abundance'!F$2)),6)</f>
        <v>0</v>
      </c>
      <c r="BJ333" s="3">
        <f>IF(LOG((AL333/'Average Crustal Abundance'!G$2))&lt;6,LOG((AL333/'Average Crustal Abundance'!G$2)),6)</f>
        <v>0</v>
      </c>
      <c r="BK333" s="3">
        <f>LOG((AM333/'Average Crustal Abundance'!H$2),5.77)</f>
        <v>0</v>
      </c>
      <c r="BL333" s="3">
        <f>IF(LOG((AN333/'Average Crustal Abundance'!I$2))&lt;6,LOG((AN333/'Average Crustal Abundance'!I$2)),6)</f>
        <v>0</v>
      </c>
      <c r="BM333" s="3">
        <f>IF(LOG((AO333/'Average Crustal Abundance'!J$2))&lt;6,LOG((AO333/'Average Crustal Abundance'!J$2)),6)</f>
        <v>0</v>
      </c>
      <c r="BN333" s="3">
        <f>LOG((AP333/'Average Crustal Abundance'!K$2),4.9)</f>
        <v>0</v>
      </c>
      <c r="BO333" s="3">
        <f>IF(LOG((AQ333/'Average Crustal Abundance'!L$2))&lt;6,LOG((AQ333/'Average Crustal Abundance'!L$2)),6)</f>
        <v>0</v>
      </c>
      <c r="BP333" s="3">
        <f>IF(LOG((AR333/'Average Crustal Abundance'!M$2))&lt;6,LOG((AR333/'Average Crustal Abundance'!M$2)),6)</f>
        <v>0</v>
      </c>
      <c r="BQ333" s="3">
        <f>IF(LOG((AS333/'Average Crustal Abundance'!N$2))&lt;6,LOG((AS333/'Average Crustal Abundance'!N$2)),6)</f>
        <v>0</v>
      </c>
      <c r="BR333" s="3">
        <f>LOG((AT333/'Average Crustal Abundance'!O$2),6.71)</f>
        <v>0</v>
      </c>
      <c r="BS333" s="3">
        <f>IF(LOG((AU333/'Average Crustal Abundance'!P$2))&lt;6,LOG((AU333/'Average Crustal Abundance'!P$2)),6)</f>
        <v>0</v>
      </c>
      <c r="BT333" s="3">
        <f>LOG((AV333/'Average Crustal Abundance'!Q$2),8.58)</f>
        <v>0</v>
      </c>
      <c r="BU333" s="3">
        <f>IF(LOG((AW333/'Average Crustal Abundance'!R$2))&lt;6,LOG((AW333/'Average Crustal Abundance'!R$2)),6)</f>
        <v>0</v>
      </c>
      <c r="BV333" s="3">
        <f>IF(LOG((AX333/'Average Crustal Abundance'!S$2))&lt;6,LOG((AX333/'Average Crustal Abundance'!S$2)),6)</f>
        <v>0</v>
      </c>
      <c r="BW333" s="3">
        <f>IF(LOG((AY333/'Average Crustal Abundance'!T$2))&lt;6,LOG((AY333/'Average Crustal Abundance'!T$2)),6)</f>
        <v>0</v>
      </c>
      <c r="BX333" s="3">
        <f>IF(LOG((AZ333/'Average Crustal Abundance'!U$2))&lt;6,LOG((AZ333/'Average Crustal Abundance'!U$2)),6)</f>
        <v>0</v>
      </c>
      <c r="BY333" s="3">
        <f>IF(LOG((BA333/'Average Crustal Abundance'!V$2))&lt;6,LOG((BA333/'Average Crustal Abundance'!V$2)),6)</f>
        <v>0</v>
      </c>
      <c r="BZ333" s="3">
        <f>LOG((BB333/'Average Crustal Abundance'!W$2),9.15)</f>
        <v>0</v>
      </c>
      <c r="CA333" s="3">
        <f>LOG((BC333/'Average Crustal Abundance'!X$2),6.07)</f>
        <v>0</v>
      </c>
      <c r="CB333" s="3">
        <f>LOG((BD333/'Average Crustal Abundance'!Y$2),9.57)</f>
        <v>0</v>
      </c>
      <c r="CC333" s="3">
        <f t="shared" si="195"/>
        <v>0</v>
      </c>
      <c r="CD333" s="3" t="e">
        <f t="shared" si="196"/>
        <v>#DIV/0!</v>
      </c>
      <c r="CE333" s="4" t="e">
        <f t="shared" si="164"/>
        <v>#DIV/0!</v>
      </c>
      <c r="CF333" s="4" t="e">
        <f t="shared" si="165"/>
        <v>#DIV/0!</v>
      </c>
      <c r="CG333" s="4" t="e">
        <f t="shared" si="166"/>
        <v>#DIV/0!</v>
      </c>
      <c r="CH333" s="4" t="e">
        <f t="shared" si="167"/>
        <v>#DIV/0!</v>
      </c>
      <c r="CI333" s="4" t="e">
        <f t="shared" si="168"/>
        <v>#DIV/0!</v>
      </c>
      <c r="CJ333" s="4" t="e">
        <f t="shared" si="169"/>
        <v>#DIV/0!</v>
      </c>
      <c r="CK333" s="4" t="e">
        <f t="shared" si="170"/>
        <v>#DIV/0!</v>
      </c>
      <c r="CL333" s="4" t="e">
        <f t="shared" si="171"/>
        <v>#DIV/0!</v>
      </c>
      <c r="CM333" s="4" t="e">
        <f t="shared" si="172"/>
        <v>#DIV/0!</v>
      </c>
      <c r="CN333" s="4" t="e">
        <f t="shared" si="173"/>
        <v>#DIV/0!</v>
      </c>
      <c r="CO333" s="4" t="e">
        <f t="shared" si="174"/>
        <v>#DIV/0!</v>
      </c>
      <c r="CP333" s="4" t="e">
        <f t="shared" si="175"/>
        <v>#DIV/0!</v>
      </c>
      <c r="CQ333" s="4" t="e">
        <f t="shared" si="176"/>
        <v>#DIV/0!</v>
      </c>
      <c r="CR333" s="4" t="e">
        <f t="shared" si="177"/>
        <v>#DIV/0!</v>
      </c>
      <c r="CS333" s="4" t="e">
        <f t="shared" si="178"/>
        <v>#DIV/0!</v>
      </c>
      <c r="CT333" s="4" t="e">
        <f t="shared" si="189"/>
        <v>#DIV/0!</v>
      </c>
      <c r="CU333" s="4" t="e">
        <f t="shared" si="190"/>
        <v>#DIV/0!</v>
      </c>
      <c r="CV333" s="4" t="e">
        <f t="shared" si="191"/>
        <v>#DIV/0!</v>
      </c>
      <c r="CW333" s="4" t="e">
        <f t="shared" si="192"/>
        <v>#DIV/0!</v>
      </c>
      <c r="CX333" s="4" t="e">
        <f t="shared" si="193"/>
        <v>#DIV/0!</v>
      </c>
      <c r="CY333" s="4" t="e">
        <f t="shared" si="194"/>
        <v>#DIV/0!</v>
      </c>
      <c r="CZ333" s="4" t="e">
        <f t="shared" si="188"/>
        <v>#DIV/0!</v>
      </c>
      <c r="DA333" s="4" t="e">
        <f t="shared" si="188"/>
        <v>#DIV/0!</v>
      </c>
      <c r="DB333" s="4" t="e">
        <f t="shared" si="188"/>
        <v>#DIV/0!</v>
      </c>
      <c r="DC333" s="3"/>
      <c r="DD333" s="3" t="e">
        <f t="shared" si="197"/>
        <v>#DIV/0!</v>
      </c>
    </row>
    <row r="334" spans="33:108" x14ac:dyDescent="0.25">
      <c r="AG334" s="2">
        <f>IF(I334&gt;'Average Crustal Abundance'!B$2,Data!I334,'Average Crustal Abundance'!B$2)</f>
        <v>52200</v>
      </c>
      <c r="AH334" s="2">
        <f>IF(J334&gt;'Average Crustal Abundance'!C$2,Data!J334,'Average Crustal Abundance'!C$2)</f>
        <v>27</v>
      </c>
      <c r="AI334" s="2">
        <f>IF(K334&gt;'Average Crustal Abundance'!D$2,Data!K334,'Average Crustal Abundance'!D$2)</f>
        <v>59</v>
      </c>
      <c r="AJ334" s="2">
        <f>IF(L334&gt;'Average Crustal Abundance'!E$2,Data!L334,'Average Crustal Abundance'!E$2)</f>
        <v>0.188</v>
      </c>
      <c r="AK334" s="2">
        <f>IF(M334&gt;'Average Crustal Abundance'!F$2,Data!M334,'Average Crustal Abundance'!F$2)</f>
        <v>1.5E-3</v>
      </c>
      <c r="AL334" s="2">
        <f>IF(N334&gt;'Average Crustal Abundance'!G$2,Data!N334,'Average Crustal Abundance'!G$2)</f>
        <v>1.5E-3</v>
      </c>
      <c r="AM334" s="2">
        <f>IF(O334&gt;'Average Crustal Abundance'!H$2,Data!O334,'Average Crustal Abundance'!H$2)</f>
        <v>27</v>
      </c>
      <c r="AN334" s="2">
        <f>IF(P334&gt;'Average Crustal Abundance'!I$2,Data!P334,'Average Crustal Abundance'!I$2)</f>
        <v>5.6000000000000001E-2</v>
      </c>
      <c r="AO334" s="2">
        <f>IF(Q334&gt;'Average Crustal Abundance'!J$2,Data!Q334,'Average Crustal Abundance'!J$2)</f>
        <v>1.2999999999999999E-3</v>
      </c>
      <c r="AP334" s="2">
        <f>IF(R334&gt;'Average Crustal Abundance'!K$2,Data!R334,'Average Crustal Abundance'!K$2)</f>
        <v>72</v>
      </c>
      <c r="AQ334" s="2">
        <f>IF(S334&gt;'Average Crustal Abundance'!L$2,Data!S334,'Average Crustal Abundance'!L$2)</f>
        <v>0.08</v>
      </c>
      <c r="AR334" s="2">
        <f>IF(T334&gt;'Average Crustal Abundance'!M$2,Data!T334,'Average Crustal Abundance'!M$2)</f>
        <v>5.1999999999999998E-2</v>
      </c>
      <c r="AS334" s="2">
        <f>IF(U334&gt;'Average Crustal Abundance'!N$2,Data!U334,'Average Crustal Abundance'!N$2)</f>
        <v>0.5</v>
      </c>
      <c r="AT334" s="2">
        <f>IF(V334&gt;'Average Crustal Abundance'!O$2,Data!V334,'Average Crustal Abundance'!O$2)</f>
        <v>11</v>
      </c>
      <c r="AU334" s="2">
        <f>IF(W334&gt;'Average Crustal Abundance'!P$2,Data!W334,'Average Crustal Abundance'!P$2)</f>
        <v>0.03</v>
      </c>
      <c r="AV334" s="2">
        <f>IF(X334&gt;'Average Crustal Abundance'!Q$2,Data!X334,'Average Crustal Abundance'!Q$2)</f>
        <v>2.5</v>
      </c>
      <c r="AW334" s="2">
        <f>IF(Y334&gt;'Average Crustal Abundance'!R$2,Data!Y334,'Average Crustal Abundance'!R$2)</f>
        <v>0.2</v>
      </c>
      <c r="AX334" s="2">
        <f>IF(Z334&gt;'Average Crustal Abundance'!S$2,Data!Z334,'Average Crustal Abundance'!S$2)</f>
        <v>0.18</v>
      </c>
      <c r="AY334" s="2">
        <f>IF(AA334&gt;'Average Crustal Abundance'!T$2,Data!AA334,'Average Crustal Abundance'!T$2)</f>
        <v>1E-3</v>
      </c>
      <c r="AZ334" s="2">
        <f>IF(AB334&gt;'Average Crustal Abundance'!U$2,Data!AB334,'Average Crustal Abundance'!U$2)</f>
        <v>0.8</v>
      </c>
      <c r="BA334" s="2">
        <f>IF(AC334&gt;'Average Crustal Abundance'!V$2,Data!AC334,'Average Crustal Abundance'!V$2)</f>
        <v>1</v>
      </c>
      <c r="BB334" s="2">
        <f>IF(AD334&gt;'Average Crustal Abundance'!W$2,Data!AD334,'Average Crustal Abundance'!W$2)</f>
        <v>1.7</v>
      </c>
      <c r="BC334" s="2">
        <f>IF(AE334&gt;'Average Crustal Abundance'!X$2,Data!AE334,'Average Crustal Abundance'!X$2)</f>
        <v>20</v>
      </c>
      <c r="BD334" s="2">
        <f>IF(AF334&gt;'Average Crustal Abundance'!Y$2,Data!AF334,'Average Crustal Abundance'!Y$2)</f>
        <v>1.3</v>
      </c>
      <c r="BE334" s="3">
        <f>LOG((AG334/'Average Crustal Abundance'!B$2),1.636)</f>
        <v>0</v>
      </c>
      <c r="BF334" s="3">
        <f>LOG((AH334/'Average Crustal Abundance'!C$2),5.77)</f>
        <v>0</v>
      </c>
      <c r="BG334" s="3">
        <f>LOG((AI334/'Average Crustal Abundance'!D$2),5.07)</f>
        <v>0</v>
      </c>
      <c r="BH334" s="3">
        <f>IF(LOG((AJ334/'Average Crustal Abundance'!E$2))&lt;6,LOG((AJ334/'Average Crustal Abundance'!E$2)),6)</f>
        <v>0</v>
      </c>
      <c r="BI334" s="3">
        <f>IF(LOG((AK334/'Average Crustal Abundance'!F$2))&lt;6,LOG((AK334/'Average Crustal Abundance'!F$2)),6)</f>
        <v>0</v>
      </c>
      <c r="BJ334" s="3">
        <f>IF(LOG((AL334/'Average Crustal Abundance'!G$2))&lt;6,LOG((AL334/'Average Crustal Abundance'!G$2)),6)</f>
        <v>0</v>
      </c>
      <c r="BK334" s="3">
        <f>LOG((AM334/'Average Crustal Abundance'!H$2),5.77)</f>
        <v>0</v>
      </c>
      <c r="BL334" s="3">
        <f>IF(LOG((AN334/'Average Crustal Abundance'!I$2))&lt;6,LOG((AN334/'Average Crustal Abundance'!I$2)),6)</f>
        <v>0</v>
      </c>
      <c r="BM334" s="3">
        <f>IF(LOG((AO334/'Average Crustal Abundance'!J$2))&lt;6,LOG((AO334/'Average Crustal Abundance'!J$2)),6)</f>
        <v>0</v>
      </c>
      <c r="BN334" s="3">
        <f>LOG((AP334/'Average Crustal Abundance'!K$2),4.9)</f>
        <v>0</v>
      </c>
      <c r="BO334" s="3">
        <f>IF(LOG((AQ334/'Average Crustal Abundance'!L$2))&lt;6,LOG((AQ334/'Average Crustal Abundance'!L$2)),6)</f>
        <v>0</v>
      </c>
      <c r="BP334" s="3">
        <f>IF(LOG((AR334/'Average Crustal Abundance'!M$2))&lt;6,LOG((AR334/'Average Crustal Abundance'!M$2)),6)</f>
        <v>0</v>
      </c>
      <c r="BQ334" s="3">
        <f>IF(LOG((AS334/'Average Crustal Abundance'!N$2))&lt;6,LOG((AS334/'Average Crustal Abundance'!N$2)),6)</f>
        <v>0</v>
      </c>
      <c r="BR334" s="3">
        <f>LOG((AT334/'Average Crustal Abundance'!O$2),6.71)</f>
        <v>0</v>
      </c>
      <c r="BS334" s="3">
        <f>IF(LOG((AU334/'Average Crustal Abundance'!P$2))&lt;6,LOG((AU334/'Average Crustal Abundance'!P$2)),6)</f>
        <v>0</v>
      </c>
      <c r="BT334" s="3">
        <f>LOG((AV334/'Average Crustal Abundance'!Q$2),8.58)</f>
        <v>0</v>
      </c>
      <c r="BU334" s="3">
        <f>IF(LOG((AW334/'Average Crustal Abundance'!R$2))&lt;6,LOG((AW334/'Average Crustal Abundance'!R$2)),6)</f>
        <v>0</v>
      </c>
      <c r="BV334" s="3">
        <f>IF(LOG((AX334/'Average Crustal Abundance'!S$2))&lt;6,LOG((AX334/'Average Crustal Abundance'!S$2)),6)</f>
        <v>0</v>
      </c>
      <c r="BW334" s="3">
        <f>IF(LOG((AY334/'Average Crustal Abundance'!T$2))&lt;6,LOG((AY334/'Average Crustal Abundance'!T$2)),6)</f>
        <v>0</v>
      </c>
      <c r="BX334" s="3">
        <f>IF(LOG((AZ334/'Average Crustal Abundance'!U$2))&lt;6,LOG((AZ334/'Average Crustal Abundance'!U$2)),6)</f>
        <v>0</v>
      </c>
      <c r="BY334" s="3">
        <f>IF(LOG((BA334/'Average Crustal Abundance'!V$2))&lt;6,LOG((BA334/'Average Crustal Abundance'!V$2)),6)</f>
        <v>0</v>
      </c>
      <c r="BZ334" s="3">
        <f>LOG((BB334/'Average Crustal Abundance'!W$2),9.15)</f>
        <v>0</v>
      </c>
      <c r="CA334" s="3">
        <f>LOG((BC334/'Average Crustal Abundance'!X$2),6.07)</f>
        <v>0</v>
      </c>
      <c r="CB334" s="3">
        <f>LOG((BD334/'Average Crustal Abundance'!Y$2),9.57)</f>
        <v>0</v>
      </c>
      <c r="CC334" s="3">
        <f t="shared" si="195"/>
        <v>0</v>
      </c>
      <c r="CD334" s="3" t="e">
        <f t="shared" si="196"/>
        <v>#DIV/0!</v>
      </c>
      <c r="CE334" s="4" t="e">
        <f t="shared" si="164"/>
        <v>#DIV/0!</v>
      </c>
      <c r="CF334" s="4" t="e">
        <f t="shared" si="165"/>
        <v>#DIV/0!</v>
      </c>
      <c r="CG334" s="4" t="e">
        <f t="shared" si="166"/>
        <v>#DIV/0!</v>
      </c>
      <c r="CH334" s="4" t="e">
        <f t="shared" si="167"/>
        <v>#DIV/0!</v>
      </c>
      <c r="CI334" s="4" t="e">
        <f t="shared" si="168"/>
        <v>#DIV/0!</v>
      </c>
      <c r="CJ334" s="4" t="e">
        <f t="shared" si="169"/>
        <v>#DIV/0!</v>
      </c>
      <c r="CK334" s="4" t="e">
        <f t="shared" si="170"/>
        <v>#DIV/0!</v>
      </c>
      <c r="CL334" s="4" t="e">
        <f t="shared" si="171"/>
        <v>#DIV/0!</v>
      </c>
      <c r="CM334" s="4" t="e">
        <f t="shared" si="172"/>
        <v>#DIV/0!</v>
      </c>
      <c r="CN334" s="4" t="e">
        <f t="shared" si="173"/>
        <v>#DIV/0!</v>
      </c>
      <c r="CO334" s="4" t="e">
        <f t="shared" si="174"/>
        <v>#DIV/0!</v>
      </c>
      <c r="CP334" s="4" t="e">
        <f t="shared" si="175"/>
        <v>#DIV/0!</v>
      </c>
      <c r="CQ334" s="4" t="e">
        <f t="shared" si="176"/>
        <v>#DIV/0!</v>
      </c>
      <c r="CR334" s="4" t="e">
        <f t="shared" si="177"/>
        <v>#DIV/0!</v>
      </c>
      <c r="CS334" s="4" t="e">
        <f t="shared" si="178"/>
        <v>#DIV/0!</v>
      </c>
      <c r="CT334" s="4" t="e">
        <f t="shared" si="189"/>
        <v>#DIV/0!</v>
      </c>
      <c r="CU334" s="4" t="e">
        <f t="shared" si="190"/>
        <v>#DIV/0!</v>
      </c>
      <c r="CV334" s="4" t="e">
        <f t="shared" si="191"/>
        <v>#DIV/0!</v>
      </c>
      <c r="CW334" s="4" t="e">
        <f t="shared" si="192"/>
        <v>#DIV/0!</v>
      </c>
      <c r="CX334" s="4" t="e">
        <f t="shared" si="193"/>
        <v>#DIV/0!</v>
      </c>
      <c r="CY334" s="4" t="e">
        <f t="shared" si="194"/>
        <v>#DIV/0!</v>
      </c>
      <c r="CZ334" s="4" t="e">
        <f t="shared" si="188"/>
        <v>#DIV/0!</v>
      </c>
      <c r="DA334" s="4" t="e">
        <f t="shared" si="188"/>
        <v>#DIV/0!</v>
      </c>
      <c r="DB334" s="4" t="e">
        <f t="shared" si="188"/>
        <v>#DIV/0!</v>
      </c>
      <c r="DC334" s="3"/>
      <c r="DD334" s="3" t="e">
        <f t="shared" si="197"/>
        <v>#DIV/0!</v>
      </c>
    </row>
    <row r="335" spans="33:108" x14ac:dyDescent="0.25">
      <c r="AG335" s="2">
        <f>IF(I335&gt;'Average Crustal Abundance'!B$2,Data!I335,'Average Crustal Abundance'!B$2)</f>
        <v>52200</v>
      </c>
      <c r="AH335" s="2">
        <f>IF(J335&gt;'Average Crustal Abundance'!C$2,Data!J335,'Average Crustal Abundance'!C$2)</f>
        <v>27</v>
      </c>
      <c r="AI335" s="2">
        <f>IF(K335&gt;'Average Crustal Abundance'!D$2,Data!K335,'Average Crustal Abundance'!D$2)</f>
        <v>59</v>
      </c>
      <c r="AJ335" s="2">
        <f>IF(L335&gt;'Average Crustal Abundance'!E$2,Data!L335,'Average Crustal Abundance'!E$2)</f>
        <v>0.188</v>
      </c>
      <c r="AK335" s="2">
        <f>IF(M335&gt;'Average Crustal Abundance'!F$2,Data!M335,'Average Crustal Abundance'!F$2)</f>
        <v>1.5E-3</v>
      </c>
      <c r="AL335" s="2">
        <f>IF(N335&gt;'Average Crustal Abundance'!G$2,Data!N335,'Average Crustal Abundance'!G$2)</f>
        <v>1.5E-3</v>
      </c>
      <c r="AM335" s="2">
        <f>IF(O335&gt;'Average Crustal Abundance'!H$2,Data!O335,'Average Crustal Abundance'!H$2)</f>
        <v>27</v>
      </c>
      <c r="AN335" s="2">
        <f>IF(P335&gt;'Average Crustal Abundance'!I$2,Data!P335,'Average Crustal Abundance'!I$2)</f>
        <v>5.6000000000000001E-2</v>
      </c>
      <c r="AO335" s="2">
        <f>IF(Q335&gt;'Average Crustal Abundance'!J$2,Data!Q335,'Average Crustal Abundance'!J$2)</f>
        <v>1.2999999999999999E-3</v>
      </c>
      <c r="AP335" s="2">
        <f>IF(R335&gt;'Average Crustal Abundance'!K$2,Data!R335,'Average Crustal Abundance'!K$2)</f>
        <v>72</v>
      </c>
      <c r="AQ335" s="2">
        <f>IF(S335&gt;'Average Crustal Abundance'!L$2,Data!S335,'Average Crustal Abundance'!L$2)</f>
        <v>0.08</v>
      </c>
      <c r="AR335" s="2">
        <f>IF(T335&gt;'Average Crustal Abundance'!M$2,Data!T335,'Average Crustal Abundance'!M$2)</f>
        <v>5.1999999999999998E-2</v>
      </c>
      <c r="AS335" s="2">
        <f>IF(U335&gt;'Average Crustal Abundance'!N$2,Data!U335,'Average Crustal Abundance'!N$2)</f>
        <v>0.5</v>
      </c>
      <c r="AT335" s="2">
        <f>IF(V335&gt;'Average Crustal Abundance'!O$2,Data!V335,'Average Crustal Abundance'!O$2)</f>
        <v>11</v>
      </c>
      <c r="AU335" s="2">
        <f>IF(W335&gt;'Average Crustal Abundance'!P$2,Data!W335,'Average Crustal Abundance'!P$2)</f>
        <v>0.03</v>
      </c>
      <c r="AV335" s="2">
        <f>IF(X335&gt;'Average Crustal Abundance'!Q$2,Data!X335,'Average Crustal Abundance'!Q$2)</f>
        <v>2.5</v>
      </c>
      <c r="AW335" s="2">
        <f>IF(Y335&gt;'Average Crustal Abundance'!R$2,Data!Y335,'Average Crustal Abundance'!R$2)</f>
        <v>0.2</v>
      </c>
      <c r="AX335" s="2">
        <f>IF(Z335&gt;'Average Crustal Abundance'!S$2,Data!Z335,'Average Crustal Abundance'!S$2)</f>
        <v>0.18</v>
      </c>
      <c r="AY335" s="2">
        <f>IF(AA335&gt;'Average Crustal Abundance'!T$2,Data!AA335,'Average Crustal Abundance'!T$2)</f>
        <v>1E-3</v>
      </c>
      <c r="AZ335" s="2">
        <f>IF(AB335&gt;'Average Crustal Abundance'!U$2,Data!AB335,'Average Crustal Abundance'!U$2)</f>
        <v>0.8</v>
      </c>
      <c r="BA335" s="2">
        <f>IF(AC335&gt;'Average Crustal Abundance'!V$2,Data!AC335,'Average Crustal Abundance'!V$2)</f>
        <v>1</v>
      </c>
      <c r="BB335" s="2">
        <f>IF(AD335&gt;'Average Crustal Abundance'!W$2,Data!AD335,'Average Crustal Abundance'!W$2)</f>
        <v>1.7</v>
      </c>
      <c r="BC335" s="2">
        <f>IF(AE335&gt;'Average Crustal Abundance'!X$2,Data!AE335,'Average Crustal Abundance'!X$2)</f>
        <v>20</v>
      </c>
      <c r="BD335" s="2">
        <f>IF(AF335&gt;'Average Crustal Abundance'!Y$2,Data!AF335,'Average Crustal Abundance'!Y$2)</f>
        <v>1.3</v>
      </c>
      <c r="BE335" s="3">
        <f>LOG((AG335/'Average Crustal Abundance'!B$2),1.636)</f>
        <v>0</v>
      </c>
      <c r="BF335" s="3">
        <f>LOG((AH335/'Average Crustal Abundance'!C$2),5.77)</f>
        <v>0</v>
      </c>
      <c r="BG335" s="3">
        <f>LOG((AI335/'Average Crustal Abundance'!D$2),5.07)</f>
        <v>0</v>
      </c>
      <c r="BH335" s="3">
        <f>IF(LOG((AJ335/'Average Crustal Abundance'!E$2))&lt;6,LOG((AJ335/'Average Crustal Abundance'!E$2)),6)</f>
        <v>0</v>
      </c>
      <c r="BI335" s="3">
        <f>IF(LOG((AK335/'Average Crustal Abundance'!F$2))&lt;6,LOG((AK335/'Average Crustal Abundance'!F$2)),6)</f>
        <v>0</v>
      </c>
      <c r="BJ335" s="3">
        <f>IF(LOG((AL335/'Average Crustal Abundance'!G$2))&lt;6,LOG((AL335/'Average Crustal Abundance'!G$2)),6)</f>
        <v>0</v>
      </c>
      <c r="BK335" s="3">
        <f>LOG((AM335/'Average Crustal Abundance'!H$2),5.77)</f>
        <v>0</v>
      </c>
      <c r="BL335" s="3">
        <f>IF(LOG((AN335/'Average Crustal Abundance'!I$2))&lt;6,LOG((AN335/'Average Crustal Abundance'!I$2)),6)</f>
        <v>0</v>
      </c>
      <c r="BM335" s="3">
        <f>IF(LOG((AO335/'Average Crustal Abundance'!J$2))&lt;6,LOG((AO335/'Average Crustal Abundance'!J$2)),6)</f>
        <v>0</v>
      </c>
      <c r="BN335" s="3">
        <f>LOG((AP335/'Average Crustal Abundance'!K$2),4.9)</f>
        <v>0</v>
      </c>
      <c r="BO335" s="3">
        <f>IF(LOG((AQ335/'Average Crustal Abundance'!L$2))&lt;6,LOG((AQ335/'Average Crustal Abundance'!L$2)),6)</f>
        <v>0</v>
      </c>
      <c r="BP335" s="3">
        <f>IF(LOG((AR335/'Average Crustal Abundance'!M$2))&lt;6,LOG((AR335/'Average Crustal Abundance'!M$2)),6)</f>
        <v>0</v>
      </c>
      <c r="BQ335" s="3">
        <f>IF(LOG((AS335/'Average Crustal Abundance'!N$2))&lt;6,LOG((AS335/'Average Crustal Abundance'!N$2)),6)</f>
        <v>0</v>
      </c>
      <c r="BR335" s="3">
        <f>LOG((AT335/'Average Crustal Abundance'!O$2),6.71)</f>
        <v>0</v>
      </c>
      <c r="BS335" s="3">
        <f>IF(LOG((AU335/'Average Crustal Abundance'!P$2))&lt;6,LOG((AU335/'Average Crustal Abundance'!P$2)),6)</f>
        <v>0</v>
      </c>
      <c r="BT335" s="3">
        <f>LOG((AV335/'Average Crustal Abundance'!Q$2),8.58)</f>
        <v>0</v>
      </c>
      <c r="BU335" s="3">
        <f>IF(LOG((AW335/'Average Crustal Abundance'!R$2))&lt;6,LOG((AW335/'Average Crustal Abundance'!R$2)),6)</f>
        <v>0</v>
      </c>
      <c r="BV335" s="3">
        <f>IF(LOG((AX335/'Average Crustal Abundance'!S$2))&lt;6,LOG((AX335/'Average Crustal Abundance'!S$2)),6)</f>
        <v>0</v>
      </c>
      <c r="BW335" s="3">
        <f>IF(LOG((AY335/'Average Crustal Abundance'!T$2))&lt;6,LOG((AY335/'Average Crustal Abundance'!T$2)),6)</f>
        <v>0</v>
      </c>
      <c r="BX335" s="3">
        <f>IF(LOG((AZ335/'Average Crustal Abundance'!U$2))&lt;6,LOG((AZ335/'Average Crustal Abundance'!U$2)),6)</f>
        <v>0</v>
      </c>
      <c r="BY335" s="3">
        <f>IF(LOG((BA335/'Average Crustal Abundance'!V$2))&lt;6,LOG((BA335/'Average Crustal Abundance'!V$2)),6)</f>
        <v>0</v>
      </c>
      <c r="BZ335" s="3">
        <f>LOG((BB335/'Average Crustal Abundance'!W$2),9.15)</f>
        <v>0</v>
      </c>
      <c r="CA335" s="3">
        <f>LOG((BC335/'Average Crustal Abundance'!X$2),6.07)</f>
        <v>0</v>
      </c>
      <c r="CB335" s="3">
        <f>LOG((BD335/'Average Crustal Abundance'!Y$2),9.57)</f>
        <v>0</v>
      </c>
      <c r="CC335" s="3">
        <f t="shared" si="195"/>
        <v>0</v>
      </c>
      <c r="CD335" s="3" t="e">
        <f t="shared" si="196"/>
        <v>#DIV/0!</v>
      </c>
      <c r="CE335" s="4" t="e">
        <f t="shared" si="164"/>
        <v>#DIV/0!</v>
      </c>
      <c r="CF335" s="4" t="e">
        <f t="shared" si="165"/>
        <v>#DIV/0!</v>
      </c>
      <c r="CG335" s="4" t="e">
        <f t="shared" si="166"/>
        <v>#DIV/0!</v>
      </c>
      <c r="CH335" s="4" t="e">
        <f t="shared" si="167"/>
        <v>#DIV/0!</v>
      </c>
      <c r="CI335" s="4" t="e">
        <f t="shared" si="168"/>
        <v>#DIV/0!</v>
      </c>
      <c r="CJ335" s="4" t="e">
        <f t="shared" si="169"/>
        <v>#DIV/0!</v>
      </c>
      <c r="CK335" s="4" t="e">
        <f t="shared" si="170"/>
        <v>#DIV/0!</v>
      </c>
      <c r="CL335" s="4" t="e">
        <f t="shared" si="171"/>
        <v>#DIV/0!</v>
      </c>
      <c r="CM335" s="4" t="e">
        <f t="shared" si="172"/>
        <v>#DIV/0!</v>
      </c>
      <c r="CN335" s="4" t="e">
        <f t="shared" si="173"/>
        <v>#DIV/0!</v>
      </c>
      <c r="CO335" s="4" t="e">
        <f t="shared" si="174"/>
        <v>#DIV/0!</v>
      </c>
      <c r="CP335" s="4" t="e">
        <f t="shared" si="175"/>
        <v>#DIV/0!</v>
      </c>
      <c r="CQ335" s="4" t="e">
        <f t="shared" si="176"/>
        <v>#DIV/0!</v>
      </c>
      <c r="CR335" s="4" t="e">
        <f t="shared" si="177"/>
        <v>#DIV/0!</v>
      </c>
      <c r="CS335" s="4" t="e">
        <f t="shared" si="178"/>
        <v>#DIV/0!</v>
      </c>
      <c r="CT335" s="4" t="e">
        <f t="shared" si="189"/>
        <v>#DIV/0!</v>
      </c>
      <c r="CU335" s="4" t="e">
        <f t="shared" si="190"/>
        <v>#DIV/0!</v>
      </c>
      <c r="CV335" s="4" t="e">
        <f t="shared" si="191"/>
        <v>#DIV/0!</v>
      </c>
      <c r="CW335" s="4" t="e">
        <f t="shared" si="192"/>
        <v>#DIV/0!</v>
      </c>
      <c r="CX335" s="4" t="e">
        <f t="shared" si="193"/>
        <v>#DIV/0!</v>
      </c>
      <c r="CY335" s="4" t="e">
        <f t="shared" si="194"/>
        <v>#DIV/0!</v>
      </c>
      <c r="CZ335" s="4" t="e">
        <f t="shared" si="188"/>
        <v>#DIV/0!</v>
      </c>
      <c r="DA335" s="4" t="e">
        <f t="shared" si="188"/>
        <v>#DIV/0!</v>
      </c>
      <c r="DB335" s="4" t="e">
        <f t="shared" si="188"/>
        <v>#DIV/0!</v>
      </c>
      <c r="DC335" s="3"/>
      <c r="DD335" s="3" t="e">
        <f t="shared" si="197"/>
        <v>#DIV/0!</v>
      </c>
    </row>
    <row r="336" spans="33:108" x14ac:dyDescent="0.25">
      <c r="AG336" s="2">
        <f>IF(I336&gt;'Average Crustal Abundance'!B$2,Data!I336,'Average Crustal Abundance'!B$2)</f>
        <v>52200</v>
      </c>
      <c r="AH336" s="2">
        <f>IF(J336&gt;'Average Crustal Abundance'!C$2,Data!J336,'Average Crustal Abundance'!C$2)</f>
        <v>27</v>
      </c>
      <c r="AI336" s="2">
        <f>IF(K336&gt;'Average Crustal Abundance'!D$2,Data!K336,'Average Crustal Abundance'!D$2)</f>
        <v>59</v>
      </c>
      <c r="AJ336" s="2">
        <f>IF(L336&gt;'Average Crustal Abundance'!E$2,Data!L336,'Average Crustal Abundance'!E$2)</f>
        <v>0.188</v>
      </c>
      <c r="AK336" s="2">
        <f>IF(M336&gt;'Average Crustal Abundance'!F$2,Data!M336,'Average Crustal Abundance'!F$2)</f>
        <v>1.5E-3</v>
      </c>
      <c r="AL336" s="2">
        <f>IF(N336&gt;'Average Crustal Abundance'!G$2,Data!N336,'Average Crustal Abundance'!G$2)</f>
        <v>1.5E-3</v>
      </c>
      <c r="AM336" s="2">
        <f>IF(O336&gt;'Average Crustal Abundance'!H$2,Data!O336,'Average Crustal Abundance'!H$2)</f>
        <v>27</v>
      </c>
      <c r="AN336" s="2">
        <f>IF(P336&gt;'Average Crustal Abundance'!I$2,Data!P336,'Average Crustal Abundance'!I$2)</f>
        <v>5.6000000000000001E-2</v>
      </c>
      <c r="AO336" s="2">
        <f>IF(Q336&gt;'Average Crustal Abundance'!J$2,Data!Q336,'Average Crustal Abundance'!J$2)</f>
        <v>1.2999999999999999E-3</v>
      </c>
      <c r="AP336" s="2">
        <f>IF(R336&gt;'Average Crustal Abundance'!K$2,Data!R336,'Average Crustal Abundance'!K$2)</f>
        <v>72</v>
      </c>
      <c r="AQ336" s="2">
        <f>IF(S336&gt;'Average Crustal Abundance'!L$2,Data!S336,'Average Crustal Abundance'!L$2)</f>
        <v>0.08</v>
      </c>
      <c r="AR336" s="2">
        <f>IF(T336&gt;'Average Crustal Abundance'!M$2,Data!T336,'Average Crustal Abundance'!M$2)</f>
        <v>5.1999999999999998E-2</v>
      </c>
      <c r="AS336" s="2">
        <f>IF(U336&gt;'Average Crustal Abundance'!N$2,Data!U336,'Average Crustal Abundance'!N$2)</f>
        <v>0.5</v>
      </c>
      <c r="AT336" s="2">
        <f>IF(V336&gt;'Average Crustal Abundance'!O$2,Data!V336,'Average Crustal Abundance'!O$2)</f>
        <v>11</v>
      </c>
      <c r="AU336" s="2">
        <f>IF(W336&gt;'Average Crustal Abundance'!P$2,Data!W336,'Average Crustal Abundance'!P$2)</f>
        <v>0.03</v>
      </c>
      <c r="AV336" s="2">
        <f>IF(X336&gt;'Average Crustal Abundance'!Q$2,Data!X336,'Average Crustal Abundance'!Q$2)</f>
        <v>2.5</v>
      </c>
      <c r="AW336" s="2">
        <f>IF(Y336&gt;'Average Crustal Abundance'!R$2,Data!Y336,'Average Crustal Abundance'!R$2)</f>
        <v>0.2</v>
      </c>
      <c r="AX336" s="2">
        <f>IF(Z336&gt;'Average Crustal Abundance'!S$2,Data!Z336,'Average Crustal Abundance'!S$2)</f>
        <v>0.18</v>
      </c>
      <c r="AY336" s="2">
        <f>IF(AA336&gt;'Average Crustal Abundance'!T$2,Data!AA336,'Average Crustal Abundance'!T$2)</f>
        <v>1E-3</v>
      </c>
      <c r="AZ336" s="2">
        <f>IF(AB336&gt;'Average Crustal Abundance'!U$2,Data!AB336,'Average Crustal Abundance'!U$2)</f>
        <v>0.8</v>
      </c>
      <c r="BA336" s="2">
        <f>IF(AC336&gt;'Average Crustal Abundance'!V$2,Data!AC336,'Average Crustal Abundance'!V$2)</f>
        <v>1</v>
      </c>
      <c r="BB336" s="2">
        <f>IF(AD336&gt;'Average Crustal Abundance'!W$2,Data!AD336,'Average Crustal Abundance'!W$2)</f>
        <v>1.7</v>
      </c>
      <c r="BC336" s="2">
        <f>IF(AE336&gt;'Average Crustal Abundance'!X$2,Data!AE336,'Average Crustal Abundance'!X$2)</f>
        <v>20</v>
      </c>
      <c r="BD336" s="2">
        <f>IF(AF336&gt;'Average Crustal Abundance'!Y$2,Data!AF336,'Average Crustal Abundance'!Y$2)</f>
        <v>1.3</v>
      </c>
      <c r="BE336" s="3">
        <f>LOG((AG336/'Average Crustal Abundance'!B$2),1.636)</f>
        <v>0</v>
      </c>
      <c r="BF336" s="3">
        <f>LOG((AH336/'Average Crustal Abundance'!C$2),5.77)</f>
        <v>0</v>
      </c>
      <c r="BG336" s="3">
        <f>LOG((AI336/'Average Crustal Abundance'!D$2),5.07)</f>
        <v>0</v>
      </c>
      <c r="BH336" s="3">
        <f>IF(LOG((AJ336/'Average Crustal Abundance'!E$2))&lt;6,LOG((AJ336/'Average Crustal Abundance'!E$2)),6)</f>
        <v>0</v>
      </c>
      <c r="BI336" s="3">
        <f>IF(LOG((AK336/'Average Crustal Abundance'!F$2))&lt;6,LOG((AK336/'Average Crustal Abundance'!F$2)),6)</f>
        <v>0</v>
      </c>
      <c r="BJ336" s="3">
        <f>IF(LOG((AL336/'Average Crustal Abundance'!G$2))&lt;6,LOG((AL336/'Average Crustal Abundance'!G$2)),6)</f>
        <v>0</v>
      </c>
      <c r="BK336" s="3">
        <f>LOG((AM336/'Average Crustal Abundance'!H$2),5.77)</f>
        <v>0</v>
      </c>
      <c r="BL336" s="3">
        <f>IF(LOG((AN336/'Average Crustal Abundance'!I$2))&lt;6,LOG((AN336/'Average Crustal Abundance'!I$2)),6)</f>
        <v>0</v>
      </c>
      <c r="BM336" s="3">
        <f>IF(LOG((AO336/'Average Crustal Abundance'!J$2))&lt;6,LOG((AO336/'Average Crustal Abundance'!J$2)),6)</f>
        <v>0</v>
      </c>
      <c r="BN336" s="3">
        <f>LOG((AP336/'Average Crustal Abundance'!K$2),4.9)</f>
        <v>0</v>
      </c>
      <c r="BO336" s="3">
        <f>IF(LOG((AQ336/'Average Crustal Abundance'!L$2))&lt;6,LOG((AQ336/'Average Crustal Abundance'!L$2)),6)</f>
        <v>0</v>
      </c>
      <c r="BP336" s="3">
        <f>IF(LOG((AR336/'Average Crustal Abundance'!M$2))&lt;6,LOG((AR336/'Average Crustal Abundance'!M$2)),6)</f>
        <v>0</v>
      </c>
      <c r="BQ336" s="3">
        <f>IF(LOG((AS336/'Average Crustal Abundance'!N$2))&lt;6,LOG((AS336/'Average Crustal Abundance'!N$2)),6)</f>
        <v>0</v>
      </c>
      <c r="BR336" s="3">
        <f>LOG((AT336/'Average Crustal Abundance'!O$2),6.71)</f>
        <v>0</v>
      </c>
      <c r="BS336" s="3">
        <f>IF(LOG((AU336/'Average Crustal Abundance'!P$2))&lt;6,LOG((AU336/'Average Crustal Abundance'!P$2)),6)</f>
        <v>0</v>
      </c>
      <c r="BT336" s="3">
        <f>LOG((AV336/'Average Crustal Abundance'!Q$2),8.58)</f>
        <v>0</v>
      </c>
      <c r="BU336" s="3">
        <f>IF(LOG((AW336/'Average Crustal Abundance'!R$2))&lt;6,LOG((AW336/'Average Crustal Abundance'!R$2)),6)</f>
        <v>0</v>
      </c>
      <c r="BV336" s="3">
        <f>IF(LOG((AX336/'Average Crustal Abundance'!S$2))&lt;6,LOG((AX336/'Average Crustal Abundance'!S$2)),6)</f>
        <v>0</v>
      </c>
      <c r="BW336" s="3">
        <f>IF(LOG((AY336/'Average Crustal Abundance'!T$2))&lt;6,LOG((AY336/'Average Crustal Abundance'!T$2)),6)</f>
        <v>0</v>
      </c>
      <c r="BX336" s="3">
        <f>IF(LOG((AZ336/'Average Crustal Abundance'!U$2))&lt;6,LOG((AZ336/'Average Crustal Abundance'!U$2)),6)</f>
        <v>0</v>
      </c>
      <c r="BY336" s="3">
        <f>IF(LOG((BA336/'Average Crustal Abundance'!V$2))&lt;6,LOG((BA336/'Average Crustal Abundance'!V$2)),6)</f>
        <v>0</v>
      </c>
      <c r="BZ336" s="3">
        <f>LOG((BB336/'Average Crustal Abundance'!W$2),9.15)</f>
        <v>0</v>
      </c>
      <c r="CA336" s="3">
        <f>LOG((BC336/'Average Crustal Abundance'!X$2),6.07)</f>
        <v>0</v>
      </c>
      <c r="CB336" s="3">
        <f>LOG((BD336/'Average Crustal Abundance'!Y$2),9.57)</f>
        <v>0</v>
      </c>
      <c r="CC336" s="3">
        <f t="shared" si="195"/>
        <v>0</v>
      </c>
      <c r="CD336" s="3" t="e">
        <f t="shared" si="196"/>
        <v>#DIV/0!</v>
      </c>
      <c r="CE336" s="4" t="e">
        <f t="shared" si="164"/>
        <v>#DIV/0!</v>
      </c>
      <c r="CF336" s="4" t="e">
        <f t="shared" si="165"/>
        <v>#DIV/0!</v>
      </c>
      <c r="CG336" s="4" t="e">
        <f t="shared" si="166"/>
        <v>#DIV/0!</v>
      </c>
      <c r="CH336" s="4" t="e">
        <f t="shared" si="167"/>
        <v>#DIV/0!</v>
      </c>
      <c r="CI336" s="4" t="e">
        <f t="shared" si="168"/>
        <v>#DIV/0!</v>
      </c>
      <c r="CJ336" s="4" t="e">
        <f t="shared" si="169"/>
        <v>#DIV/0!</v>
      </c>
      <c r="CK336" s="4" t="e">
        <f t="shared" si="170"/>
        <v>#DIV/0!</v>
      </c>
      <c r="CL336" s="4" t="e">
        <f t="shared" si="171"/>
        <v>#DIV/0!</v>
      </c>
      <c r="CM336" s="4" t="e">
        <f t="shared" si="172"/>
        <v>#DIV/0!</v>
      </c>
      <c r="CN336" s="4" t="e">
        <f t="shared" si="173"/>
        <v>#DIV/0!</v>
      </c>
      <c r="CO336" s="4" t="e">
        <f t="shared" si="174"/>
        <v>#DIV/0!</v>
      </c>
      <c r="CP336" s="4" t="e">
        <f t="shared" si="175"/>
        <v>#DIV/0!</v>
      </c>
      <c r="CQ336" s="4" t="e">
        <f t="shared" si="176"/>
        <v>#DIV/0!</v>
      </c>
      <c r="CR336" s="4" t="e">
        <f t="shared" si="177"/>
        <v>#DIV/0!</v>
      </c>
      <c r="CS336" s="4" t="e">
        <f t="shared" si="178"/>
        <v>#DIV/0!</v>
      </c>
      <c r="CT336" s="4" t="e">
        <f t="shared" si="189"/>
        <v>#DIV/0!</v>
      </c>
      <c r="CU336" s="4" t="e">
        <f t="shared" si="190"/>
        <v>#DIV/0!</v>
      </c>
      <c r="CV336" s="4" t="e">
        <f t="shared" si="191"/>
        <v>#DIV/0!</v>
      </c>
      <c r="CW336" s="4" t="e">
        <f t="shared" si="192"/>
        <v>#DIV/0!</v>
      </c>
      <c r="CX336" s="4" t="e">
        <f t="shared" si="193"/>
        <v>#DIV/0!</v>
      </c>
      <c r="CY336" s="4" t="e">
        <f t="shared" si="194"/>
        <v>#DIV/0!</v>
      </c>
      <c r="CZ336" s="4" t="e">
        <f t="shared" si="188"/>
        <v>#DIV/0!</v>
      </c>
      <c r="DA336" s="4" t="e">
        <f t="shared" si="188"/>
        <v>#DIV/0!</v>
      </c>
      <c r="DB336" s="4" t="e">
        <f t="shared" si="188"/>
        <v>#DIV/0!</v>
      </c>
      <c r="DC336" s="3"/>
      <c r="DD336" s="3" t="e">
        <f t="shared" si="197"/>
        <v>#DIV/0!</v>
      </c>
    </row>
    <row r="337" spans="33:108" x14ac:dyDescent="0.25">
      <c r="AG337" s="2">
        <f>IF(I337&gt;'Average Crustal Abundance'!B$2,Data!I337,'Average Crustal Abundance'!B$2)</f>
        <v>52200</v>
      </c>
      <c r="AH337" s="2">
        <f>IF(J337&gt;'Average Crustal Abundance'!C$2,Data!J337,'Average Crustal Abundance'!C$2)</f>
        <v>27</v>
      </c>
      <c r="AI337" s="2">
        <f>IF(K337&gt;'Average Crustal Abundance'!D$2,Data!K337,'Average Crustal Abundance'!D$2)</f>
        <v>59</v>
      </c>
      <c r="AJ337" s="2">
        <f>IF(L337&gt;'Average Crustal Abundance'!E$2,Data!L337,'Average Crustal Abundance'!E$2)</f>
        <v>0.188</v>
      </c>
      <c r="AK337" s="2">
        <f>IF(M337&gt;'Average Crustal Abundance'!F$2,Data!M337,'Average Crustal Abundance'!F$2)</f>
        <v>1.5E-3</v>
      </c>
      <c r="AL337" s="2">
        <f>IF(N337&gt;'Average Crustal Abundance'!G$2,Data!N337,'Average Crustal Abundance'!G$2)</f>
        <v>1.5E-3</v>
      </c>
      <c r="AM337" s="2">
        <f>IF(O337&gt;'Average Crustal Abundance'!H$2,Data!O337,'Average Crustal Abundance'!H$2)</f>
        <v>27</v>
      </c>
      <c r="AN337" s="2">
        <f>IF(P337&gt;'Average Crustal Abundance'!I$2,Data!P337,'Average Crustal Abundance'!I$2)</f>
        <v>5.6000000000000001E-2</v>
      </c>
      <c r="AO337" s="2">
        <f>IF(Q337&gt;'Average Crustal Abundance'!J$2,Data!Q337,'Average Crustal Abundance'!J$2)</f>
        <v>1.2999999999999999E-3</v>
      </c>
      <c r="AP337" s="2">
        <f>IF(R337&gt;'Average Crustal Abundance'!K$2,Data!R337,'Average Crustal Abundance'!K$2)</f>
        <v>72</v>
      </c>
      <c r="AQ337" s="2">
        <f>IF(S337&gt;'Average Crustal Abundance'!L$2,Data!S337,'Average Crustal Abundance'!L$2)</f>
        <v>0.08</v>
      </c>
      <c r="AR337" s="2">
        <f>IF(T337&gt;'Average Crustal Abundance'!M$2,Data!T337,'Average Crustal Abundance'!M$2)</f>
        <v>5.1999999999999998E-2</v>
      </c>
      <c r="AS337" s="2">
        <f>IF(U337&gt;'Average Crustal Abundance'!N$2,Data!U337,'Average Crustal Abundance'!N$2)</f>
        <v>0.5</v>
      </c>
      <c r="AT337" s="2">
        <f>IF(V337&gt;'Average Crustal Abundance'!O$2,Data!V337,'Average Crustal Abundance'!O$2)</f>
        <v>11</v>
      </c>
      <c r="AU337" s="2">
        <f>IF(W337&gt;'Average Crustal Abundance'!P$2,Data!W337,'Average Crustal Abundance'!P$2)</f>
        <v>0.03</v>
      </c>
      <c r="AV337" s="2">
        <f>IF(X337&gt;'Average Crustal Abundance'!Q$2,Data!X337,'Average Crustal Abundance'!Q$2)</f>
        <v>2.5</v>
      </c>
      <c r="AW337" s="2">
        <f>IF(Y337&gt;'Average Crustal Abundance'!R$2,Data!Y337,'Average Crustal Abundance'!R$2)</f>
        <v>0.2</v>
      </c>
      <c r="AX337" s="2">
        <f>IF(Z337&gt;'Average Crustal Abundance'!S$2,Data!Z337,'Average Crustal Abundance'!S$2)</f>
        <v>0.18</v>
      </c>
      <c r="AY337" s="2">
        <f>IF(AA337&gt;'Average Crustal Abundance'!T$2,Data!AA337,'Average Crustal Abundance'!T$2)</f>
        <v>1E-3</v>
      </c>
      <c r="AZ337" s="2">
        <f>IF(AB337&gt;'Average Crustal Abundance'!U$2,Data!AB337,'Average Crustal Abundance'!U$2)</f>
        <v>0.8</v>
      </c>
      <c r="BA337" s="2">
        <f>IF(AC337&gt;'Average Crustal Abundance'!V$2,Data!AC337,'Average Crustal Abundance'!V$2)</f>
        <v>1</v>
      </c>
      <c r="BB337" s="2">
        <f>IF(AD337&gt;'Average Crustal Abundance'!W$2,Data!AD337,'Average Crustal Abundance'!W$2)</f>
        <v>1.7</v>
      </c>
      <c r="BC337" s="2">
        <f>IF(AE337&gt;'Average Crustal Abundance'!X$2,Data!AE337,'Average Crustal Abundance'!X$2)</f>
        <v>20</v>
      </c>
      <c r="BD337" s="2">
        <f>IF(AF337&gt;'Average Crustal Abundance'!Y$2,Data!AF337,'Average Crustal Abundance'!Y$2)</f>
        <v>1.3</v>
      </c>
      <c r="BE337" s="3">
        <f>LOG((AG337/'Average Crustal Abundance'!B$2),1.636)</f>
        <v>0</v>
      </c>
      <c r="BF337" s="3">
        <f>LOG((AH337/'Average Crustal Abundance'!C$2),5.77)</f>
        <v>0</v>
      </c>
      <c r="BG337" s="3">
        <f>LOG((AI337/'Average Crustal Abundance'!D$2),5.07)</f>
        <v>0</v>
      </c>
      <c r="BH337" s="3">
        <f>IF(LOG((AJ337/'Average Crustal Abundance'!E$2))&lt;6,LOG((AJ337/'Average Crustal Abundance'!E$2)),6)</f>
        <v>0</v>
      </c>
      <c r="BI337" s="3">
        <f>IF(LOG((AK337/'Average Crustal Abundance'!F$2))&lt;6,LOG((AK337/'Average Crustal Abundance'!F$2)),6)</f>
        <v>0</v>
      </c>
      <c r="BJ337" s="3">
        <f>IF(LOG((AL337/'Average Crustal Abundance'!G$2))&lt;6,LOG((AL337/'Average Crustal Abundance'!G$2)),6)</f>
        <v>0</v>
      </c>
      <c r="BK337" s="3">
        <f>LOG((AM337/'Average Crustal Abundance'!H$2),5.77)</f>
        <v>0</v>
      </c>
      <c r="BL337" s="3">
        <f>IF(LOG((AN337/'Average Crustal Abundance'!I$2))&lt;6,LOG((AN337/'Average Crustal Abundance'!I$2)),6)</f>
        <v>0</v>
      </c>
      <c r="BM337" s="3">
        <f>IF(LOG((AO337/'Average Crustal Abundance'!J$2))&lt;6,LOG((AO337/'Average Crustal Abundance'!J$2)),6)</f>
        <v>0</v>
      </c>
      <c r="BN337" s="3">
        <f>LOG((AP337/'Average Crustal Abundance'!K$2),4.9)</f>
        <v>0</v>
      </c>
      <c r="BO337" s="3">
        <f>IF(LOG((AQ337/'Average Crustal Abundance'!L$2))&lt;6,LOG((AQ337/'Average Crustal Abundance'!L$2)),6)</f>
        <v>0</v>
      </c>
      <c r="BP337" s="3">
        <f>IF(LOG((AR337/'Average Crustal Abundance'!M$2))&lt;6,LOG((AR337/'Average Crustal Abundance'!M$2)),6)</f>
        <v>0</v>
      </c>
      <c r="BQ337" s="3">
        <f>IF(LOG((AS337/'Average Crustal Abundance'!N$2))&lt;6,LOG((AS337/'Average Crustal Abundance'!N$2)),6)</f>
        <v>0</v>
      </c>
      <c r="BR337" s="3">
        <f>LOG((AT337/'Average Crustal Abundance'!O$2),6.71)</f>
        <v>0</v>
      </c>
      <c r="BS337" s="3">
        <f>IF(LOG((AU337/'Average Crustal Abundance'!P$2))&lt;6,LOG((AU337/'Average Crustal Abundance'!P$2)),6)</f>
        <v>0</v>
      </c>
      <c r="BT337" s="3">
        <f>LOG((AV337/'Average Crustal Abundance'!Q$2),8.58)</f>
        <v>0</v>
      </c>
      <c r="BU337" s="3">
        <f>IF(LOG((AW337/'Average Crustal Abundance'!R$2))&lt;6,LOG((AW337/'Average Crustal Abundance'!R$2)),6)</f>
        <v>0</v>
      </c>
      <c r="BV337" s="3">
        <f>IF(LOG((AX337/'Average Crustal Abundance'!S$2))&lt;6,LOG((AX337/'Average Crustal Abundance'!S$2)),6)</f>
        <v>0</v>
      </c>
      <c r="BW337" s="3">
        <f>IF(LOG((AY337/'Average Crustal Abundance'!T$2))&lt;6,LOG((AY337/'Average Crustal Abundance'!T$2)),6)</f>
        <v>0</v>
      </c>
      <c r="BX337" s="3">
        <f>IF(LOG((AZ337/'Average Crustal Abundance'!U$2))&lt;6,LOG((AZ337/'Average Crustal Abundance'!U$2)),6)</f>
        <v>0</v>
      </c>
      <c r="BY337" s="3">
        <f>IF(LOG((BA337/'Average Crustal Abundance'!V$2))&lt;6,LOG((BA337/'Average Crustal Abundance'!V$2)),6)</f>
        <v>0</v>
      </c>
      <c r="BZ337" s="3">
        <f>LOG((BB337/'Average Crustal Abundance'!W$2),9.15)</f>
        <v>0</v>
      </c>
      <c r="CA337" s="3">
        <f>LOG((BC337/'Average Crustal Abundance'!X$2),6.07)</f>
        <v>0</v>
      </c>
      <c r="CB337" s="3">
        <f>LOG((BD337/'Average Crustal Abundance'!Y$2),9.57)</f>
        <v>0</v>
      </c>
      <c r="CC337" s="3">
        <f t="shared" si="195"/>
        <v>0</v>
      </c>
      <c r="CD337" s="3" t="e">
        <f t="shared" si="196"/>
        <v>#DIV/0!</v>
      </c>
      <c r="CE337" s="4" t="e">
        <f t="shared" si="164"/>
        <v>#DIV/0!</v>
      </c>
      <c r="CF337" s="4" t="e">
        <f t="shared" si="165"/>
        <v>#DIV/0!</v>
      </c>
      <c r="CG337" s="4" t="e">
        <f t="shared" si="166"/>
        <v>#DIV/0!</v>
      </c>
      <c r="CH337" s="4" t="e">
        <f t="shared" si="167"/>
        <v>#DIV/0!</v>
      </c>
      <c r="CI337" s="4" t="e">
        <f t="shared" si="168"/>
        <v>#DIV/0!</v>
      </c>
      <c r="CJ337" s="4" t="e">
        <f t="shared" si="169"/>
        <v>#DIV/0!</v>
      </c>
      <c r="CK337" s="4" t="e">
        <f t="shared" si="170"/>
        <v>#DIV/0!</v>
      </c>
      <c r="CL337" s="4" t="e">
        <f t="shared" si="171"/>
        <v>#DIV/0!</v>
      </c>
      <c r="CM337" s="4" t="e">
        <f t="shared" si="172"/>
        <v>#DIV/0!</v>
      </c>
      <c r="CN337" s="4" t="e">
        <f t="shared" si="173"/>
        <v>#DIV/0!</v>
      </c>
      <c r="CO337" s="4" t="e">
        <f t="shared" si="174"/>
        <v>#DIV/0!</v>
      </c>
      <c r="CP337" s="4" t="e">
        <f t="shared" si="175"/>
        <v>#DIV/0!</v>
      </c>
      <c r="CQ337" s="4" t="e">
        <f t="shared" si="176"/>
        <v>#DIV/0!</v>
      </c>
      <c r="CR337" s="4" t="e">
        <f t="shared" si="177"/>
        <v>#DIV/0!</v>
      </c>
      <c r="CS337" s="4" t="e">
        <f t="shared" si="178"/>
        <v>#DIV/0!</v>
      </c>
      <c r="CT337" s="4" t="e">
        <f t="shared" si="189"/>
        <v>#DIV/0!</v>
      </c>
      <c r="CU337" s="4" t="e">
        <f t="shared" si="190"/>
        <v>#DIV/0!</v>
      </c>
      <c r="CV337" s="4" t="e">
        <f t="shared" si="191"/>
        <v>#DIV/0!</v>
      </c>
      <c r="CW337" s="4" t="e">
        <f t="shared" si="192"/>
        <v>#DIV/0!</v>
      </c>
      <c r="CX337" s="4" t="e">
        <f t="shared" si="193"/>
        <v>#DIV/0!</v>
      </c>
      <c r="CY337" s="4" t="e">
        <f t="shared" si="194"/>
        <v>#DIV/0!</v>
      </c>
      <c r="CZ337" s="4" t="e">
        <f t="shared" si="188"/>
        <v>#DIV/0!</v>
      </c>
      <c r="DA337" s="4" t="e">
        <f t="shared" si="188"/>
        <v>#DIV/0!</v>
      </c>
      <c r="DB337" s="4" t="e">
        <f t="shared" si="188"/>
        <v>#DIV/0!</v>
      </c>
      <c r="DC337" s="3"/>
      <c r="DD337" s="3" t="e">
        <f t="shared" si="197"/>
        <v>#DIV/0!</v>
      </c>
    </row>
    <row r="338" spans="33:108" x14ac:dyDescent="0.25">
      <c r="AG338" s="2">
        <f>IF(I338&gt;'Average Crustal Abundance'!B$2,Data!I338,'Average Crustal Abundance'!B$2)</f>
        <v>52200</v>
      </c>
      <c r="AH338" s="2">
        <f>IF(J338&gt;'Average Crustal Abundance'!C$2,Data!J338,'Average Crustal Abundance'!C$2)</f>
        <v>27</v>
      </c>
      <c r="AI338" s="2">
        <f>IF(K338&gt;'Average Crustal Abundance'!D$2,Data!K338,'Average Crustal Abundance'!D$2)</f>
        <v>59</v>
      </c>
      <c r="AJ338" s="2">
        <f>IF(L338&gt;'Average Crustal Abundance'!E$2,Data!L338,'Average Crustal Abundance'!E$2)</f>
        <v>0.188</v>
      </c>
      <c r="AK338" s="2">
        <f>IF(M338&gt;'Average Crustal Abundance'!F$2,Data!M338,'Average Crustal Abundance'!F$2)</f>
        <v>1.5E-3</v>
      </c>
      <c r="AL338" s="2">
        <f>IF(N338&gt;'Average Crustal Abundance'!G$2,Data!N338,'Average Crustal Abundance'!G$2)</f>
        <v>1.5E-3</v>
      </c>
      <c r="AM338" s="2">
        <f>IF(O338&gt;'Average Crustal Abundance'!H$2,Data!O338,'Average Crustal Abundance'!H$2)</f>
        <v>27</v>
      </c>
      <c r="AN338" s="2">
        <f>IF(P338&gt;'Average Crustal Abundance'!I$2,Data!P338,'Average Crustal Abundance'!I$2)</f>
        <v>5.6000000000000001E-2</v>
      </c>
      <c r="AO338" s="2">
        <f>IF(Q338&gt;'Average Crustal Abundance'!J$2,Data!Q338,'Average Crustal Abundance'!J$2)</f>
        <v>1.2999999999999999E-3</v>
      </c>
      <c r="AP338" s="2">
        <f>IF(R338&gt;'Average Crustal Abundance'!K$2,Data!R338,'Average Crustal Abundance'!K$2)</f>
        <v>72</v>
      </c>
      <c r="AQ338" s="2">
        <f>IF(S338&gt;'Average Crustal Abundance'!L$2,Data!S338,'Average Crustal Abundance'!L$2)</f>
        <v>0.08</v>
      </c>
      <c r="AR338" s="2">
        <f>IF(T338&gt;'Average Crustal Abundance'!M$2,Data!T338,'Average Crustal Abundance'!M$2)</f>
        <v>5.1999999999999998E-2</v>
      </c>
      <c r="AS338" s="2">
        <f>IF(U338&gt;'Average Crustal Abundance'!N$2,Data!U338,'Average Crustal Abundance'!N$2)</f>
        <v>0.5</v>
      </c>
      <c r="AT338" s="2">
        <f>IF(V338&gt;'Average Crustal Abundance'!O$2,Data!V338,'Average Crustal Abundance'!O$2)</f>
        <v>11</v>
      </c>
      <c r="AU338" s="2">
        <f>IF(W338&gt;'Average Crustal Abundance'!P$2,Data!W338,'Average Crustal Abundance'!P$2)</f>
        <v>0.03</v>
      </c>
      <c r="AV338" s="2">
        <f>IF(X338&gt;'Average Crustal Abundance'!Q$2,Data!X338,'Average Crustal Abundance'!Q$2)</f>
        <v>2.5</v>
      </c>
      <c r="AW338" s="2">
        <f>IF(Y338&gt;'Average Crustal Abundance'!R$2,Data!Y338,'Average Crustal Abundance'!R$2)</f>
        <v>0.2</v>
      </c>
      <c r="AX338" s="2">
        <f>IF(Z338&gt;'Average Crustal Abundance'!S$2,Data!Z338,'Average Crustal Abundance'!S$2)</f>
        <v>0.18</v>
      </c>
      <c r="AY338" s="2">
        <f>IF(AA338&gt;'Average Crustal Abundance'!T$2,Data!AA338,'Average Crustal Abundance'!T$2)</f>
        <v>1E-3</v>
      </c>
      <c r="AZ338" s="2">
        <f>IF(AB338&gt;'Average Crustal Abundance'!U$2,Data!AB338,'Average Crustal Abundance'!U$2)</f>
        <v>0.8</v>
      </c>
      <c r="BA338" s="2">
        <f>IF(AC338&gt;'Average Crustal Abundance'!V$2,Data!AC338,'Average Crustal Abundance'!V$2)</f>
        <v>1</v>
      </c>
      <c r="BB338" s="2">
        <f>IF(AD338&gt;'Average Crustal Abundance'!W$2,Data!AD338,'Average Crustal Abundance'!W$2)</f>
        <v>1.7</v>
      </c>
      <c r="BC338" s="2">
        <f>IF(AE338&gt;'Average Crustal Abundance'!X$2,Data!AE338,'Average Crustal Abundance'!X$2)</f>
        <v>20</v>
      </c>
      <c r="BD338" s="2">
        <f>IF(AF338&gt;'Average Crustal Abundance'!Y$2,Data!AF338,'Average Crustal Abundance'!Y$2)</f>
        <v>1.3</v>
      </c>
      <c r="BE338" s="3">
        <f>LOG((AG338/'Average Crustal Abundance'!B$2),1.636)</f>
        <v>0</v>
      </c>
      <c r="BF338" s="3">
        <f>LOG((AH338/'Average Crustal Abundance'!C$2),5.77)</f>
        <v>0</v>
      </c>
      <c r="BG338" s="3">
        <f>LOG((AI338/'Average Crustal Abundance'!D$2),5.07)</f>
        <v>0</v>
      </c>
      <c r="BH338" s="3">
        <f>IF(LOG((AJ338/'Average Crustal Abundance'!E$2))&lt;6,LOG((AJ338/'Average Crustal Abundance'!E$2)),6)</f>
        <v>0</v>
      </c>
      <c r="BI338" s="3">
        <f>IF(LOG((AK338/'Average Crustal Abundance'!F$2))&lt;6,LOG((AK338/'Average Crustal Abundance'!F$2)),6)</f>
        <v>0</v>
      </c>
      <c r="BJ338" s="3">
        <f>IF(LOG((AL338/'Average Crustal Abundance'!G$2))&lt;6,LOG((AL338/'Average Crustal Abundance'!G$2)),6)</f>
        <v>0</v>
      </c>
      <c r="BK338" s="3">
        <f>LOG((AM338/'Average Crustal Abundance'!H$2),5.77)</f>
        <v>0</v>
      </c>
      <c r="BL338" s="3">
        <f>IF(LOG((AN338/'Average Crustal Abundance'!I$2))&lt;6,LOG((AN338/'Average Crustal Abundance'!I$2)),6)</f>
        <v>0</v>
      </c>
      <c r="BM338" s="3">
        <f>IF(LOG((AO338/'Average Crustal Abundance'!J$2))&lt;6,LOG((AO338/'Average Crustal Abundance'!J$2)),6)</f>
        <v>0</v>
      </c>
      <c r="BN338" s="3">
        <f>LOG((AP338/'Average Crustal Abundance'!K$2),4.9)</f>
        <v>0</v>
      </c>
      <c r="BO338" s="3">
        <f>IF(LOG((AQ338/'Average Crustal Abundance'!L$2))&lt;6,LOG((AQ338/'Average Crustal Abundance'!L$2)),6)</f>
        <v>0</v>
      </c>
      <c r="BP338" s="3">
        <f>IF(LOG((AR338/'Average Crustal Abundance'!M$2))&lt;6,LOG((AR338/'Average Crustal Abundance'!M$2)),6)</f>
        <v>0</v>
      </c>
      <c r="BQ338" s="3">
        <f>IF(LOG((AS338/'Average Crustal Abundance'!N$2))&lt;6,LOG((AS338/'Average Crustal Abundance'!N$2)),6)</f>
        <v>0</v>
      </c>
      <c r="BR338" s="3">
        <f>LOG((AT338/'Average Crustal Abundance'!O$2),6.71)</f>
        <v>0</v>
      </c>
      <c r="BS338" s="3">
        <f>IF(LOG((AU338/'Average Crustal Abundance'!P$2))&lt;6,LOG((AU338/'Average Crustal Abundance'!P$2)),6)</f>
        <v>0</v>
      </c>
      <c r="BT338" s="3">
        <f>LOG((AV338/'Average Crustal Abundance'!Q$2),8.58)</f>
        <v>0</v>
      </c>
      <c r="BU338" s="3">
        <f>IF(LOG((AW338/'Average Crustal Abundance'!R$2))&lt;6,LOG((AW338/'Average Crustal Abundance'!R$2)),6)</f>
        <v>0</v>
      </c>
      <c r="BV338" s="3">
        <f>IF(LOG((AX338/'Average Crustal Abundance'!S$2))&lt;6,LOG((AX338/'Average Crustal Abundance'!S$2)),6)</f>
        <v>0</v>
      </c>
      <c r="BW338" s="3">
        <f>IF(LOG((AY338/'Average Crustal Abundance'!T$2))&lt;6,LOG((AY338/'Average Crustal Abundance'!T$2)),6)</f>
        <v>0</v>
      </c>
      <c r="BX338" s="3">
        <f>IF(LOG((AZ338/'Average Crustal Abundance'!U$2))&lt;6,LOG((AZ338/'Average Crustal Abundance'!U$2)),6)</f>
        <v>0</v>
      </c>
      <c r="BY338" s="3">
        <f>IF(LOG((BA338/'Average Crustal Abundance'!V$2))&lt;6,LOG((BA338/'Average Crustal Abundance'!V$2)),6)</f>
        <v>0</v>
      </c>
      <c r="BZ338" s="3">
        <f>LOG((BB338/'Average Crustal Abundance'!W$2),9.15)</f>
        <v>0</v>
      </c>
      <c r="CA338" s="3">
        <f>LOG((BC338/'Average Crustal Abundance'!X$2),6.07)</f>
        <v>0</v>
      </c>
      <c r="CB338" s="3">
        <f>LOG((BD338/'Average Crustal Abundance'!Y$2),9.57)</f>
        <v>0</v>
      </c>
      <c r="CC338" s="3">
        <f t="shared" si="195"/>
        <v>0</v>
      </c>
      <c r="CD338" s="3" t="e">
        <f t="shared" si="196"/>
        <v>#DIV/0!</v>
      </c>
      <c r="CE338" s="4" t="e">
        <f t="shared" si="164"/>
        <v>#DIV/0!</v>
      </c>
      <c r="CF338" s="4" t="e">
        <f t="shared" si="165"/>
        <v>#DIV/0!</v>
      </c>
      <c r="CG338" s="4" t="e">
        <f t="shared" si="166"/>
        <v>#DIV/0!</v>
      </c>
      <c r="CH338" s="4" t="e">
        <f t="shared" si="167"/>
        <v>#DIV/0!</v>
      </c>
      <c r="CI338" s="4" t="e">
        <f t="shared" si="168"/>
        <v>#DIV/0!</v>
      </c>
      <c r="CJ338" s="4" t="e">
        <f t="shared" si="169"/>
        <v>#DIV/0!</v>
      </c>
      <c r="CK338" s="4" t="e">
        <f t="shared" si="170"/>
        <v>#DIV/0!</v>
      </c>
      <c r="CL338" s="4" t="e">
        <f t="shared" si="171"/>
        <v>#DIV/0!</v>
      </c>
      <c r="CM338" s="4" t="e">
        <f t="shared" si="172"/>
        <v>#DIV/0!</v>
      </c>
      <c r="CN338" s="4" t="e">
        <f t="shared" si="173"/>
        <v>#DIV/0!</v>
      </c>
      <c r="CO338" s="4" t="e">
        <f t="shared" si="174"/>
        <v>#DIV/0!</v>
      </c>
      <c r="CP338" s="4" t="e">
        <f t="shared" si="175"/>
        <v>#DIV/0!</v>
      </c>
      <c r="CQ338" s="4" t="e">
        <f t="shared" si="176"/>
        <v>#DIV/0!</v>
      </c>
      <c r="CR338" s="4" t="e">
        <f t="shared" si="177"/>
        <v>#DIV/0!</v>
      </c>
      <c r="CS338" s="4" t="e">
        <f t="shared" si="178"/>
        <v>#DIV/0!</v>
      </c>
      <c r="CT338" s="4" t="e">
        <f t="shared" si="189"/>
        <v>#DIV/0!</v>
      </c>
      <c r="CU338" s="4" t="e">
        <f t="shared" si="190"/>
        <v>#DIV/0!</v>
      </c>
      <c r="CV338" s="4" t="e">
        <f t="shared" si="191"/>
        <v>#DIV/0!</v>
      </c>
      <c r="CW338" s="4" t="e">
        <f t="shared" si="192"/>
        <v>#DIV/0!</v>
      </c>
      <c r="CX338" s="4" t="e">
        <f t="shared" si="193"/>
        <v>#DIV/0!</v>
      </c>
      <c r="CY338" s="4" t="e">
        <f t="shared" si="194"/>
        <v>#DIV/0!</v>
      </c>
      <c r="CZ338" s="4" t="e">
        <f t="shared" si="188"/>
        <v>#DIV/0!</v>
      </c>
      <c r="DA338" s="4" t="e">
        <f t="shared" si="188"/>
        <v>#DIV/0!</v>
      </c>
      <c r="DB338" s="4" t="e">
        <f t="shared" si="188"/>
        <v>#DIV/0!</v>
      </c>
      <c r="DC338" s="3"/>
      <c r="DD338" s="3" t="e">
        <f t="shared" si="197"/>
        <v>#DIV/0!</v>
      </c>
    </row>
    <row r="339" spans="33:108" x14ac:dyDescent="0.25">
      <c r="AG339" s="2">
        <f>IF(I339&gt;'Average Crustal Abundance'!B$2,Data!I339,'Average Crustal Abundance'!B$2)</f>
        <v>52200</v>
      </c>
      <c r="AH339" s="2">
        <f>IF(J339&gt;'Average Crustal Abundance'!C$2,Data!J339,'Average Crustal Abundance'!C$2)</f>
        <v>27</v>
      </c>
      <c r="AI339" s="2">
        <f>IF(K339&gt;'Average Crustal Abundance'!D$2,Data!K339,'Average Crustal Abundance'!D$2)</f>
        <v>59</v>
      </c>
      <c r="AJ339" s="2">
        <f>IF(L339&gt;'Average Crustal Abundance'!E$2,Data!L339,'Average Crustal Abundance'!E$2)</f>
        <v>0.188</v>
      </c>
      <c r="AK339" s="2">
        <f>IF(M339&gt;'Average Crustal Abundance'!F$2,Data!M339,'Average Crustal Abundance'!F$2)</f>
        <v>1.5E-3</v>
      </c>
      <c r="AL339" s="2">
        <f>IF(N339&gt;'Average Crustal Abundance'!G$2,Data!N339,'Average Crustal Abundance'!G$2)</f>
        <v>1.5E-3</v>
      </c>
      <c r="AM339" s="2">
        <f>IF(O339&gt;'Average Crustal Abundance'!H$2,Data!O339,'Average Crustal Abundance'!H$2)</f>
        <v>27</v>
      </c>
      <c r="AN339" s="2">
        <f>IF(P339&gt;'Average Crustal Abundance'!I$2,Data!P339,'Average Crustal Abundance'!I$2)</f>
        <v>5.6000000000000001E-2</v>
      </c>
      <c r="AO339" s="2">
        <f>IF(Q339&gt;'Average Crustal Abundance'!J$2,Data!Q339,'Average Crustal Abundance'!J$2)</f>
        <v>1.2999999999999999E-3</v>
      </c>
      <c r="AP339" s="2">
        <f>IF(R339&gt;'Average Crustal Abundance'!K$2,Data!R339,'Average Crustal Abundance'!K$2)</f>
        <v>72</v>
      </c>
      <c r="AQ339" s="2">
        <f>IF(S339&gt;'Average Crustal Abundance'!L$2,Data!S339,'Average Crustal Abundance'!L$2)</f>
        <v>0.08</v>
      </c>
      <c r="AR339" s="2">
        <f>IF(T339&gt;'Average Crustal Abundance'!M$2,Data!T339,'Average Crustal Abundance'!M$2)</f>
        <v>5.1999999999999998E-2</v>
      </c>
      <c r="AS339" s="2">
        <f>IF(U339&gt;'Average Crustal Abundance'!N$2,Data!U339,'Average Crustal Abundance'!N$2)</f>
        <v>0.5</v>
      </c>
      <c r="AT339" s="2">
        <f>IF(V339&gt;'Average Crustal Abundance'!O$2,Data!V339,'Average Crustal Abundance'!O$2)</f>
        <v>11</v>
      </c>
      <c r="AU339" s="2">
        <f>IF(W339&gt;'Average Crustal Abundance'!P$2,Data!W339,'Average Crustal Abundance'!P$2)</f>
        <v>0.03</v>
      </c>
      <c r="AV339" s="2">
        <f>IF(X339&gt;'Average Crustal Abundance'!Q$2,Data!X339,'Average Crustal Abundance'!Q$2)</f>
        <v>2.5</v>
      </c>
      <c r="AW339" s="2">
        <f>IF(Y339&gt;'Average Crustal Abundance'!R$2,Data!Y339,'Average Crustal Abundance'!R$2)</f>
        <v>0.2</v>
      </c>
      <c r="AX339" s="2">
        <f>IF(Z339&gt;'Average Crustal Abundance'!S$2,Data!Z339,'Average Crustal Abundance'!S$2)</f>
        <v>0.18</v>
      </c>
      <c r="AY339" s="2">
        <f>IF(AA339&gt;'Average Crustal Abundance'!T$2,Data!AA339,'Average Crustal Abundance'!T$2)</f>
        <v>1E-3</v>
      </c>
      <c r="AZ339" s="2">
        <f>IF(AB339&gt;'Average Crustal Abundance'!U$2,Data!AB339,'Average Crustal Abundance'!U$2)</f>
        <v>0.8</v>
      </c>
      <c r="BA339" s="2">
        <f>IF(AC339&gt;'Average Crustal Abundance'!V$2,Data!AC339,'Average Crustal Abundance'!V$2)</f>
        <v>1</v>
      </c>
      <c r="BB339" s="2">
        <f>IF(AD339&gt;'Average Crustal Abundance'!W$2,Data!AD339,'Average Crustal Abundance'!W$2)</f>
        <v>1.7</v>
      </c>
      <c r="BC339" s="2">
        <f>IF(AE339&gt;'Average Crustal Abundance'!X$2,Data!AE339,'Average Crustal Abundance'!X$2)</f>
        <v>20</v>
      </c>
      <c r="BD339" s="2">
        <f>IF(AF339&gt;'Average Crustal Abundance'!Y$2,Data!AF339,'Average Crustal Abundance'!Y$2)</f>
        <v>1.3</v>
      </c>
      <c r="BE339" s="3">
        <f>LOG((AG339/'Average Crustal Abundance'!B$2),1.636)</f>
        <v>0</v>
      </c>
      <c r="BF339" s="3">
        <f>LOG((AH339/'Average Crustal Abundance'!C$2),5.77)</f>
        <v>0</v>
      </c>
      <c r="BG339" s="3">
        <f>LOG((AI339/'Average Crustal Abundance'!D$2),5.07)</f>
        <v>0</v>
      </c>
      <c r="BH339" s="3">
        <f>IF(LOG((AJ339/'Average Crustal Abundance'!E$2))&lt;6,LOG((AJ339/'Average Crustal Abundance'!E$2)),6)</f>
        <v>0</v>
      </c>
      <c r="BI339" s="3">
        <f>IF(LOG((AK339/'Average Crustal Abundance'!F$2))&lt;6,LOG((AK339/'Average Crustal Abundance'!F$2)),6)</f>
        <v>0</v>
      </c>
      <c r="BJ339" s="3">
        <f>IF(LOG((AL339/'Average Crustal Abundance'!G$2))&lt;6,LOG((AL339/'Average Crustal Abundance'!G$2)),6)</f>
        <v>0</v>
      </c>
      <c r="BK339" s="3">
        <f>LOG((AM339/'Average Crustal Abundance'!H$2),5.77)</f>
        <v>0</v>
      </c>
      <c r="BL339" s="3">
        <f>IF(LOG((AN339/'Average Crustal Abundance'!I$2))&lt;6,LOG((AN339/'Average Crustal Abundance'!I$2)),6)</f>
        <v>0</v>
      </c>
      <c r="BM339" s="3">
        <f>IF(LOG((AO339/'Average Crustal Abundance'!J$2))&lt;6,LOG((AO339/'Average Crustal Abundance'!J$2)),6)</f>
        <v>0</v>
      </c>
      <c r="BN339" s="3">
        <f>LOG((AP339/'Average Crustal Abundance'!K$2),4.9)</f>
        <v>0</v>
      </c>
      <c r="BO339" s="3">
        <f>IF(LOG((AQ339/'Average Crustal Abundance'!L$2))&lt;6,LOG((AQ339/'Average Crustal Abundance'!L$2)),6)</f>
        <v>0</v>
      </c>
      <c r="BP339" s="3">
        <f>IF(LOG((AR339/'Average Crustal Abundance'!M$2))&lt;6,LOG((AR339/'Average Crustal Abundance'!M$2)),6)</f>
        <v>0</v>
      </c>
      <c r="BQ339" s="3">
        <f>IF(LOG((AS339/'Average Crustal Abundance'!N$2))&lt;6,LOG((AS339/'Average Crustal Abundance'!N$2)),6)</f>
        <v>0</v>
      </c>
      <c r="BR339" s="3">
        <f>LOG((AT339/'Average Crustal Abundance'!O$2),6.71)</f>
        <v>0</v>
      </c>
      <c r="BS339" s="3">
        <f>IF(LOG((AU339/'Average Crustal Abundance'!P$2))&lt;6,LOG((AU339/'Average Crustal Abundance'!P$2)),6)</f>
        <v>0</v>
      </c>
      <c r="BT339" s="3">
        <f>LOG((AV339/'Average Crustal Abundance'!Q$2),8.58)</f>
        <v>0</v>
      </c>
      <c r="BU339" s="3">
        <f>IF(LOG((AW339/'Average Crustal Abundance'!R$2))&lt;6,LOG((AW339/'Average Crustal Abundance'!R$2)),6)</f>
        <v>0</v>
      </c>
      <c r="BV339" s="3">
        <f>IF(LOG((AX339/'Average Crustal Abundance'!S$2))&lt;6,LOG((AX339/'Average Crustal Abundance'!S$2)),6)</f>
        <v>0</v>
      </c>
      <c r="BW339" s="3">
        <f>IF(LOG((AY339/'Average Crustal Abundance'!T$2))&lt;6,LOG((AY339/'Average Crustal Abundance'!T$2)),6)</f>
        <v>0</v>
      </c>
      <c r="BX339" s="3">
        <f>IF(LOG((AZ339/'Average Crustal Abundance'!U$2))&lt;6,LOG((AZ339/'Average Crustal Abundance'!U$2)),6)</f>
        <v>0</v>
      </c>
      <c r="BY339" s="3">
        <f>IF(LOG((BA339/'Average Crustal Abundance'!V$2))&lt;6,LOG((BA339/'Average Crustal Abundance'!V$2)),6)</f>
        <v>0</v>
      </c>
      <c r="BZ339" s="3">
        <f>LOG((BB339/'Average Crustal Abundance'!W$2),9.15)</f>
        <v>0</v>
      </c>
      <c r="CA339" s="3">
        <f>LOG((BC339/'Average Crustal Abundance'!X$2),6.07)</f>
        <v>0</v>
      </c>
      <c r="CB339" s="3">
        <f>LOG((BD339/'Average Crustal Abundance'!Y$2),9.57)</f>
        <v>0</v>
      </c>
      <c r="CC339" s="3">
        <f t="shared" si="195"/>
        <v>0</v>
      </c>
      <c r="CD339" s="3" t="e">
        <f t="shared" si="196"/>
        <v>#DIV/0!</v>
      </c>
      <c r="CE339" s="4" t="e">
        <f t="shared" si="164"/>
        <v>#DIV/0!</v>
      </c>
      <c r="CF339" s="4" t="e">
        <f t="shared" si="165"/>
        <v>#DIV/0!</v>
      </c>
      <c r="CG339" s="4" t="e">
        <f t="shared" si="166"/>
        <v>#DIV/0!</v>
      </c>
      <c r="CH339" s="4" t="e">
        <f t="shared" si="167"/>
        <v>#DIV/0!</v>
      </c>
      <c r="CI339" s="4" t="e">
        <f t="shared" si="168"/>
        <v>#DIV/0!</v>
      </c>
      <c r="CJ339" s="4" t="e">
        <f t="shared" si="169"/>
        <v>#DIV/0!</v>
      </c>
      <c r="CK339" s="4" t="e">
        <f t="shared" si="170"/>
        <v>#DIV/0!</v>
      </c>
      <c r="CL339" s="4" t="e">
        <f t="shared" si="171"/>
        <v>#DIV/0!</v>
      </c>
      <c r="CM339" s="4" t="e">
        <f t="shared" si="172"/>
        <v>#DIV/0!</v>
      </c>
      <c r="CN339" s="4" t="e">
        <f t="shared" si="173"/>
        <v>#DIV/0!</v>
      </c>
      <c r="CO339" s="4" t="e">
        <f t="shared" si="174"/>
        <v>#DIV/0!</v>
      </c>
      <c r="CP339" s="4" t="e">
        <f t="shared" si="175"/>
        <v>#DIV/0!</v>
      </c>
      <c r="CQ339" s="4" t="e">
        <f t="shared" si="176"/>
        <v>#DIV/0!</v>
      </c>
      <c r="CR339" s="4" t="e">
        <f t="shared" si="177"/>
        <v>#DIV/0!</v>
      </c>
      <c r="CS339" s="4" t="e">
        <f t="shared" si="178"/>
        <v>#DIV/0!</v>
      </c>
      <c r="CT339" s="4" t="e">
        <f t="shared" si="189"/>
        <v>#DIV/0!</v>
      </c>
      <c r="CU339" s="4" t="e">
        <f t="shared" si="190"/>
        <v>#DIV/0!</v>
      </c>
      <c r="CV339" s="4" t="e">
        <f t="shared" si="191"/>
        <v>#DIV/0!</v>
      </c>
      <c r="CW339" s="4" t="e">
        <f t="shared" si="192"/>
        <v>#DIV/0!</v>
      </c>
      <c r="CX339" s="4" t="e">
        <f t="shared" si="193"/>
        <v>#DIV/0!</v>
      </c>
      <c r="CY339" s="4" t="e">
        <f t="shared" si="194"/>
        <v>#DIV/0!</v>
      </c>
      <c r="CZ339" s="4" t="e">
        <f t="shared" si="188"/>
        <v>#DIV/0!</v>
      </c>
      <c r="DA339" s="4" t="e">
        <f t="shared" si="188"/>
        <v>#DIV/0!</v>
      </c>
      <c r="DB339" s="4" t="e">
        <f t="shared" si="188"/>
        <v>#DIV/0!</v>
      </c>
      <c r="DC339" s="3"/>
      <c r="DD339" s="3" t="e">
        <f t="shared" si="197"/>
        <v>#DIV/0!</v>
      </c>
    </row>
    <row r="340" spans="33:108" x14ac:dyDescent="0.25">
      <c r="AG340" s="2">
        <f>IF(I340&gt;'Average Crustal Abundance'!B$2,Data!I340,'Average Crustal Abundance'!B$2)</f>
        <v>52200</v>
      </c>
      <c r="AH340" s="2">
        <f>IF(J340&gt;'Average Crustal Abundance'!C$2,Data!J340,'Average Crustal Abundance'!C$2)</f>
        <v>27</v>
      </c>
      <c r="AI340" s="2">
        <f>IF(K340&gt;'Average Crustal Abundance'!D$2,Data!K340,'Average Crustal Abundance'!D$2)</f>
        <v>59</v>
      </c>
      <c r="AJ340" s="2">
        <f>IF(L340&gt;'Average Crustal Abundance'!E$2,Data!L340,'Average Crustal Abundance'!E$2)</f>
        <v>0.188</v>
      </c>
      <c r="AK340" s="2">
        <f>IF(M340&gt;'Average Crustal Abundance'!F$2,Data!M340,'Average Crustal Abundance'!F$2)</f>
        <v>1.5E-3</v>
      </c>
      <c r="AL340" s="2">
        <f>IF(N340&gt;'Average Crustal Abundance'!G$2,Data!N340,'Average Crustal Abundance'!G$2)</f>
        <v>1.5E-3</v>
      </c>
      <c r="AM340" s="2">
        <f>IF(O340&gt;'Average Crustal Abundance'!H$2,Data!O340,'Average Crustal Abundance'!H$2)</f>
        <v>27</v>
      </c>
      <c r="AN340" s="2">
        <f>IF(P340&gt;'Average Crustal Abundance'!I$2,Data!P340,'Average Crustal Abundance'!I$2)</f>
        <v>5.6000000000000001E-2</v>
      </c>
      <c r="AO340" s="2">
        <f>IF(Q340&gt;'Average Crustal Abundance'!J$2,Data!Q340,'Average Crustal Abundance'!J$2)</f>
        <v>1.2999999999999999E-3</v>
      </c>
      <c r="AP340" s="2">
        <f>IF(R340&gt;'Average Crustal Abundance'!K$2,Data!R340,'Average Crustal Abundance'!K$2)</f>
        <v>72</v>
      </c>
      <c r="AQ340" s="2">
        <f>IF(S340&gt;'Average Crustal Abundance'!L$2,Data!S340,'Average Crustal Abundance'!L$2)</f>
        <v>0.08</v>
      </c>
      <c r="AR340" s="2">
        <f>IF(T340&gt;'Average Crustal Abundance'!M$2,Data!T340,'Average Crustal Abundance'!M$2)</f>
        <v>5.1999999999999998E-2</v>
      </c>
      <c r="AS340" s="2">
        <f>IF(U340&gt;'Average Crustal Abundance'!N$2,Data!U340,'Average Crustal Abundance'!N$2)</f>
        <v>0.5</v>
      </c>
      <c r="AT340" s="2">
        <f>IF(V340&gt;'Average Crustal Abundance'!O$2,Data!V340,'Average Crustal Abundance'!O$2)</f>
        <v>11</v>
      </c>
      <c r="AU340" s="2">
        <f>IF(W340&gt;'Average Crustal Abundance'!P$2,Data!W340,'Average Crustal Abundance'!P$2)</f>
        <v>0.03</v>
      </c>
      <c r="AV340" s="2">
        <f>IF(X340&gt;'Average Crustal Abundance'!Q$2,Data!X340,'Average Crustal Abundance'!Q$2)</f>
        <v>2.5</v>
      </c>
      <c r="AW340" s="2">
        <f>IF(Y340&gt;'Average Crustal Abundance'!R$2,Data!Y340,'Average Crustal Abundance'!R$2)</f>
        <v>0.2</v>
      </c>
      <c r="AX340" s="2">
        <f>IF(Z340&gt;'Average Crustal Abundance'!S$2,Data!Z340,'Average Crustal Abundance'!S$2)</f>
        <v>0.18</v>
      </c>
      <c r="AY340" s="2">
        <f>IF(AA340&gt;'Average Crustal Abundance'!T$2,Data!AA340,'Average Crustal Abundance'!T$2)</f>
        <v>1E-3</v>
      </c>
      <c r="AZ340" s="2">
        <f>IF(AB340&gt;'Average Crustal Abundance'!U$2,Data!AB340,'Average Crustal Abundance'!U$2)</f>
        <v>0.8</v>
      </c>
      <c r="BA340" s="2">
        <f>IF(AC340&gt;'Average Crustal Abundance'!V$2,Data!AC340,'Average Crustal Abundance'!V$2)</f>
        <v>1</v>
      </c>
      <c r="BB340" s="2">
        <f>IF(AD340&gt;'Average Crustal Abundance'!W$2,Data!AD340,'Average Crustal Abundance'!W$2)</f>
        <v>1.7</v>
      </c>
      <c r="BC340" s="2">
        <f>IF(AE340&gt;'Average Crustal Abundance'!X$2,Data!AE340,'Average Crustal Abundance'!X$2)</f>
        <v>20</v>
      </c>
      <c r="BD340" s="2">
        <f>IF(AF340&gt;'Average Crustal Abundance'!Y$2,Data!AF340,'Average Crustal Abundance'!Y$2)</f>
        <v>1.3</v>
      </c>
      <c r="BE340" s="3">
        <f>LOG((AG340/'Average Crustal Abundance'!B$2),1.636)</f>
        <v>0</v>
      </c>
      <c r="BF340" s="3">
        <f>LOG((AH340/'Average Crustal Abundance'!C$2),5.77)</f>
        <v>0</v>
      </c>
      <c r="BG340" s="3">
        <f>LOG((AI340/'Average Crustal Abundance'!D$2),5.07)</f>
        <v>0</v>
      </c>
      <c r="BH340" s="3">
        <f>IF(LOG((AJ340/'Average Crustal Abundance'!E$2))&lt;6,LOG((AJ340/'Average Crustal Abundance'!E$2)),6)</f>
        <v>0</v>
      </c>
      <c r="BI340" s="3">
        <f>IF(LOG((AK340/'Average Crustal Abundance'!F$2))&lt;6,LOG((AK340/'Average Crustal Abundance'!F$2)),6)</f>
        <v>0</v>
      </c>
      <c r="BJ340" s="3">
        <f>IF(LOG((AL340/'Average Crustal Abundance'!G$2))&lt;6,LOG((AL340/'Average Crustal Abundance'!G$2)),6)</f>
        <v>0</v>
      </c>
      <c r="BK340" s="3">
        <f>LOG((AM340/'Average Crustal Abundance'!H$2),5.77)</f>
        <v>0</v>
      </c>
      <c r="BL340" s="3">
        <f>IF(LOG((AN340/'Average Crustal Abundance'!I$2))&lt;6,LOG((AN340/'Average Crustal Abundance'!I$2)),6)</f>
        <v>0</v>
      </c>
      <c r="BM340" s="3">
        <f>IF(LOG((AO340/'Average Crustal Abundance'!J$2))&lt;6,LOG((AO340/'Average Crustal Abundance'!J$2)),6)</f>
        <v>0</v>
      </c>
      <c r="BN340" s="3">
        <f>LOG((AP340/'Average Crustal Abundance'!K$2),4.9)</f>
        <v>0</v>
      </c>
      <c r="BO340" s="3">
        <f>IF(LOG((AQ340/'Average Crustal Abundance'!L$2))&lt;6,LOG((AQ340/'Average Crustal Abundance'!L$2)),6)</f>
        <v>0</v>
      </c>
      <c r="BP340" s="3">
        <f>IF(LOG((AR340/'Average Crustal Abundance'!M$2))&lt;6,LOG((AR340/'Average Crustal Abundance'!M$2)),6)</f>
        <v>0</v>
      </c>
      <c r="BQ340" s="3">
        <f>IF(LOG((AS340/'Average Crustal Abundance'!N$2))&lt;6,LOG((AS340/'Average Crustal Abundance'!N$2)),6)</f>
        <v>0</v>
      </c>
      <c r="BR340" s="3">
        <f>LOG((AT340/'Average Crustal Abundance'!O$2),6.71)</f>
        <v>0</v>
      </c>
      <c r="BS340" s="3">
        <f>IF(LOG((AU340/'Average Crustal Abundance'!P$2))&lt;6,LOG((AU340/'Average Crustal Abundance'!P$2)),6)</f>
        <v>0</v>
      </c>
      <c r="BT340" s="3">
        <f>LOG((AV340/'Average Crustal Abundance'!Q$2),8.58)</f>
        <v>0</v>
      </c>
      <c r="BU340" s="3">
        <f>IF(LOG((AW340/'Average Crustal Abundance'!R$2))&lt;6,LOG((AW340/'Average Crustal Abundance'!R$2)),6)</f>
        <v>0</v>
      </c>
      <c r="BV340" s="3">
        <f>IF(LOG((AX340/'Average Crustal Abundance'!S$2))&lt;6,LOG((AX340/'Average Crustal Abundance'!S$2)),6)</f>
        <v>0</v>
      </c>
      <c r="BW340" s="3">
        <f>IF(LOG((AY340/'Average Crustal Abundance'!T$2))&lt;6,LOG((AY340/'Average Crustal Abundance'!T$2)),6)</f>
        <v>0</v>
      </c>
      <c r="BX340" s="3">
        <f>IF(LOG((AZ340/'Average Crustal Abundance'!U$2))&lt;6,LOG((AZ340/'Average Crustal Abundance'!U$2)),6)</f>
        <v>0</v>
      </c>
      <c r="BY340" s="3">
        <f>IF(LOG((BA340/'Average Crustal Abundance'!V$2))&lt;6,LOG((BA340/'Average Crustal Abundance'!V$2)),6)</f>
        <v>0</v>
      </c>
      <c r="BZ340" s="3">
        <f>LOG((BB340/'Average Crustal Abundance'!W$2),9.15)</f>
        <v>0</v>
      </c>
      <c r="CA340" s="3">
        <f>LOG((BC340/'Average Crustal Abundance'!X$2),6.07)</f>
        <v>0</v>
      </c>
      <c r="CB340" s="3">
        <f>LOG((BD340/'Average Crustal Abundance'!Y$2),9.57)</f>
        <v>0</v>
      </c>
      <c r="CC340" s="3">
        <f t="shared" si="195"/>
        <v>0</v>
      </c>
      <c r="CD340" s="3" t="e">
        <f t="shared" si="196"/>
        <v>#DIV/0!</v>
      </c>
      <c r="CE340" s="4" t="e">
        <f t="shared" si="164"/>
        <v>#DIV/0!</v>
      </c>
      <c r="CF340" s="4" t="e">
        <f t="shared" si="165"/>
        <v>#DIV/0!</v>
      </c>
      <c r="CG340" s="4" t="e">
        <f t="shared" si="166"/>
        <v>#DIV/0!</v>
      </c>
      <c r="CH340" s="4" t="e">
        <f t="shared" si="167"/>
        <v>#DIV/0!</v>
      </c>
      <c r="CI340" s="4" t="e">
        <f t="shared" si="168"/>
        <v>#DIV/0!</v>
      </c>
      <c r="CJ340" s="4" t="e">
        <f t="shared" si="169"/>
        <v>#DIV/0!</v>
      </c>
      <c r="CK340" s="4" t="e">
        <f t="shared" si="170"/>
        <v>#DIV/0!</v>
      </c>
      <c r="CL340" s="4" t="e">
        <f t="shared" si="171"/>
        <v>#DIV/0!</v>
      </c>
      <c r="CM340" s="4" t="e">
        <f t="shared" si="172"/>
        <v>#DIV/0!</v>
      </c>
      <c r="CN340" s="4" t="e">
        <f t="shared" si="173"/>
        <v>#DIV/0!</v>
      </c>
      <c r="CO340" s="4" t="e">
        <f t="shared" si="174"/>
        <v>#DIV/0!</v>
      </c>
      <c r="CP340" s="4" t="e">
        <f t="shared" si="175"/>
        <v>#DIV/0!</v>
      </c>
      <c r="CQ340" s="4" t="e">
        <f t="shared" si="176"/>
        <v>#DIV/0!</v>
      </c>
      <c r="CR340" s="4" t="e">
        <f t="shared" si="177"/>
        <v>#DIV/0!</v>
      </c>
      <c r="CS340" s="4" t="e">
        <f t="shared" si="178"/>
        <v>#DIV/0!</v>
      </c>
      <c r="CT340" s="4" t="e">
        <f t="shared" si="189"/>
        <v>#DIV/0!</v>
      </c>
      <c r="CU340" s="4" t="e">
        <f t="shared" si="190"/>
        <v>#DIV/0!</v>
      </c>
      <c r="CV340" s="4" t="e">
        <f t="shared" si="191"/>
        <v>#DIV/0!</v>
      </c>
      <c r="CW340" s="4" t="e">
        <f t="shared" si="192"/>
        <v>#DIV/0!</v>
      </c>
      <c r="CX340" s="4" t="e">
        <f t="shared" si="193"/>
        <v>#DIV/0!</v>
      </c>
      <c r="CY340" s="4" t="e">
        <f t="shared" si="194"/>
        <v>#DIV/0!</v>
      </c>
      <c r="CZ340" s="4" t="e">
        <f t="shared" si="188"/>
        <v>#DIV/0!</v>
      </c>
      <c r="DA340" s="4" t="e">
        <f t="shared" si="188"/>
        <v>#DIV/0!</v>
      </c>
      <c r="DB340" s="4" t="e">
        <f t="shared" si="188"/>
        <v>#DIV/0!</v>
      </c>
      <c r="DC340" s="3"/>
      <c r="DD340" s="3" t="e">
        <f t="shared" si="197"/>
        <v>#DIV/0!</v>
      </c>
    </row>
    <row r="341" spans="33:108" x14ac:dyDescent="0.25">
      <c r="AG341" s="2">
        <f>IF(I341&gt;'Average Crustal Abundance'!B$2,Data!I341,'Average Crustal Abundance'!B$2)</f>
        <v>52200</v>
      </c>
      <c r="AH341" s="2">
        <f>IF(J341&gt;'Average Crustal Abundance'!C$2,Data!J341,'Average Crustal Abundance'!C$2)</f>
        <v>27</v>
      </c>
      <c r="AI341" s="2">
        <f>IF(K341&gt;'Average Crustal Abundance'!D$2,Data!K341,'Average Crustal Abundance'!D$2)</f>
        <v>59</v>
      </c>
      <c r="AJ341" s="2">
        <f>IF(L341&gt;'Average Crustal Abundance'!E$2,Data!L341,'Average Crustal Abundance'!E$2)</f>
        <v>0.188</v>
      </c>
      <c r="AK341" s="2">
        <f>IF(M341&gt;'Average Crustal Abundance'!F$2,Data!M341,'Average Crustal Abundance'!F$2)</f>
        <v>1.5E-3</v>
      </c>
      <c r="AL341" s="2">
        <f>IF(N341&gt;'Average Crustal Abundance'!G$2,Data!N341,'Average Crustal Abundance'!G$2)</f>
        <v>1.5E-3</v>
      </c>
      <c r="AM341" s="2">
        <f>IF(O341&gt;'Average Crustal Abundance'!H$2,Data!O341,'Average Crustal Abundance'!H$2)</f>
        <v>27</v>
      </c>
      <c r="AN341" s="2">
        <f>IF(P341&gt;'Average Crustal Abundance'!I$2,Data!P341,'Average Crustal Abundance'!I$2)</f>
        <v>5.6000000000000001E-2</v>
      </c>
      <c r="AO341" s="2">
        <f>IF(Q341&gt;'Average Crustal Abundance'!J$2,Data!Q341,'Average Crustal Abundance'!J$2)</f>
        <v>1.2999999999999999E-3</v>
      </c>
      <c r="AP341" s="2">
        <f>IF(R341&gt;'Average Crustal Abundance'!K$2,Data!R341,'Average Crustal Abundance'!K$2)</f>
        <v>72</v>
      </c>
      <c r="AQ341" s="2">
        <f>IF(S341&gt;'Average Crustal Abundance'!L$2,Data!S341,'Average Crustal Abundance'!L$2)</f>
        <v>0.08</v>
      </c>
      <c r="AR341" s="2">
        <f>IF(T341&gt;'Average Crustal Abundance'!M$2,Data!T341,'Average Crustal Abundance'!M$2)</f>
        <v>5.1999999999999998E-2</v>
      </c>
      <c r="AS341" s="2">
        <f>IF(U341&gt;'Average Crustal Abundance'!N$2,Data!U341,'Average Crustal Abundance'!N$2)</f>
        <v>0.5</v>
      </c>
      <c r="AT341" s="2">
        <f>IF(V341&gt;'Average Crustal Abundance'!O$2,Data!V341,'Average Crustal Abundance'!O$2)</f>
        <v>11</v>
      </c>
      <c r="AU341" s="2">
        <f>IF(W341&gt;'Average Crustal Abundance'!P$2,Data!W341,'Average Crustal Abundance'!P$2)</f>
        <v>0.03</v>
      </c>
      <c r="AV341" s="2">
        <f>IF(X341&gt;'Average Crustal Abundance'!Q$2,Data!X341,'Average Crustal Abundance'!Q$2)</f>
        <v>2.5</v>
      </c>
      <c r="AW341" s="2">
        <f>IF(Y341&gt;'Average Crustal Abundance'!R$2,Data!Y341,'Average Crustal Abundance'!R$2)</f>
        <v>0.2</v>
      </c>
      <c r="AX341" s="2">
        <f>IF(Z341&gt;'Average Crustal Abundance'!S$2,Data!Z341,'Average Crustal Abundance'!S$2)</f>
        <v>0.18</v>
      </c>
      <c r="AY341" s="2">
        <f>IF(AA341&gt;'Average Crustal Abundance'!T$2,Data!AA341,'Average Crustal Abundance'!T$2)</f>
        <v>1E-3</v>
      </c>
      <c r="AZ341" s="2">
        <f>IF(AB341&gt;'Average Crustal Abundance'!U$2,Data!AB341,'Average Crustal Abundance'!U$2)</f>
        <v>0.8</v>
      </c>
      <c r="BA341" s="2">
        <f>IF(AC341&gt;'Average Crustal Abundance'!V$2,Data!AC341,'Average Crustal Abundance'!V$2)</f>
        <v>1</v>
      </c>
      <c r="BB341" s="2">
        <f>IF(AD341&gt;'Average Crustal Abundance'!W$2,Data!AD341,'Average Crustal Abundance'!W$2)</f>
        <v>1.7</v>
      </c>
      <c r="BC341" s="2">
        <f>IF(AE341&gt;'Average Crustal Abundance'!X$2,Data!AE341,'Average Crustal Abundance'!X$2)</f>
        <v>20</v>
      </c>
      <c r="BD341" s="2">
        <f>IF(AF341&gt;'Average Crustal Abundance'!Y$2,Data!AF341,'Average Crustal Abundance'!Y$2)</f>
        <v>1.3</v>
      </c>
      <c r="BE341" s="3">
        <f>LOG((AG341/'Average Crustal Abundance'!B$2),1.636)</f>
        <v>0</v>
      </c>
      <c r="BF341" s="3">
        <f>LOG((AH341/'Average Crustal Abundance'!C$2),5.77)</f>
        <v>0</v>
      </c>
      <c r="BG341" s="3">
        <f>LOG((AI341/'Average Crustal Abundance'!D$2),5.07)</f>
        <v>0</v>
      </c>
      <c r="BH341" s="3">
        <f>IF(LOG((AJ341/'Average Crustal Abundance'!E$2))&lt;6,LOG((AJ341/'Average Crustal Abundance'!E$2)),6)</f>
        <v>0</v>
      </c>
      <c r="BI341" s="3">
        <f>IF(LOG((AK341/'Average Crustal Abundance'!F$2))&lt;6,LOG((AK341/'Average Crustal Abundance'!F$2)),6)</f>
        <v>0</v>
      </c>
      <c r="BJ341" s="3">
        <f>IF(LOG((AL341/'Average Crustal Abundance'!G$2))&lt;6,LOG((AL341/'Average Crustal Abundance'!G$2)),6)</f>
        <v>0</v>
      </c>
      <c r="BK341" s="3">
        <f>LOG((AM341/'Average Crustal Abundance'!H$2),5.77)</f>
        <v>0</v>
      </c>
      <c r="BL341" s="3">
        <f>IF(LOG((AN341/'Average Crustal Abundance'!I$2))&lt;6,LOG((AN341/'Average Crustal Abundance'!I$2)),6)</f>
        <v>0</v>
      </c>
      <c r="BM341" s="3">
        <f>IF(LOG((AO341/'Average Crustal Abundance'!J$2))&lt;6,LOG((AO341/'Average Crustal Abundance'!J$2)),6)</f>
        <v>0</v>
      </c>
      <c r="BN341" s="3">
        <f>LOG((AP341/'Average Crustal Abundance'!K$2),4.9)</f>
        <v>0</v>
      </c>
      <c r="BO341" s="3">
        <f>IF(LOG((AQ341/'Average Crustal Abundance'!L$2))&lt;6,LOG((AQ341/'Average Crustal Abundance'!L$2)),6)</f>
        <v>0</v>
      </c>
      <c r="BP341" s="3">
        <f>IF(LOG((AR341/'Average Crustal Abundance'!M$2))&lt;6,LOG((AR341/'Average Crustal Abundance'!M$2)),6)</f>
        <v>0</v>
      </c>
      <c r="BQ341" s="3">
        <f>IF(LOG((AS341/'Average Crustal Abundance'!N$2))&lt;6,LOG((AS341/'Average Crustal Abundance'!N$2)),6)</f>
        <v>0</v>
      </c>
      <c r="BR341" s="3">
        <f>LOG((AT341/'Average Crustal Abundance'!O$2),6.71)</f>
        <v>0</v>
      </c>
      <c r="BS341" s="3">
        <f>IF(LOG((AU341/'Average Crustal Abundance'!P$2))&lt;6,LOG((AU341/'Average Crustal Abundance'!P$2)),6)</f>
        <v>0</v>
      </c>
      <c r="BT341" s="3">
        <f>LOG((AV341/'Average Crustal Abundance'!Q$2),8.58)</f>
        <v>0</v>
      </c>
      <c r="BU341" s="3">
        <f>IF(LOG((AW341/'Average Crustal Abundance'!R$2))&lt;6,LOG((AW341/'Average Crustal Abundance'!R$2)),6)</f>
        <v>0</v>
      </c>
      <c r="BV341" s="3">
        <f>IF(LOG((AX341/'Average Crustal Abundance'!S$2))&lt;6,LOG((AX341/'Average Crustal Abundance'!S$2)),6)</f>
        <v>0</v>
      </c>
      <c r="BW341" s="3">
        <f>IF(LOG((AY341/'Average Crustal Abundance'!T$2))&lt;6,LOG((AY341/'Average Crustal Abundance'!T$2)),6)</f>
        <v>0</v>
      </c>
      <c r="BX341" s="3">
        <f>IF(LOG((AZ341/'Average Crustal Abundance'!U$2))&lt;6,LOG((AZ341/'Average Crustal Abundance'!U$2)),6)</f>
        <v>0</v>
      </c>
      <c r="BY341" s="3">
        <f>IF(LOG((BA341/'Average Crustal Abundance'!V$2))&lt;6,LOG((BA341/'Average Crustal Abundance'!V$2)),6)</f>
        <v>0</v>
      </c>
      <c r="BZ341" s="3">
        <f>LOG((BB341/'Average Crustal Abundance'!W$2),9.15)</f>
        <v>0</v>
      </c>
      <c r="CA341" s="3">
        <f>LOG((BC341/'Average Crustal Abundance'!X$2),6.07)</f>
        <v>0</v>
      </c>
      <c r="CB341" s="3">
        <f>LOG((BD341/'Average Crustal Abundance'!Y$2),9.57)</f>
        <v>0</v>
      </c>
      <c r="CC341" s="3">
        <f t="shared" si="195"/>
        <v>0</v>
      </c>
      <c r="CD341" s="3" t="e">
        <f t="shared" si="196"/>
        <v>#DIV/0!</v>
      </c>
      <c r="CE341" s="4" t="e">
        <f t="shared" si="164"/>
        <v>#DIV/0!</v>
      </c>
      <c r="CF341" s="4" t="e">
        <f t="shared" si="165"/>
        <v>#DIV/0!</v>
      </c>
      <c r="CG341" s="4" t="e">
        <f t="shared" si="166"/>
        <v>#DIV/0!</v>
      </c>
      <c r="CH341" s="4" t="e">
        <f t="shared" si="167"/>
        <v>#DIV/0!</v>
      </c>
      <c r="CI341" s="4" t="e">
        <f t="shared" si="168"/>
        <v>#DIV/0!</v>
      </c>
      <c r="CJ341" s="4" t="e">
        <f t="shared" si="169"/>
        <v>#DIV/0!</v>
      </c>
      <c r="CK341" s="4" t="e">
        <f t="shared" si="170"/>
        <v>#DIV/0!</v>
      </c>
      <c r="CL341" s="4" t="e">
        <f t="shared" si="171"/>
        <v>#DIV/0!</v>
      </c>
      <c r="CM341" s="4" t="e">
        <f t="shared" si="172"/>
        <v>#DIV/0!</v>
      </c>
      <c r="CN341" s="4" t="e">
        <f t="shared" si="173"/>
        <v>#DIV/0!</v>
      </c>
      <c r="CO341" s="4" t="e">
        <f t="shared" si="174"/>
        <v>#DIV/0!</v>
      </c>
      <c r="CP341" s="4" t="e">
        <f t="shared" si="175"/>
        <v>#DIV/0!</v>
      </c>
      <c r="CQ341" s="4" t="e">
        <f t="shared" si="176"/>
        <v>#DIV/0!</v>
      </c>
      <c r="CR341" s="4" t="e">
        <f t="shared" si="177"/>
        <v>#DIV/0!</v>
      </c>
      <c r="CS341" s="4" t="e">
        <f t="shared" si="178"/>
        <v>#DIV/0!</v>
      </c>
      <c r="CT341" s="4" t="e">
        <f t="shared" si="189"/>
        <v>#DIV/0!</v>
      </c>
      <c r="CU341" s="4" t="e">
        <f t="shared" si="190"/>
        <v>#DIV/0!</v>
      </c>
      <c r="CV341" s="4" t="e">
        <f t="shared" si="191"/>
        <v>#DIV/0!</v>
      </c>
      <c r="CW341" s="4" t="e">
        <f t="shared" si="192"/>
        <v>#DIV/0!</v>
      </c>
      <c r="CX341" s="4" t="e">
        <f t="shared" si="193"/>
        <v>#DIV/0!</v>
      </c>
      <c r="CY341" s="4" t="e">
        <f t="shared" si="194"/>
        <v>#DIV/0!</v>
      </c>
      <c r="CZ341" s="4" t="e">
        <f t="shared" si="188"/>
        <v>#DIV/0!</v>
      </c>
      <c r="DA341" s="4" t="e">
        <f t="shared" si="188"/>
        <v>#DIV/0!</v>
      </c>
      <c r="DB341" s="4" t="e">
        <f t="shared" si="188"/>
        <v>#DIV/0!</v>
      </c>
      <c r="DC341" s="3"/>
      <c r="DD341" s="3" t="e">
        <f t="shared" si="197"/>
        <v>#DIV/0!</v>
      </c>
    </row>
    <row r="342" spans="33:108" x14ac:dyDescent="0.25">
      <c r="AG342" s="2">
        <f>IF(I342&gt;'Average Crustal Abundance'!B$2,Data!I342,'Average Crustal Abundance'!B$2)</f>
        <v>52200</v>
      </c>
      <c r="AH342" s="2">
        <f>IF(J342&gt;'Average Crustal Abundance'!C$2,Data!J342,'Average Crustal Abundance'!C$2)</f>
        <v>27</v>
      </c>
      <c r="AI342" s="2">
        <f>IF(K342&gt;'Average Crustal Abundance'!D$2,Data!K342,'Average Crustal Abundance'!D$2)</f>
        <v>59</v>
      </c>
      <c r="AJ342" s="2">
        <f>IF(L342&gt;'Average Crustal Abundance'!E$2,Data!L342,'Average Crustal Abundance'!E$2)</f>
        <v>0.188</v>
      </c>
      <c r="AK342" s="2">
        <f>IF(M342&gt;'Average Crustal Abundance'!F$2,Data!M342,'Average Crustal Abundance'!F$2)</f>
        <v>1.5E-3</v>
      </c>
      <c r="AL342" s="2">
        <f>IF(N342&gt;'Average Crustal Abundance'!G$2,Data!N342,'Average Crustal Abundance'!G$2)</f>
        <v>1.5E-3</v>
      </c>
      <c r="AM342" s="2">
        <f>IF(O342&gt;'Average Crustal Abundance'!H$2,Data!O342,'Average Crustal Abundance'!H$2)</f>
        <v>27</v>
      </c>
      <c r="AN342" s="2">
        <f>IF(P342&gt;'Average Crustal Abundance'!I$2,Data!P342,'Average Crustal Abundance'!I$2)</f>
        <v>5.6000000000000001E-2</v>
      </c>
      <c r="AO342" s="2">
        <f>IF(Q342&gt;'Average Crustal Abundance'!J$2,Data!Q342,'Average Crustal Abundance'!J$2)</f>
        <v>1.2999999999999999E-3</v>
      </c>
      <c r="AP342" s="2">
        <f>IF(R342&gt;'Average Crustal Abundance'!K$2,Data!R342,'Average Crustal Abundance'!K$2)</f>
        <v>72</v>
      </c>
      <c r="AQ342" s="2">
        <f>IF(S342&gt;'Average Crustal Abundance'!L$2,Data!S342,'Average Crustal Abundance'!L$2)</f>
        <v>0.08</v>
      </c>
      <c r="AR342" s="2">
        <f>IF(T342&gt;'Average Crustal Abundance'!M$2,Data!T342,'Average Crustal Abundance'!M$2)</f>
        <v>5.1999999999999998E-2</v>
      </c>
      <c r="AS342" s="2">
        <f>IF(U342&gt;'Average Crustal Abundance'!N$2,Data!U342,'Average Crustal Abundance'!N$2)</f>
        <v>0.5</v>
      </c>
      <c r="AT342" s="2">
        <f>IF(V342&gt;'Average Crustal Abundance'!O$2,Data!V342,'Average Crustal Abundance'!O$2)</f>
        <v>11</v>
      </c>
      <c r="AU342" s="2">
        <f>IF(W342&gt;'Average Crustal Abundance'!P$2,Data!W342,'Average Crustal Abundance'!P$2)</f>
        <v>0.03</v>
      </c>
      <c r="AV342" s="2">
        <f>IF(X342&gt;'Average Crustal Abundance'!Q$2,Data!X342,'Average Crustal Abundance'!Q$2)</f>
        <v>2.5</v>
      </c>
      <c r="AW342" s="2">
        <f>IF(Y342&gt;'Average Crustal Abundance'!R$2,Data!Y342,'Average Crustal Abundance'!R$2)</f>
        <v>0.2</v>
      </c>
      <c r="AX342" s="2">
        <f>IF(Z342&gt;'Average Crustal Abundance'!S$2,Data!Z342,'Average Crustal Abundance'!S$2)</f>
        <v>0.18</v>
      </c>
      <c r="AY342" s="2">
        <f>IF(AA342&gt;'Average Crustal Abundance'!T$2,Data!AA342,'Average Crustal Abundance'!T$2)</f>
        <v>1E-3</v>
      </c>
      <c r="AZ342" s="2">
        <f>IF(AB342&gt;'Average Crustal Abundance'!U$2,Data!AB342,'Average Crustal Abundance'!U$2)</f>
        <v>0.8</v>
      </c>
      <c r="BA342" s="2">
        <f>IF(AC342&gt;'Average Crustal Abundance'!V$2,Data!AC342,'Average Crustal Abundance'!V$2)</f>
        <v>1</v>
      </c>
      <c r="BB342" s="2">
        <f>IF(AD342&gt;'Average Crustal Abundance'!W$2,Data!AD342,'Average Crustal Abundance'!W$2)</f>
        <v>1.7</v>
      </c>
      <c r="BC342" s="2">
        <f>IF(AE342&gt;'Average Crustal Abundance'!X$2,Data!AE342,'Average Crustal Abundance'!X$2)</f>
        <v>20</v>
      </c>
      <c r="BD342" s="2">
        <f>IF(AF342&gt;'Average Crustal Abundance'!Y$2,Data!AF342,'Average Crustal Abundance'!Y$2)</f>
        <v>1.3</v>
      </c>
      <c r="BE342" s="3">
        <f>LOG((AG342/'Average Crustal Abundance'!B$2),1.636)</f>
        <v>0</v>
      </c>
      <c r="BF342" s="3">
        <f>LOG((AH342/'Average Crustal Abundance'!C$2),5.77)</f>
        <v>0</v>
      </c>
      <c r="BG342" s="3">
        <f>LOG((AI342/'Average Crustal Abundance'!D$2),5.07)</f>
        <v>0</v>
      </c>
      <c r="BH342" s="3">
        <f>IF(LOG((AJ342/'Average Crustal Abundance'!E$2))&lt;6,LOG((AJ342/'Average Crustal Abundance'!E$2)),6)</f>
        <v>0</v>
      </c>
      <c r="BI342" s="3">
        <f>IF(LOG((AK342/'Average Crustal Abundance'!F$2))&lt;6,LOG((AK342/'Average Crustal Abundance'!F$2)),6)</f>
        <v>0</v>
      </c>
      <c r="BJ342" s="3">
        <f>IF(LOG((AL342/'Average Crustal Abundance'!G$2))&lt;6,LOG((AL342/'Average Crustal Abundance'!G$2)),6)</f>
        <v>0</v>
      </c>
      <c r="BK342" s="3">
        <f>LOG((AM342/'Average Crustal Abundance'!H$2),5.77)</f>
        <v>0</v>
      </c>
      <c r="BL342" s="3">
        <f>IF(LOG((AN342/'Average Crustal Abundance'!I$2))&lt;6,LOG((AN342/'Average Crustal Abundance'!I$2)),6)</f>
        <v>0</v>
      </c>
      <c r="BM342" s="3">
        <f>IF(LOG((AO342/'Average Crustal Abundance'!J$2))&lt;6,LOG((AO342/'Average Crustal Abundance'!J$2)),6)</f>
        <v>0</v>
      </c>
      <c r="BN342" s="3">
        <f>LOG((AP342/'Average Crustal Abundance'!K$2),4.9)</f>
        <v>0</v>
      </c>
      <c r="BO342" s="3">
        <f>IF(LOG((AQ342/'Average Crustal Abundance'!L$2))&lt;6,LOG((AQ342/'Average Crustal Abundance'!L$2)),6)</f>
        <v>0</v>
      </c>
      <c r="BP342" s="3">
        <f>IF(LOG((AR342/'Average Crustal Abundance'!M$2))&lt;6,LOG((AR342/'Average Crustal Abundance'!M$2)),6)</f>
        <v>0</v>
      </c>
      <c r="BQ342" s="3">
        <f>IF(LOG((AS342/'Average Crustal Abundance'!N$2))&lt;6,LOG((AS342/'Average Crustal Abundance'!N$2)),6)</f>
        <v>0</v>
      </c>
      <c r="BR342" s="3">
        <f>LOG((AT342/'Average Crustal Abundance'!O$2),6.71)</f>
        <v>0</v>
      </c>
      <c r="BS342" s="3">
        <f>IF(LOG((AU342/'Average Crustal Abundance'!P$2))&lt;6,LOG((AU342/'Average Crustal Abundance'!P$2)),6)</f>
        <v>0</v>
      </c>
      <c r="BT342" s="3">
        <f>LOG((AV342/'Average Crustal Abundance'!Q$2),8.58)</f>
        <v>0</v>
      </c>
      <c r="BU342" s="3">
        <f>IF(LOG((AW342/'Average Crustal Abundance'!R$2))&lt;6,LOG((AW342/'Average Crustal Abundance'!R$2)),6)</f>
        <v>0</v>
      </c>
      <c r="BV342" s="3">
        <f>IF(LOG((AX342/'Average Crustal Abundance'!S$2))&lt;6,LOG((AX342/'Average Crustal Abundance'!S$2)),6)</f>
        <v>0</v>
      </c>
      <c r="BW342" s="3">
        <f>IF(LOG((AY342/'Average Crustal Abundance'!T$2))&lt;6,LOG((AY342/'Average Crustal Abundance'!T$2)),6)</f>
        <v>0</v>
      </c>
      <c r="BX342" s="3">
        <f>IF(LOG((AZ342/'Average Crustal Abundance'!U$2))&lt;6,LOG((AZ342/'Average Crustal Abundance'!U$2)),6)</f>
        <v>0</v>
      </c>
      <c r="BY342" s="3">
        <f>IF(LOG((BA342/'Average Crustal Abundance'!V$2))&lt;6,LOG((BA342/'Average Crustal Abundance'!V$2)),6)</f>
        <v>0</v>
      </c>
      <c r="BZ342" s="3">
        <f>LOG((BB342/'Average Crustal Abundance'!W$2),9.15)</f>
        <v>0</v>
      </c>
      <c r="CA342" s="3">
        <f>LOG((BC342/'Average Crustal Abundance'!X$2),6.07)</f>
        <v>0</v>
      </c>
      <c r="CB342" s="3">
        <f>LOG((BD342/'Average Crustal Abundance'!Y$2),9.57)</f>
        <v>0</v>
      </c>
      <c r="CC342" s="3">
        <f t="shared" si="195"/>
        <v>0</v>
      </c>
      <c r="CD342" s="3" t="e">
        <f t="shared" si="196"/>
        <v>#DIV/0!</v>
      </c>
      <c r="CE342" s="4" t="e">
        <f t="shared" si="164"/>
        <v>#DIV/0!</v>
      </c>
      <c r="CF342" s="4" t="e">
        <f t="shared" si="165"/>
        <v>#DIV/0!</v>
      </c>
      <c r="CG342" s="4" t="e">
        <f t="shared" si="166"/>
        <v>#DIV/0!</v>
      </c>
      <c r="CH342" s="4" t="e">
        <f t="shared" si="167"/>
        <v>#DIV/0!</v>
      </c>
      <c r="CI342" s="4" t="e">
        <f t="shared" si="168"/>
        <v>#DIV/0!</v>
      </c>
      <c r="CJ342" s="4" t="e">
        <f t="shared" si="169"/>
        <v>#DIV/0!</v>
      </c>
      <c r="CK342" s="4" t="e">
        <f t="shared" si="170"/>
        <v>#DIV/0!</v>
      </c>
      <c r="CL342" s="4" t="e">
        <f t="shared" si="171"/>
        <v>#DIV/0!</v>
      </c>
      <c r="CM342" s="4" t="e">
        <f t="shared" si="172"/>
        <v>#DIV/0!</v>
      </c>
      <c r="CN342" s="4" t="e">
        <f t="shared" si="173"/>
        <v>#DIV/0!</v>
      </c>
      <c r="CO342" s="4" t="e">
        <f t="shared" si="174"/>
        <v>#DIV/0!</v>
      </c>
      <c r="CP342" s="4" t="e">
        <f t="shared" si="175"/>
        <v>#DIV/0!</v>
      </c>
      <c r="CQ342" s="4" t="e">
        <f t="shared" si="176"/>
        <v>#DIV/0!</v>
      </c>
      <c r="CR342" s="4" t="e">
        <f t="shared" si="177"/>
        <v>#DIV/0!</v>
      </c>
      <c r="CS342" s="4" t="e">
        <f t="shared" si="178"/>
        <v>#DIV/0!</v>
      </c>
      <c r="CT342" s="4" t="e">
        <f t="shared" si="189"/>
        <v>#DIV/0!</v>
      </c>
      <c r="CU342" s="4" t="e">
        <f t="shared" si="190"/>
        <v>#DIV/0!</v>
      </c>
      <c r="CV342" s="4" t="e">
        <f t="shared" si="191"/>
        <v>#DIV/0!</v>
      </c>
      <c r="CW342" s="4" t="e">
        <f t="shared" si="192"/>
        <v>#DIV/0!</v>
      </c>
      <c r="CX342" s="4" t="e">
        <f t="shared" si="193"/>
        <v>#DIV/0!</v>
      </c>
      <c r="CY342" s="4" t="e">
        <f t="shared" si="194"/>
        <v>#DIV/0!</v>
      </c>
      <c r="CZ342" s="4" t="e">
        <f t="shared" si="188"/>
        <v>#DIV/0!</v>
      </c>
      <c r="DA342" s="4" t="e">
        <f t="shared" si="188"/>
        <v>#DIV/0!</v>
      </c>
      <c r="DB342" s="4" t="e">
        <f t="shared" si="188"/>
        <v>#DIV/0!</v>
      </c>
      <c r="DC342" s="3"/>
      <c r="DD342" s="3" t="e">
        <f t="shared" si="197"/>
        <v>#DIV/0!</v>
      </c>
    </row>
    <row r="343" spans="33:108" x14ac:dyDescent="0.25">
      <c r="AG343" s="2">
        <f>IF(I343&gt;'Average Crustal Abundance'!B$2,Data!I343,'Average Crustal Abundance'!B$2)</f>
        <v>52200</v>
      </c>
      <c r="AH343" s="2">
        <f>IF(J343&gt;'Average Crustal Abundance'!C$2,Data!J343,'Average Crustal Abundance'!C$2)</f>
        <v>27</v>
      </c>
      <c r="AI343" s="2">
        <f>IF(K343&gt;'Average Crustal Abundance'!D$2,Data!K343,'Average Crustal Abundance'!D$2)</f>
        <v>59</v>
      </c>
      <c r="AJ343" s="2">
        <f>IF(L343&gt;'Average Crustal Abundance'!E$2,Data!L343,'Average Crustal Abundance'!E$2)</f>
        <v>0.188</v>
      </c>
      <c r="AK343" s="2">
        <f>IF(M343&gt;'Average Crustal Abundance'!F$2,Data!M343,'Average Crustal Abundance'!F$2)</f>
        <v>1.5E-3</v>
      </c>
      <c r="AL343" s="2">
        <f>IF(N343&gt;'Average Crustal Abundance'!G$2,Data!N343,'Average Crustal Abundance'!G$2)</f>
        <v>1.5E-3</v>
      </c>
      <c r="AM343" s="2">
        <f>IF(O343&gt;'Average Crustal Abundance'!H$2,Data!O343,'Average Crustal Abundance'!H$2)</f>
        <v>27</v>
      </c>
      <c r="AN343" s="2">
        <f>IF(P343&gt;'Average Crustal Abundance'!I$2,Data!P343,'Average Crustal Abundance'!I$2)</f>
        <v>5.6000000000000001E-2</v>
      </c>
      <c r="AO343" s="2">
        <f>IF(Q343&gt;'Average Crustal Abundance'!J$2,Data!Q343,'Average Crustal Abundance'!J$2)</f>
        <v>1.2999999999999999E-3</v>
      </c>
      <c r="AP343" s="2">
        <f>IF(R343&gt;'Average Crustal Abundance'!K$2,Data!R343,'Average Crustal Abundance'!K$2)</f>
        <v>72</v>
      </c>
      <c r="AQ343" s="2">
        <f>IF(S343&gt;'Average Crustal Abundance'!L$2,Data!S343,'Average Crustal Abundance'!L$2)</f>
        <v>0.08</v>
      </c>
      <c r="AR343" s="2">
        <f>IF(T343&gt;'Average Crustal Abundance'!M$2,Data!T343,'Average Crustal Abundance'!M$2)</f>
        <v>5.1999999999999998E-2</v>
      </c>
      <c r="AS343" s="2">
        <f>IF(U343&gt;'Average Crustal Abundance'!N$2,Data!U343,'Average Crustal Abundance'!N$2)</f>
        <v>0.5</v>
      </c>
      <c r="AT343" s="2">
        <f>IF(V343&gt;'Average Crustal Abundance'!O$2,Data!V343,'Average Crustal Abundance'!O$2)</f>
        <v>11</v>
      </c>
      <c r="AU343" s="2">
        <f>IF(W343&gt;'Average Crustal Abundance'!P$2,Data!W343,'Average Crustal Abundance'!P$2)</f>
        <v>0.03</v>
      </c>
      <c r="AV343" s="2">
        <f>IF(X343&gt;'Average Crustal Abundance'!Q$2,Data!X343,'Average Crustal Abundance'!Q$2)</f>
        <v>2.5</v>
      </c>
      <c r="AW343" s="2">
        <f>IF(Y343&gt;'Average Crustal Abundance'!R$2,Data!Y343,'Average Crustal Abundance'!R$2)</f>
        <v>0.2</v>
      </c>
      <c r="AX343" s="2">
        <f>IF(Z343&gt;'Average Crustal Abundance'!S$2,Data!Z343,'Average Crustal Abundance'!S$2)</f>
        <v>0.18</v>
      </c>
      <c r="AY343" s="2">
        <f>IF(AA343&gt;'Average Crustal Abundance'!T$2,Data!AA343,'Average Crustal Abundance'!T$2)</f>
        <v>1E-3</v>
      </c>
      <c r="AZ343" s="2">
        <f>IF(AB343&gt;'Average Crustal Abundance'!U$2,Data!AB343,'Average Crustal Abundance'!U$2)</f>
        <v>0.8</v>
      </c>
      <c r="BA343" s="2">
        <f>IF(AC343&gt;'Average Crustal Abundance'!V$2,Data!AC343,'Average Crustal Abundance'!V$2)</f>
        <v>1</v>
      </c>
      <c r="BB343" s="2">
        <f>IF(AD343&gt;'Average Crustal Abundance'!W$2,Data!AD343,'Average Crustal Abundance'!W$2)</f>
        <v>1.7</v>
      </c>
      <c r="BC343" s="2">
        <f>IF(AE343&gt;'Average Crustal Abundance'!X$2,Data!AE343,'Average Crustal Abundance'!X$2)</f>
        <v>20</v>
      </c>
      <c r="BD343" s="2">
        <f>IF(AF343&gt;'Average Crustal Abundance'!Y$2,Data!AF343,'Average Crustal Abundance'!Y$2)</f>
        <v>1.3</v>
      </c>
      <c r="BE343" s="3">
        <f>LOG((AG343/'Average Crustal Abundance'!B$2),1.636)</f>
        <v>0</v>
      </c>
      <c r="BF343" s="3">
        <f>LOG((AH343/'Average Crustal Abundance'!C$2),5.77)</f>
        <v>0</v>
      </c>
      <c r="BG343" s="3">
        <f>LOG((AI343/'Average Crustal Abundance'!D$2),5.07)</f>
        <v>0</v>
      </c>
      <c r="BH343" s="3">
        <f>IF(LOG((AJ343/'Average Crustal Abundance'!E$2))&lt;6,LOG((AJ343/'Average Crustal Abundance'!E$2)),6)</f>
        <v>0</v>
      </c>
      <c r="BI343" s="3">
        <f>IF(LOG((AK343/'Average Crustal Abundance'!F$2))&lt;6,LOG((AK343/'Average Crustal Abundance'!F$2)),6)</f>
        <v>0</v>
      </c>
      <c r="BJ343" s="3">
        <f>IF(LOG((AL343/'Average Crustal Abundance'!G$2))&lt;6,LOG((AL343/'Average Crustal Abundance'!G$2)),6)</f>
        <v>0</v>
      </c>
      <c r="BK343" s="3">
        <f>LOG((AM343/'Average Crustal Abundance'!H$2),5.77)</f>
        <v>0</v>
      </c>
      <c r="BL343" s="3">
        <f>IF(LOG((AN343/'Average Crustal Abundance'!I$2))&lt;6,LOG((AN343/'Average Crustal Abundance'!I$2)),6)</f>
        <v>0</v>
      </c>
      <c r="BM343" s="3">
        <f>IF(LOG((AO343/'Average Crustal Abundance'!J$2))&lt;6,LOG((AO343/'Average Crustal Abundance'!J$2)),6)</f>
        <v>0</v>
      </c>
      <c r="BN343" s="3">
        <f>LOG((AP343/'Average Crustal Abundance'!K$2),4.9)</f>
        <v>0</v>
      </c>
      <c r="BO343" s="3">
        <f>IF(LOG((AQ343/'Average Crustal Abundance'!L$2))&lt;6,LOG((AQ343/'Average Crustal Abundance'!L$2)),6)</f>
        <v>0</v>
      </c>
      <c r="BP343" s="3">
        <f>IF(LOG((AR343/'Average Crustal Abundance'!M$2))&lt;6,LOG((AR343/'Average Crustal Abundance'!M$2)),6)</f>
        <v>0</v>
      </c>
      <c r="BQ343" s="3">
        <f>IF(LOG((AS343/'Average Crustal Abundance'!N$2))&lt;6,LOG((AS343/'Average Crustal Abundance'!N$2)),6)</f>
        <v>0</v>
      </c>
      <c r="BR343" s="3">
        <f>LOG((AT343/'Average Crustal Abundance'!O$2),6.71)</f>
        <v>0</v>
      </c>
      <c r="BS343" s="3">
        <f>IF(LOG((AU343/'Average Crustal Abundance'!P$2))&lt;6,LOG((AU343/'Average Crustal Abundance'!P$2)),6)</f>
        <v>0</v>
      </c>
      <c r="BT343" s="3">
        <f>LOG((AV343/'Average Crustal Abundance'!Q$2),8.58)</f>
        <v>0</v>
      </c>
      <c r="BU343" s="3">
        <f>IF(LOG((AW343/'Average Crustal Abundance'!R$2))&lt;6,LOG((AW343/'Average Crustal Abundance'!R$2)),6)</f>
        <v>0</v>
      </c>
      <c r="BV343" s="3">
        <f>IF(LOG((AX343/'Average Crustal Abundance'!S$2))&lt;6,LOG((AX343/'Average Crustal Abundance'!S$2)),6)</f>
        <v>0</v>
      </c>
      <c r="BW343" s="3">
        <f>IF(LOG((AY343/'Average Crustal Abundance'!T$2))&lt;6,LOG((AY343/'Average Crustal Abundance'!T$2)),6)</f>
        <v>0</v>
      </c>
      <c r="BX343" s="3">
        <f>IF(LOG((AZ343/'Average Crustal Abundance'!U$2))&lt;6,LOG((AZ343/'Average Crustal Abundance'!U$2)),6)</f>
        <v>0</v>
      </c>
      <c r="BY343" s="3">
        <f>IF(LOG((BA343/'Average Crustal Abundance'!V$2))&lt;6,LOG((BA343/'Average Crustal Abundance'!V$2)),6)</f>
        <v>0</v>
      </c>
      <c r="BZ343" s="3">
        <f>LOG((BB343/'Average Crustal Abundance'!W$2),9.15)</f>
        <v>0</v>
      </c>
      <c r="CA343" s="3">
        <f>LOG((BC343/'Average Crustal Abundance'!X$2),6.07)</f>
        <v>0</v>
      </c>
      <c r="CB343" s="3">
        <f>LOG((BD343/'Average Crustal Abundance'!Y$2),9.57)</f>
        <v>0</v>
      </c>
      <c r="CC343" s="3">
        <f t="shared" si="195"/>
        <v>0</v>
      </c>
      <c r="CD343" s="3" t="e">
        <f t="shared" si="196"/>
        <v>#DIV/0!</v>
      </c>
      <c r="CE343" s="4" t="e">
        <f t="shared" si="164"/>
        <v>#DIV/0!</v>
      </c>
      <c r="CF343" s="4" t="e">
        <f t="shared" si="165"/>
        <v>#DIV/0!</v>
      </c>
      <c r="CG343" s="4" t="e">
        <f t="shared" si="166"/>
        <v>#DIV/0!</v>
      </c>
      <c r="CH343" s="4" t="e">
        <f t="shared" si="167"/>
        <v>#DIV/0!</v>
      </c>
      <c r="CI343" s="4" t="e">
        <f t="shared" si="168"/>
        <v>#DIV/0!</v>
      </c>
      <c r="CJ343" s="4" t="e">
        <f t="shared" si="169"/>
        <v>#DIV/0!</v>
      </c>
      <c r="CK343" s="4" t="e">
        <f t="shared" si="170"/>
        <v>#DIV/0!</v>
      </c>
      <c r="CL343" s="4" t="e">
        <f t="shared" si="171"/>
        <v>#DIV/0!</v>
      </c>
      <c r="CM343" s="4" t="e">
        <f t="shared" si="172"/>
        <v>#DIV/0!</v>
      </c>
      <c r="CN343" s="4" t="e">
        <f t="shared" si="173"/>
        <v>#DIV/0!</v>
      </c>
      <c r="CO343" s="4" t="e">
        <f t="shared" si="174"/>
        <v>#DIV/0!</v>
      </c>
      <c r="CP343" s="4" t="e">
        <f t="shared" si="175"/>
        <v>#DIV/0!</v>
      </c>
      <c r="CQ343" s="4" t="e">
        <f t="shared" si="176"/>
        <v>#DIV/0!</v>
      </c>
      <c r="CR343" s="4" t="e">
        <f t="shared" si="177"/>
        <v>#DIV/0!</v>
      </c>
      <c r="CS343" s="4" t="e">
        <f t="shared" si="178"/>
        <v>#DIV/0!</v>
      </c>
      <c r="CT343" s="4" t="e">
        <f t="shared" si="189"/>
        <v>#DIV/0!</v>
      </c>
      <c r="CU343" s="4" t="e">
        <f t="shared" si="190"/>
        <v>#DIV/0!</v>
      </c>
      <c r="CV343" s="4" t="e">
        <f t="shared" si="191"/>
        <v>#DIV/0!</v>
      </c>
      <c r="CW343" s="4" t="e">
        <f t="shared" si="192"/>
        <v>#DIV/0!</v>
      </c>
      <c r="CX343" s="4" t="e">
        <f t="shared" si="193"/>
        <v>#DIV/0!</v>
      </c>
      <c r="CY343" s="4" t="e">
        <f t="shared" si="194"/>
        <v>#DIV/0!</v>
      </c>
      <c r="CZ343" s="4" t="e">
        <f t="shared" si="188"/>
        <v>#DIV/0!</v>
      </c>
      <c r="DA343" s="4" t="e">
        <f t="shared" si="188"/>
        <v>#DIV/0!</v>
      </c>
      <c r="DB343" s="4" t="e">
        <f t="shared" si="188"/>
        <v>#DIV/0!</v>
      </c>
      <c r="DC343" s="3"/>
      <c r="DD343" s="3" t="e">
        <f t="shared" si="197"/>
        <v>#DIV/0!</v>
      </c>
    </row>
    <row r="344" spans="33:108" x14ac:dyDescent="0.25">
      <c r="AG344" s="2">
        <f>IF(I344&gt;'Average Crustal Abundance'!B$2,Data!I344,'Average Crustal Abundance'!B$2)</f>
        <v>52200</v>
      </c>
      <c r="AH344" s="2">
        <f>IF(J344&gt;'Average Crustal Abundance'!C$2,Data!J344,'Average Crustal Abundance'!C$2)</f>
        <v>27</v>
      </c>
      <c r="AI344" s="2">
        <f>IF(K344&gt;'Average Crustal Abundance'!D$2,Data!K344,'Average Crustal Abundance'!D$2)</f>
        <v>59</v>
      </c>
      <c r="AJ344" s="2">
        <f>IF(L344&gt;'Average Crustal Abundance'!E$2,Data!L344,'Average Crustal Abundance'!E$2)</f>
        <v>0.188</v>
      </c>
      <c r="AK344" s="2">
        <f>IF(M344&gt;'Average Crustal Abundance'!F$2,Data!M344,'Average Crustal Abundance'!F$2)</f>
        <v>1.5E-3</v>
      </c>
      <c r="AL344" s="2">
        <f>IF(N344&gt;'Average Crustal Abundance'!G$2,Data!N344,'Average Crustal Abundance'!G$2)</f>
        <v>1.5E-3</v>
      </c>
      <c r="AM344" s="2">
        <f>IF(O344&gt;'Average Crustal Abundance'!H$2,Data!O344,'Average Crustal Abundance'!H$2)</f>
        <v>27</v>
      </c>
      <c r="AN344" s="2">
        <f>IF(P344&gt;'Average Crustal Abundance'!I$2,Data!P344,'Average Crustal Abundance'!I$2)</f>
        <v>5.6000000000000001E-2</v>
      </c>
      <c r="AO344" s="2">
        <f>IF(Q344&gt;'Average Crustal Abundance'!J$2,Data!Q344,'Average Crustal Abundance'!J$2)</f>
        <v>1.2999999999999999E-3</v>
      </c>
      <c r="AP344" s="2">
        <f>IF(R344&gt;'Average Crustal Abundance'!K$2,Data!R344,'Average Crustal Abundance'!K$2)</f>
        <v>72</v>
      </c>
      <c r="AQ344" s="2">
        <f>IF(S344&gt;'Average Crustal Abundance'!L$2,Data!S344,'Average Crustal Abundance'!L$2)</f>
        <v>0.08</v>
      </c>
      <c r="AR344" s="2">
        <f>IF(T344&gt;'Average Crustal Abundance'!M$2,Data!T344,'Average Crustal Abundance'!M$2)</f>
        <v>5.1999999999999998E-2</v>
      </c>
      <c r="AS344" s="2">
        <f>IF(U344&gt;'Average Crustal Abundance'!N$2,Data!U344,'Average Crustal Abundance'!N$2)</f>
        <v>0.5</v>
      </c>
      <c r="AT344" s="2">
        <f>IF(V344&gt;'Average Crustal Abundance'!O$2,Data!V344,'Average Crustal Abundance'!O$2)</f>
        <v>11</v>
      </c>
      <c r="AU344" s="2">
        <f>IF(W344&gt;'Average Crustal Abundance'!P$2,Data!W344,'Average Crustal Abundance'!P$2)</f>
        <v>0.03</v>
      </c>
      <c r="AV344" s="2">
        <f>IF(X344&gt;'Average Crustal Abundance'!Q$2,Data!X344,'Average Crustal Abundance'!Q$2)</f>
        <v>2.5</v>
      </c>
      <c r="AW344" s="2">
        <f>IF(Y344&gt;'Average Crustal Abundance'!R$2,Data!Y344,'Average Crustal Abundance'!R$2)</f>
        <v>0.2</v>
      </c>
      <c r="AX344" s="2">
        <f>IF(Z344&gt;'Average Crustal Abundance'!S$2,Data!Z344,'Average Crustal Abundance'!S$2)</f>
        <v>0.18</v>
      </c>
      <c r="AY344" s="2">
        <f>IF(AA344&gt;'Average Crustal Abundance'!T$2,Data!AA344,'Average Crustal Abundance'!T$2)</f>
        <v>1E-3</v>
      </c>
      <c r="AZ344" s="2">
        <f>IF(AB344&gt;'Average Crustal Abundance'!U$2,Data!AB344,'Average Crustal Abundance'!U$2)</f>
        <v>0.8</v>
      </c>
      <c r="BA344" s="2">
        <f>IF(AC344&gt;'Average Crustal Abundance'!V$2,Data!AC344,'Average Crustal Abundance'!V$2)</f>
        <v>1</v>
      </c>
      <c r="BB344" s="2">
        <f>IF(AD344&gt;'Average Crustal Abundance'!W$2,Data!AD344,'Average Crustal Abundance'!W$2)</f>
        <v>1.7</v>
      </c>
      <c r="BC344" s="2">
        <f>IF(AE344&gt;'Average Crustal Abundance'!X$2,Data!AE344,'Average Crustal Abundance'!X$2)</f>
        <v>20</v>
      </c>
      <c r="BD344" s="2">
        <f>IF(AF344&gt;'Average Crustal Abundance'!Y$2,Data!AF344,'Average Crustal Abundance'!Y$2)</f>
        <v>1.3</v>
      </c>
      <c r="BE344" s="3">
        <f>LOG((AG344/'Average Crustal Abundance'!B$2),1.636)</f>
        <v>0</v>
      </c>
      <c r="BF344" s="3">
        <f>LOG((AH344/'Average Crustal Abundance'!C$2),5.77)</f>
        <v>0</v>
      </c>
      <c r="BG344" s="3">
        <f>LOG((AI344/'Average Crustal Abundance'!D$2),5.07)</f>
        <v>0</v>
      </c>
      <c r="BH344" s="3">
        <f>IF(LOG((AJ344/'Average Crustal Abundance'!E$2))&lt;6,LOG((AJ344/'Average Crustal Abundance'!E$2)),6)</f>
        <v>0</v>
      </c>
      <c r="BI344" s="3">
        <f>IF(LOG((AK344/'Average Crustal Abundance'!F$2))&lt;6,LOG((AK344/'Average Crustal Abundance'!F$2)),6)</f>
        <v>0</v>
      </c>
      <c r="BJ344" s="3">
        <f>IF(LOG((AL344/'Average Crustal Abundance'!G$2))&lt;6,LOG((AL344/'Average Crustal Abundance'!G$2)),6)</f>
        <v>0</v>
      </c>
      <c r="BK344" s="3">
        <f>LOG((AM344/'Average Crustal Abundance'!H$2),5.77)</f>
        <v>0</v>
      </c>
      <c r="BL344" s="3">
        <f>IF(LOG((AN344/'Average Crustal Abundance'!I$2))&lt;6,LOG((AN344/'Average Crustal Abundance'!I$2)),6)</f>
        <v>0</v>
      </c>
      <c r="BM344" s="3">
        <f>IF(LOG((AO344/'Average Crustal Abundance'!J$2))&lt;6,LOG((AO344/'Average Crustal Abundance'!J$2)),6)</f>
        <v>0</v>
      </c>
      <c r="BN344" s="3">
        <f>LOG((AP344/'Average Crustal Abundance'!K$2),4.9)</f>
        <v>0</v>
      </c>
      <c r="BO344" s="3">
        <f>IF(LOG((AQ344/'Average Crustal Abundance'!L$2))&lt;6,LOG((AQ344/'Average Crustal Abundance'!L$2)),6)</f>
        <v>0</v>
      </c>
      <c r="BP344" s="3">
        <f>IF(LOG((AR344/'Average Crustal Abundance'!M$2))&lt;6,LOG((AR344/'Average Crustal Abundance'!M$2)),6)</f>
        <v>0</v>
      </c>
      <c r="BQ344" s="3">
        <f>IF(LOG((AS344/'Average Crustal Abundance'!N$2))&lt;6,LOG((AS344/'Average Crustal Abundance'!N$2)),6)</f>
        <v>0</v>
      </c>
      <c r="BR344" s="3">
        <f>LOG((AT344/'Average Crustal Abundance'!O$2),6.71)</f>
        <v>0</v>
      </c>
      <c r="BS344" s="3">
        <f>IF(LOG((AU344/'Average Crustal Abundance'!P$2))&lt;6,LOG((AU344/'Average Crustal Abundance'!P$2)),6)</f>
        <v>0</v>
      </c>
      <c r="BT344" s="3">
        <f>LOG((AV344/'Average Crustal Abundance'!Q$2),8.58)</f>
        <v>0</v>
      </c>
      <c r="BU344" s="3">
        <f>IF(LOG((AW344/'Average Crustal Abundance'!R$2))&lt;6,LOG((AW344/'Average Crustal Abundance'!R$2)),6)</f>
        <v>0</v>
      </c>
      <c r="BV344" s="3">
        <f>IF(LOG((AX344/'Average Crustal Abundance'!S$2))&lt;6,LOG((AX344/'Average Crustal Abundance'!S$2)),6)</f>
        <v>0</v>
      </c>
      <c r="BW344" s="3">
        <f>IF(LOG((AY344/'Average Crustal Abundance'!T$2))&lt;6,LOG((AY344/'Average Crustal Abundance'!T$2)),6)</f>
        <v>0</v>
      </c>
      <c r="BX344" s="3">
        <f>IF(LOG((AZ344/'Average Crustal Abundance'!U$2))&lt;6,LOG((AZ344/'Average Crustal Abundance'!U$2)),6)</f>
        <v>0</v>
      </c>
      <c r="BY344" s="3">
        <f>IF(LOG((BA344/'Average Crustal Abundance'!V$2))&lt;6,LOG((BA344/'Average Crustal Abundance'!V$2)),6)</f>
        <v>0</v>
      </c>
      <c r="BZ344" s="3">
        <f>LOG((BB344/'Average Crustal Abundance'!W$2),9.15)</f>
        <v>0</v>
      </c>
      <c r="CA344" s="3">
        <f>LOG((BC344/'Average Crustal Abundance'!X$2),6.07)</f>
        <v>0</v>
      </c>
      <c r="CB344" s="3">
        <f>LOG((BD344/'Average Crustal Abundance'!Y$2),9.57)</f>
        <v>0</v>
      </c>
      <c r="CC344" s="3">
        <f t="shared" si="195"/>
        <v>0</v>
      </c>
      <c r="CD344" s="3" t="e">
        <f t="shared" si="196"/>
        <v>#DIV/0!</v>
      </c>
      <c r="CE344" s="4" t="e">
        <f t="shared" si="164"/>
        <v>#DIV/0!</v>
      </c>
      <c r="CF344" s="4" t="e">
        <f t="shared" si="165"/>
        <v>#DIV/0!</v>
      </c>
      <c r="CG344" s="4" t="e">
        <f t="shared" si="166"/>
        <v>#DIV/0!</v>
      </c>
      <c r="CH344" s="4" t="e">
        <f t="shared" si="167"/>
        <v>#DIV/0!</v>
      </c>
      <c r="CI344" s="4" t="e">
        <f t="shared" si="168"/>
        <v>#DIV/0!</v>
      </c>
      <c r="CJ344" s="4" t="e">
        <f t="shared" si="169"/>
        <v>#DIV/0!</v>
      </c>
      <c r="CK344" s="4" t="e">
        <f t="shared" si="170"/>
        <v>#DIV/0!</v>
      </c>
      <c r="CL344" s="4" t="e">
        <f t="shared" si="171"/>
        <v>#DIV/0!</v>
      </c>
      <c r="CM344" s="4" t="e">
        <f t="shared" si="172"/>
        <v>#DIV/0!</v>
      </c>
      <c r="CN344" s="4" t="e">
        <f t="shared" si="173"/>
        <v>#DIV/0!</v>
      </c>
      <c r="CO344" s="4" t="e">
        <f t="shared" si="174"/>
        <v>#DIV/0!</v>
      </c>
      <c r="CP344" s="4" t="e">
        <f t="shared" si="175"/>
        <v>#DIV/0!</v>
      </c>
      <c r="CQ344" s="4" t="e">
        <f t="shared" si="176"/>
        <v>#DIV/0!</v>
      </c>
      <c r="CR344" s="4" t="e">
        <f t="shared" si="177"/>
        <v>#DIV/0!</v>
      </c>
      <c r="CS344" s="4" t="e">
        <f t="shared" si="178"/>
        <v>#DIV/0!</v>
      </c>
      <c r="CT344" s="4" t="e">
        <f t="shared" si="189"/>
        <v>#DIV/0!</v>
      </c>
      <c r="CU344" s="4" t="e">
        <f t="shared" si="190"/>
        <v>#DIV/0!</v>
      </c>
      <c r="CV344" s="4" t="e">
        <f t="shared" si="191"/>
        <v>#DIV/0!</v>
      </c>
      <c r="CW344" s="4" t="e">
        <f t="shared" si="192"/>
        <v>#DIV/0!</v>
      </c>
      <c r="CX344" s="4" t="e">
        <f t="shared" si="193"/>
        <v>#DIV/0!</v>
      </c>
      <c r="CY344" s="4" t="e">
        <f t="shared" si="194"/>
        <v>#DIV/0!</v>
      </c>
      <c r="CZ344" s="4" t="e">
        <f t="shared" si="188"/>
        <v>#DIV/0!</v>
      </c>
      <c r="DA344" s="4" t="e">
        <f t="shared" si="188"/>
        <v>#DIV/0!</v>
      </c>
      <c r="DB344" s="4" t="e">
        <f t="shared" si="188"/>
        <v>#DIV/0!</v>
      </c>
      <c r="DC344" s="3"/>
      <c r="DD344" s="3" t="e">
        <f t="shared" si="197"/>
        <v>#DIV/0!</v>
      </c>
    </row>
    <row r="345" spans="33:108" x14ac:dyDescent="0.25">
      <c r="AG345" s="2">
        <f>IF(I345&gt;'Average Crustal Abundance'!B$2,Data!I345,'Average Crustal Abundance'!B$2)</f>
        <v>52200</v>
      </c>
      <c r="AH345" s="2">
        <f>IF(J345&gt;'Average Crustal Abundance'!C$2,Data!J345,'Average Crustal Abundance'!C$2)</f>
        <v>27</v>
      </c>
      <c r="AI345" s="2">
        <f>IF(K345&gt;'Average Crustal Abundance'!D$2,Data!K345,'Average Crustal Abundance'!D$2)</f>
        <v>59</v>
      </c>
      <c r="AJ345" s="2">
        <f>IF(L345&gt;'Average Crustal Abundance'!E$2,Data!L345,'Average Crustal Abundance'!E$2)</f>
        <v>0.188</v>
      </c>
      <c r="AK345" s="2">
        <f>IF(M345&gt;'Average Crustal Abundance'!F$2,Data!M345,'Average Crustal Abundance'!F$2)</f>
        <v>1.5E-3</v>
      </c>
      <c r="AL345" s="2">
        <f>IF(N345&gt;'Average Crustal Abundance'!G$2,Data!N345,'Average Crustal Abundance'!G$2)</f>
        <v>1.5E-3</v>
      </c>
      <c r="AM345" s="2">
        <f>IF(O345&gt;'Average Crustal Abundance'!H$2,Data!O345,'Average Crustal Abundance'!H$2)</f>
        <v>27</v>
      </c>
      <c r="AN345" s="2">
        <f>IF(P345&gt;'Average Crustal Abundance'!I$2,Data!P345,'Average Crustal Abundance'!I$2)</f>
        <v>5.6000000000000001E-2</v>
      </c>
      <c r="AO345" s="2">
        <f>IF(Q345&gt;'Average Crustal Abundance'!J$2,Data!Q345,'Average Crustal Abundance'!J$2)</f>
        <v>1.2999999999999999E-3</v>
      </c>
      <c r="AP345" s="2">
        <f>IF(R345&gt;'Average Crustal Abundance'!K$2,Data!R345,'Average Crustal Abundance'!K$2)</f>
        <v>72</v>
      </c>
      <c r="AQ345" s="2">
        <f>IF(S345&gt;'Average Crustal Abundance'!L$2,Data!S345,'Average Crustal Abundance'!L$2)</f>
        <v>0.08</v>
      </c>
      <c r="AR345" s="2">
        <f>IF(T345&gt;'Average Crustal Abundance'!M$2,Data!T345,'Average Crustal Abundance'!M$2)</f>
        <v>5.1999999999999998E-2</v>
      </c>
      <c r="AS345" s="2">
        <f>IF(U345&gt;'Average Crustal Abundance'!N$2,Data!U345,'Average Crustal Abundance'!N$2)</f>
        <v>0.5</v>
      </c>
      <c r="AT345" s="2">
        <f>IF(V345&gt;'Average Crustal Abundance'!O$2,Data!V345,'Average Crustal Abundance'!O$2)</f>
        <v>11</v>
      </c>
      <c r="AU345" s="2">
        <f>IF(W345&gt;'Average Crustal Abundance'!P$2,Data!W345,'Average Crustal Abundance'!P$2)</f>
        <v>0.03</v>
      </c>
      <c r="AV345" s="2">
        <f>IF(X345&gt;'Average Crustal Abundance'!Q$2,Data!X345,'Average Crustal Abundance'!Q$2)</f>
        <v>2.5</v>
      </c>
      <c r="AW345" s="2">
        <f>IF(Y345&gt;'Average Crustal Abundance'!R$2,Data!Y345,'Average Crustal Abundance'!R$2)</f>
        <v>0.2</v>
      </c>
      <c r="AX345" s="2">
        <f>IF(Z345&gt;'Average Crustal Abundance'!S$2,Data!Z345,'Average Crustal Abundance'!S$2)</f>
        <v>0.18</v>
      </c>
      <c r="AY345" s="2">
        <f>IF(AA345&gt;'Average Crustal Abundance'!T$2,Data!AA345,'Average Crustal Abundance'!T$2)</f>
        <v>1E-3</v>
      </c>
      <c r="AZ345" s="2">
        <f>IF(AB345&gt;'Average Crustal Abundance'!U$2,Data!AB345,'Average Crustal Abundance'!U$2)</f>
        <v>0.8</v>
      </c>
      <c r="BA345" s="2">
        <f>IF(AC345&gt;'Average Crustal Abundance'!V$2,Data!AC345,'Average Crustal Abundance'!V$2)</f>
        <v>1</v>
      </c>
      <c r="BB345" s="2">
        <f>IF(AD345&gt;'Average Crustal Abundance'!W$2,Data!AD345,'Average Crustal Abundance'!W$2)</f>
        <v>1.7</v>
      </c>
      <c r="BC345" s="2">
        <f>IF(AE345&gt;'Average Crustal Abundance'!X$2,Data!AE345,'Average Crustal Abundance'!X$2)</f>
        <v>20</v>
      </c>
      <c r="BD345" s="2">
        <f>IF(AF345&gt;'Average Crustal Abundance'!Y$2,Data!AF345,'Average Crustal Abundance'!Y$2)</f>
        <v>1.3</v>
      </c>
      <c r="BE345" s="3">
        <f>LOG((AG345/'Average Crustal Abundance'!B$2),1.636)</f>
        <v>0</v>
      </c>
      <c r="BF345" s="3">
        <f>LOG((AH345/'Average Crustal Abundance'!C$2),5.77)</f>
        <v>0</v>
      </c>
      <c r="BG345" s="3">
        <f>LOG((AI345/'Average Crustal Abundance'!D$2),5.07)</f>
        <v>0</v>
      </c>
      <c r="BH345" s="3">
        <f>IF(LOG((AJ345/'Average Crustal Abundance'!E$2))&lt;6,LOG((AJ345/'Average Crustal Abundance'!E$2)),6)</f>
        <v>0</v>
      </c>
      <c r="BI345" s="3">
        <f>IF(LOG((AK345/'Average Crustal Abundance'!F$2))&lt;6,LOG((AK345/'Average Crustal Abundance'!F$2)),6)</f>
        <v>0</v>
      </c>
      <c r="BJ345" s="3">
        <f>IF(LOG((AL345/'Average Crustal Abundance'!G$2))&lt;6,LOG((AL345/'Average Crustal Abundance'!G$2)),6)</f>
        <v>0</v>
      </c>
      <c r="BK345" s="3">
        <f>LOG((AM345/'Average Crustal Abundance'!H$2),5.77)</f>
        <v>0</v>
      </c>
      <c r="BL345" s="3">
        <f>IF(LOG((AN345/'Average Crustal Abundance'!I$2))&lt;6,LOG((AN345/'Average Crustal Abundance'!I$2)),6)</f>
        <v>0</v>
      </c>
      <c r="BM345" s="3">
        <f>IF(LOG((AO345/'Average Crustal Abundance'!J$2))&lt;6,LOG((AO345/'Average Crustal Abundance'!J$2)),6)</f>
        <v>0</v>
      </c>
      <c r="BN345" s="3">
        <f>LOG((AP345/'Average Crustal Abundance'!K$2),4.9)</f>
        <v>0</v>
      </c>
      <c r="BO345" s="3">
        <f>IF(LOG((AQ345/'Average Crustal Abundance'!L$2))&lt;6,LOG((AQ345/'Average Crustal Abundance'!L$2)),6)</f>
        <v>0</v>
      </c>
      <c r="BP345" s="3">
        <f>IF(LOG((AR345/'Average Crustal Abundance'!M$2))&lt;6,LOG((AR345/'Average Crustal Abundance'!M$2)),6)</f>
        <v>0</v>
      </c>
      <c r="BQ345" s="3">
        <f>IF(LOG((AS345/'Average Crustal Abundance'!N$2))&lt;6,LOG((AS345/'Average Crustal Abundance'!N$2)),6)</f>
        <v>0</v>
      </c>
      <c r="BR345" s="3">
        <f>LOG((AT345/'Average Crustal Abundance'!O$2),6.71)</f>
        <v>0</v>
      </c>
      <c r="BS345" s="3">
        <f>IF(LOG((AU345/'Average Crustal Abundance'!P$2))&lt;6,LOG((AU345/'Average Crustal Abundance'!P$2)),6)</f>
        <v>0</v>
      </c>
      <c r="BT345" s="3">
        <f>LOG((AV345/'Average Crustal Abundance'!Q$2),8.58)</f>
        <v>0</v>
      </c>
      <c r="BU345" s="3">
        <f>IF(LOG((AW345/'Average Crustal Abundance'!R$2))&lt;6,LOG((AW345/'Average Crustal Abundance'!R$2)),6)</f>
        <v>0</v>
      </c>
      <c r="BV345" s="3">
        <f>IF(LOG((AX345/'Average Crustal Abundance'!S$2))&lt;6,LOG((AX345/'Average Crustal Abundance'!S$2)),6)</f>
        <v>0</v>
      </c>
      <c r="BW345" s="3">
        <f>IF(LOG((AY345/'Average Crustal Abundance'!T$2))&lt;6,LOG((AY345/'Average Crustal Abundance'!T$2)),6)</f>
        <v>0</v>
      </c>
      <c r="BX345" s="3">
        <f>IF(LOG((AZ345/'Average Crustal Abundance'!U$2))&lt;6,LOG((AZ345/'Average Crustal Abundance'!U$2)),6)</f>
        <v>0</v>
      </c>
      <c r="BY345" s="3">
        <f>IF(LOG((BA345/'Average Crustal Abundance'!V$2))&lt;6,LOG((BA345/'Average Crustal Abundance'!V$2)),6)</f>
        <v>0</v>
      </c>
      <c r="BZ345" s="3">
        <f>LOG((BB345/'Average Crustal Abundance'!W$2),9.15)</f>
        <v>0</v>
      </c>
      <c r="CA345" s="3">
        <f>LOG((BC345/'Average Crustal Abundance'!X$2),6.07)</f>
        <v>0</v>
      </c>
      <c r="CB345" s="3">
        <f>LOG((BD345/'Average Crustal Abundance'!Y$2),9.57)</f>
        <v>0</v>
      </c>
      <c r="CC345" s="3">
        <f t="shared" si="195"/>
        <v>0</v>
      </c>
      <c r="CD345" s="3" t="e">
        <f t="shared" si="196"/>
        <v>#DIV/0!</v>
      </c>
      <c r="CE345" s="4" t="e">
        <f t="shared" si="164"/>
        <v>#DIV/0!</v>
      </c>
      <c r="CF345" s="4" t="e">
        <f t="shared" si="165"/>
        <v>#DIV/0!</v>
      </c>
      <c r="CG345" s="4" t="e">
        <f t="shared" si="166"/>
        <v>#DIV/0!</v>
      </c>
      <c r="CH345" s="4" t="e">
        <f t="shared" si="167"/>
        <v>#DIV/0!</v>
      </c>
      <c r="CI345" s="4" t="e">
        <f t="shared" si="168"/>
        <v>#DIV/0!</v>
      </c>
      <c r="CJ345" s="4" t="e">
        <f t="shared" si="169"/>
        <v>#DIV/0!</v>
      </c>
      <c r="CK345" s="4" t="e">
        <f t="shared" si="170"/>
        <v>#DIV/0!</v>
      </c>
      <c r="CL345" s="4" t="e">
        <f t="shared" si="171"/>
        <v>#DIV/0!</v>
      </c>
      <c r="CM345" s="4" t="e">
        <f t="shared" si="172"/>
        <v>#DIV/0!</v>
      </c>
      <c r="CN345" s="4" t="e">
        <f t="shared" si="173"/>
        <v>#DIV/0!</v>
      </c>
      <c r="CO345" s="4" t="e">
        <f t="shared" si="174"/>
        <v>#DIV/0!</v>
      </c>
      <c r="CP345" s="4" t="e">
        <f t="shared" si="175"/>
        <v>#DIV/0!</v>
      </c>
      <c r="CQ345" s="4" t="e">
        <f t="shared" si="176"/>
        <v>#DIV/0!</v>
      </c>
      <c r="CR345" s="4" t="e">
        <f t="shared" si="177"/>
        <v>#DIV/0!</v>
      </c>
      <c r="CS345" s="4" t="e">
        <f t="shared" si="178"/>
        <v>#DIV/0!</v>
      </c>
      <c r="CT345" s="4" t="e">
        <f t="shared" si="189"/>
        <v>#DIV/0!</v>
      </c>
      <c r="CU345" s="4" t="e">
        <f t="shared" si="190"/>
        <v>#DIV/0!</v>
      </c>
      <c r="CV345" s="4" t="e">
        <f t="shared" si="191"/>
        <v>#DIV/0!</v>
      </c>
      <c r="CW345" s="4" t="e">
        <f t="shared" si="192"/>
        <v>#DIV/0!</v>
      </c>
      <c r="CX345" s="4" t="e">
        <f t="shared" si="193"/>
        <v>#DIV/0!</v>
      </c>
      <c r="CY345" s="4" t="e">
        <f t="shared" si="194"/>
        <v>#DIV/0!</v>
      </c>
      <c r="CZ345" s="4" t="e">
        <f t="shared" si="188"/>
        <v>#DIV/0!</v>
      </c>
      <c r="DA345" s="4" t="e">
        <f t="shared" si="188"/>
        <v>#DIV/0!</v>
      </c>
      <c r="DB345" s="4" t="e">
        <f t="shared" si="188"/>
        <v>#DIV/0!</v>
      </c>
      <c r="DC345" s="3"/>
      <c r="DD345" s="3" t="e">
        <f t="shared" si="197"/>
        <v>#DIV/0!</v>
      </c>
    </row>
    <row r="346" spans="33:108" x14ac:dyDescent="0.25">
      <c r="AG346" s="2">
        <f>IF(I346&gt;'Average Crustal Abundance'!B$2,Data!I346,'Average Crustal Abundance'!B$2)</f>
        <v>52200</v>
      </c>
      <c r="AH346" s="2">
        <f>IF(J346&gt;'Average Crustal Abundance'!C$2,Data!J346,'Average Crustal Abundance'!C$2)</f>
        <v>27</v>
      </c>
      <c r="AI346" s="2">
        <f>IF(K346&gt;'Average Crustal Abundance'!D$2,Data!K346,'Average Crustal Abundance'!D$2)</f>
        <v>59</v>
      </c>
      <c r="AJ346" s="2">
        <f>IF(L346&gt;'Average Crustal Abundance'!E$2,Data!L346,'Average Crustal Abundance'!E$2)</f>
        <v>0.188</v>
      </c>
      <c r="AK346" s="2">
        <f>IF(M346&gt;'Average Crustal Abundance'!F$2,Data!M346,'Average Crustal Abundance'!F$2)</f>
        <v>1.5E-3</v>
      </c>
      <c r="AL346" s="2">
        <f>IF(N346&gt;'Average Crustal Abundance'!G$2,Data!N346,'Average Crustal Abundance'!G$2)</f>
        <v>1.5E-3</v>
      </c>
      <c r="AM346" s="2">
        <f>IF(O346&gt;'Average Crustal Abundance'!H$2,Data!O346,'Average Crustal Abundance'!H$2)</f>
        <v>27</v>
      </c>
      <c r="AN346" s="2">
        <f>IF(P346&gt;'Average Crustal Abundance'!I$2,Data!P346,'Average Crustal Abundance'!I$2)</f>
        <v>5.6000000000000001E-2</v>
      </c>
      <c r="AO346" s="2">
        <f>IF(Q346&gt;'Average Crustal Abundance'!J$2,Data!Q346,'Average Crustal Abundance'!J$2)</f>
        <v>1.2999999999999999E-3</v>
      </c>
      <c r="AP346" s="2">
        <f>IF(R346&gt;'Average Crustal Abundance'!K$2,Data!R346,'Average Crustal Abundance'!K$2)</f>
        <v>72</v>
      </c>
      <c r="AQ346" s="2">
        <f>IF(S346&gt;'Average Crustal Abundance'!L$2,Data!S346,'Average Crustal Abundance'!L$2)</f>
        <v>0.08</v>
      </c>
      <c r="AR346" s="2">
        <f>IF(T346&gt;'Average Crustal Abundance'!M$2,Data!T346,'Average Crustal Abundance'!M$2)</f>
        <v>5.1999999999999998E-2</v>
      </c>
      <c r="AS346" s="2">
        <f>IF(U346&gt;'Average Crustal Abundance'!N$2,Data!U346,'Average Crustal Abundance'!N$2)</f>
        <v>0.5</v>
      </c>
      <c r="AT346" s="2">
        <f>IF(V346&gt;'Average Crustal Abundance'!O$2,Data!V346,'Average Crustal Abundance'!O$2)</f>
        <v>11</v>
      </c>
      <c r="AU346" s="2">
        <f>IF(W346&gt;'Average Crustal Abundance'!P$2,Data!W346,'Average Crustal Abundance'!P$2)</f>
        <v>0.03</v>
      </c>
      <c r="AV346" s="2">
        <f>IF(X346&gt;'Average Crustal Abundance'!Q$2,Data!X346,'Average Crustal Abundance'!Q$2)</f>
        <v>2.5</v>
      </c>
      <c r="AW346" s="2">
        <f>IF(Y346&gt;'Average Crustal Abundance'!R$2,Data!Y346,'Average Crustal Abundance'!R$2)</f>
        <v>0.2</v>
      </c>
      <c r="AX346" s="2">
        <f>IF(Z346&gt;'Average Crustal Abundance'!S$2,Data!Z346,'Average Crustal Abundance'!S$2)</f>
        <v>0.18</v>
      </c>
      <c r="AY346" s="2">
        <f>IF(AA346&gt;'Average Crustal Abundance'!T$2,Data!AA346,'Average Crustal Abundance'!T$2)</f>
        <v>1E-3</v>
      </c>
      <c r="AZ346" s="2">
        <f>IF(AB346&gt;'Average Crustal Abundance'!U$2,Data!AB346,'Average Crustal Abundance'!U$2)</f>
        <v>0.8</v>
      </c>
      <c r="BA346" s="2">
        <f>IF(AC346&gt;'Average Crustal Abundance'!V$2,Data!AC346,'Average Crustal Abundance'!V$2)</f>
        <v>1</v>
      </c>
      <c r="BB346" s="2">
        <f>IF(AD346&gt;'Average Crustal Abundance'!W$2,Data!AD346,'Average Crustal Abundance'!W$2)</f>
        <v>1.7</v>
      </c>
      <c r="BC346" s="2">
        <f>IF(AE346&gt;'Average Crustal Abundance'!X$2,Data!AE346,'Average Crustal Abundance'!X$2)</f>
        <v>20</v>
      </c>
      <c r="BD346" s="2">
        <f>IF(AF346&gt;'Average Crustal Abundance'!Y$2,Data!AF346,'Average Crustal Abundance'!Y$2)</f>
        <v>1.3</v>
      </c>
      <c r="BE346" s="3">
        <f>LOG((AG346/'Average Crustal Abundance'!B$2),1.636)</f>
        <v>0</v>
      </c>
      <c r="BF346" s="3">
        <f>LOG((AH346/'Average Crustal Abundance'!C$2),5.77)</f>
        <v>0</v>
      </c>
      <c r="BG346" s="3">
        <f>LOG((AI346/'Average Crustal Abundance'!D$2),5.07)</f>
        <v>0</v>
      </c>
      <c r="BH346" s="3">
        <f>IF(LOG((AJ346/'Average Crustal Abundance'!E$2))&lt;6,LOG((AJ346/'Average Crustal Abundance'!E$2)),6)</f>
        <v>0</v>
      </c>
      <c r="BI346" s="3">
        <f>IF(LOG((AK346/'Average Crustal Abundance'!F$2))&lt;6,LOG((AK346/'Average Crustal Abundance'!F$2)),6)</f>
        <v>0</v>
      </c>
      <c r="BJ346" s="3">
        <f>IF(LOG((AL346/'Average Crustal Abundance'!G$2))&lt;6,LOG((AL346/'Average Crustal Abundance'!G$2)),6)</f>
        <v>0</v>
      </c>
      <c r="BK346" s="3">
        <f>LOG((AM346/'Average Crustal Abundance'!H$2),5.77)</f>
        <v>0</v>
      </c>
      <c r="BL346" s="3">
        <f>IF(LOG((AN346/'Average Crustal Abundance'!I$2))&lt;6,LOG((AN346/'Average Crustal Abundance'!I$2)),6)</f>
        <v>0</v>
      </c>
      <c r="BM346" s="3">
        <f>IF(LOG((AO346/'Average Crustal Abundance'!J$2))&lt;6,LOG((AO346/'Average Crustal Abundance'!J$2)),6)</f>
        <v>0</v>
      </c>
      <c r="BN346" s="3">
        <f>LOG((AP346/'Average Crustal Abundance'!K$2),4.9)</f>
        <v>0</v>
      </c>
      <c r="BO346" s="3">
        <f>IF(LOG((AQ346/'Average Crustal Abundance'!L$2))&lt;6,LOG((AQ346/'Average Crustal Abundance'!L$2)),6)</f>
        <v>0</v>
      </c>
      <c r="BP346" s="3">
        <f>IF(LOG((AR346/'Average Crustal Abundance'!M$2))&lt;6,LOG((AR346/'Average Crustal Abundance'!M$2)),6)</f>
        <v>0</v>
      </c>
      <c r="BQ346" s="3">
        <f>IF(LOG((AS346/'Average Crustal Abundance'!N$2))&lt;6,LOG((AS346/'Average Crustal Abundance'!N$2)),6)</f>
        <v>0</v>
      </c>
      <c r="BR346" s="3">
        <f>LOG((AT346/'Average Crustal Abundance'!O$2),6.71)</f>
        <v>0</v>
      </c>
      <c r="BS346" s="3">
        <f>IF(LOG((AU346/'Average Crustal Abundance'!P$2))&lt;6,LOG((AU346/'Average Crustal Abundance'!P$2)),6)</f>
        <v>0</v>
      </c>
      <c r="BT346" s="3">
        <f>LOG((AV346/'Average Crustal Abundance'!Q$2),8.58)</f>
        <v>0</v>
      </c>
      <c r="BU346" s="3">
        <f>IF(LOG((AW346/'Average Crustal Abundance'!R$2))&lt;6,LOG((AW346/'Average Crustal Abundance'!R$2)),6)</f>
        <v>0</v>
      </c>
      <c r="BV346" s="3">
        <f>IF(LOG((AX346/'Average Crustal Abundance'!S$2))&lt;6,LOG((AX346/'Average Crustal Abundance'!S$2)),6)</f>
        <v>0</v>
      </c>
      <c r="BW346" s="3">
        <f>IF(LOG((AY346/'Average Crustal Abundance'!T$2))&lt;6,LOG((AY346/'Average Crustal Abundance'!T$2)),6)</f>
        <v>0</v>
      </c>
      <c r="BX346" s="3">
        <f>IF(LOG((AZ346/'Average Crustal Abundance'!U$2))&lt;6,LOG((AZ346/'Average Crustal Abundance'!U$2)),6)</f>
        <v>0</v>
      </c>
      <c r="BY346" s="3">
        <f>IF(LOG((BA346/'Average Crustal Abundance'!V$2))&lt;6,LOG((BA346/'Average Crustal Abundance'!V$2)),6)</f>
        <v>0</v>
      </c>
      <c r="BZ346" s="3">
        <f>LOG((BB346/'Average Crustal Abundance'!W$2),9.15)</f>
        <v>0</v>
      </c>
      <c r="CA346" s="3">
        <f>LOG((BC346/'Average Crustal Abundance'!X$2),6.07)</f>
        <v>0</v>
      </c>
      <c r="CB346" s="3">
        <f>LOG((BD346/'Average Crustal Abundance'!Y$2),9.57)</f>
        <v>0</v>
      </c>
      <c r="CC346" s="3">
        <f t="shared" si="195"/>
        <v>0</v>
      </c>
      <c r="CD346" s="3" t="e">
        <f t="shared" si="196"/>
        <v>#DIV/0!</v>
      </c>
      <c r="CE346" s="4" t="e">
        <f t="shared" si="164"/>
        <v>#DIV/0!</v>
      </c>
      <c r="CF346" s="4" t="e">
        <f t="shared" si="165"/>
        <v>#DIV/0!</v>
      </c>
      <c r="CG346" s="4" t="e">
        <f t="shared" si="166"/>
        <v>#DIV/0!</v>
      </c>
      <c r="CH346" s="4" t="e">
        <f t="shared" si="167"/>
        <v>#DIV/0!</v>
      </c>
      <c r="CI346" s="4" t="e">
        <f t="shared" si="168"/>
        <v>#DIV/0!</v>
      </c>
      <c r="CJ346" s="4" t="e">
        <f t="shared" si="169"/>
        <v>#DIV/0!</v>
      </c>
      <c r="CK346" s="4" t="e">
        <f t="shared" si="170"/>
        <v>#DIV/0!</v>
      </c>
      <c r="CL346" s="4" t="e">
        <f t="shared" si="171"/>
        <v>#DIV/0!</v>
      </c>
      <c r="CM346" s="4" t="e">
        <f t="shared" si="172"/>
        <v>#DIV/0!</v>
      </c>
      <c r="CN346" s="4" t="e">
        <f t="shared" si="173"/>
        <v>#DIV/0!</v>
      </c>
      <c r="CO346" s="4" t="e">
        <f t="shared" si="174"/>
        <v>#DIV/0!</v>
      </c>
      <c r="CP346" s="4" t="e">
        <f t="shared" si="175"/>
        <v>#DIV/0!</v>
      </c>
      <c r="CQ346" s="4" t="e">
        <f t="shared" si="176"/>
        <v>#DIV/0!</v>
      </c>
      <c r="CR346" s="4" t="e">
        <f t="shared" si="177"/>
        <v>#DIV/0!</v>
      </c>
      <c r="CS346" s="4" t="e">
        <f t="shared" si="178"/>
        <v>#DIV/0!</v>
      </c>
      <c r="CT346" s="4" t="e">
        <f t="shared" si="189"/>
        <v>#DIV/0!</v>
      </c>
      <c r="CU346" s="4" t="e">
        <f t="shared" si="190"/>
        <v>#DIV/0!</v>
      </c>
      <c r="CV346" s="4" t="e">
        <f t="shared" si="191"/>
        <v>#DIV/0!</v>
      </c>
      <c r="CW346" s="4" t="e">
        <f t="shared" si="192"/>
        <v>#DIV/0!</v>
      </c>
      <c r="CX346" s="4" t="e">
        <f t="shared" si="193"/>
        <v>#DIV/0!</v>
      </c>
      <c r="CY346" s="4" t="e">
        <f t="shared" si="194"/>
        <v>#DIV/0!</v>
      </c>
      <c r="CZ346" s="4" t="e">
        <f t="shared" si="188"/>
        <v>#DIV/0!</v>
      </c>
      <c r="DA346" s="4" t="e">
        <f t="shared" si="188"/>
        <v>#DIV/0!</v>
      </c>
      <c r="DB346" s="4" t="e">
        <f t="shared" si="188"/>
        <v>#DIV/0!</v>
      </c>
      <c r="DC346" s="3"/>
      <c r="DD346" s="3" t="e">
        <f t="shared" si="197"/>
        <v>#DIV/0!</v>
      </c>
    </row>
    <row r="347" spans="33:108" x14ac:dyDescent="0.25">
      <c r="AG347" s="2">
        <f>IF(I347&gt;'Average Crustal Abundance'!B$2,Data!I347,'Average Crustal Abundance'!B$2)</f>
        <v>52200</v>
      </c>
      <c r="AH347" s="2">
        <f>IF(J347&gt;'Average Crustal Abundance'!C$2,Data!J347,'Average Crustal Abundance'!C$2)</f>
        <v>27</v>
      </c>
      <c r="AI347" s="2">
        <f>IF(K347&gt;'Average Crustal Abundance'!D$2,Data!K347,'Average Crustal Abundance'!D$2)</f>
        <v>59</v>
      </c>
      <c r="AJ347" s="2">
        <f>IF(L347&gt;'Average Crustal Abundance'!E$2,Data!L347,'Average Crustal Abundance'!E$2)</f>
        <v>0.188</v>
      </c>
      <c r="AK347" s="2">
        <f>IF(M347&gt;'Average Crustal Abundance'!F$2,Data!M347,'Average Crustal Abundance'!F$2)</f>
        <v>1.5E-3</v>
      </c>
      <c r="AL347" s="2">
        <f>IF(N347&gt;'Average Crustal Abundance'!G$2,Data!N347,'Average Crustal Abundance'!G$2)</f>
        <v>1.5E-3</v>
      </c>
      <c r="AM347" s="2">
        <f>IF(O347&gt;'Average Crustal Abundance'!H$2,Data!O347,'Average Crustal Abundance'!H$2)</f>
        <v>27</v>
      </c>
      <c r="AN347" s="2">
        <f>IF(P347&gt;'Average Crustal Abundance'!I$2,Data!P347,'Average Crustal Abundance'!I$2)</f>
        <v>5.6000000000000001E-2</v>
      </c>
      <c r="AO347" s="2">
        <f>IF(Q347&gt;'Average Crustal Abundance'!J$2,Data!Q347,'Average Crustal Abundance'!J$2)</f>
        <v>1.2999999999999999E-3</v>
      </c>
      <c r="AP347" s="2">
        <f>IF(R347&gt;'Average Crustal Abundance'!K$2,Data!R347,'Average Crustal Abundance'!K$2)</f>
        <v>72</v>
      </c>
      <c r="AQ347" s="2">
        <f>IF(S347&gt;'Average Crustal Abundance'!L$2,Data!S347,'Average Crustal Abundance'!L$2)</f>
        <v>0.08</v>
      </c>
      <c r="AR347" s="2">
        <f>IF(T347&gt;'Average Crustal Abundance'!M$2,Data!T347,'Average Crustal Abundance'!M$2)</f>
        <v>5.1999999999999998E-2</v>
      </c>
      <c r="AS347" s="2">
        <f>IF(U347&gt;'Average Crustal Abundance'!N$2,Data!U347,'Average Crustal Abundance'!N$2)</f>
        <v>0.5</v>
      </c>
      <c r="AT347" s="2">
        <f>IF(V347&gt;'Average Crustal Abundance'!O$2,Data!V347,'Average Crustal Abundance'!O$2)</f>
        <v>11</v>
      </c>
      <c r="AU347" s="2">
        <f>IF(W347&gt;'Average Crustal Abundance'!P$2,Data!W347,'Average Crustal Abundance'!P$2)</f>
        <v>0.03</v>
      </c>
      <c r="AV347" s="2">
        <f>IF(X347&gt;'Average Crustal Abundance'!Q$2,Data!X347,'Average Crustal Abundance'!Q$2)</f>
        <v>2.5</v>
      </c>
      <c r="AW347" s="2">
        <f>IF(Y347&gt;'Average Crustal Abundance'!R$2,Data!Y347,'Average Crustal Abundance'!R$2)</f>
        <v>0.2</v>
      </c>
      <c r="AX347" s="2">
        <f>IF(Z347&gt;'Average Crustal Abundance'!S$2,Data!Z347,'Average Crustal Abundance'!S$2)</f>
        <v>0.18</v>
      </c>
      <c r="AY347" s="2">
        <f>IF(AA347&gt;'Average Crustal Abundance'!T$2,Data!AA347,'Average Crustal Abundance'!T$2)</f>
        <v>1E-3</v>
      </c>
      <c r="AZ347" s="2">
        <f>IF(AB347&gt;'Average Crustal Abundance'!U$2,Data!AB347,'Average Crustal Abundance'!U$2)</f>
        <v>0.8</v>
      </c>
      <c r="BA347" s="2">
        <f>IF(AC347&gt;'Average Crustal Abundance'!V$2,Data!AC347,'Average Crustal Abundance'!V$2)</f>
        <v>1</v>
      </c>
      <c r="BB347" s="2">
        <f>IF(AD347&gt;'Average Crustal Abundance'!W$2,Data!AD347,'Average Crustal Abundance'!W$2)</f>
        <v>1.7</v>
      </c>
      <c r="BC347" s="2">
        <f>IF(AE347&gt;'Average Crustal Abundance'!X$2,Data!AE347,'Average Crustal Abundance'!X$2)</f>
        <v>20</v>
      </c>
      <c r="BD347" s="2">
        <f>IF(AF347&gt;'Average Crustal Abundance'!Y$2,Data!AF347,'Average Crustal Abundance'!Y$2)</f>
        <v>1.3</v>
      </c>
      <c r="BE347" s="3">
        <f>LOG((AG347/'Average Crustal Abundance'!B$2),1.636)</f>
        <v>0</v>
      </c>
      <c r="BF347" s="3">
        <f>LOG((AH347/'Average Crustal Abundance'!C$2),5.77)</f>
        <v>0</v>
      </c>
      <c r="BG347" s="3">
        <f>LOG((AI347/'Average Crustal Abundance'!D$2),5.07)</f>
        <v>0</v>
      </c>
      <c r="BH347" s="3">
        <f>IF(LOG((AJ347/'Average Crustal Abundance'!E$2))&lt;6,LOG((AJ347/'Average Crustal Abundance'!E$2)),6)</f>
        <v>0</v>
      </c>
      <c r="BI347" s="3">
        <f>IF(LOG((AK347/'Average Crustal Abundance'!F$2))&lt;6,LOG((AK347/'Average Crustal Abundance'!F$2)),6)</f>
        <v>0</v>
      </c>
      <c r="BJ347" s="3">
        <f>IF(LOG((AL347/'Average Crustal Abundance'!G$2))&lt;6,LOG((AL347/'Average Crustal Abundance'!G$2)),6)</f>
        <v>0</v>
      </c>
      <c r="BK347" s="3">
        <f>LOG((AM347/'Average Crustal Abundance'!H$2),5.77)</f>
        <v>0</v>
      </c>
      <c r="BL347" s="3">
        <f>IF(LOG((AN347/'Average Crustal Abundance'!I$2))&lt;6,LOG((AN347/'Average Crustal Abundance'!I$2)),6)</f>
        <v>0</v>
      </c>
      <c r="BM347" s="3">
        <f>IF(LOG((AO347/'Average Crustal Abundance'!J$2))&lt;6,LOG((AO347/'Average Crustal Abundance'!J$2)),6)</f>
        <v>0</v>
      </c>
      <c r="BN347" s="3">
        <f>LOG((AP347/'Average Crustal Abundance'!K$2),4.9)</f>
        <v>0</v>
      </c>
      <c r="BO347" s="3">
        <f>IF(LOG((AQ347/'Average Crustal Abundance'!L$2))&lt;6,LOG((AQ347/'Average Crustal Abundance'!L$2)),6)</f>
        <v>0</v>
      </c>
      <c r="BP347" s="3">
        <f>IF(LOG((AR347/'Average Crustal Abundance'!M$2))&lt;6,LOG((AR347/'Average Crustal Abundance'!M$2)),6)</f>
        <v>0</v>
      </c>
      <c r="BQ347" s="3">
        <f>IF(LOG((AS347/'Average Crustal Abundance'!N$2))&lt;6,LOG((AS347/'Average Crustal Abundance'!N$2)),6)</f>
        <v>0</v>
      </c>
      <c r="BR347" s="3">
        <f>LOG((AT347/'Average Crustal Abundance'!O$2),6.71)</f>
        <v>0</v>
      </c>
      <c r="BS347" s="3">
        <f>IF(LOG((AU347/'Average Crustal Abundance'!P$2))&lt;6,LOG((AU347/'Average Crustal Abundance'!P$2)),6)</f>
        <v>0</v>
      </c>
      <c r="BT347" s="3">
        <f>LOG((AV347/'Average Crustal Abundance'!Q$2),8.58)</f>
        <v>0</v>
      </c>
      <c r="BU347" s="3">
        <f>IF(LOG((AW347/'Average Crustal Abundance'!R$2))&lt;6,LOG((AW347/'Average Crustal Abundance'!R$2)),6)</f>
        <v>0</v>
      </c>
      <c r="BV347" s="3">
        <f>IF(LOG((AX347/'Average Crustal Abundance'!S$2))&lt;6,LOG((AX347/'Average Crustal Abundance'!S$2)),6)</f>
        <v>0</v>
      </c>
      <c r="BW347" s="3">
        <f>IF(LOG((AY347/'Average Crustal Abundance'!T$2))&lt;6,LOG((AY347/'Average Crustal Abundance'!T$2)),6)</f>
        <v>0</v>
      </c>
      <c r="BX347" s="3">
        <f>IF(LOG((AZ347/'Average Crustal Abundance'!U$2))&lt;6,LOG((AZ347/'Average Crustal Abundance'!U$2)),6)</f>
        <v>0</v>
      </c>
      <c r="BY347" s="3">
        <f>IF(LOG((BA347/'Average Crustal Abundance'!V$2))&lt;6,LOG((BA347/'Average Crustal Abundance'!V$2)),6)</f>
        <v>0</v>
      </c>
      <c r="BZ347" s="3">
        <f>LOG((BB347/'Average Crustal Abundance'!W$2),9.15)</f>
        <v>0</v>
      </c>
      <c r="CA347" s="3">
        <f>LOG((BC347/'Average Crustal Abundance'!X$2),6.07)</f>
        <v>0</v>
      </c>
      <c r="CB347" s="3">
        <f>LOG((BD347/'Average Crustal Abundance'!Y$2),9.57)</f>
        <v>0</v>
      </c>
      <c r="CC347" s="3">
        <f t="shared" si="195"/>
        <v>0</v>
      </c>
      <c r="CD347" s="3" t="e">
        <f t="shared" si="196"/>
        <v>#DIV/0!</v>
      </c>
      <c r="CE347" s="4" t="e">
        <f t="shared" si="164"/>
        <v>#DIV/0!</v>
      </c>
      <c r="CF347" s="4" t="e">
        <f t="shared" si="165"/>
        <v>#DIV/0!</v>
      </c>
      <c r="CG347" s="4" t="e">
        <f t="shared" si="166"/>
        <v>#DIV/0!</v>
      </c>
      <c r="CH347" s="4" t="e">
        <f t="shared" si="167"/>
        <v>#DIV/0!</v>
      </c>
      <c r="CI347" s="4" t="e">
        <f t="shared" si="168"/>
        <v>#DIV/0!</v>
      </c>
      <c r="CJ347" s="4" t="e">
        <f t="shared" si="169"/>
        <v>#DIV/0!</v>
      </c>
      <c r="CK347" s="4" t="e">
        <f t="shared" si="170"/>
        <v>#DIV/0!</v>
      </c>
      <c r="CL347" s="4" t="e">
        <f t="shared" si="171"/>
        <v>#DIV/0!</v>
      </c>
      <c r="CM347" s="4" t="e">
        <f t="shared" si="172"/>
        <v>#DIV/0!</v>
      </c>
      <c r="CN347" s="4" t="e">
        <f t="shared" si="173"/>
        <v>#DIV/0!</v>
      </c>
      <c r="CO347" s="4" t="e">
        <f t="shared" si="174"/>
        <v>#DIV/0!</v>
      </c>
      <c r="CP347" s="4" t="e">
        <f t="shared" si="175"/>
        <v>#DIV/0!</v>
      </c>
      <c r="CQ347" s="4" t="e">
        <f t="shared" si="176"/>
        <v>#DIV/0!</v>
      </c>
      <c r="CR347" s="4" t="e">
        <f t="shared" si="177"/>
        <v>#DIV/0!</v>
      </c>
      <c r="CS347" s="4" t="e">
        <f t="shared" si="178"/>
        <v>#DIV/0!</v>
      </c>
      <c r="CT347" s="4" t="e">
        <f t="shared" si="189"/>
        <v>#DIV/0!</v>
      </c>
      <c r="CU347" s="4" t="e">
        <f t="shared" si="190"/>
        <v>#DIV/0!</v>
      </c>
      <c r="CV347" s="4" t="e">
        <f t="shared" si="191"/>
        <v>#DIV/0!</v>
      </c>
      <c r="CW347" s="4" t="e">
        <f t="shared" si="192"/>
        <v>#DIV/0!</v>
      </c>
      <c r="CX347" s="4" t="e">
        <f t="shared" si="193"/>
        <v>#DIV/0!</v>
      </c>
      <c r="CY347" s="4" t="e">
        <f t="shared" si="194"/>
        <v>#DIV/0!</v>
      </c>
      <c r="CZ347" s="4" t="e">
        <f t="shared" si="188"/>
        <v>#DIV/0!</v>
      </c>
      <c r="DA347" s="4" t="e">
        <f t="shared" si="188"/>
        <v>#DIV/0!</v>
      </c>
      <c r="DB347" s="4" t="e">
        <f t="shared" si="188"/>
        <v>#DIV/0!</v>
      </c>
      <c r="DC347" s="3"/>
      <c r="DD347" s="3" t="e">
        <f t="shared" si="197"/>
        <v>#DIV/0!</v>
      </c>
    </row>
    <row r="348" spans="33:108" x14ac:dyDescent="0.25">
      <c r="AG348" s="2">
        <f>IF(I348&gt;'Average Crustal Abundance'!B$2,Data!I348,'Average Crustal Abundance'!B$2)</f>
        <v>52200</v>
      </c>
      <c r="AH348" s="2">
        <f>IF(J348&gt;'Average Crustal Abundance'!C$2,Data!J348,'Average Crustal Abundance'!C$2)</f>
        <v>27</v>
      </c>
      <c r="AI348" s="2">
        <f>IF(K348&gt;'Average Crustal Abundance'!D$2,Data!K348,'Average Crustal Abundance'!D$2)</f>
        <v>59</v>
      </c>
      <c r="AJ348" s="2">
        <f>IF(L348&gt;'Average Crustal Abundance'!E$2,Data!L348,'Average Crustal Abundance'!E$2)</f>
        <v>0.188</v>
      </c>
      <c r="AK348" s="2">
        <f>IF(M348&gt;'Average Crustal Abundance'!F$2,Data!M348,'Average Crustal Abundance'!F$2)</f>
        <v>1.5E-3</v>
      </c>
      <c r="AL348" s="2">
        <f>IF(N348&gt;'Average Crustal Abundance'!G$2,Data!N348,'Average Crustal Abundance'!G$2)</f>
        <v>1.5E-3</v>
      </c>
      <c r="AM348" s="2">
        <f>IF(O348&gt;'Average Crustal Abundance'!H$2,Data!O348,'Average Crustal Abundance'!H$2)</f>
        <v>27</v>
      </c>
      <c r="AN348" s="2">
        <f>IF(P348&gt;'Average Crustal Abundance'!I$2,Data!P348,'Average Crustal Abundance'!I$2)</f>
        <v>5.6000000000000001E-2</v>
      </c>
      <c r="AO348" s="2">
        <f>IF(Q348&gt;'Average Crustal Abundance'!J$2,Data!Q348,'Average Crustal Abundance'!J$2)</f>
        <v>1.2999999999999999E-3</v>
      </c>
      <c r="AP348" s="2">
        <f>IF(R348&gt;'Average Crustal Abundance'!K$2,Data!R348,'Average Crustal Abundance'!K$2)</f>
        <v>72</v>
      </c>
      <c r="AQ348" s="2">
        <f>IF(S348&gt;'Average Crustal Abundance'!L$2,Data!S348,'Average Crustal Abundance'!L$2)</f>
        <v>0.08</v>
      </c>
      <c r="AR348" s="2">
        <f>IF(T348&gt;'Average Crustal Abundance'!M$2,Data!T348,'Average Crustal Abundance'!M$2)</f>
        <v>5.1999999999999998E-2</v>
      </c>
      <c r="AS348" s="2">
        <f>IF(U348&gt;'Average Crustal Abundance'!N$2,Data!U348,'Average Crustal Abundance'!N$2)</f>
        <v>0.5</v>
      </c>
      <c r="AT348" s="2">
        <f>IF(V348&gt;'Average Crustal Abundance'!O$2,Data!V348,'Average Crustal Abundance'!O$2)</f>
        <v>11</v>
      </c>
      <c r="AU348" s="2">
        <f>IF(W348&gt;'Average Crustal Abundance'!P$2,Data!W348,'Average Crustal Abundance'!P$2)</f>
        <v>0.03</v>
      </c>
      <c r="AV348" s="2">
        <f>IF(X348&gt;'Average Crustal Abundance'!Q$2,Data!X348,'Average Crustal Abundance'!Q$2)</f>
        <v>2.5</v>
      </c>
      <c r="AW348" s="2">
        <f>IF(Y348&gt;'Average Crustal Abundance'!R$2,Data!Y348,'Average Crustal Abundance'!R$2)</f>
        <v>0.2</v>
      </c>
      <c r="AX348" s="2">
        <f>IF(Z348&gt;'Average Crustal Abundance'!S$2,Data!Z348,'Average Crustal Abundance'!S$2)</f>
        <v>0.18</v>
      </c>
      <c r="AY348" s="2">
        <f>IF(AA348&gt;'Average Crustal Abundance'!T$2,Data!AA348,'Average Crustal Abundance'!T$2)</f>
        <v>1E-3</v>
      </c>
      <c r="AZ348" s="2">
        <f>IF(AB348&gt;'Average Crustal Abundance'!U$2,Data!AB348,'Average Crustal Abundance'!U$2)</f>
        <v>0.8</v>
      </c>
      <c r="BA348" s="2">
        <f>IF(AC348&gt;'Average Crustal Abundance'!V$2,Data!AC348,'Average Crustal Abundance'!V$2)</f>
        <v>1</v>
      </c>
      <c r="BB348" s="2">
        <f>IF(AD348&gt;'Average Crustal Abundance'!W$2,Data!AD348,'Average Crustal Abundance'!W$2)</f>
        <v>1.7</v>
      </c>
      <c r="BC348" s="2">
        <f>IF(AE348&gt;'Average Crustal Abundance'!X$2,Data!AE348,'Average Crustal Abundance'!X$2)</f>
        <v>20</v>
      </c>
      <c r="BD348" s="2">
        <f>IF(AF348&gt;'Average Crustal Abundance'!Y$2,Data!AF348,'Average Crustal Abundance'!Y$2)</f>
        <v>1.3</v>
      </c>
      <c r="BE348" s="3">
        <f>LOG((AG348/'Average Crustal Abundance'!B$2),1.636)</f>
        <v>0</v>
      </c>
      <c r="BF348" s="3">
        <f>LOG((AH348/'Average Crustal Abundance'!C$2),5.77)</f>
        <v>0</v>
      </c>
      <c r="BG348" s="3">
        <f>LOG((AI348/'Average Crustal Abundance'!D$2),5.07)</f>
        <v>0</v>
      </c>
      <c r="BH348" s="3">
        <f>IF(LOG((AJ348/'Average Crustal Abundance'!E$2))&lt;6,LOG((AJ348/'Average Crustal Abundance'!E$2)),6)</f>
        <v>0</v>
      </c>
      <c r="BI348" s="3">
        <f>IF(LOG((AK348/'Average Crustal Abundance'!F$2))&lt;6,LOG((AK348/'Average Crustal Abundance'!F$2)),6)</f>
        <v>0</v>
      </c>
      <c r="BJ348" s="3">
        <f>IF(LOG((AL348/'Average Crustal Abundance'!G$2))&lt;6,LOG((AL348/'Average Crustal Abundance'!G$2)),6)</f>
        <v>0</v>
      </c>
      <c r="BK348" s="3">
        <f>LOG((AM348/'Average Crustal Abundance'!H$2),5.77)</f>
        <v>0</v>
      </c>
      <c r="BL348" s="3">
        <f>IF(LOG((AN348/'Average Crustal Abundance'!I$2))&lt;6,LOG((AN348/'Average Crustal Abundance'!I$2)),6)</f>
        <v>0</v>
      </c>
      <c r="BM348" s="3">
        <f>IF(LOG((AO348/'Average Crustal Abundance'!J$2))&lt;6,LOG((AO348/'Average Crustal Abundance'!J$2)),6)</f>
        <v>0</v>
      </c>
      <c r="BN348" s="3">
        <f>LOG((AP348/'Average Crustal Abundance'!K$2),4.9)</f>
        <v>0</v>
      </c>
      <c r="BO348" s="3">
        <f>IF(LOG((AQ348/'Average Crustal Abundance'!L$2))&lt;6,LOG((AQ348/'Average Crustal Abundance'!L$2)),6)</f>
        <v>0</v>
      </c>
      <c r="BP348" s="3">
        <f>IF(LOG((AR348/'Average Crustal Abundance'!M$2))&lt;6,LOG((AR348/'Average Crustal Abundance'!M$2)),6)</f>
        <v>0</v>
      </c>
      <c r="BQ348" s="3">
        <f>IF(LOG((AS348/'Average Crustal Abundance'!N$2))&lt;6,LOG((AS348/'Average Crustal Abundance'!N$2)),6)</f>
        <v>0</v>
      </c>
      <c r="BR348" s="3">
        <f>LOG((AT348/'Average Crustal Abundance'!O$2),6.71)</f>
        <v>0</v>
      </c>
      <c r="BS348" s="3">
        <f>IF(LOG((AU348/'Average Crustal Abundance'!P$2))&lt;6,LOG((AU348/'Average Crustal Abundance'!P$2)),6)</f>
        <v>0</v>
      </c>
      <c r="BT348" s="3">
        <f>LOG((AV348/'Average Crustal Abundance'!Q$2),8.58)</f>
        <v>0</v>
      </c>
      <c r="BU348" s="3">
        <f>IF(LOG((AW348/'Average Crustal Abundance'!R$2))&lt;6,LOG((AW348/'Average Crustal Abundance'!R$2)),6)</f>
        <v>0</v>
      </c>
      <c r="BV348" s="3">
        <f>IF(LOG((AX348/'Average Crustal Abundance'!S$2))&lt;6,LOG((AX348/'Average Crustal Abundance'!S$2)),6)</f>
        <v>0</v>
      </c>
      <c r="BW348" s="3">
        <f>IF(LOG((AY348/'Average Crustal Abundance'!T$2))&lt;6,LOG((AY348/'Average Crustal Abundance'!T$2)),6)</f>
        <v>0</v>
      </c>
      <c r="BX348" s="3">
        <f>IF(LOG((AZ348/'Average Crustal Abundance'!U$2))&lt;6,LOG((AZ348/'Average Crustal Abundance'!U$2)),6)</f>
        <v>0</v>
      </c>
      <c r="BY348" s="3">
        <f>IF(LOG((BA348/'Average Crustal Abundance'!V$2))&lt;6,LOG((BA348/'Average Crustal Abundance'!V$2)),6)</f>
        <v>0</v>
      </c>
      <c r="BZ348" s="3">
        <f>LOG((BB348/'Average Crustal Abundance'!W$2),9.15)</f>
        <v>0</v>
      </c>
      <c r="CA348" s="3">
        <f>LOG((BC348/'Average Crustal Abundance'!X$2),6.07)</f>
        <v>0</v>
      </c>
      <c r="CB348" s="3">
        <f>LOG((BD348/'Average Crustal Abundance'!Y$2),9.57)</f>
        <v>0</v>
      </c>
      <c r="CC348" s="3">
        <f t="shared" si="195"/>
        <v>0</v>
      </c>
      <c r="CD348" s="3" t="e">
        <f t="shared" si="196"/>
        <v>#DIV/0!</v>
      </c>
      <c r="CE348" s="4" t="e">
        <f t="shared" si="164"/>
        <v>#DIV/0!</v>
      </c>
      <c r="CF348" s="4" t="e">
        <f t="shared" si="165"/>
        <v>#DIV/0!</v>
      </c>
      <c r="CG348" s="4" t="e">
        <f t="shared" si="166"/>
        <v>#DIV/0!</v>
      </c>
      <c r="CH348" s="4" t="e">
        <f t="shared" si="167"/>
        <v>#DIV/0!</v>
      </c>
      <c r="CI348" s="4" t="e">
        <f t="shared" si="168"/>
        <v>#DIV/0!</v>
      </c>
      <c r="CJ348" s="4" t="e">
        <f t="shared" si="169"/>
        <v>#DIV/0!</v>
      </c>
      <c r="CK348" s="4" t="e">
        <f t="shared" si="170"/>
        <v>#DIV/0!</v>
      </c>
      <c r="CL348" s="4" t="e">
        <f t="shared" si="171"/>
        <v>#DIV/0!</v>
      </c>
      <c r="CM348" s="4" t="e">
        <f t="shared" si="172"/>
        <v>#DIV/0!</v>
      </c>
      <c r="CN348" s="4" t="e">
        <f t="shared" si="173"/>
        <v>#DIV/0!</v>
      </c>
      <c r="CO348" s="4" t="e">
        <f t="shared" si="174"/>
        <v>#DIV/0!</v>
      </c>
      <c r="CP348" s="4" t="e">
        <f t="shared" si="175"/>
        <v>#DIV/0!</v>
      </c>
      <c r="CQ348" s="4" t="e">
        <f t="shared" si="176"/>
        <v>#DIV/0!</v>
      </c>
      <c r="CR348" s="4" t="e">
        <f t="shared" si="177"/>
        <v>#DIV/0!</v>
      </c>
      <c r="CS348" s="4" t="e">
        <f t="shared" si="178"/>
        <v>#DIV/0!</v>
      </c>
      <c r="CT348" s="4" t="e">
        <f t="shared" ref="CT348:CT379" si="198">BT348*$CD348</f>
        <v>#DIV/0!</v>
      </c>
      <c r="CU348" s="4" t="e">
        <f t="shared" ref="CU348:CU379" si="199">BU348*$CD348</f>
        <v>#DIV/0!</v>
      </c>
      <c r="CV348" s="4" t="e">
        <f t="shared" ref="CV348:CV379" si="200">BV348*$CD348</f>
        <v>#DIV/0!</v>
      </c>
      <c r="CW348" s="4" t="e">
        <f t="shared" ref="CW348:CW379" si="201">BW348*$CD348</f>
        <v>#DIV/0!</v>
      </c>
      <c r="CX348" s="4" t="e">
        <f t="shared" ref="CX348:CX379" si="202">BX348*$CD348</f>
        <v>#DIV/0!</v>
      </c>
      <c r="CY348" s="4" t="e">
        <f t="shared" ref="CY348:DB411" si="203">BY348*$CD348</f>
        <v>#DIV/0!</v>
      </c>
      <c r="CZ348" s="4" t="e">
        <f t="shared" si="188"/>
        <v>#DIV/0!</v>
      </c>
      <c r="DA348" s="4" t="e">
        <f t="shared" si="188"/>
        <v>#DIV/0!</v>
      </c>
      <c r="DB348" s="4" t="e">
        <f t="shared" si="188"/>
        <v>#DIV/0!</v>
      </c>
      <c r="DC348" s="3"/>
      <c r="DD348" s="3" t="e">
        <f t="shared" si="197"/>
        <v>#DIV/0!</v>
      </c>
    </row>
    <row r="349" spans="33:108" x14ac:dyDescent="0.25">
      <c r="AG349" s="2">
        <f>IF(I349&gt;'Average Crustal Abundance'!B$2,Data!I349,'Average Crustal Abundance'!B$2)</f>
        <v>52200</v>
      </c>
      <c r="AH349" s="2">
        <f>IF(J349&gt;'Average Crustal Abundance'!C$2,Data!J349,'Average Crustal Abundance'!C$2)</f>
        <v>27</v>
      </c>
      <c r="AI349" s="2">
        <f>IF(K349&gt;'Average Crustal Abundance'!D$2,Data!K349,'Average Crustal Abundance'!D$2)</f>
        <v>59</v>
      </c>
      <c r="AJ349" s="2">
        <f>IF(L349&gt;'Average Crustal Abundance'!E$2,Data!L349,'Average Crustal Abundance'!E$2)</f>
        <v>0.188</v>
      </c>
      <c r="AK349" s="2">
        <f>IF(M349&gt;'Average Crustal Abundance'!F$2,Data!M349,'Average Crustal Abundance'!F$2)</f>
        <v>1.5E-3</v>
      </c>
      <c r="AL349" s="2">
        <f>IF(N349&gt;'Average Crustal Abundance'!G$2,Data!N349,'Average Crustal Abundance'!G$2)</f>
        <v>1.5E-3</v>
      </c>
      <c r="AM349" s="2">
        <f>IF(O349&gt;'Average Crustal Abundance'!H$2,Data!O349,'Average Crustal Abundance'!H$2)</f>
        <v>27</v>
      </c>
      <c r="AN349" s="2">
        <f>IF(P349&gt;'Average Crustal Abundance'!I$2,Data!P349,'Average Crustal Abundance'!I$2)</f>
        <v>5.6000000000000001E-2</v>
      </c>
      <c r="AO349" s="2">
        <f>IF(Q349&gt;'Average Crustal Abundance'!J$2,Data!Q349,'Average Crustal Abundance'!J$2)</f>
        <v>1.2999999999999999E-3</v>
      </c>
      <c r="AP349" s="2">
        <f>IF(R349&gt;'Average Crustal Abundance'!K$2,Data!R349,'Average Crustal Abundance'!K$2)</f>
        <v>72</v>
      </c>
      <c r="AQ349" s="2">
        <f>IF(S349&gt;'Average Crustal Abundance'!L$2,Data!S349,'Average Crustal Abundance'!L$2)</f>
        <v>0.08</v>
      </c>
      <c r="AR349" s="2">
        <f>IF(T349&gt;'Average Crustal Abundance'!M$2,Data!T349,'Average Crustal Abundance'!M$2)</f>
        <v>5.1999999999999998E-2</v>
      </c>
      <c r="AS349" s="2">
        <f>IF(U349&gt;'Average Crustal Abundance'!N$2,Data!U349,'Average Crustal Abundance'!N$2)</f>
        <v>0.5</v>
      </c>
      <c r="AT349" s="2">
        <f>IF(V349&gt;'Average Crustal Abundance'!O$2,Data!V349,'Average Crustal Abundance'!O$2)</f>
        <v>11</v>
      </c>
      <c r="AU349" s="2">
        <f>IF(W349&gt;'Average Crustal Abundance'!P$2,Data!W349,'Average Crustal Abundance'!P$2)</f>
        <v>0.03</v>
      </c>
      <c r="AV349" s="2">
        <f>IF(X349&gt;'Average Crustal Abundance'!Q$2,Data!X349,'Average Crustal Abundance'!Q$2)</f>
        <v>2.5</v>
      </c>
      <c r="AW349" s="2">
        <f>IF(Y349&gt;'Average Crustal Abundance'!R$2,Data!Y349,'Average Crustal Abundance'!R$2)</f>
        <v>0.2</v>
      </c>
      <c r="AX349" s="2">
        <f>IF(Z349&gt;'Average Crustal Abundance'!S$2,Data!Z349,'Average Crustal Abundance'!S$2)</f>
        <v>0.18</v>
      </c>
      <c r="AY349" s="2">
        <f>IF(AA349&gt;'Average Crustal Abundance'!T$2,Data!AA349,'Average Crustal Abundance'!T$2)</f>
        <v>1E-3</v>
      </c>
      <c r="AZ349" s="2">
        <f>IF(AB349&gt;'Average Crustal Abundance'!U$2,Data!AB349,'Average Crustal Abundance'!U$2)</f>
        <v>0.8</v>
      </c>
      <c r="BA349" s="2">
        <f>IF(AC349&gt;'Average Crustal Abundance'!V$2,Data!AC349,'Average Crustal Abundance'!V$2)</f>
        <v>1</v>
      </c>
      <c r="BB349" s="2">
        <f>IF(AD349&gt;'Average Crustal Abundance'!W$2,Data!AD349,'Average Crustal Abundance'!W$2)</f>
        <v>1.7</v>
      </c>
      <c r="BC349" s="2">
        <f>IF(AE349&gt;'Average Crustal Abundance'!X$2,Data!AE349,'Average Crustal Abundance'!X$2)</f>
        <v>20</v>
      </c>
      <c r="BD349" s="2">
        <f>IF(AF349&gt;'Average Crustal Abundance'!Y$2,Data!AF349,'Average Crustal Abundance'!Y$2)</f>
        <v>1.3</v>
      </c>
      <c r="BE349" s="3">
        <f>LOG((AG349/'Average Crustal Abundance'!B$2),1.636)</f>
        <v>0</v>
      </c>
      <c r="BF349" s="3">
        <f>LOG((AH349/'Average Crustal Abundance'!C$2),5.77)</f>
        <v>0</v>
      </c>
      <c r="BG349" s="3">
        <f>LOG((AI349/'Average Crustal Abundance'!D$2),5.07)</f>
        <v>0</v>
      </c>
      <c r="BH349" s="3">
        <f>IF(LOG((AJ349/'Average Crustal Abundance'!E$2))&lt;6,LOG((AJ349/'Average Crustal Abundance'!E$2)),6)</f>
        <v>0</v>
      </c>
      <c r="BI349" s="3">
        <f>IF(LOG((AK349/'Average Crustal Abundance'!F$2))&lt;6,LOG((AK349/'Average Crustal Abundance'!F$2)),6)</f>
        <v>0</v>
      </c>
      <c r="BJ349" s="3">
        <f>IF(LOG((AL349/'Average Crustal Abundance'!G$2))&lt;6,LOG((AL349/'Average Crustal Abundance'!G$2)),6)</f>
        <v>0</v>
      </c>
      <c r="BK349" s="3">
        <f>LOG((AM349/'Average Crustal Abundance'!H$2),5.77)</f>
        <v>0</v>
      </c>
      <c r="BL349" s="3">
        <f>IF(LOG((AN349/'Average Crustal Abundance'!I$2))&lt;6,LOG((AN349/'Average Crustal Abundance'!I$2)),6)</f>
        <v>0</v>
      </c>
      <c r="BM349" s="3">
        <f>IF(LOG((AO349/'Average Crustal Abundance'!J$2))&lt;6,LOG((AO349/'Average Crustal Abundance'!J$2)),6)</f>
        <v>0</v>
      </c>
      <c r="BN349" s="3">
        <f>LOG((AP349/'Average Crustal Abundance'!K$2),4.9)</f>
        <v>0</v>
      </c>
      <c r="BO349" s="3">
        <f>IF(LOG((AQ349/'Average Crustal Abundance'!L$2))&lt;6,LOG((AQ349/'Average Crustal Abundance'!L$2)),6)</f>
        <v>0</v>
      </c>
      <c r="BP349" s="3">
        <f>IF(LOG((AR349/'Average Crustal Abundance'!M$2))&lt;6,LOG((AR349/'Average Crustal Abundance'!M$2)),6)</f>
        <v>0</v>
      </c>
      <c r="BQ349" s="3">
        <f>IF(LOG((AS349/'Average Crustal Abundance'!N$2))&lt;6,LOG((AS349/'Average Crustal Abundance'!N$2)),6)</f>
        <v>0</v>
      </c>
      <c r="BR349" s="3">
        <f>LOG((AT349/'Average Crustal Abundance'!O$2),6.71)</f>
        <v>0</v>
      </c>
      <c r="BS349" s="3">
        <f>IF(LOG((AU349/'Average Crustal Abundance'!P$2))&lt;6,LOG((AU349/'Average Crustal Abundance'!P$2)),6)</f>
        <v>0</v>
      </c>
      <c r="BT349" s="3">
        <f>LOG((AV349/'Average Crustal Abundance'!Q$2),8.58)</f>
        <v>0</v>
      </c>
      <c r="BU349" s="3">
        <f>IF(LOG((AW349/'Average Crustal Abundance'!R$2))&lt;6,LOG((AW349/'Average Crustal Abundance'!R$2)),6)</f>
        <v>0</v>
      </c>
      <c r="BV349" s="3">
        <f>IF(LOG((AX349/'Average Crustal Abundance'!S$2))&lt;6,LOG((AX349/'Average Crustal Abundance'!S$2)),6)</f>
        <v>0</v>
      </c>
      <c r="BW349" s="3">
        <f>IF(LOG((AY349/'Average Crustal Abundance'!T$2))&lt;6,LOG((AY349/'Average Crustal Abundance'!T$2)),6)</f>
        <v>0</v>
      </c>
      <c r="BX349" s="3">
        <f>IF(LOG((AZ349/'Average Crustal Abundance'!U$2))&lt;6,LOG((AZ349/'Average Crustal Abundance'!U$2)),6)</f>
        <v>0</v>
      </c>
      <c r="BY349" s="3">
        <f>IF(LOG((BA349/'Average Crustal Abundance'!V$2))&lt;6,LOG((BA349/'Average Crustal Abundance'!V$2)),6)</f>
        <v>0</v>
      </c>
      <c r="BZ349" s="3">
        <f>LOG((BB349/'Average Crustal Abundance'!W$2),9.15)</f>
        <v>0</v>
      </c>
      <c r="CA349" s="3">
        <f>LOG((BC349/'Average Crustal Abundance'!X$2),6.07)</f>
        <v>0</v>
      </c>
      <c r="CB349" s="3">
        <f>LOG((BD349/'Average Crustal Abundance'!Y$2),9.57)</f>
        <v>0</v>
      </c>
      <c r="CC349" s="3">
        <f t="shared" si="195"/>
        <v>0</v>
      </c>
      <c r="CD349" s="3" t="e">
        <f t="shared" si="196"/>
        <v>#DIV/0!</v>
      </c>
      <c r="CE349" s="4" t="e">
        <f t="shared" si="164"/>
        <v>#DIV/0!</v>
      </c>
      <c r="CF349" s="4" t="e">
        <f t="shared" si="165"/>
        <v>#DIV/0!</v>
      </c>
      <c r="CG349" s="4" t="e">
        <f t="shared" si="166"/>
        <v>#DIV/0!</v>
      </c>
      <c r="CH349" s="4" t="e">
        <f t="shared" si="167"/>
        <v>#DIV/0!</v>
      </c>
      <c r="CI349" s="4" t="e">
        <f t="shared" si="168"/>
        <v>#DIV/0!</v>
      </c>
      <c r="CJ349" s="4" t="e">
        <f t="shared" si="169"/>
        <v>#DIV/0!</v>
      </c>
      <c r="CK349" s="4" t="e">
        <f t="shared" si="170"/>
        <v>#DIV/0!</v>
      </c>
      <c r="CL349" s="4" t="e">
        <f t="shared" si="171"/>
        <v>#DIV/0!</v>
      </c>
      <c r="CM349" s="4" t="e">
        <f t="shared" si="172"/>
        <v>#DIV/0!</v>
      </c>
      <c r="CN349" s="4" t="e">
        <f t="shared" si="173"/>
        <v>#DIV/0!</v>
      </c>
      <c r="CO349" s="4" t="e">
        <f t="shared" si="174"/>
        <v>#DIV/0!</v>
      </c>
      <c r="CP349" s="4" t="e">
        <f t="shared" si="175"/>
        <v>#DIV/0!</v>
      </c>
      <c r="CQ349" s="4" t="e">
        <f t="shared" si="176"/>
        <v>#DIV/0!</v>
      </c>
      <c r="CR349" s="4" t="e">
        <f t="shared" si="177"/>
        <v>#DIV/0!</v>
      </c>
      <c r="CS349" s="4" t="e">
        <f t="shared" si="178"/>
        <v>#DIV/0!</v>
      </c>
      <c r="CT349" s="4" t="e">
        <f t="shared" si="198"/>
        <v>#DIV/0!</v>
      </c>
      <c r="CU349" s="4" t="e">
        <f t="shared" si="199"/>
        <v>#DIV/0!</v>
      </c>
      <c r="CV349" s="4" t="e">
        <f t="shared" si="200"/>
        <v>#DIV/0!</v>
      </c>
      <c r="CW349" s="4" t="e">
        <f t="shared" si="201"/>
        <v>#DIV/0!</v>
      </c>
      <c r="CX349" s="4" t="e">
        <f t="shared" si="202"/>
        <v>#DIV/0!</v>
      </c>
      <c r="CY349" s="4" t="e">
        <f t="shared" si="203"/>
        <v>#DIV/0!</v>
      </c>
      <c r="CZ349" s="4" t="e">
        <f t="shared" si="188"/>
        <v>#DIV/0!</v>
      </c>
      <c r="DA349" s="4" t="e">
        <f t="shared" si="188"/>
        <v>#DIV/0!</v>
      </c>
      <c r="DB349" s="4" t="e">
        <f t="shared" si="188"/>
        <v>#DIV/0!</v>
      </c>
      <c r="DC349" s="3"/>
      <c r="DD349" s="3" t="e">
        <f t="shared" si="197"/>
        <v>#DIV/0!</v>
      </c>
    </row>
    <row r="350" spans="33:108" x14ac:dyDescent="0.25">
      <c r="AG350" s="2">
        <f>IF(I350&gt;'Average Crustal Abundance'!B$2,Data!I350,'Average Crustal Abundance'!B$2)</f>
        <v>52200</v>
      </c>
      <c r="AH350" s="2">
        <f>IF(J350&gt;'Average Crustal Abundance'!C$2,Data!J350,'Average Crustal Abundance'!C$2)</f>
        <v>27</v>
      </c>
      <c r="AI350" s="2">
        <f>IF(K350&gt;'Average Crustal Abundance'!D$2,Data!K350,'Average Crustal Abundance'!D$2)</f>
        <v>59</v>
      </c>
      <c r="AJ350" s="2">
        <f>IF(L350&gt;'Average Crustal Abundance'!E$2,Data!L350,'Average Crustal Abundance'!E$2)</f>
        <v>0.188</v>
      </c>
      <c r="AK350" s="2">
        <f>IF(M350&gt;'Average Crustal Abundance'!F$2,Data!M350,'Average Crustal Abundance'!F$2)</f>
        <v>1.5E-3</v>
      </c>
      <c r="AL350" s="2">
        <f>IF(N350&gt;'Average Crustal Abundance'!G$2,Data!N350,'Average Crustal Abundance'!G$2)</f>
        <v>1.5E-3</v>
      </c>
      <c r="AM350" s="2">
        <f>IF(O350&gt;'Average Crustal Abundance'!H$2,Data!O350,'Average Crustal Abundance'!H$2)</f>
        <v>27</v>
      </c>
      <c r="AN350" s="2">
        <f>IF(P350&gt;'Average Crustal Abundance'!I$2,Data!P350,'Average Crustal Abundance'!I$2)</f>
        <v>5.6000000000000001E-2</v>
      </c>
      <c r="AO350" s="2">
        <f>IF(Q350&gt;'Average Crustal Abundance'!J$2,Data!Q350,'Average Crustal Abundance'!J$2)</f>
        <v>1.2999999999999999E-3</v>
      </c>
      <c r="AP350" s="2">
        <f>IF(R350&gt;'Average Crustal Abundance'!K$2,Data!R350,'Average Crustal Abundance'!K$2)</f>
        <v>72</v>
      </c>
      <c r="AQ350" s="2">
        <f>IF(S350&gt;'Average Crustal Abundance'!L$2,Data!S350,'Average Crustal Abundance'!L$2)</f>
        <v>0.08</v>
      </c>
      <c r="AR350" s="2">
        <f>IF(T350&gt;'Average Crustal Abundance'!M$2,Data!T350,'Average Crustal Abundance'!M$2)</f>
        <v>5.1999999999999998E-2</v>
      </c>
      <c r="AS350" s="2">
        <f>IF(U350&gt;'Average Crustal Abundance'!N$2,Data!U350,'Average Crustal Abundance'!N$2)</f>
        <v>0.5</v>
      </c>
      <c r="AT350" s="2">
        <f>IF(V350&gt;'Average Crustal Abundance'!O$2,Data!V350,'Average Crustal Abundance'!O$2)</f>
        <v>11</v>
      </c>
      <c r="AU350" s="2">
        <f>IF(W350&gt;'Average Crustal Abundance'!P$2,Data!W350,'Average Crustal Abundance'!P$2)</f>
        <v>0.03</v>
      </c>
      <c r="AV350" s="2">
        <f>IF(X350&gt;'Average Crustal Abundance'!Q$2,Data!X350,'Average Crustal Abundance'!Q$2)</f>
        <v>2.5</v>
      </c>
      <c r="AW350" s="2">
        <f>IF(Y350&gt;'Average Crustal Abundance'!R$2,Data!Y350,'Average Crustal Abundance'!R$2)</f>
        <v>0.2</v>
      </c>
      <c r="AX350" s="2">
        <f>IF(Z350&gt;'Average Crustal Abundance'!S$2,Data!Z350,'Average Crustal Abundance'!S$2)</f>
        <v>0.18</v>
      </c>
      <c r="AY350" s="2">
        <f>IF(AA350&gt;'Average Crustal Abundance'!T$2,Data!AA350,'Average Crustal Abundance'!T$2)</f>
        <v>1E-3</v>
      </c>
      <c r="AZ350" s="2">
        <f>IF(AB350&gt;'Average Crustal Abundance'!U$2,Data!AB350,'Average Crustal Abundance'!U$2)</f>
        <v>0.8</v>
      </c>
      <c r="BA350" s="2">
        <f>IF(AC350&gt;'Average Crustal Abundance'!V$2,Data!AC350,'Average Crustal Abundance'!V$2)</f>
        <v>1</v>
      </c>
      <c r="BB350" s="2">
        <f>IF(AD350&gt;'Average Crustal Abundance'!W$2,Data!AD350,'Average Crustal Abundance'!W$2)</f>
        <v>1.7</v>
      </c>
      <c r="BC350" s="2">
        <f>IF(AE350&gt;'Average Crustal Abundance'!X$2,Data!AE350,'Average Crustal Abundance'!X$2)</f>
        <v>20</v>
      </c>
      <c r="BD350" s="2">
        <f>IF(AF350&gt;'Average Crustal Abundance'!Y$2,Data!AF350,'Average Crustal Abundance'!Y$2)</f>
        <v>1.3</v>
      </c>
      <c r="BE350" s="3">
        <f>LOG((AG350/'Average Crustal Abundance'!B$2),1.636)</f>
        <v>0</v>
      </c>
      <c r="BF350" s="3">
        <f>LOG((AH350/'Average Crustal Abundance'!C$2),5.77)</f>
        <v>0</v>
      </c>
      <c r="BG350" s="3">
        <f>LOG((AI350/'Average Crustal Abundance'!D$2),5.07)</f>
        <v>0</v>
      </c>
      <c r="BH350" s="3">
        <f>IF(LOG((AJ350/'Average Crustal Abundance'!E$2))&lt;6,LOG((AJ350/'Average Crustal Abundance'!E$2)),6)</f>
        <v>0</v>
      </c>
      <c r="BI350" s="3">
        <f>IF(LOG((AK350/'Average Crustal Abundance'!F$2))&lt;6,LOG((AK350/'Average Crustal Abundance'!F$2)),6)</f>
        <v>0</v>
      </c>
      <c r="BJ350" s="3">
        <f>IF(LOG((AL350/'Average Crustal Abundance'!G$2))&lt;6,LOG((AL350/'Average Crustal Abundance'!G$2)),6)</f>
        <v>0</v>
      </c>
      <c r="BK350" s="3">
        <f>LOG((AM350/'Average Crustal Abundance'!H$2),5.77)</f>
        <v>0</v>
      </c>
      <c r="BL350" s="3">
        <f>IF(LOG((AN350/'Average Crustal Abundance'!I$2))&lt;6,LOG((AN350/'Average Crustal Abundance'!I$2)),6)</f>
        <v>0</v>
      </c>
      <c r="BM350" s="3">
        <f>IF(LOG((AO350/'Average Crustal Abundance'!J$2))&lt;6,LOG((AO350/'Average Crustal Abundance'!J$2)),6)</f>
        <v>0</v>
      </c>
      <c r="BN350" s="3">
        <f>LOG((AP350/'Average Crustal Abundance'!K$2),4.9)</f>
        <v>0</v>
      </c>
      <c r="BO350" s="3">
        <f>IF(LOG((AQ350/'Average Crustal Abundance'!L$2))&lt;6,LOG((AQ350/'Average Crustal Abundance'!L$2)),6)</f>
        <v>0</v>
      </c>
      <c r="BP350" s="3">
        <f>IF(LOG((AR350/'Average Crustal Abundance'!M$2))&lt;6,LOG((AR350/'Average Crustal Abundance'!M$2)),6)</f>
        <v>0</v>
      </c>
      <c r="BQ350" s="3">
        <f>IF(LOG((AS350/'Average Crustal Abundance'!N$2))&lt;6,LOG((AS350/'Average Crustal Abundance'!N$2)),6)</f>
        <v>0</v>
      </c>
      <c r="BR350" s="3">
        <f>LOG((AT350/'Average Crustal Abundance'!O$2),6.71)</f>
        <v>0</v>
      </c>
      <c r="BS350" s="3">
        <f>IF(LOG((AU350/'Average Crustal Abundance'!P$2))&lt;6,LOG((AU350/'Average Crustal Abundance'!P$2)),6)</f>
        <v>0</v>
      </c>
      <c r="BT350" s="3">
        <f>LOG((AV350/'Average Crustal Abundance'!Q$2),8.58)</f>
        <v>0</v>
      </c>
      <c r="BU350" s="3">
        <f>IF(LOG((AW350/'Average Crustal Abundance'!R$2))&lt;6,LOG((AW350/'Average Crustal Abundance'!R$2)),6)</f>
        <v>0</v>
      </c>
      <c r="BV350" s="3">
        <f>IF(LOG((AX350/'Average Crustal Abundance'!S$2))&lt;6,LOG((AX350/'Average Crustal Abundance'!S$2)),6)</f>
        <v>0</v>
      </c>
      <c r="BW350" s="3">
        <f>IF(LOG((AY350/'Average Crustal Abundance'!T$2))&lt;6,LOG((AY350/'Average Crustal Abundance'!T$2)),6)</f>
        <v>0</v>
      </c>
      <c r="BX350" s="3">
        <f>IF(LOG((AZ350/'Average Crustal Abundance'!U$2))&lt;6,LOG((AZ350/'Average Crustal Abundance'!U$2)),6)</f>
        <v>0</v>
      </c>
      <c r="BY350" s="3">
        <f>IF(LOG((BA350/'Average Crustal Abundance'!V$2))&lt;6,LOG((BA350/'Average Crustal Abundance'!V$2)),6)</f>
        <v>0</v>
      </c>
      <c r="BZ350" s="3">
        <f>LOG((BB350/'Average Crustal Abundance'!W$2),9.15)</f>
        <v>0</v>
      </c>
      <c r="CA350" s="3">
        <f>LOG((BC350/'Average Crustal Abundance'!X$2),6.07)</f>
        <v>0</v>
      </c>
      <c r="CB350" s="3">
        <f>LOG((BD350/'Average Crustal Abundance'!Y$2),9.57)</f>
        <v>0</v>
      </c>
      <c r="CC350" s="3">
        <f t="shared" si="195"/>
        <v>0</v>
      </c>
      <c r="CD350" s="3" t="e">
        <f t="shared" si="196"/>
        <v>#DIV/0!</v>
      </c>
      <c r="CE350" s="4" t="e">
        <f t="shared" ref="CE350:CE413" si="204">BE350*$CD350</f>
        <v>#DIV/0!</v>
      </c>
      <c r="CF350" s="4" t="e">
        <f t="shared" ref="CF350:CF413" si="205">BF350*$CD350</f>
        <v>#DIV/0!</v>
      </c>
      <c r="CG350" s="4" t="e">
        <f t="shared" ref="CG350:CG413" si="206">BG350*$CD350</f>
        <v>#DIV/0!</v>
      </c>
      <c r="CH350" s="4" t="e">
        <f t="shared" ref="CH350:CH413" si="207">BH350*$CD350</f>
        <v>#DIV/0!</v>
      </c>
      <c r="CI350" s="4" t="e">
        <f t="shared" ref="CI350:CI413" si="208">BI350*$CD350</f>
        <v>#DIV/0!</v>
      </c>
      <c r="CJ350" s="4" t="e">
        <f t="shared" ref="CJ350:CJ413" si="209">BJ350*$CD350</f>
        <v>#DIV/0!</v>
      </c>
      <c r="CK350" s="4" t="e">
        <f t="shared" ref="CK350:CK413" si="210">BK350*$CD350</f>
        <v>#DIV/0!</v>
      </c>
      <c r="CL350" s="4" t="e">
        <f t="shared" ref="CL350:CL413" si="211">BL350*$CD350</f>
        <v>#DIV/0!</v>
      </c>
      <c r="CM350" s="4" t="e">
        <f t="shared" ref="CM350:CM413" si="212">BM350*$CD350</f>
        <v>#DIV/0!</v>
      </c>
      <c r="CN350" s="4" t="e">
        <f t="shared" ref="CN350:CN413" si="213">BN350*$CD350</f>
        <v>#DIV/0!</v>
      </c>
      <c r="CO350" s="4" t="e">
        <f t="shared" ref="CO350:CO413" si="214">BO350*$CD350</f>
        <v>#DIV/0!</v>
      </c>
      <c r="CP350" s="4" t="e">
        <f t="shared" ref="CP350:CP413" si="215">BP350*$CD350</f>
        <v>#DIV/0!</v>
      </c>
      <c r="CQ350" s="4" t="e">
        <f t="shared" ref="CQ350:CQ413" si="216">BQ350*$CD350</f>
        <v>#DIV/0!</v>
      </c>
      <c r="CR350" s="4" t="e">
        <f t="shared" ref="CR350:CR413" si="217">BR350*$CD350</f>
        <v>#DIV/0!</v>
      </c>
      <c r="CS350" s="4" t="e">
        <f t="shared" ref="CS350:CS413" si="218">BS350*$CD350</f>
        <v>#DIV/0!</v>
      </c>
      <c r="CT350" s="4" t="e">
        <f t="shared" si="198"/>
        <v>#DIV/0!</v>
      </c>
      <c r="CU350" s="4" t="e">
        <f t="shared" si="199"/>
        <v>#DIV/0!</v>
      </c>
      <c r="CV350" s="4" t="e">
        <f t="shared" si="200"/>
        <v>#DIV/0!</v>
      </c>
      <c r="CW350" s="4" t="e">
        <f t="shared" si="201"/>
        <v>#DIV/0!</v>
      </c>
      <c r="CX350" s="4" t="e">
        <f t="shared" si="202"/>
        <v>#DIV/0!</v>
      </c>
      <c r="CY350" s="4" t="e">
        <f t="shared" si="203"/>
        <v>#DIV/0!</v>
      </c>
      <c r="CZ350" s="4" t="e">
        <f t="shared" si="188"/>
        <v>#DIV/0!</v>
      </c>
      <c r="DA350" s="4" t="e">
        <f t="shared" si="188"/>
        <v>#DIV/0!</v>
      </c>
      <c r="DB350" s="4" t="e">
        <f t="shared" si="188"/>
        <v>#DIV/0!</v>
      </c>
      <c r="DC350" s="3"/>
      <c r="DD350" s="3" t="e">
        <f t="shared" si="197"/>
        <v>#DIV/0!</v>
      </c>
    </row>
    <row r="351" spans="33:108" x14ac:dyDescent="0.25">
      <c r="AG351" s="2">
        <f>IF(I351&gt;'Average Crustal Abundance'!B$2,Data!I351,'Average Crustal Abundance'!B$2)</f>
        <v>52200</v>
      </c>
      <c r="AH351" s="2">
        <f>IF(J351&gt;'Average Crustal Abundance'!C$2,Data!J351,'Average Crustal Abundance'!C$2)</f>
        <v>27</v>
      </c>
      <c r="AI351" s="2">
        <f>IF(K351&gt;'Average Crustal Abundance'!D$2,Data!K351,'Average Crustal Abundance'!D$2)</f>
        <v>59</v>
      </c>
      <c r="AJ351" s="2">
        <f>IF(L351&gt;'Average Crustal Abundance'!E$2,Data!L351,'Average Crustal Abundance'!E$2)</f>
        <v>0.188</v>
      </c>
      <c r="AK351" s="2">
        <f>IF(M351&gt;'Average Crustal Abundance'!F$2,Data!M351,'Average Crustal Abundance'!F$2)</f>
        <v>1.5E-3</v>
      </c>
      <c r="AL351" s="2">
        <f>IF(N351&gt;'Average Crustal Abundance'!G$2,Data!N351,'Average Crustal Abundance'!G$2)</f>
        <v>1.5E-3</v>
      </c>
      <c r="AM351" s="2">
        <f>IF(O351&gt;'Average Crustal Abundance'!H$2,Data!O351,'Average Crustal Abundance'!H$2)</f>
        <v>27</v>
      </c>
      <c r="AN351" s="2">
        <f>IF(P351&gt;'Average Crustal Abundance'!I$2,Data!P351,'Average Crustal Abundance'!I$2)</f>
        <v>5.6000000000000001E-2</v>
      </c>
      <c r="AO351" s="2">
        <f>IF(Q351&gt;'Average Crustal Abundance'!J$2,Data!Q351,'Average Crustal Abundance'!J$2)</f>
        <v>1.2999999999999999E-3</v>
      </c>
      <c r="AP351" s="2">
        <f>IF(R351&gt;'Average Crustal Abundance'!K$2,Data!R351,'Average Crustal Abundance'!K$2)</f>
        <v>72</v>
      </c>
      <c r="AQ351" s="2">
        <f>IF(S351&gt;'Average Crustal Abundance'!L$2,Data!S351,'Average Crustal Abundance'!L$2)</f>
        <v>0.08</v>
      </c>
      <c r="AR351" s="2">
        <f>IF(T351&gt;'Average Crustal Abundance'!M$2,Data!T351,'Average Crustal Abundance'!M$2)</f>
        <v>5.1999999999999998E-2</v>
      </c>
      <c r="AS351" s="2">
        <f>IF(U351&gt;'Average Crustal Abundance'!N$2,Data!U351,'Average Crustal Abundance'!N$2)</f>
        <v>0.5</v>
      </c>
      <c r="AT351" s="2">
        <f>IF(V351&gt;'Average Crustal Abundance'!O$2,Data!V351,'Average Crustal Abundance'!O$2)</f>
        <v>11</v>
      </c>
      <c r="AU351" s="2">
        <f>IF(W351&gt;'Average Crustal Abundance'!P$2,Data!W351,'Average Crustal Abundance'!P$2)</f>
        <v>0.03</v>
      </c>
      <c r="AV351" s="2">
        <f>IF(X351&gt;'Average Crustal Abundance'!Q$2,Data!X351,'Average Crustal Abundance'!Q$2)</f>
        <v>2.5</v>
      </c>
      <c r="AW351" s="2">
        <f>IF(Y351&gt;'Average Crustal Abundance'!R$2,Data!Y351,'Average Crustal Abundance'!R$2)</f>
        <v>0.2</v>
      </c>
      <c r="AX351" s="2">
        <f>IF(Z351&gt;'Average Crustal Abundance'!S$2,Data!Z351,'Average Crustal Abundance'!S$2)</f>
        <v>0.18</v>
      </c>
      <c r="AY351" s="2">
        <f>IF(AA351&gt;'Average Crustal Abundance'!T$2,Data!AA351,'Average Crustal Abundance'!T$2)</f>
        <v>1E-3</v>
      </c>
      <c r="AZ351" s="2">
        <f>IF(AB351&gt;'Average Crustal Abundance'!U$2,Data!AB351,'Average Crustal Abundance'!U$2)</f>
        <v>0.8</v>
      </c>
      <c r="BA351" s="2">
        <f>IF(AC351&gt;'Average Crustal Abundance'!V$2,Data!AC351,'Average Crustal Abundance'!V$2)</f>
        <v>1</v>
      </c>
      <c r="BB351" s="2">
        <f>IF(AD351&gt;'Average Crustal Abundance'!W$2,Data!AD351,'Average Crustal Abundance'!W$2)</f>
        <v>1.7</v>
      </c>
      <c r="BC351" s="2">
        <f>IF(AE351&gt;'Average Crustal Abundance'!X$2,Data!AE351,'Average Crustal Abundance'!X$2)</f>
        <v>20</v>
      </c>
      <c r="BD351" s="2">
        <f>IF(AF351&gt;'Average Crustal Abundance'!Y$2,Data!AF351,'Average Crustal Abundance'!Y$2)</f>
        <v>1.3</v>
      </c>
      <c r="BE351" s="3">
        <f>LOG((AG351/'Average Crustal Abundance'!B$2),1.636)</f>
        <v>0</v>
      </c>
      <c r="BF351" s="3">
        <f>LOG((AH351/'Average Crustal Abundance'!C$2),5.77)</f>
        <v>0</v>
      </c>
      <c r="BG351" s="3">
        <f>LOG((AI351/'Average Crustal Abundance'!D$2),5.07)</f>
        <v>0</v>
      </c>
      <c r="BH351" s="3">
        <f>IF(LOG((AJ351/'Average Crustal Abundance'!E$2))&lt;6,LOG((AJ351/'Average Crustal Abundance'!E$2)),6)</f>
        <v>0</v>
      </c>
      <c r="BI351" s="3">
        <f>IF(LOG((AK351/'Average Crustal Abundance'!F$2))&lt;6,LOG((AK351/'Average Crustal Abundance'!F$2)),6)</f>
        <v>0</v>
      </c>
      <c r="BJ351" s="3">
        <f>IF(LOG((AL351/'Average Crustal Abundance'!G$2))&lt;6,LOG((AL351/'Average Crustal Abundance'!G$2)),6)</f>
        <v>0</v>
      </c>
      <c r="BK351" s="3">
        <f>LOG((AM351/'Average Crustal Abundance'!H$2),5.77)</f>
        <v>0</v>
      </c>
      <c r="BL351" s="3">
        <f>IF(LOG((AN351/'Average Crustal Abundance'!I$2))&lt;6,LOG((AN351/'Average Crustal Abundance'!I$2)),6)</f>
        <v>0</v>
      </c>
      <c r="BM351" s="3">
        <f>IF(LOG((AO351/'Average Crustal Abundance'!J$2))&lt;6,LOG((AO351/'Average Crustal Abundance'!J$2)),6)</f>
        <v>0</v>
      </c>
      <c r="BN351" s="3">
        <f>LOG((AP351/'Average Crustal Abundance'!K$2),4.9)</f>
        <v>0</v>
      </c>
      <c r="BO351" s="3">
        <f>IF(LOG((AQ351/'Average Crustal Abundance'!L$2))&lt;6,LOG((AQ351/'Average Crustal Abundance'!L$2)),6)</f>
        <v>0</v>
      </c>
      <c r="BP351" s="3">
        <f>IF(LOG((AR351/'Average Crustal Abundance'!M$2))&lt;6,LOG((AR351/'Average Crustal Abundance'!M$2)),6)</f>
        <v>0</v>
      </c>
      <c r="BQ351" s="3">
        <f>IF(LOG((AS351/'Average Crustal Abundance'!N$2))&lt;6,LOG((AS351/'Average Crustal Abundance'!N$2)),6)</f>
        <v>0</v>
      </c>
      <c r="BR351" s="3">
        <f>LOG((AT351/'Average Crustal Abundance'!O$2),6.71)</f>
        <v>0</v>
      </c>
      <c r="BS351" s="3">
        <f>IF(LOG((AU351/'Average Crustal Abundance'!P$2))&lt;6,LOG((AU351/'Average Crustal Abundance'!P$2)),6)</f>
        <v>0</v>
      </c>
      <c r="BT351" s="3">
        <f>LOG((AV351/'Average Crustal Abundance'!Q$2),8.58)</f>
        <v>0</v>
      </c>
      <c r="BU351" s="3">
        <f>IF(LOG((AW351/'Average Crustal Abundance'!R$2))&lt;6,LOG((AW351/'Average Crustal Abundance'!R$2)),6)</f>
        <v>0</v>
      </c>
      <c r="BV351" s="3">
        <f>IF(LOG((AX351/'Average Crustal Abundance'!S$2))&lt;6,LOG((AX351/'Average Crustal Abundance'!S$2)),6)</f>
        <v>0</v>
      </c>
      <c r="BW351" s="3">
        <f>IF(LOG((AY351/'Average Crustal Abundance'!T$2))&lt;6,LOG((AY351/'Average Crustal Abundance'!T$2)),6)</f>
        <v>0</v>
      </c>
      <c r="BX351" s="3">
        <f>IF(LOG((AZ351/'Average Crustal Abundance'!U$2))&lt;6,LOG((AZ351/'Average Crustal Abundance'!U$2)),6)</f>
        <v>0</v>
      </c>
      <c r="BY351" s="3">
        <f>IF(LOG((BA351/'Average Crustal Abundance'!V$2))&lt;6,LOG((BA351/'Average Crustal Abundance'!V$2)),6)</f>
        <v>0</v>
      </c>
      <c r="BZ351" s="3">
        <f>LOG((BB351/'Average Crustal Abundance'!W$2),9.15)</f>
        <v>0</v>
      </c>
      <c r="CA351" s="3">
        <f>LOG((BC351/'Average Crustal Abundance'!X$2),6.07)</f>
        <v>0</v>
      </c>
      <c r="CB351" s="3">
        <f>LOG((BD351/'Average Crustal Abundance'!Y$2),9.57)</f>
        <v>0</v>
      </c>
      <c r="CC351" s="3">
        <f t="shared" si="195"/>
        <v>0</v>
      </c>
      <c r="CD351" s="3" t="e">
        <f t="shared" si="196"/>
        <v>#DIV/0!</v>
      </c>
      <c r="CE351" s="4" t="e">
        <f t="shared" si="204"/>
        <v>#DIV/0!</v>
      </c>
      <c r="CF351" s="4" t="e">
        <f t="shared" si="205"/>
        <v>#DIV/0!</v>
      </c>
      <c r="CG351" s="4" t="e">
        <f t="shared" si="206"/>
        <v>#DIV/0!</v>
      </c>
      <c r="CH351" s="4" t="e">
        <f t="shared" si="207"/>
        <v>#DIV/0!</v>
      </c>
      <c r="CI351" s="4" t="e">
        <f t="shared" si="208"/>
        <v>#DIV/0!</v>
      </c>
      <c r="CJ351" s="4" t="e">
        <f t="shared" si="209"/>
        <v>#DIV/0!</v>
      </c>
      <c r="CK351" s="4" t="e">
        <f t="shared" si="210"/>
        <v>#DIV/0!</v>
      </c>
      <c r="CL351" s="4" t="e">
        <f t="shared" si="211"/>
        <v>#DIV/0!</v>
      </c>
      <c r="CM351" s="4" t="e">
        <f t="shared" si="212"/>
        <v>#DIV/0!</v>
      </c>
      <c r="CN351" s="4" t="e">
        <f t="shared" si="213"/>
        <v>#DIV/0!</v>
      </c>
      <c r="CO351" s="4" t="e">
        <f t="shared" si="214"/>
        <v>#DIV/0!</v>
      </c>
      <c r="CP351" s="4" t="e">
        <f t="shared" si="215"/>
        <v>#DIV/0!</v>
      </c>
      <c r="CQ351" s="4" t="e">
        <f t="shared" si="216"/>
        <v>#DIV/0!</v>
      </c>
      <c r="CR351" s="4" t="e">
        <f t="shared" si="217"/>
        <v>#DIV/0!</v>
      </c>
      <c r="CS351" s="4" t="e">
        <f t="shared" si="218"/>
        <v>#DIV/0!</v>
      </c>
      <c r="CT351" s="4" t="e">
        <f t="shared" si="198"/>
        <v>#DIV/0!</v>
      </c>
      <c r="CU351" s="4" t="e">
        <f t="shared" si="199"/>
        <v>#DIV/0!</v>
      </c>
      <c r="CV351" s="4" t="e">
        <f t="shared" si="200"/>
        <v>#DIV/0!</v>
      </c>
      <c r="CW351" s="4" t="e">
        <f t="shared" si="201"/>
        <v>#DIV/0!</v>
      </c>
      <c r="CX351" s="4" t="e">
        <f t="shared" si="202"/>
        <v>#DIV/0!</v>
      </c>
      <c r="CY351" s="4" t="e">
        <f t="shared" si="203"/>
        <v>#DIV/0!</v>
      </c>
      <c r="CZ351" s="4" t="e">
        <f t="shared" si="188"/>
        <v>#DIV/0!</v>
      </c>
      <c r="DA351" s="4" t="e">
        <f t="shared" si="188"/>
        <v>#DIV/0!</v>
      </c>
      <c r="DB351" s="4" t="e">
        <f t="shared" si="188"/>
        <v>#DIV/0!</v>
      </c>
      <c r="DC351" s="3"/>
      <c r="DD351" s="3" t="e">
        <f t="shared" si="197"/>
        <v>#DIV/0!</v>
      </c>
    </row>
    <row r="352" spans="33:108" x14ac:dyDescent="0.25">
      <c r="AG352" s="2">
        <f>IF(I352&gt;'Average Crustal Abundance'!B$2,Data!I352,'Average Crustal Abundance'!B$2)</f>
        <v>52200</v>
      </c>
      <c r="AH352" s="2">
        <f>IF(J352&gt;'Average Crustal Abundance'!C$2,Data!J352,'Average Crustal Abundance'!C$2)</f>
        <v>27</v>
      </c>
      <c r="AI352" s="2">
        <f>IF(K352&gt;'Average Crustal Abundance'!D$2,Data!K352,'Average Crustal Abundance'!D$2)</f>
        <v>59</v>
      </c>
      <c r="AJ352" s="2">
        <f>IF(L352&gt;'Average Crustal Abundance'!E$2,Data!L352,'Average Crustal Abundance'!E$2)</f>
        <v>0.188</v>
      </c>
      <c r="AK352" s="2">
        <f>IF(M352&gt;'Average Crustal Abundance'!F$2,Data!M352,'Average Crustal Abundance'!F$2)</f>
        <v>1.5E-3</v>
      </c>
      <c r="AL352" s="2">
        <f>IF(N352&gt;'Average Crustal Abundance'!G$2,Data!N352,'Average Crustal Abundance'!G$2)</f>
        <v>1.5E-3</v>
      </c>
      <c r="AM352" s="2">
        <f>IF(O352&gt;'Average Crustal Abundance'!H$2,Data!O352,'Average Crustal Abundance'!H$2)</f>
        <v>27</v>
      </c>
      <c r="AN352" s="2">
        <f>IF(P352&gt;'Average Crustal Abundance'!I$2,Data!P352,'Average Crustal Abundance'!I$2)</f>
        <v>5.6000000000000001E-2</v>
      </c>
      <c r="AO352" s="2">
        <f>IF(Q352&gt;'Average Crustal Abundance'!J$2,Data!Q352,'Average Crustal Abundance'!J$2)</f>
        <v>1.2999999999999999E-3</v>
      </c>
      <c r="AP352" s="2">
        <f>IF(R352&gt;'Average Crustal Abundance'!K$2,Data!R352,'Average Crustal Abundance'!K$2)</f>
        <v>72</v>
      </c>
      <c r="AQ352" s="2">
        <f>IF(S352&gt;'Average Crustal Abundance'!L$2,Data!S352,'Average Crustal Abundance'!L$2)</f>
        <v>0.08</v>
      </c>
      <c r="AR352" s="2">
        <f>IF(T352&gt;'Average Crustal Abundance'!M$2,Data!T352,'Average Crustal Abundance'!M$2)</f>
        <v>5.1999999999999998E-2</v>
      </c>
      <c r="AS352" s="2">
        <f>IF(U352&gt;'Average Crustal Abundance'!N$2,Data!U352,'Average Crustal Abundance'!N$2)</f>
        <v>0.5</v>
      </c>
      <c r="AT352" s="2">
        <f>IF(V352&gt;'Average Crustal Abundance'!O$2,Data!V352,'Average Crustal Abundance'!O$2)</f>
        <v>11</v>
      </c>
      <c r="AU352" s="2">
        <f>IF(W352&gt;'Average Crustal Abundance'!P$2,Data!W352,'Average Crustal Abundance'!P$2)</f>
        <v>0.03</v>
      </c>
      <c r="AV352" s="2">
        <f>IF(X352&gt;'Average Crustal Abundance'!Q$2,Data!X352,'Average Crustal Abundance'!Q$2)</f>
        <v>2.5</v>
      </c>
      <c r="AW352" s="2">
        <f>IF(Y352&gt;'Average Crustal Abundance'!R$2,Data!Y352,'Average Crustal Abundance'!R$2)</f>
        <v>0.2</v>
      </c>
      <c r="AX352" s="2">
        <f>IF(Z352&gt;'Average Crustal Abundance'!S$2,Data!Z352,'Average Crustal Abundance'!S$2)</f>
        <v>0.18</v>
      </c>
      <c r="AY352" s="2">
        <f>IF(AA352&gt;'Average Crustal Abundance'!T$2,Data!AA352,'Average Crustal Abundance'!T$2)</f>
        <v>1E-3</v>
      </c>
      <c r="AZ352" s="2">
        <f>IF(AB352&gt;'Average Crustal Abundance'!U$2,Data!AB352,'Average Crustal Abundance'!U$2)</f>
        <v>0.8</v>
      </c>
      <c r="BA352" s="2">
        <f>IF(AC352&gt;'Average Crustal Abundance'!V$2,Data!AC352,'Average Crustal Abundance'!V$2)</f>
        <v>1</v>
      </c>
      <c r="BB352" s="2">
        <f>IF(AD352&gt;'Average Crustal Abundance'!W$2,Data!AD352,'Average Crustal Abundance'!W$2)</f>
        <v>1.7</v>
      </c>
      <c r="BC352" s="2">
        <f>IF(AE352&gt;'Average Crustal Abundance'!X$2,Data!AE352,'Average Crustal Abundance'!X$2)</f>
        <v>20</v>
      </c>
      <c r="BD352" s="2">
        <f>IF(AF352&gt;'Average Crustal Abundance'!Y$2,Data!AF352,'Average Crustal Abundance'!Y$2)</f>
        <v>1.3</v>
      </c>
      <c r="BE352" s="3">
        <f>LOG((AG352/'Average Crustal Abundance'!B$2),1.636)</f>
        <v>0</v>
      </c>
      <c r="BF352" s="3">
        <f>LOG((AH352/'Average Crustal Abundance'!C$2),5.77)</f>
        <v>0</v>
      </c>
      <c r="BG352" s="3">
        <f>LOG((AI352/'Average Crustal Abundance'!D$2),5.07)</f>
        <v>0</v>
      </c>
      <c r="BH352" s="3">
        <f>IF(LOG((AJ352/'Average Crustal Abundance'!E$2))&lt;6,LOG((AJ352/'Average Crustal Abundance'!E$2)),6)</f>
        <v>0</v>
      </c>
      <c r="BI352" s="3">
        <f>IF(LOG((AK352/'Average Crustal Abundance'!F$2))&lt;6,LOG((AK352/'Average Crustal Abundance'!F$2)),6)</f>
        <v>0</v>
      </c>
      <c r="BJ352" s="3">
        <f>IF(LOG((AL352/'Average Crustal Abundance'!G$2))&lt;6,LOG((AL352/'Average Crustal Abundance'!G$2)),6)</f>
        <v>0</v>
      </c>
      <c r="BK352" s="3">
        <f>LOG((AM352/'Average Crustal Abundance'!H$2),5.77)</f>
        <v>0</v>
      </c>
      <c r="BL352" s="3">
        <f>IF(LOG((AN352/'Average Crustal Abundance'!I$2))&lt;6,LOG((AN352/'Average Crustal Abundance'!I$2)),6)</f>
        <v>0</v>
      </c>
      <c r="BM352" s="3">
        <f>IF(LOG((AO352/'Average Crustal Abundance'!J$2))&lt;6,LOG((AO352/'Average Crustal Abundance'!J$2)),6)</f>
        <v>0</v>
      </c>
      <c r="BN352" s="3">
        <f>LOG((AP352/'Average Crustal Abundance'!K$2),4.9)</f>
        <v>0</v>
      </c>
      <c r="BO352" s="3">
        <f>IF(LOG((AQ352/'Average Crustal Abundance'!L$2))&lt;6,LOG((AQ352/'Average Crustal Abundance'!L$2)),6)</f>
        <v>0</v>
      </c>
      <c r="BP352" s="3">
        <f>IF(LOG((AR352/'Average Crustal Abundance'!M$2))&lt;6,LOG((AR352/'Average Crustal Abundance'!M$2)),6)</f>
        <v>0</v>
      </c>
      <c r="BQ352" s="3">
        <f>IF(LOG((AS352/'Average Crustal Abundance'!N$2))&lt;6,LOG((AS352/'Average Crustal Abundance'!N$2)),6)</f>
        <v>0</v>
      </c>
      <c r="BR352" s="3">
        <f>LOG((AT352/'Average Crustal Abundance'!O$2),6.71)</f>
        <v>0</v>
      </c>
      <c r="BS352" s="3">
        <f>IF(LOG((AU352/'Average Crustal Abundance'!P$2))&lt;6,LOG((AU352/'Average Crustal Abundance'!P$2)),6)</f>
        <v>0</v>
      </c>
      <c r="BT352" s="3">
        <f>LOG((AV352/'Average Crustal Abundance'!Q$2),8.58)</f>
        <v>0</v>
      </c>
      <c r="BU352" s="3">
        <f>IF(LOG((AW352/'Average Crustal Abundance'!R$2))&lt;6,LOG((AW352/'Average Crustal Abundance'!R$2)),6)</f>
        <v>0</v>
      </c>
      <c r="BV352" s="3">
        <f>IF(LOG((AX352/'Average Crustal Abundance'!S$2))&lt;6,LOG((AX352/'Average Crustal Abundance'!S$2)),6)</f>
        <v>0</v>
      </c>
      <c r="BW352" s="3">
        <f>IF(LOG((AY352/'Average Crustal Abundance'!T$2))&lt;6,LOG((AY352/'Average Crustal Abundance'!T$2)),6)</f>
        <v>0</v>
      </c>
      <c r="BX352" s="3">
        <f>IF(LOG((AZ352/'Average Crustal Abundance'!U$2))&lt;6,LOG((AZ352/'Average Crustal Abundance'!U$2)),6)</f>
        <v>0</v>
      </c>
      <c r="BY352" s="3">
        <f>IF(LOG((BA352/'Average Crustal Abundance'!V$2))&lt;6,LOG((BA352/'Average Crustal Abundance'!V$2)),6)</f>
        <v>0</v>
      </c>
      <c r="BZ352" s="3">
        <f>LOG((BB352/'Average Crustal Abundance'!W$2),9.15)</f>
        <v>0</v>
      </c>
      <c r="CA352" s="3">
        <f>LOG((BC352/'Average Crustal Abundance'!X$2),6.07)</f>
        <v>0</v>
      </c>
      <c r="CB352" s="3">
        <f>LOG((BD352/'Average Crustal Abundance'!Y$2),9.57)</f>
        <v>0</v>
      </c>
      <c r="CC352" s="3">
        <f t="shared" si="195"/>
        <v>0</v>
      </c>
      <c r="CD352" s="3" t="e">
        <f t="shared" si="196"/>
        <v>#DIV/0!</v>
      </c>
      <c r="CE352" s="4" t="e">
        <f t="shared" si="204"/>
        <v>#DIV/0!</v>
      </c>
      <c r="CF352" s="4" t="e">
        <f t="shared" si="205"/>
        <v>#DIV/0!</v>
      </c>
      <c r="CG352" s="4" t="e">
        <f t="shared" si="206"/>
        <v>#DIV/0!</v>
      </c>
      <c r="CH352" s="4" t="e">
        <f t="shared" si="207"/>
        <v>#DIV/0!</v>
      </c>
      <c r="CI352" s="4" t="e">
        <f t="shared" si="208"/>
        <v>#DIV/0!</v>
      </c>
      <c r="CJ352" s="4" t="e">
        <f t="shared" si="209"/>
        <v>#DIV/0!</v>
      </c>
      <c r="CK352" s="4" t="e">
        <f t="shared" si="210"/>
        <v>#DIV/0!</v>
      </c>
      <c r="CL352" s="4" t="e">
        <f t="shared" si="211"/>
        <v>#DIV/0!</v>
      </c>
      <c r="CM352" s="4" t="e">
        <f t="shared" si="212"/>
        <v>#DIV/0!</v>
      </c>
      <c r="CN352" s="4" t="e">
        <f t="shared" si="213"/>
        <v>#DIV/0!</v>
      </c>
      <c r="CO352" s="4" t="e">
        <f t="shared" si="214"/>
        <v>#DIV/0!</v>
      </c>
      <c r="CP352" s="4" t="e">
        <f t="shared" si="215"/>
        <v>#DIV/0!</v>
      </c>
      <c r="CQ352" s="4" t="e">
        <f t="shared" si="216"/>
        <v>#DIV/0!</v>
      </c>
      <c r="CR352" s="4" t="e">
        <f t="shared" si="217"/>
        <v>#DIV/0!</v>
      </c>
      <c r="CS352" s="4" t="e">
        <f t="shared" si="218"/>
        <v>#DIV/0!</v>
      </c>
      <c r="CT352" s="4" t="e">
        <f t="shared" si="198"/>
        <v>#DIV/0!</v>
      </c>
      <c r="CU352" s="4" t="e">
        <f t="shared" si="199"/>
        <v>#DIV/0!</v>
      </c>
      <c r="CV352" s="4" t="e">
        <f t="shared" si="200"/>
        <v>#DIV/0!</v>
      </c>
      <c r="CW352" s="4" t="e">
        <f t="shared" si="201"/>
        <v>#DIV/0!</v>
      </c>
      <c r="CX352" s="4" t="e">
        <f t="shared" si="202"/>
        <v>#DIV/0!</v>
      </c>
      <c r="CY352" s="4" t="e">
        <f t="shared" si="203"/>
        <v>#DIV/0!</v>
      </c>
      <c r="CZ352" s="4" t="e">
        <f t="shared" si="188"/>
        <v>#DIV/0!</v>
      </c>
      <c r="DA352" s="4" t="e">
        <f t="shared" si="188"/>
        <v>#DIV/0!</v>
      </c>
      <c r="DB352" s="4" t="e">
        <f t="shared" si="188"/>
        <v>#DIV/0!</v>
      </c>
      <c r="DC352" s="3"/>
      <c r="DD352" s="3" t="e">
        <f t="shared" si="197"/>
        <v>#DIV/0!</v>
      </c>
    </row>
    <row r="353" spans="33:108" x14ac:dyDescent="0.25">
      <c r="AG353" s="2">
        <f>IF(I353&gt;'Average Crustal Abundance'!B$2,Data!I353,'Average Crustal Abundance'!B$2)</f>
        <v>52200</v>
      </c>
      <c r="AH353" s="2">
        <f>IF(J353&gt;'Average Crustal Abundance'!C$2,Data!J353,'Average Crustal Abundance'!C$2)</f>
        <v>27</v>
      </c>
      <c r="AI353" s="2">
        <f>IF(K353&gt;'Average Crustal Abundance'!D$2,Data!K353,'Average Crustal Abundance'!D$2)</f>
        <v>59</v>
      </c>
      <c r="AJ353" s="2">
        <f>IF(L353&gt;'Average Crustal Abundance'!E$2,Data!L353,'Average Crustal Abundance'!E$2)</f>
        <v>0.188</v>
      </c>
      <c r="AK353" s="2">
        <f>IF(M353&gt;'Average Crustal Abundance'!F$2,Data!M353,'Average Crustal Abundance'!F$2)</f>
        <v>1.5E-3</v>
      </c>
      <c r="AL353" s="2">
        <f>IF(N353&gt;'Average Crustal Abundance'!G$2,Data!N353,'Average Crustal Abundance'!G$2)</f>
        <v>1.5E-3</v>
      </c>
      <c r="AM353" s="2">
        <f>IF(O353&gt;'Average Crustal Abundance'!H$2,Data!O353,'Average Crustal Abundance'!H$2)</f>
        <v>27</v>
      </c>
      <c r="AN353" s="2">
        <f>IF(P353&gt;'Average Crustal Abundance'!I$2,Data!P353,'Average Crustal Abundance'!I$2)</f>
        <v>5.6000000000000001E-2</v>
      </c>
      <c r="AO353" s="2">
        <f>IF(Q353&gt;'Average Crustal Abundance'!J$2,Data!Q353,'Average Crustal Abundance'!J$2)</f>
        <v>1.2999999999999999E-3</v>
      </c>
      <c r="AP353" s="2">
        <f>IF(R353&gt;'Average Crustal Abundance'!K$2,Data!R353,'Average Crustal Abundance'!K$2)</f>
        <v>72</v>
      </c>
      <c r="AQ353" s="2">
        <f>IF(S353&gt;'Average Crustal Abundance'!L$2,Data!S353,'Average Crustal Abundance'!L$2)</f>
        <v>0.08</v>
      </c>
      <c r="AR353" s="2">
        <f>IF(T353&gt;'Average Crustal Abundance'!M$2,Data!T353,'Average Crustal Abundance'!M$2)</f>
        <v>5.1999999999999998E-2</v>
      </c>
      <c r="AS353" s="2">
        <f>IF(U353&gt;'Average Crustal Abundance'!N$2,Data!U353,'Average Crustal Abundance'!N$2)</f>
        <v>0.5</v>
      </c>
      <c r="AT353" s="2">
        <f>IF(V353&gt;'Average Crustal Abundance'!O$2,Data!V353,'Average Crustal Abundance'!O$2)</f>
        <v>11</v>
      </c>
      <c r="AU353" s="2">
        <f>IF(W353&gt;'Average Crustal Abundance'!P$2,Data!W353,'Average Crustal Abundance'!P$2)</f>
        <v>0.03</v>
      </c>
      <c r="AV353" s="2">
        <f>IF(X353&gt;'Average Crustal Abundance'!Q$2,Data!X353,'Average Crustal Abundance'!Q$2)</f>
        <v>2.5</v>
      </c>
      <c r="AW353" s="2">
        <f>IF(Y353&gt;'Average Crustal Abundance'!R$2,Data!Y353,'Average Crustal Abundance'!R$2)</f>
        <v>0.2</v>
      </c>
      <c r="AX353" s="2">
        <f>IF(Z353&gt;'Average Crustal Abundance'!S$2,Data!Z353,'Average Crustal Abundance'!S$2)</f>
        <v>0.18</v>
      </c>
      <c r="AY353" s="2">
        <f>IF(AA353&gt;'Average Crustal Abundance'!T$2,Data!AA353,'Average Crustal Abundance'!T$2)</f>
        <v>1E-3</v>
      </c>
      <c r="AZ353" s="2">
        <f>IF(AB353&gt;'Average Crustal Abundance'!U$2,Data!AB353,'Average Crustal Abundance'!U$2)</f>
        <v>0.8</v>
      </c>
      <c r="BA353" s="2">
        <f>IF(AC353&gt;'Average Crustal Abundance'!V$2,Data!AC353,'Average Crustal Abundance'!V$2)</f>
        <v>1</v>
      </c>
      <c r="BB353" s="2">
        <f>IF(AD353&gt;'Average Crustal Abundance'!W$2,Data!AD353,'Average Crustal Abundance'!W$2)</f>
        <v>1.7</v>
      </c>
      <c r="BC353" s="2">
        <f>IF(AE353&gt;'Average Crustal Abundance'!X$2,Data!AE353,'Average Crustal Abundance'!X$2)</f>
        <v>20</v>
      </c>
      <c r="BD353" s="2">
        <f>IF(AF353&gt;'Average Crustal Abundance'!Y$2,Data!AF353,'Average Crustal Abundance'!Y$2)</f>
        <v>1.3</v>
      </c>
      <c r="BE353" s="3">
        <f>LOG((AG353/'Average Crustal Abundance'!B$2),1.636)</f>
        <v>0</v>
      </c>
      <c r="BF353" s="3">
        <f>LOG((AH353/'Average Crustal Abundance'!C$2),5.77)</f>
        <v>0</v>
      </c>
      <c r="BG353" s="3">
        <f>LOG((AI353/'Average Crustal Abundance'!D$2),5.07)</f>
        <v>0</v>
      </c>
      <c r="BH353" s="3">
        <f>IF(LOG((AJ353/'Average Crustal Abundance'!E$2))&lt;6,LOG((AJ353/'Average Crustal Abundance'!E$2)),6)</f>
        <v>0</v>
      </c>
      <c r="BI353" s="3">
        <f>IF(LOG((AK353/'Average Crustal Abundance'!F$2))&lt;6,LOG((AK353/'Average Crustal Abundance'!F$2)),6)</f>
        <v>0</v>
      </c>
      <c r="BJ353" s="3">
        <f>IF(LOG((AL353/'Average Crustal Abundance'!G$2))&lt;6,LOG((AL353/'Average Crustal Abundance'!G$2)),6)</f>
        <v>0</v>
      </c>
      <c r="BK353" s="3">
        <f>LOG((AM353/'Average Crustal Abundance'!H$2),5.77)</f>
        <v>0</v>
      </c>
      <c r="BL353" s="3">
        <f>IF(LOG((AN353/'Average Crustal Abundance'!I$2))&lt;6,LOG((AN353/'Average Crustal Abundance'!I$2)),6)</f>
        <v>0</v>
      </c>
      <c r="BM353" s="3">
        <f>IF(LOG((AO353/'Average Crustal Abundance'!J$2))&lt;6,LOG((AO353/'Average Crustal Abundance'!J$2)),6)</f>
        <v>0</v>
      </c>
      <c r="BN353" s="3">
        <f>LOG((AP353/'Average Crustal Abundance'!K$2),4.9)</f>
        <v>0</v>
      </c>
      <c r="BO353" s="3">
        <f>IF(LOG((AQ353/'Average Crustal Abundance'!L$2))&lt;6,LOG((AQ353/'Average Crustal Abundance'!L$2)),6)</f>
        <v>0</v>
      </c>
      <c r="BP353" s="3">
        <f>IF(LOG((AR353/'Average Crustal Abundance'!M$2))&lt;6,LOG((AR353/'Average Crustal Abundance'!M$2)),6)</f>
        <v>0</v>
      </c>
      <c r="BQ353" s="3">
        <f>IF(LOG((AS353/'Average Crustal Abundance'!N$2))&lt;6,LOG((AS353/'Average Crustal Abundance'!N$2)),6)</f>
        <v>0</v>
      </c>
      <c r="BR353" s="3">
        <f>LOG((AT353/'Average Crustal Abundance'!O$2),6.71)</f>
        <v>0</v>
      </c>
      <c r="BS353" s="3">
        <f>IF(LOG((AU353/'Average Crustal Abundance'!P$2))&lt;6,LOG((AU353/'Average Crustal Abundance'!P$2)),6)</f>
        <v>0</v>
      </c>
      <c r="BT353" s="3">
        <f>LOG((AV353/'Average Crustal Abundance'!Q$2),8.58)</f>
        <v>0</v>
      </c>
      <c r="BU353" s="3">
        <f>IF(LOG((AW353/'Average Crustal Abundance'!R$2))&lt;6,LOG((AW353/'Average Crustal Abundance'!R$2)),6)</f>
        <v>0</v>
      </c>
      <c r="BV353" s="3">
        <f>IF(LOG((AX353/'Average Crustal Abundance'!S$2))&lt;6,LOG((AX353/'Average Crustal Abundance'!S$2)),6)</f>
        <v>0</v>
      </c>
      <c r="BW353" s="3">
        <f>IF(LOG((AY353/'Average Crustal Abundance'!T$2))&lt;6,LOG((AY353/'Average Crustal Abundance'!T$2)),6)</f>
        <v>0</v>
      </c>
      <c r="BX353" s="3">
        <f>IF(LOG((AZ353/'Average Crustal Abundance'!U$2))&lt;6,LOG((AZ353/'Average Crustal Abundance'!U$2)),6)</f>
        <v>0</v>
      </c>
      <c r="BY353" s="3">
        <f>IF(LOG((BA353/'Average Crustal Abundance'!V$2))&lt;6,LOG((BA353/'Average Crustal Abundance'!V$2)),6)</f>
        <v>0</v>
      </c>
      <c r="BZ353" s="3">
        <f>LOG((BB353/'Average Crustal Abundance'!W$2),9.15)</f>
        <v>0</v>
      </c>
      <c r="CA353" s="3">
        <f>LOG((BC353/'Average Crustal Abundance'!X$2),6.07)</f>
        <v>0</v>
      </c>
      <c r="CB353" s="3">
        <f>LOG((BD353/'Average Crustal Abundance'!Y$2),9.57)</f>
        <v>0</v>
      </c>
      <c r="CC353" s="3">
        <f t="shared" si="195"/>
        <v>0</v>
      </c>
      <c r="CD353" s="3" t="e">
        <f t="shared" si="196"/>
        <v>#DIV/0!</v>
      </c>
      <c r="CE353" s="4" t="e">
        <f t="shared" si="204"/>
        <v>#DIV/0!</v>
      </c>
      <c r="CF353" s="4" t="e">
        <f t="shared" si="205"/>
        <v>#DIV/0!</v>
      </c>
      <c r="CG353" s="4" t="e">
        <f t="shared" si="206"/>
        <v>#DIV/0!</v>
      </c>
      <c r="CH353" s="4" t="e">
        <f t="shared" si="207"/>
        <v>#DIV/0!</v>
      </c>
      <c r="CI353" s="4" t="e">
        <f t="shared" si="208"/>
        <v>#DIV/0!</v>
      </c>
      <c r="CJ353" s="4" t="e">
        <f t="shared" si="209"/>
        <v>#DIV/0!</v>
      </c>
      <c r="CK353" s="4" t="e">
        <f t="shared" si="210"/>
        <v>#DIV/0!</v>
      </c>
      <c r="CL353" s="4" t="e">
        <f t="shared" si="211"/>
        <v>#DIV/0!</v>
      </c>
      <c r="CM353" s="4" t="e">
        <f t="shared" si="212"/>
        <v>#DIV/0!</v>
      </c>
      <c r="CN353" s="4" t="e">
        <f t="shared" si="213"/>
        <v>#DIV/0!</v>
      </c>
      <c r="CO353" s="4" t="e">
        <f t="shared" si="214"/>
        <v>#DIV/0!</v>
      </c>
      <c r="CP353" s="4" t="e">
        <f t="shared" si="215"/>
        <v>#DIV/0!</v>
      </c>
      <c r="CQ353" s="4" t="e">
        <f t="shared" si="216"/>
        <v>#DIV/0!</v>
      </c>
      <c r="CR353" s="4" t="e">
        <f t="shared" si="217"/>
        <v>#DIV/0!</v>
      </c>
      <c r="CS353" s="4" t="e">
        <f t="shared" si="218"/>
        <v>#DIV/0!</v>
      </c>
      <c r="CT353" s="4" t="e">
        <f t="shared" si="198"/>
        <v>#DIV/0!</v>
      </c>
      <c r="CU353" s="4" t="e">
        <f t="shared" si="199"/>
        <v>#DIV/0!</v>
      </c>
      <c r="CV353" s="4" t="e">
        <f t="shared" si="200"/>
        <v>#DIV/0!</v>
      </c>
      <c r="CW353" s="4" t="e">
        <f t="shared" si="201"/>
        <v>#DIV/0!</v>
      </c>
      <c r="CX353" s="4" t="e">
        <f t="shared" si="202"/>
        <v>#DIV/0!</v>
      </c>
      <c r="CY353" s="4" t="e">
        <f t="shared" si="203"/>
        <v>#DIV/0!</v>
      </c>
      <c r="CZ353" s="4" t="e">
        <f t="shared" si="188"/>
        <v>#DIV/0!</v>
      </c>
      <c r="DA353" s="4" t="e">
        <f t="shared" si="188"/>
        <v>#DIV/0!</v>
      </c>
      <c r="DB353" s="4" t="e">
        <f t="shared" si="188"/>
        <v>#DIV/0!</v>
      </c>
      <c r="DC353" s="3"/>
      <c r="DD353" s="3" t="e">
        <f t="shared" si="197"/>
        <v>#DIV/0!</v>
      </c>
    </row>
    <row r="354" spans="33:108" x14ac:dyDescent="0.25">
      <c r="AG354" s="2">
        <f>IF(I354&gt;'Average Crustal Abundance'!B$2,Data!I354,'Average Crustal Abundance'!B$2)</f>
        <v>52200</v>
      </c>
      <c r="AH354" s="2">
        <f>IF(J354&gt;'Average Crustal Abundance'!C$2,Data!J354,'Average Crustal Abundance'!C$2)</f>
        <v>27</v>
      </c>
      <c r="AI354" s="2">
        <f>IF(K354&gt;'Average Crustal Abundance'!D$2,Data!K354,'Average Crustal Abundance'!D$2)</f>
        <v>59</v>
      </c>
      <c r="AJ354" s="2">
        <f>IF(L354&gt;'Average Crustal Abundance'!E$2,Data!L354,'Average Crustal Abundance'!E$2)</f>
        <v>0.188</v>
      </c>
      <c r="AK354" s="2">
        <f>IF(M354&gt;'Average Crustal Abundance'!F$2,Data!M354,'Average Crustal Abundance'!F$2)</f>
        <v>1.5E-3</v>
      </c>
      <c r="AL354" s="2">
        <f>IF(N354&gt;'Average Crustal Abundance'!G$2,Data!N354,'Average Crustal Abundance'!G$2)</f>
        <v>1.5E-3</v>
      </c>
      <c r="AM354" s="2">
        <f>IF(O354&gt;'Average Crustal Abundance'!H$2,Data!O354,'Average Crustal Abundance'!H$2)</f>
        <v>27</v>
      </c>
      <c r="AN354" s="2">
        <f>IF(P354&gt;'Average Crustal Abundance'!I$2,Data!P354,'Average Crustal Abundance'!I$2)</f>
        <v>5.6000000000000001E-2</v>
      </c>
      <c r="AO354" s="2">
        <f>IF(Q354&gt;'Average Crustal Abundance'!J$2,Data!Q354,'Average Crustal Abundance'!J$2)</f>
        <v>1.2999999999999999E-3</v>
      </c>
      <c r="AP354" s="2">
        <f>IF(R354&gt;'Average Crustal Abundance'!K$2,Data!R354,'Average Crustal Abundance'!K$2)</f>
        <v>72</v>
      </c>
      <c r="AQ354" s="2">
        <f>IF(S354&gt;'Average Crustal Abundance'!L$2,Data!S354,'Average Crustal Abundance'!L$2)</f>
        <v>0.08</v>
      </c>
      <c r="AR354" s="2">
        <f>IF(T354&gt;'Average Crustal Abundance'!M$2,Data!T354,'Average Crustal Abundance'!M$2)</f>
        <v>5.1999999999999998E-2</v>
      </c>
      <c r="AS354" s="2">
        <f>IF(U354&gt;'Average Crustal Abundance'!N$2,Data!U354,'Average Crustal Abundance'!N$2)</f>
        <v>0.5</v>
      </c>
      <c r="AT354" s="2">
        <f>IF(V354&gt;'Average Crustal Abundance'!O$2,Data!V354,'Average Crustal Abundance'!O$2)</f>
        <v>11</v>
      </c>
      <c r="AU354" s="2">
        <f>IF(W354&gt;'Average Crustal Abundance'!P$2,Data!W354,'Average Crustal Abundance'!P$2)</f>
        <v>0.03</v>
      </c>
      <c r="AV354" s="2">
        <f>IF(X354&gt;'Average Crustal Abundance'!Q$2,Data!X354,'Average Crustal Abundance'!Q$2)</f>
        <v>2.5</v>
      </c>
      <c r="AW354" s="2">
        <f>IF(Y354&gt;'Average Crustal Abundance'!R$2,Data!Y354,'Average Crustal Abundance'!R$2)</f>
        <v>0.2</v>
      </c>
      <c r="AX354" s="2">
        <f>IF(Z354&gt;'Average Crustal Abundance'!S$2,Data!Z354,'Average Crustal Abundance'!S$2)</f>
        <v>0.18</v>
      </c>
      <c r="AY354" s="2">
        <f>IF(AA354&gt;'Average Crustal Abundance'!T$2,Data!AA354,'Average Crustal Abundance'!T$2)</f>
        <v>1E-3</v>
      </c>
      <c r="AZ354" s="2">
        <f>IF(AB354&gt;'Average Crustal Abundance'!U$2,Data!AB354,'Average Crustal Abundance'!U$2)</f>
        <v>0.8</v>
      </c>
      <c r="BA354" s="2">
        <f>IF(AC354&gt;'Average Crustal Abundance'!V$2,Data!AC354,'Average Crustal Abundance'!V$2)</f>
        <v>1</v>
      </c>
      <c r="BB354" s="2">
        <f>IF(AD354&gt;'Average Crustal Abundance'!W$2,Data!AD354,'Average Crustal Abundance'!W$2)</f>
        <v>1.7</v>
      </c>
      <c r="BC354" s="2">
        <f>IF(AE354&gt;'Average Crustal Abundance'!X$2,Data!AE354,'Average Crustal Abundance'!X$2)</f>
        <v>20</v>
      </c>
      <c r="BD354" s="2">
        <f>IF(AF354&gt;'Average Crustal Abundance'!Y$2,Data!AF354,'Average Crustal Abundance'!Y$2)</f>
        <v>1.3</v>
      </c>
      <c r="BE354" s="3">
        <f>LOG((AG354/'Average Crustal Abundance'!B$2),1.636)</f>
        <v>0</v>
      </c>
      <c r="BF354" s="3">
        <f>LOG((AH354/'Average Crustal Abundance'!C$2),5.77)</f>
        <v>0</v>
      </c>
      <c r="BG354" s="3">
        <f>LOG((AI354/'Average Crustal Abundance'!D$2),5.07)</f>
        <v>0</v>
      </c>
      <c r="BH354" s="3">
        <f>IF(LOG((AJ354/'Average Crustal Abundance'!E$2))&lt;6,LOG((AJ354/'Average Crustal Abundance'!E$2)),6)</f>
        <v>0</v>
      </c>
      <c r="BI354" s="3">
        <f>IF(LOG((AK354/'Average Crustal Abundance'!F$2))&lt;6,LOG((AK354/'Average Crustal Abundance'!F$2)),6)</f>
        <v>0</v>
      </c>
      <c r="BJ354" s="3">
        <f>IF(LOG((AL354/'Average Crustal Abundance'!G$2))&lt;6,LOG((AL354/'Average Crustal Abundance'!G$2)),6)</f>
        <v>0</v>
      </c>
      <c r="BK354" s="3">
        <f>LOG((AM354/'Average Crustal Abundance'!H$2),5.77)</f>
        <v>0</v>
      </c>
      <c r="BL354" s="3">
        <f>IF(LOG((AN354/'Average Crustal Abundance'!I$2))&lt;6,LOG((AN354/'Average Crustal Abundance'!I$2)),6)</f>
        <v>0</v>
      </c>
      <c r="BM354" s="3">
        <f>IF(LOG((AO354/'Average Crustal Abundance'!J$2))&lt;6,LOG((AO354/'Average Crustal Abundance'!J$2)),6)</f>
        <v>0</v>
      </c>
      <c r="BN354" s="3">
        <f>LOG((AP354/'Average Crustal Abundance'!K$2),4.9)</f>
        <v>0</v>
      </c>
      <c r="BO354" s="3">
        <f>IF(LOG((AQ354/'Average Crustal Abundance'!L$2))&lt;6,LOG((AQ354/'Average Crustal Abundance'!L$2)),6)</f>
        <v>0</v>
      </c>
      <c r="BP354" s="3">
        <f>IF(LOG((AR354/'Average Crustal Abundance'!M$2))&lt;6,LOG((AR354/'Average Crustal Abundance'!M$2)),6)</f>
        <v>0</v>
      </c>
      <c r="BQ354" s="3">
        <f>IF(LOG((AS354/'Average Crustal Abundance'!N$2))&lt;6,LOG((AS354/'Average Crustal Abundance'!N$2)),6)</f>
        <v>0</v>
      </c>
      <c r="BR354" s="3">
        <f>LOG((AT354/'Average Crustal Abundance'!O$2),6.71)</f>
        <v>0</v>
      </c>
      <c r="BS354" s="3">
        <f>IF(LOG((AU354/'Average Crustal Abundance'!P$2))&lt;6,LOG((AU354/'Average Crustal Abundance'!P$2)),6)</f>
        <v>0</v>
      </c>
      <c r="BT354" s="3">
        <f>LOG((AV354/'Average Crustal Abundance'!Q$2),8.58)</f>
        <v>0</v>
      </c>
      <c r="BU354" s="3">
        <f>IF(LOG((AW354/'Average Crustal Abundance'!R$2))&lt;6,LOG((AW354/'Average Crustal Abundance'!R$2)),6)</f>
        <v>0</v>
      </c>
      <c r="BV354" s="3">
        <f>IF(LOG((AX354/'Average Crustal Abundance'!S$2))&lt;6,LOG((AX354/'Average Crustal Abundance'!S$2)),6)</f>
        <v>0</v>
      </c>
      <c r="BW354" s="3">
        <f>IF(LOG((AY354/'Average Crustal Abundance'!T$2))&lt;6,LOG((AY354/'Average Crustal Abundance'!T$2)),6)</f>
        <v>0</v>
      </c>
      <c r="BX354" s="3">
        <f>IF(LOG((AZ354/'Average Crustal Abundance'!U$2))&lt;6,LOG((AZ354/'Average Crustal Abundance'!U$2)),6)</f>
        <v>0</v>
      </c>
      <c r="BY354" s="3">
        <f>IF(LOG((BA354/'Average Crustal Abundance'!V$2))&lt;6,LOG((BA354/'Average Crustal Abundance'!V$2)),6)</f>
        <v>0</v>
      </c>
      <c r="BZ354" s="3">
        <f>LOG((BB354/'Average Crustal Abundance'!W$2),9.15)</f>
        <v>0</v>
      </c>
      <c r="CA354" s="3">
        <f>LOG((BC354/'Average Crustal Abundance'!X$2),6.07)</f>
        <v>0</v>
      </c>
      <c r="CB354" s="3">
        <f>LOG((BD354/'Average Crustal Abundance'!Y$2),9.57)</f>
        <v>0</v>
      </c>
      <c r="CC354" s="3">
        <f t="shared" si="195"/>
        <v>0</v>
      </c>
      <c r="CD354" s="3" t="e">
        <f t="shared" si="196"/>
        <v>#DIV/0!</v>
      </c>
      <c r="CE354" s="4" t="e">
        <f t="shared" si="204"/>
        <v>#DIV/0!</v>
      </c>
      <c r="CF354" s="4" t="e">
        <f t="shared" si="205"/>
        <v>#DIV/0!</v>
      </c>
      <c r="CG354" s="4" t="e">
        <f t="shared" si="206"/>
        <v>#DIV/0!</v>
      </c>
      <c r="CH354" s="4" t="e">
        <f t="shared" si="207"/>
        <v>#DIV/0!</v>
      </c>
      <c r="CI354" s="4" t="e">
        <f t="shared" si="208"/>
        <v>#DIV/0!</v>
      </c>
      <c r="CJ354" s="4" t="e">
        <f t="shared" si="209"/>
        <v>#DIV/0!</v>
      </c>
      <c r="CK354" s="4" t="e">
        <f t="shared" si="210"/>
        <v>#DIV/0!</v>
      </c>
      <c r="CL354" s="4" t="e">
        <f t="shared" si="211"/>
        <v>#DIV/0!</v>
      </c>
      <c r="CM354" s="4" t="e">
        <f t="shared" si="212"/>
        <v>#DIV/0!</v>
      </c>
      <c r="CN354" s="4" t="e">
        <f t="shared" si="213"/>
        <v>#DIV/0!</v>
      </c>
      <c r="CO354" s="4" t="e">
        <f t="shared" si="214"/>
        <v>#DIV/0!</v>
      </c>
      <c r="CP354" s="4" t="e">
        <f t="shared" si="215"/>
        <v>#DIV/0!</v>
      </c>
      <c r="CQ354" s="4" t="e">
        <f t="shared" si="216"/>
        <v>#DIV/0!</v>
      </c>
      <c r="CR354" s="4" t="e">
        <f t="shared" si="217"/>
        <v>#DIV/0!</v>
      </c>
      <c r="CS354" s="4" t="e">
        <f t="shared" si="218"/>
        <v>#DIV/0!</v>
      </c>
      <c r="CT354" s="4" t="e">
        <f t="shared" si="198"/>
        <v>#DIV/0!</v>
      </c>
      <c r="CU354" s="4" t="e">
        <f t="shared" si="199"/>
        <v>#DIV/0!</v>
      </c>
      <c r="CV354" s="4" t="e">
        <f t="shared" si="200"/>
        <v>#DIV/0!</v>
      </c>
      <c r="CW354" s="4" t="e">
        <f t="shared" si="201"/>
        <v>#DIV/0!</v>
      </c>
      <c r="CX354" s="4" t="e">
        <f t="shared" si="202"/>
        <v>#DIV/0!</v>
      </c>
      <c r="CY354" s="4" t="e">
        <f t="shared" si="203"/>
        <v>#DIV/0!</v>
      </c>
      <c r="CZ354" s="4" t="e">
        <f t="shared" si="188"/>
        <v>#DIV/0!</v>
      </c>
      <c r="DA354" s="4" t="e">
        <f t="shared" si="188"/>
        <v>#DIV/0!</v>
      </c>
      <c r="DB354" s="4" t="e">
        <f t="shared" si="188"/>
        <v>#DIV/0!</v>
      </c>
      <c r="DC354" s="3"/>
      <c r="DD354" s="3" t="e">
        <f t="shared" si="197"/>
        <v>#DIV/0!</v>
      </c>
    </row>
    <row r="355" spans="33:108" x14ac:dyDescent="0.25">
      <c r="AG355" s="2">
        <f>IF(I355&gt;'Average Crustal Abundance'!B$2,Data!I355,'Average Crustal Abundance'!B$2)</f>
        <v>52200</v>
      </c>
      <c r="AH355" s="2">
        <f>IF(J355&gt;'Average Crustal Abundance'!C$2,Data!J355,'Average Crustal Abundance'!C$2)</f>
        <v>27</v>
      </c>
      <c r="AI355" s="2">
        <f>IF(K355&gt;'Average Crustal Abundance'!D$2,Data!K355,'Average Crustal Abundance'!D$2)</f>
        <v>59</v>
      </c>
      <c r="AJ355" s="2">
        <f>IF(L355&gt;'Average Crustal Abundance'!E$2,Data!L355,'Average Crustal Abundance'!E$2)</f>
        <v>0.188</v>
      </c>
      <c r="AK355" s="2">
        <f>IF(M355&gt;'Average Crustal Abundance'!F$2,Data!M355,'Average Crustal Abundance'!F$2)</f>
        <v>1.5E-3</v>
      </c>
      <c r="AL355" s="2">
        <f>IF(N355&gt;'Average Crustal Abundance'!G$2,Data!N355,'Average Crustal Abundance'!G$2)</f>
        <v>1.5E-3</v>
      </c>
      <c r="AM355" s="2">
        <f>IF(O355&gt;'Average Crustal Abundance'!H$2,Data!O355,'Average Crustal Abundance'!H$2)</f>
        <v>27</v>
      </c>
      <c r="AN355" s="2">
        <f>IF(P355&gt;'Average Crustal Abundance'!I$2,Data!P355,'Average Crustal Abundance'!I$2)</f>
        <v>5.6000000000000001E-2</v>
      </c>
      <c r="AO355" s="2">
        <f>IF(Q355&gt;'Average Crustal Abundance'!J$2,Data!Q355,'Average Crustal Abundance'!J$2)</f>
        <v>1.2999999999999999E-3</v>
      </c>
      <c r="AP355" s="2">
        <f>IF(R355&gt;'Average Crustal Abundance'!K$2,Data!R355,'Average Crustal Abundance'!K$2)</f>
        <v>72</v>
      </c>
      <c r="AQ355" s="2">
        <f>IF(S355&gt;'Average Crustal Abundance'!L$2,Data!S355,'Average Crustal Abundance'!L$2)</f>
        <v>0.08</v>
      </c>
      <c r="AR355" s="2">
        <f>IF(T355&gt;'Average Crustal Abundance'!M$2,Data!T355,'Average Crustal Abundance'!M$2)</f>
        <v>5.1999999999999998E-2</v>
      </c>
      <c r="AS355" s="2">
        <f>IF(U355&gt;'Average Crustal Abundance'!N$2,Data!U355,'Average Crustal Abundance'!N$2)</f>
        <v>0.5</v>
      </c>
      <c r="AT355" s="2">
        <f>IF(V355&gt;'Average Crustal Abundance'!O$2,Data!V355,'Average Crustal Abundance'!O$2)</f>
        <v>11</v>
      </c>
      <c r="AU355" s="2">
        <f>IF(W355&gt;'Average Crustal Abundance'!P$2,Data!W355,'Average Crustal Abundance'!P$2)</f>
        <v>0.03</v>
      </c>
      <c r="AV355" s="2">
        <f>IF(X355&gt;'Average Crustal Abundance'!Q$2,Data!X355,'Average Crustal Abundance'!Q$2)</f>
        <v>2.5</v>
      </c>
      <c r="AW355" s="2">
        <f>IF(Y355&gt;'Average Crustal Abundance'!R$2,Data!Y355,'Average Crustal Abundance'!R$2)</f>
        <v>0.2</v>
      </c>
      <c r="AX355" s="2">
        <f>IF(Z355&gt;'Average Crustal Abundance'!S$2,Data!Z355,'Average Crustal Abundance'!S$2)</f>
        <v>0.18</v>
      </c>
      <c r="AY355" s="2">
        <f>IF(AA355&gt;'Average Crustal Abundance'!T$2,Data!AA355,'Average Crustal Abundance'!T$2)</f>
        <v>1E-3</v>
      </c>
      <c r="AZ355" s="2">
        <f>IF(AB355&gt;'Average Crustal Abundance'!U$2,Data!AB355,'Average Crustal Abundance'!U$2)</f>
        <v>0.8</v>
      </c>
      <c r="BA355" s="2">
        <f>IF(AC355&gt;'Average Crustal Abundance'!V$2,Data!AC355,'Average Crustal Abundance'!V$2)</f>
        <v>1</v>
      </c>
      <c r="BB355" s="2">
        <f>IF(AD355&gt;'Average Crustal Abundance'!W$2,Data!AD355,'Average Crustal Abundance'!W$2)</f>
        <v>1.7</v>
      </c>
      <c r="BC355" s="2">
        <f>IF(AE355&gt;'Average Crustal Abundance'!X$2,Data!AE355,'Average Crustal Abundance'!X$2)</f>
        <v>20</v>
      </c>
      <c r="BD355" s="2">
        <f>IF(AF355&gt;'Average Crustal Abundance'!Y$2,Data!AF355,'Average Crustal Abundance'!Y$2)</f>
        <v>1.3</v>
      </c>
      <c r="BE355" s="3">
        <f>LOG((AG355/'Average Crustal Abundance'!B$2),1.636)</f>
        <v>0</v>
      </c>
      <c r="BF355" s="3">
        <f>LOG((AH355/'Average Crustal Abundance'!C$2),5.77)</f>
        <v>0</v>
      </c>
      <c r="BG355" s="3">
        <f>LOG((AI355/'Average Crustal Abundance'!D$2),5.07)</f>
        <v>0</v>
      </c>
      <c r="BH355" s="3">
        <f>IF(LOG((AJ355/'Average Crustal Abundance'!E$2))&lt;6,LOG((AJ355/'Average Crustal Abundance'!E$2)),6)</f>
        <v>0</v>
      </c>
      <c r="BI355" s="3">
        <f>IF(LOG((AK355/'Average Crustal Abundance'!F$2))&lt;6,LOG((AK355/'Average Crustal Abundance'!F$2)),6)</f>
        <v>0</v>
      </c>
      <c r="BJ355" s="3">
        <f>IF(LOG((AL355/'Average Crustal Abundance'!G$2))&lt;6,LOG((AL355/'Average Crustal Abundance'!G$2)),6)</f>
        <v>0</v>
      </c>
      <c r="BK355" s="3">
        <f>LOG((AM355/'Average Crustal Abundance'!H$2),5.77)</f>
        <v>0</v>
      </c>
      <c r="BL355" s="3">
        <f>IF(LOG((AN355/'Average Crustal Abundance'!I$2))&lt;6,LOG((AN355/'Average Crustal Abundance'!I$2)),6)</f>
        <v>0</v>
      </c>
      <c r="BM355" s="3">
        <f>IF(LOG((AO355/'Average Crustal Abundance'!J$2))&lt;6,LOG((AO355/'Average Crustal Abundance'!J$2)),6)</f>
        <v>0</v>
      </c>
      <c r="BN355" s="3">
        <f>LOG((AP355/'Average Crustal Abundance'!K$2),4.9)</f>
        <v>0</v>
      </c>
      <c r="BO355" s="3">
        <f>IF(LOG((AQ355/'Average Crustal Abundance'!L$2))&lt;6,LOG((AQ355/'Average Crustal Abundance'!L$2)),6)</f>
        <v>0</v>
      </c>
      <c r="BP355" s="3">
        <f>IF(LOG((AR355/'Average Crustal Abundance'!M$2))&lt;6,LOG((AR355/'Average Crustal Abundance'!M$2)),6)</f>
        <v>0</v>
      </c>
      <c r="BQ355" s="3">
        <f>IF(LOG((AS355/'Average Crustal Abundance'!N$2))&lt;6,LOG((AS355/'Average Crustal Abundance'!N$2)),6)</f>
        <v>0</v>
      </c>
      <c r="BR355" s="3">
        <f>LOG((AT355/'Average Crustal Abundance'!O$2),6.71)</f>
        <v>0</v>
      </c>
      <c r="BS355" s="3">
        <f>IF(LOG((AU355/'Average Crustal Abundance'!P$2))&lt;6,LOG((AU355/'Average Crustal Abundance'!P$2)),6)</f>
        <v>0</v>
      </c>
      <c r="BT355" s="3">
        <f>LOG((AV355/'Average Crustal Abundance'!Q$2),8.58)</f>
        <v>0</v>
      </c>
      <c r="BU355" s="3">
        <f>IF(LOG((AW355/'Average Crustal Abundance'!R$2))&lt;6,LOG((AW355/'Average Crustal Abundance'!R$2)),6)</f>
        <v>0</v>
      </c>
      <c r="BV355" s="3">
        <f>IF(LOG((AX355/'Average Crustal Abundance'!S$2))&lt;6,LOG((AX355/'Average Crustal Abundance'!S$2)),6)</f>
        <v>0</v>
      </c>
      <c r="BW355" s="3">
        <f>IF(LOG((AY355/'Average Crustal Abundance'!T$2))&lt;6,LOG((AY355/'Average Crustal Abundance'!T$2)),6)</f>
        <v>0</v>
      </c>
      <c r="BX355" s="3">
        <f>IF(LOG((AZ355/'Average Crustal Abundance'!U$2))&lt;6,LOG((AZ355/'Average Crustal Abundance'!U$2)),6)</f>
        <v>0</v>
      </c>
      <c r="BY355" s="3">
        <f>IF(LOG((BA355/'Average Crustal Abundance'!V$2))&lt;6,LOG((BA355/'Average Crustal Abundance'!V$2)),6)</f>
        <v>0</v>
      </c>
      <c r="BZ355" s="3">
        <f>LOG((BB355/'Average Crustal Abundance'!W$2),9.15)</f>
        <v>0</v>
      </c>
      <c r="CA355" s="3">
        <f>LOG((BC355/'Average Crustal Abundance'!X$2),6.07)</f>
        <v>0</v>
      </c>
      <c r="CB355" s="3">
        <f>LOG((BD355/'Average Crustal Abundance'!Y$2),9.57)</f>
        <v>0</v>
      </c>
      <c r="CC355" s="3">
        <f t="shared" si="195"/>
        <v>0</v>
      </c>
      <c r="CD355" s="3" t="e">
        <f t="shared" si="196"/>
        <v>#DIV/0!</v>
      </c>
      <c r="CE355" s="4" t="e">
        <f t="shared" si="204"/>
        <v>#DIV/0!</v>
      </c>
      <c r="CF355" s="4" t="e">
        <f t="shared" si="205"/>
        <v>#DIV/0!</v>
      </c>
      <c r="CG355" s="4" t="e">
        <f t="shared" si="206"/>
        <v>#DIV/0!</v>
      </c>
      <c r="CH355" s="4" t="e">
        <f t="shared" si="207"/>
        <v>#DIV/0!</v>
      </c>
      <c r="CI355" s="4" t="e">
        <f t="shared" si="208"/>
        <v>#DIV/0!</v>
      </c>
      <c r="CJ355" s="4" t="e">
        <f t="shared" si="209"/>
        <v>#DIV/0!</v>
      </c>
      <c r="CK355" s="4" t="e">
        <f t="shared" si="210"/>
        <v>#DIV/0!</v>
      </c>
      <c r="CL355" s="4" t="e">
        <f t="shared" si="211"/>
        <v>#DIV/0!</v>
      </c>
      <c r="CM355" s="4" t="e">
        <f t="shared" si="212"/>
        <v>#DIV/0!</v>
      </c>
      <c r="CN355" s="4" t="e">
        <f t="shared" si="213"/>
        <v>#DIV/0!</v>
      </c>
      <c r="CO355" s="4" t="e">
        <f t="shared" si="214"/>
        <v>#DIV/0!</v>
      </c>
      <c r="CP355" s="4" t="e">
        <f t="shared" si="215"/>
        <v>#DIV/0!</v>
      </c>
      <c r="CQ355" s="4" t="e">
        <f t="shared" si="216"/>
        <v>#DIV/0!</v>
      </c>
      <c r="CR355" s="4" t="e">
        <f t="shared" si="217"/>
        <v>#DIV/0!</v>
      </c>
      <c r="CS355" s="4" t="e">
        <f t="shared" si="218"/>
        <v>#DIV/0!</v>
      </c>
      <c r="CT355" s="4" t="e">
        <f t="shared" si="198"/>
        <v>#DIV/0!</v>
      </c>
      <c r="CU355" s="4" t="e">
        <f t="shared" si="199"/>
        <v>#DIV/0!</v>
      </c>
      <c r="CV355" s="4" t="e">
        <f t="shared" si="200"/>
        <v>#DIV/0!</v>
      </c>
      <c r="CW355" s="4" t="e">
        <f t="shared" si="201"/>
        <v>#DIV/0!</v>
      </c>
      <c r="CX355" s="4" t="e">
        <f t="shared" si="202"/>
        <v>#DIV/0!</v>
      </c>
      <c r="CY355" s="4" t="e">
        <f t="shared" si="203"/>
        <v>#DIV/0!</v>
      </c>
      <c r="CZ355" s="4" t="e">
        <f t="shared" si="188"/>
        <v>#DIV/0!</v>
      </c>
      <c r="DA355" s="4" t="e">
        <f t="shared" si="188"/>
        <v>#DIV/0!</v>
      </c>
      <c r="DB355" s="4" t="e">
        <f t="shared" si="188"/>
        <v>#DIV/0!</v>
      </c>
      <c r="DC355" s="3"/>
      <c r="DD355" s="3" t="e">
        <f t="shared" si="197"/>
        <v>#DIV/0!</v>
      </c>
    </row>
    <row r="356" spans="33:108" x14ac:dyDescent="0.25">
      <c r="AG356" s="2">
        <f>IF(I356&gt;'Average Crustal Abundance'!B$2,Data!I356,'Average Crustal Abundance'!B$2)</f>
        <v>52200</v>
      </c>
      <c r="AH356" s="2">
        <f>IF(J356&gt;'Average Crustal Abundance'!C$2,Data!J356,'Average Crustal Abundance'!C$2)</f>
        <v>27</v>
      </c>
      <c r="AI356" s="2">
        <f>IF(K356&gt;'Average Crustal Abundance'!D$2,Data!K356,'Average Crustal Abundance'!D$2)</f>
        <v>59</v>
      </c>
      <c r="AJ356" s="2">
        <f>IF(L356&gt;'Average Crustal Abundance'!E$2,Data!L356,'Average Crustal Abundance'!E$2)</f>
        <v>0.188</v>
      </c>
      <c r="AK356" s="2">
        <f>IF(M356&gt;'Average Crustal Abundance'!F$2,Data!M356,'Average Crustal Abundance'!F$2)</f>
        <v>1.5E-3</v>
      </c>
      <c r="AL356" s="2">
        <f>IF(N356&gt;'Average Crustal Abundance'!G$2,Data!N356,'Average Crustal Abundance'!G$2)</f>
        <v>1.5E-3</v>
      </c>
      <c r="AM356" s="2">
        <f>IF(O356&gt;'Average Crustal Abundance'!H$2,Data!O356,'Average Crustal Abundance'!H$2)</f>
        <v>27</v>
      </c>
      <c r="AN356" s="2">
        <f>IF(P356&gt;'Average Crustal Abundance'!I$2,Data!P356,'Average Crustal Abundance'!I$2)</f>
        <v>5.6000000000000001E-2</v>
      </c>
      <c r="AO356" s="2">
        <f>IF(Q356&gt;'Average Crustal Abundance'!J$2,Data!Q356,'Average Crustal Abundance'!J$2)</f>
        <v>1.2999999999999999E-3</v>
      </c>
      <c r="AP356" s="2">
        <f>IF(R356&gt;'Average Crustal Abundance'!K$2,Data!R356,'Average Crustal Abundance'!K$2)</f>
        <v>72</v>
      </c>
      <c r="AQ356" s="2">
        <f>IF(S356&gt;'Average Crustal Abundance'!L$2,Data!S356,'Average Crustal Abundance'!L$2)</f>
        <v>0.08</v>
      </c>
      <c r="AR356" s="2">
        <f>IF(T356&gt;'Average Crustal Abundance'!M$2,Data!T356,'Average Crustal Abundance'!M$2)</f>
        <v>5.1999999999999998E-2</v>
      </c>
      <c r="AS356" s="2">
        <f>IF(U356&gt;'Average Crustal Abundance'!N$2,Data!U356,'Average Crustal Abundance'!N$2)</f>
        <v>0.5</v>
      </c>
      <c r="AT356" s="2">
        <f>IF(V356&gt;'Average Crustal Abundance'!O$2,Data!V356,'Average Crustal Abundance'!O$2)</f>
        <v>11</v>
      </c>
      <c r="AU356" s="2">
        <f>IF(W356&gt;'Average Crustal Abundance'!P$2,Data!W356,'Average Crustal Abundance'!P$2)</f>
        <v>0.03</v>
      </c>
      <c r="AV356" s="2">
        <f>IF(X356&gt;'Average Crustal Abundance'!Q$2,Data!X356,'Average Crustal Abundance'!Q$2)</f>
        <v>2.5</v>
      </c>
      <c r="AW356" s="2">
        <f>IF(Y356&gt;'Average Crustal Abundance'!R$2,Data!Y356,'Average Crustal Abundance'!R$2)</f>
        <v>0.2</v>
      </c>
      <c r="AX356" s="2">
        <f>IF(Z356&gt;'Average Crustal Abundance'!S$2,Data!Z356,'Average Crustal Abundance'!S$2)</f>
        <v>0.18</v>
      </c>
      <c r="AY356" s="2">
        <f>IF(AA356&gt;'Average Crustal Abundance'!T$2,Data!AA356,'Average Crustal Abundance'!T$2)</f>
        <v>1E-3</v>
      </c>
      <c r="AZ356" s="2">
        <f>IF(AB356&gt;'Average Crustal Abundance'!U$2,Data!AB356,'Average Crustal Abundance'!U$2)</f>
        <v>0.8</v>
      </c>
      <c r="BA356" s="2">
        <f>IF(AC356&gt;'Average Crustal Abundance'!V$2,Data!AC356,'Average Crustal Abundance'!V$2)</f>
        <v>1</v>
      </c>
      <c r="BB356" s="2">
        <f>IF(AD356&gt;'Average Crustal Abundance'!W$2,Data!AD356,'Average Crustal Abundance'!W$2)</f>
        <v>1.7</v>
      </c>
      <c r="BC356" s="2">
        <f>IF(AE356&gt;'Average Crustal Abundance'!X$2,Data!AE356,'Average Crustal Abundance'!X$2)</f>
        <v>20</v>
      </c>
      <c r="BD356" s="2">
        <f>IF(AF356&gt;'Average Crustal Abundance'!Y$2,Data!AF356,'Average Crustal Abundance'!Y$2)</f>
        <v>1.3</v>
      </c>
      <c r="BE356" s="3">
        <f>LOG((AG356/'Average Crustal Abundance'!B$2),1.636)</f>
        <v>0</v>
      </c>
      <c r="BF356" s="3">
        <f>LOG((AH356/'Average Crustal Abundance'!C$2),5.77)</f>
        <v>0</v>
      </c>
      <c r="BG356" s="3">
        <f>LOG((AI356/'Average Crustal Abundance'!D$2),5.07)</f>
        <v>0</v>
      </c>
      <c r="BH356" s="3">
        <f>IF(LOG((AJ356/'Average Crustal Abundance'!E$2))&lt;6,LOG((AJ356/'Average Crustal Abundance'!E$2)),6)</f>
        <v>0</v>
      </c>
      <c r="BI356" s="3">
        <f>IF(LOG((AK356/'Average Crustal Abundance'!F$2))&lt;6,LOG((AK356/'Average Crustal Abundance'!F$2)),6)</f>
        <v>0</v>
      </c>
      <c r="BJ356" s="3">
        <f>IF(LOG((AL356/'Average Crustal Abundance'!G$2))&lt;6,LOG((AL356/'Average Crustal Abundance'!G$2)),6)</f>
        <v>0</v>
      </c>
      <c r="BK356" s="3">
        <f>LOG((AM356/'Average Crustal Abundance'!H$2),5.77)</f>
        <v>0</v>
      </c>
      <c r="BL356" s="3">
        <f>IF(LOG((AN356/'Average Crustal Abundance'!I$2))&lt;6,LOG((AN356/'Average Crustal Abundance'!I$2)),6)</f>
        <v>0</v>
      </c>
      <c r="BM356" s="3">
        <f>IF(LOG((AO356/'Average Crustal Abundance'!J$2))&lt;6,LOG((AO356/'Average Crustal Abundance'!J$2)),6)</f>
        <v>0</v>
      </c>
      <c r="BN356" s="3">
        <f>LOG((AP356/'Average Crustal Abundance'!K$2),4.9)</f>
        <v>0</v>
      </c>
      <c r="BO356" s="3">
        <f>IF(LOG((AQ356/'Average Crustal Abundance'!L$2))&lt;6,LOG((AQ356/'Average Crustal Abundance'!L$2)),6)</f>
        <v>0</v>
      </c>
      <c r="BP356" s="3">
        <f>IF(LOG((AR356/'Average Crustal Abundance'!M$2))&lt;6,LOG((AR356/'Average Crustal Abundance'!M$2)),6)</f>
        <v>0</v>
      </c>
      <c r="BQ356" s="3">
        <f>IF(LOG((AS356/'Average Crustal Abundance'!N$2))&lt;6,LOG((AS356/'Average Crustal Abundance'!N$2)),6)</f>
        <v>0</v>
      </c>
      <c r="BR356" s="3">
        <f>LOG((AT356/'Average Crustal Abundance'!O$2),6.71)</f>
        <v>0</v>
      </c>
      <c r="BS356" s="3">
        <f>IF(LOG((AU356/'Average Crustal Abundance'!P$2))&lt;6,LOG((AU356/'Average Crustal Abundance'!P$2)),6)</f>
        <v>0</v>
      </c>
      <c r="BT356" s="3">
        <f>LOG((AV356/'Average Crustal Abundance'!Q$2),8.58)</f>
        <v>0</v>
      </c>
      <c r="BU356" s="3">
        <f>IF(LOG((AW356/'Average Crustal Abundance'!R$2))&lt;6,LOG((AW356/'Average Crustal Abundance'!R$2)),6)</f>
        <v>0</v>
      </c>
      <c r="BV356" s="3">
        <f>IF(LOG((AX356/'Average Crustal Abundance'!S$2))&lt;6,LOG((AX356/'Average Crustal Abundance'!S$2)),6)</f>
        <v>0</v>
      </c>
      <c r="BW356" s="3">
        <f>IF(LOG((AY356/'Average Crustal Abundance'!T$2))&lt;6,LOG((AY356/'Average Crustal Abundance'!T$2)),6)</f>
        <v>0</v>
      </c>
      <c r="BX356" s="3">
        <f>IF(LOG((AZ356/'Average Crustal Abundance'!U$2))&lt;6,LOG((AZ356/'Average Crustal Abundance'!U$2)),6)</f>
        <v>0</v>
      </c>
      <c r="BY356" s="3">
        <f>IF(LOG((BA356/'Average Crustal Abundance'!V$2))&lt;6,LOG((BA356/'Average Crustal Abundance'!V$2)),6)</f>
        <v>0</v>
      </c>
      <c r="BZ356" s="3">
        <f>LOG((BB356/'Average Crustal Abundance'!W$2),9.15)</f>
        <v>0</v>
      </c>
      <c r="CA356" s="3">
        <f>LOG((BC356/'Average Crustal Abundance'!X$2),6.07)</f>
        <v>0</v>
      </c>
      <c r="CB356" s="3">
        <f>LOG((BD356/'Average Crustal Abundance'!Y$2),9.57)</f>
        <v>0</v>
      </c>
      <c r="CC356" s="3">
        <f t="shared" si="195"/>
        <v>0</v>
      </c>
      <c r="CD356" s="3" t="e">
        <f t="shared" si="196"/>
        <v>#DIV/0!</v>
      </c>
      <c r="CE356" s="4" t="e">
        <f t="shared" si="204"/>
        <v>#DIV/0!</v>
      </c>
      <c r="CF356" s="4" t="e">
        <f t="shared" si="205"/>
        <v>#DIV/0!</v>
      </c>
      <c r="CG356" s="4" t="e">
        <f t="shared" si="206"/>
        <v>#DIV/0!</v>
      </c>
      <c r="CH356" s="4" t="e">
        <f t="shared" si="207"/>
        <v>#DIV/0!</v>
      </c>
      <c r="CI356" s="4" t="e">
        <f t="shared" si="208"/>
        <v>#DIV/0!</v>
      </c>
      <c r="CJ356" s="4" t="e">
        <f t="shared" si="209"/>
        <v>#DIV/0!</v>
      </c>
      <c r="CK356" s="4" t="e">
        <f t="shared" si="210"/>
        <v>#DIV/0!</v>
      </c>
      <c r="CL356" s="4" t="e">
        <f t="shared" si="211"/>
        <v>#DIV/0!</v>
      </c>
      <c r="CM356" s="4" t="e">
        <f t="shared" si="212"/>
        <v>#DIV/0!</v>
      </c>
      <c r="CN356" s="4" t="e">
        <f t="shared" si="213"/>
        <v>#DIV/0!</v>
      </c>
      <c r="CO356" s="4" t="e">
        <f t="shared" si="214"/>
        <v>#DIV/0!</v>
      </c>
      <c r="CP356" s="4" t="e">
        <f t="shared" si="215"/>
        <v>#DIV/0!</v>
      </c>
      <c r="CQ356" s="4" t="e">
        <f t="shared" si="216"/>
        <v>#DIV/0!</v>
      </c>
      <c r="CR356" s="4" t="e">
        <f t="shared" si="217"/>
        <v>#DIV/0!</v>
      </c>
      <c r="CS356" s="4" t="e">
        <f t="shared" si="218"/>
        <v>#DIV/0!</v>
      </c>
      <c r="CT356" s="4" t="e">
        <f t="shared" si="198"/>
        <v>#DIV/0!</v>
      </c>
      <c r="CU356" s="4" t="e">
        <f t="shared" si="199"/>
        <v>#DIV/0!</v>
      </c>
      <c r="CV356" s="4" t="e">
        <f t="shared" si="200"/>
        <v>#DIV/0!</v>
      </c>
      <c r="CW356" s="4" t="e">
        <f t="shared" si="201"/>
        <v>#DIV/0!</v>
      </c>
      <c r="CX356" s="4" t="e">
        <f t="shared" si="202"/>
        <v>#DIV/0!</v>
      </c>
      <c r="CY356" s="4" t="e">
        <f t="shared" si="203"/>
        <v>#DIV/0!</v>
      </c>
      <c r="CZ356" s="4" t="e">
        <f t="shared" si="188"/>
        <v>#DIV/0!</v>
      </c>
      <c r="DA356" s="4" t="e">
        <f t="shared" si="188"/>
        <v>#DIV/0!</v>
      </c>
      <c r="DB356" s="4" t="e">
        <f t="shared" si="188"/>
        <v>#DIV/0!</v>
      </c>
      <c r="DC356" s="3"/>
      <c r="DD356" s="3" t="e">
        <f t="shared" si="197"/>
        <v>#DIV/0!</v>
      </c>
    </row>
    <row r="357" spans="33:108" x14ac:dyDescent="0.25">
      <c r="AG357" s="2">
        <f>IF(I357&gt;'Average Crustal Abundance'!B$2,Data!I357,'Average Crustal Abundance'!B$2)</f>
        <v>52200</v>
      </c>
      <c r="AH357" s="2">
        <f>IF(J357&gt;'Average Crustal Abundance'!C$2,Data!J357,'Average Crustal Abundance'!C$2)</f>
        <v>27</v>
      </c>
      <c r="AI357" s="2">
        <f>IF(K357&gt;'Average Crustal Abundance'!D$2,Data!K357,'Average Crustal Abundance'!D$2)</f>
        <v>59</v>
      </c>
      <c r="AJ357" s="2">
        <f>IF(L357&gt;'Average Crustal Abundance'!E$2,Data!L357,'Average Crustal Abundance'!E$2)</f>
        <v>0.188</v>
      </c>
      <c r="AK357" s="2">
        <f>IF(M357&gt;'Average Crustal Abundance'!F$2,Data!M357,'Average Crustal Abundance'!F$2)</f>
        <v>1.5E-3</v>
      </c>
      <c r="AL357" s="2">
        <f>IF(N357&gt;'Average Crustal Abundance'!G$2,Data!N357,'Average Crustal Abundance'!G$2)</f>
        <v>1.5E-3</v>
      </c>
      <c r="AM357" s="2">
        <f>IF(O357&gt;'Average Crustal Abundance'!H$2,Data!O357,'Average Crustal Abundance'!H$2)</f>
        <v>27</v>
      </c>
      <c r="AN357" s="2">
        <f>IF(P357&gt;'Average Crustal Abundance'!I$2,Data!P357,'Average Crustal Abundance'!I$2)</f>
        <v>5.6000000000000001E-2</v>
      </c>
      <c r="AO357" s="2">
        <f>IF(Q357&gt;'Average Crustal Abundance'!J$2,Data!Q357,'Average Crustal Abundance'!J$2)</f>
        <v>1.2999999999999999E-3</v>
      </c>
      <c r="AP357" s="2">
        <f>IF(R357&gt;'Average Crustal Abundance'!K$2,Data!R357,'Average Crustal Abundance'!K$2)</f>
        <v>72</v>
      </c>
      <c r="AQ357" s="2">
        <f>IF(S357&gt;'Average Crustal Abundance'!L$2,Data!S357,'Average Crustal Abundance'!L$2)</f>
        <v>0.08</v>
      </c>
      <c r="AR357" s="2">
        <f>IF(T357&gt;'Average Crustal Abundance'!M$2,Data!T357,'Average Crustal Abundance'!M$2)</f>
        <v>5.1999999999999998E-2</v>
      </c>
      <c r="AS357" s="2">
        <f>IF(U357&gt;'Average Crustal Abundance'!N$2,Data!U357,'Average Crustal Abundance'!N$2)</f>
        <v>0.5</v>
      </c>
      <c r="AT357" s="2">
        <f>IF(V357&gt;'Average Crustal Abundance'!O$2,Data!V357,'Average Crustal Abundance'!O$2)</f>
        <v>11</v>
      </c>
      <c r="AU357" s="2">
        <f>IF(W357&gt;'Average Crustal Abundance'!P$2,Data!W357,'Average Crustal Abundance'!P$2)</f>
        <v>0.03</v>
      </c>
      <c r="AV357" s="2">
        <f>IF(X357&gt;'Average Crustal Abundance'!Q$2,Data!X357,'Average Crustal Abundance'!Q$2)</f>
        <v>2.5</v>
      </c>
      <c r="AW357" s="2">
        <f>IF(Y357&gt;'Average Crustal Abundance'!R$2,Data!Y357,'Average Crustal Abundance'!R$2)</f>
        <v>0.2</v>
      </c>
      <c r="AX357" s="2">
        <f>IF(Z357&gt;'Average Crustal Abundance'!S$2,Data!Z357,'Average Crustal Abundance'!S$2)</f>
        <v>0.18</v>
      </c>
      <c r="AY357" s="2">
        <f>IF(AA357&gt;'Average Crustal Abundance'!T$2,Data!AA357,'Average Crustal Abundance'!T$2)</f>
        <v>1E-3</v>
      </c>
      <c r="AZ357" s="2">
        <f>IF(AB357&gt;'Average Crustal Abundance'!U$2,Data!AB357,'Average Crustal Abundance'!U$2)</f>
        <v>0.8</v>
      </c>
      <c r="BA357" s="2">
        <f>IF(AC357&gt;'Average Crustal Abundance'!V$2,Data!AC357,'Average Crustal Abundance'!V$2)</f>
        <v>1</v>
      </c>
      <c r="BB357" s="2">
        <f>IF(AD357&gt;'Average Crustal Abundance'!W$2,Data!AD357,'Average Crustal Abundance'!W$2)</f>
        <v>1.7</v>
      </c>
      <c r="BC357" s="2">
        <f>IF(AE357&gt;'Average Crustal Abundance'!X$2,Data!AE357,'Average Crustal Abundance'!X$2)</f>
        <v>20</v>
      </c>
      <c r="BD357" s="2">
        <f>IF(AF357&gt;'Average Crustal Abundance'!Y$2,Data!AF357,'Average Crustal Abundance'!Y$2)</f>
        <v>1.3</v>
      </c>
      <c r="BE357" s="3">
        <f>LOG((AG357/'Average Crustal Abundance'!B$2),1.636)</f>
        <v>0</v>
      </c>
      <c r="BF357" s="3">
        <f>LOG((AH357/'Average Crustal Abundance'!C$2),5.77)</f>
        <v>0</v>
      </c>
      <c r="BG357" s="3">
        <f>LOG((AI357/'Average Crustal Abundance'!D$2),5.07)</f>
        <v>0</v>
      </c>
      <c r="BH357" s="3">
        <f>IF(LOG((AJ357/'Average Crustal Abundance'!E$2))&lt;6,LOG((AJ357/'Average Crustal Abundance'!E$2)),6)</f>
        <v>0</v>
      </c>
      <c r="BI357" s="3">
        <f>IF(LOG((AK357/'Average Crustal Abundance'!F$2))&lt;6,LOG((AK357/'Average Crustal Abundance'!F$2)),6)</f>
        <v>0</v>
      </c>
      <c r="BJ357" s="3">
        <f>IF(LOG((AL357/'Average Crustal Abundance'!G$2))&lt;6,LOG((AL357/'Average Crustal Abundance'!G$2)),6)</f>
        <v>0</v>
      </c>
      <c r="BK357" s="3">
        <f>LOG((AM357/'Average Crustal Abundance'!H$2),5.77)</f>
        <v>0</v>
      </c>
      <c r="BL357" s="3">
        <f>IF(LOG((AN357/'Average Crustal Abundance'!I$2))&lt;6,LOG((AN357/'Average Crustal Abundance'!I$2)),6)</f>
        <v>0</v>
      </c>
      <c r="BM357" s="3">
        <f>IF(LOG((AO357/'Average Crustal Abundance'!J$2))&lt;6,LOG((AO357/'Average Crustal Abundance'!J$2)),6)</f>
        <v>0</v>
      </c>
      <c r="BN357" s="3">
        <f>LOG((AP357/'Average Crustal Abundance'!K$2),4.9)</f>
        <v>0</v>
      </c>
      <c r="BO357" s="3">
        <f>IF(LOG((AQ357/'Average Crustal Abundance'!L$2))&lt;6,LOG((AQ357/'Average Crustal Abundance'!L$2)),6)</f>
        <v>0</v>
      </c>
      <c r="BP357" s="3">
        <f>IF(LOG((AR357/'Average Crustal Abundance'!M$2))&lt;6,LOG((AR357/'Average Crustal Abundance'!M$2)),6)</f>
        <v>0</v>
      </c>
      <c r="BQ357" s="3">
        <f>IF(LOG((AS357/'Average Crustal Abundance'!N$2))&lt;6,LOG((AS357/'Average Crustal Abundance'!N$2)),6)</f>
        <v>0</v>
      </c>
      <c r="BR357" s="3">
        <f>LOG((AT357/'Average Crustal Abundance'!O$2),6.71)</f>
        <v>0</v>
      </c>
      <c r="BS357" s="3">
        <f>IF(LOG((AU357/'Average Crustal Abundance'!P$2))&lt;6,LOG((AU357/'Average Crustal Abundance'!P$2)),6)</f>
        <v>0</v>
      </c>
      <c r="BT357" s="3">
        <f>LOG((AV357/'Average Crustal Abundance'!Q$2),8.58)</f>
        <v>0</v>
      </c>
      <c r="BU357" s="3">
        <f>IF(LOG((AW357/'Average Crustal Abundance'!R$2))&lt;6,LOG((AW357/'Average Crustal Abundance'!R$2)),6)</f>
        <v>0</v>
      </c>
      <c r="BV357" s="3">
        <f>IF(LOG((AX357/'Average Crustal Abundance'!S$2))&lt;6,LOG((AX357/'Average Crustal Abundance'!S$2)),6)</f>
        <v>0</v>
      </c>
      <c r="BW357" s="3">
        <f>IF(LOG((AY357/'Average Crustal Abundance'!T$2))&lt;6,LOG((AY357/'Average Crustal Abundance'!T$2)),6)</f>
        <v>0</v>
      </c>
      <c r="BX357" s="3">
        <f>IF(LOG((AZ357/'Average Crustal Abundance'!U$2))&lt;6,LOG((AZ357/'Average Crustal Abundance'!U$2)),6)</f>
        <v>0</v>
      </c>
      <c r="BY357" s="3">
        <f>IF(LOG((BA357/'Average Crustal Abundance'!V$2))&lt;6,LOG((BA357/'Average Crustal Abundance'!V$2)),6)</f>
        <v>0</v>
      </c>
      <c r="BZ357" s="3">
        <f>LOG((BB357/'Average Crustal Abundance'!W$2),9.15)</f>
        <v>0</v>
      </c>
      <c r="CA357" s="3">
        <f>LOG((BC357/'Average Crustal Abundance'!X$2),6.07)</f>
        <v>0</v>
      </c>
      <c r="CB357" s="3">
        <f>LOG((BD357/'Average Crustal Abundance'!Y$2),9.57)</f>
        <v>0</v>
      </c>
      <c r="CC357" s="3">
        <f t="shared" si="195"/>
        <v>0</v>
      </c>
      <c r="CD357" s="3" t="e">
        <f t="shared" si="196"/>
        <v>#DIV/0!</v>
      </c>
      <c r="CE357" s="4" t="e">
        <f t="shared" si="204"/>
        <v>#DIV/0!</v>
      </c>
      <c r="CF357" s="4" t="e">
        <f t="shared" si="205"/>
        <v>#DIV/0!</v>
      </c>
      <c r="CG357" s="4" t="e">
        <f t="shared" si="206"/>
        <v>#DIV/0!</v>
      </c>
      <c r="CH357" s="4" t="e">
        <f t="shared" si="207"/>
        <v>#DIV/0!</v>
      </c>
      <c r="CI357" s="4" t="e">
        <f t="shared" si="208"/>
        <v>#DIV/0!</v>
      </c>
      <c r="CJ357" s="4" t="e">
        <f t="shared" si="209"/>
        <v>#DIV/0!</v>
      </c>
      <c r="CK357" s="4" t="e">
        <f t="shared" si="210"/>
        <v>#DIV/0!</v>
      </c>
      <c r="CL357" s="4" t="e">
        <f t="shared" si="211"/>
        <v>#DIV/0!</v>
      </c>
      <c r="CM357" s="4" t="e">
        <f t="shared" si="212"/>
        <v>#DIV/0!</v>
      </c>
      <c r="CN357" s="4" t="e">
        <f t="shared" si="213"/>
        <v>#DIV/0!</v>
      </c>
      <c r="CO357" s="4" t="e">
        <f t="shared" si="214"/>
        <v>#DIV/0!</v>
      </c>
      <c r="CP357" s="4" t="e">
        <f t="shared" si="215"/>
        <v>#DIV/0!</v>
      </c>
      <c r="CQ357" s="4" t="e">
        <f t="shared" si="216"/>
        <v>#DIV/0!</v>
      </c>
      <c r="CR357" s="4" t="e">
        <f t="shared" si="217"/>
        <v>#DIV/0!</v>
      </c>
      <c r="CS357" s="4" t="e">
        <f t="shared" si="218"/>
        <v>#DIV/0!</v>
      </c>
      <c r="CT357" s="4" t="e">
        <f t="shared" si="198"/>
        <v>#DIV/0!</v>
      </c>
      <c r="CU357" s="4" t="e">
        <f t="shared" si="199"/>
        <v>#DIV/0!</v>
      </c>
      <c r="CV357" s="4" t="e">
        <f t="shared" si="200"/>
        <v>#DIV/0!</v>
      </c>
      <c r="CW357" s="4" t="e">
        <f t="shared" si="201"/>
        <v>#DIV/0!</v>
      </c>
      <c r="CX357" s="4" t="e">
        <f t="shared" si="202"/>
        <v>#DIV/0!</v>
      </c>
      <c r="CY357" s="4" t="e">
        <f t="shared" si="203"/>
        <v>#DIV/0!</v>
      </c>
      <c r="CZ357" s="4" t="e">
        <f t="shared" si="188"/>
        <v>#DIV/0!</v>
      </c>
      <c r="DA357" s="4" t="e">
        <f t="shared" si="188"/>
        <v>#DIV/0!</v>
      </c>
      <c r="DB357" s="4" t="e">
        <f t="shared" si="188"/>
        <v>#DIV/0!</v>
      </c>
      <c r="DC357" s="3"/>
      <c r="DD357" s="3" t="e">
        <f t="shared" si="197"/>
        <v>#DIV/0!</v>
      </c>
    </row>
    <row r="358" spans="33:108" x14ac:dyDescent="0.25">
      <c r="AG358" s="2">
        <f>IF(I358&gt;'Average Crustal Abundance'!B$2,Data!I358,'Average Crustal Abundance'!B$2)</f>
        <v>52200</v>
      </c>
      <c r="AH358" s="2">
        <f>IF(J358&gt;'Average Crustal Abundance'!C$2,Data!J358,'Average Crustal Abundance'!C$2)</f>
        <v>27</v>
      </c>
      <c r="AI358" s="2">
        <f>IF(K358&gt;'Average Crustal Abundance'!D$2,Data!K358,'Average Crustal Abundance'!D$2)</f>
        <v>59</v>
      </c>
      <c r="AJ358" s="2">
        <f>IF(L358&gt;'Average Crustal Abundance'!E$2,Data!L358,'Average Crustal Abundance'!E$2)</f>
        <v>0.188</v>
      </c>
      <c r="AK358" s="2">
        <f>IF(M358&gt;'Average Crustal Abundance'!F$2,Data!M358,'Average Crustal Abundance'!F$2)</f>
        <v>1.5E-3</v>
      </c>
      <c r="AL358" s="2">
        <f>IF(N358&gt;'Average Crustal Abundance'!G$2,Data!N358,'Average Crustal Abundance'!G$2)</f>
        <v>1.5E-3</v>
      </c>
      <c r="AM358" s="2">
        <f>IF(O358&gt;'Average Crustal Abundance'!H$2,Data!O358,'Average Crustal Abundance'!H$2)</f>
        <v>27</v>
      </c>
      <c r="AN358" s="2">
        <f>IF(P358&gt;'Average Crustal Abundance'!I$2,Data!P358,'Average Crustal Abundance'!I$2)</f>
        <v>5.6000000000000001E-2</v>
      </c>
      <c r="AO358" s="2">
        <f>IF(Q358&gt;'Average Crustal Abundance'!J$2,Data!Q358,'Average Crustal Abundance'!J$2)</f>
        <v>1.2999999999999999E-3</v>
      </c>
      <c r="AP358" s="2">
        <f>IF(R358&gt;'Average Crustal Abundance'!K$2,Data!R358,'Average Crustal Abundance'!K$2)</f>
        <v>72</v>
      </c>
      <c r="AQ358" s="2">
        <f>IF(S358&gt;'Average Crustal Abundance'!L$2,Data!S358,'Average Crustal Abundance'!L$2)</f>
        <v>0.08</v>
      </c>
      <c r="AR358" s="2">
        <f>IF(T358&gt;'Average Crustal Abundance'!M$2,Data!T358,'Average Crustal Abundance'!M$2)</f>
        <v>5.1999999999999998E-2</v>
      </c>
      <c r="AS358" s="2">
        <f>IF(U358&gt;'Average Crustal Abundance'!N$2,Data!U358,'Average Crustal Abundance'!N$2)</f>
        <v>0.5</v>
      </c>
      <c r="AT358" s="2">
        <f>IF(V358&gt;'Average Crustal Abundance'!O$2,Data!V358,'Average Crustal Abundance'!O$2)</f>
        <v>11</v>
      </c>
      <c r="AU358" s="2">
        <f>IF(W358&gt;'Average Crustal Abundance'!P$2,Data!W358,'Average Crustal Abundance'!P$2)</f>
        <v>0.03</v>
      </c>
      <c r="AV358" s="2">
        <f>IF(X358&gt;'Average Crustal Abundance'!Q$2,Data!X358,'Average Crustal Abundance'!Q$2)</f>
        <v>2.5</v>
      </c>
      <c r="AW358" s="2">
        <f>IF(Y358&gt;'Average Crustal Abundance'!R$2,Data!Y358,'Average Crustal Abundance'!R$2)</f>
        <v>0.2</v>
      </c>
      <c r="AX358" s="2">
        <f>IF(Z358&gt;'Average Crustal Abundance'!S$2,Data!Z358,'Average Crustal Abundance'!S$2)</f>
        <v>0.18</v>
      </c>
      <c r="AY358" s="2">
        <f>IF(AA358&gt;'Average Crustal Abundance'!T$2,Data!AA358,'Average Crustal Abundance'!T$2)</f>
        <v>1E-3</v>
      </c>
      <c r="AZ358" s="2">
        <f>IF(AB358&gt;'Average Crustal Abundance'!U$2,Data!AB358,'Average Crustal Abundance'!U$2)</f>
        <v>0.8</v>
      </c>
      <c r="BA358" s="2">
        <f>IF(AC358&gt;'Average Crustal Abundance'!V$2,Data!AC358,'Average Crustal Abundance'!V$2)</f>
        <v>1</v>
      </c>
      <c r="BB358" s="2">
        <f>IF(AD358&gt;'Average Crustal Abundance'!W$2,Data!AD358,'Average Crustal Abundance'!W$2)</f>
        <v>1.7</v>
      </c>
      <c r="BC358" s="2">
        <f>IF(AE358&gt;'Average Crustal Abundance'!X$2,Data!AE358,'Average Crustal Abundance'!X$2)</f>
        <v>20</v>
      </c>
      <c r="BD358" s="2">
        <f>IF(AF358&gt;'Average Crustal Abundance'!Y$2,Data!AF358,'Average Crustal Abundance'!Y$2)</f>
        <v>1.3</v>
      </c>
      <c r="BE358" s="3">
        <f>LOG((AG358/'Average Crustal Abundance'!B$2),1.636)</f>
        <v>0</v>
      </c>
      <c r="BF358" s="3">
        <f>LOG((AH358/'Average Crustal Abundance'!C$2),5.77)</f>
        <v>0</v>
      </c>
      <c r="BG358" s="3">
        <f>LOG((AI358/'Average Crustal Abundance'!D$2),5.07)</f>
        <v>0</v>
      </c>
      <c r="BH358" s="3">
        <f>IF(LOG((AJ358/'Average Crustal Abundance'!E$2))&lt;6,LOG((AJ358/'Average Crustal Abundance'!E$2)),6)</f>
        <v>0</v>
      </c>
      <c r="BI358" s="3">
        <f>IF(LOG((AK358/'Average Crustal Abundance'!F$2))&lt;6,LOG((AK358/'Average Crustal Abundance'!F$2)),6)</f>
        <v>0</v>
      </c>
      <c r="BJ358" s="3">
        <f>IF(LOG((AL358/'Average Crustal Abundance'!G$2))&lt;6,LOG((AL358/'Average Crustal Abundance'!G$2)),6)</f>
        <v>0</v>
      </c>
      <c r="BK358" s="3">
        <f>LOG((AM358/'Average Crustal Abundance'!H$2),5.77)</f>
        <v>0</v>
      </c>
      <c r="BL358" s="3">
        <f>IF(LOG((AN358/'Average Crustal Abundance'!I$2))&lt;6,LOG((AN358/'Average Crustal Abundance'!I$2)),6)</f>
        <v>0</v>
      </c>
      <c r="BM358" s="3">
        <f>IF(LOG((AO358/'Average Crustal Abundance'!J$2))&lt;6,LOG((AO358/'Average Crustal Abundance'!J$2)),6)</f>
        <v>0</v>
      </c>
      <c r="BN358" s="3">
        <f>LOG((AP358/'Average Crustal Abundance'!K$2),4.9)</f>
        <v>0</v>
      </c>
      <c r="BO358" s="3">
        <f>IF(LOG((AQ358/'Average Crustal Abundance'!L$2))&lt;6,LOG((AQ358/'Average Crustal Abundance'!L$2)),6)</f>
        <v>0</v>
      </c>
      <c r="BP358" s="3">
        <f>IF(LOG((AR358/'Average Crustal Abundance'!M$2))&lt;6,LOG((AR358/'Average Crustal Abundance'!M$2)),6)</f>
        <v>0</v>
      </c>
      <c r="BQ358" s="3">
        <f>IF(LOG((AS358/'Average Crustal Abundance'!N$2))&lt;6,LOG((AS358/'Average Crustal Abundance'!N$2)),6)</f>
        <v>0</v>
      </c>
      <c r="BR358" s="3">
        <f>LOG((AT358/'Average Crustal Abundance'!O$2),6.71)</f>
        <v>0</v>
      </c>
      <c r="BS358" s="3">
        <f>IF(LOG((AU358/'Average Crustal Abundance'!P$2))&lt;6,LOG((AU358/'Average Crustal Abundance'!P$2)),6)</f>
        <v>0</v>
      </c>
      <c r="BT358" s="3">
        <f>LOG((AV358/'Average Crustal Abundance'!Q$2),8.58)</f>
        <v>0</v>
      </c>
      <c r="BU358" s="3">
        <f>IF(LOG((AW358/'Average Crustal Abundance'!R$2))&lt;6,LOG((AW358/'Average Crustal Abundance'!R$2)),6)</f>
        <v>0</v>
      </c>
      <c r="BV358" s="3">
        <f>IF(LOG((AX358/'Average Crustal Abundance'!S$2))&lt;6,LOG((AX358/'Average Crustal Abundance'!S$2)),6)</f>
        <v>0</v>
      </c>
      <c r="BW358" s="3">
        <f>IF(LOG((AY358/'Average Crustal Abundance'!T$2))&lt;6,LOG((AY358/'Average Crustal Abundance'!T$2)),6)</f>
        <v>0</v>
      </c>
      <c r="BX358" s="3">
        <f>IF(LOG((AZ358/'Average Crustal Abundance'!U$2))&lt;6,LOG((AZ358/'Average Crustal Abundance'!U$2)),6)</f>
        <v>0</v>
      </c>
      <c r="BY358" s="3">
        <f>IF(LOG((BA358/'Average Crustal Abundance'!V$2))&lt;6,LOG((BA358/'Average Crustal Abundance'!V$2)),6)</f>
        <v>0</v>
      </c>
      <c r="BZ358" s="3">
        <f>LOG((BB358/'Average Crustal Abundance'!W$2),9.15)</f>
        <v>0</v>
      </c>
      <c r="CA358" s="3">
        <f>LOG((BC358/'Average Crustal Abundance'!X$2),6.07)</f>
        <v>0</v>
      </c>
      <c r="CB358" s="3">
        <f>LOG((BD358/'Average Crustal Abundance'!Y$2),9.57)</f>
        <v>0</v>
      </c>
      <c r="CC358" s="3">
        <f t="shared" si="195"/>
        <v>0</v>
      </c>
      <c r="CD358" s="3" t="e">
        <f t="shared" si="196"/>
        <v>#DIV/0!</v>
      </c>
      <c r="CE358" s="4" t="e">
        <f t="shared" si="204"/>
        <v>#DIV/0!</v>
      </c>
      <c r="CF358" s="4" t="e">
        <f t="shared" si="205"/>
        <v>#DIV/0!</v>
      </c>
      <c r="CG358" s="4" t="e">
        <f t="shared" si="206"/>
        <v>#DIV/0!</v>
      </c>
      <c r="CH358" s="4" t="e">
        <f t="shared" si="207"/>
        <v>#DIV/0!</v>
      </c>
      <c r="CI358" s="4" t="e">
        <f t="shared" si="208"/>
        <v>#DIV/0!</v>
      </c>
      <c r="CJ358" s="4" t="e">
        <f t="shared" si="209"/>
        <v>#DIV/0!</v>
      </c>
      <c r="CK358" s="4" t="e">
        <f t="shared" si="210"/>
        <v>#DIV/0!</v>
      </c>
      <c r="CL358" s="4" t="e">
        <f t="shared" si="211"/>
        <v>#DIV/0!</v>
      </c>
      <c r="CM358" s="4" t="e">
        <f t="shared" si="212"/>
        <v>#DIV/0!</v>
      </c>
      <c r="CN358" s="4" t="e">
        <f t="shared" si="213"/>
        <v>#DIV/0!</v>
      </c>
      <c r="CO358" s="4" t="e">
        <f t="shared" si="214"/>
        <v>#DIV/0!</v>
      </c>
      <c r="CP358" s="4" t="e">
        <f t="shared" si="215"/>
        <v>#DIV/0!</v>
      </c>
      <c r="CQ358" s="4" t="e">
        <f t="shared" si="216"/>
        <v>#DIV/0!</v>
      </c>
      <c r="CR358" s="4" t="e">
        <f t="shared" si="217"/>
        <v>#DIV/0!</v>
      </c>
      <c r="CS358" s="4" t="e">
        <f t="shared" si="218"/>
        <v>#DIV/0!</v>
      </c>
      <c r="CT358" s="4" t="e">
        <f t="shared" si="198"/>
        <v>#DIV/0!</v>
      </c>
      <c r="CU358" s="4" t="e">
        <f t="shared" si="199"/>
        <v>#DIV/0!</v>
      </c>
      <c r="CV358" s="4" t="e">
        <f t="shared" si="200"/>
        <v>#DIV/0!</v>
      </c>
      <c r="CW358" s="4" t="e">
        <f t="shared" si="201"/>
        <v>#DIV/0!</v>
      </c>
      <c r="CX358" s="4" t="e">
        <f t="shared" si="202"/>
        <v>#DIV/0!</v>
      </c>
      <c r="CY358" s="4" t="e">
        <f t="shared" si="203"/>
        <v>#DIV/0!</v>
      </c>
      <c r="CZ358" s="4" t="e">
        <f t="shared" si="188"/>
        <v>#DIV/0!</v>
      </c>
      <c r="DA358" s="4" t="e">
        <f t="shared" si="188"/>
        <v>#DIV/0!</v>
      </c>
      <c r="DB358" s="4" t="e">
        <f t="shared" si="188"/>
        <v>#DIV/0!</v>
      </c>
      <c r="DC358" s="3"/>
      <c r="DD358" s="3" t="e">
        <f t="shared" si="197"/>
        <v>#DIV/0!</v>
      </c>
    </row>
    <row r="359" spans="33:108" x14ac:dyDescent="0.25">
      <c r="AG359" s="2">
        <f>IF(I359&gt;'Average Crustal Abundance'!B$2,Data!I359,'Average Crustal Abundance'!B$2)</f>
        <v>52200</v>
      </c>
      <c r="AH359" s="2">
        <f>IF(J359&gt;'Average Crustal Abundance'!C$2,Data!J359,'Average Crustal Abundance'!C$2)</f>
        <v>27</v>
      </c>
      <c r="AI359" s="2">
        <f>IF(K359&gt;'Average Crustal Abundance'!D$2,Data!K359,'Average Crustal Abundance'!D$2)</f>
        <v>59</v>
      </c>
      <c r="AJ359" s="2">
        <f>IF(L359&gt;'Average Crustal Abundance'!E$2,Data!L359,'Average Crustal Abundance'!E$2)</f>
        <v>0.188</v>
      </c>
      <c r="AK359" s="2">
        <f>IF(M359&gt;'Average Crustal Abundance'!F$2,Data!M359,'Average Crustal Abundance'!F$2)</f>
        <v>1.5E-3</v>
      </c>
      <c r="AL359" s="2">
        <f>IF(N359&gt;'Average Crustal Abundance'!G$2,Data!N359,'Average Crustal Abundance'!G$2)</f>
        <v>1.5E-3</v>
      </c>
      <c r="AM359" s="2">
        <f>IF(O359&gt;'Average Crustal Abundance'!H$2,Data!O359,'Average Crustal Abundance'!H$2)</f>
        <v>27</v>
      </c>
      <c r="AN359" s="2">
        <f>IF(P359&gt;'Average Crustal Abundance'!I$2,Data!P359,'Average Crustal Abundance'!I$2)</f>
        <v>5.6000000000000001E-2</v>
      </c>
      <c r="AO359" s="2">
        <f>IF(Q359&gt;'Average Crustal Abundance'!J$2,Data!Q359,'Average Crustal Abundance'!J$2)</f>
        <v>1.2999999999999999E-3</v>
      </c>
      <c r="AP359" s="2">
        <f>IF(R359&gt;'Average Crustal Abundance'!K$2,Data!R359,'Average Crustal Abundance'!K$2)</f>
        <v>72</v>
      </c>
      <c r="AQ359" s="2">
        <f>IF(S359&gt;'Average Crustal Abundance'!L$2,Data!S359,'Average Crustal Abundance'!L$2)</f>
        <v>0.08</v>
      </c>
      <c r="AR359" s="2">
        <f>IF(T359&gt;'Average Crustal Abundance'!M$2,Data!T359,'Average Crustal Abundance'!M$2)</f>
        <v>5.1999999999999998E-2</v>
      </c>
      <c r="AS359" s="2">
        <f>IF(U359&gt;'Average Crustal Abundance'!N$2,Data!U359,'Average Crustal Abundance'!N$2)</f>
        <v>0.5</v>
      </c>
      <c r="AT359" s="2">
        <f>IF(V359&gt;'Average Crustal Abundance'!O$2,Data!V359,'Average Crustal Abundance'!O$2)</f>
        <v>11</v>
      </c>
      <c r="AU359" s="2">
        <f>IF(W359&gt;'Average Crustal Abundance'!P$2,Data!W359,'Average Crustal Abundance'!P$2)</f>
        <v>0.03</v>
      </c>
      <c r="AV359" s="2">
        <f>IF(X359&gt;'Average Crustal Abundance'!Q$2,Data!X359,'Average Crustal Abundance'!Q$2)</f>
        <v>2.5</v>
      </c>
      <c r="AW359" s="2">
        <f>IF(Y359&gt;'Average Crustal Abundance'!R$2,Data!Y359,'Average Crustal Abundance'!R$2)</f>
        <v>0.2</v>
      </c>
      <c r="AX359" s="2">
        <f>IF(Z359&gt;'Average Crustal Abundance'!S$2,Data!Z359,'Average Crustal Abundance'!S$2)</f>
        <v>0.18</v>
      </c>
      <c r="AY359" s="2">
        <f>IF(AA359&gt;'Average Crustal Abundance'!T$2,Data!AA359,'Average Crustal Abundance'!T$2)</f>
        <v>1E-3</v>
      </c>
      <c r="AZ359" s="2">
        <f>IF(AB359&gt;'Average Crustal Abundance'!U$2,Data!AB359,'Average Crustal Abundance'!U$2)</f>
        <v>0.8</v>
      </c>
      <c r="BA359" s="2">
        <f>IF(AC359&gt;'Average Crustal Abundance'!V$2,Data!AC359,'Average Crustal Abundance'!V$2)</f>
        <v>1</v>
      </c>
      <c r="BB359" s="2">
        <f>IF(AD359&gt;'Average Crustal Abundance'!W$2,Data!AD359,'Average Crustal Abundance'!W$2)</f>
        <v>1.7</v>
      </c>
      <c r="BC359" s="2">
        <f>IF(AE359&gt;'Average Crustal Abundance'!X$2,Data!AE359,'Average Crustal Abundance'!X$2)</f>
        <v>20</v>
      </c>
      <c r="BD359" s="2">
        <f>IF(AF359&gt;'Average Crustal Abundance'!Y$2,Data!AF359,'Average Crustal Abundance'!Y$2)</f>
        <v>1.3</v>
      </c>
      <c r="BE359" s="3">
        <f>LOG((AG359/'Average Crustal Abundance'!B$2),1.636)</f>
        <v>0</v>
      </c>
      <c r="BF359" s="3">
        <f>LOG((AH359/'Average Crustal Abundance'!C$2),5.77)</f>
        <v>0</v>
      </c>
      <c r="BG359" s="3">
        <f>LOG((AI359/'Average Crustal Abundance'!D$2),5.07)</f>
        <v>0</v>
      </c>
      <c r="BH359" s="3">
        <f>IF(LOG((AJ359/'Average Crustal Abundance'!E$2))&lt;6,LOG((AJ359/'Average Crustal Abundance'!E$2)),6)</f>
        <v>0</v>
      </c>
      <c r="BI359" s="3">
        <f>IF(LOG((AK359/'Average Crustal Abundance'!F$2))&lt;6,LOG((AK359/'Average Crustal Abundance'!F$2)),6)</f>
        <v>0</v>
      </c>
      <c r="BJ359" s="3">
        <f>IF(LOG((AL359/'Average Crustal Abundance'!G$2))&lt;6,LOG((AL359/'Average Crustal Abundance'!G$2)),6)</f>
        <v>0</v>
      </c>
      <c r="BK359" s="3">
        <f>LOG((AM359/'Average Crustal Abundance'!H$2),5.77)</f>
        <v>0</v>
      </c>
      <c r="BL359" s="3">
        <f>IF(LOG((AN359/'Average Crustal Abundance'!I$2))&lt;6,LOG((AN359/'Average Crustal Abundance'!I$2)),6)</f>
        <v>0</v>
      </c>
      <c r="BM359" s="3">
        <f>IF(LOG((AO359/'Average Crustal Abundance'!J$2))&lt;6,LOG((AO359/'Average Crustal Abundance'!J$2)),6)</f>
        <v>0</v>
      </c>
      <c r="BN359" s="3">
        <f>LOG((AP359/'Average Crustal Abundance'!K$2),4.9)</f>
        <v>0</v>
      </c>
      <c r="BO359" s="3">
        <f>IF(LOG((AQ359/'Average Crustal Abundance'!L$2))&lt;6,LOG((AQ359/'Average Crustal Abundance'!L$2)),6)</f>
        <v>0</v>
      </c>
      <c r="BP359" s="3">
        <f>IF(LOG((AR359/'Average Crustal Abundance'!M$2))&lt;6,LOG((AR359/'Average Crustal Abundance'!M$2)),6)</f>
        <v>0</v>
      </c>
      <c r="BQ359" s="3">
        <f>IF(LOG((AS359/'Average Crustal Abundance'!N$2))&lt;6,LOG((AS359/'Average Crustal Abundance'!N$2)),6)</f>
        <v>0</v>
      </c>
      <c r="BR359" s="3">
        <f>LOG((AT359/'Average Crustal Abundance'!O$2),6.71)</f>
        <v>0</v>
      </c>
      <c r="BS359" s="3">
        <f>IF(LOG((AU359/'Average Crustal Abundance'!P$2))&lt;6,LOG((AU359/'Average Crustal Abundance'!P$2)),6)</f>
        <v>0</v>
      </c>
      <c r="BT359" s="3">
        <f>LOG((AV359/'Average Crustal Abundance'!Q$2),8.58)</f>
        <v>0</v>
      </c>
      <c r="BU359" s="3">
        <f>IF(LOG((AW359/'Average Crustal Abundance'!R$2))&lt;6,LOG((AW359/'Average Crustal Abundance'!R$2)),6)</f>
        <v>0</v>
      </c>
      <c r="BV359" s="3">
        <f>IF(LOG((AX359/'Average Crustal Abundance'!S$2))&lt;6,LOG((AX359/'Average Crustal Abundance'!S$2)),6)</f>
        <v>0</v>
      </c>
      <c r="BW359" s="3">
        <f>IF(LOG((AY359/'Average Crustal Abundance'!T$2))&lt;6,LOG((AY359/'Average Crustal Abundance'!T$2)),6)</f>
        <v>0</v>
      </c>
      <c r="BX359" s="3">
        <f>IF(LOG((AZ359/'Average Crustal Abundance'!U$2))&lt;6,LOG((AZ359/'Average Crustal Abundance'!U$2)),6)</f>
        <v>0</v>
      </c>
      <c r="BY359" s="3">
        <f>IF(LOG((BA359/'Average Crustal Abundance'!V$2))&lt;6,LOG((BA359/'Average Crustal Abundance'!V$2)),6)</f>
        <v>0</v>
      </c>
      <c r="BZ359" s="3">
        <f>LOG((BB359/'Average Crustal Abundance'!W$2),9.15)</f>
        <v>0</v>
      </c>
      <c r="CA359" s="3">
        <f>LOG((BC359/'Average Crustal Abundance'!X$2),6.07)</f>
        <v>0</v>
      </c>
      <c r="CB359" s="3">
        <f>LOG((BD359/'Average Crustal Abundance'!Y$2),9.57)</f>
        <v>0</v>
      </c>
      <c r="CC359" s="3">
        <f t="shared" si="195"/>
        <v>0</v>
      </c>
      <c r="CD359" s="3" t="e">
        <f t="shared" si="196"/>
        <v>#DIV/0!</v>
      </c>
      <c r="CE359" s="4" t="e">
        <f t="shared" si="204"/>
        <v>#DIV/0!</v>
      </c>
      <c r="CF359" s="4" t="e">
        <f t="shared" si="205"/>
        <v>#DIV/0!</v>
      </c>
      <c r="CG359" s="4" t="e">
        <f t="shared" si="206"/>
        <v>#DIV/0!</v>
      </c>
      <c r="CH359" s="4" t="e">
        <f t="shared" si="207"/>
        <v>#DIV/0!</v>
      </c>
      <c r="CI359" s="4" t="e">
        <f t="shared" si="208"/>
        <v>#DIV/0!</v>
      </c>
      <c r="CJ359" s="4" t="e">
        <f t="shared" si="209"/>
        <v>#DIV/0!</v>
      </c>
      <c r="CK359" s="4" t="e">
        <f t="shared" si="210"/>
        <v>#DIV/0!</v>
      </c>
      <c r="CL359" s="4" t="e">
        <f t="shared" si="211"/>
        <v>#DIV/0!</v>
      </c>
      <c r="CM359" s="4" t="e">
        <f t="shared" si="212"/>
        <v>#DIV/0!</v>
      </c>
      <c r="CN359" s="4" t="e">
        <f t="shared" si="213"/>
        <v>#DIV/0!</v>
      </c>
      <c r="CO359" s="4" t="e">
        <f t="shared" si="214"/>
        <v>#DIV/0!</v>
      </c>
      <c r="CP359" s="4" t="e">
        <f t="shared" si="215"/>
        <v>#DIV/0!</v>
      </c>
      <c r="CQ359" s="4" t="e">
        <f t="shared" si="216"/>
        <v>#DIV/0!</v>
      </c>
      <c r="CR359" s="4" t="e">
        <f t="shared" si="217"/>
        <v>#DIV/0!</v>
      </c>
      <c r="CS359" s="4" t="e">
        <f t="shared" si="218"/>
        <v>#DIV/0!</v>
      </c>
      <c r="CT359" s="4" t="e">
        <f t="shared" si="198"/>
        <v>#DIV/0!</v>
      </c>
      <c r="CU359" s="4" t="e">
        <f t="shared" si="199"/>
        <v>#DIV/0!</v>
      </c>
      <c r="CV359" s="4" t="e">
        <f t="shared" si="200"/>
        <v>#DIV/0!</v>
      </c>
      <c r="CW359" s="4" t="e">
        <f t="shared" si="201"/>
        <v>#DIV/0!</v>
      </c>
      <c r="CX359" s="4" t="e">
        <f t="shared" si="202"/>
        <v>#DIV/0!</v>
      </c>
      <c r="CY359" s="4" t="e">
        <f t="shared" si="203"/>
        <v>#DIV/0!</v>
      </c>
      <c r="CZ359" s="4" t="e">
        <f t="shared" si="188"/>
        <v>#DIV/0!</v>
      </c>
      <c r="DA359" s="4" t="e">
        <f t="shared" si="188"/>
        <v>#DIV/0!</v>
      </c>
      <c r="DB359" s="4" t="e">
        <f t="shared" si="188"/>
        <v>#DIV/0!</v>
      </c>
      <c r="DC359" s="3"/>
      <c r="DD359" s="3" t="e">
        <f t="shared" si="197"/>
        <v>#DIV/0!</v>
      </c>
    </row>
    <row r="360" spans="33:108" x14ac:dyDescent="0.25">
      <c r="AG360" s="2">
        <f>IF(I360&gt;'Average Crustal Abundance'!B$2,Data!I360,'Average Crustal Abundance'!B$2)</f>
        <v>52200</v>
      </c>
      <c r="AH360" s="2">
        <f>IF(J360&gt;'Average Crustal Abundance'!C$2,Data!J360,'Average Crustal Abundance'!C$2)</f>
        <v>27</v>
      </c>
      <c r="AI360" s="2">
        <f>IF(K360&gt;'Average Crustal Abundance'!D$2,Data!K360,'Average Crustal Abundance'!D$2)</f>
        <v>59</v>
      </c>
      <c r="AJ360" s="2">
        <f>IF(L360&gt;'Average Crustal Abundance'!E$2,Data!L360,'Average Crustal Abundance'!E$2)</f>
        <v>0.188</v>
      </c>
      <c r="AK360" s="2">
        <f>IF(M360&gt;'Average Crustal Abundance'!F$2,Data!M360,'Average Crustal Abundance'!F$2)</f>
        <v>1.5E-3</v>
      </c>
      <c r="AL360" s="2">
        <f>IF(N360&gt;'Average Crustal Abundance'!G$2,Data!N360,'Average Crustal Abundance'!G$2)</f>
        <v>1.5E-3</v>
      </c>
      <c r="AM360" s="2">
        <f>IF(O360&gt;'Average Crustal Abundance'!H$2,Data!O360,'Average Crustal Abundance'!H$2)</f>
        <v>27</v>
      </c>
      <c r="AN360" s="2">
        <f>IF(P360&gt;'Average Crustal Abundance'!I$2,Data!P360,'Average Crustal Abundance'!I$2)</f>
        <v>5.6000000000000001E-2</v>
      </c>
      <c r="AO360" s="2">
        <f>IF(Q360&gt;'Average Crustal Abundance'!J$2,Data!Q360,'Average Crustal Abundance'!J$2)</f>
        <v>1.2999999999999999E-3</v>
      </c>
      <c r="AP360" s="2">
        <f>IF(R360&gt;'Average Crustal Abundance'!K$2,Data!R360,'Average Crustal Abundance'!K$2)</f>
        <v>72</v>
      </c>
      <c r="AQ360" s="2">
        <f>IF(S360&gt;'Average Crustal Abundance'!L$2,Data!S360,'Average Crustal Abundance'!L$2)</f>
        <v>0.08</v>
      </c>
      <c r="AR360" s="2">
        <f>IF(T360&gt;'Average Crustal Abundance'!M$2,Data!T360,'Average Crustal Abundance'!M$2)</f>
        <v>5.1999999999999998E-2</v>
      </c>
      <c r="AS360" s="2">
        <f>IF(U360&gt;'Average Crustal Abundance'!N$2,Data!U360,'Average Crustal Abundance'!N$2)</f>
        <v>0.5</v>
      </c>
      <c r="AT360" s="2">
        <f>IF(V360&gt;'Average Crustal Abundance'!O$2,Data!V360,'Average Crustal Abundance'!O$2)</f>
        <v>11</v>
      </c>
      <c r="AU360" s="2">
        <f>IF(W360&gt;'Average Crustal Abundance'!P$2,Data!W360,'Average Crustal Abundance'!P$2)</f>
        <v>0.03</v>
      </c>
      <c r="AV360" s="2">
        <f>IF(X360&gt;'Average Crustal Abundance'!Q$2,Data!X360,'Average Crustal Abundance'!Q$2)</f>
        <v>2.5</v>
      </c>
      <c r="AW360" s="2">
        <f>IF(Y360&gt;'Average Crustal Abundance'!R$2,Data!Y360,'Average Crustal Abundance'!R$2)</f>
        <v>0.2</v>
      </c>
      <c r="AX360" s="2">
        <f>IF(Z360&gt;'Average Crustal Abundance'!S$2,Data!Z360,'Average Crustal Abundance'!S$2)</f>
        <v>0.18</v>
      </c>
      <c r="AY360" s="2">
        <f>IF(AA360&gt;'Average Crustal Abundance'!T$2,Data!AA360,'Average Crustal Abundance'!T$2)</f>
        <v>1E-3</v>
      </c>
      <c r="AZ360" s="2">
        <f>IF(AB360&gt;'Average Crustal Abundance'!U$2,Data!AB360,'Average Crustal Abundance'!U$2)</f>
        <v>0.8</v>
      </c>
      <c r="BA360" s="2">
        <f>IF(AC360&gt;'Average Crustal Abundance'!V$2,Data!AC360,'Average Crustal Abundance'!V$2)</f>
        <v>1</v>
      </c>
      <c r="BB360" s="2">
        <f>IF(AD360&gt;'Average Crustal Abundance'!W$2,Data!AD360,'Average Crustal Abundance'!W$2)</f>
        <v>1.7</v>
      </c>
      <c r="BC360" s="2">
        <f>IF(AE360&gt;'Average Crustal Abundance'!X$2,Data!AE360,'Average Crustal Abundance'!X$2)</f>
        <v>20</v>
      </c>
      <c r="BD360" s="2">
        <f>IF(AF360&gt;'Average Crustal Abundance'!Y$2,Data!AF360,'Average Crustal Abundance'!Y$2)</f>
        <v>1.3</v>
      </c>
      <c r="BE360" s="3">
        <f>LOG((AG360/'Average Crustal Abundance'!B$2),1.636)</f>
        <v>0</v>
      </c>
      <c r="BF360" s="3">
        <f>LOG((AH360/'Average Crustal Abundance'!C$2),5.77)</f>
        <v>0</v>
      </c>
      <c r="BG360" s="3">
        <f>LOG((AI360/'Average Crustal Abundance'!D$2),5.07)</f>
        <v>0</v>
      </c>
      <c r="BH360" s="3">
        <f>IF(LOG((AJ360/'Average Crustal Abundance'!E$2))&lt;6,LOG((AJ360/'Average Crustal Abundance'!E$2)),6)</f>
        <v>0</v>
      </c>
      <c r="BI360" s="3">
        <f>IF(LOG((AK360/'Average Crustal Abundance'!F$2))&lt;6,LOG((AK360/'Average Crustal Abundance'!F$2)),6)</f>
        <v>0</v>
      </c>
      <c r="BJ360" s="3">
        <f>IF(LOG((AL360/'Average Crustal Abundance'!G$2))&lt;6,LOG((AL360/'Average Crustal Abundance'!G$2)),6)</f>
        <v>0</v>
      </c>
      <c r="BK360" s="3">
        <f>LOG((AM360/'Average Crustal Abundance'!H$2),5.77)</f>
        <v>0</v>
      </c>
      <c r="BL360" s="3">
        <f>IF(LOG((AN360/'Average Crustal Abundance'!I$2))&lt;6,LOG((AN360/'Average Crustal Abundance'!I$2)),6)</f>
        <v>0</v>
      </c>
      <c r="BM360" s="3">
        <f>IF(LOG((AO360/'Average Crustal Abundance'!J$2))&lt;6,LOG((AO360/'Average Crustal Abundance'!J$2)),6)</f>
        <v>0</v>
      </c>
      <c r="BN360" s="3">
        <f>LOG((AP360/'Average Crustal Abundance'!K$2),4.9)</f>
        <v>0</v>
      </c>
      <c r="BO360" s="3">
        <f>IF(LOG((AQ360/'Average Crustal Abundance'!L$2))&lt;6,LOG((AQ360/'Average Crustal Abundance'!L$2)),6)</f>
        <v>0</v>
      </c>
      <c r="BP360" s="3">
        <f>IF(LOG((AR360/'Average Crustal Abundance'!M$2))&lt;6,LOG((AR360/'Average Crustal Abundance'!M$2)),6)</f>
        <v>0</v>
      </c>
      <c r="BQ360" s="3">
        <f>IF(LOG((AS360/'Average Crustal Abundance'!N$2))&lt;6,LOG((AS360/'Average Crustal Abundance'!N$2)),6)</f>
        <v>0</v>
      </c>
      <c r="BR360" s="3">
        <f>LOG((AT360/'Average Crustal Abundance'!O$2),6.71)</f>
        <v>0</v>
      </c>
      <c r="BS360" s="3">
        <f>IF(LOG((AU360/'Average Crustal Abundance'!P$2))&lt;6,LOG((AU360/'Average Crustal Abundance'!P$2)),6)</f>
        <v>0</v>
      </c>
      <c r="BT360" s="3">
        <f>LOG((AV360/'Average Crustal Abundance'!Q$2),8.58)</f>
        <v>0</v>
      </c>
      <c r="BU360" s="3">
        <f>IF(LOG((AW360/'Average Crustal Abundance'!R$2))&lt;6,LOG((AW360/'Average Crustal Abundance'!R$2)),6)</f>
        <v>0</v>
      </c>
      <c r="BV360" s="3">
        <f>IF(LOG((AX360/'Average Crustal Abundance'!S$2))&lt;6,LOG((AX360/'Average Crustal Abundance'!S$2)),6)</f>
        <v>0</v>
      </c>
      <c r="BW360" s="3">
        <f>IF(LOG((AY360/'Average Crustal Abundance'!T$2))&lt;6,LOG((AY360/'Average Crustal Abundance'!T$2)),6)</f>
        <v>0</v>
      </c>
      <c r="BX360" s="3">
        <f>IF(LOG((AZ360/'Average Crustal Abundance'!U$2))&lt;6,LOG((AZ360/'Average Crustal Abundance'!U$2)),6)</f>
        <v>0</v>
      </c>
      <c r="BY360" s="3">
        <f>IF(LOG((BA360/'Average Crustal Abundance'!V$2))&lt;6,LOG((BA360/'Average Crustal Abundance'!V$2)),6)</f>
        <v>0</v>
      </c>
      <c r="BZ360" s="3">
        <f>LOG((BB360/'Average Crustal Abundance'!W$2),9.15)</f>
        <v>0</v>
      </c>
      <c r="CA360" s="3">
        <f>LOG((BC360/'Average Crustal Abundance'!X$2),6.07)</f>
        <v>0</v>
      </c>
      <c r="CB360" s="3">
        <f>LOG((BD360/'Average Crustal Abundance'!Y$2),9.57)</f>
        <v>0</v>
      </c>
      <c r="CC360" s="3">
        <f t="shared" si="195"/>
        <v>0</v>
      </c>
      <c r="CD360" s="3" t="e">
        <f t="shared" si="196"/>
        <v>#DIV/0!</v>
      </c>
      <c r="CE360" s="4" t="e">
        <f t="shared" si="204"/>
        <v>#DIV/0!</v>
      </c>
      <c r="CF360" s="4" t="e">
        <f t="shared" si="205"/>
        <v>#DIV/0!</v>
      </c>
      <c r="CG360" s="4" t="e">
        <f t="shared" si="206"/>
        <v>#DIV/0!</v>
      </c>
      <c r="CH360" s="4" t="e">
        <f t="shared" si="207"/>
        <v>#DIV/0!</v>
      </c>
      <c r="CI360" s="4" t="e">
        <f t="shared" si="208"/>
        <v>#DIV/0!</v>
      </c>
      <c r="CJ360" s="4" t="e">
        <f t="shared" si="209"/>
        <v>#DIV/0!</v>
      </c>
      <c r="CK360" s="4" t="e">
        <f t="shared" si="210"/>
        <v>#DIV/0!</v>
      </c>
      <c r="CL360" s="4" t="e">
        <f t="shared" si="211"/>
        <v>#DIV/0!</v>
      </c>
      <c r="CM360" s="4" t="e">
        <f t="shared" si="212"/>
        <v>#DIV/0!</v>
      </c>
      <c r="CN360" s="4" t="e">
        <f t="shared" si="213"/>
        <v>#DIV/0!</v>
      </c>
      <c r="CO360" s="4" t="e">
        <f t="shared" si="214"/>
        <v>#DIV/0!</v>
      </c>
      <c r="CP360" s="4" t="e">
        <f t="shared" si="215"/>
        <v>#DIV/0!</v>
      </c>
      <c r="CQ360" s="4" t="e">
        <f t="shared" si="216"/>
        <v>#DIV/0!</v>
      </c>
      <c r="CR360" s="4" t="e">
        <f t="shared" si="217"/>
        <v>#DIV/0!</v>
      </c>
      <c r="CS360" s="4" t="e">
        <f t="shared" si="218"/>
        <v>#DIV/0!</v>
      </c>
      <c r="CT360" s="4" t="e">
        <f t="shared" si="198"/>
        <v>#DIV/0!</v>
      </c>
      <c r="CU360" s="4" t="e">
        <f t="shared" si="199"/>
        <v>#DIV/0!</v>
      </c>
      <c r="CV360" s="4" t="e">
        <f t="shared" si="200"/>
        <v>#DIV/0!</v>
      </c>
      <c r="CW360" s="4" t="e">
        <f t="shared" si="201"/>
        <v>#DIV/0!</v>
      </c>
      <c r="CX360" s="4" t="e">
        <f t="shared" si="202"/>
        <v>#DIV/0!</v>
      </c>
      <c r="CY360" s="4" t="e">
        <f t="shared" si="203"/>
        <v>#DIV/0!</v>
      </c>
      <c r="CZ360" s="4" t="e">
        <f t="shared" si="188"/>
        <v>#DIV/0!</v>
      </c>
      <c r="DA360" s="4" t="e">
        <f t="shared" si="188"/>
        <v>#DIV/0!</v>
      </c>
      <c r="DB360" s="4" t="e">
        <f t="shared" si="188"/>
        <v>#DIV/0!</v>
      </c>
      <c r="DC360" s="3"/>
      <c r="DD360" s="3" t="e">
        <f t="shared" si="197"/>
        <v>#DIV/0!</v>
      </c>
    </row>
    <row r="361" spans="33:108" x14ac:dyDescent="0.25">
      <c r="AG361" s="2">
        <f>IF(I361&gt;'Average Crustal Abundance'!B$2,Data!I361,'Average Crustal Abundance'!B$2)</f>
        <v>52200</v>
      </c>
      <c r="AH361" s="2">
        <f>IF(J361&gt;'Average Crustal Abundance'!C$2,Data!J361,'Average Crustal Abundance'!C$2)</f>
        <v>27</v>
      </c>
      <c r="AI361" s="2">
        <f>IF(K361&gt;'Average Crustal Abundance'!D$2,Data!K361,'Average Crustal Abundance'!D$2)</f>
        <v>59</v>
      </c>
      <c r="AJ361" s="2">
        <f>IF(L361&gt;'Average Crustal Abundance'!E$2,Data!L361,'Average Crustal Abundance'!E$2)</f>
        <v>0.188</v>
      </c>
      <c r="AK361" s="2">
        <f>IF(M361&gt;'Average Crustal Abundance'!F$2,Data!M361,'Average Crustal Abundance'!F$2)</f>
        <v>1.5E-3</v>
      </c>
      <c r="AL361" s="2">
        <f>IF(N361&gt;'Average Crustal Abundance'!G$2,Data!N361,'Average Crustal Abundance'!G$2)</f>
        <v>1.5E-3</v>
      </c>
      <c r="AM361" s="2">
        <f>IF(O361&gt;'Average Crustal Abundance'!H$2,Data!O361,'Average Crustal Abundance'!H$2)</f>
        <v>27</v>
      </c>
      <c r="AN361" s="2">
        <f>IF(P361&gt;'Average Crustal Abundance'!I$2,Data!P361,'Average Crustal Abundance'!I$2)</f>
        <v>5.6000000000000001E-2</v>
      </c>
      <c r="AO361" s="2">
        <f>IF(Q361&gt;'Average Crustal Abundance'!J$2,Data!Q361,'Average Crustal Abundance'!J$2)</f>
        <v>1.2999999999999999E-3</v>
      </c>
      <c r="AP361" s="2">
        <f>IF(R361&gt;'Average Crustal Abundance'!K$2,Data!R361,'Average Crustal Abundance'!K$2)</f>
        <v>72</v>
      </c>
      <c r="AQ361" s="2">
        <f>IF(S361&gt;'Average Crustal Abundance'!L$2,Data!S361,'Average Crustal Abundance'!L$2)</f>
        <v>0.08</v>
      </c>
      <c r="AR361" s="2">
        <f>IF(T361&gt;'Average Crustal Abundance'!M$2,Data!T361,'Average Crustal Abundance'!M$2)</f>
        <v>5.1999999999999998E-2</v>
      </c>
      <c r="AS361" s="2">
        <f>IF(U361&gt;'Average Crustal Abundance'!N$2,Data!U361,'Average Crustal Abundance'!N$2)</f>
        <v>0.5</v>
      </c>
      <c r="AT361" s="2">
        <f>IF(V361&gt;'Average Crustal Abundance'!O$2,Data!V361,'Average Crustal Abundance'!O$2)</f>
        <v>11</v>
      </c>
      <c r="AU361" s="2">
        <f>IF(W361&gt;'Average Crustal Abundance'!P$2,Data!W361,'Average Crustal Abundance'!P$2)</f>
        <v>0.03</v>
      </c>
      <c r="AV361" s="2">
        <f>IF(X361&gt;'Average Crustal Abundance'!Q$2,Data!X361,'Average Crustal Abundance'!Q$2)</f>
        <v>2.5</v>
      </c>
      <c r="AW361" s="2">
        <f>IF(Y361&gt;'Average Crustal Abundance'!R$2,Data!Y361,'Average Crustal Abundance'!R$2)</f>
        <v>0.2</v>
      </c>
      <c r="AX361" s="2">
        <f>IF(Z361&gt;'Average Crustal Abundance'!S$2,Data!Z361,'Average Crustal Abundance'!S$2)</f>
        <v>0.18</v>
      </c>
      <c r="AY361" s="2">
        <f>IF(AA361&gt;'Average Crustal Abundance'!T$2,Data!AA361,'Average Crustal Abundance'!T$2)</f>
        <v>1E-3</v>
      </c>
      <c r="AZ361" s="2">
        <f>IF(AB361&gt;'Average Crustal Abundance'!U$2,Data!AB361,'Average Crustal Abundance'!U$2)</f>
        <v>0.8</v>
      </c>
      <c r="BA361" s="2">
        <f>IF(AC361&gt;'Average Crustal Abundance'!V$2,Data!AC361,'Average Crustal Abundance'!V$2)</f>
        <v>1</v>
      </c>
      <c r="BB361" s="2">
        <f>IF(AD361&gt;'Average Crustal Abundance'!W$2,Data!AD361,'Average Crustal Abundance'!W$2)</f>
        <v>1.7</v>
      </c>
      <c r="BC361" s="2">
        <f>IF(AE361&gt;'Average Crustal Abundance'!X$2,Data!AE361,'Average Crustal Abundance'!X$2)</f>
        <v>20</v>
      </c>
      <c r="BD361" s="2">
        <f>IF(AF361&gt;'Average Crustal Abundance'!Y$2,Data!AF361,'Average Crustal Abundance'!Y$2)</f>
        <v>1.3</v>
      </c>
      <c r="BE361" s="3">
        <f>LOG((AG361/'Average Crustal Abundance'!B$2),1.636)</f>
        <v>0</v>
      </c>
      <c r="BF361" s="3">
        <f>LOG((AH361/'Average Crustal Abundance'!C$2),5.77)</f>
        <v>0</v>
      </c>
      <c r="BG361" s="3">
        <f>LOG((AI361/'Average Crustal Abundance'!D$2),5.07)</f>
        <v>0</v>
      </c>
      <c r="BH361" s="3">
        <f>IF(LOG((AJ361/'Average Crustal Abundance'!E$2))&lt;6,LOG((AJ361/'Average Crustal Abundance'!E$2)),6)</f>
        <v>0</v>
      </c>
      <c r="BI361" s="3">
        <f>IF(LOG((AK361/'Average Crustal Abundance'!F$2))&lt;6,LOG((AK361/'Average Crustal Abundance'!F$2)),6)</f>
        <v>0</v>
      </c>
      <c r="BJ361" s="3">
        <f>IF(LOG((AL361/'Average Crustal Abundance'!G$2))&lt;6,LOG((AL361/'Average Crustal Abundance'!G$2)),6)</f>
        <v>0</v>
      </c>
      <c r="BK361" s="3">
        <f>LOG((AM361/'Average Crustal Abundance'!H$2),5.77)</f>
        <v>0</v>
      </c>
      <c r="BL361" s="3">
        <f>IF(LOG((AN361/'Average Crustal Abundance'!I$2))&lt;6,LOG((AN361/'Average Crustal Abundance'!I$2)),6)</f>
        <v>0</v>
      </c>
      <c r="BM361" s="3">
        <f>IF(LOG((AO361/'Average Crustal Abundance'!J$2))&lt;6,LOG((AO361/'Average Crustal Abundance'!J$2)),6)</f>
        <v>0</v>
      </c>
      <c r="BN361" s="3">
        <f>LOG((AP361/'Average Crustal Abundance'!K$2),4.9)</f>
        <v>0</v>
      </c>
      <c r="BO361" s="3">
        <f>IF(LOG((AQ361/'Average Crustal Abundance'!L$2))&lt;6,LOG((AQ361/'Average Crustal Abundance'!L$2)),6)</f>
        <v>0</v>
      </c>
      <c r="BP361" s="3">
        <f>IF(LOG((AR361/'Average Crustal Abundance'!M$2))&lt;6,LOG((AR361/'Average Crustal Abundance'!M$2)),6)</f>
        <v>0</v>
      </c>
      <c r="BQ361" s="3">
        <f>IF(LOG((AS361/'Average Crustal Abundance'!N$2))&lt;6,LOG((AS361/'Average Crustal Abundance'!N$2)),6)</f>
        <v>0</v>
      </c>
      <c r="BR361" s="3">
        <f>LOG((AT361/'Average Crustal Abundance'!O$2),6.71)</f>
        <v>0</v>
      </c>
      <c r="BS361" s="3">
        <f>IF(LOG((AU361/'Average Crustal Abundance'!P$2))&lt;6,LOG((AU361/'Average Crustal Abundance'!P$2)),6)</f>
        <v>0</v>
      </c>
      <c r="BT361" s="3">
        <f>LOG((AV361/'Average Crustal Abundance'!Q$2),8.58)</f>
        <v>0</v>
      </c>
      <c r="BU361" s="3">
        <f>IF(LOG((AW361/'Average Crustal Abundance'!R$2))&lt;6,LOG((AW361/'Average Crustal Abundance'!R$2)),6)</f>
        <v>0</v>
      </c>
      <c r="BV361" s="3">
        <f>IF(LOG((AX361/'Average Crustal Abundance'!S$2))&lt;6,LOG((AX361/'Average Crustal Abundance'!S$2)),6)</f>
        <v>0</v>
      </c>
      <c r="BW361" s="3">
        <f>IF(LOG((AY361/'Average Crustal Abundance'!T$2))&lt;6,LOG((AY361/'Average Crustal Abundance'!T$2)),6)</f>
        <v>0</v>
      </c>
      <c r="BX361" s="3">
        <f>IF(LOG((AZ361/'Average Crustal Abundance'!U$2))&lt;6,LOG((AZ361/'Average Crustal Abundance'!U$2)),6)</f>
        <v>0</v>
      </c>
      <c r="BY361" s="3">
        <f>IF(LOG((BA361/'Average Crustal Abundance'!V$2))&lt;6,LOG((BA361/'Average Crustal Abundance'!V$2)),6)</f>
        <v>0</v>
      </c>
      <c r="BZ361" s="3">
        <f>LOG((BB361/'Average Crustal Abundance'!W$2),9.15)</f>
        <v>0</v>
      </c>
      <c r="CA361" s="3">
        <f>LOG((BC361/'Average Crustal Abundance'!X$2),6.07)</f>
        <v>0</v>
      </c>
      <c r="CB361" s="3">
        <f>LOG((BD361/'Average Crustal Abundance'!Y$2),9.57)</f>
        <v>0</v>
      </c>
      <c r="CC361" s="3">
        <f t="shared" si="195"/>
        <v>0</v>
      </c>
      <c r="CD361" s="3" t="e">
        <f t="shared" si="196"/>
        <v>#DIV/0!</v>
      </c>
      <c r="CE361" s="4" t="e">
        <f t="shared" si="204"/>
        <v>#DIV/0!</v>
      </c>
      <c r="CF361" s="4" t="e">
        <f t="shared" si="205"/>
        <v>#DIV/0!</v>
      </c>
      <c r="CG361" s="4" t="e">
        <f t="shared" si="206"/>
        <v>#DIV/0!</v>
      </c>
      <c r="CH361" s="4" t="e">
        <f t="shared" si="207"/>
        <v>#DIV/0!</v>
      </c>
      <c r="CI361" s="4" t="e">
        <f t="shared" si="208"/>
        <v>#DIV/0!</v>
      </c>
      <c r="CJ361" s="4" t="e">
        <f t="shared" si="209"/>
        <v>#DIV/0!</v>
      </c>
      <c r="CK361" s="4" t="e">
        <f t="shared" si="210"/>
        <v>#DIV/0!</v>
      </c>
      <c r="CL361" s="4" t="e">
        <f t="shared" si="211"/>
        <v>#DIV/0!</v>
      </c>
      <c r="CM361" s="4" t="e">
        <f t="shared" si="212"/>
        <v>#DIV/0!</v>
      </c>
      <c r="CN361" s="4" t="e">
        <f t="shared" si="213"/>
        <v>#DIV/0!</v>
      </c>
      <c r="CO361" s="4" t="e">
        <f t="shared" si="214"/>
        <v>#DIV/0!</v>
      </c>
      <c r="CP361" s="4" t="e">
        <f t="shared" si="215"/>
        <v>#DIV/0!</v>
      </c>
      <c r="CQ361" s="4" t="e">
        <f t="shared" si="216"/>
        <v>#DIV/0!</v>
      </c>
      <c r="CR361" s="4" t="e">
        <f t="shared" si="217"/>
        <v>#DIV/0!</v>
      </c>
      <c r="CS361" s="4" t="e">
        <f t="shared" si="218"/>
        <v>#DIV/0!</v>
      </c>
      <c r="CT361" s="4" t="e">
        <f t="shared" si="198"/>
        <v>#DIV/0!</v>
      </c>
      <c r="CU361" s="4" t="e">
        <f t="shared" si="199"/>
        <v>#DIV/0!</v>
      </c>
      <c r="CV361" s="4" t="e">
        <f t="shared" si="200"/>
        <v>#DIV/0!</v>
      </c>
      <c r="CW361" s="4" t="e">
        <f t="shared" si="201"/>
        <v>#DIV/0!</v>
      </c>
      <c r="CX361" s="4" t="e">
        <f t="shared" si="202"/>
        <v>#DIV/0!</v>
      </c>
      <c r="CY361" s="4" t="e">
        <f t="shared" si="203"/>
        <v>#DIV/0!</v>
      </c>
      <c r="CZ361" s="4" t="e">
        <f t="shared" si="188"/>
        <v>#DIV/0!</v>
      </c>
      <c r="DA361" s="4" t="e">
        <f t="shared" si="188"/>
        <v>#DIV/0!</v>
      </c>
      <c r="DB361" s="4" t="e">
        <f t="shared" si="188"/>
        <v>#DIV/0!</v>
      </c>
      <c r="DC361" s="3"/>
      <c r="DD361" s="3" t="e">
        <f t="shared" si="197"/>
        <v>#DIV/0!</v>
      </c>
    </row>
    <row r="362" spans="33:108" x14ac:dyDescent="0.25">
      <c r="AG362" s="2">
        <f>IF(I362&gt;'Average Crustal Abundance'!B$2,Data!I362,'Average Crustal Abundance'!B$2)</f>
        <v>52200</v>
      </c>
      <c r="AH362" s="2">
        <f>IF(J362&gt;'Average Crustal Abundance'!C$2,Data!J362,'Average Crustal Abundance'!C$2)</f>
        <v>27</v>
      </c>
      <c r="AI362" s="2">
        <f>IF(K362&gt;'Average Crustal Abundance'!D$2,Data!K362,'Average Crustal Abundance'!D$2)</f>
        <v>59</v>
      </c>
      <c r="AJ362" s="2">
        <f>IF(L362&gt;'Average Crustal Abundance'!E$2,Data!L362,'Average Crustal Abundance'!E$2)</f>
        <v>0.188</v>
      </c>
      <c r="AK362" s="2">
        <f>IF(M362&gt;'Average Crustal Abundance'!F$2,Data!M362,'Average Crustal Abundance'!F$2)</f>
        <v>1.5E-3</v>
      </c>
      <c r="AL362" s="2">
        <f>IF(N362&gt;'Average Crustal Abundance'!G$2,Data!N362,'Average Crustal Abundance'!G$2)</f>
        <v>1.5E-3</v>
      </c>
      <c r="AM362" s="2">
        <f>IF(O362&gt;'Average Crustal Abundance'!H$2,Data!O362,'Average Crustal Abundance'!H$2)</f>
        <v>27</v>
      </c>
      <c r="AN362" s="2">
        <f>IF(P362&gt;'Average Crustal Abundance'!I$2,Data!P362,'Average Crustal Abundance'!I$2)</f>
        <v>5.6000000000000001E-2</v>
      </c>
      <c r="AO362" s="2">
        <f>IF(Q362&gt;'Average Crustal Abundance'!J$2,Data!Q362,'Average Crustal Abundance'!J$2)</f>
        <v>1.2999999999999999E-3</v>
      </c>
      <c r="AP362" s="2">
        <f>IF(R362&gt;'Average Crustal Abundance'!K$2,Data!R362,'Average Crustal Abundance'!K$2)</f>
        <v>72</v>
      </c>
      <c r="AQ362" s="2">
        <f>IF(S362&gt;'Average Crustal Abundance'!L$2,Data!S362,'Average Crustal Abundance'!L$2)</f>
        <v>0.08</v>
      </c>
      <c r="AR362" s="2">
        <f>IF(T362&gt;'Average Crustal Abundance'!M$2,Data!T362,'Average Crustal Abundance'!M$2)</f>
        <v>5.1999999999999998E-2</v>
      </c>
      <c r="AS362" s="2">
        <f>IF(U362&gt;'Average Crustal Abundance'!N$2,Data!U362,'Average Crustal Abundance'!N$2)</f>
        <v>0.5</v>
      </c>
      <c r="AT362" s="2">
        <f>IF(V362&gt;'Average Crustal Abundance'!O$2,Data!V362,'Average Crustal Abundance'!O$2)</f>
        <v>11</v>
      </c>
      <c r="AU362" s="2">
        <f>IF(W362&gt;'Average Crustal Abundance'!P$2,Data!W362,'Average Crustal Abundance'!P$2)</f>
        <v>0.03</v>
      </c>
      <c r="AV362" s="2">
        <f>IF(X362&gt;'Average Crustal Abundance'!Q$2,Data!X362,'Average Crustal Abundance'!Q$2)</f>
        <v>2.5</v>
      </c>
      <c r="AW362" s="2">
        <f>IF(Y362&gt;'Average Crustal Abundance'!R$2,Data!Y362,'Average Crustal Abundance'!R$2)</f>
        <v>0.2</v>
      </c>
      <c r="AX362" s="2">
        <f>IF(Z362&gt;'Average Crustal Abundance'!S$2,Data!Z362,'Average Crustal Abundance'!S$2)</f>
        <v>0.18</v>
      </c>
      <c r="AY362" s="2">
        <f>IF(AA362&gt;'Average Crustal Abundance'!T$2,Data!AA362,'Average Crustal Abundance'!T$2)</f>
        <v>1E-3</v>
      </c>
      <c r="AZ362" s="2">
        <f>IF(AB362&gt;'Average Crustal Abundance'!U$2,Data!AB362,'Average Crustal Abundance'!U$2)</f>
        <v>0.8</v>
      </c>
      <c r="BA362" s="2">
        <f>IF(AC362&gt;'Average Crustal Abundance'!V$2,Data!AC362,'Average Crustal Abundance'!V$2)</f>
        <v>1</v>
      </c>
      <c r="BB362" s="2">
        <f>IF(AD362&gt;'Average Crustal Abundance'!W$2,Data!AD362,'Average Crustal Abundance'!W$2)</f>
        <v>1.7</v>
      </c>
      <c r="BC362" s="2">
        <f>IF(AE362&gt;'Average Crustal Abundance'!X$2,Data!AE362,'Average Crustal Abundance'!X$2)</f>
        <v>20</v>
      </c>
      <c r="BD362" s="2">
        <f>IF(AF362&gt;'Average Crustal Abundance'!Y$2,Data!AF362,'Average Crustal Abundance'!Y$2)</f>
        <v>1.3</v>
      </c>
      <c r="BE362" s="3">
        <f>LOG((AG362/'Average Crustal Abundance'!B$2),1.636)</f>
        <v>0</v>
      </c>
      <c r="BF362" s="3">
        <f>LOG((AH362/'Average Crustal Abundance'!C$2),5.77)</f>
        <v>0</v>
      </c>
      <c r="BG362" s="3">
        <f>LOG((AI362/'Average Crustal Abundance'!D$2),5.07)</f>
        <v>0</v>
      </c>
      <c r="BH362" s="3">
        <f>IF(LOG((AJ362/'Average Crustal Abundance'!E$2))&lt;6,LOG((AJ362/'Average Crustal Abundance'!E$2)),6)</f>
        <v>0</v>
      </c>
      <c r="BI362" s="3">
        <f>IF(LOG((AK362/'Average Crustal Abundance'!F$2))&lt;6,LOG((AK362/'Average Crustal Abundance'!F$2)),6)</f>
        <v>0</v>
      </c>
      <c r="BJ362" s="3">
        <f>IF(LOG((AL362/'Average Crustal Abundance'!G$2))&lt;6,LOG((AL362/'Average Crustal Abundance'!G$2)),6)</f>
        <v>0</v>
      </c>
      <c r="BK362" s="3">
        <f>LOG((AM362/'Average Crustal Abundance'!H$2),5.77)</f>
        <v>0</v>
      </c>
      <c r="BL362" s="3">
        <f>IF(LOG((AN362/'Average Crustal Abundance'!I$2))&lt;6,LOG((AN362/'Average Crustal Abundance'!I$2)),6)</f>
        <v>0</v>
      </c>
      <c r="BM362" s="3">
        <f>IF(LOG((AO362/'Average Crustal Abundance'!J$2))&lt;6,LOG((AO362/'Average Crustal Abundance'!J$2)),6)</f>
        <v>0</v>
      </c>
      <c r="BN362" s="3">
        <f>LOG((AP362/'Average Crustal Abundance'!K$2),4.9)</f>
        <v>0</v>
      </c>
      <c r="BO362" s="3">
        <f>IF(LOG((AQ362/'Average Crustal Abundance'!L$2))&lt;6,LOG((AQ362/'Average Crustal Abundance'!L$2)),6)</f>
        <v>0</v>
      </c>
      <c r="BP362" s="3">
        <f>IF(LOG((AR362/'Average Crustal Abundance'!M$2))&lt;6,LOG((AR362/'Average Crustal Abundance'!M$2)),6)</f>
        <v>0</v>
      </c>
      <c r="BQ362" s="3">
        <f>IF(LOG((AS362/'Average Crustal Abundance'!N$2))&lt;6,LOG((AS362/'Average Crustal Abundance'!N$2)),6)</f>
        <v>0</v>
      </c>
      <c r="BR362" s="3">
        <f>LOG((AT362/'Average Crustal Abundance'!O$2),6.71)</f>
        <v>0</v>
      </c>
      <c r="BS362" s="3">
        <f>IF(LOG((AU362/'Average Crustal Abundance'!P$2))&lt;6,LOG((AU362/'Average Crustal Abundance'!P$2)),6)</f>
        <v>0</v>
      </c>
      <c r="BT362" s="3">
        <f>LOG((AV362/'Average Crustal Abundance'!Q$2),8.58)</f>
        <v>0</v>
      </c>
      <c r="BU362" s="3">
        <f>IF(LOG((AW362/'Average Crustal Abundance'!R$2))&lt;6,LOG((AW362/'Average Crustal Abundance'!R$2)),6)</f>
        <v>0</v>
      </c>
      <c r="BV362" s="3">
        <f>IF(LOG((AX362/'Average Crustal Abundance'!S$2))&lt;6,LOG((AX362/'Average Crustal Abundance'!S$2)),6)</f>
        <v>0</v>
      </c>
      <c r="BW362" s="3">
        <f>IF(LOG((AY362/'Average Crustal Abundance'!T$2))&lt;6,LOG((AY362/'Average Crustal Abundance'!T$2)),6)</f>
        <v>0</v>
      </c>
      <c r="BX362" s="3">
        <f>IF(LOG((AZ362/'Average Crustal Abundance'!U$2))&lt;6,LOG((AZ362/'Average Crustal Abundance'!U$2)),6)</f>
        <v>0</v>
      </c>
      <c r="BY362" s="3">
        <f>IF(LOG((BA362/'Average Crustal Abundance'!V$2))&lt;6,LOG((BA362/'Average Crustal Abundance'!V$2)),6)</f>
        <v>0</v>
      </c>
      <c r="BZ362" s="3">
        <f>LOG((BB362/'Average Crustal Abundance'!W$2),9.15)</f>
        <v>0</v>
      </c>
      <c r="CA362" s="3">
        <f>LOG((BC362/'Average Crustal Abundance'!X$2),6.07)</f>
        <v>0</v>
      </c>
      <c r="CB362" s="3">
        <f>LOG((BD362/'Average Crustal Abundance'!Y$2),9.57)</f>
        <v>0</v>
      </c>
      <c r="CC362" s="3">
        <f t="shared" si="195"/>
        <v>0</v>
      </c>
      <c r="CD362" s="3" t="e">
        <f t="shared" si="196"/>
        <v>#DIV/0!</v>
      </c>
      <c r="CE362" s="4" t="e">
        <f t="shared" si="204"/>
        <v>#DIV/0!</v>
      </c>
      <c r="CF362" s="4" t="e">
        <f t="shared" si="205"/>
        <v>#DIV/0!</v>
      </c>
      <c r="CG362" s="4" t="e">
        <f t="shared" si="206"/>
        <v>#DIV/0!</v>
      </c>
      <c r="CH362" s="4" t="e">
        <f t="shared" si="207"/>
        <v>#DIV/0!</v>
      </c>
      <c r="CI362" s="4" t="e">
        <f t="shared" si="208"/>
        <v>#DIV/0!</v>
      </c>
      <c r="CJ362" s="4" t="e">
        <f t="shared" si="209"/>
        <v>#DIV/0!</v>
      </c>
      <c r="CK362" s="4" t="e">
        <f t="shared" si="210"/>
        <v>#DIV/0!</v>
      </c>
      <c r="CL362" s="4" t="e">
        <f t="shared" si="211"/>
        <v>#DIV/0!</v>
      </c>
      <c r="CM362" s="4" t="e">
        <f t="shared" si="212"/>
        <v>#DIV/0!</v>
      </c>
      <c r="CN362" s="4" t="e">
        <f t="shared" si="213"/>
        <v>#DIV/0!</v>
      </c>
      <c r="CO362" s="4" t="e">
        <f t="shared" si="214"/>
        <v>#DIV/0!</v>
      </c>
      <c r="CP362" s="4" t="e">
        <f t="shared" si="215"/>
        <v>#DIV/0!</v>
      </c>
      <c r="CQ362" s="4" t="e">
        <f t="shared" si="216"/>
        <v>#DIV/0!</v>
      </c>
      <c r="CR362" s="4" t="e">
        <f t="shared" si="217"/>
        <v>#DIV/0!</v>
      </c>
      <c r="CS362" s="4" t="e">
        <f t="shared" si="218"/>
        <v>#DIV/0!</v>
      </c>
      <c r="CT362" s="4" t="e">
        <f t="shared" si="198"/>
        <v>#DIV/0!</v>
      </c>
      <c r="CU362" s="4" t="e">
        <f t="shared" si="199"/>
        <v>#DIV/0!</v>
      </c>
      <c r="CV362" s="4" t="e">
        <f t="shared" si="200"/>
        <v>#DIV/0!</v>
      </c>
      <c r="CW362" s="4" t="e">
        <f t="shared" si="201"/>
        <v>#DIV/0!</v>
      </c>
      <c r="CX362" s="4" t="e">
        <f t="shared" si="202"/>
        <v>#DIV/0!</v>
      </c>
      <c r="CY362" s="4" t="e">
        <f t="shared" si="203"/>
        <v>#DIV/0!</v>
      </c>
      <c r="CZ362" s="4" t="e">
        <f t="shared" si="188"/>
        <v>#DIV/0!</v>
      </c>
      <c r="DA362" s="4" t="e">
        <f t="shared" si="188"/>
        <v>#DIV/0!</v>
      </c>
      <c r="DB362" s="4" t="e">
        <f t="shared" si="188"/>
        <v>#DIV/0!</v>
      </c>
      <c r="DC362" s="3"/>
      <c r="DD362" s="3" t="e">
        <f t="shared" si="197"/>
        <v>#DIV/0!</v>
      </c>
    </row>
    <row r="363" spans="33:108" x14ac:dyDescent="0.25">
      <c r="AG363" s="2">
        <f>IF(I363&gt;'Average Crustal Abundance'!B$2,Data!I363,'Average Crustal Abundance'!B$2)</f>
        <v>52200</v>
      </c>
      <c r="AH363" s="2">
        <f>IF(J363&gt;'Average Crustal Abundance'!C$2,Data!J363,'Average Crustal Abundance'!C$2)</f>
        <v>27</v>
      </c>
      <c r="AI363" s="2">
        <f>IF(K363&gt;'Average Crustal Abundance'!D$2,Data!K363,'Average Crustal Abundance'!D$2)</f>
        <v>59</v>
      </c>
      <c r="AJ363" s="2">
        <f>IF(L363&gt;'Average Crustal Abundance'!E$2,Data!L363,'Average Crustal Abundance'!E$2)</f>
        <v>0.188</v>
      </c>
      <c r="AK363" s="2">
        <f>IF(M363&gt;'Average Crustal Abundance'!F$2,Data!M363,'Average Crustal Abundance'!F$2)</f>
        <v>1.5E-3</v>
      </c>
      <c r="AL363" s="2">
        <f>IF(N363&gt;'Average Crustal Abundance'!G$2,Data!N363,'Average Crustal Abundance'!G$2)</f>
        <v>1.5E-3</v>
      </c>
      <c r="AM363" s="2">
        <f>IF(O363&gt;'Average Crustal Abundance'!H$2,Data!O363,'Average Crustal Abundance'!H$2)</f>
        <v>27</v>
      </c>
      <c r="AN363" s="2">
        <f>IF(P363&gt;'Average Crustal Abundance'!I$2,Data!P363,'Average Crustal Abundance'!I$2)</f>
        <v>5.6000000000000001E-2</v>
      </c>
      <c r="AO363" s="2">
        <f>IF(Q363&gt;'Average Crustal Abundance'!J$2,Data!Q363,'Average Crustal Abundance'!J$2)</f>
        <v>1.2999999999999999E-3</v>
      </c>
      <c r="AP363" s="2">
        <f>IF(R363&gt;'Average Crustal Abundance'!K$2,Data!R363,'Average Crustal Abundance'!K$2)</f>
        <v>72</v>
      </c>
      <c r="AQ363" s="2">
        <f>IF(S363&gt;'Average Crustal Abundance'!L$2,Data!S363,'Average Crustal Abundance'!L$2)</f>
        <v>0.08</v>
      </c>
      <c r="AR363" s="2">
        <f>IF(T363&gt;'Average Crustal Abundance'!M$2,Data!T363,'Average Crustal Abundance'!M$2)</f>
        <v>5.1999999999999998E-2</v>
      </c>
      <c r="AS363" s="2">
        <f>IF(U363&gt;'Average Crustal Abundance'!N$2,Data!U363,'Average Crustal Abundance'!N$2)</f>
        <v>0.5</v>
      </c>
      <c r="AT363" s="2">
        <f>IF(V363&gt;'Average Crustal Abundance'!O$2,Data!V363,'Average Crustal Abundance'!O$2)</f>
        <v>11</v>
      </c>
      <c r="AU363" s="2">
        <f>IF(W363&gt;'Average Crustal Abundance'!P$2,Data!W363,'Average Crustal Abundance'!P$2)</f>
        <v>0.03</v>
      </c>
      <c r="AV363" s="2">
        <f>IF(X363&gt;'Average Crustal Abundance'!Q$2,Data!X363,'Average Crustal Abundance'!Q$2)</f>
        <v>2.5</v>
      </c>
      <c r="AW363" s="2">
        <f>IF(Y363&gt;'Average Crustal Abundance'!R$2,Data!Y363,'Average Crustal Abundance'!R$2)</f>
        <v>0.2</v>
      </c>
      <c r="AX363" s="2">
        <f>IF(Z363&gt;'Average Crustal Abundance'!S$2,Data!Z363,'Average Crustal Abundance'!S$2)</f>
        <v>0.18</v>
      </c>
      <c r="AY363" s="2">
        <f>IF(AA363&gt;'Average Crustal Abundance'!T$2,Data!AA363,'Average Crustal Abundance'!T$2)</f>
        <v>1E-3</v>
      </c>
      <c r="AZ363" s="2">
        <f>IF(AB363&gt;'Average Crustal Abundance'!U$2,Data!AB363,'Average Crustal Abundance'!U$2)</f>
        <v>0.8</v>
      </c>
      <c r="BA363" s="2">
        <f>IF(AC363&gt;'Average Crustal Abundance'!V$2,Data!AC363,'Average Crustal Abundance'!V$2)</f>
        <v>1</v>
      </c>
      <c r="BB363" s="2">
        <f>IF(AD363&gt;'Average Crustal Abundance'!W$2,Data!AD363,'Average Crustal Abundance'!W$2)</f>
        <v>1.7</v>
      </c>
      <c r="BC363" s="2">
        <f>IF(AE363&gt;'Average Crustal Abundance'!X$2,Data!AE363,'Average Crustal Abundance'!X$2)</f>
        <v>20</v>
      </c>
      <c r="BD363" s="2">
        <f>IF(AF363&gt;'Average Crustal Abundance'!Y$2,Data!AF363,'Average Crustal Abundance'!Y$2)</f>
        <v>1.3</v>
      </c>
      <c r="BE363" s="3">
        <f>LOG((AG363/'Average Crustal Abundance'!B$2),1.636)</f>
        <v>0</v>
      </c>
      <c r="BF363" s="3">
        <f>LOG((AH363/'Average Crustal Abundance'!C$2),5.77)</f>
        <v>0</v>
      </c>
      <c r="BG363" s="3">
        <f>LOG((AI363/'Average Crustal Abundance'!D$2),5.07)</f>
        <v>0</v>
      </c>
      <c r="BH363" s="3">
        <f>IF(LOG((AJ363/'Average Crustal Abundance'!E$2))&lt;6,LOG((AJ363/'Average Crustal Abundance'!E$2)),6)</f>
        <v>0</v>
      </c>
      <c r="BI363" s="3">
        <f>IF(LOG((AK363/'Average Crustal Abundance'!F$2))&lt;6,LOG((AK363/'Average Crustal Abundance'!F$2)),6)</f>
        <v>0</v>
      </c>
      <c r="BJ363" s="3">
        <f>IF(LOG((AL363/'Average Crustal Abundance'!G$2))&lt;6,LOG((AL363/'Average Crustal Abundance'!G$2)),6)</f>
        <v>0</v>
      </c>
      <c r="BK363" s="3">
        <f>LOG((AM363/'Average Crustal Abundance'!H$2),5.77)</f>
        <v>0</v>
      </c>
      <c r="BL363" s="3">
        <f>IF(LOG((AN363/'Average Crustal Abundance'!I$2))&lt;6,LOG((AN363/'Average Crustal Abundance'!I$2)),6)</f>
        <v>0</v>
      </c>
      <c r="BM363" s="3">
        <f>IF(LOG((AO363/'Average Crustal Abundance'!J$2))&lt;6,LOG((AO363/'Average Crustal Abundance'!J$2)),6)</f>
        <v>0</v>
      </c>
      <c r="BN363" s="3">
        <f>LOG((AP363/'Average Crustal Abundance'!K$2),4.9)</f>
        <v>0</v>
      </c>
      <c r="BO363" s="3">
        <f>IF(LOG((AQ363/'Average Crustal Abundance'!L$2))&lt;6,LOG((AQ363/'Average Crustal Abundance'!L$2)),6)</f>
        <v>0</v>
      </c>
      <c r="BP363" s="3">
        <f>IF(LOG((AR363/'Average Crustal Abundance'!M$2))&lt;6,LOG((AR363/'Average Crustal Abundance'!M$2)),6)</f>
        <v>0</v>
      </c>
      <c r="BQ363" s="3">
        <f>IF(LOG((AS363/'Average Crustal Abundance'!N$2))&lt;6,LOG((AS363/'Average Crustal Abundance'!N$2)),6)</f>
        <v>0</v>
      </c>
      <c r="BR363" s="3">
        <f>LOG((AT363/'Average Crustal Abundance'!O$2),6.71)</f>
        <v>0</v>
      </c>
      <c r="BS363" s="3">
        <f>IF(LOG((AU363/'Average Crustal Abundance'!P$2))&lt;6,LOG((AU363/'Average Crustal Abundance'!P$2)),6)</f>
        <v>0</v>
      </c>
      <c r="BT363" s="3">
        <f>LOG((AV363/'Average Crustal Abundance'!Q$2),8.58)</f>
        <v>0</v>
      </c>
      <c r="BU363" s="3">
        <f>IF(LOG((AW363/'Average Crustal Abundance'!R$2))&lt;6,LOG((AW363/'Average Crustal Abundance'!R$2)),6)</f>
        <v>0</v>
      </c>
      <c r="BV363" s="3">
        <f>IF(LOG((AX363/'Average Crustal Abundance'!S$2))&lt;6,LOG((AX363/'Average Crustal Abundance'!S$2)),6)</f>
        <v>0</v>
      </c>
      <c r="BW363" s="3">
        <f>IF(LOG((AY363/'Average Crustal Abundance'!T$2))&lt;6,LOG((AY363/'Average Crustal Abundance'!T$2)),6)</f>
        <v>0</v>
      </c>
      <c r="BX363" s="3">
        <f>IF(LOG((AZ363/'Average Crustal Abundance'!U$2))&lt;6,LOG((AZ363/'Average Crustal Abundance'!U$2)),6)</f>
        <v>0</v>
      </c>
      <c r="BY363" s="3">
        <f>IF(LOG((BA363/'Average Crustal Abundance'!V$2))&lt;6,LOG((BA363/'Average Crustal Abundance'!V$2)),6)</f>
        <v>0</v>
      </c>
      <c r="BZ363" s="3">
        <f>LOG((BB363/'Average Crustal Abundance'!W$2),9.15)</f>
        <v>0</v>
      </c>
      <c r="CA363" s="3">
        <f>LOG((BC363/'Average Crustal Abundance'!X$2),6.07)</f>
        <v>0</v>
      </c>
      <c r="CB363" s="3">
        <f>LOG((BD363/'Average Crustal Abundance'!Y$2),9.57)</f>
        <v>0</v>
      </c>
      <c r="CC363" s="3">
        <f t="shared" si="195"/>
        <v>0</v>
      </c>
      <c r="CD363" s="3" t="e">
        <f t="shared" si="196"/>
        <v>#DIV/0!</v>
      </c>
      <c r="CE363" s="4" t="e">
        <f t="shared" si="204"/>
        <v>#DIV/0!</v>
      </c>
      <c r="CF363" s="4" t="e">
        <f t="shared" si="205"/>
        <v>#DIV/0!</v>
      </c>
      <c r="CG363" s="4" t="e">
        <f t="shared" si="206"/>
        <v>#DIV/0!</v>
      </c>
      <c r="CH363" s="4" t="e">
        <f t="shared" si="207"/>
        <v>#DIV/0!</v>
      </c>
      <c r="CI363" s="4" t="e">
        <f t="shared" si="208"/>
        <v>#DIV/0!</v>
      </c>
      <c r="CJ363" s="4" t="e">
        <f t="shared" si="209"/>
        <v>#DIV/0!</v>
      </c>
      <c r="CK363" s="4" t="e">
        <f t="shared" si="210"/>
        <v>#DIV/0!</v>
      </c>
      <c r="CL363" s="4" t="e">
        <f t="shared" si="211"/>
        <v>#DIV/0!</v>
      </c>
      <c r="CM363" s="4" t="e">
        <f t="shared" si="212"/>
        <v>#DIV/0!</v>
      </c>
      <c r="CN363" s="4" t="e">
        <f t="shared" si="213"/>
        <v>#DIV/0!</v>
      </c>
      <c r="CO363" s="4" t="e">
        <f t="shared" si="214"/>
        <v>#DIV/0!</v>
      </c>
      <c r="CP363" s="4" t="e">
        <f t="shared" si="215"/>
        <v>#DIV/0!</v>
      </c>
      <c r="CQ363" s="4" t="e">
        <f t="shared" si="216"/>
        <v>#DIV/0!</v>
      </c>
      <c r="CR363" s="4" t="e">
        <f t="shared" si="217"/>
        <v>#DIV/0!</v>
      </c>
      <c r="CS363" s="4" t="e">
        <f t="shared" si="218"/>
        <v>#DIV/0!</v>
      </c>
      <c r="CT363" s="4" t="e">
        <f t="shared" si="198"/>
        <v>#DIV/0!</v>
      </c>
      <c r="CU363" s="4" t="e">
        <f t="shared" si="199"/>
        <v>#DIV/0!</v>
      </c>
      <c r="CV363" s="4" t="e">
        <f t="shared" si="200"/>
        <v>#DIV/0!</v>
      </c>
      <c r="CW363" s="4" t="e">
        <f t="shared" si="201"/>
        <v>#DIV/0!</v>
      </c>
      <c r="CX363" s="4" t="e">
        <f t="shared" si="202"/>
        <v>#DIV/0!</v>
      </c>
      <c r="CY363" s="4" t="e">
        <f t="shared" si="203"/>
        <v>#DIV/0!</v>
      </c>
      <c r="CZ363" s="4" t="e">
        <f t="shared" si="188"/>
        <v>#DIV/0!</v>
      </c>
      <c r="DA363" s="4" t="e">
        <f t="shared" si="188"/>
        <v>#DIV/0!</v>
      </c>
      <c r="DB363" s="4" t="e">
        <f t="shared" si="188"/>
        <v>#DIV/0!</v>
      </c>
      <c r="DC363" s="3"/>
      <c r="DD363" s="3" t="e">
        <f t="shared" si="197"/>
        <v>#DIV/0!</v>
      </c>
    </row>
    <row r="364" spans="33:108" x14ac:dyDescent="0.25">
      <c r="AG364" s="2">
        <f>IF(I364&gt;'Average Crustal Abundance'!B$2,Data!I364,'Average Crustal Abundance'!B$2)</f>
        <v>52200</v>
      </c>
      <c r="AH364" s="2">
        <f>IF(J364&gt;'Average Crustal Abundance'!C$2,Data!J364,'Average Crustal Abundance'!C$2)</f>
        <v>27</v>
      </c>
      <c r="AI364" s="2">
        <f>IF(K364&gt;'Average Crustal Abundance'!D$2,Data!K364,'Average Crustal Abundance'!D$2)</f>
        <v>59</v>
      </c>
      <c r="AJ364" s="2">
        <f>IF(L364&gt;'Average Crustal Abundance'!E$2,Data!L364,'Average Crustal Abundance'!E$2)</f>
        <v>0.188</v>
      </c>
      <c r="AK364" s="2">
        <f>IF(M364&gt;'Average Crustal Abundance'!F$2,Data!M364,'Average Crustal Abundance'!F$2)</f>
        <v>1.5E-3</v>
      </c>
      <c r="AL364" s="2">
        <f>IF(N364&gt;'Average Crustal Abundance'!G$2,Data!N364,'Average Crustal Abundance'!G$2)</f>
        <v>1.5E-3</v>
      </c>
      <c r="AM364" s="2">
        <f>IF(O364&gt;'Average Crustal Abundance'!H$2,Data!O364,'Average Crustal Abundance'!H$2)</f>
        <v>27</v>
      </c>
      <c r="AN364" s="2">
        <f>IF(P364&gt;'Average Crustal Abundance'!I$2,Data!P364,'Average Crustal Abundance'!I$2)</f>
        <v>5.6000000000000001E-2</v>
      </c>
      <c r="AO364" s="2">
        <f>IF(Q364&gt;'Average Crustal Abundance'!J$2,Data!Q364,'Average Crustal Abundance'!J$2)</f>
        <v>1.2999999999999999E-3</v>
      </c>
      <c r="AP364" s="2">
        <f>IF(R364&gt;'Average Crustal Abundance'!K$2,Data!R364,'Average Crustal Abundance'!K$2)</f>
        <v>72</v>
      </c>
      <c r="AQ364" s="2">
        <f>IF(S364&gt;'Average Crustal Abundance'!L$2,Data!S364,'Average Crustal Abundance'!L$2)</f>
        <v>0.08</v>
      </c>
      <c r="AR364" s="2">
        <f>IF(T364&gt;'Average Crustal Abundance'!M$2,Data!T364,'Average Crustal Abundance'!M$2)</f>
        <v>5.1999999999999998E-2</v>
      </c>
      <c r="AS364" s="2">
        <f>IF(U364&gt;'Average Crustal Abundance'!N$2,Data!U364,'Average Crustal Abundance'!N$2)</f>
        <v>0.5</v>
      </c>
      <c r="AT364" s="2">
        <f>IF(V364&gt;'Average Crustal Abundance'!O$2,Data!V364,'Average Crustal Abundance'!O$2)</f>
        <v>11</v>
      </c>
      <c r="AU364" s="2">
        <f>IF(W364&gt;'Average Crustal Abundance'!P$2,Data!W364,'Average Crustal Abundance'!P$2)</f>
        <v>0.03</v>
      </c>
      <c r="AV364" s="2">
        <f>IF(X364&gt;'Average Crustal Abundance'!Q$2,Data!X364,'Average Crustal Abundance'!Q$2)</f>
        <v>2.5</v>
      </c>
      <c r="AW364" s="2">
        <f>IF(Y364&gt;'Average Crustal Abundance'!R$2,Data!Y364,'Average Crustal Abundance'!R$2)</f>
        <v>0.2</v>
      </c>
      <c r="AX364" s="2">
        <f>IF(Z364&gt;'Average Crustal Abundance'!S$2,Data!Z364,'Average Crustal Abundance'!S$2)</f>
        <v>0.18</v>
      </c>
      <c r="AY364" s="2">
        <f>IF(AA364&gt;'Average Crustal Abundance'!T$2,Data!AA364,'Average Crustal Abundance'!T$2)</f>
        <v>1E-3</v>
      </c>
      <c r="AZ364" s="2">
        <f>IF(AB364&gt;'Average Crustal Abundance'!U$2,Data!AB364,'Average Crustal Abundance'!U$2)</f>
        <v>0.8</v>
      </c>
      <c r="BA364" s="2">
        <f>IF(AC364&gt;'Average Crustal Abundance'!V$2,Data!AC364,'Average Crustal Abundance'!V$2)</f>
        <v>1</v>
      </c>
      <c r="BB364" s="2">
        <f>IF(AD364&gt;'Average Crustal Abundance'!W$2,Data!AD364,'Average Crustal Abundance'!W$2)</f>
        <v>1.7</v>
      </c>
      <c r="BC364" s="2">
        <f>IF(AE364&gt;'Average Crustal Abundance'!X$2,Data!AE364,'Average Crustal Abundance'!X$2)</f>
        <v>20</v>
      </c>
      <c r="BD364" s="2">
        <f>IF(AF364&gt;'Average Crustal Abundance'!Y$2,Data!AF364,'Average Crustal Abundance'!Y$2)</f>
        <v>1.3</v>
      </c>
      <c r="BE364" s="3">
        <f>LOG((AG364/'Average Crustal Abundance'!B$2),1.636)</f>
        <v>0</v>
      </c>
      <c r="BF364" s="3">
        <f>LOG((AH364/'Average Crustal Abundance'!C$2),5.77)</f>
        <v>0</v>
      </c>
      <c r="BG364" s="3">
        <f>LOG((AI364/'Average Crustal Abundance'!D$2),5.07)</f>
        <v>0</v>
      </c>
      <c r="BH364" s="3">
        <f>IF(LOG((AJ364/'Average Crustal Abundance'!E$2))&lt;6,LOG((AJ364/'Average Crustal Abundance'!E$2)),6)</f>
        <v>0</v>
      </c>
      <c r="BI364" s="3">
        <f>IF(LOG((AK364/'Average Crustal Abundance'!F$2))&lt;6,LOG((AK364/'Average Crustal Abundance'!F$2)),6)</f>
        <v>0</v>
      </c>
      <c r="BJ364" s="3">
        <f>IF(LOG((AL364/'Average Crustal Abundance'!G$2))&lt;6,LOG((AL364/'Average Crustal Abundance'!G$2)),6)</f>
        <v>0</v>
      </c>
      <c r="BK364" s="3">
        <f>LOG((AM364/'Average Crustal Abundance'!H$2),5.77)</f>
        <v>0</v>
      </c>
      <c r="BL364" s="3">
        <f>IF(LOG((AN364/'Average Crustal Abundance'!I$2))&lt;6,LOG((AN364/'Average Crustal Abundance'!I$2)),6)</f>
        <v>0</v>
      </c>
      <c r="BM364" s="3">
        <f>IF(LOG((AO364/'Average Crustal Abundance'!J$2))&lt;6,LOG((AO364/'Average Crustal Abundance'!J$2)),6)</f>
        <v>0</v>
      </c>
      <c r="BN364" s="3">
        <f>LOG((AP364/'Average Crustal Abundance'!K$2),4.9)</f>
        <v>0</v>
      </c>
      <c r="BO364" s="3">
        <f>IF(LOG((AQ364/'Average Crustal Abundance'!L$2))&lt;6,LOG((AQ364/'Average Crustal Abundance'!L$2)),6)</f>
        <v>0</v>
      </c>
      <c r="BP364" s="3">
        <f>IF(LOG((AR364/'Average Crustal Abundance'!M$2))&lt;6,LOG((AR364/'Average Crustal Abundance'!M$2)),6)</f>
        <v>0</v>
      </c>
      <c r="BQ364" s="3">
        <f>IF(LOG((AS364/'Average Crustal Abundance'!N$2))&lt;6,LOG((AS364/'Average Crustal Abundance'!N$2)),6)</f>
        <v>0</v>
      </c>
      <c r="BR364" s="3">
        <f>LOG((AT364/'Average Crustal Abundance'!O$2),6.71)</f>
        <v>0</v>
      </c>
      <c r="BS364" s="3">
        <f>IF(LOG((AU364/'Average Crustal Abundance'!P$2))&lt;6,LOG((AU364/'Average Crustal Abundance'!P$2)),6)</f>
        <v>0</v>
      </c>
      <c r="BT364" s="3">
        <f>LOG((AV364/'Average Crustal Abundance'!Q$2),8.58)</f>
        <v>0</v>
      </c>
      <c r="BU364" s="3">
        <f>IF(LOG((AW364/'Average Crustal Abundance'!R$2))&lt;6,LOG((AW364/'Average Crustal Abundance'!R$2)),6)</f>
        <v>0</v>
      </c>
      <c r="BV364" s="3">
        <f>IF(LOG((AX364/'Average Crustal Abundance'!S$2))&lt;6,LOG((AX364/'Average Crustal Abundance'!S$2)),6)</f>
        <v>0</v>
      </c>
      <c r="BW364" s="3">
        <f>IF(LOG((AY364/'Average Crustal Abundance'!T$2))&lt;6,LOG((AY364/'Average Crustal Abundance'!T$2)),6)</f>
        <v>0</v>
      </c>
      <c r="BX364" s="3">
        <f>IF(LOG((AZ364/'Average Crustal Abundance'!U$2))&lt;6,LOG((AZ364/'Average Crustal Abundance'!U$2)),6)</f>
        <v>0</v>
      </c>
      <c r="BY364" s="3">
        <f>IF(LOG((BA364/'Average Crustal Abundance'!V$2))&lt;6,LOG((BA364/'Average Crustal Abundance'!V$2)),6)</f>
        <v>0</v>
      </c>
      <c r="BZ364" s="3">
        <f>LOG((BB364/'Average Crustal Abundance'!W$2),9.15)</f>
        <v>0</v>
      </c>
      <c r="CA364" s="3">
        <f>LOG((BC364/'Average Crustal Abundance'!X$2),6.07)</f>
        <v>0</v>
      </c>
      <c r="CB364" s="3">
        <f>LOG((BD364/'Average Crustal Abundance'!Y$2),9.57)</f>
        <v>0</v>
      </c>
      <c r="CC364" s="3">
        <f t="shared" si="195"/>
        <v>0</v>
      </c>
      <c r="CD364" s="3" t="e">
        <f t="shared" si="196"/>
        <v>#DIV/0!</v>
      </c>
      <c r="CE364" s="4" t="e">
        <f t="shared" si="204"/>
        <v>#DIV/0!</v>
      </c>
      <c r="CF364" s="4" t="e">
        <f t="shared" si="205"/>
        <v>#DIV/0!</v>
      </c>
      <c r="CG364" s="4" t="e">
        <f t="shared" si="206"/>
        <v>#DIV/0!</v>
      </c>
      <c r="CH364" s="4" t="e">
        <f t="shared" si="207"/>
        <v>#DIV/0!</v>
      </c>
      <c r="CI364" s="4" t="e">
        <f t="shared" si="208"/>
        <v>#DIV/0!</v>
      </c>
      <c r="CJ364" s="4" t="e">
        <f t="shared" si="209"/>
        <v>#DIV/0!</v>
      </c>
      <c r="CK364" s="4" t="e">
        <f t="shared" si="210"/>
        <v>#DIV/0!</v>
      </c>
      <c r="CL364" s="4" t="e">
        <f t="shared" si="211"/>
        <v>#DIV/0!</v>
      </c>
      <c r="CM364" s="4" t="e">
        <f t="shared" si="212"/>
        <v>#DIV/0!</v>
      </c>
      <c r="CN364" s="4" t="e">
        <f t="shared" si="213"/>
        <v>#DIV/0!</v>
      </c>
      <c r="CO364" s="4" t="e">
        <f t="shared" si="214"/>
        <v>#DIV/0!</v>
      </c>
      <c r="CP364" s="4" t="e">
        <f t="shared" si="215"/>
        <v>#DIV/0!</v>
      </c>
      <c r="CQ364" s="4" t="e">
        <f t="shared" si="216"/>
        <v>#DIV/0!</v>
      </c>
      <c r="CR364" s="4" t="e">
        <f t="shared" si="217"/>
        <v>#DIV/0!</v>
      </c>
      <c r="CS364" s="4" t="e">
        <f t="shared" si="218"/>
        <v>#DIV/0!</v>
      </c>
      <c r="CT364" s="4" t="e">
        <f t="shared" si="198"/>
        <v>#DIV/0!</v>
      </c>
      <c r="CU364" s="4" t="e">
        <f t="shared" si="199"/>
        <v>#DIV/0!</v>
      </c>
      <c r="CV364" s="4" t="e">
        <f t="shared" si="200"/>
        <v>#DIV/0!</v>
      </c>
      <c r="CW364" s="4" t="e">
        <f t="shared" si="201"/>
        <v>#DIV/0!</v>
      </c>
      <c r="CX364" s="4" t="e">
        <f t="shared" si="202"/>
        <v>#DIV/0!</v>
      </c>
      <c r="CY364" s="4" t="e">
        <f t="shared" si="203"/>
        <v>#DIV/0!</v>
      </c>
      <c r="CZ364" s="4" t="e">
        <f t="shared" si="188"/>
        <v>#DIV/0!</v>
      </c>
      <c r="DA364" s="4" t="e">
        <f t="shared" si="188"/>
        <v>#DIV/0!</v>
      </c>
      <c r="DB364" s="4" t="e">
        <f t="shared" si="188"/>
        <v>#DIV/0!</v>
      </c>
      <c r="DC364" s="3"/>
      <c r="DD364" s="3" t="e">
        <f t="shared" si="197"/>
        <v>#DIV/0!</v>
      </c>
    </row>
    <row r="365" spans="33:108" x14ac:dyDescent="0.25">
      <c r="AG365" s="2">
        <f>IF(I365&gt;'Average Crustal Abundance'!B$2,Data!I365,'Average Crustal Abundance'!B$2)</f>
        <v>52200</v>
      </c>
      <c r="AH365" s="2">
        <f>IF(J365&gt;'Average Crustal Abundance'!C$2,Data!J365,'Average Crustal Abundance'!C$2)</f>
        <v>27</v>
      </c>
      <c r="AI365" s="2">
        <f>IF(K365&gt;'Average Crustal Abundance'!D$2,Data!K365,'Average Crustal Abundance'!D$2)</f>
        <v>59</v>
      </c>
      <c r="AJ365" s="2">
        <f>IF(L365&gt;'Average Crustal Abundance'!E$2,Data!L365,'Average Crustal Abundance'!E$2)</f>
        <v>0.188</v>
      </c>
      <c r="AK365" s="2">
        <f>IF(M365&gt;'Average Crustal Abundance'!F$2,Data!M365,'Average Crustal Abundance'!F$2)</f>
        <v>1.5E-3</v>
      </c>
      <c r="AL365" s="2">
        <f>IF(N365&gt;'Average Crustal Abundance'!G$2,Data!N365,'Average Crustal Abundance'!G$2)</f>
        <v>1.5E-3</v>
      </c>
      <c r="AM365" s="2">
        <f>IF(O365&gt;'Average Crustal Abundance'!H$2,Data!O365,'Average Crustal Abundance'!H$2)</f>
        <v>27</v>
      </c>
      <c r="AN365" s="2">
        <f>IF(P365&gt;'Average Crustal Abundance'!I$2,Data!P365,'Average Crustal Abundance'!I$2)</f>
        <v>5.6000000000000001E-2</v>
      </c>
      <c r="AO365" s="2">
        <f>IF(Q365&gt;'Average Crustal Abundance'!J$2,Data!Q365,'Average Crustal Abundance'!J$2)</f>
        <v>1.2999999999999999E-3</v>
      </c>
      <c r="AP365" s="2">
        <f>IF(R365&gt;'Average Crustal Abundance'!K$2,Data!R365,'Average Crustal Abundance'!K$2)</f>
        <v>72</v>
      </c>
      <c r="AQ365" s="2">
        <f>IF(S365&gt;'Average Crustal Abundance'!L$2,Data!S365,'Average Crustal Abundance'!L$2)</f>
        <v>0.08</v>
      </c>
      <c r="AR365" s="2">
        <f>IF(T365&gt;'Average Crustal Abundance'!M$2,Data!T365,'Average Crustal Abundance'!M$2)</f>
        <v>5.1999999999999998E-2</v>
      </c>
      <c r="AS365" s="2">
        <f>IF(U365&gt;'Average Crustal Abundance'!N$2,Data!U365,'Average Crustal Abundance'!N$2)</f>
        <v>0.5</v>
      </c>
      <c r="AT365" s="2">
        <f>IF(V365&gt;'Average Crustal Abundance'!O$2,Data!V365,'Average Crustal Abundance'!O$2)</f>
        <v>11</v>
      </c>
      <c r="AU365" s="2">
        <f>IF(W365&gt;'Average Crustal Abundance'!P$2,Data!W365,'Average Crustal Abundance'!P$2)</f>
        <v>0.03</v>
      </c>
      <c r="AV365" s="2">
        <f>IF(X365&gt;'Average Crustal Abundance'!Q$2,Data!X365,'Average Crustal Abundance'!Q$2)</f>
        <v>2.5</v>
      </c>
      <c r="AW365" s="2">
        <f>IF(Y365&gt;'Average Crustal Abundance'!R$2,Data!Y365,'Average Crustal Abundance'!R$2)</f>
        <v>0.2</v>
      </c>
      <c r="AX365" s="2">
        <f>IF(Z365&gt;'Average Crustal Abundance'!S$2,Data!Z365,'Average Crustal Abundance'!S$2)</f>
        <v>0.18</v>
      </c>
      <c r="AY365" s="2">
        <f>IF(AA365&gt;'Average Crustal Abundance'!T$2,Data!AA365,'Average Crustal Abundance'!T$2)</f>
        <v>1E-3</v>
      </c>
      <c r="AZ365" s="2">
        <f>IF(AB365&gt;'Average Crustal Abundance'!U$2,Data!AB365,'Average Crustal Abundance'!U$2)</f>
        <v>0.8</v>
      </c>
      <c r="BA365" s="2">
        <f>IF(AC365&gt;'Average Crustal Abundance'!V$2,Data!AC365,'Average Crustal Abundance'!V$2)</f>
        <v>1</v>
      </c>
      <c r="BB365" s="2">
        <f>IF(AD365&gt;'Average Crustal Abundance'!W$2,Data!AD365,'Average Crustal Abundance'!W$2)</f>
        <v>1.7</v>
      </c>
      <c r="BC365" s="2">
        <f>IF(AE365&gt;'Average Crustal Abundance'!X$2,Data!AE365,'Average Crustal Abundance'!X$2)</f>
        <v>20</v>
      </c>
      <c r="BD365" s="2">
        <f>IF(AF365&gt;'Average Crustal Abundance'!Y$2,Data!AF365,'Average Crustal Abundance'!Y$2)</f>
        <v>1.3</v>
      </c>
      <c r="BE365" s="3">
        <f>LOG((AG365/'Average Crustal Abundance'!B$2),1.636)</f>
        <v>0</v>
      </c>
      <c r="BF365" s="3">
        <f>LOG((AH365/'Average Crustal Abundance'!C$2),5.77)</f>
        <v>0</v>
      </c>
      <c r="BG365" s="3">
        <f>LOG((AI365/'Average Crustal Abundance'!D$2),5.07)</f>
        <v>0</v>
      </c>
      <c r="BH365" s="3">
        <f>IF(LOG((AJ365/'Average Crustal Abundance'!E$2))&lt;6,LOG((AJ365/'Average Crustal Abundance'!E$2)),6)</f>
        <v>0</v>
      </c>
      <c r="BI365" s="3">
        <f>IF(LOG((AK365/'Average Crustal Abundance'!F$2))&lt;6,LOG((AK365/'Average Crustal Abundance'!F$2)),6)</f>
        <v>0</v>
      </c>
      <c r="BJ365" s="3">
        <f>IF(LOG((AL365/'Average Crustal Abundance'!G$2))&lt;6,LOG((AL365/'Average Crustal Abundance'!G$2)),6)</f>
        <v>0</v>
      </c>
      <c r="BK365" s="3">
        <f>LOG((AM365/'Average Crustal Abundance'!H$2),5.77)</f>
        <v>0</v>
      </c>
      <c r="BL365" s="3">
        <f>IF(LOG((AN365/'Average Crustal Abundance'!I$2))&lt;6,LOG((AN365/'Average Crustal Abundance'!I$2)),6)</f>
        <v>0</v>
      </c>
      <c r="BM365" s="3">
        <f>IF(LOG((AO365/'Average Crustal Abundance'!J$2))&lt;6,LOG((AO365/'Average Crustal Abundance'!J$2)),6)</f>
        <v>0</v>
      </c>
      <c r="BN365" s="3">
        <f>LOG((AP365/'Average Crustal Abundance'!K$2),4.9)</f>
        <v>0</v>
      </c>
      <c r="BO365" s="3">
        <f>IF(LOG((AQ365/'Average Crustal Abundance'!L$2))&lt;6,LOG((AQ365/'Average Crustal Abundance'!L$2)),6)</f>
        <v>0</v>
      </c>
      <c r="BP365" s="3">
        <f>IF(LOG((AR365/'Average Crustal Abundance'!M$2))&lt;6,LOG((AR365/'Average Crustal Abundance'!M$2)),6)</f>
        <v>0</v>
      </c>
      <c r="BQ365" s="3">
        <f>IF(LOG((AS365/'Average Crustal Abundance'!N$2))&lt;6,LOG((AS365/'Average Crustal Abundance'!N$2)),6)</f>
        <v>0</v>
      </c>
      <c r="BR365" s="3">
        <f>LOG((AT365/'Average Crustal Abundance'!O$2),6.71)</f>
        <v>0</v>
      </c>
      <c r="BS365" s="3">
        <f>IF(LOG((AU365/'Average Crustal Abundance'!P$2))&lt;6,LOG((AU365/'Average Crustal Abundance'!P$2)),6)</f>
        <v>0</v>
      </c>
      <c r="BT365" s="3">
        <f>LOG((AV365/'Average Crustal Abundance'!Q$2),8.58)</f>
        <v>0</v>
      </c>
      <c r="BU365" s="3">
        <f>IF(LOG((AW365/'Average Crustal Abundance'!R$2))&lt;6,LOG((AW365/'Average Crustal Abundance'!R$2)),6)</f>
        <v>0</v>
      </c>
      <c r="BV365" s="3">
        <f>IF(LOG((AX365/'Average Crustal Abundance'!S$2))&lt;6,LOG((AX365/'Average Crustal Abundance'!S$2)),6)</f>
        <v>0</v>
      </c>
      <c r="BW365" s="3">
        <f>IF(LOG((AY365/'Average Crustal Abundance'!T$2))&lt;6,LOG((AY365/'Average Crustal Abundance'!T$2)),6)</f>
        <v>0</v>
      </c>
      <c r="BX365" s="3">
        <f>IF(LOG((AZ365/'Average Crustal Abundance'!U$2))&lt;6,LOG((AZ365/'Average Crustal Abundance'!U$2)),6)</f>
        <v>0</v>
      </c>
      <c r="BY365" s="3">
        <f>IF(LOG((BA365/'Average Crustal Abundance'!V$2))&lt;6,LOG((BA365/'Average Crustal Abundance'!V$2)),6)</f>
        <v>0</v>
      </c>
      <c r="BZ365" s="3">
        <f>LOG((BB365/'Average Crustal Abundance'!W$2),9.15)</f>
        <v>0</v>
      </c>
      <c r="CA365" s="3">
        <f>LOG((BC365/'Average Crustal Abundance'!X$2),6.07)</f>
        <v>0</v>
      </c>
      <c r="CB365" s="3">
        <f>LOG((BD365/'Average Crustal Abundance'!Y$2),9.57)</f>
        <v>0</v>
      </c>
      <c r="CC365" s="3">
        <f t="shared" si="195"/>
        <v>0</v>
      </c>
      <c r="CD365" s="3" t="e">
        <f t="shared" si="196"/>
        <v>#DIV/0!</v>
      </c>
      <c r="CE365" s="4" t="e">
        <f t="shared" si="204"/>
        <v>#DIV/0!</v>
      </c>
      <c r="CF365" s="4" t="e">
        <f t="shared" si="205"/>
        <v>#DIV/0!</v>
      </c>
      <c r="CG365" s="4" t="e">
        <f t="shared" si="206"/>
        <v>#DIV/0!</v>
      </c>
      <c r="CH365" s="4" t="e">
        <f t="shared" si="207"/>
        <v>#DIV/0!</v>
      </c>
      <c r="CI365" s="4" t="e">
        <f t="shared" si="208"/>
        <v>#DIV/0!</v>
      </c>
      <c r="CJ365" s="4" t="e">
        <f t="shared" si="209"/>
        <v>#DIV/0!</v>
      </c>
      <c r="CK365" s="4" t="e">
        <f t="shared" si="210"/>
        <v>#DIV/0!</v>
      </c>
      <c r="CL365" s="4" t="e">
        <f t="shared" si="211"/>
        <v>#DIV/0!</v>
      </c>
      <c r="CM365" s="4" t="e">
        <f t="shared" si="212"/>
        <v>#DIV/0!</v>
      </c>
      <c r="CN365" s="4" t="e">
        <f t="shared" si="213"/>
        <v>#DIV/0!</v>
      </c>
      <c r="CO365" s="4" t="e">
        <f t="shared" si="214"/>
        <v>#DIV/0!</v>
      </c>
      <c r="CP365" s="4" t="e">
        <f t="shared" si="215"/>
        <v>#DIV/0!</v>
      </c>
      <c r="CQ365" s="4" t="e">
        <f t="shared" si="216"/>
        <v>#DIV/0!</v>
      </c>
      <c r="CR365" s="4" t="e">
        <f t="shared" si="217"/>
        <v>#DIV/0!</v>
      </c>
      <c r="CS365" s="4" t="e">
        <f t="shared" si="218"/>
        <v>#DIV/0!</v>
      </c>
      <c r="CT365" s="4" t="e">
        <f t="shared" si="198"/>
        <v>#DIV/0!</v>
      </c>
      <c r="CU365" s="4" t="e">
        <f t="shared" si="199"/>
        <v>#DIV/0!</v>
      </c>
      <c r="CV365" s="4" t="e">
        <f t="shared" si="200"/>
        <v>#DIV/0!</v>
      </c>
      <c r="CW365" s="4" t="e">
        <f t="shared" si="201"/>
        <v>#DIV/0!</v>
      </c>
      <c r="CX365" s="4" t="e">
        <f t="shared" si="202"/>
        <v>#DIV/0!</v>
      </c>
      <c r="CY365" s="4" t="e">
        <f t="shared" si="203"/>
        <v>#DIV/0!</v>
      </c>
      <c r="CZ365" s="4" t="e">
        <f t="shared" si="188"/>
        <v>#DIV/0!</v>
      </c>
      <c r="DA365" s="4" t="e">
        <f t="shared" si="188"/>
        <v>#DIV/0!</v>
      </c>
      <c r="DB365" s="4" t="e">
        <f t="shared" si="188"/>
        <v>#DIV/0!</v>
      </c>
      <c r="DC365" s="3"/>
      <c r="DD365" s="3" t="e">
        <f t="shared" si="197"/>
        <v>#DIV/0!</v>
      </c>
    </row>
    <row r="366" spans="33:108" x14ac:dyDescent="0.25">
      <c r="AG366" s="2">
        <f>IF(I366&gt;'Average Crustal Abundance'!B$2,Data!I366,'Average Crustal Abundance'!B$2)</f>
        <v>52200</v>
      </c>
      <c r="AH366" s="2">
        <f>IF(J366&gt;'Average Crustal Abundance'!C$2,Data!J366,'Average Crustal Abundance'!C$2)</f>
        <v>27</v>
      </c>
      <c r="AI366" s="2">
        <f>IF(K366&gt;'Average Crustal Abundance'!D$2,Data!K366,'Average Crustal Abundance'!D$2)</f>
        <v>59</v>
      </c>
      <c r="AJ366" s="2">
        <f>IF(L366&gt;'Average Crustal Abundance'!E$2,Data!L366,'Average Crustal Abundance'!E$2)</f>
        <v>0.188</v>
      </c>
      <c r="AK366" s="2">
        <f>IF(M366&gt;'Average Crustal Abundance'!F$2,Data!M366,'Average Crustal Abundance'!F$2)</f>
        <v>1.5E-3</v>
      </c>
      <c r="AL366" s="2">
        <f>IF(N366&gt;'Average Crustal Abundance'!G$2,Data!N366,'Average Crustal Abundance'!G$2)</f>
        <v>1.5E-3</v>
      </c>
      <c r="AM366" s="2">
        <f>IF(O366&gt;'Average Crustal Abundance'!H$2,Data!O366,'Average Crustal Abundance'!H$2)</f>
        <v>27</v>
      </c>
      <c r="AN366" s="2">
        <f>IF(P366&gt;'Average Crustal Abundance'!I$2,Data!P366,'Average Crustal Abundance'!I$2)</f>
        <v>5.6000000000000001E-2</v>
      </c>
      <c r="AO366" s="2">
        <f>IF(Q366&gt;'Average Crustal Abundance'!J$2,Data!Q366,'Average Crustal Abundance'!J$2)</f>
        <v>1.2999999999999999E-3</v>
      </c>
      <c r="AP366" s="2">
        <f>IF(R366&gt;'Average Crustal Abundance'!K$2,Data!R366,'Average Crustal Abundance'!K$2)</f>
        <v>72</v>
      </c>
      <c r="AQ366" s="2">
        <f>IF(S366&gt;'Average Crustal Abundance'!L$2,Data!S366,'Average Crustal Abundance'!L$2)</f>
        <v>0.08</v>
      </c>
      <c r="AR366" s="2">
        <f>IF(T366&gt;'Average Crustal Abundance'!M$2,Data!T366,'Average Crustal Abundance'!M$2)</f>
        <v>5.1999999999999998E-2</v>
      </c>
      <c r="AS366" s="2">
        <f>IF(U366&gt;'Average Crustal Abundance'!N$2,Data!U366,'Average Crustal Abundance'!N$2)</f>
        <v>0.5</v>
      </c>
      <c r="AT366" s="2">
        <f>IF(V366&gt;'Average Crustal Abundance'!O$2,Data!V366,'Average Crustal Abundance'!O$2)</f>
        <v>11</v>
      </c>
      <c r="AU366" s="2">
        <f>IF(W366&gt;'Average Crustal Abundance'!P$2,Data!W366,'Average Crustal Abundance'!P$2)</f>
        <v>0.03</v>
      </c>
      <c r="AV366" s="2">
        <f>IF(X366&gt;'Average Crustal Abundance'!Q$2,Data!X366,'Average Crustal Abundance'!Q$2)</f>
        <v>2.5</v>
      </c>
      <c r="AW366" s="2">
        <f>IF(Y366&gt;'Average Crustal Abundance'!R$2,Data!Y366,'Average Crustal Abundance'!R$2)</f>
        <v>0.2</v>
      </c>
      <c r="AX366" s="2">
        <f>IF(Z366&gt;'Average Crustal Abundance'!S$2,Data!Z366,'Average Crustal Abundance'!S$2)</f>
        <v>0.18</v>
      </c>
      <c r="AY366" s="2">
        <f>IF(AA366&gt;'Average Crustal Abundance'!T$2,Data!AA366,'Average Crustal Abundance'!T$2)</f>
        <v>1E-3</v>
      </c>
      <c r="AZ366" s="2">
        <f>IF(AB366&gt;'Average Crustal Abundance'!U$2,Data!AB366,'Average Crustal Abundance'!U$2)</f>
        <v>0.8</v>
      </c>
      <c r="BA366" s="2">
        <f>IF(AC366&gt;'Average Crustal Abundance'!V$2,Data!AC366,'Average Crustal Abundance'!V$2)</f>
        <v>1</v>
      </c>
      <c r="BB366" s="2">
        <f>IF(AD366&gt;'Average Crustal Abundance'!W$2,Data!AD366,'Average Crustal Abundance'!W$2)</f>
        <v>1.7</v>
      </c>
      <c r="BC366" s="2">
        <f>IF(AE366&gt;'Average Crustal Abundance'!X$2,Data!AE366,'Average Crustal Abundance'!X$2)</f>
        <v>20</v>
      </c>
      <c r="BD366" s="2">
        <f>IF(AF366&gt;'Average Crustal Abundance'!Y$2,Data!AF366,'Average Crustal Abundance'!Y$2)</f>
        <v>1.3</v>
      </c>
      <c r="BE366" s="3">
        <f>LOG((AG366/'Average Crustal Abundance'!B$2),1.636)</f>
        <v>0</v>
      </c>
      <c r="BF366" s="3">
        <f>LOG((AH366/'Average Crustal Abundance'!C$2),5.77)</f>
        <v>0</v>
      </c>
      <c r="BG366" s="3">
        <f>LOG((AI366/'Average Crustal Abundance'!D$2),5.07)</f>
        <v>0</v>
      </c>
      <c r="BH366" s="3">
        <f>IF(LOG((AJ366/'Average Crustal Abundance'!E$2))&lt;6,LOG((AJ366/'Average Crustal Abundance'!E$2)),6)</f>
        <v>0</v>
      </c>
      <c r="BI366" s="3">
        <f>IF(LOG((AK366/'Average Crustal Abundance'!F$2))&lt;6,LOG((AK366/'Average Crustal Abundance'!F$2)),6)</f>
        <v>0</v>
      </c>
      <c r="BJ366" s="3">
        <f>IF(LOG((AL366/'Average Crustal Abundance'!G$2))&lt;6,LOG((AL366/'Average Crustal Abundance'!G$2)),6)</f>
        <v>0</v>
      </c>
      <c r="BK366" s="3">
        <f>LOG((AM366/'Average Crustal Abundance'!H$2),5.77)</f>
        <v>0</v>
      </c>
      <c r="BL366" s="3">
        <f>IF(LOG((AN366/'Average Crustal Abundance'!I$2))&lt;6,LOG((AN366/'Average Crustal Abundance'!I$2)),6)</f>
        <v>0</v>
      </c>
      <c r="BM366" s="3">
        <f>IF(LOG((AO366/'Average Crustal Abundance'!J$2))&lt;6,LOG((AO366/'Average Crustal Abundance'!J$2)),6)</f>
        <v>0</v>
      </c>
      <c r="BN366" s="3">
        <f>LOG((AP366/'Average Crustal Abundance'!K$2),4.9)</f>
        <v>0</v>
      </c>
      <c r="BO366" s="3">
        <f>IF(LOG((AQ366/'Average Crustal Abundance'!L$2))&lt;6,LOG((AQ366/'Average Crustal Abundance'!L$2)),6)</f>
        <v>0</v>
      </c>
      <c r="BP366" s="3">
        <f>IF(LOG((AR366/'Average Crustal Abundance'!M$2))&lt;6,LOG((AR366/'Average Crustal Abundance'!M$2)),6)</f>
        <v>0</v>
      </c>
      <c r="BQ366" s="3">
        <f>IF(LOG((AS366/'Average Crustal Abundance'!N$2))&lt;6,LOG((AS366/'Average Crustal Abundance'!N$2)),6)</f>
        <v>0</v>
      </c>
      <c r="BR366" s="3">
        <f>LOG((AT366/'Average Crustal Abundance'!O$2),6.71)</f>
        <v>0</v>
      </c>
      <c r="BS366" s="3">
        <f>IF(LOG((AU366/'Average Crustal Abundance'!P$2))&lt;6,LOG((AU366/'Average Crustal Abundance'!P$2)),6)</f>
        <v>0</v>
      </c>
      <c r="BT366" s="3">
        <f>LOG((AV366/'Average Crustal Abundance'!Q$2),8.58)</f>
        <v>0</v>
      </c>
      <c r="BU366" s="3">
        <f>IF(LOG((AW366/'Average Crustal Abundance'!R$2))&lt;6,LOG((AW366/'Average Crustal Abundance'!R$2)),6)</f>
        <v>0</v>
      </c>
      <c r="BV366" s="3">
        <f>IF(LOG((AX366/'Average Crustal Abundance'!S$2))&lt;6,LOG((AX366/'Average Crustal Abundance'!S$2)),6)</f>
        <v>0</v>
      </c>
      <c r="BW366" s="3">
        <f>IF(LOG((AY366/'Average Crustal Abundance'!T$2))&lt;6,LOG((AY366/'Average Crustal Abundance'!T$2)),6)</f>
        <v>0</v>
      </c>
      <c r="BX366" s="3">
        <f>IF(LOG((AZ366/'Average Crustal Abundance'!U$2))&lt;6,LOG((AZ366/'Average Crustal Abundance'!U$2)),6)</f>
        <v>0</v>
      </c>
      <c r="BY366" s="3">
        <f>IF(LOG((BA366/'Average Crustal Abundance'!V$2))&lt;6,LOG((BA366/'Average Crustal Abundance'!V$2)),6)</f>
        <v>0</v>
      </c>
      <c r="BZ366" s="3">
        <f>LOG((BB366/'Average Crustal Abundance'!W$2),9.15)</f>
        <v>0</v>
      </c>
      <c r="CA366" s="3">
        <f>LOG((BC366/'Average Crustal Abundance'!X$2),6.07)</f>
        <v>0</v>
      </c>
      <c r="CB366" s="3">
        <f>LOG((BD366/'Average Crustal Abundance'!Y$2),9.57)</f>
        <v>0</v>
      </c>
      <c r="CC366" s="3">
        <f t="shared" si="195"/>
        <v>0</v>
      </c>
      <c r="CD366" s="3" t="e">
        <f t="shared" si="196"/>
        <v>#DIV/0!</v>
      </c>
      <c r="CE366" s="4" t="e">
        <f t="shared" si="204"/>
        <v>#DIV/0!</v>
      </c>
      <c r="CF366" s="4" t="e">
        <f t="shared" si="205"/>
        <v>#DIV/0!</v>
      </c>
      <c r="CG366" s="4" t="e">
        <f t="shared" si="206"/>
        <v>#DIV/0!</v>
      </c>
      <c r="CH366" s="4" t="e">
        <f t="shared" si="207"/>
        <v>#DIV/0!</v>
      </c>
      <c r="CI366" s="4" t="e">
        <f t="shared" si="208"/>
        <v>#DIV/0!</v>
      </c>
      <c r="CJ366" s="4" t="e">
        <f t="shared" si="209"/>
        <v>#DIV/0!</v>
      </c>
      <c r="CK366" s="4" t="e">
        <f t="shared" si="210"/>
        <v>#DIV/0!</v>
      </c>
      <c r="CL366" s="4" t="e">
        <f t="shared" si="211"/>
        <v>#DIV/0!</v>
      </c>
      <c r="CM366" s="4" t="e">
        <f t="shared" si="212"/>
        <v>#DIV/0!</v>
      </c>
      <c r="CN366" s="4" t="e">
        <f t="shared" si="213"/>
        <v>#DIV/0!</v>
      </c>
      <c r="CO366" s="4" t="e">
        <f t="shared" si="214"/>
        <v>#DIV/0!</v>
      </c>
      <c r="CP366" s="4" t="e">
        <f t="shared" si="215"/>
        <v>#DIV/0!</v>
      </c>
      <c r="CQ366" s="4" t="e">
        <f t="shared" si="216"/>
        <v>#DIV/0!</v>
      </c>
      <c r="CR366" s="4" t="e">
        <f t="shared" si="217"/>
        <v>#DIV/0!</v>
      </c>
      <c r="CS366" s="4" t="e">
        <f t="shared" si="218"/>
        <v>#DIV/0!</v>
      </c>
      <c r="CT366" s="4" t="e">
        <f t="shared" si="198"/>
        <v>#DIV/0!</v>
      </c>
      <c r="CU366" s="4" t="e">
        <f t="shared" si="199"/>
        <v>#DIV/0!</v>
      </c>
      <c r="CV366" s="4" t="e">
        <f t="shared" si="200"/>
        <v>#DIV/0!</v>
      </c>
      <c r="CW366" s="4" t="e">
        <f t="shared" si="201"/>
        <v>#DIV/0!</v>
      </c>
      <c r="CX366" s="4" t="e">
        <f t="shared" si="202"/>
        <v>#DIV/0!</v>
      </c>
      <c r="CY366" s="4" t="e">
        <f t="shared" si="203"/>
        <v>#DIV/0!</v>
      </c>
      <c r="CZ366" s="4" t="e">
        <f t="shared" si="188"/>
        <v>#DIV/0!</v>
      </c>
      <c r="DA366" s="4" t="e">
        <f t="shared" si="188"/>
        <v>#DIV/0!</v>
      </c>
      <c r="DB366" s="4" t="e">
        <f t="shared" si="188"/>
        <v>#DIV/0!</v>
      </c>
      <c r="DC366" s="3"/>
      <c r="DD366" s="3" t="e">
        <f t="shared" si="197"/>
        <v>#DIV/0!</v>
      </c>
    </row>
    <row r="367" spans="33:108" x14ac:dyDescent="0.25">
      <c r="AG367" s="2">
        <f>IF(I367&gt;'Average Crustal Abundance'!B$2,Data!I367,'Average Crustal Abundance'!B$2)</f>
        <v>52200</v>
      </c>
      <c r="AH367" s="2">
        <f>IF(J367&gt;'Average Crustal Abundance'!C$2,Data!J367,'Average Crustal Abundance'!C$2)</f>
        <v>27</v>
      </c>
      <c r="AI367" s="2">
        <f>IF(K367&gt;'Average Crustal Abundance'!D$2,Data!K367,'Average Crustal Abundance'!D$2)</f>
        <v>59</v>
      </c>
      <c r="AJ367" s="2">
        <f>IF(L367&gt;'Average Crustal Abundance'!E$2,Data!L367,'Average Crustal Abundance'!E$2)</f>
        <v>0.188</v>
      </c>
      <c r="AK367" s="2">
        <f>IF(M367&gt;'Average Crustal Abundance'!F$2,Data!M367,'Average Crustal Abundance'!F$2)</f>
        <v>1.5E-3</v>
      </c>
      <c r="AL367" s="2">
        <f>IF(N367&gt;'Average Crustal Abundance'!G$2,Data!N367,'Average Crustal Abundance'!G$2)</f>
        <v>1.5E-3</v>
      </c>
      <c r="AM367" s="2">
        <f>IF(O367&gt;'Average Crustal Abundance'!H$2,Data!O367,'Average Crustal Abundance'!H$2)</f>
        <v>27</v>
      </c>
      <c r="AN367" s="2">
        <f>IF(P367&gt;'Average Crustal Abundance'!I$2,Data!P367,'Average Crustal Abundance'!I$2)</f>
        <v>5.6000000000000001E-2</v>
      </c>
      <c r="AO367" s="2">
        <f>IF(Q367&gt;'Average Crustal Abundance'!J$2,Data!Q367,'Average Crustal Abundance'!J$2)</f>
        <v>1.2999999999999999E-3</v>
      </c>
      <c r="AP367" s="2">
        <f>IF(R367&gt;'Average Crustal Abundance'!K$2,Data!R367,'Average Crustal Abundance'!K$2)</f>
        <v>72</v>
      </c>
      <c r="AQ367" s="2">
        <f>IF(S367&gt;'Average Crustal Abundance'!L$2,Data!S367,'Average Crustal Abundance'!L$2)</f>
        <v>0.08</v>
      </c>
      <c r="AR367" s="2">
        <f>IF(T367&gt;'Average Crustal Abundance'!M$2,Data!T367,'Average Crustal Abundance'!M$2)</f>
        <v>5.1999999999999998E-2</v>
      </c>
      <c r="AS367" s="2">
        <f>IF(U367&gt;'Average Crustal Abundance'!N$2,Data!U367,'Average Crustal Abundance'!N$2)</f>
        <v>0.5</v>
      </c>
      <c r="AT367" s="2">
        <f>IF(V367&gt;'Average Crustal Abundance'!O$2,Data!V367,'Average Crustal Abundance'!O$2)</f>
        <v>11</v>
      </c>
      <c r="AU367" s="2">
        <f>IF(W367&gt;'Average Crustal Abundance'!P$2,Data!W367,'Average Crustal Abundance'!P$2)</f>
        <v>0.03</v>
      </c>
      <c r="AV367" s="2">
        <f>IF(X367&gt;'Average Crustal Abundance'!Q$2,Data!X367,'Average Crustal Abundance'!Q$2)</f>
        <v>2.5</v>
      </c>
      <c r="AW367" s="2">
        <f>IF(Y367&gt;'Average Crustal Abundance'!R$2,Data!Y367,'Average Crustal Abundance'!R$2)</f>
        <v>0.2</v>
      </c>
      <c r="AX367" s="2">
        <f>IF(Z367&gt;'Average Crustal Abundance'!S$2,Data!Z367,'Average Crustal Abundance'!S$2)</f>
        <v>0.18</v>
      </c>
      <c r="AY367" s="2">
        <f>IF(AA367&gt;'Average Crustal Abundance'!T$2,Data!AA367,'Average Crustal Abundance'!T$2)</f>
        <v>1E-3</v>
      </c>
      <c r="AZ367" s="2">
        <f>IF(AB367&gt;'Average Crustal Abundance'!U$2,Data!AB367,'Average Crustal Abundance'!U$2)</f>
        <v>0.8</v>
      </c>
      <c r="BA367" s="2">
        <f>IF(AC367&gt;'Average Crustal Abundance'!V$2,Data!AC367,'Average Crustal Abundance'!V$2)</f>
        <v>1</v>
      </c>
      <c r="BB367" s="2">
        <f>IF(AD367&gt;'Average Crustal Abundance'!W$2,Data!AD367,'Average Crustal Abundance'!W$2)</f>
        <v>1.7</v>
      </c>
      <c r="BC367" s="2">
        <f>IF(AE367&gt;'Average Crustal Abundance'!X$2,Data!AE367,'Average Crustal Abundance'!X$2)</f>
        <v>20</v>
      </c>
      <c r="BD367" s="2">
        <f>IF(AF367&gt;'Average Crustal Abundance'!Y$2,Data!AF367,'Average Crustal Abundance'!Y$2)</f>
        <v>1.3</v>
      </c>
      <c r="BE367" s="3">
        <f>LOG((AG367/'Average Crustal Abundance'!B$2),1.636)</f>
        <v>0</v>
      </c>
      <c r="BF367" s="3">
        <f>LOG((AH367/'Average Crustal Abundance'!C$2),5.77)</f>
        <v>0</v>
      </c>
      <c r="BG367" s="3">
        <f>LOG((AI367/'Average Crustal Abundance'!D$2),5.07)</f>
        <v>0</v>
      </c>
      <c r="BH367" s="3">
        <f>IF(LOG((AJ367/'Average Crustal Abundance'!E$2))&lt;6,LOG((AJ367/'Average Crustal Abundance'!E$2)),6)</f>
        <v>0</v>
      </c>
      <c r="BI367" s="3">
        <f>IF(LOG((AK367/'Average Crustal Abundance'!F$2))&lt;6,LOG((AK367/'Average Crustal Abundance'!F$2)),6)</f>
        <v>0</v>
      </c>
      <c r="BJ367" s="3">
        <f>IF(LOG((AL367/'Average Crustal Abundance'!G$2))&lt;6,LOG((AL367/'Average Crustal Abundance'!G$2)),6)</f>
        <v>0</v>
      </c>
      <c r="BK367" s="3">
        <f>LOG((AM367/'Average Crustal Abundance'!H$2),5.77)</f>
        <v>0</v>
      </c>
      <c r="BL367" s="3">
        <f>IF(LOG((AN367/'Average Crustal Abundance'!I$2))&lt;6,LOG((AN367/'Average Crustal Abundance'!I$2)),6)</f>
        <v>0</v>
      </c>
      <c r="BM367" s="3">
        <f>IF(LOG((AO367/'Average Crustal Abundance'!J$2))&lt;6,LOG((AO367/'Average Crustal Abundance'!J$2)),6)</f>
        <v>0</v>
      </c>
      <c r="BN367" s="3">
        <f>LOG((AP367/'Average Crustal Abundance'!K$2),4.9)</f>
        <v>0</v>
      </c>
      <c r="BO367" s="3">
        <f>IF(LOG((AQ367/'Average Crustal Abundance'!L$2))&lt;6,LOG((AQ367/'Average Crustal Abundance'!L$2)),6)</f>
        <v>0</v>
      </c>
      <c r="BP367" s="3">
        <f>IF(LOG((AR367/'Average Crustal Abundance'!M$2))&lt;6,LOG((AR367/'Average Crustal Abundance'!M$2)),6)</f>
        <v>0</v>
      </c>
      <c r="BQ367" s="3">
        <f>IF(LOG((AS367/'Average Crustal Abundance'!N$2))&lt;6,LOG((AS367/'Average Crustal Abundance'!N$2)),6)</f>
        <v>0</v>
      </c>
      <c r="BR367" s="3">
        <f>LOG((AT367/'Average Crustal Abundance'!O$2),6.71)</f>
        <v>0</v>
      </c>
      <c r="BS367" s="3">
        <f>IF(LOG((AU367/'Average Crustal Abundance'!P$2))&lt;6,LOG((AU367/'Average Crustal Abundance'!P$2)),6)</f>
        <v>0</v>
      </c>
      <c r="BT367" s="3">
        <f>LOG((AV367/'Average Crustal Abundance'!Q$2),8.58)</f>
        <v>0</v>
      </c>
      <c r="BU367" s="3">
        <f>IF(LOG((AW367/'Average Crustal Abundance'!R$2))&lt;6,LOG((AW367/'Average Crustal Abundance'!R$2)),6)</f>
        <v>0</v>
      </c>
      <c r="BV367" s="3">
        <f>IF(LOG((AX367/'Average Crustal Abundance'!S$2))&lt;6,LOG((AX367/'Average Crustal Abundance'!S$2)),6)</f>
        <v>0</v>
      </c>
      <c r="BW367" s="3">
        <f>IF(LOG((AY367/'Average Crustal Abundance'!T$2))&lt;6,LOG((AY367/'Average Crustal Abundance'!T$2)),6)</f>
        <v>0</v>
      </c>
      <c r="BX367" s="3">
        <f>IF(LOG((AZ367/'Average Crustal Abundance'!U$2))&lt;6,LOG((AZ367/'Average Crustal Abundance'!U$2)),6)</f>
        <v>0</v>
      </c>
      <c r="BY367" s="3">
        <f>IF(LOG((BA367/'Average Crustal Abundance'!V$2))&lt;6,LOG((BA367/'Average Crustal Abundance'!V$2)),6)</f>
        <v>0</v>
      </c>
      <c r="BZ367" s="3">
        <f>LOG((BB367/'Average Crustal Abundance'!W$2),9.15)</f>
        <v>0</v>
      </c>
      <c r="CA367" s="3">
        <f>LOG((BC367/'Average Crustal Abundance'!X$2),6.07)</f>
        <v>0</v>
      </c>
      <c r="CB367" s="3">
        <f>LOG((BD367/'Average Crustal Abundance'!Y$2),9.57)</f>
        <v>0</v>
      </c>
      <c r="CC367" s="3">
        <f t="shared" si="195"/>
        <v>0</v>
      </c>
      <c r="CD367" s="3" t="e">
        <f t="shared" si="196"/>
        <v>#DIV/0!</v>
      </c>
      <c r="CE367" s="4" t="e">
        <f t="shared" si="204"/>
        <v>#DIV/0!</v>
      </c>
      <c r="CF367" s="4" t="e">
        <f t="shared" si="205"/>
        <v>#DIV/0!</v>
      </c>
      <c r="CG367" s="4" t="e">
        <f t="shared" si="206"/>
        <v>#DIV/0!</v>
      </c>
      <c r="CH367" s="4" t="e">
        <f t="shared" si="207"/>
        <v>#DIV/0!</v>
      </c>
      <c r="CI367" s="4" t="e">
        <f t="shared" si="208"/>
        <v>#DIV/0!</v>
      </c>
      <c r="CJ367" s="4" t="e">
        <f t="shared" si="209"/>
        <v>#DIV/0!</v>
      </c>
      <c r="CK367" s="4" t="e">
        <f t="shared" si="210"/>
        <v>#DIV/0!</v>
      </c>
      <c r="CL367" s="4" t="e">
        <f t="shared" si="211"/>
        <v>#DIV/0!</v>
      </c>
      <c r="CM367" s="4" t="e">
        <f t="shared" si="212"/>
        <v>#DIV/0!</v>
      </c>
      <c r="CN367" s="4" t="e">
        <f t="shared" si="213"/>
        <v>#DIV/0!</v>
      </c>
      <c r="CO367" s="4" t="e">
        <f t="shared" si="214"/>
        <v>#DIV/0!</v>
      </c>
      <c r="CP367" s="4" t="e">
        <f t="shared" si="215"/>
        <v>#DIV/0!</v>
      </c>
      <c r="CQ367" s="4" t="e">
        <f t="shared" si="216"/>
        <v>#DIV/0!</v>
      </c>
      <c r="CR367" s="4" t="e">
        <f t="shared" si="217"/>
        <v>#DIV/0!</v>
      </c>
      <c r="CS367" s="4" t="e">
        <f t="shared" si="218"/>
        <v>#DIV/0!</v>
      </c>
      <c r="CT367" s="4" t="e">
        <f t="shared" si="198"/>
        <v>#DIV/0!</v>
      </c>
      <c r="CU367" s="4" t="e">
        <f t="shared" si="199"/>
        <v>#DIV/0!</v>
      </c>
      <c r="CV367" s="4" t="e">
        <f t="shared" si="200"/>
        <v>#DIV/0!</v>
      </c>
      <c r="CW367" s="4" t="e">
        <f t="shared" si="201"/>
        <v>#DIV/0!</v>
      </c>
      <c r="CX367" s="4" t="e">
        <f t="shared" si="202"/>
        <v>#DIV/0!</v>
      </c>
      <c r="CY367" s="4" t="e">
        <f t="shared" si="203"/>
        <v>#DIV/0!</v>
      </c>
      <c r="CZ367" s="4" t="e">
        <f t="shared" si="188"/>
        <v>#DIV/0!</v>
      </c>
      <c r="DA367" s="4" t="e">
        <f t="shared" si="188"/>
        <v>#DIV/0!</v>
      </c>
      <c r="DB367" s="4" t="e">
        <f t="shared" si="188"/>
        <v>#DIV/0!</v>
      </c>
      <c r="DC367" s="3"/>
      <c r="DD367" s="3" t="e">
        <f t="shared" si="197"/>
        <v>#DIV/0!</v>
      </c>
    </row>
    <row r="368" spans="33:108" x14ac:dyDescent="0.25">
      <c r="AG368" s="2">
        <f>IF(I368&gt;'Average Crustal Abundance'!B$2,Data!I368,'Average Crustal Abundance'!B$2)</f>
        <v>52200</v>
      </c>
      <c r="AH368" s="2">
        <f>IF(J368&gt;'Average Crustal Abundance'!C$2,Data!J368,'Average Crustal Abundance'!C$2)</f>
        <v>27</v>
      </c>
      <c r="AI368" s="2">
        <f>IF(K368&gt;'Average Crustal Abundance'!D$2,Data!K368,'Average Crustal Abundance'!D$2)</f>
        <v>59</v>
      </c>
      <c r="AJ368" s="2">
        <f>IF(L368&gt;'Average Crustal Abundance'!E$2,Data!L368,'Average Crustal Abundance'!E$2)</f>
        <v>0.188</v>
      </c>
      <c r="AK368" s="2">
        <f>IF(M368&gt;'Average Crustal Abundance'!F$2,Data!M368,'Average Crustal Abundance'!F$2)</f>
        <v>1.5E-3</v>
      </c>
      <c r="AL368" s="2">
        <f>IF(N368&gt;'Average Crustal Abundance'!G$2,Data!N368,'Average Crustal Abundance'!G$2)</f>
        <v>1.5E-3</v>
      </c>
      <c r="AM368" s="2">
        <f>IF(O368&gt;'Average Crustal Abundance'!H$2,Data!O368,'Average Crustal Abundance'!H$2)</f>
        <v>27</v>
      </c>
      <c r="AN368" s="2">
        <f>IF(P368&gt;'Average Crustal Abundance'!I$2,Data!P368,'Average Crustal Abundance'!I$2)</f>
        <v>5.6000000000000001E-2</v>
      </c>
      <c r="AO368" s="2">
        <f>IF(Q368&gt;'Average Crustal Abundance'!J$2,Data!Q368,'Average Crustal Abundance'!J$2)</f>
        <v>1.2999999999999999E-3</v>
      </c>
      <c r="AP368" s="2">
        <f>IF(R368&gt;'Average Crustal Abundance'!K$2,Data!R368,'Average Crustal Abundance'!K$2)</f>
        <v>72</v>
      </c>
      <c r="AQ368" s="2">
        <f>IF(S368&gt;'Average Crustal Abundance'!L$2,Data!S368,'Average Crustal Abundance'!L$2)</f>
        <v>0.08</v>
      </c>
      <c r="AR368" s="2">
        <f>IF(T368&gt;'Average Crustal Abundance'!M$2,Data!T368,'Average Crustal Abundance'!M$2)</f>
        <v>5.1999999999999998E-2</v>
      </c>
      <c r="AS368" s="2">
        <f>IF(U368&gt;'Average Crustal Abundance'!N$2,Data!U368,'Average Crustal Abundance'!N$2)</f>
        <v>0.5</v>
      </c>
      <c r="AT368" s="2">
        <f>IF(V368&gt;'Average Crustal Abundance'!O$2,Data!V368,'Average Crustal Abundance'!O$2)</f>
        <v>11</v>
      </c>
      <c r="AU368" s="2">
        <f>IF(W368&gt;'Average Crustal Abundance'!P$2,Data!W368,'Average Crustal Abundance'!P$2)</f>
        <v>0.03</v>
      </c>
      <c r="AV368" s="2">
        <f>IF(X368&gt;'Average Crustal Abundance'!Q$2,Data!X368,'Average Crustal Abundance'!Q$2)</f>
        <v>2.5</v>
      </c>
      <c r="AW368" s="2">
        <f>IF(Y368&gt;'Average Crustal Abundance'!R$2,Data!Y368,'Average Crustal Abundance'!R$2)</f>
        <v>0.2</v>
      </c>
      <c r="AX368" s="2">
        <f>IF(Z368&gt;'Average Crustal Abundance'!S$2,Data!Z368,'Average Crustal Abundance'!S$2)</f>
        <v>0.18</v>
      </c>
      <c r="AY368" s="2">
        <f>IF(AA368&gt;'Average Crustal Abundance'!T$2,Data!AA368,'Average Crustal Abundance'!T$2)</f>
        <v>1E-3</v>
      </c>
      <c r="AZ368" s="2">
        <f>IF(AB368&gt;'Average Crustal Abundance'!U$2,Data!AB368,'Average Crustal Abundance'!U$2)</f>
        <v>0.8</v>
      </c>
      <c r="BA368" s="2">
        <f>IF(AC368&gt;'Average Crustal Abundance'!V$2,Data!AC368,'Average Crustal Abundance'!V$2)</f>
        <v>1</v>
      </c>
      <c r="BB368" s="2">
        <f>IF(AD368&gt;'Average Crustal Abundance'!W$2,Data!AD368,'Average Crustal Abundance'!W$2)</f>
        <v>1.7</v>
      </c>
      <c r="BC368" s="2">
        <f>IF(AE368&gt;'Average Crustal Abundance'!X$2,Data!AE368,'Average Crustal Abundance'!X$2)</f>
        <v>20</v>
      </c>
      <c r="BD368" s="2">
        <f>IF(AF368&gt;'Average Crustal Abundance'!Y$2,Data!AF368,'Average Crustal Abundance'!Y$2)</f>
        <v>1.3</v>
      </c>
      <c r="BE368" s="3">
        <f>LOG((AG368/'Average Crustal Abundance'!B$2),1.636)</f>
        <v>0</v>
      </c>
      <c r="BF368" s="3">
        <f>LOG((AH368/'Average Crustal Abundance'!C$2),5.77)</f>
        <v>0</v>
      </c>
      <c r="BG368" s="3">
        <f>LOG((AI368/'Average Crustal Abundance'!D$2),5.07)</f>
        <v>0</v>
      </c>
      <c r="BH368" s="3">
        <f>IF(LOG((AJ368/'Average Crustal Abundance'!E$2))&lt;6,LOG((AJ368/'Average Crustal Abundance'!E$2)),6)</f>
        <v>0</v>
      </c>
      <c r="BI368" s="3">
        <f>IF(LOG((AK368/'Average Crustal Abundance'!F$2))&lt;6,LOG((AK368/'Average Crustal Abundance'!F$2)),6)</f>
        <v>0</v>
      </c>
      <c r="BJ368" s="3">
        <f>IF(LOG((AL368/'Average Crustal Abundance'!G$2))&lt;6,LOG((AL368/'Average Crustal Abundance'!G$2)),6)</f>
        <v>0</v>
      </c>
      <c r="BK368" s="3">
        <f>LOG((AM368/'Average Crustal Abundance'!H$2),5.77)</f>
        <v>0</v>
      </c>
      <c r="BL368" s="3">
        <f>IF(LOG((AN368/'Average Crustal Abundance'!I$2))&lt;6,LOG((AN368/'Average Crustal Abundance'!I$2)),6)</f>
        <v>0</v>
      </c>
      <c r="BM368" s="3">
        <f>IF(LOG((AO368/'Average Crustal Abundance'!J$2))&lt;6,LOG((AO368/'Average Crustal Abundance'!J$2)),6)</f>
        <v>0</v>
      </c>
      <c r="BN368" s="3">
        <f>LOG((AP368/'Average Crustal Abundance'!K$2),4.9)</f>
        <v>0</v>
      </c>
      <c r="BO368" s="3">
        <f>IF(LOG((AQ368/'Average Crustal Abundance'!L$2))&lt;6,LOG((AQ368/'Average Crustal Abundance'!L$2)),6)</f>
        <v>0</v>
      </c>
      <c r="BP368" s="3">
        <f>IF(LOG((AR368/'Average Crustal Abundance'!M$2))&lt;6,LOG((AR368/'Average Crustal Abundance'!M$2)),6)</f>
        <v>0</v>
      </c>
      <c r="BQ368" s="3">
        <f>IF(LOG((AS368/'Average Crustal Abundance'!N$2))&lt;6,LOG((AS368/'Average Crustal Abundance'!N$2)),6)</f>
        <v>0</v>
      </c>
      <c r="BR368" s="3">
        <f>LOG((AT368/'Average Crustal Abundance'!O$2),6.71)</f>
        <v>0</v>
      </c>
      <c r="BS368" s="3">
        <f>IF(LOG((AU368/'Average Crustal Abundance'!P$2))&lt;6,LOG((AU368/'Average Crustal Abundance'!P$2)),6)</f>
        <v>0</v>
      </c>
      <c r="BT368" s="3">
        <f>LOG((AV368/'Average Crustal Abundance'!Q$2),8.58)</f>
        <v>0</v>
      </c>
      <c r="BU368" s="3">
        <f>IF(LOG((AW368/'Average Crustal Abundance'!R$2))&lt;6,LOG((AW368/'Average Crustal Abundance'!R$2)),6)</f>
        <v>0</v>
      </c>
      <c r="BV368" s="3">
        <f>IF(LOG((AX368/'Average Crustal Abundance'!S$2))&lt;6,LOG((AX368/'Average Crustal Abundance'!S$2)),6)</f>
        <v>0</v>
      </c>
      <c r="BW368" s="3">
        <f>IF(LOG((AY368/'Average Crustal Abundance'!T$2))&lt;6,LOG((AY368/'Average Crustal Abundance'!T$2)),6)</f>
        <v>0</v>
      </c>
      <c r="BX368" s="3">
        <f>IF(LOG((AZ368/'Average Crustal Abundance'!U$2))&lt;6,LOG((AZ368/'Average Crustal Abundance'!U$2)),6)</f>
        <v>0</v>
      </c>
      <c r="BY368" s="3">
        <f>IF(LOG((BA368/'Average Crustal Abundance'!V$2))&lt;6,LOG((BA368/'Average Crustal Abundance'!V$2)),6)</f>
        <v>0</v>
      </c>
      <c r="BZ368" s="3">
        <f>LOG((BB368/'Average Crustal Abundance'!W$2),9.15)</f>
        <v>0</v>
      </c>
      <c r="CA368" s="3">
        <f>LOG((BC368/'Average Crustal Abundance'!X$2),6.07)</f>
        <v>0</v>
      </c>
      <c r="CB368" s="3">
        <f>LOG((BD368/'Average Crustal Abundance'!Y$2),9.57)</f>
        <v>0</v>
      </c>
      <c r="CC368" s="3">
        <f t="shared" si="195"/>
        <v>0</v>
      </c>
      <c r="CD368" s="3" t="e">
        <f t="shared" si="196"/>
        <v>#DIV/0!</v>
      </c>
      <c r="CE368" s="4" t="e">
        <f t="shared" si="204"/>
        <v>#DIV/0!</v>
      </c>
      <c r="CF368" s="4" t="e">
        <f t="shared" si="205"/>
        <v>#DIV/0!</v>
      </c>
      <c r="CG368" s="4" t="e">
        <f t="shared" si="206"/>
        <v>#DIV/0!</v>
      </c>
      <c r="CH368" s="4" t="e">
        <f t="shared" si="207"/>
        <v>#DIV/0!</v>
      </c>
      <c r="CI368" s="4" t="e">
        <f t="shared" si="208"/>
        <v>#DIV/0!</v>
      </c>
      <c r="CJ368" s="4" t="e">
        <f t="shared" si="209"/>
        <v>#DIV/0!</v>
      </c>
      <c r="CK368" s="4" t="e">
        <f t="shared" si="210"/>
        <v>#DIV/0!</v>
      </c>
      <c r="CL368" s="4" t="e">
        <f t="shared" si="211"/>
        <v>#DIV/0!</v>
      </c>
      <c r="CM368" s="4" t="e">
        <f t="shared" si="212"/>
        <v>#DIV/0!</v>
      </c>
      <c r="CN368" s="4" t="e">
        <f t="shared" si="213"/>
        <v>#DIV/0!</v>
      </c>
      <c r="CO368" s="4" t="e">
        <f t="shared" si="214"/>
        <v>#DIV/0!</v>
      </c>
      <c r="CP368" s="4" t="e">
        <f t="shared" si="215"/>
        <v>#DIV/0!</v>
      </c>
      <c r="CQ368" s="4" t="e">
        <f t="shared" si="216"/>
        <v>#DIV/0!</v>
      </c>
      <c r="CR368" s="4" t="e">
        <f t="shared" si="217"/>
        <v>#DIV/0!</v>
      </c>
      <c r="CS368" s="4" t="e">
        <f t="shared" si="218"/>
        <v>#DIV/0!</v>
      </c>
      <c r="CT368" s="4" t="e">
        <f t="shared" si="198"/>
        <v>#DIV/0!</v>
      </c>
      <c r="CU368" s="4" t="e">
        <f t="shared" si="199"/>
        <v>#DIV/0!</v>
      </c>
      <c r="CV368" s="4" t="e">
        <f t="shared" si="200"/>
        <v>#DIV/0!</v>
      </c>
      <c r="CW368" s="4" t="e">
        <f t="shared" si="201"/>
        <v>#DIV/0!</v>
      </c>
      <c r="CX368" s="4" t="e">
        <f t="shared" si="202"/>
        <v>#DIV/0!</v>
      </c>
      <c r="CY368" s="4" t="e">
        <f t="shared" si="203"/>
        <v>#DIV/0!</v>
      </c>
      <c r="CZ368" s="4" t="e">
        <f t="shared" si="188"/>
        <v>#DIV/0!</v>
      </c>
      <c r="DA368" s="4" t="e">
        <f t="shared" si="188"/>
        <v>#DIV/0!</v>
      </c>
      <c r="DB368" s="4" t="e">
        <f t="shared" si="188"/>
        <v>#DIV/0!</v>
      </c>
      <c r="DC368" s="3"/>
      <c r="DD368" s="3" t="e">
        <f t="shared" si="197"/>
        <v>#DIV/0!</v>
      </c>
    </row>
    <row r="369" spans="33:108" x14ac:dyDescent="0.25">
      <c r="AG369" s="2">
        <f>IF(I369&gt;'Average Crustal Abundance'!B$2,Data!I369,'Average Crustal Abundance'!B$2)</f>
        <v>52200</v>
      </c>
      <c r="AH369" s="2">
        <f>IF(J369&gt;'Average Crustal Abundance'!C$2,Data!J369,'Average Crustal Abundance'!C$2)</f>
        <v>27</v>
      </c>
      <c r="AI369" s="2">
        <f>IF(K369&gt;'Average Crustal Abundance'!D$2,Data!K369,'Average Crustal Abundance'!D$2)</f>
        <v>59</v>
      </c>
      <c r="AJ369" s="2">
        <f>IF(L369&gt;'Average Crustal Abundance'!E$2,Data!L369,'Average Crustal Abundance'!E$2)</f>
        <v>0.188</v>
      </c>
      <c r="AK369" s="2">
        <f>IF(M369&gt;'Average Crustal Abundance'!F$2,Data!M369,'Average Crustal Abundance'!F$2)</f>
        <v>1.5E-3</v>
      </c>
      <c r="AL369" s="2">
        <f>IF(N369&gt;'Average Crustal Abundance'!G$2,Data!N369,'Average Crustal Abundance'!G$2)</f>
        <v>1.5E-3</v>
      </c>
      <c r="AM369" s="2">
        <f>IF(O369&gt;'Average Crustal Abundance'!H$2,Data!O369,'Average Crustal Abundance'!H$2)</f>
        <v>27</v>
      </c>
      <c r="AN369" s="2">
        <f>IF(P369&gt;'Average Crustal Abundance'!I$2,Data!P369,'Average Crustal Abundance'!I$2)</f>
        <v>5.6000000000000001E-2</v>
      </c>
      <c r="AO369" s="2">
        <f>IF(Q369&gt;'Average Crustal Abundance'!J$2,Data!Q369,'Average Crustal Abundance'!J$2)</f>
        <v>1.2999999999999999E-3</v>
      </c>
      <c r="AP369" s="2">
        <f>IF(R369&gt;'Average Crustal Abundance'!K$2,Data!R369,'Average Crustal Abundance'!K$2)</f>
        <v>72</v>
      </c>
      <c r="AQ369" s="2">
        <f>IF(S369&gt;'Average Crustal Abundance'!L$2,Data!S369,'Average Crustal Abundance'!L$2)</f>
        <v>0.08</v>
      </c>
      <c r="AR369" s="2">
        <f>IF(T369&gt;'Average Crustal Abundance'!M$2,Data!T369,'Average Crustal Abundance'!M$2)</f>
        <v>5.1999999999999998E-2</v>
      </c>
      <c r="AS369" s="2">
        <f>IF(U369&gt;'Average Crustal Abundance'!N$2,Data!U369,'Average Crustal Abundance'!N$2)</f>
        <v>0.5</v>
      </c>
      <c r="AT369" s="2">
        <f>IF(V369&gt;'Average Crustal Abundance'!O$2,Data!V369,'Average Crustal Abundance'!O$2)</f>
        <v>11</v>
      </c>
      <c r="AU369" s="2">
        <f>IF(W369&gt;'Average Crustal Abundance'!P$2,Data!W369,'Average Crustal Abundance'!P$2)</f>
        <v>0.03</v>
      </c>
      <c r="AV369" s="2">
        <f>IF(X369&gt;'Average Crustal Abundance'!Q$2,Data!X369,'Average Crustal Abundance'!Q$2)</f>
        <v>2.5</v>
      </c>
      <c r="AW369" s="2">
        <f>IF(Y369&gt;'Average Crustal Abundance'!R$2,Data!Y369,'Average Crustal Abundance'!R$2)</f>
        <v>0.2</v>
      </c>
      <c r="AX369" s="2">
        <f>IF(Z369&gt;'Average Crustal Abundance'!S$2,Data!Z369,'Average Crustal Abundance'!S$2)</f>
        <v>0.18</v>
      </c>
      <c r="AY369" s="2">
        <f>IF(AA369&gt;'Average Crustal Abundance'!T$2,Data!AA369,'Average Crustal Abundance'!T$2)</f>
        <v>1E-3</v>
      </c>
      <c r="AZ369" s="2">
        <f>IF(AB369&gt;'Average Crustal Abundance'!U$2,Data!AB369,'Average Crustal Abundance'!U$2)</f>
        <v>0.8</v>
      </c>
      <c r="BA369" s="2">
        <f>IF(AC369&gt;'Average Crustal Abundance'!V$2,Data!AC369,'Average Crustal Abundance'!V$2)</f>
        <v>1</v>
      </c>
      <c r="BB369" s="2">
        <f>IF(AD369&gt;'Average Crustal Abundance'!W$2,Data!AD369,'Average Crustal Abundance'!W$2)</f>
        <v>1.7</v>
      </c>
      <c r="BC369" s="2">
        <f>IF(AE369&gt;'Average Crustal Abundance'!X$2,Data!AE369,'Average Crustal Abundance'!X$2)</f>
        <v>20</v>
      </c>
      <c r="BD369" s="2">
        <f>IF(AF369&gt;'Average Crustal Abundance'!Y$2,Data!AF369,'Average Crustal Abundance'!Y$2)</f>
        <v>1.3</v>
      </c>
      <c r="BE369" s="3">
        <f>LOG((AG369/'Average Crustal Abundance'!B$2),1.636)</f>
        <v>0</v>
      </c>
      <c r="BF369" s="3">
        <f>LOG((AH369/'Average Crustal Abundance'!C$2),5.77)</f>
        <v>0</v>
      </c>
      <c r="BG369" s="3">
        <f>LOG((AI369/'Average Crustal Abundance'!D$2),5.07)</f>
        <v>0</v>
      </c>
      <c r="BH369" s="3">
        <f>IF(LOG((AJ369/'Average Crustal Abundance'!E$2))&lt;6,LOG((AJ369/'Average Crustal Abundance'!E$2)),6)</f>
        <v>0</v>
      </c>
      <c r="BI369" s="3">
        <f>IF(LOG((AK369/'Average Crustal Abundance'!F$2))&lt;6,LOG((AK369/'Average Crustal Abundance'!F$2)),6)</f>
        <v>0</v>
      </c>
      <c r="BJ369" s="3">
        <f>IF(LOG((AL369/'Average Crustal Abundance'!G$2))&lt;6,LOG((AL369/'Average Crustal Abundance'!G$2)),6)</f>
        <v>0</v>
      </c>
      <c r="BK369" s="3">
        <f>LOG((AM369/'Average Crustal Abundance'!H$2),5.77)</f>
        <v>0</v>
      </c>
      <c r="BL369" s="3">
        <f>IF(LOG((AN369/'Average Crustal Abundance'!I$2))&lt;6,LOG((AN369/'Average Crustal Abundance'!I$2)),6)</f>
        <v>0</v>
      </c>
      <c r="BM369" s="3">
        <f>IF(LOG((AO369/'Average Crustal Abundance'!J$2))&lt;6,LOG((AO369/'Average Crustal Abundance'!J$2)),6)</f>
        <v>0</v>
      </c>
      <c r="BN369" s="3">
        <f>LOG((AP369/'Average Crustal Abundance'!K$2),4.9)</f>
        <v>0</v>
      </c>
      <c r="BO369" s="3">
        <f>IF(LOG((AQ369/'Average Crustal Abundance'!L$2))&lt;6,LOG((AQ369/'Average Crustal Abundance'!L$2)),6)</f>
        <v>0</v>
      </c>
      <c r="BP369" s="3">
        <f>IF(LOG((AR369/'Average Crustal Abundance'!M$2))&lt;6,LOG((AR369/'Average Crustal Abundance'!M$2)),6)</f>
        <v>0</v>
      </c>
      <c r="BQ369" s="3">
        <f>IF(LOG((AS369/'Average Crustal Abundance'!N$2))&lt;6,LOG((AS369/'Average Crustal Abundance'!N$2)),6)</f>
        <v>0</v>
      </c>
      <c r="BR369" s="3">
        <f>LOG((AT369/'Average Crustal Abundance'!O$2),6.71)</f>
        <v>0</v>
      </c>
      <c r="BS369" s="3">
        <f>IF(LOG((AU369/'Average Crustal Abundance'!P$2))&lt;6,LOG((AU369/'Average Crustal Abundance'!P$2)),6)</f>
        <v>0</v>
      </c>
      <c r="BT369" s="3">
        <f>LOG((AV369/'Average Crustal Abundance'!Q$2),8.58)</f>
        <v>0</v>
      </c>
      <c r="BU369" s="3">
        <f>IF(LOG((AW369/'Average Crustal Abundance'!R$2))&lt;6,LOG((AW369/'Average Crustal Abundance'!R$2)),6)</f>
        <v>0</v>
      </c>
      <c r="BV369" s="3">
        <f>IF(LOG((AX369/'Average Crustal Abundance'!S$2))&lt;6,LOG((AX369/'Average Crustal Abundance'!S$2)),6)</f>
        <v>0</v>
      </c>
      <c r="BW369" s="3">
        <f>IF(LOG((AY369/'Average Crustal Abundance'!T$2))&lt;6,LOG((AY369/'Average Crustal Abundance'!T$2)),6)</f>
        <v>0</v>
      </c>
      <c r="BX369" s="3">
        <f>IF(LOG((AZ369/'Average Crustal Abundance'!U$2))&lt;6,LOG((AZ369/'Average Crustal Abundance'!U$2)),6)</f>
        <v>0</v>
      </c>
      <c r="BY369" s="3">
        <f>IF(LOG((BA369/'Average Crustal Abundance'!V$2))&lt;6,LOG((BA369/'Average Crustal Abundance'!V$2)),6)</f>
        <v>0</v>
      </c>
      <c r="BZ369" s="3">
        <f>LOG((BB369/'Average Crustal Abundance'!W$2),9.15)</f>
        <v>0</v>
      </c>
      <c r="CA369" s="3">
        <f>LOG((BC369/'Average Crustal Abundance'!X$2),6.07)</f>
        <v>0</v>
      </c>
      <c r="CB369" s="3">
        <f>LOG((BD369/'Average Crustal Abundance'!Y$2),9.57)</f>
        <v>0</v>
      </c>
      <c r="CC369" s="3">
        <f t="shared" si="195"/>
        <v>0</v>
      </c>
      <c r="CD369" s="3" t="e">
        <f t="shared" si="196"/>
        <v>#DIV/0!</v>
      </c>
      <c r="CE369" s="4" t="e">
        <f t="shared" si="204"/>
        <v>#DIV/0!</v>
      </c>
      <c r="CF369" s="4" t="e">
        <f t="shared" si="205"/>
        <v>#DIV/0!</v>
      </c>
      <c r="CG369" s="4" t="e">
        <f t="shared" si="206"/>
        <v>#DIV/0!</v>
      </c>
      <c r="CH369" s="4" t="e">
        <f t="shared" si="207"/>
        <v>#DIV/0!</v>
      </c>
      <c r="CI369" s="4" t="e">
        <f t="shared" si="208"/>
        <v>#DIV/0!</v>
      </c>
      <c r="CJ369" s="4" t="e">
        <f t="shared" si="209"/>
        <v>#DIV/0!</v>
      </c>
      <c r="CK369" s="4" t="e">
        <f t="shared" si="210"/>
        <v>#DIV/0!</v>
      </c>
      <c r="CL369" s="4" t="e">
        <f t="shared" si="211"/>
        <v>#DIV/0!</v>
      </c>
      <c r="CM369" s="4" t="e">
        <f t="shared" si="212"/>
        <v>#DIV/0!</v>
      </c>
      <c r="CN369" s="4" t="e">
        <f t="shared" si="213"/>
        <v>#DIV/0!</v>
      </c>
      <c r="CO369" s="4" t="e">
        <f t="shared" si="214"/>
        <v>#DIV/0!</v>
      </c>
      <c r="CP369" s="4" t="e">
        <f t="shared" si="215"/>
        <v>#DIV/0!</v>
      </c>
      <c r="CQ369" s="4" t="e">
        <f t="shared" si="216"/>
        <v>#DIV/0!</v>
      </c>
      <c r="CR369" s="4" t="e">
        <f t="shared" si="217"/>
        <v>#DIV/0!</v>
      </c>
      <c r="CS369" s="4" t="e">
        <f t="shared" si="218"/>
        <v>#DIV/0!</v>
      </c>
      <c r="CT369" s="4" t="e">
        <f t="shared" si="198"/>
        <v>#DIV/0!</v>
      </c>
      <c r="CU369" s="4" t="e">
        <f t="shared" si="199"/>
        <v>#DIV/0!</v>
      </c>
      <c r="CV369" s="4" t="e">
        <f t="shared" si="200"/>
        <v>#DIV/0!</v>
      </c>
      <c r="CW369" s="4" t="e">
        <f t="shared" si="201"/>
        <v>#DIV/0!</v>
      </c>
      <c r="CX369" s="4" t="e">
        <f t="shared" si="202"/>
        <v>#DIV/0!</v>
      </c>
      <c r="CY369" s="4" t="e">
        <f t="shared" si="203"/>
        <v>#DIV/0!</v>
      </c>
      <c r="CZ369" s="4" t="e">
        <f t="shared" si="188"/>
        <v>#DIV/0!</v>
      </c>
      <c r="DA369" s="4" t="e">
        <f t="shared" si="188"/>
        <v>#DIV/0!</v>
      </c>
      <c r="DB369" s="4" t="e">
        <f t="shared" si="188"/>
        <v>#DIV/0!</v>
      </c>
      <c r="DC369" s="3"/>
      <c r="DD369" s="3" t="e">
        <f t="shared" si="197"/>
        <v>#DIV/0!</v>
      </c>
    </row>
    <row r="370" spans="33:108" x14ac:dyDescent="0.25">
      <c r="AG370" s="2">
        <f>IF(I370&gt;'Average Crustal Abundance'!B$2,Data!I370,'Average Crustal Abundance'!B$2)</f>
        <v>52200</v>
      </c>
      <c r="AH370" s="2">
        <f>IF(J370&gt;'Average Crustal Abundance'!C$2,Data!J370,'Average Crustal Abundance'!C$2)</f>
        <v>27</v>
      </c>
      <c r="AI370" s="2">
        <f>IF(K370&gt;'Average Crustal Abundance'!D$2,Data!K370,'Average Crustal Abundance'!D$2)</f>
        <v>59</v>
      </c>
      <c r="AJ370" s="2">
        <f>IF(L370&gt;'Average Crustal Abundance'!E$2,Data!L370,'Average Crustal Abundance'!E$2)</f>
        <v>0.188</v>
      </c>
      <c r="AK370" s="2">
        <f>IF(M370&gt;'Average Crustal Abundance'!F$2,Data!M370,'Average Crustal Abundance'!F$2)</f>
        <v>1.5E-3</v>
      </c>
      <c r="AL370" s="2">
        <f>IF(N370&gt;'Average Crustal Abundance'!G$2,Data!N370,'Average Crustal Abundance'!G$2)</f>
        <v>1.5E-3</v>
      </c>
      <c r="AM370" s="2">
        <f>IF(O370&gt;'Average Crustal Abundance'!H$2,Data!O370,'Average Crustal Abundance'!H$2)</f>
        <v>27</v>
      </c>
      <c r="AN370" s="2">
        <f>IF(P370&gt;'Average Crustal Abundance'!I$2,Data!P370,'Average Crustal Abundance'!I$2)</f>
        <v>5.6000000000000001E-2</v>
      </c>
      <c r="AO370" s="2">
        <f>IF(Q370&gt;'Average Crustal Abundance'!J$2,Data!Q370,'Average Crustal Abundance'!J$2)</f>
        <v>1.2999999999999999E-3</v>
      </c>
      <c r="AP370" s="2">
        <f>IF(R370&gt;'Average Crustal Abundance'!K$2,Data!R370,'Average Crustal Abundance'!K$2)</f>
        <v>72</v>
      </c>
      <c r="AQ370" s="2">
        <f>IF(S370&gt;'Average Crustal Abundance'!L$2,Data!S370,'Average Crustal Abundance'!L$2)</f>
        <v>0.08</v>
      </c>
      <c r="AR370" s="2">
        <f>IF(T370&gt;'Average Crustal Abundance'!M$2,Data!T370,'Average Crustal Abundance'!M$2)</f>
        <v>5.1999999999999998E-2</v>
      </c>
      <c r="AS370" s="2">
        <f>IF(U370&gt;'Average Crustal Abundance'!N$2,Data!U370,'Average Crustal Abundance'!N$2)</f>
        <v>0.5</v>
      </c>
      <c r="AT370" s="2">
        <f>IF(V370&gt;'Average Crustal Abundance'!O$2,Data!V370,'Average Crustal Abundance'!O$2)</f>
        <v>11</v>
      </c>
      <c r="AU370" s="2">
        <f>IF(W370&gt;'Average Crustal Abundance'!P$2,Data!W370,'Average Crustal Abundance'!P$2)</f>
        <v>0.03</v>
      </c>
      <c r="AV370" s="2">
        <f>IF(X370&gt;'Average Crustal Abundance'!Q$2,Data!X370,'Average Crustal Abundance'!Q$2)</f>
        <v>2.5</v>
      </c>
      <c r="AW370" s="2">
        <f>IF(Y370&gt;'Average Crustal Abundance'!R$2,Data!Y370,'Average Crustal Abundance'!R$2)</f>
        <v>0.2</v>
      </c>
      <c r="AX370" s="2">
        <f>IF(Z370&gt;'Average Crustal Abundance'!S$2,Data!Z370,'Average Crustal Abundance'!S$2)</f>
        <v>0.18</v>
      </c>
      <c r="AY370" s="2">
        <f>IF(AA370&gt;'Average Crustal Abundance'!T$2,Data!AA370,'Average Crustal Abundance'!T$2)</f>
        <v>1E-3</v>
      </c>
      <c r="AZ370" s="2">
        <f>IF(AB370&gt;'Average Crustal Abundance'!U$2,Data!AB370,'Average Crustal Abundance'!U$2)</f>
        <v>0.8</v>
      </c>
      <c r="BA370" s="2">
        <f>IF(AC370&gt;'Average Crustal Abundance'!V$2,Data!AC370,'Average Crustal Abundance'!V$2)</f>
        <v>1</v>
      </c>
      <c r="BB370" s="2">
        <f>IF(AD370&gt;'Average Crustal Abundance'!W$2,Data!AD370,'Average Crustal Abundance'!W$2)</f>
        <v>1.7</v>
      </c>
      <c r="BC370" s="2">
        <f>IF(AE370&gt;'Average Crustal Abundance'!X$2,Data!AE370,'Average Crustal Abundance'!X$2)</f>
        <v>20</v>
      </c>
      <c r="BD370" s="2">
        <f>IF(AF370&gt;'Average Crustal Abundance'!Y$2,Data!AF370,'Average Crustal Abundance'!Y$2)</f>
        <v>1.3</v>
      </c>
      <c r="BE370" s="3">
        <f>LOG((AG370/'Average Crustal Abundance'!B$2),1.636)</f>
        <v>0</v>
      </c>
      <c r="BF370" s="3">
        <f>LOG((AH370/'Average Crustal Abundance'!C$2),5.77)</f>
        <v>0</v>
      </c>
      <c r="BG370" s="3">
        <f>LOG((AI370/'Average Crustal Abundance'!D$2),5.07)</f>
        <v>0</v>
      </c>
      <c r="BH370" s="3">
        <f>IF(LOG((AJ370/'Average Crustal Abundance'!E$2))&lt;6,LOG((AJ370/'Average Crustal Abundance'!E$2)),6)</f>
        <v>0</v>
      </c>
      <c r="BI370" s="3">
        <f>IF(LOG((AK370/'Average Crustal Abundance'!F$2))&lt;6,LOG((AK370/'Average Crustal Abundance'!F$2)),6)</f>
        <v>0</v>
      </c>
      <c r="BJ370" s="3">
        <f>IF(LOG((AL370/'Average Crustal Abundance'!G$2))&lt;6,LOG((AL370/'Average Crustal Abundance'!G$2)),6)</f>
        <v>0</v>
      </c>
      <c r="BK370" s="3">
        <f>LOG((AM370/'Average Crustal Abundance'!H$2),5.77)</f>
        <v>0</v>
      </c>
      <c r="BL370" s="3">
        <f>IF(LOG((AN370/'Average Crustal Abundance'!I$2))&lt;6,LOG((AN370/'Average Crustal Abundance'!I$2)),6)</f>
        <v>0</v>
      </c>
      <c r="BM370" s="3">
        <f>IF(LOG((AO370/'Average Crustal Abundance'!J$2))&lt;6,LOG((AO370/'Average Crustal Abundance'!J$2)),6)</f>
        <v>0</v>
      </c>
      <c r="BN370" s="3">
        <f>LOG((AP370/'Average Crustal Abundance'!K$2),4.9)</f>
        <v>0</v>
      </c>
      <c r="BO370" s="3">
        <f>IF(LOG((AQ370/'Average Crustal Abundance'!L$2))&lt;6,LOG((AQ370/'Average Crustal Abundance'!L$2)),6)</f>
        <v>0</v>
      </c>
      <c r="BP370" s="3">
        <f>IF(LOG((AR370/'Average Crustal Abundance'!M$2))&lt;6,LOG((AR370/'Average Crustal Abundance'!M$2)),6)</f>
        <v>0</v>
      </c>
      <c r="BQ370" s="3">
        <f>IF(LOG((AS370/'Average Crustal Abundance'!N$2))&lt;6,LOG((AS370/'Average Crustal Abundance'!N$2)),6)</f>
        <v>0</v>
      </c>
      <c r="BR370" s="3">
        <f>LOG((AT370/'Average Crustal Abundance'!O$2),6.71)</f>
        <v>0</v>
      </c>
      <c r="BS370" s="3">
        <f>IF(LOG((AU370/'Average Crustal Abundance'!P$2))&lt;6,LOG((AU370/'Average Crustal Abundance'!P$2)),6)</f>
        <v>0</v>
      </c>
      <c r="BT370" s="3">
        <f>LOG((AV370/'Average Crustal Abundance'!Q$2),8.58)</f>
        <v>0</v>
      </c>
      <c r="BU370" s="3">
        <f>IF(LOG((AW370/'Average Crustal Abundance'!R$2))&lt;6,LOG((AW370/'Average Crustal Abundance'!R$2)),6)</f>
        <v>0</v>
      </c>
      <c r="BV370" s="3">
        <f>IF(LOG((AX370/'Average Crustal Abundance'!S$2))&lt;6,LOG((AX370/'Average Crustal Abundance'!S$2)),6)</f>
        <v>0</v>
      </c>
      <c r="BW370" s="3">
        <f>IF(LOG((AY370/'Average Crustal Abundance'!T$2))&lt;6,LOG((AY370/'Average Crustal Abundance'!T$2)),6)</f>
        <v>0</v>
      </c>
      <c r="BX370" s="3">
        <f>IF(LOG((AZ370/'Average Crustal Abundance'!U$2))&lt;6,LOG((AZ370/'Average Crustal Abundance'!U$2)),6)</f>
        <v>0</v>
      </c>
      <c r="BY370" s="3">
        <f>IF(LOG((BA370/'Average Crustal Abundance'!V$2))&lt;6,LOG((BA370/'Average Crustal Abundance'!V$2)),6)</f>
        <v>0</v>
      </c>
      <c r="BZ370" s="3">
        <f>LOG((BB370/'Average Crustal Abundance'!W$2),9.15)</f>
        <v>0</v>
      </c>
      <c r="CA370" s="3">
        <f>LOG((BC370/'Average Crustal Abundance'!X$2),6.07)</f>
        <v>0</v>
      </c>
      <c r="CB370" s="3">
        <f>LOG((BD370/'Average Crustal Abundance'!Y$2),9.57)</f>
        <v>0</v>
      </c>
      <c r="CC370" s="3">
        <f t="shared" si="195"/>
        <v>0</v>
      </c>
      <c r="CD370" s="3" t="e">
        <f t="shared" si="196"/>
        <v>#DIV/0!</v>
      </c>
      <c r="CE370" s="4" t="e">
        <f t="shared" si="204"/>
        <v>#DIV/0!</v>
      </c>
      <c r="CF370" s="4" t="e">
        <f t="shared" si="205"/>
        <v>#DIV/0!</v>
      </c>
      <c r="CG370" s="4" t="e">
        <f t="shared" si="206"/>
        <v>#DIV/0!</v>
      </c>
      <c r="CH370" s="4" t="e">
        <f t="shared" si="207"/>
        <v>#DIV/0!</v>
      </c>
      <c r="CI370" s="4" t="e">
        <f t="shared" si="208"/>
        <v>#DIV/0!</v>
      </c>
      <c r="CJ370" s="4" t="e">
        <f t="shared" si="209"/>
        <v>#DIV/0!</v>
      </c>
      <c r="CK370" s="4" t="e">
        <f t="shared" si="210"/>
        <v>#DIV/0!</v>
      </c>
      <c r="CL370" s="4" t="e">
        <f t="shared" si="211"/>
        <v>#DIV/0!</v>
      </c>
      <c r="CM370" s="4" t="e">
        <f t="shared" si="212"/>
        <v>#DIV/0!</v>
      </c>
      <c r="CN370" s="4" t="e">
        <f t="shared" si="213"/>
        <v>#DIV/0!</v>
      </c>
      <c r="CO370" s="4" t="e">
        <f t="shared" si="214"/>
        <v>#DIV/0!</v>
      </c>
      <c r="CP370" s="4" t="e">
        <f t="shared" si="215"/>
        <v>#DIV/0!</v>
      </c>
      <c r="CQ370" s="4" t="e">
        <f t="shared" si="216"/>
        <v>#DIV/0!</v>
      </c>
      <c r="CR370" s="4" t="e">
        <f t="shared" si="217"/>
        <v>#DIV/0!</v>
      </c>
      <c r="CS370" s="4" t="e">
        <f t="shared" si="218"/>
        <v>#DIV/0!</v>
      </c>
      <c r="CT370" s="4" t="e">
        <f t="shared" si="198"/>
        <v>#DIV/0!</v>
      </c>
      <c r="CU370" s="4" t="e">
        <f t="shared" si="199"/>
        <v>#DIV/0!</v>
      </c>
      <c r="CV370" s="4" t="e">
        <f t="shared" si="200"/>
        <v>#DIV/0!</v>
      </c>
      <c r="CW370" s="4" t="e">
        <f t="shared" si="201"/>
        <v>#DIV/0!</v>
      </c>
      <c r="CX370" s="4" t="e">
        <f t="shared" si="202"/>
        <v>#DIV/0!</v>
      </c>
      <c r="CY370" s="4" t="e">
        <f t="shared" si="203"/>
        <v>#DIV/0!</v>
      </c>
      <c r="CZ370" s="4" t="e">
        <f t="shared" si="188"/>
        <v>#DIV/0!</v>
      </c>
      <c r="DA370" s="4" t="e">
        <f t="shared" si="188"/>
        <v>#DIV/0!</v>
      </c>
      <c r="DB370" s="4" t="e">
        <f t="shared" si="188"/>
        <v>#DIV/0!</v>
      </c>
      <c r="DC370" s="3"/>
      <c r="DD370" s="3" t="e">
        <f t="shared" si="197"/>
        <v>#DIV/0!</v>
      </c>
    </row>
    <row r="371" spans="33:108" x14ac:dyDescent="0.25">
      <c r="AG371" s="2">
        <f>IF(I371&gt;'Average Crustal Abundance'!B$2,Data!I371,'Average Crustal Abundance'!B$2)</f>
        <v>52200</v>
      </c>
      <c r="AH371" s="2">
        <f>IF(J371&gt;'Average Crustal Abundance'!C$2,Data!J371,'Average Crustal Abundance'!C$2)</f>
        <v>27</v>
      </c>
      <c r="AI371" s="2">
        <f>IF(K371&gt;'Average Crustal Abundance'!D$2,Data!K371,'Average Crustal Abundance'!D$2)</f>
        <v>59</v>
      </c>
      <c r="AJ371" s="2">
        <f>IF(L371&gt;'Average Crustal Abundance'!E$2,Data!L371,'Average Crustal Abundance'!E$2)</f>
        <v>0.188</v>
      </c>
      <c r="AK371" s="2">
        <f>IF(M371&gt;'Average Crustal Abundance'!F$2,Data!M371,'Average Crustal Abundance'!F$2)</f>
        <v>1.5E-3</v>
      </c>
      <c r="AL371" s="2">
        <f>IF(N371&gt;'Average Crustal Abundance'!G$2,Data!N371,'Average Crustal Abundance'!G$2)</f>
        <v>1.5E-3</v>
      </c>
      <c r="AM371" s="2">
        <f>IF(O371&gt;'Average Crustal Abundance'!H$2,Data!O371,'Average Crustal Abundance'!H$2)</f>
        <v>27</v>
      </c>
      <c r="AN371" s="2">
        <f>IF(P371&gt;'Average Crustal Abundance'!I$2,Data!P371,'Average Crustal Abundance'!I$2)</f>
        <v>5.6000000000000001E-2</v>
      </c>
      <c r="AO371" s="2">
        <f>IF(Q371&gt;'Average Crustal Abundance'!J$2,Data!Q371,'Average Crustal Abundance'!J$2)</f>
        <v>1.2999999999999999E-3</v>
      </c>
      <c r="AP371" s="2">
        <f>IF(R371&gt;'Average Crustal Abundance'!K$2,Data!R371,'Average Crustal Abundance'!K$2)</f>
        <v>72</v>
      </c>
      <c r="AQ371" s="2">
        <f>IF(S371&gt;'Average Crustal Abundance'!L$2,Data!S371,'Average Crustal Abundance'!L$2)</f>
        <v>0.08</v>
      </c>
      <c r="AR371" s="2">
        <f>IF(T371&gt;'Average Crustal Abundance'!M$2,Data!T371,'Average Crustal Abundance'!M$2)</f>
        <v>5.1999999999999998E-2</v>
      </c>
      <c r="AS371" s="2">
        <f>IF(U371&gt;'Average Crustal Abundance'!N$2,Data!U371,'Average Crustal Abundance'!N$2)</f>
        <v>0.5</v>
      </c>
      <c r="AT371" s="2">
        <f>IF(V371&gt;'Average Crustal Abundance'!O$2,Data!V371,'Average Crustal Abundance'!O$2)</f>
        <v>11</v>
      </c>
      <c r="AU371" s="2">
        <f>IF(W371&gt;'Average Crustal Abundance'!P$2,Data!W371,'Average Crustal Abundance'!P$2)</f>
        <v>0.03</v>
      </c>
      <c r="AV371" s="2">
        <f>IF(X371&gt;'Average Crustal Abundance'!Q$2,Data!X371,'Average Crustal Abundance'!Q$2)</f>
        <v>2.5</v>
      </c>
      <c r="AW371" s="2">
        <f>IF(Y371&gt;'Average Crustal Abundance'!R$2,Data!Y371,'Average Crustal Abundance'!R$2)</f>
        <v>0.2</v>
      </c>
      <c r="AX371" s="2">
        <f>IF(Z371&gt;'Average Crustal Abundance'!S$2,Data!Z371,'Average Crustal Abundance'!S$2)</f>
        <v>0.18</v>
      </c>
      <c r="AY371" s="2">
        <f>IF(AA371&gt;'Average Crustal Abundance'!T$2,Data!AA371,'Average Crustal Abundance'!T$2)</f>
        <v>1E-3</v>
      </c>
      <c r="AZ371" s="2">
        <f>IF(AB371&gt;'Average Crustal Abundance'!U$2,Data!AB371,'Average Crustal Abundance'!U$2)</f>
        <v>0.8</v>
      </c>
      <c r="BA371" s="2">
        <f>IF(AC371&gt;'Average Crustal Abundance'!V$2,Data!AC371,'Average Crustal Abundance'!V$2)</f>
        <v>1</v>
      </c>
      <c r="BB371" s="2">
        <f>IF(AD371&gt;'Average Crustal Abundance'!W$2,Data!AD371,'Average Crustal Abundance'!W$2)</f>
        <v>1.7</v>
      </c>
      <c r="BC371" s="2">
        <f>IF(AE371&gt;'Average Crustal Abundance'!X$2,Data!AE371,'Average Crustal Abundance'!X$2)</f>
        <v>20</v>
      </c>
      <c r="BD371" s="2">
        <f>IF(AF371&gt;'Average Crustal Abundance'!Y$2,Data!AF371,'Average Crustal Abundance'!Y$2)</f>
        <v>1.3</v>
      </c>
      <c r="BE371" s="3">
        <f>LOG((AG371/'Average Crustal Abundance'!B$2),1.636)</f>
        <v>0</v>
      </c>
      <c r="BF371" s="3">
        <f>LOG((AH371/'Average Crustal Abundance'!C$2),5.77)</f>
        <v>0</v>
      </c>
      <c r="BG371" s="3">
        <f>LOG((AI371/'Average Crustal Abundance'!D$2),5.07)</f>
        <v>0</v>
      </c>
      <c r="BH371" s="3">
        <f>IF(LOG((AJ371/'Average Crustal Abundance'!E$2))&lt;6,LOG((AJ371/'Average Crustal Abundance'!E$2)),6)</f>
        <v>0</v>
      </c>
      <c r="BI371" s="3">
        <f>IF(LOG((AK371/'Average Crustal Abundance'!F$2))&lt;6,LOG((AK371/'Average Crustal Abundance'!F$2)),6)</f>
        <v>0</v>
      </c>
      <c r="BJ371" s="3">
        <f>IF(LOG((AL371/'Average Crustal Abundance'!G$2))&lt;6,LOG((AL371/'Average Crustal Abundance'!G$2)),6)</f>
        <v>0</v>
      </c>
      <c r="BK371" s="3">
        <f>LOG((AM371/'Average Crustal Abundance'!H$2),5.77)</f>
        <v>0</v>
      </c>
      <c r="BL371" s="3">
        <f>IF(LOG((AN371/'Average Crustal Abundance'!I$2))&lt;6,LOG((AN371/'Average Crustal Abundance'!I$2)),6)</f>
        <v>0</v>
      </c>
      <c r="BM371" s="3">
        <f>IF(LOG((AO371/'Average Crustal Abundance'!J$2))&lt;6,LOG((AO371/'Average Crustal Abundance'!J$2)),6)</f>
        <v>0</v>
      </c>
      <c r="BN371" s="3">
        <f>LOG((AP371/'Average Crustal Abundance'!K$2),4.9)</f>
        <v>0</v>
      </c>
      <c r="BO371" s="3">
        <f>IF(LOG((AQ371/'Average Crustal Abundance'!L$2))&lt;6,LOG((AQ371/'Average Crustal Abundance'!L$2)),6)</f>
        <v>0</v>
      </c>
      <c r="BP371" s="3">
        <f>IF(LOG((AR371/'Average Crustal Abundance'!M$2))&lt;6,LOG((AR371/'Average Crustal Abundance'!M$2)),6)</f>
        <v>0</v>
      </c>
      <c r="BQ371" s="3">
        <f>IF(LOG((AS371/'Average Crustal Abundance'!N$2))&lt;6,LOG((AS371/'Average Crustal Abundance'!N$2)),6)</f>
        <v>0</v>
      </c>
      <c r="BR371" s="3">
        <f>LOG((AT371/'Average Crustal Abundance'!O$2),6.71)</f>
        <v>0</v>
      </c>
      <c r="BS371" s="3">
        <f>IF(LOG((AU371/'Average Crustal Abundance'!P$2))&lt;6,LOG((AU371/'Average Crustal Abundance'!P$2)),6)</f>
        <v>0</v>
      </c>
      <c r="BT371" s="3">
        <f>LOG((AV371/'Average Crustal Abundance'!Q$2),8.58)</f>
        <v>0</v>
      </c>
      <c r="BU371" s="3">
        <f>IF(LOG((AW371/'Average Crustal Abundance'!R$2))&lt;6,LOG((AW371/'Average Crustal Abundance'!R$2)),6)</f>
        <v>0</v>
      </c>
      <c r="BV371" s="3">
        <f>IF(LOG((AX371/'Average Crustal Abundance'!S$2))&lt;6,LOG((AX371/'Average Crustal Abundance'!S$2)),6)</f>
        <v>0</v>
      </c>
      <c r="BW371" s="3">
        <f>IF(LOG((AY371/'Average Crustal Abundance'!T$2))&lt;6,LOG((AY371/'Average Crustal Abundance'!T$2)),6)</f>
        <v>0</v>
      </c>
      <c r="BX371" s="3">
        <f>IF(LOG((AZ371/'Average Crustal Abundance'!U$2))&lt;6,LOG((AZ371/'Average Crustal Abundance'!U$2)),6)</f>
        <v>0</v>
      </c>
      <c r="BY371" s="3">
        <f>IF(LOG((BA371/'Average Crustal Abundance'!V$2))&lt;6,LOG((BA371/'Average Crustal Abundance'!V$2)),6)</f>
        <v>0</v>
      </c>
      <c r="BZ371" s="3">
        <f>LOG((BB371/'Average Crustal Abundance'!W$2),9.15)</f>
        <v>0</v>
      </c>
      <c r="CA371" s="3">
        <f>LOG((BC371/'Average Crustal Abundance'!X$2),6.07)</f>
        <v>0</v>
      </c>
      <c r="CB371" s="3">
        <f>LOG((BD371/'Average Crustal Abundance'!Y$2),9.57)</f>
        <v>0</v>
      </c>
      <c r="CC371" s="3">
        <f t="shared" si="195"/>
        <v>0</v>
      </c>
      <c r="CD371" s="3" t="e">
        <f t="shared" si="196"/>
        <v>#DIV/0!</v>
      </c>
      <c r="CE371" s="4" t="e">
        <f t="shared" si="204"/>
        <v>#DIV/0!</v>
      </c>
      <c r="CF371" s="4" t="e">
        <f t="shared" si="205"/>
        <v>#DIV/0!</v>
      </c>
      <c r="CG371" s="4" t="e">
        <f t="shared" si="206"/>
        <v>#DIV/0!</v>
      </c>
      <c r="CH371" s="4" t="e">
        <f t="shared" si="207"/>
        <v>#DIV/0!</v>
      </c>
      <c r="CI371" s="4" t="e">
        <f t="shared" si="208"/>
        <v>#DIV/0!</v>
      </c>
      <c r="CJ371" s="4" t="e">
        <f t="shared" si="209"/>
        <v>#DIV/0!</v>
      </c>
      <c r="CK371" s="4" t="e">
        <f t="shared" si="210"/>
        <v>#DIV/0!</v>
      </c>
      <c r="CL371" s="4" t="e">
        <f t="shared" si="211"/>
        <v>#DIV/0!</v>
      </c>
      <c r="CM371" s="4" t="e">
        <f t="shared" si="212"/>
        <v>#DIV/0!</v>
      </c>
      <c r="CN371" s="4" t="e">
        <f t="shared" si="213"/>
        <v>#DIV/0!</v>
      </c>
      <c r="CO371" s="4" t="e">
        <f t="shared" si="214"/>
        <v>#DIV/0!</v>
      </c>
      <c r="CP371" s="4" t="e">
        <f t="shared" si="215"/>
        <v>#DIV/0!</v>
      </c>
      <c r="CQ371" s="4" t="e">
        <f t="shared" si="216"/>
        <v>#DIV/0!</v>
      </c>
      <c r="CR371" s="4" t="e">
        <f t="shared" si="217"/>
        <v>#DIV/0!</v>
      </c>
      <c r="CS371" s="4" t="e">
        <f t="shared" si="218"/>
        <v>#DIV/0!</v>
      </c>
      <c r="CT371" s="4" t="e">
        <f t="shared" si="198"/>
        <v>#DIV/0!</v>
      </c>
      <c r="CU371" s="4" t="e">
        <f t="shared" si="199"/>
        <v>#DIV/0!</v>
      </c>
      <c r="CV371" s="4" t="e">
        <f t="shared" si="200"/>
        <v>#DIV/0!</v>
      </c>
      <c r="CW371" s="4" t="e">
        <f t="shared" si="201"/>
        <v>#DIV/0!</v>
      </c>
      <c r="CX371" s="4" t="e">
        <f t="shared" si="202"/>
        <v>#DIV/0!</v>
      </c>
      <c r="CY371" s="4" t="e">
        <f t="shared" si="203"/>
        <v>#DIV/0!</v>
      </c>
      <c r="CZ371" s="4" t="e">
        <f t="shared" si="188"/>
        <v>#DIV/0!</v>
      </c>
      <c r="DA371" s="4" t="e">
        <f t="shared" si="188"/>
        <v>#DIV/0!</v>
      </c>
      <c r="DB371" s="4" t="e">
        <f t="shared" si="188"/>
        <v>#DIV/0!</v>
      </c>
      <c r="DC371" s="3"/>
      <c r="DD371" s="3" t="e">
        <f t="shared" si="197"/>
        <v>#DIV/0!</v>
      </c>
    </row>
    <row r="372" spans="33:108" x14ac:dyDescent="0.25">
      <c r="AG372" s="2">
        <f>IF(I372&gt;'Average Crustal Abundance'!B$2,Data!I372,'Average Crustal Abundance'!B$2)</f>
        <v>52200</v>
      </c>
      <c r="AH372" s="2">
        <f>IF(J372&gt;'Average Crustal Abundance'!C$2,Data!J372,'Average Crustal Abundance'!C$2)</f>
        <v>27</v>
      </c>
      <c r="AI372" s="2">
        <f>IF(K372&gt;'Average Crustal Abundance'!D$2,Data!K372,'Average Crustal Abundance'!D$2)</f>
        <v>59</v>
      </c>
      <c r="AJ372" s="2">
        <f>IF(L372&gt;'Average Crustal Abundance'!E$2,Data!L372,'Average Crustal Abundance'!E$2)</f>
        <v>0.188</v>
      </c>
      <c r="AK372" s="2">
        <f>IF(M372&gt;'Average Crustal Abundance'!F$2,Data!M372,'Average Crustal Abundance'!F$2)</f>
        <v>1.5E-3</v>
      </c>
      <c r="AL372" s="2">
        <f>IF(N372&gt;'Average Crustal Abundance'!G$2,Data!N372,'Average Crustal Abundance'!G$2)</f>
        <v>1.5E-3</v>
      </c>
      <c r="AM372" s="2">
        <f>IF(O372&gt;'Average Crustal Abundance'!H$2,Data!O372,'Average Crustal Abundance'!H$2)</f>
        <v>27</v>
      </c>
      <c r="AN372" s="2">
        <f>IF(P372&gt;'Average Crustal Abundance'!I$2,Data!P372,'Average Crustal Abundance'!I$2)</f>
        <v>5.6000000000000001E-2</v>
      </c>
      <c r="AO372" s="2">
        <f>IF(Q372&gt;'Average Crustal Abundance'!J$2,Data!Q372,'Average Crustal Abundance'!J$2)</f>
        <v>1.2999999999999999E-3</v>
      </c>
      <c r="AP372" s="2">
        <f>IF(R372&gt;'Average Crustal Abundance'!K$2,Data!R372,'Average Crustal Abundance'!K$2)</f>
        <v>72</v>
      </c>
      <c r="AQ372" s="2">
        <f>IF(S372&gt;'Average Crustal Abundance'!L$2,Data!S372,'Average Crustal Abundance'!L$2)</f>
        <v>0.08</v>
      </c>
      <c r="AR372" s="2">
        <f>IF(T372&gt;'Average Crustal Abundance'!M$2,Data!T372,'Average Crustal Abundance'!M$2)</f>
        <v>5.1999999999999998E-2</v>
      </c>
      <c r="AS372" s="2">
        <f>IF(U372&gt;'Average Crustal Abundance'!N$2,Data!U372,'Average Crustal Abundance'!N$2)</f>
        <v>0.5</v>
      </c>
      <c r="AT372" s="2">
        <f>IF(V372&gt;'Average Crustal Abundance'!O$2,Data!V372,'Average Crustal Abundance'!O$2)</f>
        <v>11</v>
      </c>
      <c r="AU372" s="2">
        <f>IF(W372&gt;'Average Crustal Abundance'!P$2,Data!W372,'Average Crustal Abundance'!P$2)</f>
        <v>0.03</v>
      </c>
      <c r="AV372" s="2">
        <f>IF(X372&gt;'Average Crustal Abundance'!Q$2,Data!X372,'Average Crustal Abundance'!Q$2)</f>
        <v>2.5</v>
      </c>
      <c r="AW372" s="2">
        <f>IF(Y372&gt;'Average Crustal Abundance'!R$2,Data!Y372,'Average Crustal Abundance'!R$2)</f>
        <v>0.2</v>
      </c>
      <c r="AX372" s="2">
        <f>IF(Z372&gt;'Average Crustal Abundance'!S$2,Data!Z372,'Average Crustal Abundance'!S$2)</f>
        <v>0.18</v>
      </c>
      <c r="AY372" s="2">
        <f>IF(AA372&gt;'Average Crustal Abundance'!T$2,Data!AA372,'Average Crustal Abundance'!T$2)</f>
        <v>1E-3</v>
      </c>
      <c r="AZ372" s="2">
        <f>IF(AB372&gt;'Average Crustal Abundance'!U$2,Data!AB372,'Average Crustal Abundance'!U$2)</f>
        <v>0.8</v>
      </c>
      <c r="BA372" s="2">
        <f>IF(AC372&gt;'Average Crustal Abundance'!V$2,Data!AC372,'Average Crustal Abundance'!V$2)</f>
        <v>1</v>
      </c>
      <c r="BB372" s="2">
        <f>IF(AD372&gt;'Average Crustal Abundance'!W$2,Data!AD372,'Average Crustal Abundance'!W$2)</f>
        <v>1.7</v>
      </c>
      <c r="BC372" s="2">
        <f>IF(AE372&gt;'Average Crustal Abundance'!X$2,Data!AE372,'Average Crustal Abundance'!X$2)</f>
        <v>20</v>
      </c>
      <c r="BD372" s="2">
        <f>IF(AF372&gt;'Average Crustal Abundance'!Y$2,Data!AF372,'Average Crustal Abundance'!Y$2)</f>
        <v>1.3</v>
      </c>
      <c r="BE372" s="3">
        <f>LOG((AG372/'Average Crustal Abundance'!B$2),1.636)</f>
        <v>0</v>
      </c>
      <c r="BF372" s="3">
        <f>LOG((AH372/'Average Crustal Abundance'!C$2),5.77)</f>
        <v>0</v>
      </c>
      <c r="BG372" s="3">
        <f>LOG((AI372/'Average Crustal Abundance'!D$2),5.07)</f>
        <v>0</v>
      </c>
      <c r="BH372" s="3">
        <f>IF(LOG((AJ372/'Average Crustal Abundance'!E$2))&lt;6,LOG((AJ372/'Average Crustal Abundance'!E$2)),6)</f>
        <v>0</v>
      </c>
      <c r="BI372" s="3">
        <f>IF(LOG((AK372/'Average Crustal Abundance'!F$2))&lt;6,LOG((AK372/'Average Crustal Abundance'!F$2)),6)</f>
        <v>0</v>
      </c>
      <c r="BJ372" s="3">
        <f>IF(LOG((AL372/'Average Crustal Abundance'!G$2))&lt;6,LOG((AL372/'Average Crustal Abundance'!G$2)),6)</f>
        <v>0</v>
      </c>
      <c r="BK372" s="3">
        <f>LOG((AM372/'Average Crustal Abundance'!H$2),5.77)</f>
        <v>0</v>
      </c>
      <c r="BL372" s="3">
        <f>IF(LOG((AN372/'Average Crustal Abundance'!I$2))&lt;6,LOG((AN372/'Average Crustal Abundance'!I$2)),6)</f>
        <v>0</v>
      </c>
      <c r="BM372" s="3">
        <f>IF(LOG((AO372/'Average Crustal Abundance'!J$2))&lt;6,LOG((AO372/'Average Crustal Abundance'!J$2)),6)</f>
        <v>0</v>
      </c>
      <c r="BN372" s="3">
        <f>LOG((AP372/'Average Crustal Abundance'!K$2),4.9)</f>
        <v>0</v>
      </c>
      <c r="BO372" s="3">
        <f>IF(LOG((AQ372/'Average Crustal Abundance'!L$2))&lt;6,LOG((AQ372/'Average Crustal Abundance'!L$2)),6)</f>
        <v>0</v>
      </c>
      <c r="BP372" s="3">
        <f>IF(LOG((AR372/'Average Crustal Abundance'!M$2))&lt;6,LOG((AR372/'Average Crustal Abundance'!M$2)),6)</f>
        <v>0</v>
      </c>
      <c r="BQ372" s="3">
        <f>IF(LOG((AS372/'Average Crustal Abundance'!N$2))&lt;6,LOG((AS372/'Average Crustal Abundance'!N$2)),6)</f>
        <v>0</v>
      </c>
      <c r="BR372" s="3">
        <f>LOG((AT372/'Average Crustal Abundance'!O$2),6.71)</f>
        <v>0</v>
      </c>
      <c r="BS372" s="3">
        <f>IF(LOG((AU372/'Average Crustal Abundance'!P$2))&lt;6,LOG((AU372/'Average Crustal Abundance'!P$2)),6)</f>
        <v>0</v>
      </c>
      <c r="BT372" s="3">
        <f>LOG((AV372/'Average Crustal Abundance'!Q$2),8.58)</f>
        <v>0</v>
      </c>
      <c r="BU372" s="3">
        <f>IF(LOG((AW372/'Average Crustal Abundance'!R$2))&lt;6,LOG((AW372/'Average Crustal Abundance'!R$2)),6)</f>
        <v>0</v>
      </c>
      <c r="BV372" s="3">
        <f>IF(LOG((AX372/'Average Crustal Abundance'!S$2))&lt;6,LOG((AX372/'Average Crustal Abundance'!S$2)),6)</f>
        <v>0</v>
      </c>
      <c r="BW372" s="3">
        <f>IF(LOG((AY372/'Average Crustal Abundance'!T$2))&lt;6,LOG((AY372/'Average Crustal Abundance'!T$2)),6)</f>
        <v>0</v>
      </c>
      <c r="BX372" s="3">
        <f>IF(LOG((AZ372/'Average Crustal Abundance'!U$2))&lt;6,LOG((AZ372/'Average Crustal Abundance'!U$2)),6)</f>
        <v>0</v>
      </c>
      <c r="BY372" s="3">
        <f>IF(LOG((BA372/'Average Crustal Abundance'!V$2))&lt;6,LOG((BA372/'Average Crustal Abundance'!V$2)),6)</f>
        <v>0</v>
      </c>
      <c r="BZ372" s="3">
        <f>LOG((BB372/'Average Crustal Abundance'!W$2),9.15)</f>
        <v>0</v>
      </c>
      <c r="CA372" s="3">
        <f>LOG((BC372/'Average Crustal Abundance'!X$2),6.07)</f>
        <v>0</v>
      </c>
      <c r="CB372" s="3">
        <f>LOG((BD372/'Average Crustal Abundance'!Y$2),9.57)</f>
        <v>0</v>
      </c>
      <c r="CC372" s="3">
        <f t="shared" si="195"/>
        <v>0</v>
      </c>
      <c r="CD372" s="3" t="e">
        <f t="shared" si="196"/>
        <v>#DIV/0!</v>
      </c>
      <c r="CE372" s="4" t="e">
        <f t="shared" si="204"/>
        <v>#DIV/0!</v>
      </c>
      <c r="CF372" s="4" t="e">
        <f t="shared" si="205"/>
        <v>#DIV/0!</v>
      </c>
      <c r="CG372" s="4" t="e">
        <f t="shared" si="206"/>
        <v>#DIV/0!</v>
      </c>
      <c r="CH372" s="4" t="e">
        <f t="shared" si="207"/>
        <v>#DIV/0!</v>
      </c>
      <c r="CI372" s="4" t="e">
        <f t="shared" si="208"/>
        <v>#DIV/0!</v>
      </c>
      <c r="CJ372" s="4" t="e">
        <f t="shared" si="209"/>
        <v>#DIV/0!</v>
      </c>
      <c r="CK372" s="4" t="e">
        <f t="shared" si="210"/>
        <v>#DIV/0!</v>
      </c>
      <c r="CL372" s="4" t="e">
        <f t="shared" si="211"/>
        <v>#DIV/0!</v>
      </c>
      <c r="CM372" s="4" t="e">
        <f t="shared" si="212"/>
        <v>#DIV/0!</v>
      </c>
      <c r="CN372" s="4" t="e">
        <f t="shared" si="213"/>
        <v>#DIV/0!</v>
      </c>
      <c r="CO372" s="4" t="e">
        <f t="shared" si="214"/>
        <v>#DIV/0!</v>
      </c>
      <c r="CP372" s="4" t="e">
        <f t="shared" si="215"/>
        <v>#DIV/0!</v>
      </c>
      <c r="CQ372" s="4" t="e">
        <f t="shared" si="216"/>
        <v>#DIV/0!</v>
      </c>
      <c r="CR372" s="4" t="e">
        <f t="shared" si="217"/>
        <v>#DIV/0!</v>
      </c>
      <c r="CS372" s="4" t="e">
        <f t="shared" si="218"/>
        <v>#DIV/0!</v>
      </c>
      <c r="CT372" s="4" t="e">
        <f t="shared" si="198"/>
        <v>#DIV/0!</v>
      </c>
      <c r="CU372" s="4" t="e">
        <f t="shared" si="199"/>
        <v>#DIV/0!</v>
      </c>
      <c r="CV372" s="4" t="e">
        <f t="shared" si="200"/>
        <v>#DIV/0!</v>
      </c>
      <c r="CW372" s="4" t="e">
        <f t="shared" si="201"/>
        <v>#DIV/0!</v>
      </c>
      <c r="CX372" s="4" t="e">
        <f t="shared" si="202"/>
        <v>#DIV/0!</v>
      </c>
      <c r="CY372" s="4" t="e">
        <f t="shared" si="203"/>
        <v>#DIV/0!</v>
      </c>
      <c r="CZ372" s="4" t="e">
        <f t="shared" si="188"/>
        <v>#DIV/0!</v>
      </c>
      <c r="DA372" s="4" t="e">
        <f t="shared" si="188"/>
        <v>#DIV/0!</v>
      </c>
      <c r="DB372" s="4" t="e">
        <f t="shared" si="188"/>
        <v>#DIV/0!</v>
      </c>
      <c r="DC372" s="3"/>
      <c r="DD372" s="3" t="e">
        <f t="shared" si="197"/>
        <v>#DIV/0!</v>
      </c>
    </row>
    <row r="373" spans="33:108" x14ac:dyDescent="0.25">
      <c r="AG373" s="2">
        <f>IF(I373&gt;'Average Crustal Abundance'!B$2,Data!I373,'Average Crustal Abundance'!B$2)</f>
        <v>52200</v>
      </c>
      <c r="AH373" s="2">
        <f>IF(J373&gt;'Average Crustal Abundance'!C$2,Data!J373,'Average Crustal Abundance'!C$2)</f>
        <v>27</v>
      </c>
      <c r="AI373" s="2">
        <f>IF(K373&gt;'Average Crustal Abundance'!D$2,Data!K373,'Average Crustal Abundance'!D$2)</f>
        <v>59</v>
      </c>
      <c r="AJ373" s="2">
        <f>IF(L373&gt;'Average Crustal Abundance'!E$2,Data!L373,'Average Crustal Abundance'!E$2)</f>
        <v>0.188</v>
      </c>
      <c r="AK373" s="2">
        <f>IF(M373&gt;'Average Crustal Abundance'!F$2,Data!M373,'Average Crustal Abundance'!F$2)</f>
        <v>1.5E-3</v>
      </c>
      <c r="AL373" s="2">
        <f>IF(N373&gt;'Average Crustal Abundance'!G$2,Data!N373,'Average Crustal Abundance'!G$2)</f>
        <v>1.5E-3</v>
      </c>
      <c r="AM373" s="2">
        <f>IF(O373&gt;'Average Crustal Abundance'!H$2,Data!O373,'Average Crustal Abundance'!H$2)</f>
        <v>27</v>
      </c>
      <c r="AN373" s="2">
        <f>IF(P373&gt;'Average Crustal Abundance'!I$2,Data!P373,'Average Crustal Abundance'!I$2)</f>
        <v>5.6000000000000001E-2</v>
      </c>
      <c r="AO373" s="2">
        <f>IF(Q373&gt;'Average Crustal Abundance'!J$2,Data!Q373,'Average Crustal Abundance'!J$2)</f>
        <v>1.2999999999999999E-3</v>
      </c>
      <c r="AP373" s="2">
        <f>IF(R373&gt;'Average Crustal Abundance'!K$2,Data!R373,'Average Crustal Abundance'!K$2)</f>
        <v>72</v>
      </c>
      <c r="AQ373" s="2">
        <f>IF(S373&gt;'Average Crustal Abundance'!L$2,Data!S373,'Average Crustal Abundance'!L$2)</f>
        <v>0.08</v>
      </c>
      <c r="AR373" s="2">
        <f>IF(T373&gt;'Average Crustal Abundance'!M$2,Data!T373,'Average Crustal Abundance'!M$2)</f>
        <v>5.1999999999999998E-2</v>
      </c>
      <c r="AS373" s="2">
        <f>IF(U373&gt;'Average Crustal Abundance'!N$2,Data!U373,'Average Crustal Abundance'!N$2)</f>
        <v>0.5</v>
      </c>
      <c r="AT373" s="2">
        <f>IF(V373&gt;'Average Crustal Abundance'!O$2,Data!V373,'Average Crustal Abundance'!O$2)</f>
        <v>11</v>
      </c>
      <c r="AU373" s="2">
        <f>IF(W373&gt;'Average Crustal Abundance'!P$2,Data!W373,'Average Crustal Abundance'!P$2)</f>
        <v>0.03</v>
      </c>
      <c r="AV373" s="2">
        <f>IF(X373&gt;'Average Crustal Abundance'!Q$2,Data!X373,'Average Crustal Abundance'!Q$2)</f>
        <v>2.5</v>
      </c>
      <c r="AW373" s="2">
        <f>IF(Y373&gt;'Average Crustal Abundance'!R$2,Data!Y373,'Average Crustal Abundance'!R$2)</f>
        <v>0.2</v>
      </c>
      <c r="AX373" s="2">
        <f>IF(Z373&gt;'Average Crustal Abundance'!S$2,Data!Z373,'Average Crustal Abundance'!S$2)</f>
        <v>0.18</v>
      </c>
      <c r="AY373" s="2">
        <f>IF(AA373&gt;'Average Crustal Abundance'!T$2,Data!AA373,'Average Crustal Abundance'!T$2)</f>
        <v>1E-3</v>
      </c>
      <c r="AZ373" s="2">
        <f>IF(AB373&gt;'Average Crustal Abundance'!U$2,Data!AB373,'Average Crustal Abundance'!U$2)</f>
        <v>0.8</v>
      </c>
      <c r="BA373" s="2">
        <f>IF(AC373&gt;'Average Crustal Abundance'!V$2,Data!AC373,'Average Crustal Abundance'!V$2)</f>
        <v>1</v>
      </c>
      <c r="BB373" s="2">
        <f>IF(AD373&gt;'Average Crustal Abundance'!W$2,Data!AD373,'Average Crustal Abundance'!W$2)</f>
        <v>1.7</v>
      </c>
      <c r="BC373" s="2">
        <f>IF(AE373&gt;'Average Crustal Abundance'!X$2,Data!AE373,'Average Crustal Abundance'!X$2)</f>
        <v>20</v>
      </c>
      <c r="BD373" s="2">
        <f>IF(AF373&gt;'Average Crustal Abundance'!Y$2,Data!AF373,'Average Crustal Abundance'!Y$2)</f>
        <v>1.3</v>
      </c>
      <c r="BE373" s="3">
        <f>LOG((AG373/'Average Crustal Abundance'!B$2),1.636)</f>
        <v>0</v>
      </c>
      <c r="BF373" s="3">
        <f>LOG((AH373/'Average Crustal Abundance'!C$2),5.77)</f>
        <v>0</v>
      </c>
      <c r="BG373" s="3">
        <f>LOG((AI373/'Average Crustal Abundance'!D$2),5.07)</f>
        <v>0</v>
      </c>
      <c r="BH373" s="3">
        <f>IF(LOG((AJ373/'Average Crustal Abundance'!E$2))&lt;6,LOG((AJ373/'Average Crustal Abundance'!E$2)),6)</f>
        <v>0</v>
      </c>
      <c r="BI373" s="3">
        <f>IF(LOG((AK373/'Average Crustal Abundance'!F$2))&lt;6,LOG((AK373/'Average Crustal Abundance'!F$2)),6)</f>
        <v>0</v>
      </c>
      <c r="BJ373" s="3">
        <f>IF(LOG((AL373/'Average Crustal Abundance'!G$2))&lt;6,LOG((AL373/'Average Crustal Abundance'!G$2)),6)</f>
        <v>0</v>
      </c>
      <c r="BK373" s="3">
        <f>LOG((AM373/'Average Crustal Abundance'!H$2),5.77)</f>
        <v>0</v>
      </c>
      <c r="BL373" s="3">
        <f>IF(LOG((AN373/'Average Crustal Abundance'!I$2))&lt;6,LOG((AN373/'Average Crustal Abundance'!I$2)),6)</f>
        <v>0</v>
      </c>
      <c r="BM373" s="3">
        <f>IF(LOG((AO373/'Average Crustal Abundance'!J$2))&lt;6,LOG((AO373/'Average Crustal Abundance'!J$2)),6)</f>
        <v>0</v>
      </c>
      <c r="BN373" s="3">
        <f>LOG((AP373/'Average Crustal Abundance'!K$2),4.9)</f>
        <v>0</v>
      </c>
      <c r="BO373" s="3">
        <f>IF(LOG((AQ373/'Average Crustal Abundance'!L$2))&lt;6,LOG((AQ373/'Average Crustal Abundance'!L$2)),6)</f>
        <v>0</v>
      </c>
      <c r="BP373" s="3">
        <f>IF(LOG((AR373/'Average Crustal Abundance'!M$2))&lt;6,LOG((AR373/'Average Crustal Abundance'!M$2)),6)</f>
        <v>0</v>
      </c>
      <c r="BQ373" s="3">
        <f>IF(LOG((AS373/'Average Crustal Abundance'!N$2))&lt;6,LOG((AS373/'Average Crustal Abundance'!N$2)),6)</f>
        <v>0</v>
      </c>
      <c r="BR373" s="3">
        <f>LOG((AT373/'Average Crustal Abundance'!O$2),6.71)</f>
        <v>0</v>
      </c>
      <c r="BS373" s="3">
        <f>IF(LOG((AU373/'Average Crustal Abundance'!P$2))&lt;6,LOG((AU373/'Average Crustal Abundance'!P$2)),6)</f>
        <v>0</v>
      </c>
      <c r="BT373" s="3">
        <f>LOG((AV373/'Average Crustal Abundance'!Q$2),8.58)</f>
        <v>0</v>
      </c>
      <c r="BU373" s="3">
        <f>IF(LOG((AW373/'Average Crustal Abundance'!R$2))&lt;6,LOG((AW373/'Average Crustal Abundance'!R$2)),6)</f>
        <v>0</v>
      </c>
      <c r="BV373" s="3">
        <f>IF(LOG((AX373/'Average Crustal Abundance'!S$2))&lt;6,LOG((AX373/'Average Crustal Abundance'!S$2)),6)</f>
        <v>0</v>
      </c>
      <c r="BW373" s="3">
        <f>IF(LOG((AY373/'Average Crustal Abundance'!T$2))&lt;6,LOG((AY373/'Average Crustal Abundance'!T$2)),6)</f>
        <v>0</v>
      </c>
      <c r="BX373" s="3">
        <f>IF(LOG((AZ373/'Average Crustal Abundance'!U$2))&lt;6,LOG((AZ373/'Average Crustal Abundance'!U$2)),6)</f>
        <v>0</v>
      </c>
      <c r="BY373" s="3">
        <f>IF(LOG((BA373/'Average Crustal Abundance'!V$2))&lt;6,LOG((BA373/'Average Crustal Abundance'!V$2)),6)</f>
        <v>0</v>
      </c>
      <c r="BZ373" s="3">
        <f>LOG((BB373/'Average Crustal Abundance'!W$2),9.15)</f>
        <v>0</v>
      </c>
      <c r="CA373" s="3">
        <f>LOG((BC373/'Average Crustal Abundance'!X$2),6.07)</f>
        <v>0</v>
      </c>
      <c r="CB373" s="3">
        <f>LOG((BD373/'Average Crustal Abundance'!Y$2),9.57)</f>
        <v>0</v>
      </c>
      <c r="CC373" s="3">
        <f t="shared" si="195"/>
        <v>0</v>
      </c>
      <c r="CD373" s="3" t="e">
        <f t="shared" si="196"/>
        <v>#DIV/0!</v>
      </c>
      <c r="CE373" s="4" t="e">
        <f t="shared" si="204"/>
        <v>#DIV/0!</v>
      </c>
      <c r="CF373" s="4" t="e">
        <f t="shared" si="205"/>
        <v>#DIV/0!</v>
      </c>
      <c r="CG373" s="4" t="e">
        <f t="shared" si="206"/>
        <v>#DIV/0!</v>
      </c>
      <c r="CH373" s="4" t="e">
        <f t="shared" si="207"/>
        <v>#DIV/0!</v>
      </c>
      <c r="CI373" s="4" t="e">
        <f t="shared" si="208"/>
        <v>#DIV/0!</v>
      </c>
      <c r="CJ373" s="4" t="e">
        <f t="shared" si="209"/>
        <v>#DIV/0!</v>
      </c>
      <c r="CK373" s="4" t="e">
        <f t="shared" si="210"/>
        <v>#DIV/0!</v>
      </c>
      <c r="CL373" s="4" t="e">
        <f t="shared" si="211"/>
        <v>#DIV/0!</v>
      </c>
      <c r="CM373" s="4" t="e">
        <f t="shared" si="212"/>
        <v>#DIV/0!</v>
      </c>
      <c r="CN373" s="4" t="e">
        <f t="shared" si="213"/>
        <v>#DIV/0!</v>
      </c>
      <c r="CO373" s="4" t="e">
        <f t="shared" si="214"/>
        <v>#DIV/0!</v>
      </c>
      <c r="CP373" s="4" t="e">
        <f t="shared" si="215"/>
        <v>#DIV/0!</v>
      </c>
      <c r="CQ373" s="4" t="e">
        <f t="shared" si="216"/>
        <v>#DIV/0!</v>
      </c>
      <c r="CR373" s="4" t="e">
        <f t="shared" si="217"/>
        <v>#DIV/0!</v>
      </c>
      <c r="CS373" s="4" t="e">
        <f t="shared" si="218"/>
        <v>#DIV/0!</v>
      </c>
      <c r="CT373" s="4" t="e">
        <f t="shared" si="198"/>
        <v>#DIV/0!</v>
      </c>
      <c r="CU373" s="4" t="e">
        <f t="shared" si="199"/>
        <v>#DIV/0!</v>
      </c>
      <c r="CV373" s="4" t="e">
        <f t="shared" si="200"/>
        <v>#DIV/0!</v>
      </c>
      <c r="CW373" s="4" t="e">
        <f t="shared" si="201"/>
        <v>#DIV/0!</v>
      </c>
      <c r="CX373" s="4" t="e">
        <f t="shared" si="202"/>
        <v>#DIV/0!</v>
      </c>
      <c r="CY373" s="4" t="e">
        <f t="shared" si="203"/>
        <v>#DIV/0!</v>
      </c>
      <c r="CZ373" s="4" t="e">
        <f t="shared" si="188"/>
        <v>#DIV/0!</v>
      </c>
      <c r="DA373" s="4" t="e">
        <f t="shared" si="188"/>
        <v>#DIV/0!</v>
      </c>
      <c r="DB373" s="4" t="e">
        <f t="shared" si="188"/>
        <v>#DIV/0!</v>
      </c>
      <c r="DC373" s="3"/>
      <c r="DD373" s="3" t="e">
        <f t="shared" si="197"/>
        <v>#DIV/0!</v>
      </c>
    </row>
    <row r="374" spans="33:108" x14ac:dyDescent="0.25">
      <c r="AG374" s="2">
        <f>IF(I374&gt;'Average Crustal Abundance'!B$2,Data!I374,'Average Crustal Abundance'!B$2)</f>
        <v>52200</v>
      </c>
      <c r="AH374" s="2">
        <f>IF(J374&gt;'Average Crustal Abundance'!C$2,Data!J374,'Average Crustal Abundance'!C$2)</f>
        <v>27</v>
      </c>
      <c r="AI374" s="2">
        <f>IF(K374&gt;'Average Crustal Abundance'!D$2,Data!K374,'Average Crustal Abundance'!D$2)</f>
        <v>59</v>
      </c>
      <c r="AJ374" s="2">
        <f>IF(L374&gt;'Average Crustal Abundance'!E$2,Data!L374,'Average Crustal Abundance'!E$2)</f>
        <v>0.188</v>
      </c>
      <c r="AK374" s="2">
        <f>IF(M374&gt;'Average Crustal Abundance'!F$2,Data!M374,'Average Crustal Abundance'!F$2)</f>
        <v>1.5E-3</v>
      </c>
      <c r="AL374" s="2">
        <f>IF(N374&gt;'Average Crustal Abundance'!G$2,Data!N374,'Average Crustal Abundance'!G$2)</f>
        <v>1.5E-3</v>
      </c>
      <c r="AM374" s="2">
        <f>IF(O374&gt;'Average Crustal Abundance'!H$2,Data!O374,'Average Crustal Abundance'!H$2)</f>
        <v>27</v>
      </c>
      <c r="AN374" s="2">
        <f>IF(P374&gt;'Average Crustal Abundance'!I$2,Data!P374,'Average Crustal Abundance'!I$2)</f>
        <v>5.6000000000000001E-2</v>
      </c>
      <c r="AO374" s="2">
        <f>IF(Q374&gt;'Average Crustal Abundance'!J$2,Data!Q374,'Average Crustal Abundance'!J$2)</f>
        <v>1.2999999999999999E-3</v>
      </c>
      <c r="AP374" s="2">
        <f>IF(R374&gt;'Average Crustal Abundance'!K$2,Data!R374,'Average Crustal Abundance'!K$2)</f>
        <v>72</v>
      </c>
      <c r="AQ374" s="2">
        <f>IF(S374&gt;'Average Crustal Abundance'!L$2,Data!S374,'Average Crustal Abundance'!L$2)</f>
        <v>0.08</v>
      </c>
      <c r="AR374" s="2">
        <f>IF(T374&gt;'Average Crustal Abundance'!M$2,Data!T374,'Average Crustal Abundance'!M$2)</f>
        <v>5.1999999999999998E-2</v>
      </c>
      <c r="AS374" s="2">
        <f>IF(U374&gt;'Average Crustal Abundance'!N$2,Data!U374,'Average Crustal Abundance'!N$2)</f>
        <v>0.5</v>
      </c>
      <c r="AT374" s="2">
        <f>IF(V374&gt;'Average Crustal Abundance'!O$2,Data!V374,'Average Crustal Abundance'!O$2)</f>
        <v>11</v>
      </c>
      <c r="AU374" s="2">
        <f>IF(W374&gt;'Average Crustal Abundance'!P$2,Data!W374,'Average Crustal Abundance'!P$2)</f>
        <v>0.03</v>
      </c>
      <c r="AV374" s="2">
        <f>IF(X374&gt;'Average Crustal Abundance'!Q$2,Data!X374,'Average Crustal Abundance'!Q$2)</f>
        <v>2.5</v>
      </c>
      <c r="AW374" s="2">
        <f>IF(Y374&gt;'Average Crustal Abundance'!R$2,Data!Y374,'Average Crustal Abundance'!R$2)</f>
        <v>0.2</v>
      </c>
      <c r="AX374" s="2">
        <f>IF(Z374&gt;'Average Crustal Abundance'!S$2,Data!Z374,'Average Crustal Abundance'!S$2)</f>
        <v>0.18</v>
      </c>
      <c r="AY374" s="2">
        <f>IF(AA374&gt;'Average Crustal Abundance'!T$2,Data!AA374,'Average Crustal Abundance'!T$2)</f>
        <v>1E-3</v>
      </c>
      <c r="AZ374" s="2">
        <f>IF(AB374&gt;'Average Crustal Abundance'!U$2,Data!AB374,'Average Crustal Abundance'!U$2)</f>
        <v>0.8</v>
      </c>
      <c r="BA374" s="2">
        <f>IF(AC374&gt;'Average Crustal Abundance'!V$2,Data!AC374,'Average Crustal Abundance'!V$2)</f>
        <v>1</v>
      </c>
      <c r="BB374" s="2">
        <f>IF(AD374&gt;'Average Crustal Abundance'!W$2,Data!AD374,'Average Crustal Abundance'!W$2)</f>
        <v>1.7</v>
      </c>
      <c r="BC374" s="2">
        <f>IF(AE374&gt;'Average Crustal Abundance'!X$2,Data!AE374,'Average Crustal Abundance'!X$2)</f>
        <v>20</v>
      </c>
      <c r="BD374" s="2">
        <f>IF(AF374&gt;'Average Crustal Abundance'!Y$2,Data!AF374,'Average Crustal Abundance'!Y$2)</f>
        <v>1.3</v>
      </c>
      <c r="BE374" s="3">
        <f>LOG((AG374/'Average Crustal Abundance'!B$2),1.636)</f>
        <v>0</v>
      </c>
      <c r="BF374" s="3">
        <f>LOG((AH374/'Average Crustal Abundance'!C$2),5.77)</f>
        <v>0</v>
      </c>
      <c r="BG374" s="3">
        <f>LOG((AI374/'Average Crustal Abundance'!D$2),5.07)</f>
        <v>0</v>
      </c>
      <c r="BH374" s="3">
        <f>IF(LOG((AJ374/'Average Crustal Abundance'!E$2))&lt;6,LOG((AJ374/'Average Crustal Abundance'!E$2)),6)</f>
        <v>0</v>
      </c>
      <c r="BI374" s="3">
        <f>IF(LOG((AK374/'Average Crustal Abundance'!F$2))&lt;6,LOG((AK374/'Average Crustal Abundance'!F$2)),6)</f>
        <v>0</v>
      </c>
      <c r="BJ374" s="3">
        <f>IF(LOG((AL374/'Average Crustal Abundance'!G$2))&lt;6,LOG((AL374/'Average Crustal Abundance'!G$2)),6)</f>
        <v>0</v>
      </c>
      <c r="BK374" s="3">
        <f>LOG((AM374/'Average Crustal Abundance'!H$2),5.77)</f>
        <v>0</v>
      </c>
      <c r="BL374" s="3">
        <f>IF(LOG((AN374/'Average Crustal Abundance'!I$2))&lt;6,LOG((AN374/'Average Crustal Abundance'!I$2)),6)</f>
        <v>0</v>
      </c>
      <c r="BM374" s="3">
        <f>IF(LOG((AO374/'Average Crustal Abundance'!J$2))&lt;6,LOG((AO374/'Average Crustal Abundance'!J$2)),6)</f>
        <v>0</v>
      </c>
      <c r="BN374" s="3">
        <f>LOG((AP374/'Average Crustal Abundance'!K$2),4.9)</f>
        <v>0</v>
      </c>
      <c r="BO374" s="3">
        <f>IF(LOG((AQ374/'Average Crustal Abundance'!L$2))&lt;6,LOG((AQ374/'Average Crustal Abundance'!L$2)),6)</f>
        <v>0</v>
      </c>
      <c r="BP374" s="3">
        <f>IF(LOG((AR374/'Average Crustal Abundance'!M$2))&lt;6,LOG((AR374/'Average Crustal Abundance'!M$2)),6)</f>
        <v>0</v>
      </c>
      <c r="BQ374" s="3">
        <f>IF(LOG((AS374/'Average Crustal Abundance'!N$2))&lt;6,LOG((AS374/'Average Crustal Abundance'!N$2)),6)</f>
        <v>0</v>
      </c>
      <c r="BR374" s="3">
        <f>LOG((AT374/'Average Crustal Abundance'!O$2),6.71)</f>
        <v>0</v>
      </c>
      <c r="BS374" s="3">
        <f>IF(LOG((AU374/'Average Crustal Abundance'!P$2))&lt;6,LOG((AU374/'Average Crustal Abundance'!P$2)),6)</f>
        <v>0</v>
      </c>
      <c r="BT374" s="3">
        <f>LOG((AV374/'Average Crustal Abundance'!Q$2),8.58)</f>
        <v>0</v>
      </c>
      <c r="BU374" s="3">
        <f>IF(LOG((AW374/'Average Crustal Abundance'!R$2))&lt;6,LOG((AW374/'Average Crustal Abundance'!R$2)),6)</f>
        <v>0</v>
      </c>
      <c r="BV374" s="3">
        <f>IF(LOG((AX374/'Average Crustal Abundance'!S$2))&lt;6,LOG((AX374/'Average Crustal Abundance'!S$2)),6)</f>
        <v>0</v>
      </c>
      <c r="BW374" s="3">
        <f>IF(LOG((AY374/'Average Crustal Abundance'!T$2))&lt;6,LOG((AY374/'Average Crustal Abundance'!T$2)),6)</f>
        <v>0</v>
      </c>
      <c r="BX374" s="3">
        <f>IF(LOG((AZ374/'Average Crustal Abundance'!U$2))&lt;6,LOG((AZ374/'Average Crustal Abundance'!U$2)),6)</f>
        <v>0</v>
      </c>
      <c r="BY374" s="3">
        <f>IF(LOG((BA374/'Average Crustal Abundance'!V$2))&lt;6,LOG((BA374/'Average Crustal Abundance'!V$2)),6)</f>
        <v>0</v>
      </c>
      <c r="BZ374" s="3">
        <f>LOG((BB374/'Average Crustal Abundance'!W$2),9.15)</f>
        <v>0</v>
      </c>
      <c r="CA374" s="3">
        <f>LOG((BC374/'Average Crustal Abundance'!X$2),6.07)</f>
        <v>0</v>
      </c>
      <c r="CB374" s="3">
        <f>LOG((BD374/'Average Crustal Abundance'!Y$2),9.57)</f>
        <v>0</v>
      </c>
      <c r="CC374" s="3">
        <f t="shared" si="195"/>
        <v>0</v>
      </c>
      <c r="CD374" s="3" t="e">
        <f t="shared" si="196"/>
        <v>#DIV/0!</v>
      </c>
      <c r="CE374" s="4" t="e">
        <f t="shared" si="204"/>
        <v>#DIV/0!</v>
      </c>
      <c r="CF374" s="4" t="e">
        <f t="shared" si="205"/>
        <v>#DIV/0!</v>
      </c>
      <c r="CG374" s="4" t="e">
        <f t="shared" si="206"/>
        <v>#DIV/0!</v>
      </c>
      <c r="CH374" s="4" t="e">
        <f t="shared" si="207"/>
        <v>#DIV/0!</v>
      </c>
      <c r="CI374" s="4" t="e">
        <f t="shared" si="208"/>
        <v>#DIV/0!</v>
      </c>
      <c r="CJ374" s="4" t="e">
        <f t="shared" si="209"/>
        <v>#DIV/0!</v>
      </c>
      <c r="CK374" s="4" t="e">
        <f t="shared" si="210"/>
        <v>#DIV/0!</v>
      </c>
      <c r="CL374" s="4" t="e">
        <f t="shared" si="211"/>
        <v>#DIV/0!</v>
      </c>
      <c r="CM374" s="4" t="e">
        <f t="shared" si="212"/>
        <v>#DIV/0!</v>
      </c>
      <c r="CN374" s="4" t="e">
        <f t="shared" si="213"/>
        <v>#DIV/0!</v>
      </c>
      <c r="CO374" s="4" t="e">
        <f t="shared" si="214"/>
        <v>#DIV/0!</v>
      </c>
      <c r="CP374" s="4" t="e">
        <f t="shared" si="215"/>
        <v>#DIV/0!</v>
      </c>
      <c r="CQ374" s="4" t="e">
        <f t="shared" si="216"/>
        <v>#DIV/0!</v>
      </c>
      <c r="CR374" s="4" t="e">
        <f t="shared" si="217"/>
        <v>#DIV/0!</v>
      </c>
      <c r="CS374" s="4" t="e">
        <f t="shared" si="218"/>
        <v>#DIV/0!</v>
      </c>
      <c r="CT374" s="4" t="e">
        <f t="shared" si="198"/>
        <v>#DIV/0!</v>
      </c>
      <c r="CU374" s="4" t="e">
        <f t="shared" si="199"/>
        <v>#DIV/0!</v>
      </c>
      <c r="CV374" s="4" t="e">
        <f t="shared" si="200"/>
        <v>#DIV/0!</v>
      </c>
      <c r="CW374" s="4" t="e">
        <f t="shared" si="201"/>
        <v>#DIV/0!</v>
      </c>
      <c r="CX374" s="4" t="e">
        <f t="shared" si="202"/>
        <v>#DIV/0!</v>
      </c>
      <c r="CY374" s="4" t="e">
        <f t="shared" si="203"/>
        <v>#DIV/0!</v>
      </c>
      <c r="CZ374" s="4" t="e">
        <f t="shared" si="203"/>
        <v>#DIV/0!</v>
      </c>
      <c r="DA374" s="4" t="e">
        <f t="shared" si="203"/>
        <v>#DIV/0!</v>
      </c>
      <c r="DB374" s="4" t="e">
        <f t="shared" si="203"/>
        <v>#DIV/0!</v>
      </c>
      <c r="DC374" s="3"/>
      <c r="DD374" s="3" t="e">
        <f t="shared" si="197"/>
        <v>#DIV/0!</v>
      </c>
    </row>
    <row r="375" spans="33:108" x14ac:dyDescent="0.25">
      <c r="AG375" s="2">
        <f>IF(I375&gt;'Average Crustal Abundance'!B$2,Data!I375,'Average Crustal Abundance'!B$2)</f>
        <v>52200</v>
      </c>
      <c r="AH375" s="2">
        <f>IF(J375&gt;'Average Crustal Abundance'!C$2,Data!J375,'Average Crustal Abundance'!C$2)</f>
        <v>27</v>
      </c>
      <c r="AI375" s="2">
        <f>IF(K375&gt;'Average Crustal Abundance'!D$2,Data!K375,'Average Crustal Abundance'!D$2)</f>
        <v>59</v>
      </c>
      <c r="AJ375" s="2">
        <f>IF(L375&gt;'Average Crustal Abundance'!E$2,Data!L375,'Average Crustal Abundance'!E$2)</f>
        <v>0.188</v>
      </c>
      <c r="AK375" s="2">
        <f>IF(M375&gt;'Average Crustal Abundance'!F$2,Data!M375,'Average Crustal Abundance'!F$2)</f>
        <v>1.5E-3</v>
      </c>
      <c r="AL375" s="2">
        <f>IF(N375&gt;'Average Crustal Abundance'!G$2,Data!N375,'Average Crustal Abundance'!G$2)</f>
        <v>1.5E-3</v>
      </c>
      <c r="AM375" s="2">
        <f>IF(O375&gt;'Average Crustal Abundance'!H$2,Data!O375,'Average Crustal Abundance'!H$2)</f>
        <v>27</v>
      </c>
      <c r="AN375" s="2">
        <f>IF(P375&gt;'Average Crustal Abundance'!I$2,Data!P375,'Average Crustal Abundance'!I$2)</f>
        <v>5.6000000000000001E-2</v>
      </c>
      <c r="AO375" s="2">
        <f>IF(Q375&gt;'Average Crustal Abundance'!J$2,Data!Q375,'Average Crustal Abundance'!J$2)</f>
        <v>1.2999999999999999E-3</v>
      </c>
      <c r="AP375" s="2">
        <f>IF(R375&gt;'Average Crustal Abundance'!K$2,Data!R375,'Average Crustal Abundance'!K$2)</f>
        <v>72</v>
      </c>
      <c r="AQ375" s="2">
        <f>IF(S375&gt;'Average Crustal Abundance'!L$2,Data!S375,'Average Crustal Abundance'!L$2)</f>
        <v>0.08</v>
      </c>
      <c r="AR375" s="2">
        <f>IF(T375&gt;'Average Crustal Abundance'!M$2,Data!T375,'Average Crustal Abundance'!M$2)</f>
        <v>5.1999999999999998E-2</v>
      </c>
      <c r="AS375" s="2">
        <f>IF(U375&gt;'Average Crustal Abundance'!N$2,Data!U375,'Average Crustal Abundance'!N$2)</f>
        <v>0.5</v>
      </c>
      <c r="AT375" s="2">
        <f>IF(V375&gt;'Average Crustal Abundance'!O$2,Data!V375,'Average Crustal Abundance'!O$2)</f>
        <v>11</v>
      </c>
      <c r="AU375" s="2">
        <f>IF(W375&gt;'Average Crustal Abundance'!P$2,Data!W375,'Average Crustal Abundance'!P$2)</f>
        <v>0.03</v>
      </c>
      <c r="AV375" s="2">
        <f>IF(X375&gt;'Average Crustal Abundance'!Q$2,Data!X375,'Average Crustal Abundance'!Q$2)</f>
        <v>2.5</v>
      </c>
      <c r="AW375" s="2">
        <f>IF(Y375&gt;'Average Crustal Abundance'!R$2,Data!Y375,'Average Crustal Abundance'!R$2)</f>
        <v>0.2</v>
      </c>
      <c r="AX375" s="2">
        <f>IF(Z375&gt;'Average Crustal Abundance'!S$2,Data!Z375,'Average Crustal Abundance'!S$2)</f>
        <v>0.18</v>
      </c>
      <c r="AY375" s="2">
        <f>IF(AA375&gt;'Average Crustal Abundance'!T$2,Data!AA375,'Average Crustal Abundance'!T$2)</f>
        <v>1E-3</v>
      </c>
      <c r="AZ375" s="2">
        <f>IF(AB375&gt;'Average Crustal Abundance'!U$2,Data!AB375,'Average Crustal Abundance'!U$2)</f>
        <v>0.8</v>
      </c>
      <c r="BA375" s="2">
        <f>IF(AC375&gt;'Average Crustal Abundance'!V$2,Data!AC375,'Average Crustal Abundance'!V$2)</f>
        <v>1</v>
      </c>
      <c r="BB375" s="2">
        <f>IF(AD375&gt;'Average Crustal Abundance'!W$2,Data!AD375,'Average Crustal Abundance'!W$2)</f>
        <v>1.7</v>
      </c>
      <c r="BC375" s="2">
        <f>IF(AE375&gt;'Average Crustal Abundance'!X$2,Data!AE375,'Average Crustal Abundance'!X$2)</f>
        <v>20</v>
      </c>
      <c r="BD375" s="2">
        <f>IF(AF375&gt;'Average Crustal Abundance'!Y$2,Data!AF375,'Average Crustal Abundance'!Y$2)</f>
        <v>1.3</v>
      </c>
      <c r="BE375" s="3">
        <f>LOG((AG375/'Average Crustal Abundance'!B$2),1.636)</f>
        <v>0</v>
      </c>
      <c r="BF375" s="3">
        <f>LOG((AH375/'Average Crustal Abundance'!C$2),5.77)</f>
        <v>0</v>
      </c>
      <c r="BG375" s="3">
        <f>LOG((AI375/'Average Crustal Abundance'!D$2),5.07)</f>
        <v>0</v>
      </c>
      <c r="BH375" s="3">
        <f>IF(LOG((AJ375/'Average Crustal Abundance'!E$2))&lt;6,LOG((AJ375/'Average Crustal Abundance'!E$2)),6)</f>
        <v>0</v>
      </c>
      <c r="BI375" s="3">
        <f>IF(LOG((AK375/'Average Crustal Abundance'!F$2))&lt;6,LOG((AK375/'Average Crustal Abundance'!F$2)),6)</f>
        <v>0</v>
      </c>
      <c r="BJ375" s="3">
        <f>IF(LOG((AL375/'Average Crustal Abundance'!G$2))&lt;6,LOG((AL375/'Average Crustal Abundance'!G$2)),6)</f>
        <v>0</v>
      </c>
      <c r="BK375" s="3">
        <f>LOG((AM375/'Average Crustal Abundance'!H$2),5.77)</f>
        <v>0</v>
      </c>
      <c r="BL375" s="3">
        <f>IF(LOG((AN375/'Average Crustal Abundance'!I$2))&lt;6,LOG((AN375/'Average Crustal Abundance'!I$2)),6)</f>
        <v>0</v>
      </c>
      <c r="BM375" s="3">
        <f>IF(LOG((AO375/'Average Crustal Abundance'!J$2))&lt;6,LOG((AO375/'Average Crustal Abundance'!J$2)),6)</f>
        <v>0</v>
      </c>
      <c r="BN375" s="3">
        <f>LOG((AP375/'Average Crustal Abundance'!K$2),4.9)</f>
        <v>0</v>
      </c>
      <c r="BO375" s="3">
        <f>IF(LOG((AQ375/'Average Crustal Abundance'!L$2))&lt;6,LOG((AQ375/'Average Crustal Abundance'!L$2)),6)</f>
        <v>0</v>
      </c>
      <c r="BP375" s="3">
        <f>IF(LOG((AR375/'Average Crustal Abundance'!M$2))&lt;6,LOG((AR375/'Average Crustal Abundance'!M$2)),6)</f>
        <v>0</v>
      </c>
      <c r="BQ375" s="3">
        <f>IF(LOG((AS375/'Average Crustal Abundance'!N$2))&lt;6,LOG((AS375/'Average Crustal Abundance'!N$2)),6)</f>
        <v>0</v>
      </c>
      <c r="BR375" s="3">
        <f>LOG((AT375/'Average Crustal Abundance'!O$2),6.71)</f>
        <v>0</v>
      </c>
      <c r="BS375" s="3">
        <f>IF(LOG((AU375/'Average Crustal Abundance'!P$2))&lt;6,LOG((AU375/'Average Crustal Abundance'!P$2)),6)</f>
        <v>0</v>
      </c>
      <c r="BT375" s="3">
        <f>LOG((AV375/'Average Crustal Abundance'!Q$2),8.58)</f>
        <v>0</v>
      </c>
      <c r="BU375" s="3">
        <f>IF(LOG((AW375/'Average Crustal Abundance'!R$2))&lt;6,LOG((AW375/'Average Crustal Abundance'!R$2)),6)</f>
        <v>0</v>
      </c>
      <c r="BV375" s="3">
        <f>IF(LOG((AX375/'Average Crustal Abundance'!S$2))&lt;6,LOG((AX375/'Average Crustal Abundance'!S$2)),6)</f>
        <v>0</v>
      </c>
      <c r="BW375" s="3">
        <f>IF(LOG((AY375/'Average Crustal Abundance'!T$2))&lt;6,LOG((AY375/'Average Crustal Abundance'!T$2)),6)</f>
        <v>0</v>
      </c>
      <c r="BX375" s="3">
        <f>IF(LOG((AZ375/'Average Crustal Abundance'!U$2))&lt;6,LOG((AZ375/'Average Crustal Abundance'!U$2)),6)</f>
        <v>0</v>
      </c>
      <c r="BY375" s="3">
        <f>IF(LOG((BA375/'Average Crustal Abundance'!V$2))&lt;6,LOG((BA375/'Average Crustal Abundance'!V$2)),6)</f>
        <v>0</v>
      </c>
      <c r="BZ375" s="3">
        <f>LOG((BB375/'Average Crustal Abundance'!W$2),9.15)</f>
        <v>0</v>
      </c>
      <c r="CA375" s="3">
        <f>LOG((BC375/'Average Crustal Abundance'!X$2),6.07)</f>
        <v>0</v>
      </c>
      <c r="CB375" s="3">
        <f>LOG((BD375/'Average Crustal Abundance'!Y$2),9.57)</f>
        <v>0</v>
      </c>
      <c r="CC375" s="3">
        <f t="shared" si="195"/>
        <v>0</v>
      </c>
      <c r="CD375" s="3" t="e">
        <f t="shared" si="196"/>
        <v>#DIV/0!</v>
      </c>
      <c r="CE375" s="4" t="e">
        <f t="shared" si="204"/>
        <v>#DIV/0!</v>
      </c>
      <c r="CF375" s="4" t="e">
        <f t="shared" si="205"/>
        <v>#DIV/0!</v>
      </c>
      <c r="CG375" s="4" t="e">
        <f t="shared" si="206"/>
        <v>#DIV/0!</v>
      </c>
      <c r="CH375" s="4" t="e">
        <f t="shared" si="207"/>
        <v>#DIV/0!</v>
      </c>
      <c r="CI375" s="4" t="e">
        <f t="shared" si="208"/>
        <v>#DIV/0!</v>
      </c>
      <c r="CJ375" s="4" t="e">
        <f t="shared" si="209"/>
        <v>#DIV/0!</v>
      </c>
      <c r="CK375" s="4" t="e">
        <f t="shared" si="210"/>
        <v>#DIV/0!</v>
      </c>
      <c r="CL375" s="4" t="e">
        <f t="shared" si="211"/>
        <v>#DIV/0!</v>
      </c>
      <c r="CM375" s="4" t="e">
        <f t="shared" si="212"/>
        <v>#DIV/0!</v>
      </c>
      <c r="CN375" s="4" t="e">
        <f t="shared" si="213"/>
        <v>#DIV/0!</v>
      </c>
      <c r="CO375" s="4" t="e">
        <f t="shared" si="214"/>
        <v>#DIV/0!</v>
      </c>
      <c r="CP375" s="4" t="e">
        <f t="shared" si="215"/>
        <v>#DIV/0!</v>
      </c>
      <c r="CQ375" s="4" t="e">
        <f t="shared" si="216"/>
        <v>#DIV/0!</v>
      </c>
      <c r="CR375" s="4" t="e">
        <f t="shared" si="217"/>
        <v>#DIV/0!</v>
      </c>
      <c r="CS375" s="4" t="e">
        <f t="shared" si="218"/>
        <v>#DIV/0!</v>
      </c>
      <c r="CT375" s="4" t="e">
        <f t="shared" si="198"/>
        <v>#DIV/0!</v>
      </c>
      <c r="CU375" s="4" t="e">
        <f t="shared" si="199"/>
        <v>#DIV/0!</v>
      </c>
      <c r="CV375" s="4" t="e">
        <f t="shared" si="200"/>
        <v>#DIV/0!</v>
      </c>
      <c r="CW375" s="4" t="e">
        <f t="shared" si="201"/>
        <v>#DIV/0!</v>
      </c>
      <c r="CX375" s="4" t="e">
        <f t="shared" si="202"/>
        <v>#DIV/0!</v>
      </c>
      <c r="CY375" s="4" t="e">
        <f t="shared" si="203"/>
        <v>#DIV/0!</v>
      </c>
      <c r="CZ375" s="4" t="e">
        <f t="shared" si="203"/>
        <v>#DIV/0!</v>
      </c>
      <c r="DA375" s="4" t="e">
        <f t="shared" si="203"/>
        <v>#DIV/0!</v>
      </c>
      <c r="DB375" s="4" t="e">
        <f t="shared" si="203"/>
        <v>#DIV/0!</v>
      </c>
      <c r="DC375" s="3"/>
      <c r="DD375" s="3" t="e">
        <f t="shared" si="197"/>
        <v>#DIV/0!</v>
      </c>
    </row>
    <row r="376" spans="33:108" x14ac:dyDescent="0.25">
      <c r="AG376" s="2">
        <f>IF(I376&gt;'Average Crustal Abundance'!B$2,Data!I376,'Average Crustal Abundance'!B$2)</f>
        <v>52200</v>
      </c>
      <c r="AH376" s="2">
        <f>IF(J376&gt;'Average Crustal Abundance'!C$2,Data!J376,'Average Crustal Abundance'!C$2)</f>
        <v>27</v>
      </c>
      <c r="AI376" s="2">
        <f>IF(K376&gt;'Average Crustal Abundance'!D$2,Data!K376,'Average Crustal Abundance'!D$2)</f>
        <v>59</v>
      </c>
      <c r="AJ376" s="2">
        <f>IF(L376&gt;'Average Crustal Abundance'!E$2,Data!L376,'Average Crustal Abundance'!E$2)</f>
        <v>0.188</v>
      </c>
      <c r="AK376" s="2">
        <f>IF(M376&gt;'Average Crustal Abundance'!F$2,Data!M376,'Average Crustal Abundance'!F$2)</f>
        <v>1.5E-3</v>
      </c>
      <c r="AL376" s="2">
        <f>IF(N376&gt;'Average Crustal Abundance'!G$2,Data!N376,'Average Crustal Abundance'!G$2)</f>
        <v>1.5E-3</v>
      </c>
      <c r="AM376" s="2">
        <f>IF(O376&gt;'Average Crustal Abundance'!H$2,Data!O376,'Average Crustal Abundance'!H$2)</f>
        <v>27</v>
      </c>
      <c r="AN376" s="2">
        <f>IF(P376&gt;'Average Crustal Abundance'!I$2,Data!P376,'Average Crustal Abundance'!I$2)</f>
        <v>5.6000000000000001E-2</v>
      </c>
      <c r="AO376" s="2">
        <f>IF(Q376&gt;'Average Crustal Abundance'!J$2,Data!Q376,'Average Crustal Abundance'!J$2)</f>
        <v>1.2999999999999999E-3</v>
      </c>
      <c r="AP376" s="2">
        <f>IF(R376&gt;'Average Crustal Abundance'!K$2,Data!R376,'Average Crustal Abundance'!K$2)</f>
        <v>72</v>
      </c>
      <c r="AQ376" s="2">
        <f>IF(S376&gt;'Average Crustal Abundance'!L$2,Data!S376,'Average Crustal Abundance'!L$2)</f>
        <v>0.08</v>
      </c>
      <c r="AR376" s="2">
        <f>IF(T376&gt;'Average Crustal Abundance'!M$2,Data!T376,'Average Crustal Abundance'!M$2)</f>
        <v>5.1999999999999998E-2</v>
      </c>
      <c r="AS376" s="2">
        <f>IF(U376&gt;'Average Crustal Abundance'!N$2,Data!U376,'Average Crustal Abundance'!N$2)</f>
        <v>0.5</v>
      </c>
      <c r="AT376" s="2">
        <f>IF(V376&gt;'Average Crustal Abundance'!O$2,Data!V376,'Average Crustal Abundance'!O$2)</f>
        <v>11</v>
      </c>
      <c r="AU376" s="2">
        <f>IF(W376&gt;'Average Crustal Abundance'!P$2,Data!W376,'Average Crustal Abundance'!P$2)</f>
        <v>0.03</v>
      </c>
      <c r="AV376" s="2">
        <f>IF(X376&gt;'Average Crustal Abundance'!Q$2,Data!X376,'Average Crustal Abundance'!Q$2)</f>
        <v>2.5</v>
      </c>
      <c r="AW376" s="2">
        <f>IF(Y376&gt;'Average Crustal Abundance'!R$2,Data!Y376,'Average Crustal Abundance'!R$2)</f>
        <v>0.2</v>
      </c>
      <c r="AX376" s="2">
        <f>IF(Z376&gt;'Average Crustal Abundance'!S$2,Data!Z376,'Average Crustal Abundance'!S$2)</f>
        <v>0.18</v>
      </c>
      <c r="AY376" s="2">
        <f>IF(AA376&gt;'Average Crustal Abundance'!T$2,Data!AA376,'Average Crustal Abundance'!T$2)</f>
        <v>1E-3</v>
      </c>
      <c r="AZ376" s="2">
        <f>IF(AB376&gt;'Average Crustal Abundance'!U$2,Data!AB376,'Average Crustal Abundance'!U$2)</f>
        <v>0.8</v>
      </c>
      <c r="BA376" s="2">
        <f>IF(AC376&gt;'Average Crustal Abundance'!V$2,Data!AC376,'Average Crustal Abundance'!V$2)</f>
        <v>1</v>
      </c>
      <c r="BB376" s="2">
        <f>IF(AD376&gt;'Average Crustal Abundance'!W$2,Data!AD376,'Average Crustal Abundance'!W$2)</f>
        <v>1.7</v>
      </c>
      <c r="BC376" s="2">
        <f>IF(AE376&gt;'Average Crustal Abundance'!X$2,Data!AE376,'Average Crustal Abundance'!X$2)</f>
        <v>20</v>
      </c>
      <c r="BD376" s="2">
        <f>IF(AF376&gt;'Average Crustal Abundance'!Y$2,Data!AF376,'Average Crustal Abundance'!Y$2)</f>
        <v>1.3</v>
      </c>
      <c r="BE376" s="3">
        <f>LOG((AG376/'Average Crustal Abundance'!B$2),1.636)</f>
        <v>0</v>
      </c>
      <c r="BF376" s="3">
        <f>LOG((AH376/'Average Crustal Abundance'!C$2),5.77)</f>
        <v>0</v>
      </c>
      <c r="BG376" s="3">
        <f>LOG((AI376/'Average Crustal Abundance'!D$2),5.07)</f>
        <v>0</v>
      </c>
      <c r="BH376" s="3">
        <f>IF(LOG((AJ376/'Average Crustal Abundance'!E$2))&lt;6,LOG((AJ376/'Average Crustal Abundance'!E$2)),6)</f>
        <v>0</v>
      </c>
      <c r="BI376" s="3">
        <f>IF(LOG((AK376/'Average Crustal Abundance'!F$2))&lt;6,LOG((AK376/'Average Crustal Abundance'!F$2)),6)</f>
        <v>0</v>
      </c>
      <c r="BJ376" s="3">
        <f>IF(LOG((AL376/'Average Crustal Abundance'!G$2))&lt;6,LOG((AL376/'Average Crustal Abundance'!G$2)),6)</f>
        <v>0</v>
      </c>
      <c r="BK376" s="3">
        <f>LOG((AM376/'Average Crustal Abundance'!H$2),5.77)</f>
        <v>0</v>
      </c>
      <c r="BL376" s="3">
        <f>IF(LOG((AN376/'Average Crustal Abundance'!I$2))&lt;6,LOG((AN376/'Average Crustal Abundance'!I$2)),6)</f>
        <v>0</v>
      </c>
      <c r="BM376" s="3">
        <f>IF(LOG((AO376/'Average Crustal Abundance'!J$2))&lt;6,LOG((AO376/'Average Crustal Abundance'!J$2)),6)</f>
        <v>0</v>
      </c>
      <c r="BN376" s="3">
        <f>LOG((AP376/'Average Crustal Abundance'!K$2),4.9)</f>
        <v>0</v>
      </c>
      <c r="BO376" s="3">
        <f>IF(LOG((AQ376/'Average Crustal Abundance'!L$2))&lt;6,LOG((AQ376/'Average Crustal Abundance'!L$2)),6)</f>
        <v>0</v>
      </c>
      <c r="BP376" s="3">
        <f>IF(LOG((AR376/'Average Crustal Abundance'!M$2))&lt;6,LOG((AR376/'Average Crustal Abundance'!M$2)),6)</f>
        <v>0</v>
      </c>
      <c r="BQ376" s="3">
        <f>IF(LOG((AS376/'Average Crustal Abundance'!N$2))&lt;6,LOG((AS376/'Average Crustal Abundance'!N$2)),6)</f>
        <v>0</v>
      </c>
      <c r="BR376" s="3">
        <f>LOG((AT376/'Average Crustal Abundance'!O$2),6.71)</f>
        <v>0</v>
      </c>
      <c r="BS376" s="3">
        <f>IF(LOG((AU376/'Average Crustal Abundance'!P$2))&lt;6,LOG((AU376/'Average Crustal Abundance'!P$2)),6)</f>
        <v>0</v>
      </c>
      <c r="BT376" s="3">
        <f>LOG((AV376/'Average Crustal Abundance'!Q$2),8.58)</f>
        <v>0</v>
      </c>
      <c r="BU376" s="3">
        <f>IF(LOG((AW376/'Average Crustal Abundance'!R$2))&lt;6,LOG((AW376/'Average Crustal Abundance'!R$2)),6)</f>
        <v>0</v>
      </c>
      <c r="BV376" s="3">
        <f>IF(LOG((AX376/'Average Crustal Abundance'!S$2))&lt;6,LOG((AX376/'Average Crustal Abundance'!S$2)),6)</f>
        <v>0</v>
      </c>
      <c r="BW376" s="3">
        <f>IF(LOG((AY376/'Average Crustal Abundance'!T$2))&lt;6,LOG((AY376/'Average Crustal Abundance'!T$2)),6)</f>
        <v>0</v>
      </c>
      <c r="BX376" s="3">
        <f>IF(LOG((AZ376/'Average Crustal Abundance'!U$2))&lt;6,LOG((AZ376/'Average Crustal Abundance'!U$2)),6)</f>
        <v>0</v>
      </c>
      <c r="BY376" s="3">
        <f>IF(LOG((BA376/'Average Crustal Abundance'!V$2))&lt;6,LOG((BA376/'Average Crustal Abundance'!V$2)),6)</f>
        <v>0</v>
      </c>
      <c r="BZ376" s="3">
        <f>LOG((BB376/'Average Crustal Abundance'!W$2),9.15)</f>
        <v>0</v>
      </c>
      <c r="CA376" s="3">
        <f>LOG((BC376/'Average Crustal Abundance'!X$2),6.07)</f>
        <v>0</v>
      </c>
      <c r="CB376" s="3">
        <f>LOG((BD376/'Average Crustal Abundance'!Y$2),9.57)</f>
        <v>0</v>
      </c>
      <c r="CC376" s="3">
        <f t="shared" si="195"/>
        <v>0</v>
      </c>
      <c r="CD376" s="3" t="e">
        <f t="shared" si="196"/>
        <v>#DIV/0!</v>
      </c>
      <c r="CE376" s="4" t="e">
        <f t="shared" si="204"/>
        <v>#DIV/0!</v>
      </c>
      <c r="CF376" s="4" t="e">
        <f t="shared" si="205"/>
        <v>#DIV/0!</v>
      </c>
      <c r="CG376" s="4" t="e">
        <f t="shared" si="206"/>
        <v>#DIV/0!</v>
      </c>
      <c r="CH376" s="4" t="e">
        <f t="shared" si="207"/>
        <v>#DIV/0!</v>
      </c>
      <c r="CI376" s="4" t="e">
        <f t="shared" si="208"/>
        <v>#DIV/0!</v>
      </c>
      <c r="CJ376" s="4" t="e">
        <f t="shared" si="209"/>
        <v>#DIV/0!</v>
      </c>
      <c r="CK376" s="4" t="e">
        <f t="shared" si="210"/>
        <v>#DIV/0!</v>
      </c>
      <c r="CL376" s="4" t="e">
        <f t="shared" si="211"/>
        <v>#DIV/0!</v>
      </c>
      <c r="CM376" s="4" t="e">
        <f t="shared" si="212"/>
        <v>#DIV/0!</v>
      </c>
      <c r="CN376" s="4" t="e">
        <f t="shared" si="213"/>
        <v>#DIV/0!</v>
      </c>
      <c r="CO376" s="4" t="e">
        <f t="shared" si="214"/>
        <v>#DIV/0!</v>
      </c>
      <c r="CP376" s="4" t="e">
        <f t="shared" si="215"/>
        <v>#DIV/0!</v>
      </c>
      <c r="CQ376" s="4" t="e">
        <f t="shared" si="216"/>
        <v>#DIV/0!</v>
      </c>
      <c r="CR376" s="4" t="e">
        <f t="shared" si="217"/>
        <v>#DIV/0!</v>
      </c>
      <c r="CS376" s="4" t="e">
        <f t="shared" si="218"/>
        <v>#DIV/0!</v>
      </c>
      <c r="CT376" s="4" t="e">
        <f t="shared" si="198"/>
        <v>#DIV/0!</v>
      </c>
      <c r="CU376" s="4" t="e">
        <f t="shared" si="199"/>
        <v>#DIV/0!</v>
      </c>
      <c r="CV376" s="4" t="e">
        <f t="shared" si="200"/>
        <v>#DIV/0!</v>
      </c>
      <c r="CW376" s="4" t="e">
        <f t="shared" si="201"/>
        <v>#DIV/0!</v>
      </c>
      <c r="CX376" s="4" t="e">
        <f t="shared" si="202"/>
        <v>#DIV/0!</v>
      </c>
      <c r="CY376" s="4" t="e">
        <f t="shared" si="203"/>
        <v>#DIV/0!</v>
      </c>
      <c r="CZ376" s="4" t="e">
        <f t="shared" si="203"/>
        <v>#DIV/0!</v>
      </c>
      <c r="DA376" s="4" t="e">
        <f t="shared" si="203"/>
        <v>#DIV/0!</v>
      </c>
      <c r="DB376" s="4" t="e">
        <f t="shared" si="203"/>
        <v>#DIV/0!</v>
      </c>
      <c r="DC376" s="3"/>
      <c r="DD376" s="3" t="e">
        <f t="shared" si="197"/>
        <v>#DIV/0!</v>
      </c>
    </row>
    <row r="377" spans="33:108" x14ac:dyDescent="0.25">
      <c r="AG377" s="2">
        <f>IF(I377&gt;'Average Crustal Abundance'!B$2,Data!I377,'Average Crustal Abundance'!B$2)</f>
        <v>52200</v>
      </c>
      <c r="AH377" s="2">
        <f>IF(J377&gt;'Average Crustal Abundance'!C$2,Data!J377,'Average Crustal Abundance'!C$2)</f>
        <v>27</v>
      </c>
      <c r="AI377" s="2">
        <f>IF(K377&gt;'Average Crustal Abundance'!D$2,Data!K377,'Average Crustal Abundance'!D$2)</f>
        <v>59</v>
      </c>
      <c r="AJ377" s="2">
        <f>IF(L377&gt;'Average Crustal Abundance'!E$2,Data!L377,'Average Crustal Abundance'!E$2)</f>
        <v>0.188</v>
      </c>
      <c r="AK377" s="2">
        <f>IF(M377&gt;'Average Crustal Abundance'!F$2,Data!M377,'Average Crustal Abundance'!F$2)</f>
        <v>1.5E-3</v>
      </c>
      <c r="AL377" s="2">
        <f>IF(N377&gt;'Average Crustal Abundance'!G$2,Data!N377,'Average Crustal Abundance'!G$2)</f>
        <v>1.5E-3</v>
      </c>
      <c r="AM377" s="2">
        <f>IF(O377&gt;'Average Crustal Abundance'!H$2,Data!O377,'Average Crustal Abundance'!H$2)</f>
        <v>27</v>
      </c>
      <c r="AN377" s="2">
        <f>IF(P377&gt;'Average Crustal Abundance'!I$2,Data!P377,'Average Crustal Abundance'!I$2)</f>
        <v>5.6000000000000001E-2</v>
      </c>
      <c r="AO377" s="2">
        <f>IF(Q377&gt;'Average Crustal Abundance'!J$2,Data!Q377,'Average Crustal Abundance'!J$2)</f>
        <v>1.2999999999999999E-3</v>
      </c>
      <c r="AP377" s="2">
        <f>IF(R377&gt;'Average Crustal Abundance'!K$2,Data!R377,'Average Crustal Abundance'!K$2)</f>
        <v>72</v>
      </c>
      <c r="AQ377" s="2">
        <f>IF(S377&gt;'Average Crustal Abundance'!L$2,Data!S377,'Average Crustal Abundance'!L$2)</f>
        <v>0.08</v>
      </c>
      <c r="AR377" s="2">
        <f>IF(T377&gt;'Average Crustal Abundance'!M$2,Data!T377,'Average Crustal Abundance'!M$2)</f>
        <v>5.1999999999999998E-2</v>
      </c>
      <c r="AS377" s="2">
        <f>IF(U377&gt;'Average Crustal Abundance'!N$2,Data!U377,'Average Crustal Abundance'!N$2)</f>
        <v>0.5</v>
      </c>
      <c r="AT377" s="2">
        <f>IF(V377&gt;'Average Crustal Abundance'!O$2,Data!V377,'Average Crustal Abundance'!O$2)</f>
        <v>11</v>
      </c>
      <c r="AU377" s="2">
        <f>IF(W377&gt;'Average Crustal Abundance'!P$2,Data!W377,'Average Crustal Abundance'!P$2)</f>
        <v>0.03</v>
      </c>
      <c r="AV377" s="2">
        <f>IF(X377&gt;'Average Crustal Abundance'!Q$2,Data!X377,'Average Crustal Abundance'!Q$2)</f>
        <v>2.5</v>
      </c>
      <c r="AW377" s="2">
        <f>IF(Y377&gt;'Average Crustal Abundance'!R$2,Data!Y377,'Average Crustal Abundance'!R$2)</f>
        <v>0.2</v>
      </c>
      <c r="AX377" s="2">
        <f>IF(Z377&gt;'Average Crustal Abundance'!S$2,Data!Z377,'Average Crustal Abundance'!S$2)</f>
        <v>0.18</v>
      </c>
      <c r="AY377" s="2">
        <f>IF(AA377&gt;'Average Crustal Abundance'!T$2,Data!AA377,'Average Crustal Abundance'!T$2)</f>
        <v>1E-3</v>
      </c>
      <c r="AZ377" s="2">
        <f>IF(AB377&gt;'Average Crustal Abundance'!U$2,Data!AB377,'Average Crustal Abundance'!U$2)</f>
        <v>0.8</v>
      </c>
      <c r="BA377" s="2">
        <f>IF(AC377&gt;'Average Crustal Abundance'!V$2,Data!AC377,'Average Crustal Abundance'!V$2)</f>
        <v>1</v>
      </c>
      <c r="BB377" s="2">
        <f>IF(AD377&gt;'Average Crustal Abundance'!W$2,Data!AD377,'Average Crustal Abundance'!W$2)</f>
        <v>1.7</v>
      </c>
      <c r="BC377" s="2">
        <f>IF(AE377&gt;'Average Crustal Abundance'!X$2,Data!AE377,'Average Crustal Abundance'!X$2)</f>
        <v>20</v>
      </c>
      <c r="BD377" s="2">
        <f>IF(AF377&gt;'Average Crustal Abundance'!Y$2,Data!AF377,'Average Crustal Abundance'!Y$2)</f>
        <v>1.3</v>
      </c>
      <c r="BE377" s="3">
        <f>LOG((AG377/'Average Crustal Abundance'!B$2),1.636)</f>
        <v>0</v>
      </c>
      <c r="BF377" s="3">
        <f>LOG((AH377/'Average Crustal Abundance'!C$2),5.77)</f>
        <v>0</v>
      </c>
      <c r="BG377" s="3">
        <f>LOG((AI377/'Average Crustal Abundance'!D$2),5.07)</f>
        <v>0</v>
      </c>
      <c r="BH377" s="3">
        <f>IF(LOG((AJ377/'Average Crustal Abundance'!E$2))&lt;6,LOG((AJ377/'Average Crustal Abundance'!E$2)),6)</f>
        <v>0</v>
      </c>
      <c r="BI377" s="3">
        <f>IF(LOG((AK377/'Average Crustal Abundance'!F$2))&lt;6,LOG((AK377/'Average Crustal Abundance'!F$2)),6)</f>
        <v>0</v>
      </c>
      <c r="BJ377" s="3">
        <f>IF(LOG((AL377/'Average Crustal Abundance'!G$2))&lt;6,LOG((AL377/'Average Crustal Abundance'!G$2)),6)</f>
        <v>0</v>
      </c>
      <c r="BK377" s="3">
        <f>LOG((AM377/'Average Crustal Abundance'!H$2),5.77)</f>
        <v>0</v>
      </c>
      <c r="BL377" s="3">
        <f>IF(LOG((AN377/'Average Crustal Abundance'!I$2))&lt;6,LOG((AN377/'Average Crustal Abundance'!I$2)),6)</f>
        <v>0</v>
      </c>
      <c r="BM377" s="3">
        <f>IF(LOG((AO377/'Average Crustal Abundance'!J$2))&lt;6,LOG((AO377/'Average Crustal Abundance'!J$2)),6)</f>
        <v>0</v>
      </c>
      <c r="BN377" s="3">
        <f>LOG((AP377/'Average Crustal Abundance'!K$2),4.9)</f>
        <v>0</v>
      </c>
      <c r="BO377" s="3">
        <f>IF(LOG((AQ377/'Average Crustal Abundance'!L$2))&lt;6,LOG((AQ377/'Average Crustal Abundance'!L$2)),6)</f>
        <v>0</v>
      </c>
      <c r="BP377" s="3">
        <f>IF(LOG((AR377/'Average Crustal Abundance'!M$2))&lt;6,LOG((AR377/'Average Crustal Abundance'!M$2)),6)</f>
        <v>0</v>
      </c>
      <c r="BQ377" s="3">
        <f>IF(LOG((AS377/'Average Crustal Abundance'!N$2))&lt;6,LOG((AS377/'Average Crustal Abundance'!N$2)),6)</f>
        <v>0</v>
      </c>
      <c r="BR377" s="3">
        <f>LOG((AT377/'Average Crustal Abundance'!O$2),6.71)</f>
        <v>0</v>
      </c>
      <c r="BS377" s="3">
        <f>IF(LOG((AU377/'Average Crustal Abundance'!P$2))&lt;6,LOG((AU377/'Average Crustal Abundance'!P$2)),6)</f>
        <v>0</v>
      </c>
      <c r="BT377" s="3">
        <f>LOG((AV377/'Average Crustal Abundance'!Q$2),8.58)</f>
        <v>0</v>
      </c>
      <c r="BU377" s="3">
        <f>IF(LOG((AW377/'Average Crustal Abundance'!R$2))&lt;6,LOG((AW377/'Average Crustal Abundance'!R$2)),6)</f>
        <v>0</v>
      </c>
      <c r="BV377" s="3">
        <f>IF(LOG((AX377/'Average Crustal Abundance'!S$2))&lt;6,LOG((AX377/'Average Crustal Abundance'!S$2)),6)</f>
        <v>0</v>
      </c>
      <c r="BW377" s="3">
        <f>IF(LOG((AY377/'Average Crustal Abundance'!T$2))&lt;6,LOG((AY377/'Average Crustal Abundance'!T$2)),6)</f>
        <v>0</v>
      </c>
      <c r="BX377" s="3">
        <f>IF(LOG((AZ377/'Average Crustal Abundance'!U$2))&lt;6,LOG((AZ377/'Average Crustal Abundance'!U$2)),6)</f>
        <v>0</v>
      </c>
      <c r="BY377" s="3">
        <f>IF(LOG((BA377/'Average Crustal Abundance'!V$2))&lt;6,LOG((BA377/'Average Crustal Abundance'!V$2)),6)</f>
        <v>0</v>
      </c>
      <c r="BZ377" s="3">
        <f>LOG((BB377/'Average Crustal Abundance'!W$2),9.15)</f>
        <v>0</v>
      </c>
      <c r="CA377" s="3">
        <f>LOG((BC377/'Average Crustal Abundance'!X$2),6.07)</f>
        <v>0</v>
      </c>
      <c r="CB377" s="3">
        <f>LOG((BD377/'Average Crustal Abundance'!Y$2),9.57)</f>
        <v>0</v>
      </c>
      <c r="CC377" s="3">
        <f t="shared" si="195"/>
        <v>0</v>
      </c>
      <c r="CD377" s="3" t="e">
        <f t="shared" si="196"/>
        <v>#DIV/0!</v>
      </c>
      <c r="CE377" s="4" t="e">
        <f t="shared" si="204"/>
        <v>#DIV/0!</v>
      </c>
      <c r="CF377" s="4" t="e">
        <f t="shared" si="205"/>
        <v>#DIV/0!</v>
      </c>
      <c r="CG377" s="4" t="e">
        <f t="shared" si="206"/>
        <v>#DIV/0!</v>
      </c>
      <c r="CH377" s="4" t="e">
        <f t="shared" si="207"/>
        <v>#DIV/0!</v>
      </c>
      <c r="CI377" s="4" t="e">
        <f t="shared" si="208"/>
        <v>#DIV/0!</v>
      </c>
      <c r="CJ377" s="4" t="e">
        <f t="shared" si="209"/>
        <v>#DIV/0!</v>
      </c>
      <c r="CK377" s="4" t="e">
        <f t="shared" si="210"/>
        <v>#DIV/0!</v>
      </c>
      <c r="CL377" s="4" t="e">
        <f t="shared" si="211"/>
        <v>#DIV/0!</v>
      </c>
      <c r="CM377" s="4" t="e">
        <f t="shared" si="212"/>
        <v>#DIV/0!</v>
      </c>
      <c r="CN377" s="4" t="e">
        <f t="shared" si="213"/>
        <v>#DIV/0!</v>
      </c>
      <c r="CO377" s="4" t="e">
        <f t="shared" si="214"/>
        <v>#DIV/0!</v>
      </c>
      <c r="CP377" s="4" t="e">
        <f t="shared" si="215"/>
        <v>#DIV/0!</v>
      </c>
      <c r="CQ377" s="4" t="e">
        <f t="shared" si="216"/>
        <v>#DIV/0!</v>
      </c>
      <c r="CR377" s="4" t="e">
        <f t="shared" si="217"/>
        <v>#DIV/0!</v>
      </c>
      <c r="CS377" s="4" t="e">
        <f t="shared" si="218"/>
        <v>#DIV/0!</v>
      </c>
      <c r="CT377" s="4" t="e">
        <f t="shared" si="198"/>
        <v>#DIV/0!</v>
      </c>
      <c r="CU377" s="4" t="e">
        <f t="shared" si="199"/>
        <v>#DIV/0!</v>
      </c>
      <c r="CV377" s="4" t="e">
        <f t="shared" si="200"/>
        <v>#DIV/0!</v>
      </c>
      <c r="CW377" s="4" t="e">
        <f t="shared" si="201"/>
        <v>#DIV/0!</v>
      </c>
      <c r="CX377" s="4" t="e">
        <f t="shared" si="202"/>
        <v>#DIV/0!</v>
      </c>
      <c r="CY377" s="4" t="e">
        <f t="shared" si="203"/>
        <v>#DIV/0!</v>
      </c>
      <c r="CZ377" s="4" t="e">
        <f t="shared" si="203"/>
        <v>#DIV/0!</v>
      </c>
      <c r="DA377" s="4" t="e">
        <f t="shared" si="203"/>
        <v>#DIV/0!</v>
      </c>
      <c r="DB377" s="4" t="e">
        <f t="shared" si="203"/>
        <v>#DIV/0!</v>
      </c>
      <c r="DC377" s="3"/>
      <c r="DD377" s="3" t="e">
        <f t="shared" si="197"/>
        <v>#DIV/0!</v>
      </c>
    </row>
    <row r="378" spans="33:108" x14ac:dyDescent="0.25">
      <c r="AG378" s="2">
        <f>IF(I378&gt;'Average Crustal Abundance'!B$2,Data!I378,'Average Crustal Abundance'!B$2)</f>
        <v>52200</v>
      </c>
      <c r="AH378" s="2">
        <f>IF(J378&gt;'Average Crustal Abundance'!C$2,Data!J378,'Average Crustal Abundance'!C$2)</f>
        <v>27</v>
      </c>
      <c r="AI378" s="2">
        <f>IF(K378&gt;'Average Crustal Abundance'!D$2,Data!K378,'Average Crustal Abundance'!D$2)</f>
        <v>59</v>
      </c>
      <c r="AJ378" s="2">
        <f>IF(L378&gt;'Average Crustal Abundance'!E$2,Data!L378,'Average Crustal Abundance'!E$2)</f>
        <v>0.188</v>
      </c>
      <c r="AK378" s="2">
        <f>IF(M378&gt;'Average Crustal Abundance'!F$2,Data!M378,'Average Crustal Abundance'!F$2)</f>
        <v>1.5E-3</v>
      </c>
      <c r="AL378" s="2">
        <f>IF(N378&gt;'Average Crustal Abundance'!G$2,Data!N378,'Average Crustal Abundance'!G$2)</f>
        <v>1.5E-3</v>
      </c>
      <c r="AM378" s="2">
        <f>IF(O378&gt;'Average Crustal Abundance'!H$2,Data!O378,'Average Crustal Abundance'!H$2)</f>
        <v>27</v>
      </c>
      <c r="AN378" s="2">
        <f>IF(P378&gt;'Average Crustal Abundance'!I$2,Data!P378,'Average Crustal Abundance'!I$2)</f>
        <v>5.6000000000000001E-2</v>
      </c>
      <c r="AO378" s="2">
        <f>IF(Q378&gt;'Average Crustal Abundance'!J$2,Data!Q378,'Average Crustal Abundance'!J$2)</f>
        <v>1.2999999999999999E-3</v>
      </c>
      <c r="AP378" s="2">
        <f>IF(R378&gt;'Average Crustal Abundance'!K$2,Data!R378,'Average Crustal Abundance'!K$2)</f>
        <v>72</v>
      </c>
      <c r="AQ378" s="2">
        <f>IF(S378&gt;'Average Crustal Abundance'!L$2,Data!S378,'Average Crustal Abundance'!L$2)</f>
        <v>0.08</v>
      </c>
      <c r="AR378" s="2">
        <f>IF(T378&gt;'Average Crustal Abundance'!M$2,Data!T378,'Average Crustal Abundance'!M$2)</f>
        <v>5.1999999999999998E-2</v>
      </c>
      <c r="AS378" s="2">
        <f>IF(U378&gt;'Average Crustal Abundance'!N$2,Data!U378,'Average Crustal Abundance'!N$2)</f>
        <v>0.5</v>
      </c>
      <c r="AT378" s="2">
        <f>IF(V378&gt;'Average Crustal Abundance'!O$2,Data!V378,'Average Crustal Abundance'!O$2)</f>
        <v>11</v>
      </c>
      <c r="AU378" s="2">
        <f>IF(W378&gt;'Average Crustal Abundance'!P$2,Data!W378,'Average Crustal Abundance'!P$2)</f>
        <v>0.03</v>
      </c>
      <c r="AV378" s="2">
        <f>IF(X378&gt;'Average Crustal Abundance'!Q$2,Data!X378,'Average Crustal Abundance'!Q$2)</f>
        <v>2.5</v>
      </c>
      <c r="AW378" s="2">
        <f>IF(Y378&gt;'Average Crustal Abundance'!R$2,Data!Y378,'Average Crustal Abundance'!R$2)</f>
        <v>0.2</v>
      </c>
      <c r="AX378" s="2">
        <f>IF(Z378&gt;'Average Crustal Abundance'!S$2,Data!Z378,'Average Crustal Abundance'!S$2)</f>
        <v>0.18</v>
      </c>
      <c r="AY378" s="2">
        <f>IF(AA378&gt;'Average Crustal Abundance'!T$2,Data!AA378,'Average Crustal Abundance'!T$2)</f>
        <v>1E-3</v>
      </c>
      <c r="AZ378" s="2">
        <f>IF(AB378&gt;'Average Crustal Abundance'!U$2,Data!AB378,'Average Crustal Abundance'!U$2)</f>
        <v>0.8</v>
      </c>
      <c r="BA378" s="2">
        <f>IF(AC378&gt;'Average Crustal Abundance'!V$2,Data!AC378,'Average Crustal Abundance'!V$2)</f>
        <v>1</v>
      </c>
      <c r="BB378" s="2">
        <f>IF(AD378&gt;'Average Crustal Abundance'!W$2,Data!AD378,'Average Crustal Abundance'!W$2)</f>
        <v>1.7</v>
      </c>
      <c r="BC378" s="2">
        <f>IF(AE378&gt;'Average Crustal Abundance'!X$2,Data!AE378,'Average Crustal Abundance'!X$2)</f>
        <v>20</v>
      </c>
      <c r="BD378" s="2">
        <f>IF(AF378&gt;'Average Crustal Abundance'!Y$2,Data!AF378,'Average Crustal Abundance'!Y$2)</f>
        <v>1.3</v>
      </c>
      <c r="BE378" s="3">
        <f>LOG((AG378/'Average Crustal Abundance'!B$2),1.636)</f>
        <v>0</v>
      </c>
      <c r="BF378" s="3">
        <f>LOG((AH378/'Average Crustal Abundance'!C$2),5.77)</f>
        <v>0</v>
      </c>
      <c r="BG378" s="3">
        <f>LOG((AI378/'Average Crustal Abundance'!D$2),5.07)</f>
        <v>0</v>
      </c>
      <c r="BH378" s="3">
        <f>IF(LOG((AJ378/'Average Crustal Abundance'!E$2))&lt;6,LOG((AJ378/'Average Crustal Abundance'!E$2)),6)</f>
        <v>0</v>
      </c>
      <c r="BI378" s="3">
        <f>IF(LOG((AK378/'Average Crustal Abundance'!F$2))&lt;6,LOG((AK378/'Average Crustal Abundance'!F$2)),6)</f>
        <v>0</v>
      </c>
      <c r="BJ378" s="3">
        <f>IF(LOG((AL378/'Average Crustal Abundance'!G$2))&lt;6,LOG((AL378/'Average Crustal Abundance'!G$2)),6)</f>
        <v>0</v>
      </c>
      <c r="BK378" s="3">
        <f>LOG((AM378/'Average Crustal Abundance'!H$2),5.77)</f>
        <v>0</v>
      </c>
      <c r="BL378" s="3">
        <f>IF(LOG((AN378/'Average Crustal Abundance'!I$2))&lt;6,LOG((AN378/'Average Crustal Abundance'!I$2)),6)</f>
        <v>0</v>
      </c>
      <c r="BM378" s="3">
        <f>IF(LOG((AO378/'Average Crustal Abundance'!J$2))&lt;6,LOG((AO378/'Average Crustal Abundance'!J$2)),6)</f>
        <v>0</v>
      </c>
      <c r="BN378" s="3">
        <f>LOG((AP378/'Average Crustal Abundance'!K$2),4.9)</f>
        <v>0</v>
      </c>
      <c r="BO378" s="3">
        <f>IF(LOG((AQ378/'Average Crustal Abundance'!L$2))&lt;6,LOG((AQ378/'Average Crustal Abundance'!L$2)),6)</f>
        <v>0</v>
      </c>
      <c r="BP378" s="3">
        <f>IF(LOG((AR378/'Average Crustal Abundance'!M$2))&lt;6,LOG((AR378/'Average Crustal Abundance'!M$2)),6)</f>
        <v>0</v>
      </c>
      <c r="BQ378" s="3">
        <f>IF(LOG((AS378/'Average Crustal Abundance'!N$2))&lt;6,LOG((AS378/'Average Crustal Abundance'!N$2)),6)</f>
        <v>0</v>
      </c>
      <c r="BR378" s="3">
        <f>LOG((AT378/'Average Crustal Abundance'!O$2),6.71)</f>
        <v>0</v>
      </c>
      <c r="BS378" s="3">
        <f>IF(LOG((AU378/'Average Crustal Abundance'!P$2))&lt;6,LOG((AU378/'Average Crustal Abundance'!P$2)),6)</f>
        <v>0</v>
      </c>
      <c r="BT378" s="3">
        <f>LOG((AV378/'Average Crustal Abundance'!Q$2),8.58)</f>
        <v>0</v>
      </c>
      <c r="BU378" s="3">
        <f>IF(LOG((AW378/'Average Crustal Abundance'!R$2))&lt;6,LOG((AW378/'Average Crustal Abundance'!R$2)),6)</f>
        <v>0</v>
      </c>
      <c r="BV378" s="3">
        <f>IF(LOG((AX378/'Average Crustal Abundance'!S$2))&lt;6,LOG((AX378/'Average Crustal Abundance'!S$2)),6)</f>
        <v>0</v>
      </c>
      <c r="BW378" s="3">
        <f>IF(LOG((AY378/'Average Crustal Abundance'!T$2))&lt;6,LOG((AY378/'Average Crustal Abundance'!T$2)),6)</f>
        <v>0</v>
      </c>
      <c r="BX378" s="3">
        <f>IF(LOG((AZ378/'Average Crustal Abundance'!U$2))&lt;6,LOG((AZ378/'Average Crustal Abundance'!U$2)),6)</f>
        <v>0</v>
      </c>
      <c r="BY378" s="3">
        <f>IF(LOG((BA378/'Average Crustal Abundance'!V$2))&lt;6,LOG((BA378/'Average Crustal Abundance'!V$2)),6)</f>
        <v>0</v>
      </c>
      <c r="BZ378" s="3">
        <f>LOG((BB378/'Average Crustal Abundance'!W$2),9.15)</f>
        <v>0</v>
      </c>
      <c r="CA378" s="3">
        <f>LOG((BC378/'Average Crustal Abundance'!X$2),6.07)</f>
        <v>0</v>
      </c>
      <c r="CB378" s="3">
        <f>LOG((BD378/'Average Crustal Abundance'!Y$2),9.57)</f>
        <v>0</v>
      </c>
      <c r="CC378" s="3">
        <f t="shared" si="195"/>
        <v>0</v>
      </c>
      <c r="CD378" s="3" t="e">
        <f t="shared" si="196"/>
        <v>#DIV/0!</v>
      </c>
      <c r="CE378" s="4" t="e">
        <f t="shared" si="204"/>
        <v>#DIV/0!</v>
      </c>
      <c r="CF378" s="4" t="e">
        <f t="shared" si="205"/>
        <v>#DIV/0!</v>
      </c>
      <c r="CG378" s="4" t="e">
        <f t="shared" si="206"/>
        <v>#DIV/0!</v>
      </c>
      <c r="CH378" s="4" t="e">
        <f t="shared" si="207"/>
        <v>#DIV/0!</v>
      </c>
      <c r="CI378" s="4" t="e">
        <f t="shared" si="208"/>
        <v>#DIV/0!</v>
      </c>
      <c r="CJ378" s="4" t="e">
        <f t="shared" si="209"/>
        <v>#DIV/0!</v>
      </c>
      <c r="CK378" s="4" t="e">
        <f t="shared" si="210"/>
        <v>#DIV/0!</v>
      </c>
      <c r="CL378" s="4" t="e">
        <f t="shared" si="211"/>
        <v>#DIV/0!</v>
      </c>
      <c r="CM378" s="4" t="e">
        <f t="shared" si="212"/>
        <v>#DIV/0!</v>
      </c>
      <c r="CN378" s="4" t="e">
        <f t="shared" si="213"/>
        <v>#DIV/0!</v>
      </c>
      <c r="CO378" s="4" t="e">
        <f t="shared" si="214"/>
        <v>#DIV/0!</v>
      </c>
      <c r="CP378" s="4" t="e">
        <f t="shared" si="215"/>
        <v>#DIV/0!</v>
      </c>
      <c r="CQ378" s="4" t="e">
        <f t="shared" si="216"/>
        <v>#DIV/0!</v>
      </c>
      <c r="CR378" s="4" t="e">
        <f t="shared" si="217"/>
        <v>#DIV/0!</v>
      </c>
      <c r="CS378" s="4" t="e">
        <f t="shared" si="218"/>
        <v>#DIV/0!</v>
      </c>
      <c r="CT378" s="4" t="e">
        <f t="shared" si="198"/>
        <v>#DIV/0!</v>
      </c>
      <c r="CU378" s="4" t="e">
        <f t="shared" si="199"/>
        <v>#DIV/0!</v>
      </c>
      <c r="CV378" s="4" t="e">
        <f t="shared" si="200"/>
        <v>#DIV/0!</v>
      </c>
      <c r="CW378" s="4" t="e">
        <f t="shared" si="201"/>
        <v>#DIV/0!</v>
      </c>
      <c r="CX378" s="4" t="e">
        <f t="shared" si="202"/>
        <v>#DIV/0!</v>
      </c>
      <c r="CY378" s="4" t="e">
        <f t="shared" si="203"/>
        <v>#DIV/0!</v>
      </c>
      <c r="CZ378" s="4" t="e">
        <f t="shared" si="203"/>
        <v>#DIV/0!</v>
      </c>
      <c r="DA378" s="4" t="e">
        <f t="shared" si="203"/>
        <v>#DIV/0!</v>
      </c>
      <c r="DB378" s="4" t="e">
        <f t="shared" si="203"/>
        <v>#DIV/0!</v>
      </c>
      <c r="DC378" s="3"/>
      <c r="DD378" s="3" t="e">
        <f t="shared" si="197"/>
        <v>#DIV/0!</v>
      </c>
    </row>
    <row r="379" spans="33:108" x14ac:dyDescent="0.25">
      <c r="AG379" s="2">
        <f>IF(I379&gt;'Average Crustal Abundance'!B$2,Data!I379,'Average Crustal Abundance'!B$2)</f>
        <v>52200</v>
      </c>
      <c r="AH379" s="2">
        <f>IF(J379&gt;'Average Crustal Abundance'!C$2,Data!J379,'Average Crustal Abundance'!C$2)</f>
        <v>27</v>
      </c>
      <c r="AI379" s="2">
        <f>IF(K379&gt;'Average Crustal Abundance'!D$2,Data!K379,'Average Crustal Abundance'!D$2)</f>
        <v>59</v>
      </c>
      <c r="AJ379" s="2">
        <f>IF(L379&gt;'Average Crustal Abundance'!E$2,Data!L379,'Average Crustal Abundance'!E$2)</f>
        <v>0.188</v>
      </c>
      <c r="AK379" s="2">
        <f>IF(M379&gt;'Average Crustal Abundance'!F$2,Data!M379,'Average Crustal Abundance'!F$2)</f>
        <v>1.5E-3</v>
      </c>
      <c r="AL379" s="2">
        <f>IF(N379&gt;'Average Crustal Abundance'!G$2,Data!N379,'Average Crustal Abundance'!G$2)</f>
        <v>1.5E-3</v>
      </c>
      <c r="AM379" s="2">
        <f>IF(O379&gt;'Average Crustal Abundance'!H$2,Data!O379,'Average Crustal Abundance'!H$2)</f>
        <v>27</v>
      </c>
      <c r="AN379" s="2">
        <f>IF(P379&gt;'Average Crustal Abundance'!I$2,Data!P379,'Average Crustal Abundance'!I$2)</f>
        <v>5.6000000000000001E-2</v>
      </c>
      <c r="AO379" s="2">
        <f>IF(Q379&gt;'Average Crustal Abundance'!J$2,Data!Q379,'Average Crustal Abundance'!J$2)</f>
        <v>1.2999999999999999E-3</v>
      </c>
      <c r="AP379" s="2">
        <f>IF(R379&gt;'Average Crustal Abundance'!K$2,Data!R379,'Average Crustal Abundance'!K$2)</f>
        <v>72</v>
      </c>
      <c r="AQ379" s="2">
        <f>IF(S379&gt;'Average Crustal Abundance'!L$2,Data!S379,'Average Crustal Abundance'!L$2)</f>
        <v>0.08</v>
      </c>
      <c r="AR379" s="2">
        <f>IF(T379&gt;'Average Crustal Abundance'!M$2,Data!T379,'Average Crustal Abundance'!M$2)</f>
        <v>5.1999999999999998E-2</v>
      </c>
      <c r="AS379" s="2">
        <f>IF(U379&gt;'Average Crustal Abundance'!N$2,Data!U379,'Average Crustal Abundance'!N$2)</f>
        <v>0.5</v>
      </c>
      <c r="AT379" s="2">
        <f>IF(V379&gt;'Average Crustal Abundance'!O$2,Data!V379,'Average Crustal Abundance'!O$2)</f>
        <v>11</v>
      </c>
      <c r="AU379" s="2">
        <f>IF(W379&gt;'Average Crustal Abundance'!P$2,Data!W379,'Average Crustal Abundance'!P$2)</f>
        <v>0.03</v>
      </c>
      <c r="AV379" s="2">
        <f>IF(X379&gt;'Average Crustal Abundance'!Q$2,Data!X379,'Average Crustal Abundance'!Q$2)</f>
        <v>2.5</v>
      </c>
      <c r="AW379" s="2">
        <f>IF(Y379&gt;'Average Crustal Abundance'!R$2,Data!Y379,'Average Crustal Abundance'!R$2)</f>
        <v>0.2</v>
      </c>
      <c r="AX379" s="2">
        <f>IF(Z379&gt;'Average Crustal Abundance'!S$2,Data!Z379,'Average Crustal Abundance'!S$2)</f>
        <v>0.18</v>
      </c>
      <c r="AY379" s="2">
        <f>IF(AA379&gt;'Average Crustal Abundance'!T$2,Data!AA379,'Average Crustal Abundance'!T$2)</f>
        <v>1E-3</v>
      </c>
      <c r="AZ379" s="2">
        <f>IF(AB379&gt;'Average Crustal Abundance'!U$2,Data!AB379,'Average Crustal Abundance'!U$2)</f>
        <v>0.8</v>
      </c>
      <c r="BA379" s="2">
        <f>IF(AC379&gt;'Average Crustal Abundance'!V$2,Data!AC379,'Average Crustal Abundance'!V$2)</f>
        <v>1</v>
      </c>
      <c r="BB379" s="2">
        <f>IF(AD379&gt;'Average Crustal Abundance'!W$2,Data!AD379,'Average Crustal Abundance'!W$2)</f>
        <v>1.7</v>
      </c>
      <c r="BC379" s="2">
        <f>IF(AE379&gt;'Average Crustal Abundance'!X$2,Data!AE379,'Average Crustal Abundance'!X$2)</f>
        <v>20</v>
      </c>
      <c r="BD379" s="2">
        <f>IF(AF379&gt;'Average Crustal Abundance'!Y$2,Data!AF379,'Average Crustal Abundance'!Y$2)</f>
        <v>1.3</v>
      </c>
      <c r="BE379" s="3">
        <f>LOG((AG379/'Average Crustal Abundance'!B$2),1.636)</f>
        <v>0</v>
      </c>
      <c r="BF379" s="3">
        <f>LOG((AH379/'Average Crustal Abundance'!C$2),5.77)</f>
        <v>0</v>
      </c>
      <c r="BG379" s="3">
        <f>LOG((AI379/'Average Crustal Abundance'!D$2),5.07)</f>
        <v>0</v>
      </c>
      <c r="BH379" s="3">
        <f>IF(LOG((AJ379/'Average Crustal Abundance'!E$2))&lt;6,LOG((AJ379/'Average Crustal Abundance'!E$2)),6)</f>
        <v>0</v>
      </c>
      <c r="BI379" s="3">
        <f>IF(LOG((AK379/'Average Crustal Abundance'!F$2))&lt;6,LOG((AK379/'Average Crustal Abundance'!F$2)),6)</f>
        <v>0</v>
      </c>
      <c r="BJ379" s="3">
        <f>IF(LOG((AL379/'Average Crustal Abundance'!G$2))&lt;6,LOG((AL379/'Average Crustal Abundance'!G$2)),6)</f>
        <v>0</v>
      </c>
      <c r="BK379" s="3">
        <f>LOG((AM379/'Average Crustal Abundance'!H$2),5.77)</f>
        <v>0</v>
      </c>
      <c r="BL379" s="3">
        <f>IF(LOG((AN379/'Average Crustal Abundance'!I$2))&lt;6,LOG((AN379/'Average Crustal Abundance'!I$2)),6)</f>
        <v>0</v>
      </c>
      <c r="BM379" s="3">
        <f>IF(LOG((AO379/'Average Crustal Abundance'!J$2))&lt;6,LOG((AO379/'Average Crustal Abundance'!J$2)),6)</f>
        <v>0</v>
      </c>
      <c r="BN379" s="3">
        <f>LOG((AP379/'Average Crustal Abundance'!K$2),4.9)</f>
        <v>0</v>
      </c>
      <c r="BO379" s="3">
        <f>IF(LOG((AQ379/'Average Crustal Abundance'!L$2))&lt;6,LOG((AQ379/'Average Crustal Abundance'!L$2)),6)</f>
        <v>0</v>
      </c>
      <c r="BP379" s="3">
        <f>IF(LOG((AR379/'Average Crustal Abundance'!M$2))&lt;6,LOG((AR379/'Average Crustal Abundance'!M$2)),6)</f>
        <v>0</v>
      </c>
      <c r="BQ379" s="3">
        <f>IF(LOG((AS379/'Average Crustal Abundance'!N$2))&lt;6,LOG((AS379/'Average Crustal Abundance'!N$2)),6)</f>
        <v>0</v>
      </c>
      <c r="BR379" s="3">
        <f>LOG((AT379/'Average Crustal Abundance'!O$2),6.71)</f>
        <v>0</v>
      </c>
      <c r="BS379" s="3">
        <f>IF(LOG((AU379/'Average Crustal Abundance'!P$2))&lt;6,LOG((AU379/'Average Crustal Abundance'!P$2)),6)</f>
        <v>0</v>
      </c>
      <c r="BT379" s="3">
        <f>LOG((AV379/'Average Crustal Abundance'!Q$2),8.58)</f>
        <v>0</v>
      </c>
      <c r="BU379" s="3">
        <f>IF(LOG((AW379/'Average Crustal Abundance'!R$2))&lt;6,LOG((AW379/'Average Crustal Abundance'!R$2)),6)</f>
        <v>0</v>
      </c>
      <c r="BV379" s="3">
        <f>IF(LOG((AX379/'Average Crustal Abundance'!S$2))&lt;6,LOG((AX379/'Average Crustal Abundance'!S$2)),6)</f>
        <v>0</v>
      </c>
      <c r="BW379" s="3">
        <f>IF(LOG((AY379/'Average Crustal Abundance'!T$2))&lt;6,LOG((AY379/'Average Crustal Abundance'!T$2)),6)</f>
        <v>0</v>
      </c>
      <c r="BX379" s="3">
        <f>IF(LOG((AZ379/'Average Crustal Abundance'!U$2))&lt;6,LOG((AZ379/'Average Crustal Abundance'!U$2)),6)</f>
        <v>0</v>
      </c>
      <c r="BY379" s="3">
        <f>IF(LOG((BA379/'Average Crustal Abundance'!V$2))&lt;6,LOG((BA379/'Average Crustal Abundance'!V$2)),6)</f>
        <v>0</v>
      </c>
      <c r="BZ379" s="3">
        <f>LOG((BB379/'Average Crustal Abundance'!W$2),9.15)</f>
        <v>0</v>
      </c>
      <c r="CA379" s="3">
        <f>LOG((BC379/'Average Crustal Abundance'!X$2),6.07)</f>
        <v>0</v>
      </c>
      <c r="CB379" s="3">
        <f>LOG((BD379/'Average Crustal Abundance'!Y$2),9.57)</f>
        <v>0</v>
      </c>
      <c r="CC379" s="3">
        <f t="shared" si="195"/>
        <v>0</v>
      </c>
      <c r="CD379" s="3" t="e">
        <f t="shared" si="196"/>
        <v>#DIV/0!</v>
      </c>
      <c r="CE379" s="4" t="e">
        <f t="shared" si="204"/>
        <v>#DIV/0!</v>
      </c>
      <c r="CF379" s="4" t="e">
        <f t="shared" si="205"/>
        <v>#DIV/0!</v>
      </c>
      <c r="CG379" s="4" t="e">
        <f t="shared" si="206"/>
        <v>#DIV/0!</v>
      </c>
      <c r="CH379" s="4" t="e">
        <f t="shared" si="207"/>
        <v>#DIV/0!</v>
      </c>
      <c r="CI379" s="4" t="e">
        <f t="shared" si="208"/>
        <v>#DIV/0!</v>
      </c>
      <c r="CJ379" s="4" t="e">
        <f t="shared" si="209"/>
        <v>#DIV/0!</v>
      </c>
      <c r="CK379" s="4" t="e">
        <f t="shared" si="210"/>
        <v>#DIV/0!</v>
      </c>
      <c r="CL379" s="4" t="e">
        <f t="shared" si="211"/>
        <v>#DIV/0!</v>
      </c>
      <c r="CM379" s="4" t="e">
        <f t="shared" si="212"/>
        <v>#DIV/0!</v>
      </c>
      <c r="CN379" s="4" t="e">
        <f t="shared" si="213"/>
        <v>#DIV/0!</v>
      </c>
      <c r="CO379" s="4" t="e">
        <f t="shared" si="214"/>
        <v>#DIV/0!</v>
      </c>
      <c r="CP379" s="4" t="e">
        <f t="shared" si="215"/>
        <v>#DIV/0!</v>
      </c>
      <c r="CQ379" s="4" t="e">
        <f t="shared" si="216"/>
        <v>#DIV/0!</v>
      </c>
      <c r="CR379" s="4" t="e">
        <f t="shared" si="217"/>
        <v>#DIV/0!</v>
      </c>
      <c r="CS379" s="4" t="e">
        <f t="shared" si="218"/>
        <v>#DIV/0!</v>
      </c>
      <c r="CT379" s="4" t="e">
        <f t="shared" si="198"/>
        <v>#DIV/0!</v>
      </c>
      <c r="CU379" s="4" t="e">
        <f t="shared" si="199"/>
        <v>#DIV/0!</v>
      </c>
      <c r="CV379" s="4" t="e">
        <f t="shared" si="200"/>
        <v>#DIV/0!</v>
      </c>
      <c r="CW379" s="4" t="e">
        <f t="shared" si="201"/>
        <v>#DIV/0!</v>
      </c>
      <c r="CX379" s="4" t="e">
        <f t="shared" si="202"/>
        <v>#DIV/0!</v>
      </c>
      <c r="CY379" s="4" t="e">
        <f t="shared" si="203"/>
        <v>#DIV/0!</v>
      </c>
      <c r="CZ379" s="4" t="e">
        <f t="shared" si="203"/>
        <v>#DIV/0!</v>
      </c>
      <c r="DA379" s="4" t="e">
        <f t="shared" si="203"/>
        <v>#DIV/0!</v>
      </c>
      <c r="DB379" s="4" t="e">
        <f t="shared" si="203"/>
        <v>#DIV/0!</v>
      </c>
      <c r="DC379" s="3"/>
      <c r="DD379" s="3" t="e">
        <f t="shared" si="197"/>
        <v>#DIV/0!</v>
      </c>
    </row>
    <row r="380" spans="33:108" x14ac:dyDescent="0.25">
      <c r="AG380" s="2">
        <f>IF(I380&gt;'Average Crustal Abundance'!B$2,Data!I380,'Average Crustal Abundance'!B$2)</f>
        <v>52200</v>
      </c>
      <c r="AH380" s="2">
        <f>IF(J380&gt;'Average Crustal Abundance'!C$2,Data!J380,'Average Crustal Abundance'!C$2)</f>
        <v>27</v>
      </c>
      <c r="AI380" s="2">
        <f>IF(K380&gt;'Average Crustal Abundance'!D$2,Data!K380,'Average Crustal Abundance'!D$2)</f>
        <v>59</v>
      </c>
      <c r="AJ380" s="2">
        <f>IF(L380&gt;'Average Crustal Abundance'!E$2,Data!L380,'Average Crustal Abundance'!E$2)</f>
        <v>0.188</v>
      </c>
      <c r="AK380" s="2">
        <f>IF(M380&gt;'Average Crustal Abundance'!F$2,Data!M380,'Average Crustal Abundance'!F$2)</f>
        <v>1.5E-3</v>
      </c>
      <c r="AL380" s="2">
        <f>IF(N380&gt;'Average Crustal Abundance'!G$2,Data!N380,'Average Crustal Abundance'!G$2)</f>
        <v>1.5E-3</v>
      </c>
      <c r="AM380" s="2">
        <f>IF(O380&gt;'Average Crustal Abundance'!H$2,Data!O380,'Average Crustal Abundance'!H$2)</f>
        <v>27</v>
      </c>
      <c r="AN380" s="2">
        <f>IF(P380&gt;'Average Crustal Abundance'!I$2,Data!P380,'Average Crustal Abundance'!I$2)</f>
        <v>5.6000000000000001E-2</v>
      </c>
      <c r="AO380" s="2">
        <f>IF(Q380&gt;'Average Crustal Abundance'!J$2,Data!Q380,'Average Crustal Abundance'!J$2)</f>
        <v>1.2999999999999999E-3</v>
      </c>
      <c r="AP380" s="2">
        <f>IF(R380&gt;'Average Crustal Abundance'!K$2,Data!R380,'Average Crustal Abundance'!K$2)</f>
        <v>72</v>
      </c>
      <c r="AQ380" s="2">
        <f>IF(S380&gt;'Average Crustal Abundance'!L$2,Data!S380,'Average Crustal Abundance'!L$2)</f>
        <v>0.08</v>
      </c>
      <c r="AR380" s="2">
        <f>IF(T380&gt;'Average Crustal Abundance'!M$2,Data!T380,'Average Crustal Abundance'!M$2)</f>
        <v>5.1999999999999998E-2</v>
      </c>
      <c r="AS380" s="2">
        <f>IF(U380&gt;'Average Crustal Abundance'!N$2,Data!U380,'Average Crustal Abundance'!N$2)</f>
        <v>0.5</v>
      </c>
      <c r="AT380" s="2">
        <f>IF(V380&gt;'Average Crustal Abundance'!O$2,Data!V380,'Average Crustal Abundance'!O$2)</f>
        <v>11</v>
      </c>
      <c r="AU380" s="2">
        <f>IF(W380&gt;'Average Crustal Abundance'!P$2,Data!W380,'Average Crustal Abundance'!P$2)</f>
        <v>0.03</v>
      </c>
      <c r="AV380" s="2">
        <f>IF(X380&gt;'Average Crustal Abundance'!Q$2,Data!X380,'Average Crustal Abundance'!Q$2)</f>
        <v>2.5</v>
      </c>
      <c r="AW380" s="2">
        <f>IF(Y380&gt;'Average Crustal Abundance'!R$2,Data!Y380,'Average Crustal Abundance'!R$2)</f>
        <v>0.2</v>
      </c>
      <c r="AX380" s="2">
        <f>IF(Z380&gt;'Average Crustal Abundance'!S$2,Data!Z380,'Average Crustal Abundance'!S$2)</f>
        <v>0.18</v>
      </c>
      <c r="AY380" s="2">
        <f>IF(AA380&gt;'Average Crustal Abundance'!T$2,Data!AA380,'Average Crustal Abundance'!T$2)</f>
        <v>1E-3</v>
      </c>
      <c r="AZ380" s="2">
        <f>IF(AB380&gt;'Average Crustal Abundance'!U$2,Data!AB380,'Average Crustal Abundance'!U$2)</f>
        <v>0.8</v>
      </c>
      <c r="BA380" s="2">
        <f>IF(AC380&gt;'Average Crustal Abundance'!V$2,Data!AC380,'Average Crustal Abundance'!V$2)</f>
        <v>1</v>
      </c>
      <c r="BB380" s="2">
        <f>IF(AD380&gt;'Average Crustal Abundance'!W$2,Data!AD380,'Average Crustal Abundance'!W$2)</f>
        <v>1.7</v>
      </c>
      <c r="BC380" s="2">
        <f>IF(AE380&gt;'Average Crustal Abundance'!X$2,Data!AE380,'Average Crustal Abundance'!X$2)</f>
        <v>20</v>
      </c>
      <c r="BD380" s="2">
        <f>IF(AF380&gt;'Average Crustal Abundance'!Y$2,Data!AF380,'Average Crustal Abundance'!Y$2)</f>
        <v>1.3</v>
      </c>
      <c r="BE380" s="3">
        <f>LOG((AG380/'Average Crustal Abundance'!B$2),1.636)</f>
        <v>0</v>
      </c>
      <c r="BF380" s="3">
        <f>LOG((AH380/'Average Crustal Abundance'!C$2),5.77)</f>
        <v>0</v>
      </c>
      <c r="BG380" s="3">
        <f>LOG((AI380/'Average Crustal Abundance'!D$2),5.07)</f>
        <v>0</v>
      </c>
      <c r="BH380" s="3">
        <f>IF(LOG((AJ380/'Average Crustal Abundance'!E$2))&lt;6,LOG((AJ380/'Average Crustal Abundance'!E$2)),6)</f>
        <v>0</v>
      </c>
      <c r="BI380" s="3">
        <f>IF(LOG((AK380/'Average Crustal Abundance'!F$2))&lt;6,LOG((AK380/'Average Crustal Abundance'!F$2)),6)</f>
        <v>0</v>
      </c>
      <c r="BJ380" s="3">
        <f>IF(LOG((AL380/'Average Crustal Abundance'!G$2))&lt;6,LOG((AL380/'Average Crustal Abundance'!G$2)),6)</f>
        <v>0</v>
      </c>
      <c r="BK380" s="3">
        <f>LOG((AM380/'Average Crustal Abundance'!H$2),5.77)</f>
        <v>0</v>
      </c>
      <c r="BL380" s="3">
        <f>IF(LOG((AN380/'Average Crustal Abundance'!I$2))&lt;6,LOG((AN380/'Average Crustal Abundance'!I$2)),6)</f>
        <v>0</v>
      </c>
      <c r="BM380" s="3">
        <f>IF(LOG((AO380/'Average Crustal Abundance'!J$2))&lt;6,LOG((AO380/'Average Crustal Abundance'!J$2)),6)</f>
        <v>0</v>
      </c>
      <c r="BN380" s="3">
        <f>LOG((AP380/'Average Crustal Abundance'!K$2),4.9)</f>
        <v>0</v>
      </c>
      <c r="BO380" s="3">
        <f>IF(LOG((AQ380/'Average Crustal Abundance'!L$2))&lt;6,LOG((AQ380/'Average Crustal Abundance'!L$2)),6)</f>
        <v>0</v>
      </c>
      <c r="BP380" s="3">
        <f>IF(LOG((AR380/'Average Crustal Abundance'!M$2))&lt;6,LOG((AR380/'Average Crustal Abundance'!M$2)),6)</f>
        <v>0</v>
      </c>
      <c r="BQ380" s="3">
        <f>IF(LOG((AS380/'Average Crustal Abundance'!N$2))&lt;6,LOG((AS380/'Average Crustal Abundance'!N$2)),6)</f>
        <v>0</v>
      </c>
      <c r="BR380" s="3">
        <f>LOG((AT380/'Average Crustal Abundance'!O$2),6.71)</f>
        <v>0</v>
      </c>
      <c r="BS380" s="3">
        <f>IF(LOG((AU380/'Average Crustal Abundance'!P$2))&lt;6,LOG((AU380/'Average Crustal Abundance'!P$2)),6)</f>
        <v>0</v>
      </c>
      <c r="BT380" s="3">
        <f>LOG((AV380/'Average Crustal Abundance'!Q$2),8.58)</f>
        <v>0</v>
      </c>
      <c r="BU380" s="3">
        <f>IF(LOG((AW380/'Average Crustal Abundance'!R$2))&lt;6,LOG((AW380/'Average Crustal Abundance'!R$2)),6)</f>
        <v>0</v>
      </c>
      <c r="BV380" s="3">
        <f>IF(LOG((AX380/'Average Crustal Abundance'!S$2))&lt;6,LOG((AX380/'Average Crustal Abundance'!S$2)),6)</f>
        <v>0</v>
      </c>
      <c r="BW380" s="3">
        <f>IF(LOG((AY380/'Average Crustal Abundance'!T$2))&lt;6,LOG((AY380/'Average Crustal Abundance'!T$2)),6)</f>
        <v>0</v>
      </c>
      <c r="BX380" s="3">
        <f>IF(LOG((AZ380/'Average Crustal Abundance'!U$2))&lt;6,LOG((AZ380/'Average Crustal Abundance'!U$2)),6)</f>
        <v>0</v>
      </c>
      <c r="BY380" s="3">
        <f>IF(LOG((BA380/'Average Crustal Abundance'!V$2))&lt;6,LOG((BA380/'Average Crustal Abundance'!V$2)),6)</f>
        <v>0</v>
      </c>
      <c r="BZ380" s="3">
        <f>LOG((BB380/'Average Crustal Abundance'!W$2),9.15)</f>
        <v>0</v>
      </c>
      <c r="CA380" s="3">
        <f>LOG((BC380/'Average Crustal Abundance'!X$2),6.07)</f>
        <v>0</v>
      </c>
      <c r="CB380" s="3">
        <f>LOG((BD380/'Average Crustal Abundance'!Y$2),9.57)</f>
        <v>0</v>
      </c>
      <c r="CC380" s="3">
        <f t="shared" si="195"/>
        <v>0</v>
      </c>
      <c r="CD380" s="3" t="e">
        <f t="shared" si="196"/>
        <v>#DIV/0!</v>
      </c>
      <c r="CE380" s="4" t="e">
        <f t="shared" si="204"/>
        <v>#DIV/0!</v>
      </c>
      <c r="CF380" s="4" t="e">
        <f t="shared" si="205"/>
        <v>#DIV/0!</v>
      </c>
      <c r="CG380" s="4" t="e">
        <f t="shared" si="206"/>
        <v>#DIV/0!</v>
      </c>
      <c r="CH380" s="4" t="e">
        <f t="shared" si="207"/>
        <v>#DIV/0!</v>
      </c>
      <c r="CI380" s="4" t="e">
        <f t="shared" si="208"/>
        <v>#DIV/0!</v>
      </c>
      <c r="CJ380" s="4" t="e">
        <f t="shared" si="209"/>
        <v>#DIV/0!</v>
      </c>
      <c r="CK380" s="4" t="e">
        <f t="shared" si="210"/>
        <v>#DIV/0!</v>
      </c>
      <c r="CL380" s="4" t="e">
        <f t="shared" si="211"/>
        <v>#DIV/0!</v>
      </c>
      <c r="CM380" s="4" t="e">
        <f t="shared" si="212"/>
        <v>#DIV/0!</v>
      </c>
      <c r="CN380" s="4" t="e">
        <f t="shared" si="213"/>
        <v>#DIV/0!</v>
      </c>
      <c r="CO380" s="4" t="e">
        <f t="shared" si="214"/>
        <v>#DIV/0!</v>
      </c>
      <c r="CP380" s="4" t="e">
        <f t="shared" si="215"/>
        <v>#DIV/0!</v>
      </c>
      <c r="CQ380" s="4" t="e">
        <f t="shared" si="216"/>
        <v>#DIV/0!</v>
      </c>
      <c r="CR380" s="4" t="e">
        <f t="shared" si="217"/>
        <v>#DIV/0!</v>
      </c>
      <c r="CS380" s="4" t="e">
        <f t="shared" si="218"/>
        <v>#DIV/0!</v>
      </c>
      <c r="CT380" s="4" t="e">
        <f t="shared" ref="CT380:CT411" si="219">BT380*$CD380</f>
        <v>#DIV/0!</v>
      </c>
      <c r="CU380" s="4" t="e">
        <f t="shared" ref="CU380:CU411" si="220">BU380*$CD380</f>
        <v>#DIV/0!</v>
      </c>
      <c r="CV380" s="4" t="e">
        <f t="shared" ref="CV380:CV411" si="221">BV380*$CD380</f>
        <v>#DIV/0!</v>
      </c>
      <c r="CW380" s="4" t="e">
        <f t="shared" ref="CW380:CW411" si="222">BW380*$CD380</f>
        <v>#DIV/0!</v>
      </c>
      <c r="CX380" s="4" t="e">
        <f t="shared" ref="CX380:CX411" si="223">BX380*$CD380</f>
        <v>#DIV/0!</v>
      </c>
      <c r="CY380" s="4" t="e">
        <f t="shared" si="203"/>
        <v>#DIV/0!</v>
      </c>
      <c r="CZ380" s="4" t="e">
        <f t="shared" si="203"/>
        <v>#DIV/0!</v>
      </c>
      <c r="DA380" s="4" t="e">
        <f t="shared" si="203"/>
        <v>#DIV/0!</v>
      </c>
      <c r="DB380" s="4" t="e">
        <f t="shared" si="203"/>
        <v>#DIV/0!</v>
      </c>
      <c r="DC380" s="3"/>
      <c r="DD380" s="3" t="e">
        <f t="shared" si="197"/>
        <v>#DIV/0!</v>
      </c>
    </row>
    <row r="381" spans="33:108" x14ac:dyDescent="0.25">
      <c r="AG381" s="2">
        <f>IF(I381&gt;'Average Crustal Abundance'!B$2,Data!I381,'Average Crustal Abundance'!B$2)</f>
        <v>52200</v>
      </c>
      <c r="AH381" s="2">
        <f>IF(J381&gt;'Average Crustal Abundance'!C$2,Data!J381,'Average Crustal Abundance'!C$2)</f>
        <v>27</v>
      </c>
      <c r="AI381" s="2">
        <f>IF(K381&gt;'Average Crustal Abundance'!D$2,Data!K381,'Average Crustal Abundance'!D$2)</f>
        <v>59</v>
      </c>
      <c r="AJ381" s="2">
        <f>IF(L381&gt;'Average Crustal Abundance'!E$2,Data!L381,'Average Crustal Abundance'!E$2)</f>
        <v>0.188</v>
      </c>
      <c r="AK381" s="2">
        <f>IF(M381&gt;'Average Crustal Abundance'!F$2,Data!M381,'Average Crustal Abundance'!F$2)</f>
        <v>1.5E-3</v>
      </c>
      <c r="AL381" s="2">
        <f>IF(N381&gt;'Average Crustal Abundance'!G$2,Data!N381,'Average Crustal Abundance'!G$2)</f>
        <v>1.5E-3</v>
      </c>
      <c r="AM381" s="2">
        <f>IF(O381&gt;'Average Crustal Abundance'!H$2,Data!O381,'Average Crustal Abundance'!H$2)</f>
        <v>27</v>
      </c>
      <c r="AN381" s="2">
        <f>IF(P381&gt;'Average Crustal Abundance'!I$2,Data!P381,'Average Crustal Abundance'!I$2)</f>
        <v>5.6000000000000001E-2</v>
      </c>
      <c r="AO381" s="2">
        <f>IF(Q381&gt;'Average Crustal Abundance'!J$2,Data!Q381,'Average Crustal Abundance'!J$2)</f>
        <v>1.2999999999999999E-3</v>
      </c>
      <c r="AP381" s="2">
        <f>IF(R381&gt;'Average Crustal Abundance'!K$2,Data!R381,'Average Crustal Abundance'!K$2)</f>
        <v>72</v>
      </c>
      <c r="AQ381" s="2">
        <f>IF(S381&gt;'Average Crustal Abundance'!L$2,Data!S381,'Average Crustal Abundance'!L$2)</f>
        <v>0.08</v>
      </c>
      <c r="AR381" s="2">
        <f>IF(T381&gt;'Average Crustal Abundance'!M$2,Data!T381,'Average Crustal Abundance'!M$2)</f>
        <v>5.1999999999999998E-2</v>
      </c>
      <c r="AS381" s="2">
        <f>IF(U381&gt;'Average Crustal Abundance'!N$2,Data!U381,'Average Crustal Abundance'!N$2)</f>
        <v>0.5</v>
      </c>
      <c r="AT381" s="2">
        <f>IF(V381&gt;'Average Crustal Abundance'!O$2,Data!V381,'Average Crustal Abundance'!O$2)</f>
        <v>11</v>
      </c>
      <c r="AU381" s="2">
        <f>IF(W381&gt;'Average Crustal Abundance'!P$2,Data!W381,'Average Crustal Abundance'!P$2)</f>
        <v>0.03</v>
      </c>
      <c r="AV381" s="2">
        <f>IF(X381&gt;'Average Crustal Abundance'!Q$2,Data!X381,'Average Crustal Abundance'!Q$2)</f>
        <v>2.5</v>
      </c>
      <c r="AW381" s="2">
        <f>IF(Y381&gt;'Average Crustal Abundance'!R$2,Data!Y381,'Average Crustal Abundance'!R$2)</f>
        <v>0.2</v>
      </c>
      <c r="AX381" s="2">
        <f>IF(Z381&gt;'Average Crustal Abundance'!S$2,Data!Z381,'Average Crustal Abundance'!S$2)</f>
        <v>0.18</v>
      </c>
      <c r="AY381" s="2">
        <f>IF(AA381&gt;'Average Crustal Abundance'!T$2,Data!AA381,'Average Crustal Abundance'!T$2)</f>
        <v>1E-3</v>
      </c>
      <c r="AZ381" s="2">
        <f>IF(AB381&gt;'Average Crustal Abundance'!U$2,Data!AB381,'Average Crustal Abundance'!U$2)</f>
        <v>0.8</v>
      </c>
      <c r="BA381" s="2">
        <f>IF(AC381&gt;'Average Crustal Abundance'!V$2,Data!AC381,'Average Crustal Abundance'!V$2)</f>
        <v>1</v>
      </c>
      <c r="BB381" s="2">
        <f>IF(AD381&gt;'Average Crustal Abundance'!W$2,Data!AD381,'Average Crustal Abundance'!W$2)</f>
        <v>1.7</v>
      </c>
      <c r="BC381" s="2">
        <f>IF(AE381&gt;'Average Crustal Abundance'!X$2,Data!AE381,'Average Crustal Abundance'!X$2)</f>
        <v>20</v>
      </c>
      <c r="BD381" s="2">
        <f>IF(AF381&gt;'Average Crustal Abundance'!Y$2,Data!AF381,'Average Crustal Abundance'!Y$2)</f>
        <v>1.3</v>
      </c>
      <c r="BE381" s="3">
        <f>LOG((AG381/'Average Crustal Abundance'!B$2),1.636)</f>
        <v>0</v>
      </c>
      <c r="BF381" s="3">
        <f>LOG((AH381/'Average Crustal Abundance'!C$2),5.77)</f>
        <v>0</v>
      </c>
      <c r="BG381" s="3">
        <f>LOG((AI381/'Average Crustal Abundance'!D$2),5.07)</f>
        <v>0</v>
      </c>
      <c r="BH381" s="3">
        <f>IF(LOG((AJ381/'Average Crustal Abundance'!E$2))&lt;6,LOG((AJ381/'Average Crustal Abundance'!E$2)),6)</f>
        <v>0</v>
      </c>
      <c r="BI381" s="3">
        <f>IF(LOG((AK381/'Average Crustal Abundance'!F$2))&lt;6,LOG((AK381/'Average Crustal Abundance'!F$2)),6)</f>
        <v>0</v>
      </c>
      <c r="BJ381" s="3">
        <f>IF(LOG((AL381/'Average Crustal Abundance'!G$2))&lt;6,LOG((AL381/'Average Crustal Abundance'!G$2)),6)</f>
        <v>0</v>
      </c>
      <c r="BK381" s="3">
        <f>LOG((AM381/'Average Crustal Abundance'!H$2),5.77)</f>
        <v>0</v>
      </c>
      <c r="BL381" s="3">
        <f>IF(LOG((AN381/'Average Crustal Abundance'!I$2))&lt;6,LOG((AN381/'Average Crustal Abundance'!I$2)),6)</f>
        <v>0</v>
      </c>
      <c r="BM381" s="3">
        <f>IF(LOG((AO381/'Average Crustal Abundance'!J$2))&lt;6,LOG((AO381/'Average Crustal Abundance'!J$2)),6)</f>
        <v>0</v>
      </c>
      <c r="BN381" s="3">
        <f>LOG((AP381/'Average Crustal Abundance'!K$2),4.9)</f>
        <v>0</v>
      </c>
      <c r="BO381" s="3">
        <f>IF(LOG((AQ381/'Average Crustal Abundance'!L$2))&lt;6,LOG((AQ381/'Average Crustal Abundance'!L$2)),6)</f>
        <v>0</v>
      </c>
      <c r="BP381" s="3">
        <f>IF(LOG((AR381/'Average Crustal Abundance'!M$2))&lt;6,LOG((AR381/'Average Crustal Abundance'!M$2)),6)</f>
        <v>0</v>
      </c>
      <c r="BQ381" s="3">
        <f>IF(LOG((AS381/'Average Crustal Abundance'!N$2))&lt;6,LOG((AS381/'Average Crustal Abundance'!N$2)),6)</f>
        <v>0</v>
      </c>
      <c r="BR381" s="3">
        <f>LOG((AT381/'Average Crustal Abundance'!O$2),6.71)</f>
        <v>0</v>
      </c>
      <c r="BS381" s="3">
        <f>IF(LOG((AU381/'Average Crustal Abundance'!P$2))&lt;6,LOG((AU381/'Average Crustal Abundance'!P$2)),6)</f>
        <v>0</v>
      </c>
      <c r="BT381" s="3">
        <f>LOG((AV381/'Average Crustal Abundance'!Q$2),8.58)</f>
        <v>0</v>
      </c>
      <c r="BU381" s="3">
        <f>IF(LOG((AW381/'Average Crustal Abundance'!R$2))&lt;6,LOG((AW381/'Average Crustal Abundance'!R$2)),6)</f>
        <v>0</v>
      </c>
      <c r="BV381" s="3">
        <f>IF(LOG((AX381/'Average Crustal Abundance'!S$2))&lt;6,LOG((AX381/'Average Crustal Abundance'!S$2)),6)</f>
        <v>0</v>
      </c>
      <c r="BW381" s="3">
        <f>IF(LOG((AY381/'Average Crustal Abundance'!T$2))&lt;6,LOG((AY381/'Average Crustal Abundance'!T$2)),6)</f>
        <v>0</v>
      </c>
      <c r="BX381" s="3">
        <f>IF(LOG((AZ381/'Average Crustal Abundance'!U$2))&lt;6,LOG((AZ381/'Average Crustal Abundance'!U$2)),6)</f>
        <v>0</v>
      </c>
      <c r="BY381" s="3">
        <f>IF(LOG((BA381/'Average Crustal Abundance'!V$2))&lt;6,LOG((BA381/'Average Crustal Abundance'!V$2)),6)</f>
        <v>0</v>
      </c>
      <c r="BZ381" s="3">
        <f>LOG((BB381/'Average Crustal Abundance'!W$2),9.15)</f>
        <v>0</v>
      </c>
      <c r="CA381" s="3">
        <f>LOG((BC381/'Average Crustal Abundance'!X$2),6.07)</f>
        <v>0</v>
      </c>
      <c r="CB381" s="3">
        <f>LOG((BD381/'Average Crustal Abundance'!Y$2),9.57)</f>
        <v>0</v>
      </c>
      <c r="CC381" s="3">
        <f t="shared" si="195"/>
        <v>0</v>
      </c>
      <c r="CD381" s="3" t="e">
        <f t="shared" si="196"/>
        <v>#DIV/0!</v>
      </c>
      <c r="CE381" s="4" t="e">
        <f t="shared" si="204"/>
        <v>#DIV/0!</v>
      </c>
      <c r="CF381" s="4" t="e">
        <f t="shared" si="205"/>
        <v>#DIV/0!</v>
      </c>
      <c r="CG381" s="4" t="e">
        <f t="shared" si="206"/>
        <v>#DIV/0!</v>
      </c>
      <c r="CH381" s="4" t="e">
        <f t="shared" si="207"/>
        <v>#DIV/0!</v>
      </c>
      <c r="CI381" s="4" t="e">
        <f t="shared" si="208"/>
        <v>#DIV/0!</v>
      </c>
      <c r="CJ381" s="4" t="e">
        <f t="shared" si="209"/>
        <v>#DIV/0!</v>
      </c>
      <c r="CK381" s="4" t="e">
        <f t="shared" si="210"/>
        <v>#DIV/0!</v>
      </c>
      <c r="CL381" s="4" t="e">
        <f t="shared" si="211"/>
        <v>#DIV/0!</v>
      </c>
      <c r="CM381" s="4" t="e">
        <f t="shared" si="212"/>
        <v>#DIV/0!</v>
      </c>
      <c r="CN381" s="4" t="e">
        <f t="shared" si="213"/>
        <v>#DIV/0!</v>
      </c>
      <c r="CO381" s="4" t="e">
        <f t="shared" si="214"/>
        <v>#DIV/0!</v>
      </c>
      <c r="CP381" s="4" t="e">
        <f t="shared" si="215"/>
        <v>#DIV/0!</v>
      </c>
      <c r="CQ381" s="4" t="e">
        <f t="shared" si="216"/>
        <v>#DIV/0!</v>
      </c>
      <c r="CR381" s="4" t="e">
        <f t="shared" si="217"/>
        <v>#DIV/0!</v>
      </c>
      <c r="CS381" s="4" t="e">
        <f t="shared" si="218"/>
        <v>#DIV/0!</v>
      </c>
      <c r="CT381" s="4" t="e">
        <f t="shared" si="219"/>
        <v>#DIV/0!</v>
      </c>
      <c r="CU381" s="4" t="e">
        <f t="shared" si="220"/>
        <v>#DIV/0!</v>
      </c>
      <c r="CV381" s="4" t="e">
        <f t="shared" si="221"/>
        <v>#DIV/0!</v>
      </c>
      <c r="CW381" s="4" t="e">
        <f t="shared" si="222"/>
        <v>#DIV/0!</v>
      </c>
      <c r="CX381" s="4" t="e">
        <f t="shared" si="223"/>
        <v>#DIV/0!</v>
      </c>
      <c r="CY381" s="4" t="e">
        <f t="shared" si="203"/>
        <v>#DIV/0!</v>
      </c>
      <c r="CZ381" s="4" t="e">
        <f t="shared" si="203"/>
        <v>#DIV/0!</v>
      </c>
      <c r="DA381" s="4" t="e">
        <f t="shared" si="203"/>
        <v>#DIV/0!</v>
      </c>
      <c r="DB381" s="4" t="e">
        <f t="shared" si="203"/>
        <v>#DIV/0!</v>
      </c>
      <c r="DC381" s="3"/>
      <c r="DD381" s="3" t="e">
        <f t="shared" si="197"/>
        <v>#DIV/0!</v>
      </c>
    </row>
    <row r="382" spans="33:108" x14ac:dyDescent="0.25">
      <c r="AG382" s="2">
        <f>IF(I382&gt;'Average Crustal Abundance'!B$2,Data!I382,'Average Crustal Abundance'!B$2)</f>
        <v>52200</v>
      </c>
      <c r="AH382" s="2">
        <f>IF(J382&gt;'Average Crustal Abundance'!C$2,Data!J382,'Average Crustal Abundance'!C$2)</f>
        <v>27</v>
      </c>
      <c r="AI382" s="2">
        <f>IF(K382&gt;'Average Crustal Abundance'!D$2,Data!K382,'Average Crustal Abundance'!D$2)</f>
        <v>59</v>
      </c>
      <c r="AJ382" s="2">
        <f>IF(L382&gt;'Average Crustal Abundance'!E$2,Data!L382,'Average Crustal Abundance'!E$2)</f>
        <v>0.188</v>
      </c>
      <c r="AK382" s="2">
        <f>IF(M382&gt;'Average Crustal Abundance'!F$2,Data!M382,'Average Crustal Abundance'!F$2)</f>
        <v>1.5E-3</v>
      </c>
      <c r="AL382" s="2">
        <f>IF(N382&gt;'Average Crustal Abundance'!G$2,Data!N382,'Average Crustal Abundance'!G$2)</f>
        <v>1.5E-3</v>
      </c>
      <c r="AM382" s="2">
        <f>IF(O382&gt;'Average Crustal Abundance'!H$2,Data!O382,'Average Crustal Abundance'!H$2)</f>
        <v>27</v>
      </c>
      <c r="AN382" s="2">
        <f>IF(P382&gt;'Average Crustal Abundance'!I$2,Data!P382,'Average Crustal Abundance'!I$2)</f>
        <v>5.6000000000000001E-2</v>
      </c>
      <c r="AO382" s="2">
        <f>IF(Q382&gt;'Average Crustal Abundance'!J$2,Data!Q382,'Average Crustal Abundance'!J$2)</f>
        <v>1.2999999999999999E-3</v>
      </c>
      <c r="AP382" s="2">
        <f>IF(R382&gt;'Average Crustal Abundance'!K$2,Data!R382,'Average Crustal Abundance'!K$2)</f>
        <v>72</v>
      </c>
      <c r="AQ382" s="2">
        <f>IF(S382&gt;'Average Crustal Abundance'!L$2,Data!S382,'Average Crustal Abundance'!L$2)</f>
        <v>0.08</v>
      </c>
      <c r="AR382" s="2">
        <f>IF(T382&gt;'Average Crustal Abundance'!M$2,Data!T382,'Average Crustal Abundance'!M$2)</f>
        <v>5.1999999999999998E-2</v>
      </c>
      <c r="AS382" s="2">
        <f>IF(U382&gt;'Average Crustal Abundance'!N$2,Data!U382,'Average Crustal Abundance'!N$2)</f>
        <v>0.5</v>
      </c>
      <c r="AT382" s="2">
        <f>IF(V382&gt;'Average Crustal Abundance'!O$2,Data!V382,'Average Crustal Abundance'!O$2)</f>
        <v>11</v>
      </c>
      <c r="AU382" s="2">
        <f>IF(W382&gt;'Average Crustal Abundance'!P$2,Data!W382,'Average Crustal Abundance'!P$2)</f>
        <v>0.03</v>
      </c>
      <c r="AV382" s="2">
        <f>IF(X382&gt;'Average Crustal Abundance'!Q$2,Data!X382,'Average Crustal Abundance'!Q$2)</f>
        <v>2.5</v>
      </c>
      <c r="AW382" s="2">
        <f>IF(Y382&gt;'Average Crustal Abundance'!R$2,Data!Y382,'Average Crustal Abundance'!R$2)</f>
        <v>0.2</v>
      </c>
      <c r="AX382" s="2">
        <f>IF(Z382&gt;'Average Crustal Abundance'!S$2,Data!Z382,'Average Crustal Abundance'!S$2)</f>
        <v>0.18</v>
      </c>
      <c r="AY382" s="2">
        <f>IF(AA382&gt;'Average Crustal Abundance'!T$2,Data!AA382,'Average Crustal Abundance'!T$2)</f>
        <v>1E-3</v>
      </c>
      <c r="AZ382" s="2">
        <f>IF(AB382&gt;'Average Crustal Abundance'!U$2,Data!AB382,'Average Crustal Abundance'!U$2)</f>
        <v>0.8</v>
      </c>
      <c r="BA382" s="2">
        <f>IF(AC382&gt;'Average Crustal Abundance'!V$2,Data!AC382,'Average Crustal Abundance'!V$2)</f>
        <v>1</v>
      </c>
      <c r="BB382" s="2">
        <f>IF(AD382&gt;'Average Crustal Abundance'!W$2,Data!AD382,'Average Crustal Abundance'!W$2)</f>
        <v>1.7</v>
      </c>
      <c r="BC382" s="2">
        <f>IF(AE382&gt;'Average Crustal Abundance'!X$2,Data!AE382,'Average Crustal Abundance'!X$2)</f>
        <v>20</v>
      </c>
      <c r="BD382" s="2">
        <f>IF(AF382&gt;'Average Crustal Abundance'!Y$2,Data!AF382,'Average Crustal Abundance'!Y$2)</f>
        <v>1.3</v>
      </c>
      <c r="BE382" s="3">
        <f>LOG((AG382/'Average Crustal Abundance'!B$2),1.636)</f>
        <v>0</v>
      </c>
      <c r="BF382" s="3">
        <f>LOG((AH382/'Average Crustal Abundance'!C$2),5.77)</f>
        <v>0</v>
      </c>
      <c r="BG382" s="3">
        <f>LOG((AI382/'Average Crustal Abundance'!D$2),5.07)</f>
        <v>0</v>
      </c>
      <c r="BH382" s="3">
        <f>IF(LOG((AJ382/'Average Crustal Abundance'!E$2))&lt;6,LOG((AJ382/'Average Crustal Abundance'!E$2)),6)</f>
        <v>0</v>
      </c>
      <c r="BI382" s="3">
        <f>IF(LOG((AK382/'Average Crustal Abundance'!F$2))&lt;6,LOG((AK382/'Average Crustal Abundance'!F$2)),6)</f>
        <v>0</v>
      </c>
      <c r="BJ382" s="3">
        <f>IF(LOG((AL382/'Average Crustal Abundance'!G$2))&lt;6,LOG((AL382/'Average Crustal Abundance'!G$2)),6)</f>
        <v>0</v>
      </c>
      <c r="BK382" s="3">
        <f>LOG((AM382/'Average Crustal Abundance'!H$2),5.77)</f>
        <v>0</v>
      </c>
      <c r="BL382" s="3">
        <f>IF(LOG((AN382/'Average Crustal Abundance'!I$2))&lt;6,LOG((AN382/'Average Crustal Abundance'!I$2)),6)</f>
        <v>0</v>
      </c>
      <c r="BM382" s="3">
        <f>IF(LOG((AO382/'Average Crustal Abundance'!J$2))&lt;6,LOG((AO382/'Average Crustal Abundance'!J$2)),6)</f>
        <v>0</v>
      </c>
      <c r="BN382" s="3">
        <f>LOG((AP382/'Average Crustal Abundance'!K$2),4.9)</f>
        <v>0</v>
      </c>
      <c r="BO382" s="3">
        <f>IF(LOG((AQ382/'Average Crustal Abundance'!L$2))&lt;6,LOG((AQ382/'Average Crustal Abundance'!L$2)),6)</f>
        <v>0</v>
      </c>
      <c r="BP382" s="3">
        <f>IF(LOG((AR382/'Average Crustal Abundance'!M$2))&lt;6,LOG((AR382/'Average Crustal Abundance'!M$2)),6)</f>
        <v>0</v>
      </c>
      <c r="BQ382" s="3">
        <f>IF(LOG((AS382/'Average Crustal Abundance'!N$2))&lt;6,LOG((AS382/'Average Crustal Abundance'!N$2)),6)</f>
        <v>0</v>
      </c>
      <c r="BR382" s="3">
        <f>LOG((AT382/'Average Crustal Abundance'!O$2),6.71)</f>
        <v>0</v>
      </c>
      <c r="BS382" s="3">
        <f>IF(LOG((AU382/'Average Crustal Abundance'!P$2))&lt;6,LOG((AU382/'Average Crustal Abundance'!P$2)),6)</f>
        <v>0</v>
      </c>
      <c r="BT382" s="3">
        <f>LOG((AV382/'Average Crustal Abundance'!Q$2),8.58)</f>
        <v>0</v>
      </c>
      <c r="BU382" s="3">
        <f>IF(LOG((AW382/'Average Crustal Abundance'!R$2))&lt;6,LOG((AW382/'Average Crustal Abundance'!R$2)),6)</f>
        <v>0</v>
      </c>
      <c r="BV382" s="3">
        <f>IF(LOG((AX382/'Average Crustal Abundance'!S$2))&lt;6,LOG((AX382/'Average Crustal Abundance'!S$2)),6)</f>
        <v>0</v>
      </c>
      <c r="BW382" s="3">
        <f>IF(LOG((AY382/'Average Crustal Abundance'!T$2))&lt;6,LOG((AY382/'Average Crustal Abundance'!T$2)),6)</f>
        <v>0</v>
      </c>
      <c r="BX382" s="3">
        <f>IF(LOG((AZ382/'Average Crustal Abundance'!U$2))&lt;6,LOG((AZ382/'Average Crustal Abundance'!U$2)),6)</f>
        <v>0</v>
      </c>
      <c r="BY382" s="3">
        <f>IF(LOG((BA382/'Average Crustal Abundance'!V$2))&lt;6,LOG((BA382/'Average Crustal Abundance'!V$2)),6)</f>
        <v>0</v>
      </c>
      <c r="BZ382" s="3">
        <f>LOG((BB382/'Average Crustal Abundance'!W$2),9.15)</f>
        <v>0</v>
      </c>
      <c r="CA382" s="3">
        <f>LOG((BC382/'Average Crustal Abundance'!X$2),6.07)</f>
        <v>0</v>
      </c>
      <c r="CB382" s="3">
        <f>LOG((BD382/'Average Crustal Abundance'!Y$2),9.57)</f>
        <v>0</v>
      </c>
      <c r="CC382" s="3">
        <f t="shared" si="195"/>
        <v>0</v>
      </c>
      <c r="CD382" s="3" t="e">
        <f t="shared" si="196"/>
        <v>#DIV/0!</v>
      </c>
      <c r="CE382" s="4" t="e">
        <f t="shared" si="204"/>
        <v>#DIV/0!</v>
      </c>
      <c r="CF382" s="4" t="e">
        <f t="shared" si="205"/>
        <v>#DIV/0!</v>
      </c>
      <c r="CG382" s="4" t="e">
        <f t="shared" si="206"/>
        <v>#DIV/0!</v>
      </c>
      <c r="CH382" s="4" t="e">
        <f t="shared" si="207"/>
        <v>#DIV/0!</v>
      </c>
      <c r="CI382" s="4" t="e">
        <f t="shared" si="208"/>
        <v>#DIV/0!</v>
      </c>
      <c r="CJ382" s="4" t="e">
        <f t="shared" si="209"/>
        <v>#DIV/0!</v>
      </c>
      <c r="CK382" s="4" t="e">
        <f t="shared" si="210"/>
        <v>#DIV/0!</v>
      </c>
      <c r="CL382" s="4" t="e">
        <f t="shared" si="211"/>
        <v>#DIV/0!</v>
      </c>
      <c r="CM382" s="4" t="e">
        <f t="shared" si="212"/>
        <v>#DIV/0!</v>
      </c>
      <c r="CN382" s="4" t="e">
        <f t="shared" si="213"/>
        <v>#DIV/0!</v>
      </c>
      <c r="CO382" s="4" t="e">
        <f t="shared" si="214"/>
        <v>#DIV/0!</v>
      </c>
      <c r="CP382" s="4" t="e">
        <f t="shared" si="215"/>
        <v>#DIV/0!</v>
      </c>
      <c r="CQ382" s="4" t="e">
        <f t="shared" si="216"/>
        <v>#DIV/0!</v>
      </c>
      <c r="CR382" s="4" t="e">
        <f t="shared" si="217"/>
        <v>#DIV/0!</v>
      </c>
      <c r="CS382" s="4" t="e">
        <f t="shared" si="218"/>
        <v>#DIV/0!</v>
      </c>
      <c r="CT382" s="4" t="e">
        <f t="shared" si="219"/>
        <v>#DIV/0!</v>
      </c>
      <c r="CU382" s="4" t="e">
        <f t="shared" si="220"/>
        <v>#DIV/0!</v>
      </c>
      <c r="CV382" s="4" t="e">
        <f t="shared" si="221"/>
        <v>#DIV/0!</v>
      </c>
      <c r="CW382" s="4" t="e">
        <f t="shared" si="222"/>
        <v>#DIV/0!</v>
      </c>
      <c r="CX382" s="4" t="e">
        <f t="shared" si="223"/>
        <v>#DIV/0!</v>
      </c>
      <c r="CY382" s="4" t="e">
        <f t="shared" si="203"/>
        <v>#DIV/0!</v>
      </c>
      <c r="CZ382" s="4" t="e">
        <f t="shared" si="203"/>
        <v>#DIV/0!</v>
      </c>
      <c r="DA382" s="4" t="e">
        <f t="shared" si="203"/>
        <v>#DIV/0!</v>
      </c>
      <c r="DB382" s="4" t="e">
        <f t="shared" si="203"/>
        <v>#DIV/0!</v>
      </c>
      <c r="DC382" s="3"/>
      <c r="DD382" s="3" t="e">
        <f t="shared" si="197"/>
        <v>#DIV/0!</v>
      </c>
    </row>
    <row r="383" spans="33:108" x14ac:dyDescent="0.25">
      <c r="AG383" s="2">
        <f>IF(I383&gt;'Average Crustal Abundance'!B$2,Data!I383,'Average Crustal Abundance'!B$2)</f>
        <v>52200</v>
      </c>
      <c r="AH383" s="2">
        <f>IF(J383&gt;'Average Crustal Abundance'!C$2,Data!J383,'Average Crustal Abundance'!C$2)</f>
        <v>27</v>
      </c>
      <c r="AI383" s="2">
        <f>IF(K383&gt;'Average Crustal Abundance'!D$2,Data!K383,'Average Crustal Abundance'!D$2)</f>
        <v>59</v>
      </c>
      <c r="AJ383" s="2">
        <f>IF(L383&gt;'Average Crustal Abundance'!E$2,Data!L383,'Average Crustal Abundance'!E$2)</f>
        <v>0.188</v>
      </c>
      <c r="AK383" s="2">
        <f>IF(M383&gt;'Average Crustal Abundance'!F$2,Data!M383,'Average Crustal Abundance'!F$2)</f>
        <v>1.5E-3</v>
      </c>
      <c r="AL383" s="2">
        <f>IF(N383&gt;'Average Crustal Abundance'!G$2,Data!N383,'Average Crustal Abundance'!G$2)</f>
        <v>1.5E-3</v>
      </c>
      <c r="AM383" s="2">
        <f>IF(O383&gt;'Average Crustal Abundance'!H$2,Data!O383,'Average Crustal Abundance'!H$2)</f>
        <v>27</v>
      </c>
      <c r="AN383" s="2">
        <f>IF(P383&gt;'Average Crustal Abundance'!I$2,Data!P383,'Average Crustal Abundance'!I$2)</f>
        <v>5.6000000000000001E-2</v>
      </c>
      <c r="AO383" s="2">
        <f>IF(Q383&gt;'Average Crustal Abundance'!J$2,Data!Q383,'Average Crustal Abundance'!J$2)</f>
        <v>1.2999999999999999E-3</v>
      </c>
      <c r="AP383" s="2">
        <f>IF(R383&gt;'Average Crustal Abundance'!K$2,Data!R383,'Average Crustal Abundance'!K$2)</f>
        <v>72</v>
      </c>
      <c r="AQ383" s="2">
        <f>IF(S383&gt;'Average Crustal Abundance'!L$2,Data!S383,'Average Crustal Abundance'!L$2)</f>
        <v>0.08</v>
      </c>
      <c r="AR383" s="2">
        <f>IF(T383&gt;'Average Crustal Abundance'!M$2,Data!T383,'Average Crustal Abundance'!M$2)</f>
        <v>5.1999999999999998E-2</v>
      </c>
      <c r="AS383" s="2">
        <f>IF(U383&gt;'Average Crustal Abundance'!N$2,Data!U383,'Average Crustal Abundance'!N$2)</f>
        <v>0.5</v>
      </c>
      <c r="AT383" s="2">
        <f>IF(V383&gt;'Average Crustal Abundance'!O$2,Data!V383,'Average Crustal Abundance'!O$2)</f>
        <v>11</v>
      </c>
      <c r="AU383" s="2">
        <f>IF(W383&gt;'Average Crustal Abundance'!P$2,Data!W383,'Average Crustal Abundance'!P$2)</f>
        <v>0.03</v>
      </c>
      <c r="AV383" s="2">
        <f>IF(X383&gt;'Average Crustal Abundance'!Q$2,Data!X383,'Average Crustal Abundance'!Q$2)</f>
        <v>2.5</v>
      </c>
      <c r="AW383" s="2">
        <f>IF(Y383&gt;'Average Crustal Abundance'!R$2,Data!Y383,'Average Crustal Abundance'!R$2)</f>
        <v>0.2</v>
      </c>
      <c r="AX383" s="2">
        <f>IF(Z383&gt;'Average Crustal Abundance'!S$2,Data!Z383,'Average Crustal Abundance'!S$2)</f>
        <v>0.18</v>
      </c>
      <c r="AY383" s="2">
        <f>IF(AA383&gt;'Average Crustal Abundance'!T$2,Data!AA383,'Average Crustal Abundance'!T$2)</f>
        <v>1E-3</v>
      </c>
      <c r="AZ383" s="2">
        <f>IF(AB383&gt;'Average Crustal Abundance'!U$2,Data!AB383,'Average Crustal Abundance'!U$2)</f>
        <v>0.8</v>
      </c>
      <c r="BA383" s="2">
        <f>IF(AC383&gt;'Average Crustal Abundance'!V$2,Data!AC383,'Average Crustal Abundance'!V$2)</f>
        <v>1</v>
      </c>
      <c r="BB383" s="2">
        <f>IF(AD383&gt;'Average Crustal Abundance'!W$2,Data!AD383,'Average Crustal Abundance'!W$2)</f>
        <v>1.7</v>
      </c>
      <c r="BC383" s="2">
        <f>IF(AE383&gt;'Average Crustal Abundance'!X$2,Data!AE383,'Average Crustal Abundance'!X$2)</f>
        <v>20</v>
      </c>
      <c r="BD383" s="2">
        <f>IF(AF383&gt;'Average Crustal Abundance'!Y$2,Data!AF383,'Average Crustal Abundance'!Y$2)</f>
        <v>1.3</v>
      </c>
      <c r="BE383" s="3">
        <f>LOG((AG383/'Average Crustal Abundance'!B$2),1.636)</f>
        <v>0</v>
      </c>
      <c r="BF383" s="3">
        <f>LOG((AH383/'Average Crustal Abundance'!C$2),5.77)</f>
        <v>0</v>
      </c>
      <c r="BG383" s="3">
        <f>LOG((AI383/'Average Crustal Abundance'!D$2),5.07)</f>
        <v>0</v>
      </c>
      <c r="BH383" s="3">
        <f>IF(LOG((AJ383/'Average Crustal Abundance'!E$2))&lt;6,LOG((AJ383/'Average Crustal Abundance'!E$2)),6)</f>
        <v>0</v>
      </c>
      <c r="BI383" s="3">
        <f>IF(LOG((AK383/'Average Crustal Abundance'!F$2))&lt;6,LOG((AK383/'Average Crustal Abundance'!F$2)),6)</f>
        <v>0</v>
      </c>
      <c r="BJ383" s="3">
        <f>IF(LOG((AL383/'Average Crustal Abundance'!G$2))&lt;6,LOG((AL383/'Average Crustal Abundance'!G$2)),6)</f>
        <v>0</v>
      </c>
      <c r="BK383" s="3">
        <f>LOG((AM383/'Average Crustal Abundance'!H$2),5.77)</f>
        <v>0</v>
      </c>
      <c r="BL383" s="3">
        <f>IF(LOG((AN383/'Average Crustal Abundance'!I$2))&lt;6,LOG((AN383/'Average Crustal Abundance'!I$2)),6)</f>
        <v>0</v>
      </c>
      <c r="BM383" s="3">
        <f>IF(LOG((AO383/'Average Crustal Abundance'!J$2))&lt;6,LOG((AO383/'Average Crustal Abundance'!J$2)),6)</f>
        <v>0</v>
      </c>
      <c r="BN383" s="3">
        <f>LOG((AP383/'Average Crustal Abundance'!K$2),4.9)</f>
        <v>0</v>
      </c>
      <c r="BO383" s="3">
        <f>IF(LOG((AQ383/'Average Crustal Abundance'!L$2))&lt;6,LOG((AQ383/'Average Crustal Abundance'!L$2)),6)</f>
        <v>0</v>
      </c>
      <c r="BP383" s="3">
        <f>IF(LOG((AR383/'Average Crustal Abundance'!M$2))&lt;6,LOG((AR383/'Average Crustal Abundance'!M$2)),6)</f>
        <v>0</v>
      </c>
      <c r="BQ383" s="3">
        <f>IF(LOG((AS383/'Average Crustal Abundance'!N$2))&lt;6,LOG((AS383/'Average Crustal Abundance'!N$2)),6)</f>
        <v>0</v>
      </c>
      <c r="BR383" s="3">
        <f>LOG((AT383/'Average Crustal Abundance'!O$2),6.71)</f>
        <v>0</v>
      </c>
      <c r="BS383" s="3">
        <f>IF(LOG((AU383/'Average Crustal Abundance'!P$2))&lt;6,LOG((AU383/'Average Crustal Abundance'!P$2)),6)</f>
        <v>0</v>
      </c>
      <c r="BT383" s="3">
        <f>LOG((AV383/'Average Crustal Abundance'!Q$2),8.58)</f>
        <v>0</v>
      </c>
      <c r="BU383" s="3">
        <f>IF(LOG((AW383/'Average Crustal Abundance'!R$2))&lt;6,LOG((AW383/'Average Crustal Abundance'!R$2)),6)</f>
        <v>0</v>
      </c>
      <c r="BV383" s="3">
        <f>IF(LOG((AX383/'Average Crustal Abundance'!S$2))&lt;6,LOG((AX383/'Average Crustal Abundance'!S$2)),6)</f>
        <v>0</v>
      </c>
      <c r="BW383" s="3">
        <f>IF(LOG((AY383/'Average Crustal Abundance'!T$2))&lt;6,LOG((AY383/'Average Crustal Abundance'!T$2)),6)</f>
        <v>0</v>
      </c>
      <c r="BX383" s="3">
        <f>IF(LOG((AZ383/'Average Crustal Abundance'!U$2))&lt;6,LOG((AZ383/'Average Crustal Abundance'!U$2)),6)</f>
        <v>0</v>
      </c>
      <c r="BY383" s="3">
        <f>IF(LOG((BA383/'Average Crustal Abundance'!V$2))&lt;6,LOG((BA383/'Average Crustal Abundance'!V$2)),6)</f>
        <v>0</v>
      </c>
      <c r="BZ383" s="3">
        <f>LOG((BB383/'Average Crustal Abundance'!W$2),9.15)</f>
        <v>0</v>
      </c>
      <c r="CA383" s="3">
        <f>LOG((BC383/'Average Crustal Abundance'!X$2),6.07)</f>
        <v>0</v>
      </c>
      <c r="CB383" s="3">
        <f>LOG((BD383/'Average Crustal Abundance'!Y$2),9.57)</f>
        <v>0</v>
      </c>
      <c r="CC383" s="3">
        <f t="shared" si="195"/>
        <v>0</v>
      </c>
      <c r="CD383" s="3" t="e">
        <f t="shared" si="196"/>
        <v>#DIV/0!</v>
      </c>
      <c r="CE383" s="4" t="e">
        <f t="shared" si="204"/>
        <v>#DIV/0!</v>
      </c>
      <c r="CF383" s="4" t="e">
        <f t="shared" si="205"/>
        <v>#DIV/0!</v>
      </c>
      <c r="CG383" s="4" t="e">
        <f t="shared" si="206"/>
        <v>#DIV/0!</v>
      </c>
      <c r="CH383" s="4" t="e">
        <f t="shared" si="207"/>
        <v>#DIV/0!</v>
      </c>
      <c r="CI383" s="4" t="e">
        <f t="shared" si="208"/>
        <v>#DIV/0!</v>
      </c>
      <c r="CJ383" s="4" t="e">
        <f t="shared" si="209"/>
        <v>#DIV/0!</v>
      </c>
      <c r="CK383" s="4" t="e">
        <f t="shared" si="210"/>
        <v>#DIV/0!</v>
      </c>
      <c r="CL383" s="4" t="e">
        <f t="shared" si="211"/>
        <v>#DIV/0!</v>
      </c>
      <c r="CM383" s="4" t="e">
        <f t="shared" si="212"/>
        <v>#DIV/0!</v>
      </c>
      <c r="CN383" s="4" t="e">
        <f t="shared" si="213"/>
        <v>#DIV/0!</v>
      </c>
      <c r="CO383" s="4" t="e">
        <f t="shared" si="214"/>
        <v>#DIV/0!</v>
      </c>
      <c r="CP383" s="4" t="e">
        <f t="shared" si="215"/>
        <v>#DIV/0!</v>
      </c>
      <c r="CQ383" s="4" t="e">
        <f t="shared" si="216"/>
        <v>#DIV/0!</v>
      </c>
      <c r="CR383" s="4" t="e">
        <f t="shared" si="217"/>
        <v>#DIV/0!</v>
      </c>
      <c r="CS383" s="4" t="e">
        <f t="shared" si="218"/>
        <v>#DIV/0!</v>
      </c>
      <c r="CT383" s="4" t="e">
        <f t="shared" si="219"/>
        <v>#DIV/0!</v>
      </c>
      <c r="CU383" s="4" t="e">
        <f t="shared" si="220"/>
        <v>#DIV/0!</v>
      </c>
      <c r="CV383" s="4" t="e">
        <f t="shared" si="221"/>
        <v>#DIV/0!</v>
      </c>
      <c r="CW383" s="4" t="e">
        <f t="shared" si="222"/>
        <v>#DIV/0!</v>
      </c>
      <c r="CX383" s="4" t="e">
        <f t="shared" si="223"/>
        <v>#DIV/0!</v>
      </c>
      <c r="CY383" s="4" t="e">
        <f t="shared" si="203"/>
        <v>#DIV/0!</v>
      </c>
      <c r="CZ383" s="4" t="e">
        <f t="shared" si="203"/>
        <v>#DIV/0!</v>
      </c>
      <c r="DA383" s="4" t="e">
        <f t="shared" si="203"/>
        <v>#DIV/0!</v>
      </c>
      <c r="DB383" s="4" t="e">
        <f t="shared" si="203"/>
        <v>#DIV/0!</v>
      </c>
      <c r="DC383" s="3"/>
      <c r="DD383" s="3" t="e">
        <f t="shared" si="197"/>
        <v>#DIV/0!</v>
      </c>
    </row>
    <row r="384" spans="33:108" x14ac:dyDescent="0.25">
      <c r="AG384" s="2">
        <f>IF(I384&gt;'Average Crustal Abundance'!B$2,Data!I384,'Average Crustal Abundance'!B$2)</f>
        <v>52200</v>
      </c>
      <c r="AH384" s="2">
        <f>IF(J384&gt;'Average Crustal Abundance'!C$2,Data!J384,'Average Crustal Abundance'!C$2)</f>
        <v>27</v>
      </c>
      <c r="AI384" s="2">
        <f>IF(K384&gt;'Average Crustal Abundance'!D$2,Data!K384,'Average Crustal Abundance'!D$2)</f>
        <v>59</v>
      </c>
      <c r="AJ384" s="2">
        <f>IF(L384&gt;'Average Crustal Abundance'!E$2,Data!L384,'Average Crustal Abundance'!E$2)</f>
        <v>0.188</v>
      </c>
      <c r="AK384" s="2">
        <f>IF(M384&gt;'Average Crustal Abundance'!F$2,Data!M384,'Average Crustal Abundance'!F$2)</f>
        <v>1.5E-3</v>
      </c>
      <c r="AL384" s="2">
        <f>IF(N384&gt;'Average Crustal Abundance'!G$2,Data!N384,'Average Crustal Abundance'!G$2)</f>
        <v>1.5E-3</v>
      </c>
      <c r="AM384" s="2">
        <f>IF(O384&gt;'Average Crustal Abundance'!H$2,Data!O384,'Average Crustal Abundance'!H$2)</f>
        <v>27</v>
      </c>
      <c r="AN384" s="2">
        <f>IF(P384&gt;'Average Crustal Abundance'!I$2,Data!P384,'Average Crustal Abundance'!I$2)</f>
        <v>5.6000000000000001E-2</v>
      </c>
      <c r="AO384" s="2">
        <f>IF(Q384&gt;'Average Crustal Abundance'!J$2,Data!Q384,'Average Crustal Abundance'!J$2)</f>
        <v>1.2999999999999999E-3</v>
      </c>
      <c r="AP384" s="2">
        <f>IF(R384&gt;'Average Crustal Abundance'!K$2,Data!R384,'Average Crustal Abundance'!K$2)</f>
        <v>72</v>
      </c>
      <c r="AQ384" s="2">
        <f>IF(S384&gt;'Average Crustal Abundance'!L$2,Data!S384,'Average Crustal Abundance'!L$2)</f>
        <v>0.08</v>
      </c>
      <c r="AR384" s="2">
        <f>IF(T384&gt;'Average Crustal Abundance'!M$2,Data!T384,'Average Crustal Abundance'!M$2)</f>
        <v>5.1999999999999998E-2</v>
      </c>
      <c r="AS384" s="2">
        <f>IF(U384&gt;'Average Crustal Abundance'!N$2,Data!U384,'Average Crustal Abundance'!N$2)</f>
        <v>0.5</v>
      </c>
      <c r="AT384" s="2">
        <f>IF(V384&gt;'Average Crustal Abundance'!O$2,Data!V384,'Average Crustal Abundance'!O$2)</f>
        <v>11</v>
      </c>
      <c r="AU384" s="2">
        <f>IF(W384&gt;'Average Crustal Abundance'!P$2,Data!W384,'Average Crustal Abundance'!P$2)</f>
        <v>0.03</v>
      </c>
      <c r="AV384" s="2">
        <f>IF(X384&gt;'Average Crustal Abundance'!Q$2,Data!X384,'Average Crustal Abundance'!Q$2)</f>
        <v>2.5</v>
      </c>
      <c r="AW384" s="2">
        <f>IF(Y384&gt;'Average Crustal Abundance'!R$2,Data!Y384,'Average Crustal Abundance'!R$2)</f>
        <v>0.2</v>
      </c>
      <c r="AX384" s="2">
        <f>IF(Z384&gt;'Average Crustal Abundance'!S$2,Data!Z384,'Average Crustal Abundance'!S$2)</f>
        <v>0.18</v>
      </c>
      <c r="AY384" s="2">
        <f>IF(AA384&gt;'Average Crustal Abundance'!T$2,Data!AA384,'Average Crustal Abundance'!T$2)</f>
        <v>1E-3</v>
      </c>
      <c r="AZ384" s="2">
        <f>IF(AB384&gt;'Average Crustal Abundance'!U$2,Data!AB384,'Average Crustal Abundance'!U$2)</f>
        <v>0.8</v>
      </c>
      <c r="BA384" s="2">
        <f>IF(AC384&gt;'Average Crustal Abundance'!V$2,Data!AC384,'Average Crustal Abundance'!V$2)</f>
        <v>1</v>
      </c>
      <c r="BB384" s="2">
        <f>IF(AD384&gt;'Average Crustal Abundance'!W$2,Data!AD384,'Average Crustal Abundance'!W$2)</f>
        <v>1.7</v>
      </c>
      <c r="BC384" s="2">
        <f>IF(AE384&gt;'Average Crustal Abundance'!X$2,Data!AE384,'Average Crustal Abundance'!X$2)</f>
        <v>20</v>
      </c>
      <c r="BD384" s="2">
        <f>IF(AF384&gt;'Average Crustal Abundance'!Y$2,Data!AF384,'Average Crustal Abundance'!Y$2)</f>
        <v>1.3</v>
      </c>
      <c r="BE384" s="3">
        <f>LOG((AG384/'Average Crustal Abundance'!B$2),1.636)</f>
        <v>0</v>
      </c>
      <c r="BF384" s="3">
        <f>LOG((AH384/'Average Crustal Abundance'!C$2),5.77)</f>
        <v>0</v>
      </c>
      <c r="BG384" s="3">
        <f>LOG((AI384/'Average Crustal Abundance'!D$2),5.07)</f>
        <v>0</v>
      </c>
      <c r="BH384" s="3">
        <f>IF(LOG((AJ384/'Average Crustal Abundance'!E$2))&lt;6,LOG((AJ384/'Average Crustal Abundance'!E$2)),6)</f>
        <v>0</v>
      </c>
      <c r="BI384" s="3">
        <f>IF(LOG((AK384/'Average Crustal Abundance'!F$2))&lt;6,LOG((AK384/'Average Crustal Abundance'!F$2)),6)</f>
        <v>0</v>
      </c>
      <c r="BJ384" s="3">
        <f>IF(LOG((AL384/'Average Crustal Abundance'!G$2))&lt;6,LOG((AL384/'Average Crustal Abundance'!G$2)),6)</f>
        <v>0</v>
      </c>
      <c r="BK384" s="3">
        <f>LOG((AM384/'Average Crustal Abundance'!H$2),5.77)</f>
        <v>0</v>
      </c>
      <c r="BL384" s="3">
        <f>IF(LOG((AN384/'Average Crustal Abundance'!I$2))&lt;6,LOG((AN384/'Average Crustal Abundance'!I$2)),6)</f>
        <v>0</v>
      </c>
      <c r="BM384" s="3">
        <f>IF(LOG((AO384/'Average Crustal Abundance'!J$2))&lt;6,LOG((AO384/'Average Crustal Abundance'!J$2)),6)</f>
        <v>0</v>
      </c>
      <c r="BN384" s="3">
        <f>LOG((AP384/'Average Crustal Abundance'!K$2),4.9)</f>
        <v>0</v>
      </c>
      <c r="BO384" s="3">
        <f>IF(LOG((AQ384/'Average Crustal Abundance'!L$2))&lt;6,LOG((AQ384/'Average Crustal Abundance'!L$2)),6)</f>
        <v>0</v>
      </c>
      <c r="BP384" s="3">
        <f>IF(LOG((AR384/'Average Crustal Abundance'!M$2))&lt;6,LOG((AR384/'Average Crustal Abundance'!M$2)),6)</f>
        <v>0</v>
      </c>
      <c r="BQ384" s="3">
        <f>IF(LOG((AS384/'Average Crustal Abundance'!N$2))&lt;6,LOG((AS384/'Average Crustal Abundance'!N$2)),6)</f>
        <v>0</v>
      </c>
      <c r="BR384" s="3">
        <f>LOG((AT384/'Average Crustal Abundance'!O$2),6.71)</f>
        <v>0</v>
      </c>
      <c r="BS384" s="3">
        <f>IF(LOG((AU384/'Average Crustal Abundance'!P$2))&lt;6,LOG((AU384/'Average Crustal Abundance'!P$2)),6)</f>
        <v>0</v>
      </c>
      <c r="BT384" s="3">
        <f>LOG((AV384/'Average Crustal Abundance'!Q$2),8.58)</f>
        <v>0</v>
      </c>
      <c r="BU384" s="3">
        <f>IF(LOG((AW384/'Average Crustal Abundance'!R$2))&lt;6,LOG((AW384/'Average Crustal Abundance'!R$2)),6)</f>
        <v>0</v>
      </c>
      <c r="BV384" s="3">
        <f>IF(LOG((AX384/'Average Crustal Abundance'!S$2))&lt;6,LOG((AX384/'Average Crustal Abundance'!S$2)),6)</f>
        <v>0</v>
      </c>
      <c r="BW384" s="3">
        <f>IF(LOG((AY384/'Average Crustal Abundance'!T$2))&lt;6,LOG((AY384/'Average Crustal Abundance'!T$2)),6)</f>
        <v>0</v>
      </c>
      <c r="BX384" s="3">
        <f>IF(LOG((AZ384/'Average Crustal Abundance'!U$2))&lt;6,LOG((AZ384/'Average Crustal Abundance'!U$2)),6)</f>
        <v>0</v>
      </c>
      <c r="BY384" s="3">
        <f>IF(LOG((BA384/'Average Crustal Abundance'!V$2))&lt;6,LOG((BA384/'Average Crustal Abundance'!V$2)),6)</f>
        <v>0</v>
      </c>
      <c r="BZ384" s="3">
        <f>LOG((BB384/'Average Crustal Abundance'!W$2),9.15)</f>
        <v>0</v>
      </c>
      <c r="CA384" s="3">
        <f>LOG((BC384/'Average Crustal Abundance'!X$2),6.07)</f>
        <v>0</v>
      </c>
      <c r="CB384" s="3">
        <f>LOG((BD384/'Average Crustal Abundance'!Y$2),9.57)</f>
        <v>0</v>
      </c>
      <c r="CC384" s="3">
        <f t="shared" si="195"/>
        <v>0</v>
      </c>
      <c r="CD384" s="3" t="e">
        <f t="shared" si="196"/>
        <v>#DIV/0!</v>
      </c>
      <c r="CE384" s="4" t="e">
        <f t="shared" si="204"/>
        <v>#DIV/0!</v>
      </c>
      <c r="CF384" s="4" t="e">
        <f t="shared" si="205"/>
        <v>#DIV/0!</v>
      </c>
      <c r="CG384" s="4" t="e">
        <f t="shared" si="206"/>
        <v>#DIV/0!</v>
      </c>
      <c r="CH384" s="4" t="e">
        <f t="shared" si="207"/>
        <v>#DIV/0!</v>
      </c>
      <c r="CI384" s="4" t="e">
        <f t="shared" si="208"/>
        <v>#DIV/0!</v>
      </c>
      <c r="CJ384" s="4" t="e">
        <f t="shared" si="209"/>
        <v>#DIV/0!</v>
      </c>
      <c r="CK384" s="4" t="e">
        <f t="shared" si="210"/>
        <v>#DIV/0!</v>
      </c>
      <c r="CL384" s="4" t="e">
        <f t="shared" si="211"/>
        <v>#DIV/0!</v>
      </c>
      <c r="CM384" s="4" t="e">
        <f t="shared" si="212"/>
        <v>#DIV/0!</v>
      </c>
      <c r="CN384" s="4" t="e">
        <f t="shared" si="213"/>
        <v>#DIV/0!</v>
      </c>
      <c r="CO384" s="4" t="e">
        <f t="shared" si="214"/>
        <v>#DIV/0!</v>
      </c>
      <c r="CP384" s="4" t="e">
        <f t="shared" si="215"/>
        <v>#DIV/0!</v>
      </c>
      <c r="CQ384" s="4" t="e">
        <f t="shared" si="216"/>
        <v>#DIV/0!</v>
      </c>
      <c r="CR384" s="4" t="e">
        <f t="shared" si="217"/>
        <v>#DIV/0!</v>
      </c>
      <c r="CS384" s="4" t="e">
        <f t="shared" si="218"/>
        <v>#DIV/0!</v>
      </c>
      <c r="CT384" s="4" t="e">
        <f t="shared" si="219"/>
        <v>#DIV/0!</v>
      </c>
      <c r="CU384" s="4" t="e">
        <f t="shared" si="220"/>
        <v>#DIV/0!</v>
      </c>
      <c r="CV384" s="4" t="e">
        <f t="shared" si="221"/>
        <v>#DIV/0!</v>
      </c>
      <c r="CW384" s="4" t="e">
        <f t="shared" si="222"/>
        <v>#DIV/0!</v>
      </c>
      <c r="CX384" s="4" t="e">
        <f t="shared" si="223"/>
        <v>#DIV/0!</v>
      </c>
      <c r="CY384" s="4" t="e">
        <f t="shared" si="203"/>
        <v>#DIV/0!</v>
      </c>
      <c r="CZ384" s="4" t="e">
        <f t="shared" si="203"/>
        <v>#DIV/0!</v>
      </c>
      <c r="DA384" s="4" t="e">
        <f t="shared" si="203"/>
        <v>#DIV/0!</v>
      </c>
      <c r="DB384" s="4" t="e">
        <f t="shared" si="203"/>
        <v>#DIV/0!</v>
      </c>
      <c r="DC384" s="3"/>
      <c r="DD384" s="3" t="e">
        <f t="shared" si="197"/>
        <v>#DIV/0!</v>
      </c>
    </row>
    <row r="385" spans="33:108" x14ac:dyDescent="0.25">
      <c r="AG385" s="2">
        <f>IF(I385&gt;'Average Crustal Abundance'!B$2,Data!I385,'Average Crustal Abundance'!B$2)</f>
        <v>52200</v>
      </c>
      <c r="AH385" s="2">
        <f>IF(J385&gt;'Average Crustal Abundance'!C$2,Data!J385,'Average Crustal Abundance'!C$2)</f>
        <v>27</v>
      </c>
      <c r="AI385" s="2">
        <f>IF(K385&gt;'Average Crustal Abundance'!D$2,Data!K385,'Average Crustal Abundance'!D$2)</f>
        <v>59</v>
      </c>
      <c r="AJ385" s="2">
        <f>IF(L385&gt;'Average Crustal Abundance'!E$2,Data!L385,'Average Crustal Abundance'!E$2)</f>
        <v>0.188</v>
      </c>
      <c r="AK385" s="2">
        <f>IF(M385&gt;'Average Crustal Abundance'!F$2,Data!M385,'Average Crustal Abundance'!F$2)</f>
        <v>1.5E-3</v>
      </c>
      <c r="AL385" s="2">
        <f>IF(N385&gt;'Average Crustal Abundance'!G$2,Data!N385,'Average Crustal Abundance'!G$2)</f>
        <v>1.5E-3</v>
      </c>
      <c r="AM385" s="2">
        <f>IF(O385&gt;'Average Crustal Abundance'!H$2,Data!O385,'Average Crustal Abundance'!H$2)</f>
        <v>27</v>
      </c>
      <c r="AN385" s="2">
        <f>IF(P385&gt;'Average Crustal Abundance'!I$2,Data!P385,'Average Crustal Abundance'!I$2)</f>
        <v>5.6000000000000001E-2</v>
      </c>
      <c r="AO385" s="2">
        <f>IF(Q385&gt;'Average Crustal Abundance'!J$2,Data!Q385,'Average Crustal Abundance'!J$2)</f>
        <v>1.2999999999999999E-3</v>
      </c>
      <c r="AP385" s="2">
        <f>IF(R385&gt;'Average Crustal Abundance'!K$2,Data!R385,'Average Crustal Abundance'!K$2)</f>
        <v>72</v>
      </c>
      <c r="AQ385" s="2">
        <f>IF(S385&gt;'Average Crustal Abundance'!L$2,Data!S385,'Average Crustal Abundance'!L$2)</f>
        <v>0.08</v>
      </c>
      <c r="AR385" s="2">
        <f>IF(T385&gt;'Average Crustal Abundance'!M$2,Data!T385,'Average Crustal Abundance'!M$2)</f>
        <v>5.1999999999999998E-2</v>
      </c>
      <c r="AS385" s="2">
        <f>IF(U385&gt;'Average Crustal Abundance'!N$2,Data!U385,'Average Crustal Abundance'!N$2)</f>
        <v>0.5</v>
      </c>
      <c r="AT385" s="2">
        <f>IF(V385&gt;'Average Crustal Abundance'!O$2,Data!V385,'Average Crustal Abundance'!O$2)</f>
        <v>11</v>
      </c>
      <c r="AU385" s="2">
        <f>IF(W385&gt;'Average Crustal Abundance'!P$2,Data!W385,'Average Crustal Abundance'!P$2)</f>
        <v>0.03</v>
      </c>
      <c r="AV385" s="2">
        <f>IF(X385&gt;'Average Crustal Abundance'!Q$2,Data!X385,'Average Crustal Abundance'!Q$2)</f>
        <v>2.5</v>
      </c>
      <c r="AW385" s="2">
        <f>IF(Y385&gt;'Average Crustal Abundance'!R$2,Data!Y385,'Average Crustal Abundance'!R$2)</f>
        <v>0.2</v>
      </c>
      <c r="AX385" s="2">
        <f>IF(Z385&gt;'Average Crustal Abundance'!S$2,Data!Z385,'Average Crustal Abundance'!S$2)</f>
        <v>0.18</v>
      </c>
      <c r="AY385" s="2">
        <f>IF(AA385&gt;'Average Crustal Abundance'!T$2,Data!AA385,'Average Crustal Abundance'!T$2)</f>
        <v>1E-3</v>
      </c>
      <c r="AZ385" s="2">
        <f>IF(AB385&gt;'Average Crustal Abundance'!U$2,Data!AB385,'Average Crustal Abundance'!U$2)</f>
        <v>0.8</v>
      </c>
      <c r="BA385" s="2">
        <f>IF(AC385&gt;'Average Crustal Abundance'!V$2,Data!AC385,'Average Crustal Abundance'!V$2)</f>
        <v>1</v>
      </c>
      <c r="BB385" s="2">
        <f>IF(AD385&gt;'Average Crustal Abundance'!W$2,Data!AD385,'Average Crustal Abundance'!W$2)</f>
        <v>1.7</v>
      </c>
      <c r="BC385" s="2">
        <f>IF(AE385&gt;'Average Crustal Abundance'!X$2,Data!AE385,'Average Crustal Abundance'!X$2)</f>
        <v>20</v>
      </c>
      <c r="BD385" s="2">
        <f>IF(AF385&gt;'Average Crustal Abundance'!Y$2,Data!AF385,'Average Crustal Abundance'!Y$2)</f>
        <v>1.3</v>
      </c>
      <c r="BE385" s="3">
        <f>LOG((AG385/'Average Crustal Abundance'!B$2),1.636)</f>
        <v>0</v>
      </c>
      <c r="BF385" s="3">
        <f>LOG((AH385/'Average Crustal Abundance'!C$2),5.77)</f>
        <v>0</v>
      </c>
      <c r="BG385" s="3">
        <f>LOG((AI385/'Average Crustal Abundance'!D$2),5.07)</f>
        <v>0</v>
      </c>
      <c r="BH385" s="3">
        <f>IF(LOG((AJ385/'Average Crustal Abundance'!E$2))&lt;6,LOG((AJ385/'Average Crustal Abundance'!E$2)),6)</f>
        <v>0</v>
      </c>
      <c r="BI385" s="3">
        <f>IF(LOG((AK385/'Average Crustal Abundance'!F$2))&lt;6,LOG((AK385/'Average Crustal Abundance'!F$2)),6)</f>
        <v>0</v>
      </c>
      <c r="BJ385" s="3">
        <f>IF(LOG((AL385/'Average Crustal Abundance'!G$2))&lt;6,LOG((AL385/'Average Crustal Abundance'!G$2)),6)</f>
        <v>0</v>
      </c>
      <c r="BK385" s="3">
        <f>LOG((AM385/'Average Crustal Abundance'!H$2),5.77)</f>
        <v>0</v>
      </c>
      <c r="BL385" s="3">
        <f>IF(LOG((AN385/'Average Crustal Abundance'!I$2))&lt;6,LOG((AN385/'Average Crustal Abundance'!I$2)),6)</f>
        <v>0</v>
      </c>
      <c r="BM385" s="3">
        <f>IF(LOG((AO385/'Average Crustal Abundance'!J$2))&lt;6,LOG((AO385/'Average Crustal Abundance'!J$2)),6)</f>
        <v>0</v>
      </c>
      <c r="BN385" s="3">
        <f>LOG((AP385/'Average Crustal Abundance'!K$2),4.9)</f>
        <v>0</v>
      </c>
      <c r="BO385" s="3">
        <f>IF(LOG((AQ385/'Average Crustal Abundance'!L$2))&lt;6,LOG((AQ385/'Average Crustal Abundance'!L$2)),6)</f>
        <v>0</v>
      </c>
      <c r="BP385" s="3">
        <f>IF(LOG((AR385/'Average Crustal Abundance'!M$2))&lt;6,LOG((AR385/'Average Crustal Abundance'!M$2)),6)</f>
        <v>0</v>
      </c>
      <c r="BQ385" s="3">
        <f>IF(LOG((AS385/'Average Crustal Abundance'!N$2))&lt;6,LOG((AS385/'Average Crustal Abundance'!N$2)),6)</f>
        <v>0</v>
      </c>
      <c r="BR385" s="3">
        <f>LOG((AT385/'Average Crustal Abundance'!O$2),6.71)</f>
        <v>0</v>
      </c>
      <c r="BS385" s="3">
        <f>IF(LOG((AU385/'Average Crustal Abundance'!P$2))&lt;6,LOG((AU385/'Average Crustal Abundance'!P$2)),6)</f>
        <v>0</v>
      </c>
      <c r="BT385" s="3">
        <f>LOG((AV385/'Average Crustal Abundance'!Q$2),8.58)</f>
        <v>0</v>
      </c>
      <c r="BU385" s="3">
        <f>IF(LOG((AW385/'Average Crustal Abundance'!R$2))&lt;6,LOG((AW385/'Average Crustal Abundance'!R$2)),6)</f>
        <v>0</v>
      </c>
      <c r="BV385" s="3">
        <f>IF(LOG((AX385/'Average Crustal Abundance'!S$2))&lt;6,LOG((AX385/'Average Crustal Abundance'!S$2)),6)</f>
        <v>0</v>
      </c>
      <c r="BW385" s="3">
        <f>IF(LOG((AY385/'Average Crustal Abundance'!T$2))&lt;6,LOG((AY385/'Average Crustal Abundance'!T$2)),6)</f>
        <v>0</v>
      </c>
      <c r="BX385" s="3">
        <f>IF(LOG((AZ385/'Average Crustal Abundance'!U$2))&lt;6,LOG((AZ385/'Average Crustal Abundance'!U$2)),6)</f>
        <v>0</v>
      </c>
      <c r="BY385" s="3">
        <f>IF(LOG((BA385/'Average Crustal Abundance'!V$2))&lt;6,LOG((BA385/'Average Crustal Abundance'!V$2)),6)</f>
        <v>0</v>
      </c>
      <c r="BZ385" s="3">
        <f>LOG((BB385/'Average Crustal Abundance'!W$2),9.15)</f>
        <v>0</v>
      </c>
      <c r="CA385" s="3">
        <f>LOG((BC385/'Average Crustal Abundance'!X$2),6.07)</f>
        <v>0</v>
      </c>
      <c r="CB385" s="3">
        <f>LOG((BD385/'Average Crustal Abundance'!Y$2),9.57)</f>
        <v>0</v>
      </c>
      <c r="CC385" s="3">
        <f t="shared" si="195"/>
        <v>0</v>
      </c>
      <c r="CD385" s="3" t="e">
        <f t="shared" si="196"/>
        <v>#DIV/0!</v>
      </c>
      <c r="CE385" s="4" t="e">
        <f t="shared" si="204"/>
        <v>#DIV/0!</v>
      </c>
      <c r="CF385" s="4" t="e">
        <f t="shared" si="205"/>
        <v>#DIV/0!</v>
      </c>
      <c r="CG385" s="4" t="e">
        <f t="shared" si="206"/>
        <v>#DIV/0!</v>
      </c>
      <c r="CH385" s="4" t="e">
        <f t="shared" si="207"/>
        <v>#DIV/0!</v>
      </c>
      <c r="CI385" s="4" t="e">
        <f t="shared" si="208"/>
        <v>#DIV/0!</v>
      </c>
      <c r="CJ385" s="4" t="e">
        <f t="shared" si="209"/>
        <v>#DIV/0!</v>
      </c>
      <c r="CK385" s="4" t="e">
        <f t="shared" si="210"/>
        <v>#DIV/0!</v>
      </c>
      <c r="CL385" s="4" t="e">
        <f t="shared" si="211"/>
        <v>#DIV/0!</v>
      </c>
      <c r="CM385" s="4" t="e">
        <f t="shared" si="212"/>
        <v>#DIV/0!</v>
      </c>
      <c r="CN385" s="4" t="e">
        <f t="shared" si="213"/>
        <v>#DIV/0!</v>
      </c>
      <c r="CO385" s="4" t="e">
        <f t="shared" si="214"/>
        <v>#DIV/0!</v>
      </c>
      <c r="CP385" s="4" t="e">
        <f t="shared" si="215"/>
        <v>#DIV/0!</v>
      </c>
      <c r="CQ385" s="4" t="e">
        <f t="shared" si="216"/>
        <v>#DIV/0!</v>
      </c>
      <c r="CR385" s="4" t="e">
        <f t="shared" si="217"/>
        <v>#DIV/0!</v>
      </c>
      <c r="CS385" s="4" t="e">
        <f t="shared" si="218"/>
        <v>#DIV/0!</v>
      </c>
      <c r="CT385" s="4" t="e">
        <f t="shared" si="219"/>
        <v>#DIV/0!</v>
      </c>
      <c r="CU385" s="4" t="e">
        <f t="shared" si="220"/>
        <v>#DIV/0!</v>
      </c>
      <c r="CV385" s="4" t="e">
        <f t="shared" si="221"/>
        <v>#DIV/0!</v>
      </c>
      <c r="CW385" s="4" t="e">
        <f t="shared" si="222"/>
        <v>#DIV/0!</v>
      </c>
      <c r="CX385" s="4" t="e">
        <f t="shared" si="223"/>
        <v>#DIV/0!</v>
      </c>
      <c r="CY385" s="4" t="e">
        <f t="shared" si="203"/>
        <v>#DIV/0!</v>
      </c>
      <c r="CZ385" s="4" t="e">
        <f t="shared" si="203"/>
        <v>#DIV/0!</v>
      </c>
      <c r="DA385" s="4" t="e">
        <f t="shared" si="203"/>
        <v>#DIV/0!</v>
      </c>
      <c r="DB385" s="4" t="e">
        <f t="shared" si="203"/>
        <v>#DIV/0!</v>
      </c>
      <c r="DC385" s="3"/>
      <c r="DD385" s="3" t="e">
        <f t="shared" si="197"/>
        <v>#DIV/0!</v>
      </c>
    </row>
    <row r="386" spans="33:108" x14ac:dyDescent="0.25">
      <c r="AG386" s="2">
        <f>IF(I386&gt;'Average Crustal Abundance'!B$2,Data!I386,'Average Crustal Abundance'!B$2)</f>
        <v>52200</v>
      </c>
      <c r="AH386" s="2">
        <f>IF(J386&gt;'Average Crustal Abundance'!C$2,Data!J386,'Average Crustal Abundance'!C$2)</f>
        <v>27</v>
      </c>
      <c r="AI386" s="2">
        <f>IF(K386&gt;'Average Crustal Abundance'!D$2,Data!K386,'Average Crustal Abundance'!D$2)</f>
        <v>59</v>
      </c>
      <c r="AJ386" s="2">
        <f>IF(L386&gt;'Average Crustal Abundance'!E$2,Data!L386,'Average Crustal Abundance'!E$2)</f>
        <v>0.188</v>
      </c>
      <c r="AK386" s="2">
        <f>IF(M386&gt;'Average Crustal Abundance'!F$2,Data!M386,'Average Crustal Abundance'!F$2)</f>
        <v>1.5E-3</v>
      </c>
      <c r="AL386" s="2">
        <f>IF(N386&gt;'Average Crustal Abundance'!G$2,Data!N386,'Average Crustal Abundance'!G$2)</f>
        <v>1.5E-3</v>
      </c>
      <c r="AM386" s="2">
        <f>IF(O386&gt;'Average Crustal Abundance'!H$2,Data!O386,'Average Crustal Abundance'!H$2)</f>
        <v>27</v>
      </c>
      <c r="AN386" s="2">
        <f>IF(P386&gt;'Average Crustal Abundance'!I$2,Data!P386,'Average Crustal Abundance'!I$2)</f>
        <v>5.6000000000000001E-2</v>
      </c>
      <c r="AO386" s="2">
        <f>IF(Q386&gt;'Average Crustal Abundance'!J$2,Data!Q386,'Average Crustal Abundance'!J$2)</f>
        <v>1.2999999999999999E-3</v>
      </c>
      <c r="AP386" s="2">
        <f>IF(R386&gt;'Average Crustal Abundance'!K$2,Data!R386,'Average Crustal Abundance'!K$2)</f>
        <v>72</v>
      </c>
      <c r="AQ386" s="2">
        <f>IF(S386&gt;'Average Crustal Abundance'!L$2,Data!S386,'Average Crustal Abundance'!L$2)</f>
        <v>0.08</v>
      </c>
      <c r="AR386" s="2">
        <f>IF(T386&gt;'Average Crustal Abundance'!M$2,Data!T386,'Average Crustal Abundance'!M$2)</f>
        <v>5.1999999999999998E-2</v>
      </c>
      <c r="AS386" s="2">
        <f>IF(U386&gt;'Average Crustal Abundance'!N$2,Data!U386,'Average Crustal Abundance'!N$2)</f>
        <v>0.5</v>
      </c>
      <c r="AT386" s="2">
        <f>IF(V386&gt;'Average Crustal Abundance'!O$2,Data!V386,'Average Crustal Abundance'!O$2)</f>
        <v>11</v>
      </c>
      <c r="AU386" s="2">
        <f>IF(W386&gt;'Average Crustal Abundance'!P$2,Data!W386,'Average Crustal Abundance'!P$2)</f>
        <v>0.03</v>
      </c>
      <c r="AV386" s="2">
        <f>IF(X386&gt;'Average Crustal Abundance'!Q$2,Data!X386,'Average Crustal Abundance'!Q$2)</f>
        <v>2.5</v>
      </c>
      <c r="AW386" s="2">
        <f>IF(Y386&gt;'Average Crustal Abundance'!R$2,Data!Y386,'Average Crustal Abundance'!R$2)</f>
        <v>0.2</v>
      </c>
      <c r="AX386" s="2">
        <f>IF(Z386&gt;'Average Crustal Abundance'!S$2,Data!Z386,'Average Crustal Abundance'!S$2)</f>
        <v>0.18</v>
      </c>
      <c r="AY386" s="2">
        <f>IF(AA386&gt;'Average Crustal Abundance'!T$2,Data!AA386,'Average Crustal Abundance'!T$2)</f>
        <v>1E-3</v>
      </c>
      <c r="AZ386" s="2">
        <f>IF(AB386&gt;'Average Crustal Abundance'!U$2,Data!AB386,'Average Crustal Abundance'!U$2)</f>
        <v>0.8</v>
      </c>
      <c r="BA386" s="2">
        <f>IF(AC386&gt;'Average Crustal Abundance'!V$2,Data!AC386,'Average Crustal Abundance'!V$2)</f>
        <v>1</v>
      </c>
      <c r="BB386" s="2">
        <f>IF(AD386&gt;'Average Crustal Abundance'!W$2,Data!AD386,'Average Crustal Abundance'!W$2)</f>
        <v>1.7</v>
      </c>
      <c r="BC386" s="2">
        <f>IF(AE386&gt;'Average Crustal Abundance'!X$2,Data!AE386,'Average Crustal Abundance'!X$2)</f>
        <v>20</v>
      </c>
      <c r="BD386" s="2">
        <f>IF(AF386&gt;'Average Crustal Abundance'!Y$2,Data!AF386,'Average Crustal Abundance'!Y$2)</f>
        <v>1.3</v>
      </c>
      <c r="BE386" s="3">
        <f>LOG((AG386/'Average Crustal Abundance'!B$2),1.636)</f>
        <v>0</v>
      </c>
      <c r="BF386" s="3">
        <f>LOG((AH386/'Average Crustal Abundance'!C$2),5.77)</f>
        <v>0</v>
      </c>
      <c r="BG386" s="3">
        <f>LOG((AI386/'Average Crustal Abundance'!D$2),5.07)</f>
        <v>0</v>
      </c>
      <c r="BH386" s="3">
        <f>IF(LOG((AJ386/'Average Crustal Abundance'!E$2))&lt;6,LOG((AJ386/'Average Crustal Abundance'!E$2)),6)</f>
        <v>0</v>
      </c>
      <c r="BI386" s="3">
        <f>IF(LOG((AK386/'Average Crustal Abundance'!F$2))&lt;6,LOG((AK386/'Average Crustal Abundance'!F$2)),6)</f>
        <v>0</v>
      </c>
      <c r="BJ386" s="3">
        <f>IF(LOG((AL386/'Average Crustal Abundance'!G$2))&lt;6,LOG((AL386/'Average Crustal Abundance'!G$2)),6)</f>
        <v>0</v>
      </c>
      <c r="BK386" s="3">
        <f>LOG((AM386/'Average Crustal Abundance'!H$2),5.77)</f>
        <v>0</v>
      </c>
      <c r="BL386" s="3">
        <f>IF(LOG((AN386/'Average Crustal Abundance'!I$2))&lt;6,LOG((AN386/'Average Crustal Abundance'!I$2)),6)</f>
        <v>0</v>
      </c>
      <c r="BM386" s="3">
        <f>IF(LOG((AO386/'Average Crustal Abundance'!J$2))&lt;6,LOG((AO386/'Average Crustal Abundance'!J$2)),6)</f>
        <v>0</v>
      </c>
      <c r="BN386" s="3">
        <f>LOG((AP386/'Average Crustal Abundance'!K$2),4.9)</f>
        <v>0</v>
      </c>
      <c r="BO386" s="3">
        <f>IF(LOG((AQ386/'Average Crustal Abundance'!L$2))&lt;6,LOG((AQ386/'Average Crustal Abundance'!L$2)),6)</f>
        <v>0</v>
      </c>
      <c r="BP386" s="3">
        <f>IF(LOG((AR386/'Average Crustal Abundance'!M$2))&lt;6,LOG((AR386/'Average Crustal Abundance'!M$2)),6)</f>
        <v>0</v>
      </c>
      <c r="BQ386" s="3">
        <f>IF(LOG((AS386/'Average Crustal Abundance'!N$2))&lt;6,LOG((AS386/'Average Crustal Abundance'!N$2)),6)</f>
        <v>0</v>
      </c>
      <c r="BR386" s="3">
        <f>LOG((AT386/'Average Crustal Abundance'!O$2),6.71)</f>
        <v>0</v>
      </c>
      <c r="BS386" s="3">
        <f>IF(LOG((AU386/'Average Crustal Abundance'!P$2))&lt;6,LOG((AU386/'Average Crustal Abundance'!P$2)),6)</f>
        <v>0</v>
      </c>
      <c r="BT386" s="3">
        <f>LOG((AV386/'Average Crustal Abundance'!Q$2),8.58)</f>
        <v>0</v>
      </c>
      <c r="BU386" s="3">
        <f>IF(LOG((AW386/'Average Crustal Abundance'!R$2))&lt;6,LOG((AW386/'Average Crustal Abundance'!R$2)),6)</f>
        <v>0</v>
      </c>
      <c r="BV386" s="3">
        <f>IF(LOG((AX386/'Average Crustal Abundance'!S$2))&lt;6,LOG((AX386/'Average Crustal Abundance'!S$2)),6)</f>
        <v>0</v>
      </c>
      <c r="BW386" s="3">
        <f>IF(LOG((AY386/'Average Crustal Abundance'!T$2))&lt;6,LOG((AY386/'Average Crustal Abundance'!T$2)),6)</f>
        <v>0</v>
      </c>
      <c r="BX386" s="3">
        <f>IF(LOG((AZ386/'Average Crustal Abundance'!U$2))&lt;6,LOG((AZ386/'Average Crustal Abundance'!U$2)),6)</f>
        <v>0</v>
      </c>
      <c r="BY386" s="3">
        <f>IF(LOG((BA386/'Average Crustal Abundance'!V$2))&lt;6,LOG((BA386/'Average Crustal Abundance'!V$2)),6)</f>
        <v>0</v>
      </c>
      <c r="BZ386" s="3">
        <f>LOG((BB386/'Average Crustal Abundance'!W$2),9.15)</f>
        <v>0</v>
      </c>
      <c r="CA386" s="3">
        <f>LOG((BC386/'Average Crustal Abundance'!X$2),6.07)</f>
        <v>0</v>
      </c>
      <c r="CB386" s="3">
        <f>LOG((BD386/'Average Crustal Abundance'!Y$2),9.57)</f>
        <v>0</v>
      </c>
      <c r="CC386" s="3">
        <f t="shared" si="195"/>
        <v>0</v>
      </c>
      <c r="CD386" s="3" t="e">
        <f t="shared" si="196"/>
        <v>#DIV/0!</v>
      </c>
      <c r="CE386" s="4" t="e">
        <f t="shared" si="204"/>
        <v>#DIV/0!</v>
      </c>
      <c r="CF386" s="4" t="e">
        <f t="shared" si="205"/>
        <v>#DIV/0!</v>
      </c>
      <c r="CG386" s="4" t="e">
        <f t="shared" si="206"/>
        <v>#DIV/0!</v>
      </c>
      <c r="CH386" s="4" t="e">
        <f t="shared" si="207"/>
        <v>#DIV/0!</v>
      </c>
      <c r="CI386" s="4" t="e">
        <f t="shared" si="208"/>
        <v>#DIV/0!</v>
      </c>
      <c r="CJ386" s="4" t="e">
        <f t="shared" si="209"/>
        <v>#DIV/0!</v>
      </c>
      <c r="CK386" s="4" t="e">
        <f t="shared" si="210"/>
        <v>#DIV/0!</v>
      </c>
      <c r="CL386" s="4" t="e">
        <f t="shared" si="211"/>
        <v>#DIV/0!</v>
      </c>
      <c r="CM386" s="4" t="e">
        <f t="shared" si="212"/>
        <v>#DIV/0!</v>
      </c>
      <c r="CN386" s="4" t="e">
        <f t="shared" si="213"/>
        <v>#DIV/0!</v>
      </c>
      <c r="CO386" s="4" t="e">
        <f t="shared" si="214"/>
        <v>#DIV/0!</v>
      </c>
      <c r="CP386" s="4" t="e">
        <f t="shared" si="215"/>
        <v>#DIV/0!</v>
      </c>
      <c r="CQ386" s="4" t="e">
        <f t="shared" si="216"/>
        <v>#DIV/0!</v>
      </c>
      <c r="CR386" s="4" t="e">
        <f t="shared" si="217"/>
        <v>#DIV/0!</v>
      </c>
      <c r="CS386" s="4" t="e">
        <f t="shared" si="218"/>
        <v>#DIV/0!</v>
      </c>
      <c r="CT386" s="4" t="e">
        <f t="shared" si="219"/>
        <v>#DIV/0!</v>
      </c>
      <c r="CU386" s="4" t="e">
        <f t="shared" si="220"/>
        <v>#DIV/0!</v>
      </c>
      <c r="CV386" s="4" t="e">
        <f t="shared" si="221"/>
        <v>#DIV/0!</v>
      </c>
      <c r="CW386" s="4" t="e">
        <f t="shared" si="222"/>
        <v>#DIV/0!</v>
      </c>
      <c r="CX386" s="4" t="e">
        <f t="shared" si="223"/>
        <v>#DIV/0!</v>
      </c>
      <c r="CY386" s="4" t="e">
        <f t="shared" si="203"/>
        <v>#DIV/0!</v>
      </c>
      <c r="CZ386" s="4" t="e">
        <f t="shared" si="203"/>
        <v>#DIV/0!</v>
      </c>
      <c r="DA386" s="4" t="e">
        <f t="shared" si="203"/>
        <v>#DIV/0!</v>
      </c>
      <c r="DB386" s="4" t="e">
        <f t="shared" si="203"/>
        <v>#DIV/0!</v>
      </c>
      <c r="DC386" s="3"/>
      <c r="DD386" s="3" t="e">
        <f t="shared" si="197"/>
        <v>#DIV/0!</v>
      </c>
    </row>
    <row r="387" spans="33:108" x14ac:dyDescent="0.25">
      <c r="AG387" s="2">
        <f>IF(I387&gt;'Average Crustal Abundance'!B$2,Data!I387,'Average Crustal Abundance'!B$2)</f>
        <v>52200</v>
      </c>
      <c r="AH387" s="2">
        <f>IF(J387&gt;'Average Crustal Abundance'!C$2,Data!J387,'Average Crustal Abundance'!C$2)</f>
        <v>27</v>
      </c>
      <c r="AI387" s="2">
        <f>IF(K387&gt;'Average Crustal Abundance'!D$2,Data!K387,'Average Crustal Abundance'!D$2)</f>
        <v>59</v>
      </c>
      <c r="AJ387" s="2">
        <f>IF(L387&gt;'Average Crustal Abundance'!E$2,Data!L387,'Average Crustal Abundance'!E$2)</f>
        <v>0.188</v>
      </c>
      <c r="AK387" s="2">
        <f>IF(M387&gt;'Average Crustal Abundance'!F$2,Data!M387,'Average Crustal Abundance'!F$2)</f>
        <v>1.5E-3</v>
      </c>
      <c r="AL387" s="2">
        <f>IF(N387&gt;'Average Crustal Abundance'!G$2,Data!N387,'Average Crustal Abundance'!G$2)</f>
        <v>1.5E-3</v>
      </c>
      <c r="AM387" s="2">
        <f>IF(O387&gt;'Average Crustal Abundance'!H$2,Data!O387,'Average Crustal Abundance'!H$2)</f>
        <v>27</v>
      </c>
      <c r="AN387" s="2">
        <f>IF(P387&gt;'Average Crustal Abundance'!I$2,Data!P387,'Average Crustal Abundance'!I$2)</f>
        <v>5.6000000000000001E-2</v>
      </c>
      <c r="AO387" s="2">
        <f>IF(Q387&gt;'Average Crustal Abundance'!J$2,Data!Q387,'Average Crustal Abundance'!J$2)</f>
        <v>1.2999999999999999E-3</v>
      </c>
      <c r="AP387" s="2">
        <f>IF(R387&gt;'Average Crustal Abundance'!K$2,Data!R387,'Average Crustal Abundance'!K$2)</f>
        <v>72</v>
      </c>
      <c r="AQ387" s="2">
        <f>IF(S387&gt;'Average Crustal Abundance'!L$2,Data!S387,'Average Crustal Abundance'!L$2)</f>
        <v>0.08</v>
      </c>
      <c r="AR387" s="2">
        <f>IF(T387&gt;'Average Crustal Abundance'!M$2,Data!T387,'Average Crustal Abundance'!M$2)</f>
        <v>5.1999999999999998E-2</v>
      </c>
      <c r="AS387" s="2">
        <f>IF(U387&gt;'Average Crustal Abundance'!N$2,Data!U387,'Average Crustal Abundance'!N$2)</f>
        <v>0.5</v>
      </c>
      <c r="AT387" s="2">
        <f>IF(V387&gt;'Average Crustal Abundance'!O$2,Data!V387,'Average Crustal Abundance'!O$2)</f>
        <v>11</v>
      </c>
      <c r="AU387" s="2">
        <f>IF(W387&gt;'Average Crustal Abundance'!P$2,Data!W387,'Average Crustal Abundance'!P$2)</f>
        <v>0.03</v>
      </c>
      <c r="AV387" s="2">
        <f>IF(X387&gt;'Average Crustal Abundance'!Q$2,Data!X387,'Average Crustal Abundance'!Q$2)</f>
        <v>2.5</v>
      </c>
      <c r="AW387" s="2">
        <f>IF(Y387&gt;'Average Crustal Abundance'!R$2,Data!Y387,'Average Crustal Abundance'!R$2)</f>
        <v>0.2</v>
      </c>
      <c r="AX387" s="2">
        <f>IF(Z387&gt;'Average Crustal Abundance'!S$2,Data!Z387,'Average Crustal Abundance'!S$2)</f>
        <v>0.18</v>
      </c>
      <c r="AY387" s="2">
        <f>IF(AA387&gt;'Average Crustal Abundance'!T$2,Data!AA387,'Average Crustal Abundance'!T$2)</f>
        <v>1E-3</v>
      </c>
      <c r="AZ387" s="2">
        <f>IF(AB387&gt;'Average Crustal Abundance'!U$2,Data!AB387,'Average Crustal Abundance'!U$2)</f>
        <v>0.8</v>
      </c>
      <c r="BA387" s="2">
        <f>IF(AC387&gt;'Average Crustal Abundance'!V$2,Data!AC387,'Average Crustal Abundance'!V$2)</f>
        <v>1</v>
      </c>
      <c r="BB387" s="2">
        <f>IF(AD387&gt;'Average Crustal Abundance'!W$2,Data!AD387,'Average Crustal Abundance'!W$2)</f>
        <v>1.7</v>
      </c>
      <c r="BC387" s="2">
        <f>IF(AE387&gt;'Average Crustal Abundance'!X$2,Data!AE387,'Average Crustal Abundance'!X$2)</f>
        <v>20</v>
      </c>
      <c r="BD387" s="2">
        <f>IF(AF387&gt;'Average Crustal Abundance'!Y$2,Data!AF387,'Average Crustal Abundance'!Y$2)</f>
        <v>1.3</v>
      </c>
      <c r="BE387" s="3">
        <f>LOG((AG387/'Average Crustal Abundance'!B$2),1.636)</f>
        <v>0</v>
      </c>
      <c r="BF387" s="3">
        <f>LOG((AH387/'Average Crustal Abundance'!C$2),5.77)</f>
        <v>0</v>
      </c>
      <c r="BG387" s="3">
        <f>LOG((AI387/'Average Crustal Abundance'!D$2),5.07)</f>
        <v>0</v>
      </c>
      <c r="BH387" s="3">
        <f>IF(LOG((AJ387/'Average Crustal Abundance'!E$2))&lt;6,LOG((AJ387/'Average Crustal Abundance'!E$2)),6)</f>
        <v>0</v>
      </c>
      <c r="BI387" s="3">
        <f>IF(LOG((AK387/'Average Crustal Abundance'!F$2))&lt;6,LOG((AK387/'Average Crustal Abundance'!F$2)),6)</f>
        <v>0</v>
      </c>
      <c r="BJ387" s="3">
        <f>IF(LOG((AL387/'Average Crustal Abundance'!G$2))&lt;6,LOG((AL387/'Average Crustal Abundance'!G$2)),6)</f>
        <v>0</v>
      </c>
      <c r="BK387" s="3">
        <f>LOG((AM387/'Average Crustal Abundance'!H$2),5.77)</f>
        <v>0</v>
      </c>
      <c r="BL387" s="3">
        <f>IF(LOG((AN387/'Average Crustal Abundance'!I$2))&lt;6,LOG((AN387/'Average Crustal Abundance'!I$2)),6)</f>
        <v>0</v>
      </c>
      <c r="BM387" s="3">
        <f>IF(LOG((AO387/'Average Crustal Abundance'!J$2))&lt;6,LOG((AO387/'Average Crustal Abundance'!J$2)),6)</f>
        <v>0</v>
      </c>
      <c r="BN387" s="3">
        <f>LOG((AP387/'Average Crustal Abundance'!K$2),4.9)</f>
        <v>0</v>
      </c>
      <c r="BO387" s="3">
        <f>IF(LOG((AQ387/'Average Crustal Abundance'!L$2))&lt;6,LOG((AQ387/'Average Crustal Abundance'!L$2)),6)</f>
        <v>0</v>
      </c>
      <c r="BP387" s="3">
        <f>IF(LOG((AR387/'Average Crustal Abundance'!M$2))&lt;6,LOG((AR387/'Average Crustal Abundance'!M$2)),6)</f>
        <v>0</v>
      </c>
      <c r="BQ387" s="3">
        <f>IF(LOG((AS387/'Average Crustal Abundance'!N$2))&lt;6,LOG((AS387/'Average Crustal Abundance'!N$2)),6)</f>
        <v>0</v>
      </c>
      <c r="BR387" s="3">
        <f>LOG((AT387/'Average Crustal Abundance'!O$2),6.71)</f>
        <v>0</v>
      </c>
      <c r="BS387" s="3">
        <f>IF(LOG((AU387/'Average Crustal Abundance'!P$2))&lt;6,LOG((AU387/'Average Crustal Abundance'!P$2)),6)</f>
        <v>0</v>
      </c>
      <c r="BT387" s="3">
        <f>LOG((AV387/'Average Crustal Abundance'!Q$2),8.58)</f>
        <v>0</v>
      </c>
      <c r="BU387" s="3">
        <f>IF(LOG((AW387/'Average Crustal Abundance'!R$2))&lt;6,LOG((AW387/'Average Crustal Abundance'!R$2)),6)</f>
        <v>0</v>
      </c>
      <c r="BV387" s="3">
        <f>IF(LOG((AX387/'Average Crustal Abundance'!S$2))&lt;6,LOG((AX387/'Average Crustal Abundance'!S$2)),6)</f>
        <v>0</v>
      </c>
      <c r="BW387" s="3">
        <f>IF(LOG((AY387/'Average Crustal Abundance'!T$2))&lt;6,LOG((AY387/'Average Crustal Abundance'!T$2)),6)</f>
        <v>0</v>
      </c>
      <c r="BX387" s="3">
        <f>IF(LOG((AZ387/'Average Crustal Abundance'!U$2))&lt;6,LOG((AZ387/'Average Crustal Abundance'!U$2)),6)</f>
        <v>0</v>
      </c>
      <c r="BY387" s="3">
        <f>IF(LOG((BA387/'Average Crustal Abundance'!V$2))&lt;6,LOG((BA387/'Average Crustal Abundance'!V$2)),6)</f>
        <v>0</v>
      </c>
      <c r="BZ387" s="3">
        <f>LOG((BB387/'Average Crustal Abundance'!W$2),9.15)</f>
        <v>0</v>
      </c>
      <c r="CA387" s="3">
        <f>LOG((BC387/'Average Crustal Abundance'!X$2),6.07)</f>
        <v>0</v>
      </c>
      <c r="CB387" s="3">
        <f>LOG((BD387/'Average Crustal Abundance'!Y$2),9.57)</f>
        <v>0</v>
      </c>
      <c r="CC387" s="3">
        <f t="shared" si="195"/>
        <v>0</v>
      </c>
      <c r="CD387" s="3" t="e">
        <f t="shared" si="196"/>
        <v>#DIV/0!</v>
      </c>
      <c r="CE387" s="4" t="e">
        <f t="shared" si="204"/>
        <v>#DIV/0!</v>
      </c>
      <c r="CF387" s="4" t="e">
        <f t="shared" si="205"/>
        <v>#DIV/0!</v>
      </c>
      <c r="CG387" s="4" t="e">
        <f t="shared" si="206"/>
        <v>#DIV/0!</v>
      </c>
      <c r="CH387" s="4" t="e">
        <f t="shared" si="207"/>
        <v>#DIV/0!</v>
      </c>
      <c r="CI387" s="4" t="e">
        <f t="shared" si="208"/>
        <v>#DIV/0!</v>
      </c>
      <c r="CJ387" s="4" t="e">
        <f t="shared" si="209"/>
        <v>#DIV/0!</v>
      </c>
      <c r="CK387" s="4" t="e">
        <f t="shared" si="210"/>
        <v>#DIV/0!</v>
      </c>
      <c r="CL387" s="4" t="e">
        <f t="shared" si="211"/>
        <v>#DIV/0!</v>
      </c>
      <c r="CM387" s="4" t="e">
        <f t="shared" si="212"/>
        <v>#DIV/0!</v>
      </c>
      <c r="CN387" s="4" t="e">
        <f t="shared" si="213"/>
        <v>#DIV/0!</v>
      </c>
      <c r="CO387" s="4" t="e">
        <f t="shared" si="214"/>
        <v>#DIV/0!</v>
      </c>
      <c r="CP387" s="4" t="e">
        <f t="shared" si="215"/>
        <v>#DIV/0!</v>
      </c>
      <c r="CQ387" s="4" t="e">
        <f t="shared" si="216"/>
        <v>#DIV/0!</v>
      </c>
      <c r="CR387" s="4" t="e">
        <f t="shared" si="217"/>
        <v>#DIV/0!</v>
      </c>
      <c r="CS387" s="4" t="e">
        <f t="shared" si="218"/>
        <v>#DIV/0!</v>
      </c>
      <c r="CT387" s="4" t="e">
        <f t="shared" si="219"/>
        <v>#DIV/0!</v>
      </c>
      <c r="CU387" s="4" t="e">
        <f t="shared" si="220"/>
        <v>#DIV/0!</v>
      </c>
      <c r="CV387" s="4" t="e">
        <f t="shared" si="221"/>
        <v>#DIV/0!</v>
      </c>
      <c r="CW387" s="4" t="e">
        <f t="shared" si="222"/>
        <v>#DIV/0!</v>
      </c>
      <c r="CX387" s="4" t="e">
        <f t="shared" si="223"/>
        <v>#DIV/0!</v>
      </c>
      <c r="CY387" s="4" t="e">
        <f t="shared" si="203"/>
        <v>#DIV/0!</v>
      </c>
      <c r="CZ387" s="4" t="e">
        <f t="shared" si="203"/>
        <v>#DIV/0!</v>
      </c>
      <c r="DA387" s="4" t="e">
        <f t="shared" si="203"/>
        <v>#DIV/0!</v>
      </c>
      <c r="DB387" s="4" t="e">
        <f t="shared" si="203"/>
        <v>#DIV/0!</v>
      </c>
      <c r="DC387" s="3"/>
      <c r="DD387" s="3" t="e">
        <f t="shared" si="197"/>
        <v>#DIV/0!</v>
      </c>
    </row>
    <row r="388" spans="33:108" x14ac:dyDescent="0.25">
      <c r="AG388" s="2">
        <f>IF(I388&gt;'Average Crustal Abundance'!B$2,Data!I388,'Average Crustal Abundance'!B$2)</f>
        <v>52200</v>
      </c>
      <c r="AH388" s="2">
        <f>IF(J388&gt;'Average Crustal Abundance'!C$2,Data!J388,'Average Crustal Abundance'!C$2)</f>
        <v>27</v>
      </c>
      <c r="AI388" s="2">
        <f>IF(K388&gt;'Average Crustal Abundance'!D$2,Data!K388,'Average Crustal Abundance'!D$2)</f>
        <v>59</v>
      </c>
      <c r="AJ388" s="2">
        <f>IF(L388&gt;'Average Crustal Abundance'!E$2,Data!L388,'Average Crustal Abundance'!E$2)</f>
        <v>0.188</v>
      </c>
      <c r="AK388" s="2">
        <f>IF(M388&gt;'Average Crustal Abundance'!F$2,Data!M388,'Average Crustal Abundance'!F$2)</f>
        <v>1.5E-3</v>
      </c>
      <c r="AL388" s="2">
        <f>IF(N388&gt;'Average Crustal Abundance'!G$2,Data!N388,'Average Crustal Abundance'!G$2)</f>
        <v>1.5E-3</v>
      </c>
      <c r="AM388" s="2">
        <f>IF(O388&gt;'Average Crustal Abundance'!H$2,Data!O388,'Average Crustal Abundance'!H$2)</f>
        <v>27</v>
      </c>
      <c r="AN388" s="2">
        <f>IF(P388&gt;'Average Crustal Abundance'!I$2,Data!P388,'Average Crustal Abundance'!I$2)</f>
        <v>5.6000000000000001E-2</v>
      </c>
      <c r="AO388" s="2">
        <f>IF(Q388&gt;'Average Crustal Abundance'!J$2,Data!Q388,'Average Crustal Abundance'!J$2)</f>
        <v>1.2999999999999999E-3</v>
      </c>
      <c r="AP388" s="2">
        <f>IF(R388&gt;'Average Crustal Abundance'!K$2,Data!R388,'Average Crustal Abundance'!K$2)</f>
        <v>72</v>
      </c>
      <c r="AQ388" s="2">
        <f>IF(S388&gt;'Average Crustal Abundance'!L$2,Data!S388,'Average Crustal Abundance'!L$2)</f>
        <v>0.08</v>
      </c>
      <c r="AR388" s="2">
        <f>IF(T388&gt;'Average Crustal Abundance'!M$2,Data!T388,'Average Crustal Abundance'!M$2)</f>
        <v>5.1999999999999998E-2</v>
      </c>
      <c r="AS388" s="2">
        <f>IF(U388&gt;'Average Crustal Abundance'!N$2,Data!U388,'Average Crustal Abundance'!N$2)</f>
        <v>0.5</v>
      </c>
      <c r="AT388" s="2">
        <f>IF(V388&gt;'Average Crustal Abundance'!O$2,Data!V388,'Average Crustal Abundance'!O$2)</f>
        <v>11</v>
      </c>
      <c r="AU388" s="2">
        <f>IF(W388&gt;'Average Crustal Abundance'!P$2,Data!W388,'Average Crustal Abundance'!P$2)</f>
        <v>0.03</v>
      </c>
      <c r="AV388" s="2">
        <f>IF(X388&gt;'Average Crustal Abundance'!Q$2,Data!X388,'Average Crustal Abundance'!Q$2)</f>
        <v>2.5</v>
      </c>
      <c r="AW388" s="2">
        <f>IF(Y388&gt;'Average Crustal Abundance'!R$2,Data!Y388,'Average Crustal Abundance'!R$2)</f>
        <v>0.2</v>
      </c>
      <c r="AX388" s="2">
        <f>IF(Z388&gt;'Average Crustal Abundance'!S$2,Data!Z388,'Average Crustal Abundance'!S$2)</f>
        <v>0.18</v>
      </c>
      <c r="AY388" s="2">
        <f>IF(AA388&gt;'Average Crustal Abundance'!T$2,Data!AA388,'Average Crustal Abundance'!T$2)</f>
        <v>1E-3</v>
      </c>
      <c r="AZ388" s="2">
        <f>IF(AB388&gt;'Average Crustal Abundance'!U$2,Data!AB388,'Average Crustal Abundance'!U$2)</f>
        <v>0.8</v>
      </c>
      <c r="BA388" s="2">
        <f>IF(AC388&gt;'Average Crustal Abundance'!V$2,Data!AC388,'Average Crustal Abundance'!V$2)</f>
        <v>1</v>
      </c>
      <c r="BB388" s="2">
        <f>IF(AD388&gt;'Average Crustal Abundance'!W$2,Data!AD388,'Average Crustal Abundance'!W$2)</f>
        <v>1.7</v>
      </c>
      <c r="BC388" s="2">
        <f>IF(AE388&gt;'Average Crustal Abundance'!X$2,Data!AE388,'Average Crustal Abundance'!X$2)</f>
        <v>20</v>
      </c>
      <c r="BD388" s="2">
        <f>IF(AF388&gt;'Average Crustal Abundance'!Y$2,Data!AF388,'Average Crustal Abundance'!Y$2)</f>
        <v>1.3</v>
      </c>
      <c r="BE388" s="3">
        <f>LOG((AG388/'Average Crustal Abundance'!B$2),1.636)</f>
        <v>0</v>
      </c>
      <c r="BF388" s="3">
        <f>LOG((AH388/'Average Crustal Abundance'!C$2),5.77)</f>
        <v>0</v>
      </c>
      <c r="BG388" s="3">
        <f>LOG((AI388/'Average Crustal Abundance'!D$2),5.07)</f>
        <v>0</v>
      </c>
      <c r="BH388" s="3">
        <f>IF(LOG((AJ388/'Average Crustal Abundance'!E$2))&lt;6,LOG((AJ388/'Average Crustal Abundance'!E$2)),6)</f>
        <v>0</v>
      </c>
      <c r="BI388" s="3">
        <f>IF(LOG((AK388/'Average Crustal Abundance'!F$2))&lt;6,LOG((AK388/'Average Crustal Abundance'!F$2)),6)</f>
        <v>0</v>
      </c>
      <c r="BJ388" s="3">
        <f>IF(LOG((AL388/'Average Crustal Abundance'!G$2))&lt;6,LOG((AL388/'Average Crustal Abundance'!G$2)),6)</f>
        <v>0</v>
      </c>
      <c r="BK388" s="3">
        <f>LOG((AM388/'Average Crustal Abundance'!H$2),5.77)</f>
        <v>0</v>
      </c>
      <c r="BL388" s="3">
        <f>IF(LOG((AN388/'Average Crustal Abundance'!I$2))&lt;6,LOG((AN388/'Average Crustal Abundance'!I$2)),6)</f>
        <v>0</v>
      </c>
      <c r="BM388" s="3">
        <f>IF(LOG((AO388/'Average Crustal Abundance'!J$2))&lt;6,LOG((AO388/'Average Crustal Abundance'!J$2)),6)</f>
        <v>0</v>
      </c>
      <c r="BN388" s="3">
        <f>LOG((AP388/'Average Crustal Abundance'!K$2),4.9)</f>
        <v>0</v>
      </c>
      <c r="BO388" s="3">
        <f>IF(LOG((AQ388/'Average Crustal Abundance'!L$2))&lt;6,LOG((AQ388/'Average Crustal Abundance'!L$2)),6)</f>
        <v>0</v>
      </c>
      <c r="BP388" s="3">
        <f>IF(LOG((AR388/'Average Crustal Abundance'!M$2))&lt;6,LOG((AR388/'Average Crustal Abundance'!M$2)),6)</f>
        <v>0</v>
      </c>
      <c r="BQ388" s="3">
        <f>IF(LOG((AS388/'Average Crustal Abundance'!N$2))&lt;6,LOG((AS388/'Average Crustal Abundance'!N$2)),6)</f>
        <v>0</v>
      </c>
      <c r="BR388" s="3">
        <f>LOG((AT388/'Average Crustal Abundance'!O$2),6.71)</f>
        <v>0</v>
      </c>
      <c r="BS388" s="3">
        <f>IF(LOG((AU388/'Average Crustal Abundance'!P$2))&lt;6,LOG((AU388/'Average Crustal Abundance'!P$2)),6)</f>
        <v>0</v>
      </c>
      <c r="BT388" s="3">
        <f>LOG((AV388/'Average Crustal Abundance'!Q$2),8.58)</f>
        <v>0</v>
      </c>
      <c r="BU388" s="3">
        <f>IF(LOG((AW388/'Average Crustal Abundance'!R$2))&lt;6,LOG((AW388/'Average Crustal Abundance'!R$2)),6)</f>
        <v>0</v>
      </c>
      <c r="BV388" s="3">
        <f>IF(LOG((AX388/'Average Crustal Abundance'!S$2))&lt;6,LOG((AX388/'Average Crustal Abundance'!S$2)),6)</f>
        <v>0</v>
      </c>
      <c r="BW388" s="3">
        <f>IF(LOG((AY388/'Average Crustal Abundance'!T$2))&lt;6,LOG((AY388/'Average Crustal Abundance'!T$2)),6)</f>
        <v>0</v>
      </c>
      <c r="BX388" s="3">
        <f>IF(LOG((AZ388/'Average Crustal Abundance'!U$2))&lt;6,LOG((AZ388/'Average Crustal Abundance'!U$2)),6)</f>
        <v>0</v>
      </c>
      <c r="BY388" s="3">
        <f>IF(LOG((BA388/'Average Crustal Abundance'!V$2))&lt;6,LOG((BA388/'Average Crustal Abundance'!V$2)),6)</f>
        <v>0</v>
      </c>
      <c r="BZ388" s="3">
        <f>LOG((BB388/'Average Crustal Abundance'!W$2),9.15)</f>
        <v>0</v>
      </c>
      <c r="CA388" s="3">
        <f>LOG((BC388/'Average Crustal Abundance'!X$2),6.07)</f>
        <v>0</v>
      </c>
      <c r="CB388" s="3">
        <f>LOG((BD388/'Average Crustal Abundance'!Y$2),9.57)</f>
        <v>0</v>
      </c>
      <c r="CC388" s="3">
        <f t="shared" ref="CC388:CC451" si="224">SUMSQ(BE388:CB388)</f>
        <v>0</v>
      </c>
      <c r="CD388" s="3" t="e">
        <f t="shared" ref="CD388:CD451" si="225">10/SQRT(CC388)</f>
        <v>#DIV/0!</v>
      </c>
      <c r="CE388" s="4" t="e">
        <f t="shared" si="204"/>
        <v>#DIV/0!</v>
      </c>
      <c r="CF388" s="4" t="e">
        <f t="shared" si="205"/>
        <v>#DIV/0!</v>
      </c>
      <c r="CG388" s="4" t="e">
        <f t="shared" si="206"/>
        <v>#DIV/0!</v>
      </c>
      <c r="CH388" s="4" t="e">
        <f t="shared" si="207"/>
        <v>#DIV/0!</v>
      </c>
      <c r="CI388" s="4" t="e">
        <f t="shared" si="208"/>
        <v>#DIV/0!</v>
      </c>
      <c r="CJ388" s="4" t="e">
        <f t="shared" si="209"/>
        <v>#DIV/0!</v>
      </c>
      <c r="CK388" s="4" t="e">
        <f t="shared" si="210"/>
        <v>#DIV/0!</v>
      </c>
      <c r="CL388" s="4" t="e">
        <f t="shared" si="211"/>
        <v>#DIV/0!</v>
      </c>
      <c r="CM388" s="4" t="e">
        <f t="shared" si="212"/>
        <v>#DIV/0!</v>
      </c>
      <c r="CN388" s="4" t="e">
        <f t="shared" si="213"/>
        <v>#DIV/0!</v>
      </c>
      <c r="CO388" s="4" t="e">
        <f t="shared" si="214"/>
        <v>#DIV/0!</v>
      </c>
      <c r="CP388" s="4" t="e">
        <f t="shared" si="215"/>
        <v>#DIV/0!</v>
      </c>
      <c r="CQ388" s="4" t="e">
        <f t="shared" si="216"/>
        <v>#DIV/0!</v>
      </c>
      <c r="CR388" s="4" t="e">
        <f t="shared" si="217"/>
        <v>#DIV/0!</v>
      </c>
      <c r="CS388" s="4" t="e">
        <f t="shared" si="218"/>
        <v>#DIV/0!</v>
      </c>
      <c r="CT388" s="4" t="e">
        <f t="shared" si="219"/>
        <v>#DIV/0!</v>
      </c>
      <c r="CU388" s="4" t="e">
        <f t="shared" si="220"/>
        <v>#DIV/0!</v>
      </c>
      <c r="CV388" s="4" t="e">
        <f t="shared" si="221"/>
        <v>#DIV/0!</v>
      </c>
      <c r="CW388" s="4" t="e">
        <f t="shared" si="222"/>
        <v>#DIV/0!</v>
      </c>
      <c r="CX388" s="4" t="e">
        <f t="shared" si="223"/>
        <v>#DIV/0!</v>
      </c>
      <c r="CY388" s="4" t="e">
        <f t="shared" si="203"/>
        <v>#DIV/0!</v>
      </c>
      <c r="CZ388" s="4" t="e">
        <f t="shared" si="203"/>
        <v>#DIV/0!</v>
      </c>
      <c r="DA388" s="4" t="e">
        <f t="shared" si="203"/>
        <v>#DIV/0!</v>
      </c>
      <c r="DB388" s="4" t="e">
        <f t="shared" si="203"/>
        <v>#DIV/0!</v>
      </c>
      <c r="DC388" s="3"/>
      <c r="DD388" s="3" t="e">
        <f t="shared" ref="DD388:DD451" si="226">SUMSQ(CE388:DB388)</f>
        <v>#DIV/0!</v>
      </c>
    </row>
    <row r="389" spans="33:108" x14ac:dyDescent="0.25">
      <c r="AG389" s="2">
        <f>IF(I389&gt;'Average Crustal Abundance'!B$2,Data!I389,'Average Crustal Abundance'!B$2)</f>
        <v>52200</v>
      </c>
      <c r="AH389" s="2">
        <f>IF(J389&gt;'Average Crustal Abundance'!C$2,Data!J389,'Average Crustal Abundance'!C$2)</f>
        <v>27</v>
      </c>
      <c r="AI389" s="2">
        <f>IF(K389&gt;'Average Crustal Abundance'!D$2,Data!K389,'Average Crustal Abundance'!D$2)</f>
        <v>59</v>
      </c>
      <c r="AJ389" s="2">
        <f>IF(L389&gt;'Average Crustal Abundance'!E$2,Data!L389,'Average Crustal Abundance'!E$2)</f>
        <v>0.188</v>
      </c>
      <c r="AK389" s="2">
        <f>IF(M389&gt;'Average Crustal Abundance'!F$2,Data!M389,'Average Crustal Abundance'!F$2)</f>
        <v>1.5E-3</v>
      </c>
      <c r="AL389" s="2">
        <f>IF(N389&gt;'Average Crustal Abundance'!G$2,Data!N389,'Average Crustal Abundance'!G$2)</f>
        <v>1.5E-3</v>
      </c>
      <c r="AM389" s="2">
        <f>IF(O389&gt;'Average Crustal Abundance'!H$2,Data!O389,'Average Crustal Abundance'!H$2)</f>
        <v>27</v>
      </c>
      <c r="AN389" s="2">
        <f>IF(P389&gt;'Average Crustal Abundance'!I$2,Data!P389,'Average Crustal Abundance'!I$2)</f>
        <v>5.6000000000000001E-2</v>
      </c>
      <c r="AO389" s="2">
        <f>IF(Q389&gt;'Average Crustal Abundance'!J$2,Data!Q389,'Average Crustal Abundance'!J$2)</f>
        <v>1.2999999999999999E-3</v>
      </c>
      <c r="AP389" s="2">
        <f>IF(R389&gt;'Average Crustal Abundance'!K$2,Data!R389,'Average Crustal Abundance'!K$2)</f>
        <v>72</v>
      </c>
      <c r="AQ389" s="2">
        <f>IF(S389&gt;'Average Crustal Abundance'!L$2,Data!S389,'Average Crustal Abundance'!L$2)</f>
        <v>0.08</v>
      </c>
      <c r="AR389" s="2">
        <f>IF(T389&gt;'Average Crustal Abundance'!M$2,Data!T389,'Average Crustal Abundance'!M$2)</f>
        <v>5.1999999999999998E-2</v>
      </c>
      <c r="AS389" s="2">
        <f>IF(U389&gt;'Average Crustal Abundance'!N$2,Data!U389,'Average Crustal Abundance'!N$2)</f>
        <v>0.5</v>
      </c>
      <c r="AT389" s="2">
        <f>IF(V389&gt;'Average Crustal Abundance'!O$2,Data!V389,'Average Crustal Abundance'!O$2)</f>
        <v>11</v>
      </c>
      <c r="AU389" s="2">
        <f>IF(W389&gt;'Average Crustal Abundance'!P$2,Data!W389,'Average Crustal Abundance'!P$2)</f>
        <v>0.03</v>
      </c>
      <c r="AV389" s="2">
        <f>IF(X389&gt;'Average Crustal Abundance'!Q$2,Data!X389,'Average Crustal Abundance'!Q$2)</f>
        <v>2.5</v>
      </c>
      <c r="AW389" s="2">
        <f>IF(Y389&gt;'Average Crustal Abundance'!R$2,Data!Y389,'Average Crustal Abundance'!R$2)</f>
        <v>0.2</v>
      </c>
      <c r="AX389" s="2">
        <f>IF(Z389&gt;'Average Crustal Abundance'!S$2,Data!Z389,'Average Crustal Abundance'!S$2)</f>
        <v>0.18</v>
      </c>
      <c r="AY389" s="2">
        <f>IF(AA389&gt;'Average Crustal Abundance'!T$2,Data!AA389,'Average Crustal Abundance'!T$2)</f>
        <v>1E-3</v>
      </c>
      <c r="AZ389" s="2">
        <f>IF(AB389&gt;'Average Crustal Abundance'!U$2,Data!AB389,'Average Crustal Abundance'!U$2)</f>
        <v>0.8</v>
      </c>
      <c r="BA389" s="2">
        <f>IF(AC389&gt;'Average Crustal Abundance'!V$2,Data!AC389,'Average Crustal Abundance'!V$2)</f>
        <v>1</v>
      </c>
      <c r="BB389" s="2">
        <f>IF(AD389&gt;'Average Crustal Abundance'!W$2,Data!AD389,'Average Crustal Abundance'!W$2)</f>
        <v>1.7</v>
      </c>
      <c r="BC389" s="2">
        <f>IF(AE389&gt;'Average Crustal Abundance'!X$2,Data!AE389,'Average Crustal Abundance'!X$2)</f>
        <v>20</v>
      </c>
      <c r="BD389" s="2">
        <f>IF(AF389&gt;'Average Crustal Abundance'!Y$2,Data!AF389,'Average Crustal Abundance'!Y$2)</f>
        <v>1.3</v>
      </c>
      <c r="BE389" s="3">
        <f>LOG((AG389/'Average Crustal Abundance'!B$2),1.636)</f>
        <v>0</v>
      </c>
      <c r="BF389" s="3">
        <f>LOG((AH389/'Average Crustal Abundance'!C$2),5.77)</f>
        <v>0</v>
      </c>
      <c r="BG389" s="3">
        <f>LOG((AI389/'Average Crustal Abundance'!D$2),5.07)</f>
        <v>0</v>
      </c>
      <c r="BH389" s="3">
        <f>IF(LOG((AJ389/'Average Crustal Abundance'!E$2))&lt;6,LOG((AJ389/'Average Crustal Abundance'!E$2)),6)</f>
        <v>0</v>
      </c>
      <c r="BI389" s="3">
        <f>IF(LOG((AK389/'Average Crustal Abundance'!F$2))&lt;6,LOG((AK389/'Average Crustal Abundance'!F$2)),6)</f>
        <v>0</v>
      </c>
      <c r="BJ389" s="3">
        <f>IF(LOG((AL389/'Average Crustal Abundance'!G$2))&lt;6,LOG((AL389/'Average Crustal Abundance'!G$2)),6)</f>
        <v>0</v>
      </c>
      <c r="BK389" s="3">
        <f>LOG((AM389/'Average Crustal Abundance'!H$2),5.77)</f>
        <v>0</v>
      </c>
      <c r="BL389" s="3">
        <f>IF(LOG((AN389/'Average Crustal Abundance'!I$2))&lt;6,LOG((AN389/'Average Crustal Abundance'!I$2)),6)</f>
        <v>0</v>
      </c>
      <c r="BM389" s="3">
        <f>IF(LOG((AO389/'Average Crustal Abundance'!J$2))&lt;6,LOG((AO389/'Average Crustal Abundance'!J$2)),6)</f>
        <v>0</v>
      </c>
      <c r="BN389" s="3">
        <f>LOG((AP389/'Average Crustal Abundance'!K$2),4.9)</f>
        <v>0</v>
      </c>
      <c r="BO389" s="3">
        <f>IF(LOG((AQ389/'Average Crustal Abundance'!L$2))&lt;6,LOG((AQ389/'Average Crustal Abundance'!L$2)),6)</f>
        <v>0</v>
      </c>
      <c r="BP389" s="3">
        <f>IF(LOG((AR389/'Average Crustal Abundance'!M$2))&lt;6,LOG((AR389/'Average Crustal Abundance'!M$2)),6)</f>
        <v>0</v>
      </c>
      <c r="BQ389" s="3">
        <f>IF(LOG((AS389/'Average Crustal Abundance'!N$2))&lt;6,LOG((AS389/'Average Crustal Abundance'!N$2)),6)</f>
        <v>0</v>
      </c>
      <c r="BR389" s="3">
        <f>LOG((AT389/'Average Crustal Abundance'!O$2),6.71)</f>
        <v>0</v>
      </c>
      <c r="BS389" s="3">
        <f>IF(LOG((AU389/'Average Crustal Abundance'!P$2))&lt;6,LOG((AU389/'Average Crustal Abundance'!P$2)),6)</f>
        <v>0</v>
      </c>
      <c r="BT389" s="3">
        <f>LOG((AV389/'Average Crustal Abundance'!Q$2),8.58)</f>
        <v>0</v>
      </c>
      <c r="BU389" s="3">
        <f>IF(LOG((AW389/'Average Crustal Abundance'!R$2))&lt;6,LOG((AW389/'Average Crustal Abundance'!R$2)),6)</f>
        <v>0</v>
      </c>
      <c r="BV389" s="3">
        <f>IF(LOG((AX389/'Average Crustal Abundance'!S$2))&lt;6,LOG((AX389/'Average Crustal Abundance'!S$2)),6)</f>
        <v>0</v>
      </c>
      <c r="BW389" s="3">
        <f>IF(LOG((AY389/'Average Crustal Abundance'!T$2))&lt;6,LOG((AY389/'Average Crustal Abundance'!T$2)),6)</f>
        <v>0</v>
      </c>
      <c r="BX389" s="3">
        <f>IF(LOG((AZ389/'Average Crustal Abundance'!U$2))&lt;6,LOG((AZ389/'Average Crustal Abundance'!U$2)),6)</f>
        <v>0</v>
      </c>
      <c r="BY389" s="3">
        <f>IF(LOG((BA389/'Average Crustal Abundance'!V$2))&lt;6,LOG((BA389/'Average Crustal Abundance'!V$2)),6)</f>
        <v>0</v>
      </c>
      <c r="BZ389" s="3">
        <f>LOG((BB389/'Average Crustal Abundance'!W$2),9.15)</f>
        <v>0</v>
      </c>
      <c r="CA389" s="3">
        <f>LOG((BC389/'Average Crustal Abundance'!X$2),6.07)</f>
        <v>0</v>
      </c>
      <c r="CB389" s="3">
        <f>LOG((BD389/'Average Crustal Abundance'!Y$2),9.57)</f>
        <v>0</v>
      </c>
      <c r="CC389" s="3">
        <f t="shared" si="224"/>
        <v>0</v>
      </c>
      <c r="CD389" s="3" t="e">
        <f t="shared" si="225"/>
        <v>#DIV/0!</v>
      </c>
      <c r="CE389" s="4" t="e">
        <f t="shared" si="204"/>
        <v>#DIV/0!</v>
      </c>
      <c r="CF389" s="4" t="e">
        <f t="shared" si="205"/>
        <v>#DIV/0!</v>
      </c>
      <c r="CG389" s="4" t="e">
        <f t="shared" si="206"/>
        <v>#DIV/0!</v>
      </c>
      <c r="CH389" s="4" t="e">
        <f t="shared" si="207"/>
        <v>#DIV/0!</v>
      </c>
      <c r="CI389" s="4" t="e">
        <f t="shared" si="208"/>
        <v>#DIV/0!</v>
      </c>
      <c r="CJ389" s="4" t="e">
        <f t="shared" si="209"/>
        <v>#DIV/0!</v>
      </c>
      <c r="CK389" s="4" t="e">
        <f t="shared" si="210"/>
        <v>#DIV/0!</v>
      </c>
      <c r="CL389" s="4" t="e">
        <f t="shared" si="211"/>
        <v>#DIV/0!</v>
      </c>
      <c r="CM389" s="4" t="e">
        <f t="shared" si="212"/>
        <v>#DIV/0!</v>
      </c>
      <c r="CN389" s="4" t="e">
        <f t="shared" si="213"/>
        <v>#DIV/0!</v>
      </c>
      <c r="CO389" s="4" t="e">
        <f t="shared" si="214"/>
        <v>#DIV/0!</v>
      </c>
      <c r="CP389" s="4" t="e">
        <f t="shared" si="215"/>
        <v>#DIV/0!</v>
      </c>
      <c r="CQ389" s="4" t="e">
        <f t="shared" si="216"/>
        <v>#DIV/0!</v>
      </c>
      <c r="CR389" s="4" t="e">
        <f t="shared" si="217"/>
        <v>#DIV/0!</v>
      </c>
      <c r="CS389" s="4" t="e">
        <f t="shared" si="218"/>
        <v>#DIV/0!</v>
      </c>
      <c r="CT389" s="4" t="e">
        <f t="shared" si="219"/>
        <v>#DIV/0!</v>
      </c>
      <c r="CU389" s="4" t="e">
        <f t="shared" si="220"/>
        <v>#DIV/0!</v>
      </c>
      <c r="CV389" s="4" t="e">
        <f t="shared" si="221"/>
        <v>#DIV/0!</v>
      </c>
      <c r="CW389" s="4" t="e">
        <f t="shared" si="222"/>
        <v>#DIV/0!</v>
      </c>
      <c r="CX389" s="4" t="e">
        <f t="shared" si="223"/>
        <v>#DIV/0!</v>
      </c>
      <c r="CY389" s="4" t="e">
        <f t="shared" si="203"/>
        <v>#DIV/0!</v>
      </c>
      <c r="CZ389" s="4" t="e">
        <f t="shared" si="203"/>
        <v>#DIV/0!</v>
      </c>
      <c r="DA389" s="4" t="e">
        <f t="shared" si="203"/>
        <v>#DIV/0!</v>
      </c>
      <c r="DB389" s="4" t="e">
        <f t="shared" si="203"/>
        <v>#DIV/0!</v>
      </c>
      <c r="DC389" s="3"/>
      <c r="DD389" s="3" t="e">
        <f t="shared" si="226"/>
        <v>#DIV/0!</v>
      </c>
    </row>
    <row r="390" spans="33:108" x14ac:dyDescent="0.25">
      <c r="AG390" s="2">
        <f>IF(I390&gt;'Average Crustal Abundance'!B$2,Data!I390,'Average Crustal Abundance'!B$2)</f>
        <v>52200</v>
      </c>
      <c r="AH390" s="2">
        <f>IF(J390&gt;'Average Crustal Abundance'!C$2,Data!J390,'Average Crustal Abundance'!C$2)</f>
        <v>27</v>
      </c>
      <c r="AI390" s="2">
        <f>IF(K390&gt;'Average Crustal Abundance'!D$2,Data!K390,'Average Crustal Abundance'!D$2)</f>
        <v>59</v>
      </c>
      <c r="AJ390" s="2">
        <f>IF(L390&gt;'Average Crustal Abundance'!E$2,Data!L390,'Average Crustal Abundance'!E$2)</f>
        <v>0.188</v>
      </c>
      <c r="AK390" s="2">
        <f>IF(M390&gt;'Average Crustal Abundance'!F$2,Data!M390,'Average Crustal Abundance'!F$2)</f>
        <v>1.5E-3</v>
      </c>
      <c r="AL390" s="2">
        <f>IF(N390&gt;'Average Crustal Abundance'!G$2,Data!N390,'Average Crustal Abundance'!G$2)</f>
        <v>1.5E-3</v>
      </c>
      <c r="AM390" s="2">
        <f>IF(O390&gt;'Average Crustal Abundance'!H$2,Data!O390,'Average Crustal Abundance'!H$2)</f>
        <v>27</v>
      </c>
      <c r="AN390" s="2">
        <f>IF(P390&gt;'Average Crustal Abundance'!I$2,Data!P390,'Average Crustal Abundance'!I$2)</f>
        <v>5.6000000000000001E-2</v>
      </c>
      <c r="AO390" s="2">
        <f>IF(Q390&gt;'Average Crustal Abundance'!J$2,Data!Q390,'Average Crustal Abundance'!J$2)</f>
        <v>1.2999999999999999E-3</v>
      </c>
      <c r="AP390" s="2">
        <f>IF(R390&gt;'Average Crustal Abundance'!K$2,Data!R390,'Average Crustal Abundance'!K$2)</f>
        <v>72</v>
      </c>
      <c r="AQ390" s="2">
        <f>IF(S390&gt;'Average Crustal Abundance'!L$2,Data!S390,'Average Crustal Abundance'!L$2)</f>
        <v>0.08</v>
      </c>
      <c r="AR390" s="2">
        <f>IF(T390&gt;'Average Crustal Abundance'!M$2,Data!T390,'Average Crustal Abundance'!M$2)</f>
        <v>5.1999999999999998E-2</v>
      </c>
      <c r="AS390" s="2">
        <f>IF(U390&gt;'Average Crustal Abundance'!N$2,Data!U390,'Average Crustal Abundance'!N$2)</f>
        <v>0.5</v>
      </c>
      <c r="AT390" s="2">
        <f>IF(V390&gt;'Average Crustal Abundance'!O$2,Data!V390,'Average Crustal Abundance'!O$2)</f>
        <v>11</v>
      </c>
      <c r="AU390" s="2">
        <f>IF(W390&gt;'Average Crustal Abundance'!P$2,Data!W390,'Average Crustal Abundance'!P$2)</f>
        <v>0.03</v>
      </c>
      <c r="AV390" s="2">
        <f>IF(X390&gt;'Average Crustal Abundance'!Q$2,Data!X390,'Average Crustal Abundance'!Q$2)</f>
        <v>2.5</v>
      </c>
      <c r="AW390" s="2">
        <f>IF(Y390&gt;'Average Crustal Abundance'!R$2,Data!Y390,'Average Crustal Abundance'!R$2)</f>
        <v>0.2</v>
      </c>
      <c r="AX390" s="2">
        <f>IF(Z390&gt;'Average Crustal Abundance'!S$2,Data!Z390,'Average Crustal Abundance'!S$2)</f>
        <v>0.18</v>
      </c>
      <c r="AY390" s="2">
        <f>IF(AA390&gt;'Average Crustal Abundance'!T$2,Data!AA390,'Average Crustal Abundance'!T$2)</f>
        <v>1E-3</v>
      </c>
      <c r="AZ390" s="2">
        <f>IF(AB390&gt;'Average Crustal Abundance'!U$2,Data!AB390,'Average Crustal Abundance'!U$2)</f>
        <v>0.8</v>
      </c>
      <c r="BA390" s="2">
        <f>IF(AC390&gt;'Average Crustal Abundance'!V$2,Data!AC390,'Average Crustal Abundance'!V$2)</f>
        <v>1</v>
      </c>
      <c r="BB390" s="2">
        <f>IF(AD390&gt;'Average Crustal Abundance'!W$2,Data!AD390,'Average Crustal Abundance'!W$2)</f>
        <v>1.7</v>
      </c>
      <c r="BC390" s="2">
        <f>IF(AE390&gt;'Average Crustal Abundance'!X$2,Data!AE390,'Average Crustal Abundance'!X$2)</f>
        <v>20</v>
      </c>
      <c r="BD390" s="2">
        <f>IF(AF390&gt;'Average Crustal Abundance'!Y$2,Data!AF390,'Average Crustal Abundance'!Y$2)</f>
        <v>1.3</v>
      </c>
      <c r="BE390" s="3">
        <f>LOG((AG390/'Average Crustal Abundance'!B$2),1.636)</f>
        <v>0</v>
      </c>
      <c r="BF390" s="3">
        <f>LOG((AH390/'Average Crustal Abundance'!C$2),5.77)</f>
        <v>0</v>
      </c>
      <c r="BG390" s="3">
        <f>LOG((AI390/'Average Crustal Abundance'!D$2),5.07)</f>
        <v>0</v>
      </c>
      <c r="BH390" s="3">
        <f>IF(LOG((AJ390/'Average Crustal Abundance'!E$2))&lt;6,LOG((AJ390/'Average Crustal Abundance'!E$2)),6)</f>
        <v>0</v>
      </c>
      <c r="BI390" s="3">
        <f>IF(LOG((AK390/'Average Crustal Abundance'!F$2))&lt;6,LOG((AK390/'Average Crustal Abundance'!F$2)),6)</f>
        <v>0</v>
      </c>
      <c r="BJ390" s="3">
        <f>IF(LOG((AL390/'Average Crustal Abundance'!G$2))&lt;6,LOG((AL390/'Average Crustal Abundance'!G$2)),6)</f>
        <v>0</v>
      </c>
      <c r="BK390" s="3">
        <f>LOG((AM390/'Average Crustal Abundance'!H$2),5.77)</f>
        <v>0</v>
      </c>
      <c r="BL390" s="3">
        <f>IF(LOG((AN390/'Average Crustal Abundance'!I$2))&lt;6,LOG((AN390/'Average Crustal Abundance'!I$2)),6)</f>
        <v>0</v>
      </c>
      <c r="BM390" s="3">
        <f>IF(LOG((AO390/'Average Crustal Abundance'!J$2))&lt;6,LOG((AO390/'Average Crustal Abundance'!J$2)),6)</f>
        <v>0</v>
      </c>
      <c r="BN390" s="3">
        <f>LOG((AP390/'Average Crustal Abundance'!K$2),4.9)</f>
        <v>0</v>
      </c>
      <c r="BO390" s="3">
        <f>IF(LOG((AQ390/'Average Crustal Abundance'!L$2))&lt;6,LOG((AQ390/'Average Crustal Abundance'!L$2)),6)</f>
        <v>0</v>
      </c>
      <c r="BP390" s="3">
        <f>IF(LOG((AR390/'Average Crustal Abundance'!M$2))&lt;6,LOG((AR390/'Average Crustal Abundance'!M$2)),6)</f>
        <v>0</v>
      </c>
      <c r="BQ390" s="3">
        <f>IF(LOG((AS390/'Average Crustal Abundance'!N$2))&lt;6,LOG((AS390/'Average Crustal Abundance'!N$2)),6)</f>
        <v>0</v>
      </c>
      <c r="BR390" s="3">
        <f>LOG((AT390/'Average Crustal Abundance'!O$2),6.71)</f>
        <v>0</v>
      </c>
      <c r="BS390" s="3">
        <f>IF(LOG((AU390/'Average Crustal Abundance'!P$2))&lt;6,LOG((AU390/'Average Crustal Abundance'!P$2)),6)</f>
        <v>0</v>
      </c>
      <c r="BT390" s="3">
        <f>LOG((AV390/'Average Crustal Abundance'!Q$2),8.58)</f>
        <v>0</v>
      </c>
      <c r="BU390" s="3">
        <f>IF(LOG((AW390/'Average Crustal Abundance'!R$2))&lt;6,LOG((AW390/'Average Crustal Abundance'!R$2)),6)</f>
        <v>0</v>
      </c>
      <c r="BV390" s="3">
        <f>IF(LOG((AX390/'Average Crustal Abundance'!S$2))&lt;6,LOG((AX390/'Average Crustal Abundance'!S$2)),6)</f>
        <v>0</v>
      </c>
      <c r="BW390" s="3">
        <f>IF(LOG((AY390/'Average Crustal Abundance'!T$2))&lt;6,LOG((AY390/'Average Crustal Abundance'!T$2)),6)</f>
        <v>0</v>
      </c>
      <c r="BX390" s="3">
        <f>IF(LOG((AZ390/'Average Crustal Abundance'!U$2))&lt;6,LOG((AZ390/'Average Crustal Abundance'!U$2)),6)</f>
        <v>0</v>
      </c>
      <c r="BY390" s="3">
        <f>IF(LOG((BA390/'Average Crustal Abundance'!V$2))&lt;6,LOG((BA390/'Average Crustal Abundance'!V$2)),6)</f>
        <v>0</v>
      </c>
      <c r="BZ390" s="3">
        <f>LOG((BB390/'Average Crustal Abundance'!W$2),9.15)</f>
        <v>0</v>
      </c>
      <c r="CA390" s="3">
        <f>LOG((BC390/'Average Crustal Abundance'!X$2),6.07)</f>
        <v>0</v>
      </c>
      <c r="CB390" s="3">
        <f>LOG((BD390/'Average Crustal Abundance'!Y$2),9.57)</f>
        <v>0</v>
      </c>
      <c r="CC390" s="3">
        <f t="shared" si="224"/>
        <v>0</v>
      </c>
      <c r="CD390" s="3" t="e">
        <f t="shared" si="225"/>
        <v>#DIV/0!</v>
      </c>
      <c r="CE390" s="4" t="e">
        <f t="shared" si="204"/>
        <v>#DIV/0!</v>
      </c>
      <c r="CF390" s="4" t="e">
        <f t="shared" si="205"/>
        <v>#DIV/0!</v>
      </c>
      <c r="CG390" s="4" t="e">
        <f t="shared" si="206"/>
        <v>#DIV/0!</v>
      </c>
      <c r="CH390" s="4" t="e">
        <f t="shared" si="207"/>
        <v>#DIV/0!</v>
      </c>
      <c r="CI390" s="4" t="e">
        <f t="shared" si="208"/>
        <v>#DIV/0!</v>
      </c>
      <c r="CJ390" s="4" t="e">
        <f t="shared" si="209"/>
        <v>#DIV/0!</v>
      </c>
      <c r="CK390" s="4" t="e">
        <f t="shared" si="210"/>
        <v>#DIV/0!</v>
      </c>
      <c r="CL390" s="4" t="e">
        <f t="shared" si="211"/>
        <v>#DIV/0!</v>
      </c>
      <c r="CM390" s="4" t="e">
        <f t="shared" si="212"/>
        <v>#DIV/0!</v>
      </c>
      <c r="CN390" s="4" t="e">
        <f t="shared" si="213"/>
        <v>#DIV/0!</v>
      </c>
      <c r="CO390" s="4" t="e">
        <f t="shared" si="214"/>
        <v>#DIV/0!</v>
      </c>
      <c r="CP390" s="4" t="e">
        <f t="shared" si="215"/>
        <v>#DIV/0!</v>
      </c>
      <c r="CQ390" s="4" t="e">
        <f t="shared" si="216"/>
        <v>#DIV/0!</v>
      </c>
      <c r="CR390" s="4" t="e">
        <f t="shared" si="217"/>
        <v>#DIV/0!</v>
      </c>
      <c r="CS390" s="4" t="e">
        <f t="shared" si="218"/>
        <v>#DIV/0!</v>
      </c>
      <c r="CT390" s="4" t="e">
        <f t="shared" si="219"/>
        <v>#DIV/0!</v>
      </c>
      <c r="CU390" s="4" t="e">
        <f t="shared" si="220"/>
        <v>#DIV/0!</v>
      </c>
      <c r="CV390" s="4" t="e">
        <f t="shared" si="221"/>
        <v>#DIV/0!</v>
      </c>
      <c r="CW390" s="4" t="e">
        <f t="shared" si="222"/>
        <v>#DIV/0!</v>
      </c>
      <c r="CX390" s="4" t="e">
        <f t="shared" si="223"/>
        <v>#DIV/0!</v>
      </c>
      <c r="CY390" s="4" t="e">
        <f t="shared" si="203"/>
        <v>#DIV/0!</v>
      </c>
      <c r="CZ390" s="4" t="e">
        <f t="shared" si="203"/>
        <v>#DIV/0!</v>
      </c>
      <c r="DA390" s="4" t="e">
        <f t="shared" si="203"/>
        <v>#DIV/0!</v>
      </c>
      <c r="DB390" s="4" t="e">
        <f t="shared" si="203"/>
        <v>#DIV/0!</v>
      </c>
      <c r="DC390" s="3"/>
      <c r="DD390" s="3" t="e">
        <f t="shared" si="226"/>
        <v>#DIV/0!</v>
      </c>
    </row>
    <row r="391" spans="33:108" x14ac:dyDescent="0.25">
      <c r="AG391" s="2">
        <f>IF(I391&gt;'Average Crustal Abundance'!B$2,Data!I391,'Average Crustal Abundance'!B$2)</f>
        <v>52200</v>
      </c>
      <c r="AH391" s="2">
        <f>IF(J391&gt;'Average Crustal Abundance'!C$2,Data!J391,'Average Crustal Abundance'!C$2)</f>
        <v>27</v>
      </c>
      <c r="AI391" s="2">
        <f>IF(K391&gt;'Average Crustal Abundance'!D$2,Data!K391,'Average Crustal Abundance'!D$2)</f>
        <v>59</v>
      </c>
      <c r="AJ391" s="2">
        <f>IF(L391&gt;'Average Crustal Abundance'!E$2,Data!L391,'Average Crustal Abundance'!E$2)</f>
        <v>0.188</v>
      </c>
      <c r="AK391" s="2">
        <f>IF(M391&gt;'Average Crustal Abundance'!F$2,Data!M391,'Average Crustal Abundance'!F$2)</f>
        <v>1.5E-3</v>
      </c>
      <c r="AL391" s="2">
        <f>IF(N391&gt;'Average Crustal Abundance'!G$2,Data!N391,'Average Crustal Abundance'!G$2)</f>
        <v>1.5E-3</v>
      </c>
      <c r="AM391" s="2">
        <f>IF(O391&gt;'Average Crustal Abundance'!H$2,Data!O391,'Average Crustal Abundance'!H$2)</f>
        <v>27</v>
      </c>
      <c r="AN391" s="2">
        <f>IF(P391&gt;'Average Crustal Abundance'!I$2,Data!P391,'Average Crustal Abundance'!I$2)</f>
        <v>5.6000000000000001E-2</v>
      </c>
      <c r="AO391" s="2">
        <f>IF(Q391&gt;'Average Crustal Abundance'!J$2,Data!Q391,'Average Crustal Abundance'!J$2)</f>
        <v>1.2999999999999999E-3</v>
      </c>
      <c r="AP391" s="2">
        <f>IF(R391&gt;'Average Crustal Abundance'!K$2,Data!R391,'Average Crustal Abundance'!K$2)</f>
        <v>72</v>
      </c>
      <c r="AQ391" s="2">
        <f>IF(S391&gt;'Average Crustal Abundance'!L$2,Data!S391,'Average Crustal Abundance'!L$2)</f>
        <v>0.08</v>
      </c>
      <c r="AR391" s="2">
        <f>IF(T391&gt;'Average Crustal Abundance'!M$2,Data!T391,'Average Crustal Abundance'!M$2)</f>
        <v>5.1999999999999998E-2</v>
      </c>
      <c r="AS391" s="2">
        <f>IF(U391&gt;'Average Crustal Abundance'!N$2,Data!U391,'Average Crustal Abundance'!N$2)</f>
        <v>0.5</v>
      </c>
      <c r="AT391" s="2">
        <f>IF(V391&gt;'Average Crustal Abundance'!O$2,Data!V391,'Average Crustal Abundance'!O$2)</f>
        <v>11</v>
      </c>
      <c r="AU391" s="2">
        <f>IF(W391&gt;'Average Crustal Abundance'!P$2,Data!W391,'Average Crustal Abundance'!P$2)</f>
        <v>0.03</v>
      </c>
      <c r="AV391" s="2">
        <f>IF(X391&gt;'Average Crustal Abundance'!Q$2,Data!X391,'Average Crustal Abundance'!Q$2)</f>
        <v>2.5</v>
      </c>
      <c r="AW391" s="2">
        <f>IF(Y391&gt;'Average Crustal Abundance'!R$2,Data!Y391,'Average Crustal Abundance'!R$2)</f>
        <v>0.2</v>
      </c>
      <c r="AX391" s="2">
        <f>IF(Z391&gt;'Average Crustal Abundance'!S$2,Data!Z391,'Average Crustal Abundance'!S$2)</f>
        <v>0.18</v>
      </c>
      <c r="AY391" s="2">
        <f>IF(AA391&gt;'Average Crustal Abundance'!T$2,Data!AA391,'Average Crustal Abundance'!T$2)</f>
        <v>1E-3</v>
      </c>
      <c r="AZ391" s="2">
        <f>IF(AB391&gt;'Average Crustal Abundance'!U$2,Data!AB391,'Average Crustal Abundance'!U$2)</f>
        <v>0.8</v>
      </c>
      <c r="BA391" s="2">
        <f>IF(AC391&gt;'Average Crustal Abundance'!V$2,Data!AC391,'Average Crustal Abundance'!V$2)</f>
        <v>1</v>
      </c>
      <c r="BB391" s="2">
        <f>IF(AD391&gt;'Average Crustal Abundance'!W$2,Data!AD391,'Average Crustal Abundance'!W$2)</f>
        <v>1.7</v>
      </c>
      <c r="BC391" s="2">
        <f>IF(AE391&gt;'Average Crustal Abundance'!X$2,Data!AE391,'Average Crustal Abundance'!X$2)</f>
        <v>20</v>
      </c>
      <c r="BD391" s="2">
        <f>IF(AF391&gt;'Average Crustal Abundance'!Y$2,Data!AF391,'Average Crustal Abundance'!Y$2)</f>
        <v>1.3</v>
      </c>
      <c r="BE391" s="3">
        <f>LOG((AG391/'Average Crustal Abundance'!B$2),1.636)</f>
        <v>0</v>
      </c>
      <c r="BF391" s="3">
        <f>LOG((AH391/'Average Crustal Abundance'!C$2),5.77)</f>
        <v>0</v>
      </c>
      <c r="BG391" s="3">
        <f>LOG((AI391/'Average Crustal Abundance'!D$2),5.07)</f>
        <v>0</v>
      </c>
      <c r="BH391" s="3">
        <f>IF(LOG((AJ391/'Average Crustal Abundance'!E$2))&lt;6,LOG((AJ391/'Average Crustal Abundance'!E$2)),6)</f>
        <v>0</v>
      </c>
      <c r="BI391" s="3">
        <f>IF(LOG((AK391/'Average Crustal Abundance'!F$2))&lt;6,LOG((AK391/'Average Crustal Abundance'!F$2)),6)</f>
        <v>0</v>
      </c>
      <c r="BJ391" s="3">
        <f>IF(LOG((AL391/'Average Crustal Abundance'!G$2))&lt;6,LOG((AL391/'Average Crustal Abundance'!G$2)),6)</f>
        <v>0</v>
      </c>
      <c r="BK391" s="3">
        <f>LOG((AM391/'Average Crustal Abundance'!H$2),5.77)</f>
        <v>0</v>
      </c>
      <c r="BL391" s="3">
        <f>IF(LOG((AN391/'Average Crustal Abundance'!I$2))&lt;6,LOG((AN391/'Average Crustal Abundance'!I$2)),6)</f>
        <v>0</v>
      </c>
      <c r="BM391" s="3">
        <f>IF(LOG((AO391/'Average Crustal Abundance'!J$2))&lt;6,LOG((AO391/'Average Crustal Abundance'!J$2)),6)</f>
        <v>0</v>
      </c>
      <c r="BN391" s="3">
        <f>LOG((AP391/'Average Crustal Abundance'!K$2),4.9)</f>
        <v>0</v>
      </c>
      <c r="BO391" s="3">
        <f>IF(LOG((AQ391/'Average Crustal Abundance'!L$2))&lt;6,LOG((AQ391/'Average Crustal Abundance'!L$2)),6)</f>
        <v>0</v>
      </c>
      <c r="BP391" s="3">
        <f>IF(LOG((AR391/'Average Crustal Abundance'!M$2))&lt;6,LOG((AR391/'Average Crustal Abundance'!M$2)),6)</f>
        <v>0</v>
      </c>
      <c r="BQ391" s="3">
        <f>IF(LOG((AS391/'Average Crustal Abundance'!N$2))&lt;6,LOG((AS391/'Average Crustal Abundance'!N$2)),6)</f>
        <v>0</v>
      </c>
      <c r="BR391" s="3">
        <f>LOG((AT391/'Average Crustal Abundance'!O$2),6.71)</f>
        <v>0</v>
      </c>
      <c r="BS391" s="3">
        <f>IF(LOG((AU391/'Average Crustal Abundance'!P$2))&lt;6,LOG((AU391/'Average Crustal Abundance'!P$2)),6)</f>
        <v>0</v>
      </c>
      <c r="BT391" s="3">
        <f>LOG((AV391/'Average Crustal Abundance'!Q$2),8.58)</f>
        <v>0</v>
      </c>
      <c r="BU391" s="3">
        <f>IF(LOG((AW391/'Average Crustal Abundance'!R$2))&lt;6,LOG((AW391/'Average Crustal Abundance'!R$2)),6)</f>
        <v>0</v>
      </c>
      <c r="BV391" s="3">
        <f>IF(LOG((AX391/'Average Crustal Abundance'!S$2))&lt;6,LOG((AX391/'Average Crustal Abundance'!S$2)),6)</f>
        <v>0</v>
      </c>
      <c r="BW391" s="3">
        <f>IF(LOG((AY391/'Average Crustal Abundance'!T$2))&lt;6,LOG((AY391/'Average Crustal Abundance'!T$2)),6)</f>
        <v>0</v>
      </c>
      <c r="BX391" s="3">
        <f>IF(LOG((AZ391/'Average Crustal Abundance'!U$2))&lt;6,LOG((AZ391/'Average Crustal Abundance'!U$2)),6)</f>
        <v>0</v>
      </c>
      <c r="BY391" s="3">
        <f>IF(LOG((BA391/'Average Crustal Abundance'!V$2))&lt;6,LOG((BA391/'Average Crustal Abundance'!V$2)),6)</f>
        <v>0</v>
      </c>
      <c r="BZ391" s="3">
        <f>LOG((BB391/'Average Crustal Abundance'!W$2),9.15)</f>
        <v>0</v>
      </c>
      <c r="CA391" s="3">
        <f>LOG((BC391/'Average Crustal Abundance'!X$2),6.07)</f>
        <v>0</v>
      </c>
      <c r="CB391" s="3">
        <f>LOG((BD391/'Average Crustal Abundance'!Y$2),9.57)</f>
        <v>0</v>
      </c>
      <c r="CC391" s="3">
        <f t="shared" si="224"/>
        <v>0</v>
      </c>
      <c r="CD391" s="3" t="e">
        <f t="shared" si="225"/>
        <v>#DIV/0!</v>
      </c>
      <c r="CE391" s="4" t="e">
        <f t="shared" si="204"/>
        <v>#DIV/0!</v>
      </c>
      <c r="CF391" s="4" t="e">
        <f t="shared" si="205"/>
        <v>#DIV/0!</v>
      </c>
      <c r="CG391" s="4" t="e">
        <f t="shared" si="206"/>
        <v>#DIV/0!</v>
      </c>
      <c r="CH391" s="4" t="e">
        <f t="shared" si="207"/>
        <v>#DIV/0!</v>
      </c>
      <c r="CI391" s="4" t="e">
        <f t="shared" si="208"/>
        <v>#DIV/0!</v>
      </c>
      <c r="CJ391" s="4" t="e">
        <f t="shared" si="209"/>
        <v>#DIV/0!</v>
      </c>
      <c r="CK391" s="4" t="e">
        <f t="shared" si="210"/>
        <v>#DIV/0!</v>
      </c>
      <c r="CL391" s="4" t="e">
        <f t="shared" si="211"/>
        <v>#DIV/0!</v>
      </c>
      <c r="CM391" s="4" t="e">
        <f t="shared" si="212"/>
        <v>#DIV/0!</v>
      </c>
      <c r="CN391" s="4" t="e">
        <f t="shared" si="213"/>
        <v>#DIV/0!</v>
      </c>
      <c r="CO391" s="4" t="e">
        <f t="shared" si="214"/>
        <v>#DIV/0!</v>
      </c>
      <c r="CP391" s="4" t="e">
        <f t="shared" si="215"/>
        <v>#DIV/0!</v>
      </c>
      <c r="CQ391" s="4" t="e">
        <f t="shared" si="216"/>
        <v>#DIV/0!</v>
      </c>
      <c r="CR391" s="4" t="e">
        <f t="shared" si="217"/>
        <v>#DIV/0!</v>
      </c>
      <c r="CS391" s="4" t="e">
        <f t="shared" si="218"/>
        <v>#DIV/0!</v>
      </c>
      <c r="CT391" s="4" t="e">
        <f t="shared" si="219"/>
        <v>#DIV/0!</v>
      </c>
      <c r="CU391" s="4" t="e">
        <f t="shared" si="220"/>
        <v>#DIV/0!</v>
      </c>
      <c r="CV391" s="4" t="e">
        <f t="shared" si="221"/>
        <v>#DIV/0!</v>
      </c>
      <c r="CW391" s="4" t="e">
        <f t="shared" si="222"/>
        <v>#DIV/0!</v>
      </c>
      <c r="CX391" s="4" t="e">
        <f t="shared" si="223"/>
        <v>#DIV/0!</v>
      </c>
      <c r="CY391" s="4" t="e">
        <f t="shared" si="203"/>
        <v>#DIV/0!</v>
      </c>
      <c r="CZ391" s="4" t="e">
        <f t="shared" si="203"/>
        <v>#DIV/0!</v>
      </c>
      <c r="DA391" s="4" t="e">
        <f t="shared" si="203"/>
        <v>#DIV/0!</v>
      </c>
      <c r="DB391" s="4" t="e">
        <f t="shared" si="203"/>
        <v>#DIV/0!</v>
      </c>
      <c r="DC391" s="3"/>
      <c r="DD391" s="3" t="e">
        <f t="shared" si="226"/>
        <v>#DIV/0!</v>
      </c>
    </row>
    <row r="392" spans="33:108" x14ac:dyDescent="0.25">
      <c r="AG392" s="2">
        <f>IF(I392&gt;'Average Crustal Abundance'!B$2,Data!I392,'Average Crustal Abundance'!B$2)</f>
        <v>52200</v>
      </c>
      <c r="AH392" s="2">
        <f>IF(J392&gt;'Average Crustal Abundance'!C$2,Data!J392,'Average Crustal Abundance'!C$2)</f>
        <v>27</v>
      </c>
      <c r="AI392" s="2">
        <f>IF(K392&gt;'Average Crustal Abundance'!D$2,Data!K392,'Average Crustal Abundance'!D$2)</f>
        <v>59</v>
      </c>
      <c r="AJ392" s="2">
        <f>IF(L392&gt;'Average Crustal Abundance'!E$2,Data!L392,'Average Crustal Abundance'!E$2)</f>
        <v>0.188</v>
      </c>
      <c r="AK392" s="2">
        <f>IF(M392&gt;'Average Crustal Abundance'!F$2,Data!M392,'Average Crustal Abundance'!F$2)</f>
        <v>1.5E-3</v>
      </c>
      <c r="AL392" s="2">
        <f>IF(N392&gt;'Average Crustal Abundance'!G$2,Data!N392,'Average Crustal Abundance'!G$2)</f>
        <v>1.5E-3</v>
      </c>
      <c r="AM392" s="2">
        <f>IF(O392&gt;'Average Crustal Abundance'!H$2,Data!O392,'Average Crustal Abundance'!H$2)</f>
        <v>27</v>
      </c>
      <c r="AN392" s="2">
        <f>IF(P392&gt;'Average Crustal Abundance'!I$2,Data!P392,'Average Crustal Abundance'!I$2)</f>
        <v>5.6000000000000001E-2</v>
      </c>
      <c r="AO392" s="2">
        <f>IF(Q392&gt;'Average Crustal Abundance'!J$2,Data!Q392,'Average Crustal Abundance'!J$2)</f>
        <v>1.2999999999999999E-3</v>
      </c>
      <c r="AP392" s="2">
        <f>IF(R392&gt;'Average Crustal Abundance'!K$2,Data!R392,'Average Crustal Abundance'!K$2)</f>
        <v>72</v>
      </c>
      <c r="AQ392" s="2">
        <f>IF(S392&gt;'Average Crustal Abundance'!L$2,Data!S392,'Average Crustal Abundance'!L$2)</f>
        <v>0.08</v>
      </c>
      <c r="AR392" s="2">
        <f>IF(T392&gt;'Average Crustal Abundance'!M$2,Data!T392,'Average Crustal Abundance'!M$2)</f>
        <v>5.1999999999999998E-2</v>
      </c>
      <c r="AS392" s="2">
        <f>IF(U392&gt;'Average Crustal Abundance'!N$2,Data!U392,'Average Crustal Abundance'!N$2)</f>
        <v>0.5</v>
      </c>
      <c r="AT392" s="2">
        <f>IF(V392&gt;'Average Crustal Abundance'!O$2,Data!V392,'Average Crustal Abundance'!O$2)</f>
        <v>11</v>
      </c>
      <c r="AU392" s="2">
        <f>IF(W392&gt;'Average Crustal Abundance'!P$2,Data!W392,'Average Crustal Abundance'!P$2)</f>
        <v>0.03</v>
      </c>
      <c r="AV392" s="2">
        <f>IF(X392&gt;'Average Crustal Abundance'!Q$2,Data!X392,'Average Crustal Abundance'!Q$2)</f>
        <v>2.5</v>
      </c>
      <c r="AW392" s="2">
        <f>IF(Y392&gt;'Average Crustal Abundance'!R$2,Data!Y392,'Average Crustal Abundance'!R$2)</f>
        <v>0.2</v>
      </c>
      <c r="AX392" s="2">
        <f>IF(Z392&gt;'Average Crustal Abundance'!S$2,Data!Z392,'Average Crustal Abundance'!S$2)</f>
        <v>0.18</v>
      </c>
      <c r="AY392" s="2">
        <f>IF(AA392&gt;'Average Crustal Abundance'!T$2,Data!AA392,'Average Crustal Abundance'!T$2)</f>
        <v>1E-3</v>
      </c>
      <c r="AZ392" s="2">
        <f>IF(AB392&gt;'Average Crustal Abundance'!U$2,Data!AB392,'Average Crustal Abundance'!U$2)</f>
        <v>0.8</v>
      </c>
      <c r="BA392" s="2">
        <f>IF(AC392&gt;'Average Crustal Abundance'!V$2,Data!AC392,'Average Crustal Abundance'!V$2)</f>
        <v>1</v>
      </c>
      <c r="BB392" s="2">
        <f>IF(AD392&gt;'Average Crustal Abundance'!W$2,Data!AD392,'Average Crustal Abundance'!W$2)</f>
        <v>1.7</v>
      </c>
      <c r="BC392" s="2">
        <f>IF(AE392&gt;'Average Crustal Abundance'!X$2,Data!AE392,'Average Crustal Abundance'!X$2)</f>
        <v>20</v>
      </c>
      <c r="BD392" s="2">
        <f>IF(AF392&gt;'Average Crustal Abundance'!Y$2,Data!AF392,'Average Crustal Abundance'!Y$2)</f>
        <v>1.3</v>
      </c>
      <c r="BE392" s="3">
        <f>LOG((AG392/'Average Crustal Abundance'!B$2),1.636)</f>
        <v>0</v>
      </c>
      <c r="BF392" s="3">
        <f>LOG((AH392/'Average Crustal Abundance'!C$2),5.77)</f>
        <v>0</v>
      </c>
      <c r="BG392" s="3">
        <f>LOG((AI392/'Average Crustal Abundance'!D$2),5.07)</f>
        <v>0</v>
      </c>
      <c r="BH392" s="3">
        <f>IF(LOG((AJ392/'Average Crustal Abundance'!E$2))&lt;6,LOG((AJ392/'Average Crustal Abundance'!E$2)),6)</f>
        <v>0</v>
      </c>
      <c r="BI392" s="3">
        <f>IF(LOG((AK392/'Average Crustal Abundance'!F$2))&lt;6,LOG((AK392/'Average Crustal Abundance'!F$2)),6)</f>
        <v>0</v>
      </c>
      <c r="BJ392" s="3">
        <f>IF(LOG((AL392/'Average Crustal Abundance'!G$2))&lt;6,LOG((AL392/'Average Crustal Abundance'!G$2)),6)</f>
        <v>0</v>
      </c>
      <c r="BK392" s="3">
        <f>LOG((AM392/'Average Crustal Abundance'!H$2),5.77)</f>
        <v>0</v>
      </c>
      <c r="BL392" s="3">
        <f>IF(LOG((AN392/'Average Crustal Abundance'!I$2))&lt;6,LOG((AN392/'Average Crustal Abundance'!I$2)),6)</f>
        <v>0</v>
      </c>
      <c r="BM392" s="3">
        <f>IF(LOG((AO392/'Average Crustal Abundance'!J$2))&lt;6,LOG((AO392/'Average Crustal Abundance'!J$2)),6)</f>
        <v>0</v>
      </c>
      <c r="BN392" s="3">
        <f>LOG((AP392/'Average Crustal Abundance'!K$2),4.9)</f>
        <v>0</v>
      </c>
      <c r="BO392" s="3">
        <f>IF(LOG((AQ392/'Average Crustal Abundance'!L$2))&lt;6,LOG((AQ392/'Average Crustal Abundance'!L$2)),6)</f>
        <v>0</v>
      </c>
      <c r="BP392" s="3">
        <f>IF(LOG((AR392/'Average Crustal Abundance'!M$2))&lt;6,LOG((AR392/'Average Crustal Abundance'!M$2)),6)</f>
        <v>0</v>
      </c>
      <c r="BQ392" s="3">
        <f>IF(LOG((AS392/'Average Crustal Abundance'!N$2))&lt;6,LOG((AS392/'Average Crustal Abundance'!N$2)),6)</f>
        <v>0</v>
      </c>
      <c r="BR392" s="3">
        <f>LOG((AT392/'Average Crustal Abundance'!O$2),6.71)</f>
        <v>0</v>
      </c>
      <c r="BS392" s="3">
        <f>IF(LOG((AU392/'Average Crustal Abundance'!P$2))&lt;6,LOG((AU392/'Average Crustal Abundance'!P$2)),6)</f>
        <v>0</v>
      </c>
      <c r="BT392" s="3">
        <f>LOG((AV392/'Average Crustal Abundance'!Q$2),8.58)</f>
        <v>0</v>
      </c>
      <c r="BU392" s="3">
        <f>IF(LOG((AW392/'Average Crustal Abundance'!R$2))&lt;6,LOG((AW392/'Average Crustal Abundance'!R$2)),6)</f>
        <v>0</v>
      </c>
      <c r="BV392" s="3">
        <f>IF(LOG((AX392/'Average Crustal Abundance'!S$2))&lt;6,LOG((AX392/'Average Crustal Abundance'!S$2)),6)</f>
        <v>0</v>
      </c>
      <c r="BW392" s="3">
        <f>IF(LOG((AY392/'Average Crustal Abundance'!T$2))&lt;6,LOG((AY392/'Average Crustal Abundance'!T$2)),6)</f>
        <v>0</v>
      </c>
      <c r="BX392" s="3">
        <f>IF(LOG((AZ392/'Average Crustal Abundance'!U$2))&lt;6,LOG((AZ392/'Average Crustal Abundance'!U$2)),6)</f>
        <v>0</v>
      </c>
      <c r="BY392" s="3">
        <f>IF(LOG((BA392/'Average Crustal Abundance'!V$2))&lt;6,LOG((BA392/'Average Crustal Abundance'!V$2)),6)</f>
        <v>0</v>
      </c>
      <c r="BZ392" s="3">
        <f>LOG((BB392/'Average Crustal Abundance'!W$2),9.15)</f>
        <v>0</v>
      </c>
      <c r="CA392" s="3">
        <f>LOG((BC392/'Average Crustal Abundance'!X$2),6.07)</f>
        <v>0</v>
      </c>
      <c r="CB392" s="3">
        <f>LOG((BD392/'Average Crustal Abundance'!Y$2),9.57)</f>
        <v>0</v>
      </c>
      <c r="CC392" s="3">
        <f t="shared" si="224"/>
        <v>0</v>
      </c>
      <c r="CD392" s="3" t="e">
        <f t="shared" si="225"/>
        <v>#DIV/0!</v>
      </c>
      <c r="CE392" s="4" t="e">
        <f t="shared" si="204"/>
        <v>#DIV/0!</v>
      </c>
      <c r="CF392" s="4" t="e">
        <f t="shared" si="205"/>
        <v>#DIV/0!</v>
      </c>
      <c r="CG392" s="4" t="e">
        <f t="shared" si="206"/>
        <v>#DIV/0!</v>
      </c>
      <c r="CH392" s="4" t="e">
        <f t="shared" si="207"/>
        <v>#DIV/0!</v>
      </c>
      <c r="CI392" s="4" t="e">
        <f t="shared" si="208"/>
        <v>#DIV/0!</v>
      </c>
      <c r="CJ392" s="4" t="e">
        <f t="shared" si="209"/>
        <v>#DIV/0!</v>
      </c>
      <c r="CK392" s="4" t="e">
        <f t="shared" si="210"/>
        <v>#DIV/0!</v>
      </c>
      <c r="CL392" s="4" t="e">
        <f t="shared" si="211"/>
        <v>#DIV/0!</v>
      </c>
      <c r="CM392" s="4" t="e">
        <f t="shared" si="212"/>
        <v>#DIV/0!</v>
      </c>
      <c r="CN392" s="4" t="e">
        <f t="shared" si="213"/>
        <v>#DIV/0!</v>
      </c>
      <c r="CO392" s="4" t="e">
        <f t="shared" si="214"/>
        <v>#DIV/0!</v>
      </c>
      <c r="CP392" s="4" t="e">
        <f t="shared" si="215"/>
        <v>#DIV/0!</v>
      </c>
      <c r="CQ392" s="4" t="e">
        <f t="shared" si="216"/>
        <v>#DIV/0!</v>
      </c>
      <c r="CR392" s="4" t="e">
        <f t="shared" si="217"/>
        <v>#DIV/0!</v>
      </c>
      <c r="CS392" s="4" t="e">
        <f t="shared" si="218"/>
        <v>#DIV/0!</v>
      </c>
      <c r="CT392" s="4" t="e">
        <f t="shared" si="219"/>
        <v>#DIV/0!</v>
      </c>
      <c r="CU392" s="4" t="e">
        <f t="shared" si="220"/>
        <v>#DIV/0!</v>
      </c>
      <c r="CV392" s="4" t="e">
        <f t="shared" si="221"/>
        <v>#DIV/0!</v>
      </c>
      <c r="CW392" s="4" t="e">
        <f t="shared" si="222"/>
        <v>#DIV/0!</v>
      </c>
      <c r="CX392" s="4" t="e">
        <f t="shared" si="223"/>
        <v>#DIV/0!</v>
      </c>
      <c r="CY392" s="4" t="e">
        <f t="shared" si="203"/>
        <v>#DIV/0!</v>
      </c>
      <c r="CZ392" s="4" t="e">
        <f t="shared" si="203"/>
        <v>#DIV/0!</v>
      </c>
      <c r="DA392" s="4" t="e">
        <f t="shared" si="203"/>
        <v>#DIV/0!</v>
      </c>
      <c r="DB392" s="4" t="e">
        <f t="shared" si="203"/>
        <v>#DIV/0!</v>
      </c>
      <c r="DC392" s="3"/>
      <c r="DD392" s="3" t="e">
        <f t="shared" si="226"/>
        <v>#DIV/0!</v>
      </c>
    </row>
    <row r="393" spans="33:108" x14ac:dyDescent="0.25">
      <c r="AG393" s="2">
        <f>IF(I393&gt;'Average Crustal Abundance'!B$2,Data!I393,'Average Crustal Abundance'!B$2)</f>
        <v>52200</v>
      </c>
      <c r="AH393" s="2">
        <f>IF(J393&gt;'Average Crustal Abundance'!C$2,Data!J393,'Average Crustal Abundance'!C$2)</f>
        <v>27</v>
      </c>
      <c r="AI393" s="2">
        <f>IF(K393&gt;'Average Crustal Abundance'!D$2,Data!K393,'Average Crustal Abundance'!D$2)</f>
        <v>59</v>
      </c>
      <c r="AJ393" s="2">
        <f>IF(L393&gt;'Average Crustal Abundance'!E$2,Data!L393,'Average Crustal Abundance'!E$2)</f>
        <v>0.188</v>
      </c>
      <c r="AK393" s="2">
        <f>IF(M393&gt;'Average Crustal Abundance'!F$2,Data!M393,'Average Crustal Abundance'!F$2)</f>
        <v>1.5E-3</v>
      </c>
      <c r="AL393" s="2">
        <f>IF(N393&gt;'Average Crustal Abundance'!G$2,Data!N393,'Average Crustal Abundance'!G$2)</f>
        <v>1.5E-3</v>
      </c>
      <c r="AM393" s="2">
        <f>IF(O393&gt;'Average Crustal Abundance'!H$2,Data!O393,'Average Crustal Abundance'!H$2)</f>
        <v>27</v>
      </c>
      <c r="AN393" s="2">
        <f>IF(P393&gt;'Average Crustal Abundance'!I$2,Data!P393,'Average Crustal Abundance'!I$2)</f>
        <v>5.6000000000000001E-2</v>
      </c>
      <c r="AO393" s="2">
        <f>IF(Q393&gt;'Average Crustal Abundance'!J$2,Data!Q393,'Average Crustal Abundance'!J$2)</f>
        <v>1.2999999999999999E-3</v>
      </c>
      <c r="AP393" s="2">
        <f>IF(R393&gt;'Average Crustal Abundance'!K$2,Data!R393,'Average Crustal Abundance'!K$2)</f>
        <v>72</v>
      </c>
      <c r="AQ393" s="2">
        <f>IF(S393&gt;'Average Crustal Abundance'!L$2,Data!S393,'Average Crustal Abundance'!L$2)</f>
        <v>0.08</v>
      </c>
      <c r="AR393" s="2">
        <f>IF(T393&gt;'Average Crustal Abundance'!M$2,Data!T393,'Average Crustal Abundance'!M$2)</f>
        <v>5.1999999999999998E-2</v>
      </c>
      <c r="AS393" s="2">
        <f>IF(U393&gt;'Average Crustal Abundance'!N$2,Data!U393,'Average Crustal Abundance'!N$2)</f>
        <v>0.5</v>
      </c>
      <c r="AT393" s="2">
        <f>IF(V393&gt;'Average Crustal Abundance'!O$2,Data!V393,'Average Crustal Abundance'!O$2)</f>
        <v>11</v>
      </c>
      <c r="AU393" s="2">
        <f>IF(W393&gt;'Average Crustal Abundance'!P$2,Data!W393,'Average Crustal Abundance'!P$2)</f>
        <v>0.03</v>
      </c>
      <c r="AV393" s="2">
        <f>IF(X393&gt;'Average Crustal Abundance'!Q$2,Data!X393,'Average Crustal Abundance'!Q$2)</f>
        <v>2.5</v>
      </c>
      <c r="AW393" s="2">
        <f>IF(Y393&gt;'Average Crustal Abundance'!R$2,Data!Y393,'Average Crustal Abundance'!R$2)</f>
        <v>0.2</v>
      </c>
      <c r="AX393" s="2">
        <f>IF(Z393&gt;'Average Crustal Abundance'!S$2,Data!Z393,'Average Crustal Abundance'!S$2)</f>
        <v>0.18</v>
      </c>
      <c r="AY393" s="2">
        <f>IF(AA393&gt;'Average Crustal Abundance'!T$2,Data!AA393,'Average Crustal Abundance'!T$2)</f>
        <v>1E-3</v>
      </c>
      <c r="AZ393" s="2">
        <f>IF(AB393&gt;'Average Crustal Abundance'!U$2,Data!AB393,'Average Crustal Abundance'!U$2)</f>
        <v>0.8</v>
      </c>
      <c r="BA393" s="2">
        <f>IF(AC393&gt;'Average Crustal Abundance'!V$2,Data!AC393,'Average Crustal Abundance'!V$2)</f>
        <v>1</v>
      </c>
      <c r="BB393" s="2">
        <f>IF(AD393&gt;'Average Crustal Abundance'!W$2,Data!AD393,'Average Crustal Abundance'!W$2)</f>
        <v>1.7</v>
      </c>
      <c r="BC393" s="2">
        <f>IF(AE393&gt;'Average Crustal Abundance'!X$2,Data!AE393,'Average Crustal Abundance'!X$2)</f>
        <v>20</v>
      </c>
      <c r="BD393" s="2">
        <f>IF(AF393&gt;'Average Crustal Abundance'!Y$2,Data!AF393,'Average Crustal Abundance'!Y$2)</f>
        <v>1.3</v>
      </c>
      <c r="BE393" s="3">
        <f>LOG((AG393/'Average Crustal Abundance'!B$2),1.636)</f>
        <v>0</v>
      </c>
      <c r="BF393" s="3">
        <f>LOG((AH393/'Average Crustal Abundance'!C$2),5.77)</f>
        <v>0</v>
      </c>
      <c r="BG393" s="3">
        <f>LOG((AI393/'Average Crustal Abundance'!D$2),5.07)</f>
        <v>0</v>
      </c>
      <c r="BH393" s="3">
        <f>IF(LOG((AJ393/'Average Crustal Abundance'!E$2))&lt;6,LOG((AJ393/'Average Crustal Abundance'!E$2)),6)</f>
        <v>0</v>
      </c>
      <c r="BI393" s="3">
        <f>IF(LOG((AK393/'Average Crustal Abundance'!F$2))&lt;6,LOG((AK393/'Average Crustal Abundance'!F$2)),6)</f>
        <v>0</v>
      </c>
      <c r="BJ393" s="3">
        <f>IF(LOG((AL393/'Average Crustal Abundance'!G$2))&lt;6,LOG((AL393/'Average Crustal Abundance'!G$2)),6)</f>
        <v>0</v>
      </c>
      <c r="BK393" s="3">
        <f>LOG((AM393/'Average Crustal Abundance'!H$2),5.77)</f>
        <v>0</v>
      </c>
      <c r="BL393" s="3">
        <f>IF(LOG((AN393/'Average Crustal Abundance'!I$2))&lt;6,LOG((AN393/'Average Crustal Abundance'!I$2)),6)</f>
        <v>0</v>
      </c>
      <c r="BM393" s="3">
        <f>IF(LOG((AO393/'Average Crustal Abundance'!J$2))&lt;6,LOG((AO393/'Average Crustal Abundance'!J$2)),6)</f>
        <v>0</v>
      </c>
      <c r="BN393" s="3">
        <f>LOG((AP393/'Average Crustal Abundance'!K$2),4.9)</f>
        <v>0</v>
      </c>
      <c r="BO393" s="3">
        <f>IF(LOG((AQ393/'Average Crustal Abundance'!L$2))&lt;6,LOG((AQ393/'Average Crustal Abundance'!L$2)),6)</f>
        <v>0</v>
      </c>
      <c r="BP393" s="3">
        <f>IF(LOG((AR393/'Average Crustal Abundance'!M$2))&lt;6,LOG((AR393/'Average Crustal Abundance'!M$2)),6)</f>
        <v>0</v>
      </c>
      <c r="BQ393" s="3">
        <f>IF(LOG((AS393/'Average Crustal Abundance'!N$2))&lt;6,LOG((AS393/'Average Crustal Abundance'!N$2)),6)</f>
        <v>0</v>
      </c>
      <c r="BR393" s="3">
        <f>LOG((AT393/'Average Crustal Abundance'!O$2),6.71)</f>
        <v>0</v>
      </c>
      <c r="BS393" s="3">
        <f>IF(LOG((AU393/'Average Crustal Abundance'!P$2))&lt;6,LOG((AU393/'Average Crustal Abundance'!P$2)),6)</f>
        <v>0</v>
      </c>
      <c r="BT393" s="3">
        <f>LOG((AV393/'Average Crustal Abundance'!Q$2),8.58)</f>
        <v>0</v>
      </c>
      <c r="BU393" s="3">
        <f>IF(LOG((AW393/'Average Crustal Abundance'!R$2))&lt;6,LOG((AW393/'Average Crustal Abundance'!R$2)),6)</f>
        <v>0</v>
      </c>
      <c r="BV393" s="3">
        <f>IF(LOG((AX393/'Average Crustal Abundance'!S$2))&lt;6,LOG((AX393/'Average Crustal Abundance'!S$2)),6)</f>
        <v>0</v>
      </c>
      <c r="BW393" s="3">
        <f>IF(LOG((AY393/'Average Crustal Abundance'!T$2))&lt;6,LOG((AY393/'Average Crustal Abundance'!T$2)),6)</f>
        <v>0</v>
      </c>
      <c r="BX393" s="3">
        <f>IF(LOG((AZ393/'Average Crustal Abundance'!U$2))&lt;6,LOG((AZ393/'Average Crustal Abundance'!U$2)),6)</f>
        <v>0</v>
      </c>
      <c r="BY393" s="3">
        <f>IF(LOG((BA393/'Average Crustal Abundance'!V$2))&lt;6,LOG((BA393/'Average Crustal Abundance'!V$2)),6)</f>
        <v>0</v>
      </c>
      <c r="BZ393" s="3">
        <f>LOG((BB393/'Average Crustal Abundance'!W$2),9.15)</f>
        <v>0</v>
      </c>
      <c r="CA393" s="3">
        <f>LOG((BC393/'Average Crustal Abundance'!X$2),6.07)</f>
        <v>0</v>
      </c>
      <c r="CB393" s="3">
        <f>LOG((BD393/'Average Crustal Abundance'!Y$2),9.57)</f>
        <v>0</v>
      </c>
      <c r="CC393" s="3">
        <f t="shared" si="224"/>
        <v>0</v>
      </c>
      <c r="CD393" s="3" t="e">
        <f t="shared" si="225"/>
        <v>#DIV/0!</v>
      </c>
      <c r="CE393" s="4" t="e">
        <f t="shared" si="204"/>
        <v>#DIV/0!</v>
      </c>
      <c r="CF393" s="4" t="e">
        <f t="shared" si="205"/>
        <v>#DIV/0!</v>
      </c>
      <c r="CG393" s="4" t="e">
        <f t="shared" si="206"/>
        <v>#DIV/0!</v>
      </c>
      <c r="CH393" s="4" t="e">
        <f t="shared" si="207"/>
        <v>#DIV/0!</v>
      </c>
      <c r="CI393" s="4" t="e">
        <f t="shared" si="208"/>
        <v>#DIV/0!</v>
      </c>
      <c r="CJ393" s="4" t="e">
        <f t="shared" si="209"/>
        <v>#DIV/0!</v>
      </c>
      <c r="CK393" s="4" t="e">
        <f t="shared" si="210"/>
        <v>#DIV/0!</v>
      </c>
      <c r="CL393" s="4" t="e">
        <f t="shared" si="211"/>
        <v>#DIV/0!</v>
      </c>
      <c r="CM393" s="4" t="e">
        <f t="shared" si="212"/>
        <v>#DIV/0!</v>
      </c>
      <c r="CN393" s="4" t="e">
        <f t="shared" si="213"/>
        <v>#DIV/0!</v>
      </c>
      <c r="CO393" s="4" t="e">
        <f t="shared" si="214"/>
        <v>#DIV/0!</v>
      </c>
      <c r="CP393" s="4" t="e">
        <f t="shared" si="215"/>
        <v>#DIV/0!</v>
      </c>
      <c r="CQ393" s="4" t="e">
        <f t="shared" si="216"/>
        <v>#DIV/0!</v>
      </c>
      <c r="CR393" s="4" t="e">
        <f t="shared" si="217"/>
        <v>#DIV/0!</v>
      </c>
      <c r="CS393" s="4" t="e">
        <f t="shared" si="218"/>
        <v>#DIV/0!</v>
      </c>
      <c r="CT393" s="4" t="e">
        <f t="shared" si="219"/>
        <v>#DIV/0!</v>
      </c>
      <c r="CU393" s="4" t="e">
        <f t="shared" si="220"/>
        <v>#DIV/0!</v>
      </c>
      <c r="CV393" s="4" t="e">
        <f t="shared" si="221"/>
        <v>#DIV/0!</v>
      </c>
      <c r="CW393" s="4" t="e">
        <f t="shared" si="222"/>
        <v>#DIV/0!</v>
      </c>
      <c r="CX393" s="4" t="e">
        <f t="shared" si="223"/>
        <v>#DIV/0!</v>
      </c>
      <c r="CY393" s="4" t="e">
        <f t="shared" si="203"/>
        <v>#DIV/0!</v>
      </c>
      <c r="CZ393" s="4" t="e">
        <f t="shared" si="203"/>
        <v>#DIV/0!</v>
      </c>
      <c r="DA393" s="4" t="e">
        <f t="shared" si="203"/>
        <v>#DIV/0!</v>
      </c>
      <c r="DB393" s="4" t="e">
        <f t="shared" si="203"/>
        <v>#DIV/0!</v>
      </c>
      <c r="DC393" s="3"/>
      <c r="DD393" s="3" t="e">
        <f t="shared" si="226"/>
        <v>#DIV/0!</v>
      </c>
    </row>
    <row r="394" spans="33:108" x14ac:dyDescent="0.25">
      <c r="AG394" s="2">
        <f>IF(I394&gt;'Average Crustal Abundance'!B$2,Data!I394,'Average Crustal Abundance'!B$2)</f>
        <v>52200</v>
      </c>
      <c r="AH394" s="2">
        <f>IF(J394&gt;'Average Crustal Abundance'!C$2,Data!J394,'Average Crustal Abundance'!C$2)</f>
        <v>27</v>
      </c>
      <c r="AI394" s="2">
        <f>IF(K394&gt;'Average Crustal Abundance'!D$2,Data!K394,'Average Crustal Abundance'!D$2)</f>
        <v>59</v>
      </c>
      <c r="AJ394" s="2">
        <f>IF(L394&gt;'Average Crustal Abundance'!E$2,Data!L394,'Average Crustal Abundance'!E$2)</f>
        <v>0.188</v>
      </c>
      <c r="AK394" s="2">
        <f>IF(M394&gt;'Average Crustal Abundance'!F$2,Data!M394,'Average Crustal Abundance'!F$2)</f>
        <v>1.5E-3</v>
      </c>
      <c r="AL394" s="2">
        <f>IF(N394&gt;'Average Crustal Abundance'!G$2,Data!N394,'Average Crustal Abundance'!G$2)</f>
        <v>1.5E-3</v>
      </c>
      <c r="AM394" s="2">
        <f>IF(O394&gt;'Average Crustal Abundance'!H$2,Data!O394,'Average Crustal Abundance'!H$2)</f>
        <v>27</v>
      </c>
      <c r="AN394" s="2">
        <f>IF(P394&gt;'Average Crustal Abundance'!I$2,Data!P394,'Average Crustal Abundance'!I$2)</f>
        <v>5.6000000000000001E-2</v>
      </c>
      <c r="AO394" s="2">
        <f>IF(Q394&gt;'Average Crustal Abundance'!J$2,Data!Q394,'Average Crustal Abundance'!J$2)</f>
        <v>1.2999999999999999E-3</v>
      </c>
      <c r="AP394" s="2">
        <f>IF(R394&gt;'Average Crustal Abundance'!K$2,Data!R394,'Average Crustal Abundance'!K$2)</f>
        <v>72</v>
      </c>
      <c r="AQ394" s="2">
        <f>IF(S394&gt;'Average Crustal Abundance'!L$2,Data!S394,'Average Crustal Abundance'!L$2)</f>
        <v>0.08</v>
      </c>
      <c r="AR394" s="2">
        <f>IF(T394&gt;'Average Crustal Abundance'!M$2,Data!T394,'Average Crustal Abundance'!M$2)</f>
        <v>5.1999999999999998E-2</v>
      </c>
      <c r="AS394" s="2">
        <f>IF(U394&gt;'Average Crustal Abundance'!N$2,Data!U394,'Average Crustal Abundance'!N$2)</f>
        <v>0.5</v>
      </c>
      <c r="AT394" s="2">
        <f>IF(V394&gt;'Average Crustal Abundance'!O$2,Data!V394,'Average Crustal Abundance'!O$2)</f>
        <v>11</v>
      </c>
      <c r="AU394" s="2">
        <f>IF(W394&gt;'Average Crustal Abundance'!P$2,Data!W394,'Average Crustal Abundance'!P$2)</f>
        <v>0.03</v>
      </c>
      <c r="AV394" s="2">
        <f>IF(X394&gt;'Average Crustal Abundance'!Q$2,Data!X394,'Average Crustal Abundance'!Q$2)</f>
        <v>2.5</v>
      </c>
      <c r="AW394" s="2">
        <f>IF(Y394&gt;'Average Crustal Abundance'!R$2,Data!Y394,'Average Crustal Abundance'!R$2)</f>
        <v>0.2</v>
      </c>
      <c r="AX394" s="2">
        <f>IF(Z394&gt;'Average Crustal Abundance'!S$2,Data!Z394,'Average Crustal Abundance'!S$2)</f>
        <v>0.18</v>
      </c>
      <c r="AY394" s="2">
        <f>IF(AA394&gt;'Average Crustal Abundance'!T$2,Data!AA394,'Average Crustal Abundance'!T$2)</f>
        <v>1E-3</v>
      </c>
      <c r="AZ394" s="2">
        <f>IF(AB394&gt;'Average Crustal Abundance'!U$2,Data!AB394,'Average Crustal Abundance'!U$2)</f>
        <v>0.8</v>
      </c>
      <c r="BA394" s="2">
        <f>IF(AC394&gt;'Average Crustal Abundance'!V$2,Data!AC394,'Average Crustal Abundance'!V$2)</f>
        <v>1</v>
      </c>
      <c r="BB394" s="2">
        <f>IF(AD394&gt;'Average Crustal Abundance'!W$2,Data!AD394,'Average Crustal Abundance'!W$2)</f>
        <v>1.7</v>
      </c>
      <c r="BC394" s="2">
        <f>IF(AE394&gt;'Average Crustal Abundance'!X$2,Data!AE394,'Average Crustal Abundance'!X$2)</f>
        <v>20</v>
      </c>
      <c r="BD394" s="2">
        <f>IF(AF394&gt;'Average Crustal Abundance'!Y$2,Data!AF394,'Average Crustal Abundance'!Y$2)</f>
        <v>1.3</v>
      </c>
      <c r="BE394" s="3">
        <f>LOG((AG394/'Average Crustal Abundance'!B$2),1.636)</f>
        <v>0</v>
      </c>
      <c r="BF394" s="3">
        <f>LOG((AH394/'Average Crustal Abundance'!C$2),5.77)</f>
        <v>0</v>
      </c>
      <c r="BG394" s="3">
        <f>LOG((AI394/'Average Crustal Abundance'!D$2),5.07)</f>
        <v>0</v>
      </c>
      <c r="BH394" s="3">
        <f>IF(LOG((AJ394/'Average Crustal Abundance'!E$2))&lt;6,LOG((AJ394/'Average Crustal Abundance'!E$2)),6)</f>
        <v>0</v>
      </c>
      <c r="BI394" s="3">
        <f>IF(LOG((AK394/'Average Crustal Abundance'!F$2))&lt;6,LOG((AK394/'Average Crustal Abundance'!F$2)),6)</f>
        <v>0</v>
      </c>
      <c r="BJ394" s="3">
        <f>IF(LOG((AL394/'Average Crustal Abundance'!G$2))&lt;6,LOG((AL394/'Average Crustal Abundance'!G$2)),6)</f>
        <v>0</v>
      </c>
      <c r="BK394" s="3">
        <f>LOG((AM394/'Average Crustal Abundance'!H$2),5.77)</f>
        <v>0</v>
      </c>
      <c r="BL394" s="3">
        <f>IF(LOG((AN394/'Average Crustal Abundance'!I$2))&lt;6,LOG((AN394/'Average Crustal Abundance'!I$2)),6)</f>
        <v>0</v>
      </c>
      <c r="BM394" s="3">
        <f>IF(LOG((AO394/'Average Crustal Abundance'!J$2))&lt;6,LOG((AO394/'Average Crustal Abundance'!J$2)),6)</f>
        <v>0</v>
      </c>
      <c r="BN394" s="3">
        <f>LOG((AP394/'Average Crustal Abundance'!K$2),4.9)</f>
        <v>0</v>
      </c>
      <c r="BO394" s="3">
        <f>IF(LOG((AQ394/'Average Crustal Abundance'!L$2))&lt;6,LOG((AQ394/'Average Crustal Abundance'!L$2)),6)</f>
        <v>0</v>
      </c>
      <c r="BP394" s="3">
        <f>IF(LOG((AR394/'Average Crustal Abundance'!M$2))&lt;6,LOG((AR394/'Average Crustal Abundance'!M$2)),6)</f>
        <v>0</v>
      </c>
      <c r="BQ394" s="3">
        <f>IF(LOG((AS394/'Average Crustal Abundance'!N$2))&lt;6,LOG((AS394/'Average Crustal Abundance'!N$2)),6)</f>
        <v>0</v>
      </c>
      <c r="BR394" s="3">
        <f>LOG((AT394/'Average Crustal Abundance'!O$2),6.71)</f>
        <v>0</v>
      </c>
      <c r="BS394" s="3">
        <f>IF(LOG((AU394/'Average Crustal Abundance'!P$2))&lt;6,LOG((AU394/'Average Crustal Abundance'!P$2)),6)</f>
        <v>0</v>
      </c>
      <c r="BT394" s="3">
        <f>LOG((AV394/'Average Crustal Abundance'!Q$2),8.58)</f>
        <v>0</v>
      </c>
      <c r="BU394" s="3">
        <f>IF(LOG((AW394/'Average Crustal Abundance'!R$2))&lt;6,LOG((AW394/'Average Crustal Abundance'!R$2)),6)</f>
        <v>0</v>
      </c>
      <c r="BV394" s="3">
        <f>IF(LOG((AX394/'Average Crustal Abundance'!S$2))&lt;6,LOG((AX394/'Average Crustal Abundance'!S$2)),6)</f>
        <v>0</v>
      </c>
      <c r="BW394" s="3">
        <f>IF(LOG((AY394/'Average Crustal Abundance'!T$2))&lt;6,LOG((AY394/'Average Crustal Abundance'!T$2)),6)</f>
        <v>0</v>
      </c>
      <c r="BX394" s="3">
        <f>IF(LOG((AZ394/'Average Crustal Abundance'!U$2))&lt;6,LOG((AZ394/'Average Crustal Abundance'!U$2)),6)</f>
        <v>0</v>
      </c>
      <c r="BY394" s="3">
        <f>IF(LOG((BA394/'Average Crustal Abundance'!V$2))&lt;6,LOG((BA394/'Average Crustal Abundance'!V$2)),6)</f>
        <v>0</v>
      </c>
      <c r="BZ394" s="3">
        <f>LOG((BB394/'Average Crustal Abundance'!W$2),9.15)</f>
        <v>0</v>
      </c>
      <c r="CA394" s="3">
        <f>LOG((BC394/'Average Crustal Abundance'!X$2),6.07)</f>
        <v>0</v>
      </c>
      <c r="CB394" s="3">
        <f>LOG((BD394/'Average Crustal Abundance'!Y$2),9.57)</f>
        <v>0</v>
      </c>
      <c r="CC394" s="3">
        <f t="shared" si="224"/>
        <v>0</v>
      </c>
      <c r="CD394" s="3" t="e">
        <f t="shared" si="225"/>
        <v>#DIV/0!</v>
      </c>
      <c r="CE394" s="4" t="e">
        <f t="shared" si="204"/>
        <v>#DIV/0!</v>
      </c>
      <c r="CF394" s="4" t="e">
        <f t="shared" si="205"/>
        <v>#DIV/0!</v>
      </c>
      <c r="CG394" s="4" t="e">
        <f t="shared" si="206"/>
        <v>#DIV/0!</v>
      </c>
      <c r="CH394" s="4" t="e">
        <f t="shared" si="207"/>
        <v>#DIV/0!</v>
      </c>
      <c r="CI394" s="4" t="e">
        <f t="shared" si="208"/>
        <v>#DIV/0!</v>
      </c>
      <c r="CJ394" s="4" t="e">
        <f t="shared" si="209"/>
        <v>#DIV/0!</v>
      </c>
      <c r="CK394" s="4" t="e">
        <f t="shared" si="210"/>
        <v>#DIV/0!</v>
      </c>
      <c r="CL394" s="4" t="e">
        <f t="shared" si="211"/>
        <v>#DIV/0!</v>
      </c>
      <c r="CM394" s="4" t="e">
        <f t="shared" si="212"/>
        <v>#DIV/0!</v>
      </c>
      <c r="CN394" s="4" t="e">
        <f t="shared" si="213"/>
        <v>#DIV/0!</v>
      </c>
      <c r="CO394" s="4" t="e">
        <f t="shared" si="214"/>
        <v>#DIV/0!</v>
      </c>
      <c r="CP394" s="4" t="e">
        <f t="shared" si="215"/>
        <v>#DIV/0!</v>
      </c>
      <c r="CQ394" s="4" t="e">
        <f t="shared" si="216"/>
        <v>#DIV/0!</v>
      </c>
      <c r="CR394" s="4" t="e">
        <f t="shared" si="217"/>
        <v>#DIV/0!</v>
      </c>
      <c r="CS394" s="4" t="e">
        <f t="shared" si="218"/>
        <v>#DIV/0!</v>
      </c>
      <c r="CT394" s="4" t="e">
        <f t="shared" si="219"/>
        <v>#DIV/0!</v>
      </c>
      <c r="CU394" s="4" t="e">
        <f t="shared" si="220"/>
        <v>#DIV/0!</v>
      </c>
      <c r="CV394" s="4" t="e">
        <f t="shared" si="221"/>
        <v>#DIV/0!</v>
      </c>
      <c r="CW394" s="4" t="e">
        <f t="shared" si="222"/>
        <v>#DIV/0!</v>
      </c>
      <c r="CX394" s="4" t="e">
        <f t="shared" si="223"/>
        <v>#DIV/0!</v>
      </c>
      <c r="CY394" s="4" t="e">
        <f t="shared" si="203"/>
        <v>#DIV/0!</v>
      </c>
      <c r="CZ394" s="4" t="e">
        <f t="shared" si="203"/>
        <v>#DIV/0!</v>
      </c>
      <c r="DA394" s="4" t="e">
        <f t="shared" si="203"/>
        <v>#DIV/0!</v>
      </c>
      <c r="DB394" s="4" t="e">
        <f t="shared" si="203"/>
        <v>#DIV/0!</v>
      </c>
      <c r="DC394" s="3"/>
      <c r="DD394" s="3" t="e">
        <f t="shared" si="226"/>
        <v>#DIV/0!</v>
      </c>
    </row>
    <row r="395" spans="33:108" x14ac:dyDescent="0.25">
      <c r="AG395" s="2">
        <f>IF(I395&gt;'Average Crustal Abundance'!B$2,Data!I395,'Average Crustal Abundance'!B$2)</f>
        <v>52200</v>
      </c>
      <c r="AH395" s="2">
        <f>IF(J395&gt;'Average Crustal Abundance'!C$2,Data!J395,'Average Crustal Abundance'!C$2)</f>
        <v>27</v>
      </c>
      <c r="AI395" s="2">
        <f>IF(K395&gt;'Average Crustal Abundance'!D$2,Data!K395,'Average Crustal Abundance'!D$2)</f>
        <v>59</v>
      </c>
      <c r="AJ395" s="2">
        <f>IF(L395&gt;'Average Crustal Abundance'!E$2,Data!L395,'Average Crustal Abundance'!E$2)</f>
        <v>0.188</v>
      </c>
      <c r="AK395" s="2">
        <f>IF(M395&gt;'Average Crustal Abundance'!F$2,Data!M395,'Average Crustal Abundance'!F$2)</f>
        <v>1.5E-3</v>
      </c>
      <c r="AL395" s="2">
        <f>IF(N395&gt;'Average Crustal Abundance'!G$2,Data!N395,'Average Crustal Abundance'!G$2)</f>
        <v>1.5E-3</v>
      </c>
      <c r="AM395" s="2">
        <f>IF(O395&gt;'Average Crustal Abundance'!H$2,Data!O395,'Average Crustal Abundance'!H$2)</f>
        <v>27</v>
      </c>
      <c r="AN395" s="2">
        <f>IF(P395&gt;'Average Crustal Abundance'!I$2,Data!P395,'Average Crustal Abundance'!I$2)</f>
        <v>5.6000000000000001E-2</v>
      </c>
      <c r="AO395" s="2">
        <f>IF(Q395&gt;'Average Crustal Abundance'!J$2,Data!Q395,'Average Crustal Abundance'!J$2)</f>
        <v>1.2999999999999999E-3</v>
      </c>
      <c r="AP395" s="2">
        <f>IF(R395&gt;'Average Crustal Abundance'!K$2,Data!R395,'Average Crustal Abundance'!K$2)</f>
        <v>72</v>
      </c>
      <c r="AQ395" s="2">
        <f>IF(S395&gt;'Average Crustal Abundance'!L$2,Data!S395,'Average Crustal Abundance'!L$2)</f>
        <v>0.08</v>
      </c>
      <c r="AR395" s="2">
        <f>IF(T395&gt;'Average Crustal Abundance'!M$2,Data!T395,'Average Crustal Abundance'!M$2)</f>
        <v>5.1999999999999998E-2</v>
      </c>
      <c r="AS395" s="2">
        <f>IF(U395&gt;'Average Crustal Abundance'!N$2,Data!U395,'Average Crustal Abundance'!N$2)</f>
        <v>0.5</v>
      </c>
      <c r="AT395" s="2">
        <f>IF(V395&gt;'Average Crustal Abundance'!O$2,Data!V395,'Average Crustal Abundance'!O$2)</f>
        <v>11</v>
      </c>
      <c r="AU395" s="2">
        <f>IF(W395&gt;'Average Crustal Abundance'!P$2,Data!W395,'Average Crustal Abundance'!P$2)</f>
        <v>0.03</v>
      </c>
      <c r="AV395" s="2">
        <f>IF(X395&gt;'Average Crustal Abundance'!Q$2,Data!X395,'Average Crustal Abundance'!Q$2)</f>
        <v>2.5</v>
      </c>
      <c r="AW395" s="2">
        <f>IF(Y395&gt;'Average Crustal Abundance'!R$2,Data!Y395,'Average Crustal Abundance'!R$2)</f>
        <v>0.2</v>
      </c>
      <c r="AX395" s="2">
        <f>IF(Z395&gt;'Average Crustal Abundance'!S$2,Data!Z395,'Average Crustal Abundance'!S$2)</f>
        <v>0.18</v>
      </c>
      <c r="AY395" s="2">
        <f>IF(AA395&gt;'Average Crustal Abundance'!T$2,Data!AA395,'Average Crustal Abundance'!T$2)</f>
        <v>1E-3</v>
      </c>
      <c r="AZ395" s="2">
        <f>IF(AB395&gt;'Average Crustal Abundance'!U$2,Data!AB395,'Average Crustal Abundance'!U$2)</f>
        <v>0.8</v>
      </c>
      <c r="BA395" s="2">
        <f>IF(AC395&gt;'Average Crustal Abundance'!V$2,Data!AC395,'Average Crustal Abundance'!V$2)</f>
        <v>1</v>
      </c>
      <c r="BB395" s="2">
        <f>IF(AD395&gt;'Average Crustal Abundance'!W$2,Data!AD395,'Average Crustal Abundance'!W$2)</f>
        <v>1.7</v>
      </c>
      <c r="BC395" s="2">
        <f>IF(AE395&gt;'Average Crustal Abundance'!X$2,Data!AE395,'Average Crustal Abundance'!X$2)</f>
        <v>20</v>
      </c>
      <c r="BD395" s="2">
        <f>IF(AF395&gt;'Average Crustal Abundance'!Y$2,Data!AF395,'Average Crustal Abundance'!Y$2)</f>
        <v>1.3</v>
      </c>
      <c r="BE395" s="3">
        <f>LOG((AG395/'Average Crustal Abundance'!B$2),1.636)</f>
        <v>0</v>
      </c>
      <c r="BF395" s="3">
        <f>LOG((AH395/'Average Crustal Abundance'!C$2),5.77)</f>
        <v>0</v>
      </c>
      <c r="BG395" s="3">
        <f>LOG((AI395/'Average Crustal Abundance'!D$2),5.07)</f>
        <v>0</v>
      </c>
      <c r="BH395" s="3">
        <f>IF(LOG((AJ395/'Average Crustal Abundance'!E$2))&lt;6,LOG((AJ395/'Average Crustal Abundance'!E$2)),6)</f>
        <v>0</v>
      </c>
      <c r="BI395" s="3">
        <f>IF(LOG((AK395/'Average Crustal Abundance'!F$2))&lt;6,LOG((AK395/'Average Crustal Abundance'!F$2)),6)</f>
        <v>0</v>
      </c>
      <c r="BJ395" s="3">
        <f>IF(LOG((AL395/'Average Crustal Abundance'!G$2))&lt;6,LOG((AL395/'Average Crustal Abundance'!G$2)),6)</f>
        <v>0</v>
      </c>
      <c r="BK395" s="3">
        <f>LOG((AM395/'Average Crustal Abundance'!H$2),5.77)</f>
        <v>0</v>
      </c>
      <c r="BL395" s="3">
        <f>IF(LOG((AN395/'Average Crustal Abundance'!I$2))&lt;6,LOG((AN395/'Average Crustal Abundance'!I$2)),6)</f>
        <v>0</v>
      </c>
      <c r="BM395" s="3">
        <f>IF(LOG((AO395/'Average Crustal Abundance'!J$2))&lt;6,LOG((AO395/'Average Crustal Abundance'!J$2)),6)</f>
        <v>0</v>
      </c>
      <c r="BN395" s="3">
        <f>LOG((AP395/'Average Crustal Abundance'!K$2),4.9)</f>
        <v>0</v>
      </c>
      <c r="BO395" s="3">
        <f>IF(LOG((AQ395/'Average Crustal Abundance'!L$2))&lt;6,LOG((AQ395/'Average Crustal Abundance'!L$2)),6)</f>
        <v>0</v>
      </c>
      <c r="BP395" s="3">
        <f>IF(LOG((AR395/'Average Crustal Abundance'!M$2))&lt;6,LOG((AR395/'Average Crustal Abundance'!M$2)),6)</f>
        <v>0</v>
      </c>
      <c r="BQ395" s="3">
        <f>IF(LOG((AS395/'Average Crustal Abundance'!N$2))&lt;6,LOG((AS395/'Average Crustal Abundance'!N$2)),6)</f>
        <v>0</v>
      </c>
      <c r="BR395" s="3">
        <f>LOG((AT395/'Average Crustal Abundance'!O$2),6.71)</f>
        <v>0</v>
      </c>
      <c r="BS395" s="3">
        <f>IF(LOG((AU395/'Average Crustal Abundance'!P$2))&lt;6,LOG((AU395/'Average Crustal Abundance'!P$2)),6)</f>
        <v>0</v>
      </c>
      <c r="BT395" s="3">
        <f>LOG((AV395/'Average Crustal Abundance'!Q$2),8.58)</f>
        <v>0</v>
      </c>
      <c r="BU395" s="3">
        <f>IF(LOG((AW395/'Average Crustal Abundance'!R$2))&lt;6,LOG((AW395/'Average Crustal Abundance'!R$2)),6)</f>
        <v>0</v>
      </c>
      <c r="BV395" s="3">
        <f>IF(LOG((AX395/'Average Crustal Abundance'!S$2))&lt;6,LOG((AX395/'Average Crustal Abundance'!S$2)),6)</f>
        <v>0</v>
      </c>
      <c r="BW395" s="3">
        <f>IF(LOG((AY395/'Average Crustal Abundance'!T$2))&lt;6,LOG((AY395/'Average Crustal Abundance'!T$2)),6)</f>
        <v>0</v>
      </c>
      <c r="BX395" s="3">
        <f>IF(LOG((AZ395/'Average Crustal Abundance'!U$2))&lt;6,LOG((AZ395/'Average Crustal Abundance'!U$2)),6)</f>
        <v>0</v>
      </c>
      <c r="BY395" s="3">
        <f>IF(LOG((BA395/'Average Crustal Abundance'!V$2))&lt;6,LOG((BA395/'Average Crustal Abundance'!V$2)),6)</f>
        <v>0</v>
      </c>
      <c r="BZ395" s="3">
        <f>LOG((BB395/'Average Crustal Abundance'!W$2),9.15)</f>
        <v>0</v>
      </c>
      <c r="CA395" s="3">
        <f>LOG((BC395/'Average Crustal Abundance'!X$2),6.07)</f>
        <v>0</v>
      </c>
      <c r="CB395" s="3">
        <f>LOG((BD395/'Average Crustal Abundance'!Y$2),9.57)</f>
        <v>0</v>
      </c>
      <c r="CC395" s="3">
        <f t="shared" si="224"/>
        <v>0</v>
      </c>
      <c r="CD395" s="3" t="e">
        <f t="shared" si="225"/>
        <v>#DIV/0!</v>
      </c>
      <c r="CE395" s="4" t="e">
        <f t="shared" si="204"/>
        <v>#DIV/0!</v>
      </c>
      <c r="CF395" s="4" t="e">
        <f t="shared" si="205"/>
        <v>#DIV/0!</v>
      </c>
      <c r="CG395" s="4" t="e">
        <f t="shared" si="206"/>
        <v>#DIV/0!</v>
      </c>
      <c r="CH395" s="4" t="e">
        <f t="shared" si="207"/>
        <v>#DIV/0!</v>
      </c>
      <c r="CI395" s="4" t="e">
        <f t="shared" si="208"/>
        <v>#DIV/0!</v>
      </c>
      <c r="CJ395" s="4" t="e">
        <f t="shared" si="209"/>
        <v>#DIV/0!</v>
      </c>
      <c r="CK395" s="4" t="e">
        <f t="shared" si="210"/>
        <v>#DIV/0!</v>
      </c>
      <c r="CL395" s="4" t="e">
        <f t="shared" si="211"/>
        <v>#DIV/0!</v>
      </c>
      <c r="CM395" s="4" t="e">
        <f t="shared" si="212"/>
        <v>#DIV/0!</v>
      </c>
      <c r="CN395" s="4" t="e">
        <f t="shared" si="213"/>
        <v>#DIV/0!</v>
      </c>
      <c r="CO395" s="4" t="e">
        <f t="shared" si="214"/>
        <v>#DIV/0!</v>
      </c>
      <c r="CP395" s="4" t="e">
        <f t="shared" si="215"/>
        <v>#DIV/0!</v>
      </c>
      <c r="CQ395" s="4" t="e">
        <f t="shared" si="216"/>
        <v>#DIV/0!</v>
      </c>
      <c r="CR395" s="4" t="e">
        <f t="shared" si="217"/>
        <v>#DIV/0!</v>
      </c>
      <c r="CS395" s="4" t="e">
        <f t="shared" si="218"/>
        <v>#DIV/0!</v>
      </c>
      <c r="CT395" s="4" t="e">
        <f t="shared" si="219"/>
        <v>#DIV/0!</v>
      </c>
      <c r="CU395" s="4" t="e">
        <f t="shared" si="220"/>
        <v>#DIV/0!</v>
      </c>
      <c r="CV395" s="4" t="e">
        <f t="shared" si="221"/>
        <v>#DIV/0!</v>
      </c>
      <c r="CW395" s="4" t="e">
        <f t="shared" si="222"/>
        <v>#DIV/0!</v>
      </c>
      <c r="CX395" s="4" t="e">
        <f t="shared" si="223"/>
        <v>#DIV/0!</v>
      </c>
      <c r="CY395" s="4" t="e">
        <f t="shared" si="203"/>
        <v>#DIV/0!</v>
      </c>
      <c r="CZ395" s="4" t="e">
        <f t="shared" si="203"/>
        <v>#DIV/0!</v>
      </c>
      <c r="DA395" s="4" t="e">
        <f t="shared" si="203"/>
        <v>#DIV/0!</v>
      </c>
      <c r="DB395" s="4" t="e">
        <f t="shared" si="203"/>
        <v>#DIV/0!</v>
      </c>
      <c r="DC395" s="3"/>
      <c r="DD395" s="3" t="e">
        <f t="shared" si="226"/>
        <v>#DIV/0!</v>
      </c>
    </row>
    <row r="396" spans="33:108" x14ac:dyDescent="0.25">
      <c r="AG396" s="2">
        <f>IF(I396&gt;'Average Crustal Abundance'!B$2,Data!I396,'Average Crustal Abundance'!B$2)</f>
        <v>52200</v>
      </c>
      <c r="AH396" s="2">
        <f>IF(J396&gt;'Average Crustal Abundance'!C$2,Data!J396,'Average Crustal Abundance'!C$2)</f>
        <v>27</v>
      </c>
      <c r="AI396" s="2">
        <f>IF(K396&gt;'Average Crustal Abundance'!D$2,Data!K396,'Average Crustal Abundance'!D$2)</f>
        <v>59</v>
      </c>
      <c r="AJ396" s="2">
        <f>IF(L396&gt;'Average Crustal Abundance'!E$2,Data!L396,'Average Crustal Abundance'!E$2)</f>
        <v>0.188</v>
      </c>
      <c r="AK396" s="2">
        <f>IF(M396&gt;'Average Crustal Abundance'!F$2,Data!M396,'Average Crustal Abundance'!F$2)</f>
        <v>1.5E-3</v>
      </c>
      <c r="AL396" s="2">
        <f>IF(N396&gt;'Average Crustal Abundance'!G$2,Data!N396,'Average Crustal Abundance'!G$2)</f>
        <v>1.5E-3</v>
      </c>
      <c r="AM396" s="2">
        <f>IF(O396&gt;'Average Crustal Abundance'!H$2,Data!O396,'Average Crustal Abundance'!H$2)</f>
        <v>27</v>
      </c>
      <c r="AN396" s="2">
        <f>IF(P396&gt;'Average Crustal Abundance'!I$2,Data!P396,'Average Crustal Abundance'!I$2)</f>
        <v>5.6000000000000001E-2</v>
      </c>
      <c r="AO396" s="2">
        <f>IF(Q396&gt;'Average Crustal Abundance'!J$2,Data!Q396,'Average Crustal Abundance'!J$2)</f>
        <v>1.2999999999999999E-3</v>
      </c>
      <c r="AP396" s="2">
        <f>IF(R396&gt;'Average Crustal Abundance'!K$2,Data!R396,'Average Crustal Abundance'!K$2)</f>
        <v>72</v>
      </c>
      <c r="AQ396" s="2">
        <f>IF(S396&gt;'Average Crustal Abundance'!L$2,Data!S396,'Average Crustal Abundance'!L$2)</f>
        <v>0.08</v>
      </c>
      <c r="AR396" s="2">
        <f>IF(T396&gt;'Average Crustal Abundance'!M$2,Data!T396,'Average Crustal Abundance'!M$2)</f>
        <v>5.1999999999999998E-2</v>
      </c>
      <c r="AS396" s="2">
        <f>IF(U396&gt;'Average Crustal Abundance'!N$2,Data!U396,'Average Crustal Abundance'!N$2)</f>
        <v>0.5</v>
      </c>
      <c r="AT396" s="2">
        <f>IF(V396&gt;'Average Crustal Abundance'!O$2,Data!V396,'Average Crustal Abundance'!O$2)</f>
        <v>11</v>
      </c>
      <c r="AU396" s="2">
        <f>IF(W396&gt;'Average Crustal Abundance'!P$2,Data!W396,'Average Crustal Abundance'!P$2)</f>
        <v>0.03</v>
      </c>
      <c r="AV396" s="2">
        <f>IF(X396&gt;'Average Crustal Abundance'!Q$2,Data!X396,'Average Crustal Abundance'!Q$2)</f>
        <v>2.5</v>
      </c>
      <c r="AW396" s="2">
        <f>IF(Y396&gt;'Average Crustal Abundance'!R$2,Data!Y396,'Average Crustal Abundance'!R$2)</f>
        <v>0.2</v>
      </c>
      <c r="AX396" s="2">
        <f>IF(Z396&gt;'Average Crustal Abundance'!S$2,Data!Z396,'Average Crustal Abundance'!S$2)</f>
        <v>0.18</v>
      </c>
      <c r="AY396" s="2">
        <f>IF(AA396&gt;'Average Crustal Abundance'!T$2,Data!AA396,'Average Crustal Abundance'!T$2)</f>
        <v>1E-3</v>
      </c>
      <c r="AZ396" s="2">
        <f>IF(AB396&gt;'Average Crustal Abundance'!U$2,Data!AB396,'Average Crustal Abundance'!U$2)</f>
        <v>0.8</v>
      </c>
      <c r="BA396" s="2">
        <f>IF(AC396&gt;'Average Crustal Abundance'!V$2,Data!AC396,'Average Crustal Abundance'!V$2)</f>
        <v>1</v>
      </c>
      <c r="BB396" s="2">
        <f>IF(AD396&gt;'Average Crustal Abundance'!W$2,Data!AD396,'Average Crustal Abundance'!W$2)</f>
        <v>1.7</v>
      </c>
      <c r="BC396" s="2">
        <f>IF(AE396&gt;'Average Crustal Abundance'!X$2,Data!AE396,'Average Crustal Abundance'!X$2)</f>
        <v>20</v>
      </c>
      <c r="BD396" s="2">
        <f>IF(AF396&gt;'Average Crustal Abundance'!Y$2,Data!AF396,'Average Crustal Abundance'!Y$2)</f>
        <v>1.3</v>
      </c>
      <c r="BE396" s="3">
        <f>LOG((AG396/'Average Crustal Abundance'!B$2),1.636)</f>
        <v>0</v>
      </c>
      <c r="BF396" s="3">
        <f>LOG((AH396/'Average Crustal Abundance'!C$2),5.77)</f>
        <v>0</v>
      </c>
      <c r="BG396" s="3">
        <f>LOG((AI396/'Average Crustal Abundance'!D$2),5.07)</f>
        <v>0</v>
      </c>
      <c r="BH396" s="3">
        <f>IF(LOG((AJ396/'Average Crustal Abundance'!E$2))&lt;6,LOG((AJ396/'Average Crustal Abundance'!E$2)),6)</f>
        <v>0</v>
      </c>
      <c r="BI396" s="3">
        <f>IF(LOG((AK396/'Average Crustal Abundance'!F$2))&lt;6,LOG((AK396/'Average Crustal Abundance'!F$2)),6)</f>
        <v>0</v>
      </c>
      <c r="BJ396" s="3">
        <f>IF(LOG((AL396/'Average Crustal Abundance'!G$2))&lt;6,LOG((AL396/'Average Crustal Abundance'!G$2)),6)</f>
        <v>0</v>
      </c>
      <c r="BK396" s="3">
        <f>LOG((AM396/'Average Crustal Abundance'!H$2),5.77)</f>
        <v>0</v>
      </c>
      <c r="BL396" s="3">
        <f>IF(LOG((AN396/'Average Crustal Abundance'!I$2))&lt;6,LOG((AN396/'Average Crustal Abundance'!I$2)),6)</f>
        <v>0</v>
      </c>
      <c r="BM396" s="3">
        <f>IF(LOG((AO396/'Average Crustal Abundance'!J$2))&lt;6,LOG((AO396/'Average Crustal Abundance'!J$2)),6)</f>
        <v>0</v>
      </c>
      <c r="BN396" s="3">
        <f>LOG((AP396/'Average Crustal Abundance'!K$2),4.9)</f>
        <v>0</v>
      </c>
      <c r="BO396" s="3">
        <f>IF(LOG((AQ396/'Average Crustal Abundance'!L$2))&lt;6,LOG((AQ396/'Average Crustal Abundance'!L$2)),6)</f>
        <v>0</v>
      </c>
      <c r="BP396" s="3">
        <f>IF(LOG((AR396/'Average Crustal Abundance'!M$2))&lt;6,LOG((AR396/'Average Crustal Abundance'!M$2)),6)</f>
        <v>0</v>
      </c>
      <c r="BQ396" s="3">
        <f>IF(LOG((AS396/'Average Crustal Abundance'!N$2))&lt;6,LOG((AS396/'Average Crustal Abundance'!N$2)),6)</f>
        <v>0</v>
      </c>
      <c r="BR396" s="3">
        <f>LOG((AT396/'Average Crustal Abundance'!O$2),6.71)</f>
        <v>0</v>
      </c>
      <c r="BS396" s="3">
        <f>IF(LOG((AU396/'Average Crustal Abundance'!P$2))&lt;6,LOG((AU396/'Average Crustal Abundance'!P$2)),6)</f>
        <v>0</v>
      </c>
      <c r="BT396" s="3">
        <f>LOG((AV396/'Average Crustal Abundance'!Q$2),8.58)</f>
        <v>0</v>
      </c>
      <c r="BU396" s="3">
        <f>IF(LOG((AW396/'Average Crustal Abundance'!R$2))&lt;6,LOG((AW396/'Average Crustal Abundance'!R$2)),6)</f>
        <v>0</v>
      </c>
      <c r="BV396" s="3">
        <f>IF(LOG((AX396/'Average Crustal Abundance'!S$2))&lt;6,LOG((AX396/'Average Crustal Abundance'!S$2)),6)</f>
        <v>0</v>
      </c>
      <c r="BW396" s="3">
        <f>IF(LOG((AY396/'Average Crustal Abundance'!T$2))&lt;6,LOG((AY396/'Average Crustal Abundance'!T$2)),6)</f>
        <v>0</v>
      </c>
      <c r="BX396" s="3">
        <f>IF(LOG((AZ396/'Average Crustal Abundance'!U$2))&lt;6,LOG((AZ396/'Average Crustal Abundance'!U$2)),6)</f>
        <v>0</v>
      </c>
      <c r="BY396" s="3">
        <f>IF(LOG((BA396/'Average Crustal Abundance'!V$2))&lt;6,LOG((BA396/'Average Crustal Abundance'!V$2)),6)</f>
        <v>0</v>
      </c>
      <c r="BZ396" s="3">
        <f>LOG((BB396/'Average Crustal Abundance'!W$2),9.15)</f>
        <v>0</v>
      </c>
      <c r="CA396" s="3">
        <f>LOG((BC396/'Average Crustal Abundance'!X$2),6.07)</f>
        <v>0</v>
      </c>
      <c r="CB396" s="3">
        <f>LOG((BD396/'Average Crustal Abundance'!Y$2),9.57)</f>
        <v>0</v>
      </c>
      <c r="CC396" s="3">
        <f t="shared" si="224"/>
        <v>0</v>
      </c>
      <c r="CD396" s="3" t="e">
        <f t="shared" si="225"/>
        <v>#DIV/0!</v>
      </c>
      <c r="CE396" s="4" t="e">
        <f t="shared" si="204"/>
        <v>#DIV/0!</v>
      </c>
      <c r="CF396" s="4" t="e">
        <f t="shared" si="205"/>
        <v>#DIV/0!</v>
      </c>
      <c r="CG396" s="4" t="e">
        <f t="shared" si="206"/>
        <v>#DIV/0!</v>
      </c>
      <c r="CH396" s="4" t="e">
        <f t="shared" si="207"/>
        <v>#DIV/0!</v>
      </c>
      <c r="CI396" s="4" t="e">
        <f t="shared" si="208"/>
        <v>#DIV/0!</v>
      </c>
      <c r="CJ396" s="4" t="e">
        <f t="shared" si="209"/>
        <v>#DIV/0!</v>
      </c>
      <c r="CK396" s="4" t="e">
        <f t="shared" si="210"/>
        <v>#DIV/0!</v>
      </c>
      <c r="CL396" s="4" t="e">
        <f t="shared" si="211"/>
        <v>#DIV/0!</v>
      </c>
      <c r="CM396" s="4" t="e">
        <f t="shared" si="212"/>
        <v>#DIV/0!</v>
      </c>
      <c r="CN396" s="4" t="e">
        <f t="shared" si="213"/>
        <v>#DIV/0!</v>
      </c>
      <c r="CO396" s="4" t="e">
        <f t="shared" si="214"/>
        <v>#DIV/0!</v>
      </c>
      <c r="CP396" s="4" t="e">
        <f t="shared" si="215"/>
        <v>#DIV/0!</v>
      </c>
      <c r="CQ396" s="4" t="e">
        <f t="shared" si="216"/>
        <v>#DIV/0!</v>
      </c>
      <c r="CR396" s="4" t="e">
        <f t="shared" si="217"/>
        <v>#DIV/0!</v>
      </c>
      <c r="CS396" s="4" t="e">
        <f t="shared" si="218"/>
        <v>#DIV/0!</v>
      </c>
      <c r="CT396" s="4" t="e">
        <f t="shared" si="219"/>
        <v>#DIV/0!</v>
      </c>
      <c r="CU396" s="4" t="e">
        <f t="shared" si="220"/>
        <v>#DIV/0!</v>
      </c>
      <c r="CV396" s="4" t="e">
        <f t="shared" si="221"/>
        <v>#DIV/0!</v>
      </c>
      <c r="CW396" s="4" t="e">
        <f t="shared" si="222"/>
        <v>#DIV/0!</v>
      </c>
      <c r="CX396" s="4" t="e">
        <f t="shared" si="223"/>
        <v>#DIV/0!</v>
      </c>
      <c r="CY396" s="4" t="e">
        <f t="shared" si="203"/>
        <v>#DIV/0!</v>
      </c>
      <c r="CZ396" s="4" t="e">
        <f t="shared" si="203"/>
        <v>#DIV/0!</v>
      </c>
      <c r="DA396" s="4" t="e">
        <f t="shared" si="203"/>
        <v>#DIV/0!</v>
      </c>
      <c r="DB396" s="4" t="e">
        <f t="shared" si="203"/>
        <v>#DIV/0!</v>
      </c>
      <c r="DC396" s="3"/>
      <c r="DD396" s="3" t="e">
        <f t="shared" si="226"/>
        <v>#DIV/0!</v>
      </c>
    </row>
    <row r="397" spans="33:108" x14ac:dyDescent="0.25">
      <c r="AG397" s="2">
        <f>IF(I397&gt;'Average Crustal Abundance'!B$2,Data!I397,'Average Crustal Abundance'!B$2)</f>
        <v>52200</v>
      </c>
      <c r="AH397" s="2">
        <f>IF(J397&gt;'Average Crustal Abundance'!C$2,Data!J397,'Average Crustal Abundance'!C$2)</f>
        <v>27</v>
      </c>
      <c r="AI397" s="2">
        <f>IF(K397&gt;'Average Crustal Abundance'!D$2,Data!K397,'Average Crustal Abundance'!D$2)</f>
        <v>59</v>
      </c>
      <c r="AJ397" s="2">
        <f>IF(L397&gt;'Average Crustal Abundance'!E$2,Data!L397,'Average Crustal Abundance'!E$2)</f>
        <v>0.188</v>
      </c>
      <c r="AK397" s="2">
        <f>IF(M397&gt;'Average Crustal Abundance'!F$2,Data!M397,'Average Crustal Abundance'!F$2)</f>
        <v>1.5E-3</v>
      </c>
      <c r="AL397" s="2">
        <f>IF(N397&gt;'Average Crustal Abundance'!G$2,Data!N397,'Average Crustal Abundance'!G$2)</f>
        <v>1.5E-3</v>
      </c>
      <c r="AM397" s="2">
        <f>IF(O397&gt;'Average Crustal Abundance'!H$2,Data!O397,'Average Crustal Abundance'!H$2)</f>
        <v>27</v>
      </c>
      <c r="AN397" s="2">
        <f>IF(P397&gt;'Average Crustal Abundance'!I$2,Data!P397,'Average Crustal Abundance'!I$2)</f>
        <v>5.6000000000000001E-2</v>
      </c>
      <c r="AO397" s="2">
        <f>IF(Q397&gt;'Average Crustal Abundance'!J$2,Data!Q397,'Average Crustal Abundance'!J$2)</f>
        <v>1.2999999999999999E-3</v>
      </c>
      <c r="AP397" s="2">
        <f>IF(R397&gt;'Average Crustal Abundance'!K$2,Data!R397,'Average Crustal Abundance'!K$2)</f>
        <v>72</v>
      </c>
      <c r="AQ397" s="2">
        <f>IF(S397&gt;'Average Crustal Abundance'!L$2,Data!S397,'Average Crustal Abundance'!L$2)</f>
        <v>0.08</v>
      </c>
      <c r="AR397" s="2">
        <f>IF(T397&gt;'Average Crustal Abundance'!M$2,Data!T397,'Average Crustal Abundance'!M$2)</f>
        <v>5.1999999999999998E-2</v>
      </c>
      <c r="AS397" s="2">
        <f>IF(U397&gt;'Average Crustal Abundance'!N$2,Data!U397,'Average Crustal Abundance'!N$2)</f>
        <v>0.5</v>
      </c>
      <c r="AT397" s="2">
        <f>IF(V397&gt;'Average Crustal Abundance'!O$2,Data!V397,'Average Crustal Abundance'!O$2)</f>
        <v>11</v>
      </c>
      <c r="AU397" s="2">
        <f>IF(W397&gt;'Average Crustal Abundance'!P$2,Data!W397,'Average Crustal Abundance'!P$2)</f>
        <v>0.03</v>
      </c>
      <c r="AV397" s="2">
        <f>IF(X397&gt;'Average Crustal Abundance'!Q$2,Data!X397,'Average Crustal Abundance'!Q$2)</f>
        <v>2.5</v>
      </c>
      <c r="AW397" s="2">
        <f>IF(Y397&gt;'Average Crustal Abundance'!R$2,Data!Y397,'Average Crustal Abundance'!R$2)</f>
        <v>0.2</v>
      </c>
      <c r="AX397" s="2">
        <f>IF(Z397&gt;'Average Crustal Abundance'!S$2,Data!Z397,'Average Crustal Abundance'!S$2)</f>
        <v>0.18</v>
      </c>
      <c r="AY397" s="2">
        <f>IF(AA397&gt;'Average Crustal Abundance'!T$2,Data!AA397,'Average Crustal Abundance'!T$2)</f>
        <v>1E-3</v>
      </c>
      <c r="AZ397" s="2">
        <f>IF(AB397&gt;'Average Crustal Abundance'!U$2,Data!AB397,'Average Crustal Abundance'!U$2)</f>
        <v>0.8</v>
      </c>
      <c r="BA397" s="2">
        <f>IF(AC397&gt;'Average Crustal Abundance'!V$2,Data!AC397,'Average Crustal Abundance'!V$2)</f>
        <v>1</v>
      </c>
      <c r="BB397" s="2">
        <f>IF(AD397&gt;'Average Crustal Abundance'!W$2,Data!AD397,'Average Crustal Abundance'!W$2)</f>
        <v>1.7</v>
      </c>
      <c r="BC397" s="2">
        <f>IF(AE397&gt;'Average Crustal Abundance'!X$2,Data!AE397,'Average Crustal Abundance'!X$2)</f>
        <v>20</v>
      </c>
      <c r="BD397" s="2">
        <f>IF(AF397&gt;'Average Crustal Abundance'!Y$2,Data!AF397,'Average Crustal Abundance'!Y$2)</f>
        <v>1.3</v>
      </c>
      <c r="BE397" s="3">
        <f>LOG((AG397/'Average Crustal Abundance'!B$2),1.636)</f>
        <v>0</v>
      </c>
      <c r="BF397" s="3">
        <f>LOG((AH397/'Average Crustal Abundance'!C$2),5.77)</f>
        <v>0</v>
      </c>
      <c r="BG397" s="3">
        <f>LOG((AI397/'Average Crustal Abundance'!D$2),5.07)</f>
        <v>0</v>
      </c>
      <c r="BH397" s="3">
        <f>IF(LOG((AJ397/'Average Crustal Abundance'!E$2))&lt;6,LOG((AJ397/'Average Crustal Abundance'!E$2)),6)</f>
        <v>0</v>
      </c>
      <c r="BI397" s="3">
        <f>IF(LOG((AK397/'Average Crustal Abundance'!F$2))&lt;6,LOG((AK397/'Average Crustal Abundance'!F$2)),6)</f>
        <v>0</v>
      </c>
      <c r="BJ397" s="3">
        <f>IF(LOG((AL397/'Average Crustal Abundance'!G$2))&lt;6,LOG((AL397/'Average Crustal Abundance'!G$2)),6)</f>
        <v>0</v>
      </c>
      <c r="BK397" s="3">
        <f>LOG((AM397/'Average Crustal Abundance'!H$2),5.77)</f>
        <v>0</v>
      </c>
      <c r="BL397" s="3">
        <f>IF(LOG((AN397/'Average Crustal Abundance'!I$2))&lt;6,LOG((AN397/'Average Crustal Abundance'!I$2)),6)</f>
        <v>0</v>
      </c>
      <c r="BM397" s="3">
        <f>IF(LOG((AO397/'Average Crustal Abundance'!J$2))&lt;6,LOG((AO397/'Average Crustal Abundance'!J$2)),6)</f>
        <v>0</v>
      </c>
      <c r="BN397" s="3">
        <f>LOG((AP397/'Average Crustal Abundance'!K$2),4.9)</f>
        <v>0</v>
      </c>
      <c r="BO397" s="3">
        <f>IF(LOG((AQ397/'Average Crustal Abundance'!L$2))&lt;6,LOG((AQ397/'Average Crustal Abundance'!L$2)),6)</f>
        <v>0</v>
      </c>
      <c r="BP397" s="3">
        <f>IF(LOG((AR397/'Average Crustal Abundance'!M$2))&lt;6,LOG((AR397/'Average Crustal Abundance'!M$2)),6)</f>
        <v>0</v>
      </c>
      <c r="BQ397" s="3">
        <f>IF(LOG((AS397/'Average Crustal Abundance'!N$2))&lt;6,LOG((AS397/'Average Crustal Abundance'!N$2)),6)</f>
        <v>0</v>
      </c>
      <c r="BR397" s="3">
        <f>LOG((AT397/'Average Crustal Abundance'!O$2),6.71)</f>
        <v>0</v>
      </c>
      <c r="BS397" s="3">
        <f>IF(LOG((AU397/'Average Crustal Abundance'!P$2))&lt;6,LOG((AU397/'Average Crustal Abundance'!P$2)),6)</f>
        <v>0</v>
      </c>
      <c r="BT397" s="3">
        <f>LOG((AV397/'Average Crustal Abundance'!Q$2),8.58)</f>
        <v>0</v>
      </c>
      <c r="BU397" s="3">
        <f>IF(LOG((AW397/'Average Crustal Abundance'!R$2))&lt;6,LOG((AW397/'Average Crustal Abundance'!R$2)),6)</f>
        <v>0</v>
      </c>
      <c r="BV397" s="3">
        <f>IF(LOG((AX397/'Average Crustal Abundance'!S$2))&lt;6,LOG((AX397/'Average Crustal Abundance'!S$2)),6)</f>
        <v>0</v>
      </c>
      <c r="BW397" s="3">
        <f>IF(LOG((AY397/'Average Crustal Abundance'!T$2))&lt;6,LOG((AY397/'Average Crustal Abundance'!T$2)),6)</f>
        <v>0</v>
      </c>
      <c r="BX397" s="3">
        <f>IF(LOG((AZ397/'Average Crustal Abundance'!U$2))&lt;6,LOG((AZ397/'Average Crustal Abundance'!U$2)),6)</f>
        <v>0</v>
      </c>
      <c r="BY397" s="3">
        <f>IF(LOG((BA397/'Average Crustal Abundance'!V$2))&lt;6,LOG((BA397/'Average Crustal Abundance'!V$2)),6)</f>
        <v>0</v>
      </c>
      <c r="BZ397" s="3">
        <f>LOG((BB397/'Average Crustal Abundance'!W$2),9.15)</f>
        <v>0</v>
      </c>
      <c r="CA397" s="3">
        <f>LOG((BC397/'Average Crustal Abundance'!X$2),6.07)</f>
        <v>0</v>
      </c>
      <c r="CB397" s="3">
        <f>LOG((BD397/'Average Crustal Abundance'!Y$2),9.57)</f>
        <v>0</v>
      </c>
      <c r="CC397" s="3">
        <f t="shared" si="224"/>
        <v>0</v>
      </c>
      <c r="CD397" s="3" t="e">
        <f t="shared" si="225"/>
        <v>#DIV/0!</v>
      </c>
      <c r="CE397" s="4" t="e">
        <f t="shared" si="204"/>
        <v>#DIV/0!</v>
      </c>
      <c r="CF397" s="4" t="e">
        <f t="shared" si="205"/>
        <v>#DIV/0!</v>
      </c>
      <c r="CG397" s="4" t="e">
        <f t="shared" si="206"/>
        <v>#DIV/0!</v>
      </c>
      <c r="CH397" s="4" t="e">
        <f t="shared" si="207"/>
        <v>#DIV/0!</v>
      </c>
      <c r="CI397" s="4" t="e">
        <f t="shared" si="208"/>
        <v>#DIV/0!</v>
      </c>
      <c r="CJ397" s="4" t="e">
        <f t="shared" si="209"/>
        <v>#DIV/0!</v>
      </c>
      <c r="CK397" s="4" t="e">
        <f t="shared" si="210"/>
        <v>#DIV/0!</v>
      </c>
      <c r="CL397" s="4" t="e">
        <f t="shared" si="211"/>
        <v>#DIV/0!</v>
      </c>
      <c r="CM397" s="4" t="e">
        <f t="shared" si="212"/>
        <v>#DIV/0!</v>
      </c>
      <c r="CN397" s="4" t="e">
        <f t="shared" si="213"/>
        <v>#DIV/0!</v>
      </c>
      <c r="CO397" s="4" t="e">
        <f t="shared" si="214"/>
        <v>#DIV/0!</v>
      </c>
      <c r="CP397" s="4" t="e">
        <f t="shared" si="215"/>
        <v>#DIV/0!</v>
      </c>
      <c r="CQ397" s="4" t="e">
        <f t="shared" si="216"/>
        <v>#DIV/0!</v>
      </c>
      <c r="CR397" s="4" t="e">
        <f t="shared" si="217"/>
        <v>#DIV/0!</v>
      </c>
      <c r="CS397" s="4" t="e">
        <f t="shared" si="218"/>
        <v>#DIV/0!</v>
      </c>
      <c r="CT397" s="4" t="e">
        <f t="shared" si="219"/>
        <v>#DIV/0!</v>
      </c>
      <c r="CU397" s="4" t="e">
        <f t="shared" si="220"/>
        <v>#DIV/0!</v>
      </c>
      <c r="CV397" s="4" t="e">
        <f t="shared" si="221"/>
        <v>#DIV/0!</v>
      </c>
      <c r="CW397" s="4" t="e">
        <f t="shared" si="222"/>
        <v>#DIV/0!</v>
      </c>
      <c r="CX397" s="4" t="e">
        <f t="shared" si="223"/>
        <v>#DIV/0!</v>
      </c>
      <c r="CY397" s="4" t="e">
        <f t="shared" si="203"/>
        <v>#DIV/0!</v>
      </c>
      <c r="CZ397" s="4" t="e">
        <f t="shared" si="203"/>
        <v>#DIV/0!</v>
      </c>
      <c r="DA397" s="4" t="e">
        <f t="shared" si="203"/>
        <v>#DIV/0!</v>
      </c>
      <c r="DB397" s="4" t="e">
        <f t="shared" si="203"/>
        <v>#DIV/0!</v>
      </c>
      <c r="DC397" s="3"/>
      <c r="DD397" s="3" t="e">
        <f t="shared" si="226"/>
        <v>#DIV/0!</v>
      </c>
    </row>
    <row r="398" spans="33:108" x14ac:dyDescent="0.25">
      <c r="AG398" s="2">
        <f>IF(I398&gt;'Average Crustal Abundance'!B$2,Data!I398,'Average Crustal Abundance'!B$2)</f>
        <v>52200</v>
      </c>
      <c r="AH398" s="2">
        <f>IF(J398&gt;'Average Crustal Abundance'!C$2,Data!J398,'Average Crustal Abundance'!C$2)</f>
        <v>27</v>
      </c>
      <c r="AI398" s="2">
        <f>IF(K398&gt;'Average Crustal Abundance'!D$2,Data!K398,'Average Crustal Abundance'!D$2)</f>
        <v>59</v>
      </c>
      <c r="AJ398" s="2">
        <f>IF(L398&gt;'Average Crustal Abundance'!E$2,Data!L398,'Average Crustal Abundance'!E$2)</f>
        <v>0.188</v>
      </c>
      <c r="AK398" s="2">
        <f>IF(M398&gt;'Average Crustal Abundance'!F$2,Data!M398,'Average Crustal Abundance'!F$2)</f>
        <v>1.5E-3</v>
      </c>
      <c r="AL398" s="2">
        <f>IF(N398&gt;'Average Crustal Abundance'!G$2,Data!N398,'Average Crustal Abundance'!G$2)</f>
        <v>1.5E-3</v>
      </c>
      <c r="AM398" s="2">
        <f>IF(O398&gt;'Average Crustal Abundance'!H$2,Data!O398,'Average Crustal Abundance'!H$2)</f>
        <v>27</v>
      </c>
      <c r="AN398" s="2">
        <f>IF(P398&gt;'Average Crustal Abundance'!I$2,Data!P398,'Average Crustal Abundance'!I$2)</f>
        <v>5.6000000000000001E-2</v>
      </c>
      <c r="AO398" s="2">
        <f>IF(Q398&gt;'Average Crustal Abundance'!J$2,Data!Q398,'Average Crustal Abundance'!J$2)</f>
        <v>1.2999999999999999E-3</v>
      </c>
      <c r="AP398" s="2">
        <f>IF(R398&gt;'Average Crustal Abundance'!K$2,Data!R398,'Average Crustal Abundance'!K$2)</f>
        <v>72</v>
      </c>
      <c r="AQ398" s="2">
        <f>IF(S398&gt;'Average Crustal Abundance'!L$2,Data!S398,'Average Crustal Abundance'!L$2)</f>
        <v>0.08</v>
      </c>
      <c r="AR398" s="2">
        <f>IF(T398&gt;'Average Crustal Abundance'!M$2,Data!T398,'Average Crustal Abundance'!M$2)</f>
        <v>5.1999999999999998E-2</v>
      </c>
      <c r="AS398" s="2">
        <f>IF(U398&gt;'Average Crustal Abundance'!N$2,Data!U398,'Average Crustal Abundance'!N$2)</f>
        <v>0.5</v>
      </c>
      <c r="AT398" s="2">
        <f>IF(V398&gt;'Average Crustal Abundance'!O$2,Data!V398,'Average Crustal Abundance'!O$2)</f>
        <v>11</v>
      </c>
      <c r="AU398" s="2">
        <f>IF(W398&gt;'Average Crustal Abundance'!P$2,Data!W398,'Average Crustal Abundance'!P$2)</f>
        <v>0.03</v>
      </c>
      <c r="AV398" s="2">
        <f>IF(X398&gt;'Average Crustal Abundance'!Q$2,Data!X398,'Average Crustal Abundance'!Q$2)</f>
        <v>2.5</v>
      </c>
      <c r="AW398" s="2">
        <f>IF(Y398&gt;'Average Crustal Abundance'!R$2,Data!Y398,'Average Crustal Abundance'!R$2)</f>
        <v>0.2</v>
      </c>
      <c r="AX398" s="2">
        <f>IF(Z398&gt;'Average Crustal Abundance'!S$2,Data!Z398,'Average Crustal Abundance'!S$2)</f>
        <v>0.18</v>
      </c>
      <c r="AY398" s="2">
        <f>IF(AA398&gt;'Average Crustal Abundance'!T$2,Data!AA398,'Average Crustal Abundance'!T$2)</f>
        <v>1E-3</v>
      </c>
      <c r="AZ398" s="2">
        <f>IF(AB398&gt;'Average Crustal Abundance'!U$2,Data!AB398,'Average Crustal Abundance'!U$2)</f>
        <v>0.8</v>
      </c>
      <c r="BA398" s="2">
        <f>IF(AC398&gt;'Average Crustal Abundance'!V$2,Data!AC398,'Average Crustal Abundance'!V$2)</f>
        <v>1</v>
      </c>
      <c r="BB398" s="2">
        <f>IF(AD398&gt;'Average Crustal Abundance'!W$2,Data!AD398,'Average Crustal Abundance'!W$2)</f>
        <v>1.7</v>
      </c>
      <c r="BC398" s="2">
        <f>IF(AE398&gt;'Average Crustal Abundance'!X$2,Data!AE398,'Average Crustal Abundance'!X$2)</f>
        <v>20</v>
      </c>
      <c r="BD398" s="2">
        <f>IF(AF398&gt;'Average Crustal Abundance'!Y$2,Data!AF398,'Average Crustal Abundance'!Y$2)</f>
        <v>1.3</v>
      </c>
      <c r="BE398" s="3">
        <f>LOG((AG398/'Average Crustal Abundance'!B$2),1.636)</f>
        <v>0</v>
      </c>
      <c r="BF398" s="3">
        <f>LOG((AH398/'Average Crustal Abundance'!C$2),5.77)</f>
        <v>0</v>
      </c>
      <c r="BG398" s="3">
        <f>LOG((AI398/'Average Crustal Abundance'!D$2),5.07)</f>
        <v>0</v>
      </c>
      <c r="BH398" s="3">
        <f>IF(LOG((AJ398/'Average Crustal Abundance'!E$2))&lt;6,LOG((AJ398/'Average Crustal Abundance'!E$2)),6)</f>
        <v>0</v>
      </c>
      <c r="BI398" s="3">
        <f>IF(LOG((AK398/'Average Crustal Abundance'!F$2))&lt;6,LOG((AK398/'Average Crustal Abundance'!F$2)),6)</f>
        <v>0</v>
      </c>
      <c r="BJ398" s="3">
        <f>IF(LOG((AL398/'Average Crustal Abundance'!G$2))&lt;6,LOG((AL398/'Average Crustal Abundance'!G$2)),6)</f>
        <v>0</v>
      </c>
      <c r="BK398" s="3">
        <f>LOG((AM398/'Average Crustal Abundance'!H$2),5.77)</f>
        <v>0</v>
      </c>
      <c r="BL398" s="3">
        <f>IF(LOG((AN398/'Average Crustal Abundance'!I$2))&lt;6,LOG((AN398/'Average Crustal Abundance'!I$2)),6)</f>
        <v>0</v>
      </c>
      <c r="BM398" s="3">
        <f>IF(LOG((AO398/'Average Crustal Abundance'!J$2))&lt;6,LOG((AO398/'Average Crustal Abundance'!J$2)),6)</f>
        <v>0</v>
      </c>
      <c r="BN398" s="3">
        <f>LOG((AP398/'Average Crustal Abundance'!K$2),4.9)</f>
        <v>0</v>
      </c>
      <c r="BO398" s="3">
        <f>IF(LOG((AQ398/'Average Crustal Abundance'!L$2))&lt;6,LOG((AQ398/'Average Crustal Abundance'!L$2)),6)</f>
        <v>0</v>
      </c>
      <c r="BP398" s="3">
        <f>IF(LOG((AR398/'Average Crustal Abundance'!M$2))&lt;6,LOG((AR398/'Average Crustal Abundance'!M$2)),6)</f>
        <v>0</v>
      </c>
      <c r="BQ398" s="3">
        <f>IF(LOG((AS398/'Average Crustal Abundance'!N$2))&lt;6,LOG((AS398/'Average Crustal Abundance'!N$2)),6)</f>
        <v>0</v>
      </c>
      <c r="BR398" s="3">
        <f>LOG((AT398/'Average Crustal Abundance'!O$2),6.71)</f>
        <v>0</v>
      </c>
      <c r="BS398" s="3">
        <f>IF(LOG((AU398/'Average Crustal Abundance'!P$2))&lt;6,LOG((AU398/'Average Crustal Abundance'!P$2)),6)</f>
        <v>0</v>
      </c>
      <c r="BT398" s="3">
        <f>LOG((AV398/'Average Crustal Abundance'!Q$2),8.58)</f>
        <v>0</v>
      </c>
      <c r="BU398" s="3">
        <f>IF(LOG((AW398/'Average Crustal Abundance'!R$2))&lt;6,LOG((AW398/'Average Crustal Abundance'!R$2)),6)</f>
        <v>0</v>
      </c>
      <c r="BV398" s="3">
        <f>IF(LOG((AX398/'Average Crustal Abundance'!S$2))&lt;6,LOG((AX398/'Average Crustal Abundance'!S$2)),6)</f>
        <v>0</v>
      </c>
      <c r="BW398" s="3">
        <f>IF(LOG((AY398/'Average Crustal Abundance'!T$2))&lt;6,LOG((AY398/'Average Crustal Abundance'!T$2)),6)</f>
        <v>0</v>
      </c>
      <c r="BX398" s="3">
        <f>IF(LOG((AZ398/'Average Crustal Abundance'!U$2))&lt;6,LOG((AZ398/'Average Crustal Abundance'!U$2)),6)</f>
        <v>0</v>
      </c>
      <c r="BY398" s="3">
        <f>IF(LOG((BA398/'Average Crustal Abundance'!V$2))&lt;6,LOG((BA398/'Average Crustal Abundance'!V$2)),6)</f>
        <v>0</v>
      </c>
      <c r="BZ398" s="3">
        <f>LOG((BB398/'Average Crustal Abundance'!W$2),9.15)</f>
        <v>0</v>
      </c>
      <c r="CA398" s="3">
        <f>LOG((BC398/'Average Crustal Abundance'!X$2),6.07)</f>
        <v>0</v>
      </c>
      <c r="CB398" s="3">
        <f>LOG((BD398/'Average Crustal Abundance'!Y$2),9.57)</f>
        <v>0</v>
      </c>
      <c r="CC398" s="3">
        <f t="shared" si="224"/>
        <v>0</v>
      </c>
      <c r="CD398" s="3" t="e">
        <f t="shared" si="225"/>
        <v>#DIV/0!</v>
      </c>
      <c r="CE398" s="4" t="e">
        <f t="shared" si="204"/>
        <v>#DIV/0!</v>
      </c>
      <c r="CF398" s="4" t="e">
        <f t="shared" si="205"/>
        <v>#DIV/0!</v>
      </c>
      <c r="CG398" s="4" t="e">
        <f t="shared" si="206"/>
        <v>#DIV/0!</v>
      </c>
      <c r="CH398" s="4" t="e">
        <f t="shared" si="207"/>
        <v>#DIV/0!</v>
      </c>
      <c r="CI398" s="4" t="e">
        <f t="shared" si="208"/>
        <v>#DIV/0!</v>
      </c>
      <c r="CJ398" s="4" t="e">
        <f t="shared" si="209"/>
        <v>#DIV/0!</v>
      </c>
      <c r="CK398" s="4" t="e">
        <f t="shared" si="210"/>
        <v>#DIV/0!</v>
      </c>
      <c r="CL398" s="4" t="e">
        <f t="shared" si="211"/>
        <v>#DIV/0!</v>
      </c>
      <c r="CM398" s="4" t="e">
        <f t="shared" si="212"/>
        <v>#DIV/0!</v>
      </c>
      <c r="CN398" s="4" t="e">
        <f t="shared" si="213"/>
        <v>#DIV/0!</v>
      </c>
      <c r="CO398" s="4" t="e">
        <f t="shared" si="214"/>
        <v>#DIV/0!</v>
      </c>
      <c r="CP398" s="4" t="e">
        <f t="shared" si="215"/>
        <v>#DIV/0!</v>
      </c>
      <c r="CQ398" s="4" t="e">
        <f t="shared" si="216"/>
        <v>#DIV/0!</v>
      </c>
      <c r="CR398" s="4" t="e">
        <f t="shared" si="217"/>
        <v>#DIV/0!</v>
      </c>
      <c r="CS398" s="4" t="e">
        <f t="shared" si="218"/>
        <v>#DIV/0!</v>
      </c>
      <c r="CT398" s="4" t="e">
        <f t="shared" si="219"/>
        <v>#DIV/0!</v>
      </c>
      <c r="CU398" s="4" t="e">
        <f t="shared" si="220"/>
        <v>#DIV/0!</v>
      </c>
      <c r="CV398" s="4" t="e">
        <f t="shared" si="221"/>
        <v>#DIV/0!</v>
      </c>
      <c r="CW398" s="4" t="e">
        <f t="shared" si="222"/>
        <v>#DIV/0!</v>
      </c>
      <c r="CX398" s="4" t="e">
        <f t="shared" si="223"/>
        <v>#DIV/0!</v>
      </c>
      <c r="CY398" s="4" t="e">
        <f t="shared" si="203"/>
        <v>#DIV/0!</v>
      </c>
      <c r="CZ398" s="4" t="e">
        <f t="shared" si="203"/>
        <v>#DIV/0!</v>
      </c>
      <c r="DA398" s="4" t="e">
        <f t="shared" si="203"/>
        <v>#DIV/0!</v>
      </c>
      <c r="DB398" s="4" t="e">
        <f t="shared" si="203"/>
        <v>#DIV/0!</v>
      </c>
      <c r="DC398" s="3"/>
      <c r="DD398" s="3" t="e">
        <f t="shared" si="226"/>
        <v>#DIV/0!</v>
      </c>
    </row>
    <row r="399" spans="33:108" x14ac:dyDescent="0.25">
      <c r="AG399" s="2">
        <f>IF(I399&gt;'Average Crustal Abundance'!B$2,Data!I399,'Average Crustal Abundance'!B$2)</f>
        <v>52200</v>
      </c>
      <c r="AH399" s="2">
        <f>IF(J399&gt;'Average Crustal Abundance'!C$2,Data!J399,'Average Crustal Abundance'!C$2)</f>
        <v>27</v>
      </c>
      <c r="AI399" s="2">
        <f>IF(K399&gt;'Average Crustal Abundance'!D$2,Data!K399,'Average Crustal Abundance'!D$2)</f>
        <v>59</v>
      </c>
      <c r="AJ399" s="2">
        <f>IF(L399&gt;'Average Crustal Abundance'!E$2,Data!L399,'Average Crustal Abundance'!E$2)</f>
        <v>0.188</v>
      </c>
      <c r="AK399" s="2">
        <f>IF(M399&gt;'Average Crustal Abundance'!F$2,Data!M399,'Average Crustal Abundance'!F$2)</f>
        <v>1.5E-3</v>
      </c>
      <c r="AL399" s="2">
        <f>IF(N399&gt;'Average Crustal Abundance'!G$2,Data!N399,'Average Crustal Abundance'!G$2)</f>
        <v>1.5E-3</v>
      </c>
      <c r="AM399" s="2">
        <f>IF(O399&gt;'Average Crustal Abundance'!H$2,Data!O399,'Average Crustal Abundance'!H$2)</f>
        <v>27</v>
      </c>
      <c r="AN399" s="2">
        <f>IF(P399&gt;'Average Crustal Abundance'!I$2,Data!P399,'Average Crustal Abundance'!I$2)</f>
        <v>5.6000000000000001E-2</v>
      </c>
      <c r="AO399" s="2">
        <f>IF(Q399&gt;'Average Crustal Abundance'!J$2,Data!Q399,'Average Crustal Abundance'!J$2)</f>
        <v>1.2999999999999999E-3</v>
      </c>
      <c r="AP399" s="2">
        <f>IF(R399&gt;'Average Crustal Abundance'!K$2,Data!R399,'Average Crustal Abundance'!K$2)</f>
        <v>72</v>
      </c>
      <c r="AQ399" s="2">
        <f>IF(S399&gt;'Average Crustal Abundance'!L$2,Data!S399,'Average Crustal Abundance'!L$2)</f>
        <v>0.08</v>
      </c>
      <c r="AR399" s="2">
        <f>IF(T399&gt;'Average Crustal Abundance'!M$2,Data!T399,'Average Crustal Abundance'!M$2)</f>
        <v>5.1999999999999998E-2</v>
      </c>
      <c r="AS399" s="2">
        <f>IF(U399&gt;'Average Crustal Abundance'!N$2,Data!U399,'Average Crustal Abundance'!N$2)</f>
        <v>0.5</v>
      </c>
      <c r="AT399" s="2">
        <f>IF(V399&gt;'Average Crustal Abundance'!O$2,Data!V399,'Average Crustal Abundance'!O$2)</f>
        <v>11</v>
      </c>
      <c r="AU399" s="2">
        <f>IF(W399&gt;'Average Crustal Abundance'!P$2,Data!W399,'Average Crustal Abundance'!P$2)</f>
        <v>0.03</v>
      </c>
      <c r="AV399" s="2">
        <f>IF(X399&gt;'Average Crustal Abundance'!Q$2,Data!X399,'Average Crustal Abundance'!Q$2)</f>
        <v>2.5</v>
      </c>
      <c r="AW399" s="2">
        <f>IF(Y399&gt;'Average Crustal Abundance'!R$2,Data!Y399,'Average Crustal Abundance'!R$2)</f>
        <v>0.2</v>
      </c>
      <c r="AX399" s="2">
        <f>IF(Z399&gt;'Average Crustal Abundance'!S$2,Data!Z399,'Average Crustal Abundance'!S$2)</f>
        <v>0.18</v>
      </c>
      <c r="AY399" s="2">
        <f>IF(AA399&gt;'Average Crustal Abundance'!T$2,Data!AA399,'Average Crustal Abundance'!T$2)</f>
        <v>1E-3</v>
      </c>
      <c r="AZ399" s="2">
        <f>IF(AB399&gt;'Average Crustal Abundance'!U$2,Data!AB399,'Average Crustal Abundance'!U$2)</f>
        <v>0.8</v>
      </c>
      <c r="BA399" s="2">
        <f>IF(AC399&gt;'Average Crustal Abundance'!V$2,Data!AC399,'Average Crustal Abundance'!V$2)</f>
        <v>1</v>
      </c>
      <c r="BB399" s="2">
        <f>IF(AD399&gt;'Average Crustal Abundance'!W$2,Data!AD399,'Average Crustal Abundance'!W$2)</f>
        <v>1.7</v>
      </c>
      <c r="BC399" s="2">
        <f>IF(AE399&gt;'Average Crustal Abundance'!X$2,Data!AE399,'Average Crustal Abundance'!X$2)</f>
        <v>20</v>
      </c>
      <c r="BD399" s="2">
        <f>IF(AF399&gt;'Average Crustal Abundance'!Y$2,Data!AF399,'Average Crustal Abundance'!Y$2)</f>
        <v>1.3</v>
      </c>
      <c r="BE399" s="3">
        <f>LOG((AG399/'Average Crustal Abundance'!B$2),1.636)</f>
        <v>0</v>
      </c>
      <c r="BF399" s="3">
        <f>LOG((AH399/'Average Crustal Abundance'!C$2),5.77)</f>
        <v>0</v>
      </c>
      <c r="BG399" s="3">
        <f>LOG((AI399/'Average Crustal Abundance'!D$2),5.07)</f>
        <v>0</v>
      </c>
      <c r="BH399" s="3">
        <f>IF(LOG((AJ399/'Average Crustal Abundance'!E$2))&lt;6,LOG((AJ399/'Average Crustal Abundance'!E$2)),6)</f>
        <v>0</v>
      </c>
      <c r="BI399" s="3">
        <f>IF(LOG((AK399/'Average Crustal Abundance'!F$2))&lt;6,LOG((AK399/'Average Crustal Abundance'!F$2)),6)</f>
        <v>0</v>
      </c>
      <c r="BJ399" s="3">
        <f>IF(LOG((AL399/'Average Crustal Abundance'!G$2))&lt;6,LOG((AL399/'Average Crustal Abundance'!G$2)),6)</f>
        <v>0</v>
      </c>
      <c r="BK399" s="3">
        <f>LOG((AM399/'Average Crustal Abundance'!H$2),5.77)</f>
        <v>0</v>
      </c>
      <c r="BL399" s="3">
        <f>IF(LOG((AN399/'Average Crustal Abundance'!I$2))&lt;6,LOG((AN399/'Average Crustal Abundance'!I$2)),6)</f>
        <v>0</v>
      </c>
      <c r="BM399" s="3">
        <f>IF(LOG((AO399/'Average Crustal Abundance'!J$2))&lt;6,LOG((AO399/'Average Crustal Abundance'!J$2)),6)</f>
        <v>0</v>
      </c>
      <c r="BN399" s="3">
        <f>LOG((AP399/'Average Crustal Abundance'!K$2),4.9)</f>
        <v>0</v>
      </c>
      <c r="BO399" s="3">
        <f>IF(LOG((AQ399/'Average Crustal Abundance'!L$2))&lt;6,LOG((AQ399/'Average Crustal Abundance'!L$2)),6)</f>
        <v>0</v>
      </c>
      <c r="BP399" s="3">
        <f>IF(LOG((AR399/'Average Crustal Abundance'!M$2))&lt;6,LOG((AR399/'Average Crustal Abundance'!M$2)),6)</f>
        <v>0</v>
      </c>
      <c r="BQ399" s="3">
        <f>IF(LOG((AS399/'Average Crustal Abundance'!N$2))&lt;6,LOG((AS399/'Average Crustal Abundance'!N$2)),6)</f>
        <v>0</v>
      </c>
      <c r="BR399" s="3">
        <f>LOG((AT399/'Average Crustal Abundance'!O$2),6.71)</f>
        <v>0</v>
      </c>
      <c r="BS399" s="3">
        <f>IF(LOG((AU399/'Average Crustal Abundance'!P$2))&lt;6,LOG((AU399/'Average Crustal Abundance'!P$2)),6)</f>
        <v>0</v>
      </c>
      <c r="BT399" s="3">
        <f>LOG((AV399/'Average Crustal Abundance'!Q$2),8.58)</f>
        <v>0</v>
      </c>
      <c r="BU399" s="3">
        <f>IF(LOG((AW399/'Average Crustal Abundance'!R$2))&lt;6,LOG((AW399/'Average Crustal Abundance'!R$2)),6)</f>
        <v>0</v>
      </c>
      <c r="BV399" s="3">
        <f>IF(LOG((AX399/'Average Crustal Abundance'!S$2))&lt;6,LOG((AX399/'Average Crustal Abundance'!S$2)),6)</f>
        <v>0</v>
      </c>
      <c r="BW399" s="3">
        <f>IF(LOG((AY399/'Average Crustal Abundance'!T$2))&lt;6,LOG((AY399/'Average Crustal Abundance'!T$2)),6)</f>
        <v>0</v>
      </c>
      <c r="BX399" s="3">
        <f>IF(LOG((AZ399/'Average Crustal Abundance'!U$2))&lt;6,LOG((AZ399/'Average Crustal Abundance'!U$2)),6)</f>
        <v>0</v>
      </c>
      <c r="BY399" s="3">
        <f>IF(LOG((BA399/'Average Crustal Abundance'!V$2))&lt;6,LOG((BA399/'Average Crustal Abundance'!V$2)),6)</f>
        <v>0</v>
      </c>
      <c r="BZ399" s="3">
        <f>LOG((BB399/'Average Crustal Abundance'!W$2),9.15)</f>
        <v>0</v>
      </c>
      <c r="CA399" s="3">
        <f>LOG((BC399/'Average Crustal Abundance'!X$2),6.07)</f>
        <v>0</v>
      </c>
      <c r="CB399" s="3">
        <f>LOG((BD399/'Average Crustal Abundance'!Y$2),9.57)</f>
        <v>0</v>
      </c>
      <c r="CC399" s="3">
        <f t="shared" si="224"/>
        <v>0</v>
      </c>
      <c r="CD399" s="3" t="e">
        <f t="shared" si="225"/>
        <v>#DIV/0!</v>
      </c>
      <c r="CE399" s="4" t="e">
        <f t="shared" si="204"/>
        <v>#DIV/0!</v>
      </c>
      <c r="CF399" s="4" t="e">
        <f t="shared" si="205"/>
        <v>#DIV/0!</v>
      </c>
      <c r="CG399" s="4" t="e">
        <f t="shared" si="206"/>
        <v>#DIV/0!</v>
      </c>
      <c r="CH399" s="4" t="e">
        <f t="shared" si="207"/>
        <v>#DIV/0!</v>
      </c>
      <c r="CI399" s="4" t="e">
        <f t="shared" si="208"/>
        <v>#DIV/0!</v>
      </c>
      <c r="CJ399" s="4" t="e">
        <f t="shared" si="209"/>
        <v>#DIV/0!</v>
      </c>
      <c r="CK399" s="4" t="e">
        <f t="shared" si="210"/>
        <v>#DIV/0!</v>
      </c>
      <c r="CL399" s="4" t="e">
        <f t="shared" si="211"/>
        <v>#DIV/0!</v>
      </c>
      <c r="CM399" s="4" t="e">
        <f t="shared" si="212"/>
        <v>#DIV/0!</v>
      </c>
      <c r="CN399" s="4" t="e">
        <f t="shared" si="213"/>
        <v>#DIV/0!</v>
      </c>
      <c r="CO399" s="4" t="e">
        <f t="shared" si="214"/>
        <v>#DIV/0!</v>
      </c>
      <c r="CP399" s="4" t="e">
        <f t="shared" si="215"/>
        <v>#DIV/0!</v>
      </c>
      <c r="CQ399" s="4" t="e">
        <f t="shared" si="216"/>
        <v>#DIV/0!</v>
      </c>
      <c r="CR399" s="4" t="e">
        <f t="shared" si="217"/>
        <v>#DIV/0!</v>
      </c>
      <c r="CS399" s="4" t="e">
        <f t="shared" si="218"/>
        <v>#DIV/0!</v>
      </c>
      <c r="CT399" s="4" t="e">
        <f t="shared" si="219"/>
        <v>#DIV/0!</v>
      </c>
      <c r="CU399" s="4" t="e">
        <f t="shared" si="220"/>
        <v>#DIV/0!</v>
      </c>
      <c r="CV399" s="4" t="e">
        <f t="shared" si="221"/>
        <v>#DIV/0!</v>
      </c>
      <c r="CW399" s="4" t="e">
        <f t="shared" si="222"/>
        <v>#DIV/0!</v>
      </c>
      <c r="CX399" s="4" t="e">
        <f t="shared" si="223"/>
        <v>#DIV/0!</v>
      </c>
      <c r="CY399" s="4" t="e">
        <f t="shared" si="203"/>
        <v>#DIV/0!</v>
      </c>
      <c r="CZ399" s="4" t="e">
        <f t="shared" si="203"/>
        <v>#DIV/0!</v>
      </c>
      <c r="DA399" s="4" t="e">
        <f t="shared" si="203"/>
        <v>#DIV/0!</v>
      </c>
      <c r="DB399" s="4" t="e">
        <f t="shared" si="203"/>
        <v>#DIV/0!</v>
      </c>
      <c r="DC399" s="3"/>
      <c r="DD399" s="3" t="e">
        <f t="shared" si="226"/>
        <v>#DIV/0!</v>
      </c>
    </row>
    <row r="400" spans="33:108" x14ac:dyDescent="0.25">
      <c r="AG400" s="2">
        <f>IF(I400&gt;'Average Crustal Abundance'!B$2,Data!I400,'Average Crustal Abundance'!B$2)</f>
        <v>52200</v>
      </c>
      <c r="AH400" s="2">
        <f>IF(J400&gt;'Average Crustal Abundance'!C$2,Data!J400,'Average Crustal Abundance'!C$2)</f>
        <v>27</v>
      </c>
      <c r="AI400" s="2">
        <f>IF(K400&gt;'Average Crustal Abundance'!D$2,Data!K400,'Average Crustal Abundance'!D$2)</f>
        <v>59</v>
      </c>
      <c r="AJ400" s="2">
        <f>IF(L400&gt;'Average Crustal Abundance'!E$2,Data!L400,'Average Crustal Abundance'!E$2)</f>
        <v>0.188</v>
      </c>
      <c r="AK400" s="2">
        <f>IF(M400&gt;'Average Crustal Abundance'!F$2,Data!M400,'Average Crustal Abundance'!F$2)</f>
        <v>1.5E-3</v>
      </c>
      <c r="AL400" s="2">
        <f>IF(N400&gt;'Average Crustal Abundance'!G$2,Data!N400,'Average Crustal Abundance'!G$2)</f>
        <v>1.5E-3</v>
      </c>
      <c r="AM400" s="2">
        <f>IF(O400&gt;'Average Crustal Abundance'!H$2,Data!O400,'Average Crustal Abundance'!H$2)</f>
        <v>27</v>
      </c>
      <c r="AN400" s="2">
        <f>IF(P400&gt;'Average Crustal Abundance'!I$2,Data!P400,'Average Crustal Abundance'!I$2)</f>
        <v>5.6000000000000001E-2</v>
      </c>
      <c r="AO400" s="2">
        <f>IF(Q400&gt;'Average Crustal Abundance'!J$2,Data!Q400,'Average Crustal Abundance'!J$2)</f>
        <v>1.2999999999999999E-3</v>
      </c>
      <c r="AP400" s="2">
        <f>IF(R400&gt;'Average Crustal Abundance'!K$2,Data!R400,'Average Crustal Abundance'!K$2)</f>
        <v>72</v>
      </c>
      <c r="AQ400" s="2">
        <f>IF(S400&gt;'Average Crustal Abundance'!L$2,Data!S400,'Average Crustal Abundance'!L$2)</f>
        <v>0.08</v>
      </c>
      <c r="AR400" s="2">
        <f>IF(T400&gt;'Average Crustal Abundance'!M$2,Data!T400,'Average Crustal Abundance'!M$2)</f>
        <v>5.1999999999999998E-2</v>
      </c>
      <c r="AS400" s="2">
        <f>IF(U400&gt;'Average Crustal Abundance'!N$2,Data!U400,'Average Crustal Abundance'!N$2)</f>
        <v>0.5</v>
      </c>
      <c r="AT400" s="2">
        <f>IF(V400&gt;'Average Crustal Abundance'!O$2,Data!V400,'Average Crustal Abundance'!O$2)</f>
        <v>11</v>
      </c>
      <c r="AU400" s="2">
        <f>IF(W400&gt;'Average Crustal Abundance'!P$2,Data!W400,'Average Crustal Abundance'!P$2)</f>
        <v>0.03</v>
      </c>
      <c r="AV400" s="2">
        <f>IF(X400&gt;'Average Crustal Abundance'!Q$2,Data!X400,'Average Crustal Abundance'!Q$2)</f>
        <v>2.5</v>
      </c>
      <c r="AW400" s="2">
        <f>IF(Y400&gt;'Average Crustal Abundance'!R$2,Data!Y400,'Average Crustal Abundance'!R$2)</f>
        <v>0.2</v>
      </c>
      <c r="AX400" s="2">
        <f>IF(Z400&gt;'Average Crustal Abundance'!S$2,Data!Z400,'Average Crustal Abundance'!S$2)</f>
        <v>0.18</v>
      </c>
      <c r="AY400" s="2">
        <f>IF(AA400&gt;'Average Crustal Abundance'!T$2,Data!AA400,'Average Crustal Abundance'!T$2)</f>
        <v>1E-3</v>
      </c>
      <c r="AZ400" s="2">
        <f>IF(AB400&gt;'Average Crustal Abundance'!U$2,Data!AB400,'Average Crustal Abundance'!U$2)</f>
        <v>0.8</v>
      </c>
      <c r="BA400" s="2">
        <f>IF(AC400&gt;'Average Crustal Abundance'!V$2,Data!AC400,'Average Crustal Abundance'!V$2)</f>
        <v>1</v>
      </c>
      <c r="BB400" s="2">
        <f>IF(AD400&gt;'Average Crustal Abundance'!W$2,Data!AD400,'Average Crustal Abundance'!W$2)</f>
        <v>1.7</v>
      </c>
      <c r="BC400" s="2">
        <f>IF(AE400&gt;'Average Crustal Abundance'!X$2,Data!AE400,'Average Crustal Abundance'!X$2)</f>
        <v>20</v>
      </c>
      <c r="BD400" s="2">
        <f>IF(AF400&gt;'Average Crustal Abundance'!Y$2,Data!AF400,'Average Crustal Abundance'!Y$2)</f>
        <v>1.3</v>
      </c>
      <c r="BE400" s="3">
        <f>LOG((AG400/'Average Crustal Abundance'!B$2),1.636)</f>
        <v>0</v>
      </c>
      <c r="BF400" s="3">
        <f>LOG((AH400/'Average Crustal Abundance'!C$2),5.77)</f>
        <v>0</v>
      </c>
      <c r="BG400" s="3">
        <f>LOG((AI400/'Average Crustal Abundance'!D$2),5.07)</f>
        <v>0</v>
      </c>
      <c r="BH400" s="3">
        <f>IF(LOG((AJ400/'Average Crustal Abundance'!E$2))&lt;6,LOG((AJ400/'Average Crustal Abundance'!E$2)),6)</f>
        <v>0</v>
      </c>
      <c r="BI400" s="3">
        <f>IF(LOG((AK400/'Average Crustal Abundance'!F$2))&lt;6,LOG((AK400/'Average Crustal Abundance'!F$2)),6)</f>
        <v>0</v>
      </c>
      <c r="BJ400" s="3">
        <f>IF(LOG((AL400/'Average Crustal Abundance'!G$2))&lt;6,LOG((AL400/'Average Crustal Abundance'!G$2)),6)</f>
        <v>0</v>
      </c>
      <c r="BK400" s="3">
        <f>LOG((AM400/'Average Crustal Abundance'!H$2),5.77)</f>
        <v>0</v>
      </c>
      <c r="BL400" s="3">
        <f>IF(LOG((AN400/'Average Crustal Abundance'!I$2))&lt;6,LOG((AN400/'Average Crustal Abundance'!I$2)),6)</f>
        <v>0</v>
      </c>
      <c r="BM400" s="3">
        <f>IF(LOG((AO400/'Average Crustal Abundance'!J$2))&lt;6,LOG((AO400/'Average Crustal Abundance'!J$2)),6)</f>
        <v>0</v>
      </c>
      <c r="BN400" s="3">
        <f>LOG((AP400/'Average Crustal Abundance'!K$2),4.9)</f>
        <v>0</v>
      </c>
      <c r="BO400" s="3">
        <f>IF(LOG((AQ400/'Average Crustal Abundance'!L$2))&lt;6,LOG((AQ400/'Average Crustal Abundance'!L$2)),6)</f>
        <v>0</v>
      </c>
      <c r="BP400" s="3">
        <f>IF(LOG((AR400/'Average Crustal Abundance'!M$2))&lt;6,LOG((AR400/'Average Crustal Abundance'!M$2)),6)</f>
        <v>0</v>
      </c>
      <c r="BQ400" s="3">
        <f>IF(LOG((AS400/'Average Crustal Abundance'!N$2))&lt;6,LOG((AS400/'Average Crustal Abundance'!N$2)),6)</f>
        <v>0</v>
      </c>
      <c r="BR400" s="3">
        <f>LOG((AT400/'Average Crustal Abundance'!O$2),6.71)</f>
        <v>0</v>
      </c>
      <c r="BS400" s="3">
        <f>IF(LOG((AU400/'Average Crustal Abundance'!P$2))&lt;6,LOG((AU400/'Average Crustal Abundance'!P$2)),6)</f>
        <v>0</v>
      </c>
      <c r="BT400" s="3">
        <f>LOG((AV400/'Average Crustal Abundance'!Q$2),8.58)</f>
        <v>0</v>
      </c>
      <c r="BU400" s="3">
        <f>IF(LOG((AW400/'Average Crustal Abundance'!R$2))&lt;6,LOG((AW400/'Average Crustal Abundance'!R$2)),6)</f>
        <v>0</v>
      </c>
      <c r="BV400" s="3">
        <f>IF(LOG((AX400/'Average Crustal Abundance'!S$2))&lt;6,LOG((AX400/'Average Crustal Abundance'!S$2)),6)</f>
        <v>0</v>
      </c>
      <c r="BW400" s="3">
        <f>IF(LOG((AY400/'Average Crustal Abundance'!T$2))&lt;6,LOG((AY400/'Average Crustal Abundance'!T$2)),6)</f>
        <v>0</v>
      </c>
      <c r="BX400" s="3">
        <f>IF(LOG((AZ400/'Average Crustal Abundance'!U$2))&lt;6,LOG((AZ400/'Average Crustal Abundance'!U$2)),6)</f>
        <v>0</v>
      </c>
      <c r="BY400" s="3">
        <f>IF(LOG((BA400/'Average Crustal Abundance'!V$2))&lt;6,LOG((BA400/'Average Crustal Abundance'!V$2)),6)</f>
        <v>0</v>
      </c>
      <c r="BZ400" s="3">
        <f>LOG((BB400/'Average Crustal Abundance'!W$2),9.15)</f>
        <v>0</v>
      </c>
      <c r="CA400" s="3">
        <f>LOG((BC400/'Average Crustal Abundance'!X$2),6.07)</f>
        <v>0</v>
      </c>
      <c r="CB400" s="3">
        <f>LOG((BD400/'Average Crustal Abundance'!Y$2),9.57)</f>
        <v>0</v>
      </c>
      <c r="CC400" s="3">
        <f t="shared" si="224"/>
        <v>0</v>
      </c>
      <c r="CD400" s="3" t="e">
        <f t="shared" si="225"/>
        <v>#DIV/0!</v>
      </c>
      <c r="CE400" s="4" t="e">
        <f t="shared" si="204"/>
        <v>#DIV/0!</v>
      </c>
      <c r="CF400" s="4" t="e">
        <f t="shared" si="205"/>
        <v>#DIV/0!</v>
      </c>
      <c r="CG400" s="4" t="e">
        <f t="shared" si="206"/>
        <v>#DIV/0!</v>
      </c>
      <c r="CH400" s="4" t="e">
        <f t="shared" si="207"/>
        <v>#DIV/0!</v>
      </c>
      <c r="CI400" s="4" t="e">
        <f t="shared" si="208"/>
        <v>#DIV/0!</v>
      </c>
      <c r="CJ400" s="4" t="e">
        <f t="shared" si="209"/>
        <v>#DIV/0!</v>
      </c>
      <c r="CK400" s="4" t="e">
        <f t="shared" si="210"/>
        <v>#DIV/0!</v>
      </c>
      <c r="CL400" s="4" t="e">
        <f t="shared" si="211"/>
        <v>#DIV/0!</v>
      </c>
      <c r="CM400" s="4" t="e">
        <f t="shared" si="212"/>
        <v>#DIV/0!</v>
      </c>
      <c r="CN400" s="4" t="e">
        <f t="shared" si="213"/>
        <v>#DIV/0!</v>
      </c>
      <c r="CO400" s="4" t="e">
        <f t="shared" si="214"/>
        <v>#DIV/0!</v>
      </c>
      <c r="CP400" s="4" t="e">
        <f t="shared" si="215"/>
        <v>#DIV/0!</v>
      </c>
      <c r="CQ400" s="4" t="e">
        <f t="shared" si="216"/>
        <v>#DIV/0!</v>
      </c>
      <c r="CR400" s="4" t="e">
        <f t="shared" si="217"/>
        <v>#DIV/0!</v>
      </c>
      <c r="CS400" s="4" t="e">
        <f t="shared" si="218"/>
        <v>#DIV/0!</v>
      </c>
      <c r="CT400" s="4" t="e">
        <f t="shared" si="219"/>
        <v>#DIV/0!</v>
      </c>
      <c r="CU400" s="4" t="e">
        <f t="shared" si="220"/>
        <v>#DIV/0!</v>
      </c>
      <c r="CV400" s="4" t="e">
        <f t="shared" si="221"/>
        <v>#DIV/0!</v>
      </c>
      <c r="CW400" s="4" t="e">
        <f t="shared" si="222"/>
        <v>#DIV/0!</v>
      </c>
      <c r="CX400" s="4" t="e">
        <f t="shared" si="223"/>
        <v>#DIV/0!</v>
      </c>
      <c r="CY400" s="4" t="e">
        <f t="shared" si="203"/>
        <v>#DIV/0!</v>
      </c>
      <c r="CZ400" s="4" t="e">
        <f t="shared" si="203"/>
        <v>#DIV/0!</v>
      </c>
      <c r="DA400" s="4" t="e">
        <f t="shared" si="203"/>
        <v>#DIV/0!</v>
      </c>
      <c r="DB400" s="4" t="e">
        <f t="shared" si="203"/>
        <v>#DIV/0!</v>
      </c>
      <c r="DC400" s="3"/>
      <c r="DD400" s="3" t="e">
        <f t="shared" si="226"/>
        <v>#DIV/0!</v>
      </c>
    </row>
    <row r="401" spans="33:108" x14ac:dyDescent="0.25">
      <c r="AG401" s="2">
        <f>IF(I401&gt;'Average Crustal Abundance'!B$2,Data!I401,'Average Crustal Abundance'!B$2)</f>
        <v>52200</v>
      </c>
      <c r="AH401" s="2">
        <f>IF(J401&gt;'Average Crustal Abundance'!C$2,Data!J401,'Average Crustal Abundance'!C$2)</f>
        <v>27</v>
      </c>
      <c r="AI401" s="2">
        <f>IF(K401&gt;'Average Crustal Abundance'!D$2,Data!K401,'Average Crustal Abundance'!D$2)</f>
        <v>59</v>
      </c>
      <c r="AJ401" s="2">
        <f>IF(L401&gt;'Average Crustal Abundance'!E$2,Data!L401,'Average Crustal Abundance'!E$2)</f>
        <v>0.188</v>
      </c>
      <c r="AK401" s="2">
        <f>IF(M401&gt;'Average Crustal Abundance'!F$2,Data!M401,'Average Crustal Abundance'!F$2)</f>
        <v>1.5E-3</v>
      </c>
      <c r="AL401" s="2">
        <f>IF(N401&gt;'Average Crustal Abundance'!G$2,Data!N401,'Average Crustal Abundance'!G$2)</f>
        <v>1.5E-3</v>
      </c>
      <c r="AM401" s="2">
        <f>IF(O401&gt;'Average Crustal Abundance'!H$2,Data!O401,'Average Crustal Abundance'!H$2)</f>
        <v>27</v>
      </c>
      <c r="AN401" s="2">
        <f>IF(P401&gt;'Average Crustal Abundance'!I$2,Data!P401,'Average Crustal Abundance'!I$2)</f>
        <v>5.6000000000000001E-2</v>
      </c>
      <c r="AO401" s="2">
        <f>IF(Q401&gt;'Average Crustal Abundance'!J$2,Data!Q401,'Average Crustal Abundance'!J$2)</f>
        <v>1.2999999999999999E-3</v>
      </c>
      <c r="AP401" s="2">
        <f>IF(R401&gt;'Average Crustal Abundance'!K$2,Data!R401,'Average Crustal Abundance'!K$2)</f>
        <v>72</v>
      </c>
      <c r="AQ401" s="2">
        <f>IF(S401&gt;'Average Crustal Abundance'!L$2,Data!S401,'Average Crustal Abundance'!L$2)</f>
        <v>0.08</v>
      </c>
      <c r="AR401" s="2">
        <f>IF(T401&gt;'Average Crustal Abundance'!M$2,Data!T401,'Average Crustal Abundance'!M$2)</f>
        <v>5.1999999999999998E-2</v>
      </c>
      <c r="AS401" s="2">
        <f>IF(U401&gt;'Average Crustal Abundance'!N$2,Data!U401,'Average Crustal Abundance'!N$2)</f>
        <v>0.5</v>
      </c>
      <c r="AT401" s="2">
        <f>IF(V401&gt;'Average Crustal Abundance'!O$2,Data!V401,'Average Crustal Abundance'!O$2)</f>
        <v>11</v>
      </c>
      <c r="AU401" s="2">
        <f>IF(W401&gt;'Average Crustal Abundance'!P$2,Data!W401,'Average Crustal Abundance'!P$2)</f>
        <v>0.03</v>
      </c>
      <c r="AV401" s="2">
        <f>IF(X401&gt;'Average Crustal Abundance'!Q$2,Data!X401,'Average Crustal Abundance'!Q$2)</f>
        <v>2.5</v>
      </c>
      <c r="AW401" s="2">
        <f>IF(Y401&gt;'Average Crustal Abundance'!R$2,Data!Y401,'Average Crustal Abundance'!R$2)</f>
        <v>0.2</v>
      </c>
      <c r="AX401" s="2">
        <f>IF(Z401&gt;'Average Crustal Abundance'!S$2,Data!Z401,'Average Crustal Abundance'!S$2)</f>
        <v>0.18</v>
      </c>
      <c r="AY401" s="2">
        <f>IF(AA401&gt;'Average Crustal Abundance'!T$2,Data!AA401,'Average Crustal Abundance'!T$2)</f>
        <v>1E-3</v>
      </c>
      <c r="AZ401" s="2">
        <f>IF(AB401&gt;'Average Crustal Abundance'!U$2,Data!AB401,'Average Crustal Abundance'!U$2)</f>
        <v>0.8</v>
      </c>
      <c r="BA401" s="2">
        <f>IF(AC401&gt;'Average Crustal Abundance'!V$2,Data!AC401,'Average Crustal Abundance'!V$2)</f>
        <v>1</v>
      </c>
      <c r="BB401" s="2">
        <f>IF(AD401&gt;'Average Crustal Abundance'!W$2,Data!AD401,'Average Crustal Abundance'!W$2)</f>
        <v>1.7</v>
      </c>
      <c r="BC401" s="2">
        <f>IF(AE401&gt;'Average Crustal Abundance'!X$2,Data!AE401,'Average Crustal Abundance'!X$2)</f>
        <v>20</v>
      </c>
      <c r="BD401" s="2">
        <f>IF(AF401&gt;'Average Crustal Abundance'!Y$2,Data!AF401,'Average Crustal Abundance'!Y$2)</f>
        <v>1.3</v>
      </c>
      <c r="BE401" s="3">
        <f>LOG((AG401/'Average Crustal Abundance'!B$2),1.636)</f>
        <v>0</v>
      </c>
      <c r="BF401" s="3">
        <f>LOG((AH401/'Average Crustal Abundance'!C$2),5.77)</f>
        <v>0</v>
      </c>
      <c r="BG401" s="3">
        <f>LOG((AI401/'Average Crustal Abundance'!D$2),5.07)</f>
        <v>0</v>
      </c>
      <c r="BH401" s="3">
        <f>IF(LOG((AJ401/'Average Crustal Abundance'!E$2))&lt;6,LOG((AJ401/'Average Crustal Abundance'!E$2)),6)</f>
        <v>0</v>
      </c>
      <c r="BI401" s="3">
        <f>IF(LOG((AK401/'Average Crustal Abundance'!F$2))&lt;6,LOG((AK401/'Average Crustal Abundance'!F$2)),6)</f>
        <v>0</v>
      </c>
      <c r="BJ401" s="3">
        <f>IF(LOG((AL401/'Average Crustal Abundance'!G$2))&lt;6,LOG((AL401/'Average Crustal Abundance'!G$2)),6)</f>
        <v>0</v>
      </c>
      <c r="BK401" s="3">
        <f>LOG((AM401/'Average Crustal Abundance'!H$2),5.77)</f>
        <v>0</v>
      </c>
      <c r="BL401" s="3">
        <f>IF(LOG((AN401/'Average Crustal Abundance'!I$2))&lt;6,LOG((AN401/'Average Crustal Abundance'!I$2)),6)</f>
        <v>0</v>
      </c>
      <c r="BM401" s="3">
        <f>IF(LOG((AO401/'Average Crustal Abundance'!J$2))&lt;6,LOG((AO401/'Average Crustal Abundance'!J$2)),6)</f>
        <v>0</v>
      </c>
      <c r="BN401" s="3">
        <f>LOG((AP401/'Average Crustal Abundance'!K$2),4.9)</f>
        <v>0</v>
      </c>
      <c r="BO401" s="3">
        <f>IF(LOG((AQ401/'Average Crustal Abundance'!L$2))&lt;6,LOG((AQ401/'Average Crustal Abundance'!L$2)),6)</f>
        <v>0</v>
      </c>
      <c r="BP401" s="3">
        <f>IF(LOG((AR401/'Average Crustal Abundance'!M$2))&lt;6,LOG((AR401/'Average Crustal Abundance'!M$2)),6)</f>
        <v>0</v>
      </c>
      <c r="BQ401" s="3">
        <f>IF(LOG((AS401/'Average Crustal Abundance'!N$2))&lt;6,LOG((AS401/'Average Crustal Abundance'!N$2)),6)</f>
        <v>0</v>
      </c>
      <c r="BR401" s="3">
        <f>LOG((AT401/'Average Crustal Abundance'!O$2),6.71)</f>
        <v>0</v>
      </c>
      <c r="BS401" s="3">
        <f>IF(LOG((AU401/'Average Crustal Abundance'!P$2))&lt;6,LOG((AU401/'Average Crustal Abundance'!P$2)),6)</f>
        <v>0</v>
      </c>
      <c r="BT401" s="3">
        <f>LOG((AV401/'Average Crustal Abundance'!Q$2),8.58)</f>
        <v>0</v>
      </c>
      <c r="BU401" s="3">
        <f>IF(LOG((AW401/'Average Crustal Abundance'!R$2))&lt;6,LOG((AW401/'Average Crustal Abundance'!R$2)),6)</f>
        <v>0</v>
      </c>
      <c r="BV401" s="3">
        <f>IF(LOG((AX401/'Average Crustal Abundance'!S$2))&lt;6,LOG((AX401/'Average Crustal Abundance'!S$2)),6)</f>
        <v>0</v>
      </c>
      <c r="BW401" s="3">
        <f>IF(LOG((AY401/'Average Crustal Abundance'!T$2))&lt;6,LOG((AY401/'Average Crustal Abundance'!T$2)),6)</f>
        <v>0</v>
      </c>
      <c r="BX401" s="3">
        <f>IF(LOG((AZ401/'Average Crustal Abundance'!U$2))&lt;6,LOG((AZ401/'Average Crustal Abundance'!U$2)),6)</f>
        <v>0</v>
      </c>
      <c r="BY401" s="3">
        <f>IF(LOG((BA401/'Average Crustal Abundance'!V$2))&lt;6,LOG((BA401/'Average Crustal Abundance'!V$2)),6)</f>
        <v>0</v>
      </c>
      <c r="BZ401" s="3">
        <f>LOG((BB401/'Average Crustal Abundance'!W$2),9.15)</f>
        <v>0</v>
      </c>
      <c r="CA401" s="3">
        <f>LOG((BC401/'Average Crustal Abundance'!X$2),6.07)</f>
        <v>0</v>
      </c>
      <c r="CB401" s="3">
        <f>LOG((BD401/'Average Crustal Abundance'!Y$2),9.57)</f>
        <v>0</v>
      </c>
      <c r="CC401" s="3">
        <f t="shared" si="224"/>
        <v>0</v>
      </c>
      <c r="CD401" s="3" t="e">
        <f t="shared" si="225"/>
        <v>#DIV/0!</v>
      </c>
      <c r="CE401" s="4" t="e">
        <f t="shared" si="204"/>
        <v>#DIV/0!</v>
      </c>
      <c r="CF401" s="4" t="e">
        <f t="shared" si="205"/>
        <v>#DIV/0!</v>
      </c>
      <c r="CG401" s="4" t="e">
        <f t="shared" si="206"/>
        <v>#DIV/0!</v>
      </c>
      <c r="CH401" s="4" t="e">
        <f t="shared" si="207"/>
        <v>#DIV/0!</v>
      </c>
      <c r="CI401" s="4" t="e">
        <f t="shared" si="208"/>
        <v>#DIV/0!</v>
      </c>
      <c r="CJ401" s="4" t="e">
        <f t="shared" si="209"/>
        <v>#DIV/0!</v>
      </c>
      <c r="CK401" s="4" t="e">
        <f t="shared" si="210"/>
        <v>#DIV/0!</v>
      </c>
      <c r="CL401" s="4" t="e">
        <f t="shared" si="211"/>
        <v>#DIV/0!</v>
      </c>
      <c r="CM401" s="4" t="e">
        <f t="shared" si="212"/>
        <v>#DIV/0!</v>
      </c>
      <c r="CN401" s="4" t="e">
        <f t="shared" si="213"/>
        <v>#DIV/0!</v>
      </c>
      <c r="CO401" s="4" t="e">
        <f t="shared" si="214"/>
        <v>#DIV/0!</v>
      </c>
      <c r="CP401" s="4" t="e">
        <f t="shared" si="215"/>
        <v>#DIV/0!</v>
      </c>
      <c r="CQ401" s="4" t="e">
        <f t="shared" si="216"/>
        <v>#DIV/0!</v>
      </c>
      <c r="CR401" s="4" t="e">
        <f t="shared" si="217"/>
        <v>#DIV/0!</v>
      </c>
      <c r="CS401" s="4" t="e">
        <f t="shared" si="218"/>
        <v>#DIV/0!</v>
      </c>
      <c r="CT401" s="4" t="e">
        <f t="shared" si="219"/>
        <v>#DIV/0!</v>
      </c>
      <c r="CU401" s="4" t="e">
        <f t="shared" si="220"/>
        <v>#DIV/0!</v>
      </c>
      <c r="CV401" s="4" t="e">
        <f t="shared" si="221"/>
        <v>#DIV/0!</v>
      </c>
      <c r="CW401" s="4" t="e">
        <f t="shared" si="222"/>
        <v>#DIV/0!</v>
      </c>
      <c r="CX401" s="4" t="e">
        <f t="shared" si="223"/>
        <v>#DIV/0!</v>
      </c>
      <c r="CY401" s="4" t="e">
        <f t="shared" si="203"/>
        <v>#DIV/0!</v>
      </c>
      <c r="CZ401" s="4" t="e">
        <f t="shared" si="203"/>
        <v>#DIV/0!</v>
      </c>
      <c r="DA401" s="4" t="e">
        <f t="shared" si="203"/>
        <v>#DIV/0!</v>
      </c>
      <c r="DB401" s="4" t="e">
        <f t="shared" si="203"/>
        <v>#DIV/0!</v>
      </c>
      <c r="DC401" s="3"/>
      <c r="DD401" s="3" t="e">
        <f t="shared" si="226"/>
        <v>#DIV/0!</v>
      </c>
    </row>
    <row r="402" spans="33:108" x14ac:dyDescent="0.25">
      <c r="AG402" s="2">
        <f>IF(I402&gt;'Average Crustal Abundance'!B$2,Data!I402,'Average Crustal Abundance'!B$2)</f>
        <v>52200</v>
      </c>
      <c r="AH402" s="2">
        <f>IF(J402&gt;'Average Crustal Abundance'!C$2,Data!J402,'Average Crustal Abundance'!C$2)</f>
        <v>27</v>
      </c>
      <c r="AI402" s="2">
        <f>IF(K402&gt;'Average Crustal Abundance'!D$2,Data!K402,'Average Crustal Abundance'!D$2)</f>
        <v>59</v>
      </c>
      <c r="AJ402" s="2">
        <f>IF(L402&gt;'Average Crustal Abundance'!E$2,Data!L402,'Average Crustal Abundance'!E$2)</f>
        <v>0.188</v>
      </c>
      <c r="AK402" s="2">
        <f>IF(M402&gt;'Average Crustal Abundance'!F$2,Data!M402,'Average Crustal Abundance'!F$2)</f>
        <v>1.5E-3</v>
      </c>
      <c r="AL402" s="2">
        <f>IF(N402&gt;'Average Crustal Abundance'!G$2,Data!N402,'Average Crustal Abundance'!G$2)</f>
        <v>1.5E-3</v>
      </c>
      <c r="AM402" s="2">
        <f>IF(O402&gt;'Average Crustal Abundance'!H$2,Data!O402,'Average Crustal Abundance'!H$2)</f>
        <v>27</v>
      </c>
      <c r="AN402" s="2">
        <f>IF(P402&gt;'Average Crustal Abundance'!I$2,Data!P402,'Average Crustal Abundance'!I$2)</f>
        <v>5.6000000000000001E-2</v>
      </c>
      <c r="AO402" s="2">
        <f>IF(Q402&gt;'Average Crustal Abundance'!J$2,Data!Q402,'Average Crustal Abundance'!J$2)</f>
        <v>1.2999999999999999E-3</v>
      </c>
      <c r="AP402" s="2">
        <f>IF(R402&gt;'Average Crustal Abundance'!K$2,Data!R402,'Average Crustal Abundance'!K$2)</f>
        <v>72</v>
      </c>
      <c r="AQ402" s="2">
        <f>IF(S402&gt;'Average Crustal Abundance'!L$2,Data!S402,'Average Crustal Abundance'!L$2)</f>
        <v>0.08</v>
      </c>
      <c r="AR402" s="2">
        <f>IF(T402&gt;'Average Crustal Abundance'!M$2,Data!T402,'Average Crustal Abundance'!M$2)</f>
        <v>5.1999999999999998E-2</v>
      </c>
      <c r="AS402" s="2">
        <f>IF(U402&gt;'Average Crustal Abundance'!N$2,Data!U402,'Average Crustal Abundance'!N$2)</f>
        <v>0.5</v>
      </c>
      <c r="AT402" s="2">
        <f>IF(V402&gt;'Average Crustal Abundance'!O$2,Data!V402,'Average Crustal Abundance'!O$2)</f>
        <v>11</v>
      </c>
      <c r="AU402" s="2">
        <f>IF(W402&gt;'Average Crustal Abundance'!P$2,Data!W402,'Average Crustal Abundance'!P$2)</f>
        <v>0.03</v>
      </c>
      <c r="AV402" s="2">
        <f>IF(X402&gt;'Average Crustal Abundance'!Q$2,Data!X402,'Average Crustal Abundance'!Q$2)</f>
        <v>2.5</v>
      </c>
      <c r="AW402" s="2">
        <f>IF(Y402&gt;'Average Crustal Abundance'!R$2,Data!Y402,'Average Crustal Abundance'!R$2)</f>
        <v>0.2</v>
      </c>
      <c r="AX402" s="2">
        <f>IF(Z402&gt;'Average Crustal Abundance'!S$2,Data!Z402,'Average Crustal Abundance'!S$2)</f>
        <v>0.18</v>
      </c>
      <c r="AY402" s="2">
        <f>IF(AA402&gt;'Average Crustal Abundance'!T$2,Data!AA402,'Average Crustal Abundance'!T$2)</f>
        <v>1E-3</v>
      </c>
      <c r="AZ402" s="2">
        <f>IF(AB402&gt;'Average Crustal Abundance'!U$2,Data!AB402,'Average Crustal Abundance'!U$2)</f>
        <v>0.8</v>
      </c>
      <c r="BA402" s="2">
        <f>IF(AC402&gt;'Average Crustal Abundance'!V$2,Data!AC402,'Average Crustal Abundance'!V$2)</f>
        <v>1</v>
      </c>
      <c r="BB402" s="2">
        <f>IF(AD402&gt;'Average Crustal Abundance'!W$2,Data!AD402,'Average Crustal Abundance'!W$2)</f>
        <v>1.7</v>
      </c>
      <c r="BC402" s="2">
        <f>IF(AE402&gt;'Average Crustal Abundance'!X$2,Data!AE402,'Average Crustal Abundance'!X$2)</f>
        <v>20</v>
      </c>
      <c r="BD402" s="2">
        <f>IF(AF402&gt;'Average Crustal Abundance'!Y$2,Data!AF402,'Average Crustal Abundance'!Y$2)</f>
        <v>1.3</v>
      </c>
      <c r="BE402" s="3">
        <f>LOG((AG402/'Average Crustal Abundance'!B$2),1.636)</f>
        <v>0</v>
      </c>
      <c r="BF402" s="3">
        <f>LOG((AH402/'Average Crustal Abundance'!C$2),5.77)</f>
        <v>0</v>
      </c>
      <c r="BG402" s="3">
        <f>LOG((AI402/'Average Crustal Abundance'!D$2),5.07)</f>
        <v>0</v>
      </c>
      <c r="BH402" s="3">
        <f>IF(LOG((AJ402/'Average Crustal Abundance'!E$2))&lt;6,LOG((AJ402/'Average Crustal Abundance'!E$2)),6)</f>
        <v>0</v>
      </c>
      <c r="BI402" s="3">
        <f>IF(LOG((AK402/'Average Crustal Abundance'!F$2))&lt;6,LOG((AK402/'Average Crustal Abundance'!F$2)),6)</f>
        <v>0</v>
      </c>
      <c r="BJ402" s="3">
        <f>IF(LOG((AL402/'Average Crustal Abundance'!G$2))&lt;6,LOG((AL402/'Average Crustal Abundance'!G$2)),6)</f>
        <v>0</v>
      </c>
      <c r="BK402" s="3">
        <f>LOG((AM402/'Average Crustal Abundance'!H$2),5.77)</f>
        <v>0</v>
      </c>
      <c r="BL402" s="3">
        <f>IF(LOG((AN402/'Average Crustal Abundance'!I$2))&lt;6,LOG((AN402/'Average Crustal Abundance'!I$2)),6)</f>
        <v>0</v>
      </c>
      <c r="BM402" s="3">
        <f>IF(LOG((AO402/'Average Crustal Abundance'!J$2))&lt;6,LOG((AO402/'Average Crustal Abundance'!J$2)),6)</f>
        <v>0</v>
      </c>
      <c r="BN402" s="3">
        <f>LOG((AP402/'Average Crustal Abundance'!K$2),4.9)</f>
        <v>0</v>
      </c>
      <c r="BO402" s="3">
        <f>IF(LOG((AQ402/'Average Crustal Abundance'!L$2))&lt;6,LOG((AQ402/'Average Crustal Abundance'!L$2)),6)</f>
        <v>0</v>
      </c>
      <c r="BP402" s="3">
        <f>IF(LOG((AR402/'Average Crustal Abundance'!M$2))&lt;6,LOG((AR402/'Average Crustal Abundance'!M$2)),6)</f>
        <v>0</v>
      </c>
      <c r="BQ402" s="3">
        <f>IF(LOG((AS402/'Average Crustal Abundance'!N$2))&lt;6,LOG((AS402/'Average Crustal Abundance'!N$2)),6)</f>
        <v>0</v>
      </c>
      <c r="BR402" s="3">
        <f>LOG((AT402/'Average Crustal Abundance'!O$2),6.71)</f>
        <v>0</v>
      </c>
      <c r="BS402" s="3">
        <f>IF(LOG((AU402/'Average Crustal Abundance'!P$2))&lt;6,LOG((AU402/'Average Crustal Abundance'!P$2)),6)</f>
        <v>0</v>
      </c>
      <c r="BT402" s="3">
        <f>LOG((AV402/'Average Crustal Abundance'!Q$2),8.58)</f>
        <v>0</v>
      </c>
      <c r="BU402" s="3">
        <f>IF(LOG((AW402/'Average Crustal Abundance'!R$2))&lt;6,LOG((AW402/'Average Crustal Abundance'!R$2)),6)</f>
        <v>0</v>
      </c>
      <c r="BV402" s="3">
        <f>IF(LOG((AX402/'Average Crustal Abundance'!S$2))&lt;6,LOG((AX402/'Average Crustal Abundance'!S$2)),6)</f>
        <v>0</v>
      </c>
      <c r="BW402" s="3">
        <f>IF(LOG((AY402/'Average Crustal Abundance'!T$2))&lt;6,LOG((AY402/'Average Crustal Abundance'!T$2)),6)</f>
        <v>0</v>
      </c>
      <c r="BX402" s="3">
        <f>IF(LOG((AZ402/'Average Crustal Abundance'!U$2))&lt;6,LOG((AZ402/'Average Crustal Abundance'!U$2)),6)</f>
        <v>0</v>
      </c>
      <c r="BY402" s="3">
        <f>IF(LOG((BA402/'Average Crustal Abundance'!V$2))&lt;6,LOG((BA402/'Average Crustal Abundance'!V$2)),6)</f>
        <v>0</v>
      </c>
      <c r="BZ402" s="3">
        <f>LOG((BB402/'Average Crustal Abundance'!W$2),9.15)</f>
        <v>0</v>
      </c>
      <c r="CA402" s="3">
        <f>LOG((BC402/'Average Crustal Abundance'!X$2),6.07)</f>
        <v>0</v>
      </c>
      <c r="CB402" s="3">
        <f>LOG((BD402/'Average Crustal Abundance'!Y$2),9.57)</f>
        <v>0</v>
      </c>
      <c r="CC402" s="3">
        <f t="shared" si="224"/>
        <v>0</v>
      </c>
      <c r="CD402" s="3" t="e">
        <f t="shared" si="225"/>
        <v>#DIV/0!</v>
      </c>
      <c r="CE402" s="4" t="e">
        <f t="shared" si="204"/>
        <v>#DIV/0!</v>
      </c>
      <c r="CF402" s="4" t="e">
        <f t="shared" si="205"/>
        <v>#DIV/0!</v>
      </c>
      <c r="CG402" s="4" t="e">
        <f t="shared" si="206"/>
        <v>#DIV/0!</v>
      </c>
      <c r="CH402" s="4" t="e">
        <f t="shared" si="207"/>
        <v>#DIV/0!</v>
      </c>
      <c r="CI402" s="4" t="e">
        <f t="shared" si="208"/>
        <v>#DIV/0!</v>
      </c>
      <c r="CJ402" s="4" t="e">
        <f t="shared" si="209"/>
        <v>#DIV/0!</v>
      </c>
      <c r="CK402" s="4" t="e">
        <f t="shared" si="210"/>
        <v>#DIV/0!</v>
      </c>
      <c r="CL402" s="4" t="e">
        <f t="shared" si="211"/>
        <v>#DIV/0!</v>
      </c>
      <c r="CM402" s="4" t="e">
        <f t="shared" si="212"/>
        <v>#DIV/0!</v>
      </c>
      <c r="CN402" s="4" t="e">
        <f t="shared" si="213"/>
        <v>#DIV/0!</v>
      </c>
      <c r="CO402" s="4" t="e">
        <f t="shared" si="214"/>
        <v>#DIV/0!</v>
      </c>
      <c r="CP402" s="4" t="e">
        <f t="shared" si="215"/>
        <v>#DIV/0!</v>
      </c>
      <c r="CQ402" s="4" t="e">
        <f t="shared" si="216"/>
        <v>#DIV/0!</v>
      </c>
      <c r="CR402" s="4" t="e">
        <f t="shared" si="217"/>
        <v>#DIV/0!</v>
      </c>
      <c r="CS402" s="4" t="e">
        <f t="shared" si="218"/>
        <v>#DIV/0!</v>
      </c>
      <c r="CT402" s="4" t="e">
        <f t="shared" si="219"/>
        <v>#DIV/0!</v>
      </c>
      <c r="CU402" s="4" t="e">
        <f t="shared" si="220"/>
        <v>#DIV/0!</v>
      </c>
      <c r="CV402" s="4" t="e">
        <f t="shared" si="221"/>
        <v>#DIV/0!</v>
      </c>
      <c r="CW402" s="4" t="e">
        <f t="shared" si="222"/>
        <v>#DIV/0!</v>
      </c>
      <c r="CX402" s="4" t="e">
        <f t="shared" si="223"/>
        <v>#DIV/0!</v>
      </c>
      <c r="CY402" s="4" t="e">
        <f t="shared" si="203"/>
        <v>#DIV/0!</v>
      </c>
      <c r="CZ402" s="4" t="e">
        <f t="shared" si="203"/>
        <v>#DIV/0!</v>
      </c>
      <c r="DA402" s="4" t="e">
        <f t="shared" si="203"/>
        <v>#DIV/0!</v>
      </c>
      <c r="DB402" s="4" t="e">
        <f t="shared" si="203"/>
        <v>#DIV/0!</v>
      </c>
      <c r="DC402" s="3"/>
      <c r="DD402" s="3" t="e">
        <f t="shared" si="226"/>
        <v>#DIV/0!</v>
      </c>
    </row>
    <row r="403" spans="33:108" x14ac:dyDescent="0.25">
      <c r="AG403" s="2">
        <f>IF(I403&gt;'Average Crustal Abundance'!B$2,Data!I403,'Average Crustal Abundance'!B$2)</f>
        <v>52200</v>
      </c>
      <c r="AH403" s="2">
        <f>IF(J403&gt;'Average Crustal Abundance'!C$2,Data!J403,'Average Crustal Abundance'!C$2)</f>
        <v>27</v>
      </c>
      <c r="AI403" s="2">
        <f>IF(K403&gt;'Average Crustal Abundance'!D$2,Data!K403,'Average Crustal Abundance'!D$2)</f>
        <v>59</v>
      </c>
      <c r="AJ403" s="2">
        <f>IF(L403&gt;'Average Crustal Abundance'!E$2,Data!L403,'Average Crustal Abundance'!E$2)</f>
        <v>0.188</v>
      </c>
      <c r="AK403" s="2">
        <f>IF(M403&gt;'Average Crustal Abundance'!F$2,Data!M403,'Average Crustal Abundance'!F$2)</f>
        <v>1.5E-3</v>
      </c>
      <c r="AL403" s="2">
        <f>IF(N403&gt;'Average Crustal Abundance'!G$2,Data!N403,'Average Crustal Abundance'!G$2)</f>
        <v>1.5E-3</v>
      </c>
      <c r="AM403" s="2">
        <f>IF(O403&gt;'Average Crustal Abundance'!H$2,Data!O403,'Average Crustal Abundance'!H$2)</f>
        <v>27</v>
      </c>
      <c r="AN403" s="2">
        <f>IF(P403&gt;'Average Crustal Abundance'!I$2,Data!P403,'Average Crustal Abundance'!I$2)</f>
        <v>5.6000000000000001E-2</v>
      </c>
      <c r="AO403" s="2">
        <f>IF(Q403&gt;'Average Crustal Abundance'!J$2,Data!Q403,'Average Crustal Abundance'!J$2)</f>
        <v>1.2999999999999999E-3</v>
      </c>
      <c r="AP403" s="2">
        <f>IF(R403&gt;'Average Crustal Abundance'!K$2,Data!R403,'Average Crustal Abundance'!K$2)</f>
        <v>72</v>
      </c>
      <c r="AQ403" s="2">
        <f>IF(S403&gt;'Average Crustal Abundance'!L$2,Data!S403,'Average Crustal Abundance'!L$2)</f>
        <v>0.08</v>
      </c>
      <c r="AR403" s="2">
        <f>IF(T403&gt;'Average Crustal Abundance'!M$2,Data!T403,'Average Crustal Abundance'!M$2)</f>
        <v>5.1999999999999998E-2</v>
      </c>
      <c r="AS403" s="2">
        <f>IF(U403&gt;'Average Crustal Abundance'!N$2,Data!U403,'Average Crustal Abundance'!N$2)</f>
        <v>0.5</v>
      </c>
      <c r="AT403" s="2">
        <f>IF(V403&gt;'Average Crustal Abundance'!O$2,Data!V403,'Average Crustal Abundance'!O$2)</f>
        <v>11</v>
      </c>
      <c r="AU403" s="2">
        <f>IF(W403&gt;'Average Crustal Abundance'!P$2,Data!W403,'Average Crustal Abundance'!P$2)</f>
        <v>0.03</v>
      </c>
      <c r="AV403" s="2">
        <f>IF(X403&gt;'Average Crustal Abundance'!Q$2,Data!X403,'Average Crustal Abundance'!Q$2)</f>
        <v>2.5</v>
      </c>
      <c r="AW403" s="2">
        <f>IF(Y403&gt;'Average Crustal Abundance'!R$2,Data!Y403,'Average Crustal Abundance'!R$2)</f>
        <v>0.2</v>
      </c>
      <c r="AX403" s="2">
        <f>IF(Z403&gt;'Average Crustal Abundance'!S$2,Data!Z403,'Average Crustal Abundance'!S$2)</f>
        <v>0.18</v>
      </c>
      <c r="AY403" s="2">
        <f>IF(AA403&gt;'Average Crustal Abundance'!T$2,Data!AA403,'Average Crustal Abundance'!T$2)</f>
        <v>1E-3</v>
      </c>
      <c r="AZ403" s="2">
        <f>IF(AB403&gt;'Average Crustal Abundance'!U$2,Data!AB403,'Average Crustal Abundance'!U$2)</f>
        <v>0.8</v>
      </c>
      <c r="BA403" s="2">
        <f>IF(AC403&gt;'Average Crustal Abundance'!V$2,Data!AC403,'Average Crustal Abundance'!V$2)</f>
        <v>1</v>
      </c>
      <c r="BB403" s="2">
        <f>IF(AD403&gt;'Average Crustal Abundance'!W$2,Data!AD403,'Average Crustal Abundance'!W$2)</f>
        <v>1.7</v>
      </c>
      <c r="BC403" s="2">
        <f>IF(AE403&gt;'Average Crustal Abundance'!X$2,Data!AE403,'Average Crustal Abundance'!X$2)</f>
        <v>20</v>
      </c>
      <c r="BD403" s="2">
        <f>IF(AF403&gt;'Average Crustal Abundance'!Y$2,Data!AF403,'Average Crustal Abundance'!Y$2)</f>
        <v>1.3</v>
      </c>
      <c r="BE403" s="3">
        <f>LOG((AG403/'Average Crustal Abundance'!B$2),1.636)</f>
        <v>0</v>
      </c>
      <c r="BF403" s="3">
        <f>LOG((AH403/'Average Crustal Abundance'!C$2),5.77)</f>
        <v>0</v>
      </c>
      <c r="BG403" s="3">
        <f>LOG((AI403/'Average Crustal Abundance'!D$2),5.07)</f>
        <v>0</v>
      </c>
      <c r="BH403" s="3">
        <f>IF(LOG((AJ403/'Average Crustal Abundance'!E$2))&lt;6,LOG((AJ403/'Average Crustal Abundance'!E$2)),6)</f>
        <v>0</v>
      </c>
      <c r="BI403" s="3">
        <f>IF(LOG((AK403/'Average Crustal Abundance'!F$2))&lt;6,LOG((AK403/'Average Crustal Abundance'!F$2)),6)</f>
        <v>0</v>
      </c>
      <c r="BJ403" s="3">
        <f>IF(LOG((AL403/'Average Crustal Abundance'!G$2))&lt;6,LOG((AL403/'Average Crustal Abundance'!G$2)),6)</f>
        <v>0</v>
      </c>
      <c r="BK403" s="3">
        <f>LOG((AM403/'Average Crustal Abundance'!H$2),5.77)</f>
        <v>0</v>
      </c>
      <c r="BL403" s="3">
        <f>IF(LOG((AN403/'Average Crustal Abundance'!I$2))&lt;6,LOG((AN403/'Average Crustal Abundance'!I$2)),6)</f>
        <v>0</v>
      </c>
      <c r="BM403" s="3">
        <f>IF(LOG((AO403/'Average Crustal Abundance'!J$2))&lt;6,LOG((AO403/'Average Crustal Abundance'!J$2)),6)</f>
        <v>0</v>
      </c>
      <c r="BN403" s="3">
        <f>LOG((AP403/'Average Crustal Abundance'!K$2),4.9)</f>
        <v>0</v>
      </c>
      <c r="BO403" s="3">
        <f>IF(LOG((AQ403/'Average Crustal Abundance'!L$2))&lt;6,LOG((AQ403/'Average Crustal Abundance'!L$2)),6)</f>
        <v>0</v>
      </c>
      <c r="BP403" s="3">
        <f>IF(LOG((AR403/'Average Crustal Abundance'!M$2))&lt;6,LOG((AR403/'Average Crustal Abundance'!M$2)),6)</f>
        <v>0</v>
      </c>
      <c r="BQ403" s="3">
        <f>IF(LOG((AS403/'Average Crustal Abundance'!N$2))&lt;6,LOG((AS403/'Average Crustal Abundance'!N$2)),6)</f>
        <v>0</v>
      </c>
      <c r="BR403" s="3">
        <f>LOG((AT403/'Average Crustal Abundance'!O$2),6.71)</f>
        <v>0</v>
      </c>
      <c r="BS403" s="3">
        <f>IF(LOG((AU403/'Average Crustal Abundance'!P$2))&lt;6,LOG((AU403/'Average Crustal Abundance'!P$2)),6)</f>
        <v>0</v>
      </c>
      <c r="BT403" s="3">
        <f>LOG((AV403/'Average Crustal Abundance'!Q$2),8.58)</f>
        <v>0</v>
      </c>
      <c r="BU403" s="3">
        <f>IF(LOG((AW403/'Average Crustal Abundance'!R$2))&lt;6,LOG((AW403/'Average Crustal Abundance'!R$2)),6)</f>
        <v>0</v>
      </c>
      <c r="BV403" s="3">
        <f>IF(LOG((AX403/'Average Crustal Abundance'!S$2))&lt;6,LOG((AX403/'Average Crustal Abundance'!S$2)),6)</f>
        <v>0</v>
      </c>
      <c r="BW403" s="3">
        <f>IF(LOG((AY403/'Average Crustal Abundance'!T$2))&lt;6,LOG((AY403/'Average Crustal Abundance'!T$2)),6)</f>
        <v>0</v>
      </c>
      <c r="BX403" s="3">
        <f>IF(LOG((AZ403/'Average Crustal Abundance'!U$2))&lt;6,LOG((AZ403/'Average Crustal Abundance'!U$2)),6)</f>
        <v>0</v>
      </c>
      <c r="BY403" s="3">
        <f>IF(LOG((BA403/'Average Crustal Abundance'!V$2))&lt;6,LOG((BA403/'Average Crustal Abundance'!V$2)),6)</f>
        <v>0</v>
      </c>
      <c r="BZ403" s="3">
        <f>LOG((BB403/'Average Crustal Abundance'!W$2),9.15)</f>
        <v>0</v>
      </c>
      <c r="CA403" s="3">
        <f>LOG((BC403/'Average Crustal Abundance'!X$2),6.07)</f>
        <v>0</v>
      </c>
      <c r="CB403" s="3">
        <f>LOG((BD403/'Average Crustal Abundance'!Y$2),9.57)</f>
        <v>0</v>
      </c>
      <c r="CC403" s="3">
        <f t="shared" si="224"/>
        <v>0</v>
      </c>
      <c r="CD403" s="3" t="e">
        <f t="shared" si="225"/>
        <v>#DIV/0!</v>
      </c>
      <c r="CE403" s="4" t="e">
        <f t="shared" si="204"/>
        <v>#DIV/0!</v>
      </c>
      <c r="CF403" s="4" t="e">
        <f t="shared" si="205"/>
        <v>#DIV/0!</v>
      </c>
      <c r="CG403" s="4" t="e">
        <f t="shared" si="206"/>
        <v>#DIV/0!</v>
      </c>
      <c r="CH403" s="4" t="e">
        <f t="shared" si="207"/>
        <v>#DIV/0!</v>
      </c>
      <c r="CI403" s="4" t="e">
        <f t="shared" si="208"/>
        <v>#DIV/0!</v>
      </c>
      <c r="CJ403" s="4" t="e">
        <f t="shared" si="209"/>
        <v>#DIV/0!</v>
      </c>
      <c r="CK403" s="4" t="e">
        <f t="shared" si="210"/>
        <v>#DIV/0!</v>
      </c>
      <c r="CL403" s="4" t="e">
        <f t="shared" si="211"/>
        <v>#DIV/0!</v>
      </c>
      <c r="CM403" s="4" t="e">
        <f t="shared" si="212"/>
        <v>#DIV/0!</v>
      </c>
      <c r="CN403" s="4" t="e">
        <f t="shared" si="213"/>
        <v>#DIV/0!</v>
      </c>
      <c r="CO403" s="4" t="e">
        <f t="shared" si="214"/>
        <v>#DIV/0!</v>
      </c>
      <c r="CP403" s="4" t="e">
        <f t="shared" si="215"/>
        <v>#DIV/0!</v>
      </c>
      <c r="CQ403" s="4" t="e">
        <f t="shared" si="216"/>
        <v>#DIV/0!</v>
      </c>
      <c r="CR403" s="4" t="e">
        <f t="shared" si="217"/>
        <v>#DIV/0!</v>
      </c>
      <c r="CS403" s="4" t="e">
        <f t="shared" si="218"/>
        <v>#DIV/0!</v>
      </c>
      <c r="CT403" s="4" t="e">
        <f t="shared" si="219"/>
        <v>#DIV/0!</v>
      </c>
      <c r="CU403" s="4" t="e">
        <f t="shared" si="220"/>
        <v>#DIV/0!</v>
      </c>
      <c r="CV403" s="4" t="e">
        <f t="shared" si="221"/>
        <v>#DIV/0!</v>
      </c>
      <c r="CW403" s="4" t="e">
        <f t="shared" si="222"/>
        <v>#DIV/0!</v>
      </c>
      <c r="CX403" s="4" t="e">
        <f t="shared" si="223"/>
        <v>#DIV/0!</v>
      </c>
      <c r="CY403" s="4" t="e">
        <f t="shared" si="203"/>
        <v>#DIV/0!</v>
      </c>
      <c r="CZ403" s="4" t="e">
        <f t="shared" si="203"/>
        <v>#DIV/0!</v>
      </c>
      <c r="DA403" s="4" t="e">
        <f t="shared" si="203"/>
        <v>#DIV/0!</v>
      </c>
      <c r="DB403" s="4" t="e">
        <f t="shared" si="203"/>
        <v>#DIV/0!</v>
      </c>
      <c r="DC403" s="3"/>
      <c r="DD403" s="3" t="e">
        <f t="shared" si="226"/>
        <v>#DIV/0!</v>
      </c>
    </row>
    <row r="404" spans="33:108" x14ac:dyDescent="0.25">
      <c r="AG404" s="2">
        <f>IF(I404&gt;'Average Crustal Abundance'!B$2,Data!I404,'Average Crustal Abundance'!B$2)</f>
        <v>52200</v>
      </c>
      <c r="AH404" s="2">
        <f>IF(J404&gt;'Average Crustal Abundance'!C$2,Data!J404,'Average Crustal Abundance'!C$2)</f>
        <v>27</v>
      </c>
      <c r="AI404" s="2">
        <f>IF(K404&gt;'Average Crustal Abundance'!D$2,Data!K404,'Average Crustal Abundance'!D$2)</f>
        <v>59</v>
      </c>
      <c r="AJ404" s="2">
        <f>IF(L404&gt;'Average Crustal Abundance'!E$2,Data!L404,'Average Crustal Abundance'!E$2)</f>
        <v>0.188</v>
      </c>
      <c r="AK404" s="2">
        <f>IF(M404&gt;'Average Crustal Abundance'!F$2,Data!M404,'Average Crustal Abundance'!F$2)</f>
        <v>1.5E-3</v>
      </c>
      <c r="AL404" s="2">
        <f>IF(N404&gt;'Average Crustal Abundance'!G$2,Data!N404,'Average Crustal Abundance'!G$2)</f>
        <v>1.5E-3</v>
      </c>
      <c r="AM404" s="2">
        <f>IF(O404&gt;'Average Crustal Abundance'!H$2,Data!O404,'Average Crustal Abundance'!H$2)</f>
        <v>27</v>
      </c>
      <c r="AN404" s="2">
        <f>IF(P404&gt;'Average Crustal Abundance'!I$2,Data!P404,'Average Crustal Abundance'!I$2)</f>
        <v>5.6000000000000001E-2</v>
      </c>
      <c r="AO404" s="2">
        <f>IF(Q404&gt;'Average Crustal Abundance'!J$2,Data!Q404,'Average Crustal Abundance'!J$2)</f>
        <v>1.2999999999999999E-3</v>
      </c>
      <c r="AP404" s="2">
        <f>IF(R404&gt;'Average Crustal Abundance'!K$2,Data!R404,'Average Crustal Abundance'!K$2)</f>
        <v>72</v>
      </c>
      <c r="AQ404" s="2">
        <f>IF(S404&gt;'Average Crustal Abundance'!L$2,Data!S404,'Average Crustal Abundance'!L$2)</f>
        <v>0.08</v>
      </c>
      <c r="AR404" s="2">
        <f>IF(T404&gt;'Average Crustal Abundance'!M$2,Data!T404,'Average Crustal Abundance'!M$2)</f>
        <v>5.1999999999999998E-2</v>
      </c>
      <c r="AS404" s="2">
        <f>IF(U404&gt;'Average Crustal Abundance'!N$2,Data!U404,'Average Crustal Abundance'!N$2)</f>
        <v>0.5</v>
      </c>
      <c r="AT404" s="2">
        <f>IF(V404&gt;'Average Crustal Abundance'!O$2,Data!V404,'Average Crustal Abundance'!O$2)</f>
        <v>11</v>
      </c>
      <c r="AU404" s="2">
        <f>IF(W404&gt;'Average Crustal Abundance'!P$2,Data!W404,'Average Crustal Abundance'!P$2)</f>
        <v>0.03</v>
      </c>
      <c r="AV404" s="2">
        <f>IF(X404&gt;'Average Crustal Abundance'!Q$2,Data!X404,'Average Crustal Abundance'!Q$2)</f>
        <v>2.5</v>
      </c>
      <c r="AW404" s="2">
        <f>IF(Y404&gt;'Average Crustal Abundance'!R$2,Data!Y404,'Average Crustal Abundance'!R$2)</f>
        <v>0.2</v>
      </c>
      <c r="AX404" s="2">
        <f>IF(Z404&gt;'Average Crustal Abundance'!S$2,Data!Z404,'Average Crustal Abundance'!S$2)</f>
        <v>0.18</v>
      </c>
      <c r="AY404" s="2">
        <f>IF(AA404&gt;'Average Crustal Abundance'!T$2,Data!AA404,'Average Crustal Abundance'!T$2)</f>
        <v>1E-3</v>
      </c>
      <c r="AZ404" s="2">
        <f>IF(AB404&gt;'Average Crustal Abundance'!U$2,Data!AB404,'Average Crustal Abundance'!U$2)</f>
        <v>0.8</v>
      </c>
      <c r="BA404" s="2">
        <f>IF(AC404&gt;'Average Crustal Abundance'!V$2,Data!AC404,'Average Crustal Abundance'!V$2)</f>
        <v>1</v>
      </c>
      <c r="BB404" s="2">
        <f>IF(AD404&gt;'Average Crustal Abundance'!W$2,Data!AD404,'Average Crustal Abundance'!W$2)</f>
        <v>1.7</v>
      </c>
      <c r="BC404" s="2">
        <f>IF(AE404&gt;'Average Crustal Abundance'!X$2,Data!AE404,'Average Crustal Abundance'!X$2)</f>
        <v>20</v>
      </c>
      <c r="BD404" s="2">
        <f>IF(AF404&gt;'Average Crustal Abundance'!Y$2,Data!AF404,'Average Crustal Abundance'!Y$2)</f>
        <v>1.3</v>
      </c>
      <c r="BE404" s="3">
        <f>LOG((AG404/'Average Crustal Abundance'!B$2),1.636)</f>
        <v>0</v>
      </c>
      <c r="BF404" s="3">
        <f>LOG((AH404/'Average Crustal Abundance'!C$2),5.77)</f>
        <v>0</v>
      </c>
      <c r="BG404" s="3">
        <f>LOG((AI404/'Average Crustal Abundance'!D$2),5.07)</f>
        <v>0</v>
      </c>
      <c r="BH404" s="3">
        <f>IF(LOG((AJ404/'Average Crustal Abundance'!E$2))&lt;6,LOG((AJ404/'Average Crustal Abundance'!E$2)),6)</f>
        <v>0</v>
      </c>
      <c r="BI404" s="3">
        <f>IF(LOG((AK404/'Average Crustal Abundance'!F$2))&lt;6,LOG((AK404/'Average Crustal Abundance'!F$2)),6)</f>
        <v>0</v>
      </c>
      <c r="BJ404" s="3">
        <f>IF(LOG((AL404/'Average Crustal Abundance'!G$2))&lt;6,LOG((AL404/'Average Crustal Abundance'!G$2)),6)</f>
        <v>0</v>
      </c>
      <c r="BK404" s="3">
        <f>LOG((AM404/'Average Crustal Abundance'!H$2),5.77)</f>
        <v>0</v>
      </c>
      <c r="BL404" s="3">
        <f>IF(LOG((AN404/'Average Crustal Abundance'!I$2))&lt;6,LOG((AN404/'Average Crustal Abundance'!I$2)),6)</f>
        <v>0</v>
      </c>
      <c r="BM404" s="3">
        <f>IF(LOG((AO404/'Average Crustal Abundance'!J$2))&lt;6,LOG((AO404/'Average Crustal Abundance'!J$2)),6)</f>
        <v>0</v>
      </c>
      <c r="BN404" s="3">
        <f>LOG((AP404/'Average Crustal Abundance'!K$2),4.9)</f>
        <v>0</v>
      </c>
      <c r="BO404" s="3">
        <f>IF(LOG((AQ404/'Average Crustal Abundance'!L$2))&lt;6,LOG((AQ404/'Average Crustal Abundance'!L$2)),6)</f>
        <v>0</v>
      </c>
      <c r="BP404" s="3">
        <f>IF(LOG((AR404/'Average Crustal Abundance'!M$2))&lt;6,LOG((AR404/'Average Crustal Abundance'!M$2)),6)</f>
        <v>0</v>
      </c>
      <c r="BQ404" s="3">
        <f>IF(LOG((AS404/'Average Crustal Abundance'!N$2))&lt;6,LOG((AS404/'Average Crustal Abundance'!N$2)),6)</f>
        <v>0</v>
      </c>
      <c r="BR404" s="3">
        <f>LOG((AT404/'Average Crustal Abundance'!O$2),6.71)</f>
        <v>0</v>
      </c>
      <c r="BS404" s="3">
        <f>IF(LOG((AU404/'Average Crustal Abundance'!P$2))&lt;6,LOG((AU404/'Average Crustal Abundance'!P$2)),6)</f>
        <v>0</v>
      </c>
      <c r="BT404" s="3">
        <f>LOG((AV404/'Average Crustal Abundance'!Q$2),8.58)</f>
        <v>0</v>
      </c>
      <c r="BU404" s="3">
        <f>IF(LOG((AW404/'Average Crustal Abundance'!R$2))&lt;6,LOG((AW404/'Average Crustal Abundance'!R$2)),6)</f>
        <v>0</v>
      </c>
      <c r="BV404" s="3">
        <f>IF(LOG((AX404/'Average Crustal Abundance'!S$2))&lt;6,LOG((AX404/'Average Crustal Abundance'!S$2)),6)</f>
        <v>0</v>
      </c>
      <c r="BW404" s="3">
        <f>IF(LOG((AY404/'Average Crustal Abundance'!T$2))&lt;6,LOG((AY404/'Average Crustal Abundance'!T$2)),6)</f>
        <v>0</v>
      </c>
      <c r="BX404" s="3">
        <f>IF(LOG((AZ404/'Average Crustal Abundance'!U$2))&lt;6,LOG((AZ404/'Average Crustal Abundance'!U$2)),6)</f>
        <v>0</v>
      </c>
      <c r="BY404" s="3">
        <f>IF(LOG((BA404/'Average Crustal Abundance'!V$2))&lt;6,LOG((BA404/'Average Crustal Abundance'!V$2)),6)</f>
        <v>0</v>
      </c>
      <c r="BZ404" s="3">
        <f>LOG((BB404/'Average Crustal Abundance'!W$2),9.15)</f>
        <v>0</v>
      </c>
      <c r="CA404" s="3">
        <f>LOG((BC404/'Average Crustal Abundance'!X$2),6.07)</f>
        <v>0</v>
      </c>
      <c r="CB404" s="3">
        <f>LOG((BD404/'Average Crustal Abundance'!Y$2),9.57)</f>
        <v>0</v>
      </c>
      <c r="CC404" s="3">
        <f t="shared" si="224"/>
        <v>0</v>
      </c>
      <c r="CD404" s="3" t="e">
        <f t="shared" si="225"/>
        <v>#DIV/0!</v>
      </c>
      <c r="CE404" s="4" t="e">
        <f t="shared" si="204"/>
        <v>#DIV/0!</v>
      </c>
      <c r="CF404" s="4" t="e">
        <f t="shared" si="205"/>
        <v>#DIV/0!</v>
      </c>
      <c r="CG404" s="4" t="e">
        <f t="shared" si="206"/>
        <v>#DIV/0!</v>
      </c>
      <c r="CH404" s="4" t="e">
        <f t="shared" si="207"/>
        <v>#DIV/0!</v>
      </c>
      <c r="CI404" s="4" t="e">
        <f t="shared" si="208"/>
        <v>#DIV/0!</v>
      </c>
      <c r="CJ404" s="4" t="e">
        <f t="shared" si="209"/>
        <v>#DIV/0!</v>
      </c>
      <c r="CK404" s="4" t="e">
        <f t="shared" si="210"/>
        <v>#DIV/0!</v>
      </c>
      <c r="CL404" s="4" t="e">
        <f t="shared" si="211"/>
        <v>#DIV/0!</v>
      </c>
      <c r="CM404" s="4" t="e">
        <f t="shared" si="212"/>
        <v>#DIV/0!</v>
      </c>
      <c r="CN404" s="4" t="e">
        <f t="shared" si="213"/>
        <v>#DIV/0!</v>
      </c>
      <c r="CO404" s="4" t="e">
        <f t="shared" si="214"/>
        <v>#DIV/0!</v>
      </c>
      <c r="CP404" s="4" t="e">
        <f t="shared" si="215"/>
        <v>#DIV/0!</v>
      </c>
      <c r="CQ404" s="4" t="e">
        <f t="shared" si="216"/>
        <v>#DIV/0!</v>
      </c>
      <c r="CR404" s="4" t="e">
        <f t="shared" si="217"/>
        <v>#DIV/0!</v>
      </c>
      <c r="CS404" s="4" t="e">
        <f t="shared" si="218"/>
        <v>#DIV/0!</v>
      </c>
      <c r="CT404" s="4" t="e">
        <f t="shared" si="219"/>
        <v>#DIV/0!</v>
      </c>
      <c r="CU404" s="4" t="e">
        <f t="shared" si="220"/>
        <v>#DIV/0!</v>
      </c>
      <c r="CV404" s="4" t="e">
        <f t="shared" si="221"/>
        <v>#DIV/0!</v>
      </c>
      <c r="CW404" s="4" t="e">
        <f t="shared" si="222"/>
        <v>#DIV/0!</v>
      </c>
      <c r="CX404" s="4" t="e">
        <f t="shared" si="223"/>
        <v>#DIV/0!</v>
      </c>
      <c r="CY404" s="4" t="e">
        <f t="shared" si="203"/>
        <v>#DIV/0!</v>
      </c>
      <c r="CZ404" s="4" t="e">
        <f t="shared" si="203"/>
        <v>#DIV/0!</v>
      </c>
      <c r="DA404" s="4" t="e">
        <f t="shared" si="203"/>
        <v>#DIV/0!</v>
      </c>
      <c r="DB404" s="4" t="e">
        <f t="shared" si="203"/>
        <v>#DIV/0!</v>
      </c>
      <c r="DC404" s="3"/>
      <c r="DD404" s="3" t="e">
        <f t="shared" si="226"/>
        <v>#DIV/0!</v>
      </c>
    </row>
    <row r="405" spans="33:108" x14ac:dyDescent="0.25">
      <c r="AG405" s="2">
        <f>IF(I405&gt;'Average Crustal Abundance'!B$2,Data!I405,'Average Crustal Abundance'!B$2)</f>
        <v>52200</v>
      </c>
      <c r="AH405" s="2">
        <f>IF(J405&gt;'Average Crustal Abundance'!C$2,Data!J405,'Average Crustal Abundance'!C$2)</f>
        <v>27</v>
      </c>
      <c r="AI405" s="2">
        <f>IF(K405&gt;'Average Crustal Abundance'!D$2,Data!K405,'Average Crustal Abundance'!D$2)</f>
        <v>59</v>
      </c>
      <c r="AJ405" s="2">
        <f>IF(L405&gt;'Average Crustal Abundance'!E$2,Data!L405,'Average Crustal Abundance'!E$2)</f>
        <v>0.188</v>
      </c>
      <c r="AK405" s="2">
        <f>IF(M405&gt;'Average Crustal Abundance'!F$2,Data!M405,'Average Crustal Abundance'!F$2)</f>
        <v>1.5E-3</v>
      </c>
      <c r="AL405" s="2">
        <f>IF(N405&gt;'Average Crustal Abundance'!G$2,Data!N405,'Average Crustal Abundance'!G$2)</f>
        <v>1.5E-3</v>
      </c>
      <c r="AM405" s="2">
        <f>IF(O405&gt;'Average Crustal Abundance'!H$2,Data!O405,'Average Crustal Abundance'!H$2)</f>
        <v>27</v>
      </c>
      <c r="AN405" s="2">
        <f>IF(P405&gt;'Average Crustal Abundance'!I$2,Data!P405,'Average Crustal Abundance'!I$2)</f>
        <v>5.6000000000000001E-2</v>
      </c>
      <c r="AO405" s="2">
        <f>IF(Q405&gt;'Average Crustal Abundance'!J$2,Data!Q405,'Average Crustal Abundance'!J$2)</f>
        <v>1.2999999999999999E-3</v>
      </c>
      <c r="AP405" s="2">
        <f>IF(R405&gt;'Average Crustal Abundance'!K$2,Data!R405,'Average Crustal Abundance'!K$2)</f>
        <v>72</v>
      </c>
      <c r="AQ405" s="2">
        <f>IF(S405&gt;'Average Crustal Abundance'!L$2,Data!S405,'Average Crustal Abundance'!L$2)</f>
        <v>0.08</v>
      </c>
      <c r="AR405" s="2">
        <f>IF(T405&gt;'Average Crustal Abundance'!M$2,Data!T405,'Average Crustal Abundance'!M$2)</f>
        <v>5.1999999999999998E-2</v>
      </c>
      <c r="AS405" s="2">
        <f>IF(U405&gt;'Average Crustal Abundance'!N$2,Data!U405,'Average Crustal Abundance'!N$2)</f>
        <v>0.5</v>
      </c>
      <c r="AT405" s="2">
        <f>IF(V405&gt;'Average Crustal Abundance'!O$2,Data!V405,'Average Crustal Abundance'!O$2)</f>
        <v>11</v>
      </c>
      <c r="AU405" s="2">
        <f>IF(W405&gt;'Average Crustal Abundance'!P$2,Data!W405,'Average Crustal Abundance'!P$2)</f>
        <v>0.03</v>
      </c>
      <c r="AV405" s="2">
        <f>IF(X405&gt;'Average Crustal Abundance'!Q$2,Data!X405,'Average Crustal Abundance'!Q$2)</f>
        <v>2.5</v>
      </c>
      <c r="AW405" s="2">
        <f>IF(Y405&gt;'Average Crustal Abundance'!R$2,Data!Y405,'Average Crustal Abundance'!R$2)</f>
        <v>0.2</v>
      </c>
      <c r="AX405" s="2">
        <f>IF(Z405&gt;'Average Crustal Abundance'!S$2,Data!Z405,'Average Crustal Abundance'!S$2)</f>
        <v>0.18</v>
      </c>
      <c r="AY405" s="2">
        <f>IF(AA405&gt;'Average Crustal Abundance'!T$2,Data!AA405,'Average Crustal Abundance'!T$2)</f>
        <v>1E-3</v>
      </c>
      <c r="AZ405" s="2">
        <f>IF(AB405&gt;'Average Crustal Abundance'!U$2,Data!AB405,'Average Crustal Abundance'!U$2)</f>
        <v>0.8</v>
      </c>
      <c r="BA405" s="2">
        <f>IF(AC405&gt;'Average Crustal Abundance'!V$2,Data!AC405,'Average Crustal Abundance'!V$2)</f>
        <v>1</v>
      </c>
      <c r="BB405" s="2">
        <f>IF(AD405&gt;'Average Crustal Abundance'!W$2,Data!AD405,'Average Crustal Abundance'!W$2)</f>
        <v>1.7</v>
      </c>
      <c r="BC405" s="2">
        <f>IF(AE405&gt;'Average Crustal Abundance'!X$2,Data!AE405,'Average Crustal Abundance'!X$2)</f>
        <v>20</v>
      </c>
      <c r="BD405" s="2">
        <f>IF(AF405&gt;'Average Crustal Abundance'!Y$2,Data!AF405,'Average Crustal Abundance'!Y$2)</f>
        <v>1.3</v>
      </c>
      <c r="BE405" s="3">
        <f>LOG((AG405/'Average Crustal Abundance'!B$2),1.636)</f>
        <v>0</v>
      </c>
      <c r="BF405" s="3">
        <f>LOG((AH405/'Average Crustal Abundance'!C$2),5.77)</f>
        <v>0</v>
      </c>
      <c r="BG405" s="3">
        <f>LOG((AI405/'Average Crustal Abundance'!D$2),5.07)</f>
        <v>0</v>
      </c>
      <c r="BH405" s="3">
        <f>IF(LOG((AJ405/'Average Crustal Abundance'!E$2))&lt;6,LOG((AJ405/'Average Crustal Abundance'!E$2)),6)</f>
        <v>0</v>
      </c>
      <c r="BI405" s="3">
        <f>IF(LOG((AK405/'Average Crustal Abundance'!F$2))&lt;6,LOG((AK405/'Average Crustal Abundance'!F$2)),6)</f>
        <v>0</v>
      </c>
      <c r="BJ405" s="3">
        <f>IF(LOG((AL405/'Average Crustal Abundance'!G$2))&lt;6,LOG((AL405/'Average Crustal Abundance'!G$2)),6)</f>
        <v>0</v>
      </c>
      <c r="BK405" s="3">
        <f>LOG((AM405/'Average Crustal Abundance'!H$2),5.77)</f>
        <v>0</v>
      </c>
      <c r="BL405" s="3">
        <f>IF(LOG((AN405/'Average Crustal Abundance'!I$2))&lt;6,LOG((AN405/'Average Crustal Abundance'!I$2)),6)</f>
        <v>0</v>
      </c>
      <c r="BM405" s="3">
        <f>IF(LOG((AO405/'Average Crustal Abundance'!J$2))&lt;6,LOG((AO405/'Average Crustal Abundance'!J$2)),6)</f>
        <v>0</v>
      </c>
      <c r="BN405" s="3">
        <f>LOG((AP405/'Average Crustal Abundance'!K$2),4.9)</f>
        <v>0</v>
      </c>
      <c r="BO405" s="3">
        <f>IF(LOG((AQ405/'Average Crustal Abundance'!L$2))&lt;6,LOG((AQ405/'Average Crustal Abundance'!L$2)),6)</f>
        <v>0</v>
      </c>
      <c r="BP405" s="3">
        <f>IF(LOG((AR405/'Average Crustal Abundance'!M$2))&lt;6,LOG((AR405/'Average Crustal Abundance'!M$2)),6)</f>
        <v>0</v>
      </c>
      <c r="BQ405" s="3">
        <f>IF(LOG((AS405/'Average Crustal Abundance'!N$2))&lt;6,LOG((AS405/'Average Crustal Abundance'!N$2)),6)</f>
        <v>0</v>
      </c>
      <c r="BR405" s="3">
        <f>LOG((AT405/'Average Crustal Abundance'!O$2),6.71)</f>
        <v>0</v>
      </c>
      <c r="BS405" s="3">
        <f>IF(LOG((AU405/'Average Crustal Abundance'!P$2))&lt;6,LOG((AU405/'Average Crustal Abundance'!P$2)),6)</f>
        <v>0</v>
      </c>
      <c r="BT405" s="3">
        <f>LOG((AV405/'Average Crustal Abundance'!Q$2),8.58)</f>
        <v>0</v>
      </c>
      <c r="BU405" s="3">
        <f>IF(LOG((AW405/'Average Crustal Abundance'!R$2))&lt;6,LOG((AW405/'Average Crustal Abundance'!R$2)),6)</f>
        <v>0</v>
      </c>
      <c r="BV405" s="3">
        <f>IF(LOG((AX405/'Average Crustal Abundance'!S$2))&lt;6,LOG((AX405/'Average Crustal Abundance'!S$2)),6)</f>
        <v>0</v>
      </c>
      <c r="BW405" s="3">
        <f>IF(LOG((AY405/'Average Crustal Abundance'!T$2))&lt;6,LOG((AY405/'Average Crustal Abundance'!T$2)),6)</f>
        <v>0</v>
      </c>
      <c r="BX405" s="3">
        <f>IF(LOG((AZ405/'Average Crustal Abundance'!U$2))&lt;6,LOG((AZ405/'Average Crustal Abundance'!U$2)),6)</f>
        <v>0</v>
      </c>
      <c r="BY405" s="3">
        <f>IF(LOG((BA405/'Average Crustal Abundance'!V$2))&lt;6,LOG((BA405/'Average Crustal Abundance'!V$2)),6)</f>
        <v>0</v>
      </c>
      <c r="BZ405" s="3">
        <f>LOG((BB405/'Average Crustal Abundance'!W$2),9.15)</f>
        <v>0</v>
      </c>
      <c r="CA405" s="3">
        <f>LOG((BC405/'Average Crustal Abundance'!X$2),6.07)</f>
        <v>0</v>
      </c>
      <c r="CB405" s="3">
        <f>LOG((BD405/'Average Crustal Abundance'!Y$2),9.57)</f>
        <v>0</v>
      </c>
      <c r="CC405" s="3">
        <f t="shared" si="224"/>
        <v>0</v>
      </c>
      <c r="CD405" s="3" t="e">
        <f t="shared" si="225"/>
        <v>#DIV/0!</v>
      </c>
      <c r="CE405" s="4" t="e">
        <f t="shared" si="204"/>
        <v>#DIV/0!</v>
      </c>
      <c r="CF405" s="4" t="e">
        <f t="shared" si="205"/>
        <v>#DIV/0!</v>
      </c>
      <c r="CG405" s="4" t="e">
        <f t="shared" si="206"/>
        <v>#DIV/0!</v>
      </c>
      <c r="CH405" s="4" t="e">
        <f t="shared" si="207"/>
        <v>#DIV/0!</v>
      </c>
      <c r="CI405" s="4" t="e">
        <f t="shared" si="208"/>
        <v>#DIV/0!</v>
      </c>
      <c r="CJ405" s="4" t="e">
        <f t="shared" si="209"/>
        <v>#DIV/0!</v>
      </c>
      <c r="CK405" s="4" t="e">
        <f t="shared" si="210"/>
        <v>#DIV/0!</v>
      </c>
      <c r="CL405" s="4" t="e">
        <f t="shared" si="211"/>
        <v>#DIV/0!</v>
      </c>
      <c r="CM405" s="4" t="e">
        <f t="shared" si="212"/>
        <v>#DIV/0!</v>
      </c>
      <c r="CN405" s="4" t="e">
        <f t="shared" si="213"/>
        <v>#DIV/0!</v>
      </c>
      <c r="CO405" s="4" t="e">
        <f t="shared" si="214"/>
        <v>#DIV/0!</v>
      </c>
      <c r="CP405" s="4" t="e">
        <f t="shared" si="215"/>
        <v>#DIV/0!</v>
      </c>
      <c r="CQ405" s="4" t="e">
        <f t="shared" si="216"/>
        <v>#DIV/0!</v>
      </c>
      <c r="CR405" s="4" t="e">
        <f t="shared" si="217"/>
        <v>#DIV/0!</v>
      </c>
      <c r="CS405" s="4" t="e">
        <f t="shared" si="218"/>
        <v>#DIV/0!</v>
      </c>
      <c r="CT405" s="4" t="e">
        <f t="shared" si="219"/>
        <v>#DIV/0!</v>
      </c>
      <c r="CU405" s="4" t="e">
        <f t="shared" si="220"/>
        <v>#DIV/0!</v>
      </c>
      <c r="CV405" s="4" t="e">
        <f t="shared" si="221"/>
        <v>#DIV/0!</v>
      </c>
      <c r="CW405" s="4" t="e">
        <f t="shared" si="222"/>
        <v>#DIV/0!</v>
      </c>
      <c r="CX405" s="4" t="e">
        <f t="shared" si="223"/>
        <v>#DIV/0!</v>
      </c>
      <c r="CY405" s="4" t="e">
        <f t="shared" si="203"/>
        <v>#DIV/0!</v>
      </c>
      <c r="CZ405" s="4" t="e">
        <f t="shared" si="203"/>
        <v>#DIV/0!</v>
      </c>
      <c r="DA405" s="4" t="e">
        <f t="shared" si="203"/>
        <v>#DIV/0!</v>
      </c>
      <c r="DB405" s="4" t="e">
        <f t="shared" si="203"/>
        <v>#DIV/0!</v>
      </c>
      <c r="DC405" s="3"/>
      <c r="DD405" s="3" t="e">
        <f t="shared" si="226"/>
        <v>#DIV/0!</v>
      </c>
    </row>
    <row r="406" spans="33:108" x14ac:dyDescent="0.25">
      <c r="AG406" s="2">
        <f>IF(I406&gt;'Average Crustal Abundance'!B$2,Data!I406,'Average Crustal Abundance'!B$2)</f>
        <v>52200</v>
      </c>
      <c r="AH406" s="2">
        <f>IF(J406&gt;'Average Crustal Abundance'!C$2,Data!J406,'Average Crustal Abundance'!C$2)</f>
        <v>27</v>
      </c>
      <c r="AI406" s="2">
        <f>IF(K406&gt;'Average Crustal Abundance'!D$2,Data!K406,'Average Crustal Abundance'!D$2)</f>
        <v>59</v>
      </c>
      <c r="AJ406" s="2">
        <f>IF(L406&gt;'Average Crustal Abundance'!E$2,Data!L406,'Average Crustal Abundance'!E$2)</f>
        <v>0.188</v>
      </c>
      <c r="AK406" s="2">
        <f>IF(M406&gt;'Average Crustal Abundance'!F$2,Data!M406,'Average Crustal Abundance'!F$2)</f>
        <v>1.5E-3</v>
      </c>
      <c r="AL406" s="2">
        <f>IF(N406&gt;'Average Crustal Abundance'!G$2,Data!N406,'Average Crustal Abundance'!G$2)</f>
        <v>1.5E-3</v>
      </c>
      <c r="AM406" s="2">
        <f>IF(O406&gt;'Average Crustal Abundance'!H$2,Data!O406,'Average Crustal Abundance'!H$2)</f>
        <v>27</v>
      </c>
      <c r="AN406" s="2">
        <f>IF(P406&gt;'Average Crustal Abundance'!I$2,Data!P406,'Average Crustal Abundance'!I$2)</f>
        <v>5.6000000000000001E-2</v>
      </c>
      <c r="AO406" s="2">
        <f>IF(Q406&gt;'Average Crustal Abundance'!J$2,Data!Q406,'Average Crustal Abundance'!J$2)</f>
        <v>1.2999999999999999E-3</v>
      </c>
      <c r="AP406" s="2">
        <f>IF(R406&gt;'Average Crustal Abundance'!K$2,Data!R406,'Average Crustal Abundance'!K$2)</f>
        <v>72</v>
      </c>
      <c r="AQ406" s="2">
        <f>IF(S406&gt;'Average Crustal Abundance'!L$2,Data!S406,'Average Crustal Abundance'!L$2)</f>
        <v>0.08</v>
      </c>
      <c r="AR406" s="2">
        <f>IF(T406&gt;'Average Crustal Abundance'!M$2,Data!T406,'Average Crustal Abundance'!M$2)</f>
        <v>5.1999999999999998E-2</v>
      </c>
      <c r="AS406" s="2">
        <f>IF(U406&gt;'Average Crustal Abundance'!N$2,Data!U406,'Average Crustal Abundance'!N$2)</f>
        <v>0.5</v>
      </c>
      <c r="AT406" s="2">
        <f>IF(V406&gt;'Average Crustal Abundance'!O$2,Data!V406,'Average Crustal Abundance'!O$2)</f>
        <v>11</v>
      </c>
      <c r="AU406" s="2">
        <f>IF(W406&gt;'Average Crustal Abundance'!P$2,Data!W406,'Average Crustal Abundance'!P$2)</f>
        <v>0.03</v>
      </c>
      <c r="AV406" s="2">
        <f>IF(X406&gt;'Average Crustal Abundance'!Q$2,Data!X406,'Average Crustal Abundance'!Q$2)</f>
        <v>2.5</v>
      </c>
      <c r="AW406" s="2">
        <f>IF(Y406&gt;'Average Crustal Abundance'!R$2,Data!Y406,'Average Crustal Abundance'!R$2)</f>
        <v>0.2</v>
      </c>
      <c r="AX406" s="2">
        <f>IF(Z406&gt;'Average Crustal Abundance'!S$2,Data!Z406,'Average Crustal Abundance'!S$2)</f>
        <v>0.18</v>
      </c>
      <c r="AY406" s="2">
        <f>IF(AA406&gt;'Average Crustal Abundance'!T$2,Data!AA406,'Average Crustal Abundance'!T$2)</f>
        <v>1E-3</v>
      </c>
      <c r="AZ406" s="2">
        <f>IF(AB406&gt;'Average Crustal Abundance'!U$2,Data!AB406,'Average Crustal Abundance'!U$2)</f>
        <v>0.8</v>
      </c>
      <c r="BA406" s="2">
        <f>IF(AC406&gt;'Average Crustal Abundance'!V$2,Data!AC406,'Average Crustal Abundance'!V$2)</f>
        <v>1</v>
      </c>
      <c r="BB406" s="2">
        <f>IF(AD406&gt;'Average Crustal Abundance'!W$2,Data!AD406,'Average Crustal Abundance'!W$2)</f>
        <v>1.7</v>
      </c>
      <c r="BC406" s="2">
        <f>IF(AE406&gt;'Average Crustal Abundance'!X$2,Data!AE406,'Average Crustal Abundance'!X$2)</f>
        <v>20</v>
      </c>
      <c r="BD406" s="2">
        <f>IF(AF406&gt;'Average Crustal Abundance'!Y$2,Data!AF406,'Average Crustal Abundance'!Y$2)</f>
        <v>1.3</v>
      </c>
      <c r="BE406" s="3">
        <f>LOG((AG406/'Average Crustal Abundance'!B$2),1.636)</f>
        <v>0</v>
      </c>
      <c r="BF406" s="3">
        <f>LOG((AH406/'Average Crustal Abundance'!C$2),5.77)</f>
        <v>0</v>
      </c>
      <c r="BG406" s="3">
        <f>LOG((AI406/'Average Crustal Abundance'!D$2),5.07)</f>
        <v>0</v>
      </c>
      <c r="BH406" s="3">
        <f>IF(LOG((AJ406/'Average Crustal Abundance'!E$2))&lt;6,LOG((AJ406/'Average Crustal Abundance'!E$2)),6)</f>
        <v>0</v>
      </c>
      <c r="BI406" s="3">
        <f>IF(LOG((AK406/'Average Crustal Abundance'!F$2))&lt;6,LOG((AK406/'Average Crustal Abundance'!F$2)),6)</f>
        <v>0</v>
      </c>
      <c r="BJ406" s="3">
        <f>IF(LOG((AL406/'Average Crustal Abundance'!G$2))&lt;6,LOG((AL406/'Average Crustal Abundance'!G$2)),6)</f>
        <v>0</v>
      </c>
      <c r="BK406" s="3">
        <f>LOG((AM406/'Average Crustal Abundance'!H$2),5.77)</f>
        <v>0</v>
      </c>
      <c r="BL406" s="3">
        <f>IF(LOG((AN406/'Average Crustal Abundance'!I$2))&lt;6,LOG((AN406/'Average Crustal Abundance'!I$2)),6)</f>
        <v>0</v>
      </c>
      <c r="BM406" s="3">
        <f>IF(LOG((AO406/'Average Crustal Abundance'!J$2))&lt;6,LOG((AO406/'Average Crustal Abundance'!J$2)),6)</f>
        <v>0</v>
      </c>
      <c r="BN406" s="3">
        <f>LOG((AP406/'Average Crustal Abundance'!K$2),4.9)</f>
        <v>0</v>
      </c>
      <c r="BO406" s="3">
        <f>IF(LOG((AQ406/'Average Crustal Abundance'!L$2))&lt;6,LOG((AQ406/'Average Crustal Abundance'!L$2)),6)</f>
        <v>0</v>
      </c>
      <c r="BP406" s="3">
        <f>IF(LOG((AR406/'Average Crustal Abundance'!M$2))&lt;6,LOG((AR406/'Average Crustal Abundance'!M$2)),6)</f>
        <v>0</v>
      </c>
      <c r="BQ406" s="3">
        <f>IF(LOG((AS406/'Average Crustal Abundance'!N$2))&lt;6,LOG((AS406/'Average Crustal Abundance'!N$2)),6)</f>
        <v>0</v>
      </c>
      <c r="BR406" s="3">
        <f>LOG((AT406/'Average Crustal Abundance'!O$2),6.71)</f>
        <v>0</v>
      </c>
      <c r="BS406" s="3">
        <f>IF(LOG((AU406/'Average Crustal Abundance'!P$2))&lt;6,LOG((AU406/'Average Crustal Abundance'!P$2)),6)</f>
        <v>0</v>
      </c>
      <c r="BT406" s="3">
        <f>LOG((AV406/'Average Crustal Abundance'!Q$2),8.58)</f>
        <v>0</v>
      </c>
      <c r="BU406" s="3">
        <f>IF(LOG((AW406/'Average Crustal Abundance'!R$2))&lt;6,LOG((AW406/'Average Crustal Abundance'!R$2)),6)</f>
        <v>0</v>
      </c>
      <c r="BV406" s="3">
        <f>IF(LOG((AX406/'Average Crustal Abundance'!S$2))&lt;6,LOG((AX406/'Average Crustal Abundance'!S$2)),6)</f>
        <v>0</v>
      </c>
      <c r="BW406" s="3">
        <f>IF(LOG((AY406/'Average Crustal Abundance'!T$2))&lt;6,LOG((AY406/'Average Crustal Abundance'!T$2)),6)</f>
        <v>0</v>
      </c>
      <c r="BX406" s="3">
        <f>IF(LOG((AZ406/'Average Crustal Abundance'!U$2))&lt;6,LOG((AZ406/'Average Crustal Abundance'!U$2)),6)</f>
        <v>0</v>
      </c>
      <c r="BY406" s="3">
        <f>IF(LOG((BA406/'Average Crustal Abundance'!V$2))&lt;6,LOG((BA406/'Average Crustal Abundance'!V$2)),6)</f>
        <v>0</v>
      </c>
      <c r="BZ406" s="3">
        <f>LOG((BB406/'Average Crustal Abundance'!W$2),9.15)</f>
        <v>0</v>
      </c>
      <c r="CA406" s="3">
        <f>LOG((BC406/'Average Crustal Abundance'!X$2),6.07)</f>
        <v>0</v>
      </c>
      <c r="CB406" s="3">
        <f>LOG((BD406/'Average Crustal Abundance'!Y$2),9.57)</f>
        <v>0</v>
      </c>
      <c r="CC406" s="3">
        <f t="shared" si="224"/>
        <v>0</v>
      </c>
      <c r="CD406" s="3" t="e">
        <f t="shared" si="225"/>
        <v>#DIV/0!</v>
      </c>
      <c r="CE406" s="4" t="e">
        <f t="shared" si="204"/>
        <v>#DIV/0!</v>
      </c>
      <c r="CF406" s="4" t="e">
        <f t="shared" si="205"/>
        <v>#DIV/0!</v>
      </c>
      <c r="CG406" s="4" t="e">
        <f t="shared" si="206"/>
        <v>#DIV/0!</v>
      </c>
      <c r="CH406" s="4" t="e">
        <f t="shared" si="207"/>
        <v>#DIV/0!</v>
      </c>
      <c r="CI406" s="4" t="e">
        <f t="shared" si="208"/>
        <v>#DIV/0!</v>
      </c>
      <c r="CJ406" s="4" t="e">
        <f t="shared" si="209"/>
        <v>#DIV/0!</v>
      </c>
      <c r="CK406" s="4" t="e">
        <f t="shared" si="210"/>
        <v>#DIV/0!</v>
      </c>
      <c r="CL406" s="4" t="e">
        <f t="shared" si="211"/>
        <v>#DIV/0!</v>
      </c>
      <c r="CM406" s="4" t="e">
        <f t="shared" si="212"/>
        <v>#DIV/0!</v>
      </c>
      <c r="CN406" s="4" t="e">
        <f t="shared" si="213"/>
        <v>#DIV/0!</v>
      </c>
      <c r="CO406" s="4" t="e">
        <f t="shared" si="214"/>
        <v>#DIV/0!</v>
      </c>
      <c r="CP406" s="4" t="e">
        <f t="shared" si="215"/>
        <v>#DIV/0!</v>
      </c>
      <c r="CQ406" s="4" t="e">
        <f t="shared" si="216"/>
        <v>#DIV/0!</v>
      </c>
      <c r="CR406" s="4" t="e">
        <f t="shared" si="217"/>
        <v>#DIV/0!</v>
      </c>
      <c r="CS406" s="4" t="e">
        <f t="shared" si="218"/>
        <v>#DIV/0!</v>
      </c>
      <c r="CT406" s="4" t="e">
        <f t="shared" si="219"/>
        <v>#DIV/0!</v>
      </c>
      <c r="CU406" s="4" t="e">
        <f t="shared" si="220"/>
        <v>#DIV/0!</v>
      </c>
      <c r="CV406" s="4" t="e">
        <f t="shared" si="221"/>
        <v>#DIV/0!</v>
      </c>
      <c r="CW406" s="4" t="e">
        <f t="shared" si="222"/>
        <v>#DIV/0!</v>
      </c>
      <c r="CX406" s="4" t="e">
        <f t="shared" si="223"/>
        <v>#DIV/0!</v>
      </c>
      <c r="CY406" s="4" t="e">
        <f t="shared" si="203"/>
        <v>#DIV/0!</v>
      </c>
      <c r="CZ406" s="4" t="e">
        <f t="shared" si="203"/>
        <v>#DIV/0!</v>
      </c>
      <c r="DA406" s="4" t="e">
        <f t="shared" si="203"/>
        <v>#DIV/0!</v>
      </c>
      <c r="DB406" s="4" t="e">
        <f t="shared" si="203"/>
        <v>#DIV/0!</v>
      </c>
      <c r="DC406" s="3"/>
      <c r="DD406" s="3" t="e">
        <f t="shared" si="226"/>
        <v>#DIV/0!</v>
      </c>
    </row>
    <row r="407" spans="33:108" x14ac:dyDescent="0.25">
      <c r="AG407" s="2">
        <f>IF(I407&gt;'Average Crustal Abundance'!B$2,Data!I407,'Average Crustal Abundance'!B$2)</f>
        <v>52200</v>
      </c>
      <c r="AH407" s="2">
        <f>IF(J407&gt;'Average Crustal Abundance'!C$2,Data!J407,'Average Crustal Abundance'!C$2)</f>
        <v>27</v>
      </c>
      <c r="AI407" s="2">
        <f>IF(K407&gt;'Average Crustal Abundance'!D$2,Data!K407,'Average Crustal Abundance'!D$2)</f>
        <v>59</v>
      </c>
      <c r="AJ407" s="2">
        <f>IF(L407&gt;'Average Crustal Abundance'!E$2,Data!L407,'Average Crustal Abundance'!E$2)</f>
        <v>0.188</v>
      </c>
      <c r="AK407" s="2">
        <f>IF(M407&gt;'Average Crustal Abundance'!F$2,Data!M407,'Average Crustal Abundance'!F$2)</f>
        <v>1.5E-3</v>
      </c>
      <c r="AL407" s="2">
        <f>IF(N407&gt;'Average Crustal Abundance'!G$2,Data!N407,'Average Crustal Abundance'!G$2)</f>
        <v>1.5E-3</v>
      </c>
      <c r="AM407" s="2">
        <f>IF(O407&gt;'Average Crustal Abundance'!H$2,Data!O407,'Average Crustal Abundance'!H$2)</f>
        <v>27</v>
      </c>
      <c r="AN407" s="2">
        <f>IF(P407&gt;'Average Crustal Abundance'!I$2,Data!P407,'Average Crustal Abundance'!I$2)</f>
        <v>5.6000000000000001E-2</v>
      </c>
      <c r="AO407" s="2">
        <f>IF(Q407&gt;'Average Crustal Abundance'!J$2,Data!Q407,'Average Crustal Abundance'!J$2)</f>
        <v>1.2999999999999999E-3</v>
      </c>
      <c r="AP407" s="2">
        <f>IF(R407&gt;'Average Crustal Abundance'!K$2,Data!R407,'Average Crustal Abundance'!K$2)</f>
        <v>72</v>
      </c>
      <c r="AQ407" s="2">
        <f>IF(S407&gt;'Average Crustal Abundance'!L$2,Data!S407,'Average Crustal Abundance'!L$2)</f>
        <v>0.08</v>
      </c>
      <c r="AR407" s="2">
        <f>IF(T407&gt;'Average Crustal Abundance'!M$2,Data!T407,'Average Crustal Abundance'!M$2)</f>
        <v>5.1999999999999998E-2</v>
      </c>
      <c r="AS407" s="2">
        <f>IF(U407&gt;'Average Crustal Abundance'!N$2,Data!U407,'Average Crustal Abundance'!N$2)</f>
        <v>0.5</v>
      </c>
      <c r="AT407" s="2">
        <f>IF(V407&gt;'Average Crustal Abundance'!O$2,Data!V407,'Average Crustal Abundance'!O$2)</f>
        <v>11</v>
      </c>
      <c r="AU407" s="2">
        <f>IF(W407&gt;'Average Crustal Abundance'!P$2,Data!W407,'Average Crustal Abundance'!P$2)</f>
        <v>0.03</v>
      </c>
      <c r="AV407" s="2">
        <f>IF(X407&gt;'Average Crustal Abundance'!Q$2,Data!X407,'Average Crustal Abundance'!Q$2)</f>
        <v>2.5</v>
      </c>
      <c r="AW407" s="2">
        <f>IF(Y407&gt;'Average Crustal Abundance'!R$2,Data!Y407,'Average Crustal Abundance'!R$2)</f>
        <v>0.2</v>
      </c>
      <c r="AX407" s="2">
        <f>IF(Z407&gt;'Average Crustal Abundance'!S$2,Data!Z407,'Average Crustal Abundance'!S$2)</f>
        <v>0.18</v>
      </c>
      <c r="AY407" s="2">
        <f>IF(AA407&gt;'Average Crustal Abundance'!T$2,Data!AA407,'Average Crustal Abundance'!T$2)</f>
        <v>1E-3</v>
      </c>
      <c r="AZ407" s="2">
        <f>IF(AB407&gt;'Average Crustal Abundance'!U$2,Data!AB407,'Average Crustal Abundance'!U$2)</f>
        <v>0.8</v>
      </c>
      <c r="BA407" s="2">
        <f>IF(AC407&gt;'Average Crustal Abundance'!V$2,Data!AC407,'Average Crustal Abundance'!V$2)</f>
        <v>1</v>
      </c>
      <c r="BB407" s="2">
        <f>IF(AD407&gt;'Average Crustal Abundance'!W$2,Data!AD407,'Average Crustal Abundance'!W$2)</f>
        <v>1.7</v>
      </c>
      <c r="BC407" s="2">
        <f>IF(AE407&gt;'Average Crustal Abundance'!X$2,Data!AE407,'Average Crustal Abundance'!X$2)</f>
        <v>20</v>
      </c>
      <c r="BD407" s="2">
        <f>IF(AF407&gt;'Average Crustal Abundance'!Y$2,Data!AF407,'Average Crustal Abundance'!Y$2)</f>
        <v>1.3</v>
      </c>
      <c r="BE407" s="3">
        <f>LOG((AG407/'Average Crustal Abundance'!B$2),1.636)</f>
        <v>0</v>
      </c>
      <c r="BF407" s="3">
        <f>LOG((AH407/'Average Crustal Abundance'!C$2),5.77)</f>
        <v>0</v>
      </c>
      <c r="BG407" s="3">
        <f>LOG((AI407/'Average Crustal Abundance'!D$2),5.07)</f>
        <v>0</v>
      </c>
      <c r="BH407" s="3">
        <f>IF(LOG((AJ407/'Average Crustal Abundance'!E$2))&lt;6,LOG((AJ407/'Average Crustal Abundance'!E$2)),6)</f>
        <v>0</v>
      </c>
      <c r="BI407" s="3">
        <f>IF(LOG((AK407/'Average Crustal Abundance'!F$2))&lt;6,LOG((AK407/'Average Crustal Abundance'!F$2)),6)</f>
        <v>0</v>
      </c>
      <c r="BJ407" s="3">
        <f>IF(LOG((AL407/'Average Crustal Abundance'!G$2))&lt;6,LOG((AL407/'Average Crustal Abundance'!G$2)),6)</f>
        <v>0</v>
      </c>
      <c r="BK407" s="3">
        <f>LOG((AM407/'Average Crustal Abundance'!H$2),5.77)</f>
        <v>0</v>
      </c>
      <c r="BL407" s="3">
        <f>IF(LOG((AN407/'Average Crustal Abundance'!I$2))&lt;6,LOG((AN407/'Average Crustal Abundance'!I$2)),6)</f>
        <v>0</v>
      </c>
      <c r="BM407" s="3">
        <f>IF(LOG((AO407/'Average Crustal Abundance'!J$2))&lt;6,LOG((AO407/'Average Crustal Abundance'!J$2)),6)</f>
        <v>0</v>
      </c>
      <c r="BN407" s="3">
        <f>LOG((AP407/'Average Crustal Abundance'!K$2),4.9)</f>
        <v>0</v>
      </c>
      <c r="BO407" s="3">
        <f>IF(LOG((AQ407/'Average Crustal Abundance'!L$2))&lt;6,LOG((AQ407/'Average Crustal Abundance'!L$2)),6)</f>
        <v>0</v>
      </c>
      <c r="BP407" s="3">
        <f>IF(LOG((AR407/'Average Crustal Abundance'!M$2))&lt;6,LOG((AR407/'Average Crustal Abundance'!M$2)),6)</f>
        <v>0</v>
      </c>
      <c r="BQ407" s="3">
        <f>IF(LOG((AS407/'Average Crustal Abundance'!N$2))&lt;6,LOG((AS407/'Average Crustal Abundance'!N$2)),6)</f>
        <v>0</v>
      </c>
      <c r="BR407" s="3">
        <f>LOG((AT407/'Average Crustal Abundance'!O$2),6.71)</f>
        <v>0</v>
      </c>
      <c r="BS407" s="3">
        <f>IF(LOG((AU407/'Average Crustal Abundance'!P$2))&lt;6,LOG((AU407/'Average Crustal Abundance'!P$2)),6)</f>
        <v>0</v>
      </c>
      <c r="BT407" s="3">
        <f>LOG((AV407/'Average Crustal Abundance'!Q$2),8.58)</f>
        <v>0</v>
      </c>
      <c r="BU407" s="3">
        <f>IF(LOG((AW407/'Average Crustal Abundance'!R$2))&lt;6,LOG((AW407/'Average Crustal Abundance'!R$2)),6)</f>
        <v>0</v>
      </c>
      <c r="BV407" s="3">
        <f>IF(LOG((AX407/'Average Crustal Abundance'!S$2))&lt;6,LOG((AX407/'Average Crustal Abundance'!S$2)),6)</f>
        <v>0</v>
      </c>
      <c r="BW407" s="3">
        <f>IF(LOG((AY407/'Average Crustal Abundance'!T$2))&lt;6,LOG((AY407/'Average Crustal Abundance'!T$2)),6)</f>
        <v>0</v>
      </c>
      <c r="BX407" s="3">
        <f>IF(LOG((AZ407/'Average Crustal Abundance'!U$2))&lt;6,LOG((AZ407/'Average Crustal Abundance'!U$2)),6)</f>
        <v>0</v>
      </c>
      <c r="BY407" s="3">
        <f>IF(LOG((BA407/'Average Crustal Abundance'!V$2))&lt;6,LOG((BA407/'Average Crustal Abundance'!V$2)),6)</f>
        <v>0</v>
      </c>
      <c r="BZ407" s="3">
        <f>LOG((BB407/'Average Crustal Abundance'!W$2),9.15)</f>
        <v>0</v>
      </c>
      <c r="CA407" s="3">
        <f>LOG((BC407/'Average Crustal Abundance'!X$2),6.07)</f>
        <v>0</v>
      </c>
      <c r="CB407" s="3">
        <f>LOG((BD407/'Average Crustal Abundance'!Y$2),9.57)</f>
        <v>0</v>
      </c>
      <c r="CC407" s="3">
        <f t="shared" si="224"/>
        <v>0</v>
      </c>
      <c r="CD407" s="3" t="e">
        <f t="shared" si="225"/>
        <v>#DIV/0!</v>
      </c>
      <c r="CE407" s="4" t="e">
        <f t="shared" si="204"/>
        <v>#DIV/0!</v>
      </c>
      <c r="CF407" s="4" t="e">
        <f t="shared" si="205"/>
        <v>#DIV/0!</v>
      </c>
      <c r="CG407" s="4" t="e">
        <f t="shared" si="206"/>
        <v>#DIV/0!</v>
      </c>
      <c r="CH407" s="4" t="e">
        <f t="shared" si="207"/>
        <v>#DIV/0!</v>
      </c>
      <c r="CI407" s="4" t="e">
        <f t="shared" si="208"/>
        <v>#DIV/0!</v>
      </c>
      <c r="CJ407" s="4" t="e">
        <f t="shared" si="209"/>
        <v>#DIV/0!</v>
      </c>
      <c r="CK407" s="4" t="e">
        <f t="shared" si="210"/>
        <v>#DIV/0!</v>
      </c>
      <c r="CL407" s="4" t="e">
        <f t="shared" si="211"/>
        <v>#DIV/0!</v>
      </c>
      <c r="CM407" s="4" t="e">
        <f t="shared" si="212"/>
        <v>#DIV/0!</v>
      </c>
      <c r="CN407" s="4" t="e">
        <f t="shared" si="213"/>
        <v>#DIV/0!</v>
      </c>
      <c r="CO407" s="4" t="e">
        <f t="shared" si="214"/>
        <v>#DIV/0!</v>
      </c>
      <c r="CP407" s="4" t="e">
        <f t="shared" si="215"/>
        <v>#DIV/0!</v>
      </c>
      <c r="CQ407" s="4" t="e">
        <f t="shared" si="216"/>
        <v>#DIV/0!</v>
      </c>
      <c r="CR407" s="4" t="e">
        <f t="shared" si="217"/>
        <v>#DIV/0!</v>
      </c>
      <c r="CS407" s="4" t="e">
        <f t="shared" si="218"/>
        <v>#DIV/0!</v>
      </c>
      <c r="CT407" s="4" t="e">
        <f t="shared" si="219"/>
        <v>#DIV/0!</v>
      </c>
      <c r="CU407" s="4" t="e">
        <f t="shared" si="220"/>
        <v>#DIV/0!</v>
      </c>
      <c r="CV407" s="4" t="e">
        <f t="shared" si="221"/>
        <v>#DIV/0!</v>
      </c>
      <c r="CW407" s="4" t="e">
        <f t="shared" si="222"/>
        <v>#DIV/0!</v>
      </c>
      <c r="CX407" s="4" t="e">
        <f t="shared" si="223"/>
        <v>#DIV/0!</v>
      </c>
      <c r="CY407" s="4" t="e">
        <f t="shared" si="203"/>
        <v>#DIV/0!</v>
      </c>
      <c r="CZ407" s="4" t="e">
        <f t="shared" si="203"/>
        <v>#DIV/0!</v>
      </c>
      <c r="DA407" s="4" t="e">
        <f t="shared" si="203"/>
        <v>#DIV/0!</v>
      </c>
      <c r="DB407" s="4" t="e">
        <f t="shared" si="203"/>
        <v>#DIV/0!</v>
      </c>
      <c r="DC407" s="3"/>
      <c r="DD407" s="3" t="e">
        <f t="shared" si="226"/>
        <v>#DIV/0!</v>
      </c>
    </row>
    <row r="408" spans="33:108" x14ac:dyDescent="0.25">
      <c r="AG408" s="2">
        <f>IF(I408&gt;'Average Crustal Abundance'!B$2,Data!I408,'Average Crustal Abundance'!B$2)</f>
        <v>52200</v>
      </c>
      <c r="AH408" s="2">
        <f>IF(J408&gt;'Average Crustal Abundance'!C$2,Data!J408,'Average Crustal Abundance'!C$2)</f>
        <v>27</v>
      </c>
      <c r="AI408" s="2">
        <f>IF(K408&gt;'Average Crustal Abundance'!D$2,Data!K408,'Average Crustal Abundance'!D$2)</f>
        <v>59</v>
      </c>
      <c r="AJ408" s="2">
        <f>IF(L408&gt;'Average Crustal Abundance'!E$2,Data!L408,'Average Crustal Abundance'!E$2)</f>
        <v>0.188</v>
      </c>
      <c r="AK408" s="2">
        <f>IF(M408&gt;'Average Crustal Abundance'!F$2,Data!M408,'Average Crustal Abundance'!F$2)</f>
        <v>1.5E-3</v>
      </c>
      <c r="AL408" s="2">
        <f>IF(N408&gt;'Average Crustal Abundance'!G$2,Data!N408,'Average Crustal Abundance'!G$2)</f>
        <v>1.5E-3</v>
      </c>
      <c r="AM408" s="2">
        <f>IF(O408&gt;'Average Crustal Abundance'!H$2,Data!O408,'Average Crustal Abundance'!H$2)</f>
        <v>27</v>
      </c>
      <c r="AN408" s="2">
        <f>IF(P408&gt;'Average Crustal Abundance'!I$2,Data!P408,'Average Crustal Abundance'!I$2)</f>
        <v>5.6000000000000001E-2</v>
      </c>
      <c r="AO408" s="2">
        <f>IF(Q408&gt;'Average Crustal Abundance'!J$2,Data!Q408,'Average Crustal Abundance'!J$2)</f>
        <v>1.2999999999999999E-3</v>
      </c>
      <c r="AP408" s="2">
        <f>IF(R408&gt;'Average Crustal Abundance'!K$2,Data!R408,'Average Crustal Abundance'!K$2)</f>
        <v>72</v>
      </c>
      <c r="AQ408" s="2">
        <f>IF(S408&gt;'Average Crustal Abundance'!L$2,Data!S408,'Average Crustal Abundance'!L$2)</f>
        <v>0.08</v>
      </c>
      <c r="AR408" s="2">
        <f>IF(T408&gt;'Average Crustal Abundance'!M$2,Data!T408,'Average Crustal Abundance'!M$2)</f>
        <v>5.1999999999999998E-2</v>
      </c>
      <c r="AS408" s="2">
        <f>IF(U408&gt;'Average Crustal Abundance'!N$2,Data!U408,'Average Crustal Abundance'!N$2)</f>
        <v>0.5</v>
      </c>
      <c r="AT408" s="2">
        <f>IF(V408&gt;'Average Crustal Abundance'!O$2,Data!V408,'Average Crustal Abundance'!O$2)</f>
        <v>11</v>
      </c>
      <c r="AU408" s="2">
        <f>IF(W408&gt;'Average Crustal Abundance'!P$2,Data!W408,'Average Crustal Abundance'!P$2)</f>
        <v>0.03</v>
      </c>
      <c r="AV408" s="2">
        <f>IF(X408&gt;'Average Crustal Abundance'!Q$2,Data!X408,'Average Crustal Abundance'!Q$2)</f>
        <v>2.5</v>
      </c>
      <c r="AW408" s="2">
        <f>IF(Y408&gt;'Average Crustal Abundance'!R$2,Data!Y408,'Average Crustal Abundance'!R$2)</f>
        <v>0.2</v>
      </c>
      <c r="AX408" s="2">
        <f>IF(Z408&gt;'Average Crustal Abundance'!S$2,Data!Z408,'Average Crustal Abundance'!S$2)</f>
        <v>0.18</v>
      </c>
      <c r="AY408" s="2">
        <f>IF(AA408&gt;'Average Crustal Abundance'!T$2,Data!AA408,'Average Crustal Abundance'!T$2)</f>
        <v>1E-3</v>
      </c>
      <c r="AZ408" s="2">
        <f>IF(AB408&gt;'Average Crustal Abundance'!U$2,Data!AB408,'Average Crustal Abundance'!U$2)</f>
        <v>0.8</v>
      </c>
      <c r="BA408" s="2">
        <f>IF(AC408&gt;'Average Crustal Abundance'!V$2,Data!AC408,'Average Crustal Abundance'!V$2)</f>
        <v>1</v>
      </c>
      <c r="BB408" s="2">
        <f>IF(AD408&gt;'Average Crustal Abundance'!W$2,Data!AD408,'Average Crustal Abundance'!W$2)</f>
        <v>1.7</v>
      </c>
      <c r="BC408" s="2">
        <f>IF(AE408&gt;'Average Crustal Abundance'!X$2,Data!AE408,'Average Crustal Abundance'!X$2)</f>
        <v>20</v>
      </c>
      <c r="BD408" s="2">
        <f>IF(AF408&gt;'Average Crustal Abundance'!Y$2,Data!AF408,'Average Crustal Abundance'!Y$2)</f>
        <v>1.3</v>
      </c>
      <c r="BE408" s="3">
        <f>LOG((AG408/'Average Crustal Abundance'!B$2),1.636)</f>
        <v>0</v>
      </c>
      <c r="BF408" s="3">
        <f>LOG((AH408/'Average Crustal Abundance'!C$2),5.77)</f>
        <v>0</v>
      </c>
      <c r="BG408" s="3">
        <f>LOG((AI408/'Average Crustal Abundance'!D$2),5.07)</f>
        <v>0</v>
      </c>
      <c r="BH408" s="3">
        <f>IF(LOG((AJ408/'Average Crustal Abundance'!E$2))&lt;6,LOG((AJ408/'Average Crustal Abundance'!E$2)),6)</f>
        <v>0</v>
      </c>
      <c r="BI408" s="3">
        <f>IF(LOG((AK408/'Average Crustal Abundance'!F$2))&lt;6,LOG((AK408/'Average Crustal Abundance'!F$2)),6)</f>
        <v>0</v>
      </c>
      <c r="BJ408" s="3">
        <f>IF(LOG((AL408/'Average Crustal Abundance'!G$2))&lt;6,LOG((AL408/'Average Crustal Abundance'!G$2)),6)</f>
        <v>0</v>
      </c>
      <c r="BK408" s="3">
        <f>LOG((AM408/'Average Crustal Abundance'!H$2),5.77)</f>
        <v>0</v>
      </c>
      <c r="BL408" s="3">
        <f>IF(LOG((AN408/'Average Crustal Abundance'!I$2))&lt;6,LOG((AN408/'Average Crustal Abundance'!I$2)),6)</f>
        <v>0</v>
      </c>
      <c r="BM408" s="3">
        <f>IF(LOG((AO408/'Average Crustal Abundance'!J$2))&lt;6,LOG((AO408/'Average Crustal Abundance'!J$2)),6)</f>
        <v>0</v>
      </c>
      <c r="BN408" s="3">
        <f>LOG((AP408/'Average Crustal Abundance'!K$2),4.9)</f>
        <v>0</v>
      </c>
      <c r="BO408" s="3">
        <f>IF(LOG((AQ408/'Average Crustal Abundance'!L$2))&lt;6,LOG((AQ408/'Average Crustal Abundance'!L$2)),6)</f>
        <v>0</v>
      </c>
      <c r="BP408" s="3">
        <f>IF(LOG((AR408/'Average Crustal Abundance'!M$2))&lt;6,LOG((AR408/'Average Crustal Abundance'!M$2)),6)</f>
        <v>0</v>
      </c>
      <c r="BQ408" s="3">
        <f>IF(LOG((AS408/'Average Crustal Abundance'!N$2))&lt;6,LOG((AS408/'Average Crustal Abundance'!N$2)),6)</f>
        <v>0</v>
      </c>
      <c r="BR408" s="3">
        <f>LOG((AT408/'Average Crustal Abundance'!O$2),6.71)</f>
        <v>0</v>
      </c>
      <c r="BS408" s="3">
        <f>IF(LOG((AU408/'Average Crustal Abundance'!P$2))&lt;6,LOG((AU408/'Average Crustal Abundance'!P$2)),6)</f>
        <v>0</v>
      </c>
      <c r="BT408" s="3">
        <f>LOG((AV408/'Average Crustal Abundance'!Q$2),8.58)</f>
        <v>0</v>
      </c>
      <c r="BU408" s="3">
        <f>IF(LOG((AW408/'Average Crustal Abundance'!R$2))&lt;6,LOG((AW408/'Average Crustal Abundance'!R$2)),6)</f>
        <v>0</v>
      </c>
      <c r="BV408" s="3">
        <f>IF(LOG((AX408/'Average Crustal Abundance'!S$2))&lt;6,LOG((AX408/'Average Crustal Abundance'!S$2)),6)</f>
        <v>0</v>
      </c>
      <c r="BW408" s="3">
        <f>IF(LOG((AY408/'Average Crustal Abundance'!T$2))&lt;6,LOG((AY408/'Average Crustal Abundance'!T$2)),6)</f>
        <v>0</v>
      </c>
      <c r="BX408" s="3">
        <f>IF(LOG((AZ408/'Average Crustal Abundance'!U$2))&lt;6,LOG((AZ408/'Average Crustal Abundance'!U$2)),6)</f>
        <v>0</v>
      </c>
      <c r="BY408" s="3">
        <f>IF(LOG((BA408/'Average Crustal Abundance'!V$2))&lt;6,LOG((BA408/'Average Crustal Abundance'!V$2)),6)</f>
        <v>0</v>
      </c>
      <c r="BZ408" s="3">
        <f>LOG((BB408/'Average Crustal Abundance'!W$2),9.15)</f>
        <v>0</v>
      </c>
      <c r="CA408" s="3">
        <f>LOG((BC408/'Average Crustal Abundance'!X$2),6.07)</f>
        <v>0</v>
      </c>
      <c r="CB408" s="3">
        <f>LOG((BD408/'Average Crustal Abundance'!Y$2),9.57)</f>
        <v>0</v>
      </c>
      <c r="CC408" s="3">
        <f t="shared" si="224"/>
        <v>0</v>
      </c>
      <c r="CD408" s="3" t="e">
        <f t="shared" si="225"/>
        <v>#DIV/0!</v>
      </c>
      <c r="CE408" s="4" t="e">
        <f t="shared" si="204"/>
        <v>#DIV/0!</v>
      </c>
      <c r="CF408" s="4" t="e">
        <f t="shared" si="205"/>
        <v>#DIV/0!</v>
      </c>
      <c r="CG408" s="4" t="e">
        <f t="shared" si="206"/>
        <v>#DIV/0!</v>
      </c>
      <c r="CH408" s="4" t="e">
        <f t="shared" si="207"/>
        <v>#DIV/0!</v>
      </c>
      <c r="CI408" s="4" t="e">
        <f t="shared" si="208"/>
        <v>#DIV/0!</v>
      </c>
      <c r="CJ408" s="4" t="e">
        <f t="shared" si="209"/>
        <v>#DIV/0!</v>
      </c>
      <c r="CK408" s="4" t="e">
        <f t="shared" si="210"/>
        <v>#DIV/0!</v>
      </c>
      <c r="CL408" s="4" t="e">
        <f t="shared" si="211"/>
        <v>#DIV/0!</v>
      </c>
      <c r="CM408" s="4" t="e">
        <f t="shared" si="212"/>
        <v>#DIV/0!</v>
      </c>
      <c r="CN408" s="4" t="e">
        <f t="shared" si="213"/>
        <v>#DIV/0!</v>
      </c>
      <c r="CO408" s="4" t="e">
        <f t="shared" si="214"/>
        <v>#DIV/0!</v>
      </c>
      <c r="CP408" s="4" t="e">
        <f t="shared" si="215"/>
        <v>#DIV/0!</v>
      </c>
      <c r="CQ408" s="4" t="e">
        <f t="shared" si="216"/>
        <v>#DIV/0!</v>
      </c>
      <c r="CR408" s="4" t="e">
        <f t="shared" si="217"/>
        <v>#DIV/0!</v>
      </c>
      <c r="CS408" s="4" t="e">
        <f t="shared" si="218"/>
        <v>#DIV/0!</v>
      </c>
      <c r="CT408" s="4" t="e">
        <f t="shared" si="219"/>
        <v>#DIV/0!</v>
      </c>
      <c r="CU408" s="4" t="e">
        <f t="shared" si="220"/>
        <v>#DIV/0!</v>
      </c>
      <c r="CV408" s="4" t="e">
        <f t="shared" si="221"/>
        <v>#DIV/0!</v>
      </c>
      <c r="CW408" s="4" t="e">
        <f t="shared" si="222"/>
        <v>#DIV/0!</v>
      </c>
      <c r="CX408" s="4" t="e">
        <f t="shared" si="223"/>
        <v>#DIV/0!</v>
      </c>
      <c r="CY408" s="4" t="e">
        <f t="shared" si="203"/>
        <v>#DIV/0!</v>
      </c>
      <c r="CZ408" s="4" t="e">
        <f t="shared" si="203"/>
        <v>#DIV/0!</v>
      </c>
      <c r="DA408" s="4" t="e">
        <f t="shared" si="203"/>
        <v>#DIV/0!</v>
      </c>
      <c r="DB408" s="4" t="e">
        <f t="shared" si="203"/>
        <v>#DIV/0!</v>
      </c>
      <c r="DC408" s="3"/>
      <c r="DD408" s="3" t="e">
        <f t="shared" si="226"/>
        <v>#DIV/0!</v>
      </c>
    </row>
    <row r="409" spans="33:108" x14ac:dyDescent="0.25">
      <c r="AG409" s="2">
        <f>IF(I409&gt;'Average Crustal Abundance'!B$2,Data!I409,'Average Crustal Abundance'!B$2)</f>
        <v>52200</v>
      </c>
      <c r="AH409" s="2">
        <f>IF(J409&gt;'Average Crustal Abundance'!C$2,Data!J409,'Average Crustal Abundance'!C$2)</f>
        <v>27</v>
      </c>
      <c r="AI409" s="2">
        <f>IF(K409&gt;'Average Crustal Abundance'!D$2,Data!K409,'Average Crustal Abundance'!D$2)</f>
        <v>59</v>
      </c>
      <c r="AJ409" s="2">
        <f>IF(L409&gt;'Average Crustal Abundance'!E$2,Data!L409,'Average Crustal Abundance'!E$2)</f>
        <v>0.188</v>
      </c>
      <c r="AK409" s="2">
        <f>IF(M409&gt;'Average Crustal Abundance'!F$2,Data!M409,'Average Crustal Abundance'!F$2)</f>
        <v>1.5E-3</v>
      </c>
      <c r="AL409" s="2">
        <f>IF(N409&gt;'Average Crustal Abundance'!G$2,Data!N409,'Average Crustal Abundance'!G$2)</f>
        <v>1.5E-3</v>
      </c>
      <c r="AM409" s="2">
        <f>IF(O409&gt;'Average Crustal Abundance'!H$2,Data!O409,'Average Crustal Abundance'!H$2)</f>
        <v>27</v>
      </c>
      <c r="AN409" s="2">
        <f>IF(P409&gt;'Average Crustal Abundance'!I$2,Data!P409,'Average Crustal Abundance'!I$2)</f>
        <v>5.6000000000000001E-2</v>
      </c>
      <c r="AO409" s="2">
        <f>IF(Q409&gt;'Average Crustal Abundance'!J$2,Data!Q409,'Average Crustal Abundance'!J$2)</f>
        <v>1.2999999999999999E-3</v>
      </c>
      <c r="AP409" s="2">
        <f>IF(R409&gt;'Average Crustal Abundance'!K$2,Data!R409,'Average Crustal Abundance'!K$2)</f>
        <v>72</v>
      </c>
      <c r="AQ409" s="2">
        <f>IF(S409&gt;'Average Crustal Abundance'!L$2,Data!S409,'Average Crustal Abundance'!L$2)</f>
        <v>0.08</v>
      </c>
      <c r="AR409" s="2">
        <f>IF(T409&gt;'Average Crustal Abundance'!M$2,Data!T409,'Average Crustal Abundance'!M$2)</f>
        <v>5.1999999999999998E-2</v>
      </c>
      <c r="AS409" s="2">
        <f>IF(U409&gt;'Average Crustal Abundance'!N$2,Data!U409,'Average Crustal Abundance'!N$2)</f>
        <v>0.5</v>
      </c>
      <c r="AT409" s="2">
        <f>IF(V409&gt;'Average Crustal Abundance'!O$2,Data!V409,'Average Crustal Abundance'!O$2)</f>
        <v>11</v>
      </c>
      <c r="AU409" s="2">
        <f>IF(W409&gt;'Average Crustal Abundance'!P$2,Data!W409,'Average Crustal Abundance'!P$2)</f>
        <v>0.03</v>
      </c>
      <c r="AV409" s="2">
        <f>IF(X409&gt;'Average Crustal Abundance'!Q$2,Data!X409,'Average Crustal Abundance'!Q$2)</f>
        <v>2.5</v>
      </c>
      <c r="AW409" s="2">
        <f>IF(Y409&gt;'Average Crustal Abundance'!R$2,Data!Y409,'Average Crustal Abundance'!R$2)</f>
        <v>0.2</v>
      </c>
      <c r="AX409" s="2">
        <f>IF(Z409&gt;'Average Crustal Abundance'!S$2,Data!Z409,'Average Crustal Abundance'!S$2)</f>
        <v>0.18</v>
      </c>
      <c r="AY409" s="2">
        <f>IF(AA409&gt;'Average Crustal Abundance'!T$2,Data!AA409,'Average Crustal Abundance'!T$2)</f>
        <v>1E-3</v>
      </c>
      <c r="AZ409" s="2">
        <f>IF(AB409&gt;'Average Crustal Abundance'!U$2,Data!AB409,'Average Crustal Abundance'!U$2)</f>
        <v>0.8</v>
      </c>
      <c r="BA409" s="2">
        <f>IF(AC409&gt;'Average Crustal Abundance'!V$2,Data!AC409,'Average Crustal Abundance'!V$2)</f>
        <v>1</v>
      </c>
      <c r="BB409" s="2">
        <f>IF(AD409&gt;'Average Crustal Abundance'!W$2,Data!AD409,'Average Crustal Abundance'!W$2)</f>
        <v>1.7</v>
      </c>
      <c r="BC409" s="2">
        <f>IF(AE409&gt;'Average Crustal Abundance'!X$2,Data!AE409,'Average Crustal Abundance'!X$2)</f>
        <v>20</v>
      </c>
      <c r="BD409" s="2">
        <f>IF(AF409&gt;'Average Crustal Abundance'!Y$2,Data!AF409,'Average Crustal Abundance'!Y$2)</f>
        <v>1.3</v>
      </c>
      <c r="BE409" s="3">
        <f>LOG((AG409/'Average Crustal Abundance'!B$2),1.636)</f>
        <v>0</v>
      </c>
      <c r="BF409" s="3">
        <f>LOG((AH409/'Average Crustal Abundance'!C$2),5.77)</f>
        <v>0</v>
      </c>
      <c r="BG409" s="3">
        <f>LOG((AI409/'Average Crustal Abundance'!D$2),5.07)</f>
        <v>0</v>
      </c>
      <c r="BH409" s="3">
        <f>IF(LOG((AJ409/'Average Crustal Abundance'!E$2))&lt;6,LOG((AJ409/'Average Crustal Abundance'!E$2)),6)</f>
        <v>0</v>
      </c>
      <c r="BI409" s="3">
        <f>IF(LOG((AK409/'Average Crustal Abundance'!F$2))&lt;6,LOG((AK409/'Average Crustal Abundance'!F$2)),6)</f>
        <v>0</v>
      </c>
      <c r="BJ409" s="3">
        <f>IF(LOG((AL409/'Average Crustal Abundance'!G$2))&lt;6,LOG((AL409/'Average Crustal Abundance'!G$2)),6)</f>
        <v>0</v>
      </c>
      <c r="BK409" s="3">
        <f>LOG((AM409/'Average Crustal Abundance'!H$2),5.77)</f>
        <v>0</v>
      </c>
      <c r="BL409" s="3">
        <f>IF(LOG((AN409/'Average Crustal Abundance'!I$2))&lt;6,LOG((AN409/'Average Crustal Abundance'!I$2)),6)</f>
        <v>0</v>
      </c>
      <c r="BM409" s="3">
        <f>IF(LOG((AO409/'Average Crustal Abundance'!J$2))&lt;6,LOG((AO409/'Average Crustal Abundance'!J$2)),6)</f>
        <v>0</v>
      </c>
      <c r="BN409" s="3">
        <f>LOG((AP409/'Average Crustal Abundance'!K$2),4.9)</f>
        <v>0</v>
      </c>
      <c r="BO409" s="3">
        <f>IF(LOG((AQ409/'Average Crustal Abundance'!L$2))&lt;6,LOG((AQ409/'Average Crustal Abundance'!L$2)),6)</f>
        <v>0</v>
      </c>
      <c r="BP409" s="3">
        <f>IF(LOG((AR409/'Average Crustal Abundance'!M$2))&lt;6,LOG((AR409/'Average Crustal Abundance'!M$2)),6)</f>
        <v>0</v>
      </c>
      <c r="BQ409" s="3">
        <f>IF(LOG((AS409/'Average Crustal Abundance'!N$2))&lt;6,LOG((AS409/'Average Crustal Abundance'!N$2)),6)</f>
        <v>0</v>
      </c>
      <c r="BR409" s="3">
        <f>LOG((AT409/'Average Crustal Abundance'!O$2),6.71)</f>
        <v>0</v>
      </c>
      <c r="BS409" s="3">
        <f>IF(LOG((AU409/'Average Crustal Abundance'!P$2))&lt;6,LOG((AU409/'Average Crustal Abundance'!P$2)),6)</f>
        <v>0</v>
      </c>
      <c r="BT409" s="3">
        <f>LOG((AV409/'Average Crustal Abundance'!Q$2),8.58)</f>
        <v>0</v>
      </c>
      <c r="BU409" s="3">
        <f>IF(LOG((AW409/'Average Crustal Abundance'!R$2))&lt;6,LOG((AW409/'Average Crustal Abundance'!R$2)),6)</f>
        <v>0</v>
      </c>
      <c r="BV409" s="3">
        <f>IF(LOG((AX409/'Average Crustal Abundance'!S$2))&lt;6,LOG((AX409/'Average Crustal Abundance'!S$2)),6)</f>
        <v>0</v>
      </c>
      <c r="BW409" s="3">
        <f>IF(LOG((AY409/'Average Crustal Abundance'!T$2))&lt;6,LOG((AY409/'Average Crustal Abundance'!T$2)),6)</f>
        <v>0</v>
      </c>
      <c r="BX409" s="3">
        <f>IF(LOG((AZ409/'Average Crustal Abundance'!U$2))&lt;6,LOG((AZ409/'Average Crustal Abundance'!U$2)),6)</f>
        <v>0</v>
      </c>
      <c r="BY409" s="3">
        <f>IF(LOG((BA409/'Average Crustal Abundance'!V$2))&lt;6,LOG((BA409/'Average Crustal Abundance'!V$2)),6)</f>
        <v>0</v>
      </c>
      <c r="BZ409" s="3">
        <f>LOG((BB409/'Average Crustal Abundance'!W$2),9.15)</f>
        <v>0</v>
      </c>
      <c r="CA409" s="3">
        <f>LOG((BC409/'Average Crustal Abundance'!X$2),6.07)</f>
        <v>0</v>
      </c>
      <c r="CB409" s="3">
        <f>LOG((BD409/'Average Crustal Abundance'!Y$2),9.57)</f>
        <v>0</v>
      </c>
      <c r="CC409" s="3">
        <f t="shared" si="224"/>
        <v>0</v>
      </c>
      <c r="CD409" s="3" t="e">
        <f t="shared" si="225"/>
        <v>#DIV/0!</v>
      </c>
      <c r="CE409" s="4" t="e">
        <f t="shared" si="204"/>
        <v>#DIV/0!</v>
      </c>
      <c r="CF409" s="4" t="e">
        <f t="shared" si="205"/>
        <v>#DIV/0!</v>
      </c>
      <c r="CG409" s="4" t="e">
        <f t="shared" si="206"/>
        <v>#DIV/0!</v>
      </c>
      <c r="CH409" s="4" t="e">
        <f t="shared" si="207"/>
        <v>#DIV/0!</v>
      </c>
      <c r="CI409" s="4" t="e">
        <f t="shared" si="208"/>
        <v>#DIV/0!</v>
      </c>
      <c r="CJ409" s="4" t="e">
        <f t="shared" si="209"/>
        <v>#DIV/0!</v>
      </c>
      <c r="CK409" s="4" t="e">
        <f t="shared" si="210"/>
        <v>#DIV/0!</v>
      </c>
      <c r="CL409" s="4" t="e">
        <f t="shared" si="211"/>
        <v>#DIV/0!</v>
      </c>
      <c r="CM409" s="4" t="e">
        <f t="shared" si="212"/>
        <v>#DIV/0!</v>
      </c>
      <c r="CN409" s="4" t="e">
        <f t="shared" si="213"/>
        <v>#DIV/0!</v>
      </c>
      <c r="CO409" s="4" t="e">
        <f t="shared" si="214"/>
        <v>#DIV/0!</v>
      </c>
      <c r="CP409" s="4" t="e">
        <f t="shared" si="215"/>
        <v>#DIV/0!</v>
      </c>
      <c r="CQ409" s="4" t="e">
        <f t="shared" si="216"/>
        <v>#DIV/0!</v>
      </c>
      <c r="CR409" s="4" t="e">
        <f t="shared" si="217"/>
        <v>#DIV/0!</v>
      </c>
      <c r="CS409" s="4" t="e">
        <f t="shared" si="218"/>
        <v>#DIV/0!</v>
      </c>
      <c r="CT409" s="4" t="e">
        <f t="shared" si="219"/>
        <v>#DIV/0!</v>
      </c>
      <c r="CU409" s="4" t="e">
        <f t="shared" si="220"/>
        <v>#DIV/0!</v>
      </c>
      <c r="CV409" s="4" t="e">
        <f t="shared" si="221"/>
        <v>#DIV/0!</v>
      </c>
      <c r="CW409" s="4" t="e">
        <f t="shared" si="222"/>
        <v>#DIV/0!</v>
      </c>
      <c r="CX409" s="4" t="e">
        <f t="shared" si="223"/>
        <v>#DIV/0!</v>
      </c>
      <c r="CY409" s="4" t="e">
        <f t="shared" si="203"/>
        <v>#DIV/0!</v>
      </c>
      <c r="CZ409" s="4" t="e">
        <f t="shared" si="203"/>
        <v>#DIV/0!</v>
      </c>
      <c r="DA409" s="4" t="e">
        <f t="shared" si="203"/>
        <v>#DIV/0!</v>
      </c>
      <c r="DB409" s="4" t="e">
        <f t="shared" si="203"/>
        <v>#DIV/0!</v>
      </c>
      <c r="DC409" s="3"/>
      <c r="DD409" s="3" t="e">
        <f t="shared" si="226"/>
        <v>#DIV/0!</v>
      </c>
    </row>
    <row r="410" spans="33:108" x14ac:dyDescent="0.25">
      <c r="AG410" s="2">
        <f>IF(I410&gt;'Average Crustal Abundance'!B$2,Data!I410,'Average Crustal Abundance'!B$2)</f>
        <v>52200</v>
      </c>
      <c r="AH410" s="2">
        <f>IF(J410&gt;'Average Crustal Abundance'!C$2,Data!J410,'Average Crustal Abundance'!C$2)</f>
        <v>27</v>
      </c>
      <c r="AI410" s="2">
        <f>IF(K410&gt;'Average Crustal Abundance'!D$2,Data!K410,'Average Crustal Abundance'!D$2)</f>
        <v>59</v>
      </c>
      <c r="AJ410" s="2">
        <f>IF(L410&gt;'Average Crustal Abundance'!E$2,Data!L410,'Average Crustal Abundance'!E$2)</f>
        <v>0.188</v>
      </c>
      <c r="AK410" s="2">
        <f>IF(M410&gt;'Average Crustal Abundance'!F$2,Data!M410,'Average Crustal Abundance'!F$2)</f>
        <v>1.5E-3</v>
      </c>
      <c r="AL410" s="2">
        <f>IF(N410&gt;'Average Crustal Abundance'!G$2,Data!N410,'Average Crustal Abundance'!G$2)</f>
        <v>1.5E-3</v>
      </c>
      <c r="AM410" s="2">
        <f>IF(O410&gt;'Average Crustal Abundance'!H$2,Data!O410,'Average Crustal Abundance'!H$2)</f>
        <v>27</v>
      </c>
      <c r="AN410" s="2">
        <f>IF(P410&gt;'Average Crustal Abundance'!I$2,Data!P410,'Average Crustal Abundance'!I$2)</f>
        <v>5.6000000000000001E-2</v>
      </c>
      <c r="AO410" s="2">
        <f>IF(Q410&gt;'Average Crustal Abundance'!J$2,Data!Q410,'Average Crustal Abundance'!J$2)</f>
        <v>1.2999999999999999E-3</v>
      </c>
      <c r="AP410" s="2">
        <f>IF(R410&gt;'Average Crustal Abundance'!K$2,Data!R410,'Average Crustal Abundance'!K$2)</f>
        <v>72</v>
      </c>
      <c r="AQ410" s="2">
        <f>IF(S410&gt;'Average Crustal Abundance'!L$2,Data!S410,'Average Crustal Abundance'!L$2)</f>
        <v>0.08</v>
      </c>
      <c r="AR410" s="2">
        <f>IF(T410&gt;'Average Crustal Abundance'!M$2,Data!T410,'Average Crustal Abundance'!M$2)</f>
        <v>5.1999999999999998E-2</v>
      </c>
      <c r="AS410" s="2">
        <f>IF(U410&gt;'Average Crustal Abundance'!N$2,Data!U410,'Average Crustal Abundance'!N$2)</f>
        <v>0.5</v>
      </c>
      <c r="AT410" s="2">
        <f>IF(V410&gt;'Average Crustal Abundance'!O$2,Data!V410,'Average Crustal Abundance'!O$2)</f>
        <v>11</v>
      </c>
      <c r="AU410" s="2">
        <f>IF(W410&gt;'Average Crustal Abundance'!P$2,Data!W410,'Average Crustal Abundance'!P$2)</f>
        <v>0.03</v>
      </c>
      <c r="AV410" s="2">
        <f>IF(X410&gt;'Average Crustal Abundance'!Q$2,Data!X410,'Average Crustal Abundance'!Q$2)</f>
        <v>2.5</v>
      </c>
      <c r="AW410" s="2">
        <f>IF(Y410&gt;'Average Crustal Abundance'!R$2,Data!Y410,'Average Crustal Abundance'!R$2)</f>
        <v>0.2</v>
      </c>
      <c r="AX410" s="2">
        <f>IF(Z410&gt;'Average Crustal Abundance'!S$2,Data!Z410,'Average Crustal Abundance'!S$2)</f>
        <v>0.18</v>
      </c>
      <c r="AY410" s="2">
        <f>IF(AA410&gt;'Average Crustal Abundance'!T$2,Data!AA410,'Average Crustal Abundance'!T$2)</f>
        <v>1E-3</v>
      </c>
      <c r="AZ410" s="2">
        <f>IF(AB410&gt;'Average Crustal Abundance'!U$2,Data!AB410,'Average Crustal Abundance'!U$2)</f>
        <v>0.8</v>
      </c>
      <c r="BA410" s="2">
        <f>IF(AC410&gt;'Average Crustal Abundance'!V$2,Data!AC410,'Average Crustal Abundance'!V$2)</f>
        <v>1</v>
      </c>
      <c r="BB410" s="2">
        <f>IF(AD410&gt;'Average Crustal Abundance'!W$2,Data!AD410,'Average Crustal Abundance'!W$2)</f>
        <v>1.7</v>
      </c>
      <c r="BC410" s="2">
        <f>IF(AE410&gt;'Average Crustal Abundance'!X$2,Data!AE410,'Average Crustal Abundance'!X$2)</f>
        <v>20</v>
      </c>
      <c r="BD410" s="2">
        <f>IF(AF410&gt;'Average Crustal Abundance'!Y$2,Data!AF410,'Average Crustal Abundance'!Y$2)</f>
        <v>1.3</v>
      </c>
      <c r="BE410" s="3">
        <f>LOG((AG410/'Average Crustal Abundance'!B$2),1.636)</f>
        <v>0</v>
      </c>
      <c r="BF410" s="3">
        <f>LOG((AH410/'Average Crustal Abundance'!C$2),5.77)</f>
        <v>0</v>
      </c>
      <c r="BG410" s="3">
        <f>LOG((AI410/'Average Crustal Abundance'!D$2),5.07)</f>
        <v>0</v>
      </c>
      <c r="BH410" s="3">
        <f>IF(LOG((AJ410/'Average Crustal Abundance'!E$2))&lt;6,LOG((AJ410/'Average Crustal Abundance'!E$2)),6)</f>
        <v>0</v>
      </c>
      <c r="BI410" s="3">
        <f>IF(LOG((AK410/'Average Crustal Abundance'!F$2))&lt;6,LOG((AK410/'Average Crustal Abundance'!F$2)),6)</f>
        <v>0</v>
      </c>
      <c r="BJ410" s="3">
        <f>IF(LOG((AL410/'Average Crustal Abundance'!G$2))&lt;6,LOG((AL410/'Average Crustal Abundance'!G$2)),6)</f>
        <v>0</v>
      </c>
      <c r="BK410" s="3">
        <f>LOG((AM410/'Average Crustal Abundance'!H$2),5.77)</f>
        <v>0</v>
      </c>
      <c r="BL410" s="3">
        <f>IF(LOG((AN410/'Average Crustal Abundance'!I$2))&lt;6,LOG((AN410/'Average Crustal Abundance'!I$2)),6)</f>
        <v>0</v>
      </c>
      <c r="BM410" s="3">
        <f>IF(LOG((AO410/'Average Crustal Abundance'!J$2))&lt;6,LOG((AO410/'Average Crustal Abundance'!J$2)),6)</f>
        <v>0</v>
      </c>
      <c r="BN410" s="3">
        <f>LOG((AP410/'Average Crustal Abundance'!K$2),4.9)</f>
        <v>0</v>
      </c>
      <c r="BO410" s="3">
        <f>IF(LOG((AQ410/'Average Crustal Abundance'!L$2))&lt;6,LOG((AQ410/'Average Crustal Abundance'!L$2)),6)</f>
        <v>0</v>
      </c>
      <c r="BP410" s="3">
        <f>IF(LOG((AR410/'Average Crustal Abundance'!M$2))&lt;6,LOG((AR410/'Average Crustal Abundance'!M$2)),6)</f>
        <v>0</v>
      </c>
      <c r="BQ410" s="3">
        <f>IF(LOG((AS410/'Average Crustal Abundance'!N$2))&lt;6,LOG((AS410/'Average Crustal Abundance'!N$2)),6)</f>
        <v>0</v>
      </c>
      <c r="BR410" s="3">
        <f>LOG((AT410/'Average Crustal Abundance'!O$2),6.71)</f>
        <v>0</v>
      </c>
      <c r="BS410" s="3">
        <f>IF(LOG((AU410/'Average Crustal Abundance'!P$2))&lt;6,LOG((AU410/'Average Crustal Abundance'!P$2)),6)</f>
        <v>0</v>
      </c>
      <c r="BT410" s="3">
        <f>LOG((AV410/'Average Crustal Abundance'!Q$2),8.58)</f>
        <v>0</v>
      </c>
      <c r="BU410" s="3">
        <f>IF(LOG((AW410/'Average Crustal Abundance'!R$2))&lt;6,LOG((AW410/'Average Crustal Abundance'!R$2)),6)</f>
        <v>0</v>
      </c>
      <c r="BV410" s="3">
        <f>IF(LOG((AX410/'Average Crustal Abundance'!S$2))&lt;6,LOG((AX410/'Average Crustal Abundance'!S$2)),6)</f>
        <v>0</v>
      </c>
      <c r="BW410" s="3">
        <f>IF(LOG((AY410/'Average Crustal Abundance'!T$2))&lt;6,LOG((AY410/'Average Crustal Abundance'!T$2)),6)</f>
        <v>0</v>
      </c>
      <c r="BX410" s="3">
        <f>IF(LOG((AZ410/'Average Crustal Abundance'!U$2))&lt;6,LOG((AZ410/'Average Crustal Abundance'!U$2)),6)</f>
        <v>0</v>
      </c>
      <c r="BY410" s="3">
        <f>IF(LOG((BA410/'Average Crustal Abundance'!V$2))&lt;6,LOG((BA410/'Average Crustal Abundance'!V$2)),6)</f>
        <v>0</v>
      </c>
      <c r="BZ410" s="3">
        <f>LOG((BB410/'Average Crustal Abundance'!W$2),9.15)</f>
        <v>0</v>
      </c>
      <c r="CA410" s="3">
        <f>LOG((BC410/'Average Crustal Abundance'!X$2),6.07)</f>
        <v>0</v>
      </c>
      <c r="CB410" s="3">
        <f>LOG((BD410/'Average Crustal Abundance'!Y$2),9.57)</f>
        <v>0</v>
      </c>
      <c r="CC410" s="3">
        <f t="shared" si="224"/>
        <v>0</v>
      </c>
      <c r="CD410" s="3" t="e">
        <f t="shared" si="225"/>
        <v>#DIV/0!</v>
      </c>
      <c r="CE410" s="4" t="e">
        <f t="shared" si="204"/>
        <v>#DIV/0!</v>
      </c>
      <c r="CF410" s="4" t="e">
        <f t="shared" si="205"/>
        <v>#DIV/0!</v>
      </c>
      <c r="CG410" s="4" t="e">
        <f t="shared" si="206"/>
        <v>#DIV/0!</v>
      </c>
      <c r="CH410" s="4" t="e">
        <f t="shared" si="207"/>
        <v>#DIV/0!</v>
      </c>
      <c r="CI410" s="4" t="e">
        <f t="shared" si="208"/>
        <v>#DIV/0!</v>
      </c>
      <c r="CJ410" s="4" t="e">
        <f t="shared" si="209"/>
        <v>#DIV/0!</v>
      </c>
      <c r="CK410" s="4" t="e">
        <f t="shared" si="210"/>
        <v>#DIV/0!</v>
      </c>
      <c r="CL410" s="4" t="e">
        <f t="shared" si="211"/>
        <v>#DIV/0!</v>
      </c>
      <c r="CM410" s="4" t="e">
        <f t="shared" si="212"/>
        <v>#DIV/0!</v>
      </c>
      <c r="CN410" s="4" t="e">
        <f t="shared" si="213"/>
        <v>#DIV/0!</v>
      </c>
      <c r="CO410" s="4" t="e">
        <f t="shared" si="214"/>
        <v>#DIV/0!</v>
      </c>
      <c r="CP410" s="4" t="e">
        <f t="shared" si="215"/>
        <v>#DIV/0!</v>
      </c>
      <c r="CQ410" s="4" t="e">
        <f t="shared" si="216"/>
        <v>#DIV/0!</v>
      </c>
      <c r="CR410" s="4" t="e">
        <f t="shared" si="217"/>
        <v>#DIV/0!</v>
      </c>
      <c r="CS410" s="4" t="e">
        <f t="shared" si="218"/>
        <v>#DIV/0!</v>
      </c>
      <c r="CT410" s="4" t="e">
        <f t="shared" si="219"/>
        <v>#DIV/0!</v>
      </c>
      <c r="CU410" s="4" t="e">
        <f t="shared" si="220"/>
        <v>#DIV/0!</v>
      </c>
      <c r="CV410" s="4" t="e">
        <f t="shared" si="221"/>
        <v>#DIV/0!</v>
      </c>
      <c r="CW410" s="4" t="e">
        <f t="shared" si="222"/>
        <v>#DIV/0!</v>
      </c>
      <c r="CX410" s="4" t="e">
        <f t="shared" si="223"/>
        <v>#DIV/0!</v>
      </c>
      <c r="CY410" s="4" t="e">
        <f t="shared" si="203"/>
        <v>#DIV/0!</v>
      </c>
      <c r="CZ410" s="4" t="e">
        <f t="shared" si="203"/>
        <v>#DIV/0!</v>
      </c>
      <c r="DA410" s="4" t="e">
        <f t="shared" si="203"/>
        <v>#DIV/0!</v>
      </c>
      <c r="DB410" s="4" t="e">
        <f t="shared" si="203"/>
        <v>#DIV/0!</v>
      </c>
      <c r="DC410" s="3"/>
      <c r="DD410" s="3" t="e">
        <f t="shared" si="226"/>
        <v>#DIV/0!</v>
      </c>
    </row>
    <row r="411" spans="33:108" x14ac:dyDescent="0.25">
      <c r="AG411" s="2">
        <f>IF(I411&gt;'Average Crustal Abundance'!B$2,Data!I411,'Average Crustal Abundance'!B$2)</f>
        <v>52200</v>
      </c>
      <c r="AH411" s="2">
        <f>IF(J411&gt;'Average Crustal Abundance'!C$2,Data!J411,'Average Crustal Abundance'!C$2)</f>
        <v>27</v>
      </c>
      <c r="AI411" s="2">
        <f>IF(K411&gt;'Average Crustal Abundance'!D$2,Data!K411,'Average Crustal Abundance'!D$2)</f>
        <v>59</v>
      </c>
      <c r="AJ411" s="2">
        <f>IF(L411&gt;'Average Crustal Abundance'!E$2,Data!L411,'Average Crustal Abundance'!E$2)</f>
        <v>0.188</v>
      </c>
      <c r="AK411" s="2">
        <f>IF(M411&gt;'Average Crustal Abundance'!F$2,Data!M411,'Average Crustal Abundance'!F$2)</f>
        <v>1.5E-3</v>
      </c>
      <c r="AL411" s="2">
        <f>IF(N411&gt;'Average Crustal Abundance'!G$2,Data!N411,'Average Crustal Abundance'!G$2)</f>
        <v>1.5E-3</v>
      </c>
      <c r="AM411" s="2">
        <f>IF(O411&gt;'Average Crustal Abundance'!H$2,Data!O411,'Average Crustal Abundance'!H$2)</f>
        <v>27</v>
      </c>
      <c r="AN411" s="2">
        <f>IF(P411&gt;'Average Crustal Abundance'!I$2,Data!P411,'Average Crustal Abundance'!I$2)</f>
        <v>5.6000000000000001E-2</v>
      </c>
      <c r="AO411" s="2">
        <f>IF(Q411&gt;'Average Crustal Abundance'!J$2,Data!Q411,'Average Crustal Abundance'!J$2)</f>
        <v>1.2999999999999999E-3</v>
      </c>
      <c r="AP411" s="2">
        <f>IF(R411&gt;'Average Crustal Abundance'!K$2,Data!R411,'Average Crustal Abundance'!K$2)</f>
        <v>72</v>
      </c>
      <c r="AQ411" s="2">
        <f>IF(S411&gt;'Average Crustal Abundance'!L$2,Data!S411,'Average Crustal Abundance'!L$2)</f>
        <v>0.08</v>
      </c>
      <c r="AR411" s="2">
        <f>IF(T411&gt;'Average Crustal Abundance'!M$2,Data!T411,'Average Crustal Abundance'!M$2)</f>
        <v>5.1999999999999998E-2</v>
      </c>
      <c r="AS411" s="2">
        <f>IF(U411&gt;'Average Crustal Abundance'!N$2,Data!U411,'Average Crustal Abundance'!N$2)</f>
        <v>0.5</v>
      </c>
      <c r="AT411" s="2">
        <f>IF(V411&gt;'Average Crustal Abundance'!O$2,Data!V411,'Average Crustal Abundance'!O$2)</f>
        <v>11</v>
      </c>
      <c r="AU411" s="2">
        <f>IF(W411&gt;'Average Crustal Abundance'!P$2,Data!W411,'Average Crustal Abundance'!P$2)</f>
        <v>0.03</v>
      </c>
      <c r="AV411" s="2">
        <f>IF(X411&gt;'Average Crustal Abundance'!Q$2,Data!X411,'Average Crustal Abundance'!Q$2)</f>
        <v>2.5</v>
      </c>
      <c r="AW411" s="2">
        <f>IF(Y411&gt;'Average Crustal Abundance'!R$2,Data!Y411,'Average Crustal Abundance'!R$2)</f>
        <v>0.2</v>
      </c>
      <c r="AX411" s="2">
        <f>IF(Z411&gt;'Average Crustal Abundance'!S$2,Data!Z411,'Average Crustal Abundance'!S$2)</f>
        <v>0.18</v>
      </c>
      <c r="AY411" s="2">
        <f>IF(AA411&gt;'Average Crustal Abundance'!T$2,Data!AA411,'Average Crustal Abundance'!T$2)</f>
        <v>1E-3</v>
      </c>
      <c r="AZ411" s="2">
        <f>IF(AB411&gt;'Average Crustal Abundance'!U$2,Data!AB411,'Average Crustal Abundance'!U$2)</f>
        <v>0.8</v>
      </c>
      <c r="BA411" s="2">
        <f>IF(AC411&gt;'Average Crustal Abundance'!V$2,Data!AC411,'Average Crustal Abundance'!V$2)</f>
        <v>1</v>
      </c>
      <c r="BB411" s="2">
        <f>IF(AD411&gt;'Average Crustal Abundance'!W$2,Data!AD411,'Average Crustal Abundance'!W$2)</f>
        <v>1.7</v>
      </c>
      <c r="BC411" s="2">
        <f>IF(AE411&gt;'Average Crustal Abundance'!X$2,Data!AE411,'Average Crustal Abundance'!X$2)</f>
        <v>20</v>
      </c>
      <c r="BD411" s="2">
        <f>IF(AF411&gt;'Average Crustal Abundance'!Y$2,Data!AF411,'Average Crustal Abundance'!Y$2)</f>
        <v>1.3</v>
      </c>
      <c r="BE411" s="3">
        <f>LOG((AG411/'Average Crustal Abundance'!B$2),1.636)</f>
        <v>0</v>
      </c>
      <c r="BF411" s="3">
        <f>LOG((AH411/'Average Crustal Abundance'!C$2),5.77)</f>
        <v>0</v>
      </c>
      <c r="BG411" s="3">
        <f>LOG((AI411/'Average Crustal Abundance'!D$2),5.07)</f>
        <v>0</v>
      </c>
      <c r="BH411" s="3">
        <f>IF(LOG((AJ411/'Average Crustal Abundance'!E$2))&lt;6,LOG((AJ411/'Average Crustal Abundance'!E$2)),6)</f>
        <v>0</v>
      </c>
      <c r="BI411" s="3">
        <f>IF(LOG((AK411/'Average Crustal Abundance'!F$2))&lt;6,LOG((AK411/'Average Crustal Abundance'!F$2)),6)</f>
        <v>0</v>
      </c>
      <c r="BJ411" s="3">
        <f>IF(LOG((AL411/'Average Crustal Abundance'!G$2))&lt;6,LOG((AL411/'Average Crustal Abundance'!G$2)),6)</f>
        <v>0</v>
      </c>
      <c r="BK411" s="3">
        <f>LOG((AM411/'Average Crustal Abundance'!H$2),5.77)</f>
        <v>0</v>
      </c>
      <c r="BL411" s="3">
        <f>IF(LOG((AN411/'Average Crustal Abundance'!I$2))&lt;6,LOG((AN411/'Average Crustal Abundance'!I$2)),6)</f>
        <v>0</v>
      </c>
      <c r="BM411" s="3">
        <f>IF(LOG((AO411/'Average Crustal Abundance'!J$2))&lt;6,LOG((AO411/'Average Crustal Abundance'!J$2)),6)</f>
        <v>0</v>
      </c>
      <c r="BN411" s="3">
        <f>LOG((AP411/'Average Crustal Abundance'!K$2),4.9)</f>
        <v>0</v>
      </c>
      <c r="BO411" s="3">
        <f>IF(LOG((AQ411/'Average Crustal Abundance'!L$2))&lt;6,LOG((AQ411/'Average Crustal Abundance'!L$2)),6)</f>
        <v>0</v>
      </c>
      <c r="BP411" s="3">
        <f>IF(LOG((AR411/'Average Crustal Abundance'!M$2))&lt;6,LOG((AR411/'Average Crustal Abundance'!M$2)),6)</f>
        <v>0</v>
      </c>
      <c r="BQ411" s="3">
        <f>IF(LOG((AS411/'Average Crustal Abundance'!N$2))&lt;6,LOG((AS411/'Average Crustal Abundance'!N$2)),6)</f>
        <v>0</v>
      </c>
      <c r="BR411" s="3">
        <f>LOG((AT411/'Average Crustal Abundance'!O$2),6.71)</f>
        <v>0</v>
      </c>
      <c r="BS411" s="3">
        <f>IF(LOG((AU411/'Average Crustal Abundance'!P$2))&lt;6,LOG((AU411/'Average Crustal Abundance'!P$2)),6)</f>
        <v>0</v>
      </c>
      <c r="BT411" s="3">
        <f>LOG((AV411/'Average Crustal Abundance'!Q$2),8.58)</f>
        <v>0</v>
      </c>
      <c r="BU411" s="3">
        <f>IF(LOG((AW411/'Average Crustal Abundance'!R$2))&lt;6,LOG((AW411/'Average Crustal Abundance'!R$2)),6)</f>
        <v>0</v>
      </c>
      <c r="BV411" s="3">
        <f>IF(LOG((AX411/'Average Crustal Abundance'!S$2))&lt;6,LOG((AX411/'Average Crustal Abundance'!S$2)),6)</f>
        <v>0</v>
      </c>
      <c r="BW411" s="3">
        <f>IF(LOG((AY411/'Average Crustal Abundance'!T$2))&lt;6,LOG((AY411/'Average Crustal Abundance'!T$2)),6)</f>
        <v>0</v>
      </c>
      <c r="BX411" s="3">
        <f>IF(LOG((AZ411/'Average Crustal Abundance'!U$2))&lt;6,LOG((AZ411/'Average Crustal Abundance'!U$2)),6)</f>
        <v>0</v>
      </c>
      <c r="BY411" s="3">
        <f>IF(LOG((BA411/'Average Crustal Abundance'!V$2))&lt;6,LOG((BA411/'Average Crustal Abundance'!V$2)),6)</f>
        <v>0</v>
      </c>
      <c r="BZ411" s="3">
        <f>LOG((BB411/'Average Crustal Abundance'!W$2),9.15)</f>
        <v>0</v>
      </c>
      <c r="CA411" s="3">
        <f>LOG((BC411/'Average Crustal Abundance'!X$2),6.07)</f>
        <v>0</v>
      </c>
      <c r="CB411" s="3">
        <f>LOG((BD411/'Average Crustal Abundance'!Y$2),9.57)</f>
        <v>0</v>
      </c>
      <c r="CC411" s="3">
        <f t="shared" si="224"/>
        <v>0</v>
      </c>
      <c r="CD411" s="3" t="e">
        <f t="shared" si="225"/>
        <v>#DIV/0!</v>
      </c>
      <c r="CE411" s="4" t="e">
        <f t="shared" si="204"/>
        <v>#DIV/0!</v>
      </c>
      <c r="CF411" s="4" t="e">
        <f t="shared" si="205"/>
        <v>#DIV/0!</v>
      </c>
      <c r="CG411" s="4" t="e">
        <f t="shared" si="206"/>
        <v>#DIV/0!</v>
      </c>
      <c r="CH411" s="4" t="e">
        <f t="shared" si="207"/>
        <v>#DIV/0!</v>
      </c>
      <c r="CI411" s="4" t="e">
        <f t="shared" si="208"/>
        <v>#DIV/0!</v>
      </c>
      <c r="CJ411" s="4" t="e">
        <f t="shared" si="209"/>
        <v>#DIV/0!</v>
      </c>
      <c r="CK411" s="4" t="e">
        <f t="shared" si="210"/>
        <v>#DIV/0!</v>
      </c>
      <c r="CL411" s="4" t="e">
        <f t="shared" si="211"/>
        <v>#DIV/0!</v>
      </c>
      <c r="CM411" s="4" t="e">
        <f t="shared" si="212"/>
        <v>#DIV/0!</v>
      </c>
      <c r="CN411" s="4" t="e">
        <f t="shared" si="213"/>
        <v>#DIV/0!</v>
      </c>
      <c r="CO411" s="4" t="e">
        <f t="shared" si="214"/>
        <v>#DIV/0!</v>
      </c>
      <c r="CP411" s="4" t="e">
        <f t="shared" si="215"/>
        <v>#DIV/0!</v>
      </c>
      <c r="CQ411" s="4" t="e">
        <f t="shared" si="216"/>
        <v>#DIV/0!</v>
      </c>
      <c r="CR411" s="4" t="e">
        <f t="shared" si="217"/>
        <v>#DIV/0!</v>
      </c>
      <c r="CS411" s="4" t="e">
        <f t="shared" si="218"/>
        <v>#DIV/0!</v>
      </c>
      <c r="CT411" s="4" t="e">
        <f t="shared" si="219"/>
        <v>#DIV/0!</v>
      </c>
      <c r="CU411" s="4" t="e">
        <f t="shared" si="220"/>
        <v>#DIV/0!</v>
      </c>
      <c r="CV411" s="4" t="e">
        <f t="shared" si="221"/>
        <v>#DIV/0!</v>
      </c>
      <c r="CW411" s="4" t="e">
        <f t="shared" si="222"/>
        <v>#DIV/0!</v>
      </c>
      <c r="CX411" s="4" t="e">
        <f t="shared" si="223"/>
        <v>#DIV/0!</v>
      </c>
      <c r="CY411" s="4" t="e">
        <f t="shared" si="203"/>
        <v>#DIV/0!</v>
      </c>
      <c r="CZ411" s="4" t="e">
        <f t="shared" si="203"/>
        <v>#DIV/0!</v>
      </c>
      <c r="DA411" s="4" t="e">
        <f t="shared" si="203"/>
        <v>#DIV/0!</v>
      </c>
      <c r="DB411" s="4" t="e">
        <f t="shared" si="203"/>
        <v>#DIV/0!</v>
      </c>
      <c r="DC411" s="3"/>
      <c r="DD411" s="3" t="e">
        <f t="shared" si="226"/>
        <v>#DIV/0!</v>
      </c>
    </row>
    <row r="412" spans="33:108" x14ac:dyDescent="0.25">
      <c r="AG412" s="2">
        <f>IF(I412&gt;'Average Crustal Abundance'!B$2,Data!I412,'Average Crustal Abundance'!B$2)</f>
        <v>52200</v>
      </c>
      <c r="AH412" s="2">
        <f>IF(J412&gt;'Average Crustal Abundance'!C$2,Data!J412,'Average Crustal Abundance'!C$2)</f>
        <v>27</v>
      </c>
      <c r="AI412" s="2">
        <f>IF(K412&gt;'Average Crustal Abundance'!D$2,Data!K412,'Average Crustal Abundance'!D$2)</f>
        <v>59</v>
      </c>
      <c r="AJ412" s="2">
        <f>IF(L412&gt;'Average Crustal Abundance'!E$2,Data!L412,'Average Crustal Abundance'!E$2)</f>
        <v>0.188</v>
      </c>
      <c r="AK412" s="2">
        <f>IF(M412&gt;'Average Crustal Abundance'!F$2,Data!M412,'Average Crustal Abundance'!F$2)</f>
        <v>1.5E-3</v>
      </c>
      <c r="AL412" s="2">
        <f>IF(N412&gt;'Average Crustal Abundance'!G$2,Data!N412,'Average Crustal Abundance'!G$2)</f>
        <v>1.5E-3</v>
      </c>
      <c r="AM412" s="2">
        <f>IF(O412&gt;'Average Crustal Abundance'!H$2,Data!O412,'Average Crustal Abundance'!H$2)</f>
        <v>27</v>
      </c>
      <c r="AN412" s="2">
        <f>IF(P412&gt;'Average Crustal Abundance'!I$2,Data!P412,'Average Crustal Abundance'!I$2)</f>
        <v>5.6000000000000001E-2</v>
      </c>
      <c r="AO412" s="2">
        <f>IF(Q412&gt;'Average Crustal Abundance'!J$2,Data!Q412,'Average Crustal Abundance'!J$2)</f>
        <v>1.2999999999999999E-3</v>
      </c>
      <c r="AP412" s="2">
        <f>IF(R412&gt;'Average Crustal Abundance'!K$2,Data!R412,'Average Crustal Abundance'!K$2)</f>
        <v>72</v>
      </c>
      <c r="AQ412" s="2">
        <f>IF(S412&gt;'Average Crustal Abundance'!L$2,Data!S412,'Average Crustal Abundance'!L$2)</f>
        <v>0.08</v>
      </c>
      <c r="AR412" s="2">
        <f>IF(T412&gt;'Average Crustal Abundance'!M$2,Data!T412,'Average Crustal Abundance'!M$2)</f>
        <v>5.1999999999999998E-2</v>
      </c>
      <c r="AS412" s="2">
        <f>IF(U412&gt;'Average Crustal Abundance'!N$2,Data!U412,'Average Crustal Abundance'!N$2)</f>
        <v>0.5</v>
      </c>
      <c r="AT412" s="2">
        <f>IF(V412&gt;'Average Crustal Abundance'!O$2,Data!V412,'Average Crustal Abundance'!O$2)</f>
        <v>11</v>
      </c>
      <c r="AU412" s="2">
        <f>IF(W412&gt;'Average Crustal Abundance'!P$2,Data!W412,'Average Crustal Abundance'!P$2)</f>
        <v>0.03</v>
      </c>
      <c r="AV412" s="2">
        <f>IF(X412&gt;'Average Crustal Abundance'!Q$2,Data!X412,'Average Crustal Abundance'!Q$2)</f>
        <v>2.5</v>
      </c>
      <c r="AW412" s="2">
        <f>IF(Y412&gt;'Average Crustal Abundance'!R$2,Data!Y412,'Average Crustal Abundance'!R$2)</f>
        <v>0.2</v>
      </c>
      <c r="AX412" s="2">
        <f>IF(Z412&gt;'Average Crustal Abundance'!S$2,Data!Z412,'Average Crustal Abundance'!S$2)</f>
        <v>0.18</v>
      </c>
      <c r="AY412" s="2">
        <f>IF(AA412&gt;'Average Crustal Abundance'!T$2,Data!AA412,'Average Crustal Abundance'!T$2)</f>
        <v>1E-3</v>
      </c>
      <c r="AZ412" s="2">
        <f>IF(AB412&gt;'Average Crustal Abundance'!U$2,Data!AB412,'Average Crustal Abundance'!U$2)</f>
        <v>0.8</v>
      </c>
      <c r="BA412" s="2">
        <f>IF(AC412&gt;'Average Crustal Abundance'!V$2,Data!AC412,'Average Crustal Abundance'!V$2)</f>
        <v>1</v>
      </c>
      <c r="BB412" s="2">
        <f>IF(AD412&gt;'Average Crustal Abundance'!W$2,Data!AD412,'Average Crustal Abundance'!W$2)</f>
        <v>1.7</v>
      </c>
      <c r="BC412" s="2">
        <f>IF(AE412&gt;'Average Crustal Abundance'!X$2,Data!AE412,'Average Crustal Abundance'!X$2)</f>
        <v>20</v>
      </c>
      <c r="BD412" s="2">
        <f>IF(AF412&gt;'Average Crustal Abundance'!Y$2,Data!AF412,'Average Crustal Abundance'!Y$2)</f>
        <v>1.3</v>
      </c>
      <c r="BE412" s="3">
        <f>LOG((AG412/'Average Crustal Abundance'!B$2),1.636)</f>
        <v>0</v>
      </c>
      <c r="BF412" s="3">
        <f>LOG((AH412/'Average Crustal Abundance'!C$2),5.77)</f>
        <v>0</v>
      </c>
      <c r="BG412" s="3">
        <f>LOG((AI412/'Average Crustal Abundance'!D$2),5.07)</f>
        <v>0</v>
      </c>
      <c r="BH412" s="3">
        <f>IF(LOG((AJ412/'Average Crustal Abundance'!E$2))&lt;6,LOG((AJ412/'Average Crustal Abundance'!E$2)),6)</f>
        <v>0</v>
      </c>
      <c r="BI412" s="3">
        <f>IF(LOG((AK412/'Average Crustal Abundance'!F$2))&lt;6,LOG((AK412/'Average Crustal Abundance'!F$2)),6)</f>
        <v>0</v>
      </c>
      <c r="BJ412" s="3">
        <f>IF(LOG((AL412/'Average Crustal Abundance'!G$2))&lt;6,LOG((AL412/'Average Crustal Abundance'!G$2)),6)</f>
        <v>0</v>
      </c>
      <c r="BK412" s="3">
        <f>LOG((AM412/'Average Crustal Abundance'!H$2),5.77)</f>
        <v>0</v>
      </c>
      <c r="BL412" s="3">
        <f>IF(LOG((AN412/'Average Crustal Abundance'!I$2))&lt;6,LOG((AN412/'Average Crustal Abundance'!I$2)),6)</f>
        <v>0</v>
      </c>
      <c r="BM412" s="3">
        <f>IF(LOG((AO412/'Average Crustal Abundance'!J$2))&lt;6,LOG((AO412/'Average Crustal Abundance'!J$2)),6)</f>
        <v>0</v>
      </c>
      <c r="BN412" s="3">
        <f>LOG((AP412/'Average Crustal Abundance'!K$2),4.9)</f>
        <v>0</v>
      </c>
      <c r="BO412" s="3">
        <f>IF(LOG((AQ412/'Average Crustal Abundance'!L$2))&lt;6,LOG((AQ412/'Average Crustal Abundance'!L$2)),6)</f>
        <v>0</v>
      </c>
      <c r="BP412" s="3">
        <f>IF(LOG((AR412/'Average Crustal Abundance'!M$2))&lt;6,LOG((AR412/'Average Crustal Abundance'!M$2)),6)</f>
        <v>0</v>
      </c>
      <c r="BQ412" s="3">
        <f>IF(LOG((AS412/'Average Crustal Abundance'!N$2))&lt;6,LOG((AS412/'Average Crustal Abundance'!N$2)),6)</f>
        <v>0</v>
      </c>
      <c r="BR412" s="3">
        <f>LOG((AT412/'Average Crustal Abundance'!O$2),6.71)</f>
        <v>0</v>
      </c>
      <c r="BS412" s="3">
        <f>IF(LOG((AU412/'Average Crustal Abundance'!P$2))&lt;6,LOG((AU412/'Average Crustal Abundance'!P$2)),6)</f>
        <v>0</v>
      </c>
      <c r="BT412" s="3">
        <f>LOG((AV412/'Average Crustal Abundance'!Q$2),8.58)</f>
        <v>0</v>
      </c>
      <c r="BU412" s="3">
        <f>IF(LOG((AW412/'Average Crustal Abundance'!R$2))&lt;6,LOG((AW412/'Average Crustal Abundance'!R$2)),6)</f>
        <v>0</v>
      </c>
      <c r="BV412" s="3">
        <f>IF(LOG((AX412/'Average Crustal Abundance'!S$2))&lt;6,LOG((AX412/'Average Crustal Abundance'!S$2)),6)</f>
        <v>0</v>
      </c>
      <c r="BW412" s="3">
        <f>IF(LOG((AY412/'Average Crustal Abundance'!T$2))&lt;6,LOG((AY412/'Average Crustal Abundance'!T$2)),6)</f>
        <v>0</v>
      </c>
      <c r="BX412" s="3">
        <f>IF(LOG((AZ412/'Average Crustal Abundance'!U$2))&lt;6,LOG((AZ412/'Average Crustal Abundance'!U$2)),6)</f>
        <v>0</v>
      </c>
      <c r="BY412" s="3">
        <f>IF(LOG((BA412/'Average Crustal Abundance'!V$2))&lt;6,LOG((BA412/'Average Crustal Abundance'!V$2)),6)</f>
        <v>0</v>
      </c>
      <c r="BZ412" s="3">
        <f>LOG((BB412/'Average Crustal Abundance'!W$2),9.15)</f>
        <v>0</v>
      </c>
      <c r="CA412" s="3">
        <f>LOG((BC412/'Average Crustal Abundance'!X$2),6.07)</f>
        <v>0</v>
      </c>
      <c r="CB412" s="3">
        <f>LOG((BD412/'Average Crustal Abundance'!Y$2),9.57)</f>
        <v>0</v>
      </c>
      <c r="CC412" s="3">
        <f t="shared" si="224"/>
        <v>0</v>
      </c>
      <c r="CD412" s="3" t="e">
        <f t="shared" si="225"/>
        <v>#DIV/0!</v>
      </c>
      <c r="CE412" s="4" t="e">
        <f t="shared" si="204"/>
        <v>#DIV/0!</v>
      </c>
      <c r="CF412" s="4" t="e">
        <f t="shared" si="205"/>
        <v>#DIV/0!</v>
      </c>
      <c r="CG412" s="4" t="e">
        <f t="shared" si="206"/>
        <v>#DIV/0!</v>
      </c>
      <c r="CH412" s="4" t="e">
        <f t="shared" si="207"/>
        <v>#DIV/0!</v>
      </c>
      <c r="CI412" s="4" t="e">
        <f t="shared" si="208"/>
        <v>#DIV/0!</v>
      </c>
      <c r="CJ412" s="4" t="e">
        <f t="shared" si="209"/>
        <v>#DIV/0!</v>
      </c>
      <c r="CK412" s="4" t="e">
        <f t="shared" si="210"/>
        <v>#DIV/0!</v>
      </c>
      <c r="CL412" s="4" t="e">
        <f t="shared" si="211"/>
        <v>#DIV/0!</v>
      </c>
      <c r="CM412" s="4" t="e">
        <f t="shared" si="212"/>
        <v>#DIV/0!</v>
      </c>
      <c r="CN412" s="4" t="e">
        <f t="shared" si="213"/>
        <v>#DIV/0!</v>
      </c>
      <c r="CO412" s="4" t="e">
        <f t="shared" si="214"/>
        <v>#DIV/0!</v>
      </c>
      <c r="CP412" s="4" t="e">
        <f t="shared" si="215"/>
        <v>#DIV/0!</v>
      </c>
      <c r="CQ412" s="4" t="e">
        <f t="shared" si="216"/>
        <v>#DIV/0!</v>
      </c>
      <c r="CR412" s="4" t="e">
        <f t="shared" si="217"/>
        <v>#DIV/0!</v>
      </c>
      <c r="CS412" s="4" t="e">
        <f t="shared" si="218"/>
        <v>#DIV/0!</v>
      </c>
      <c r="CT412" s="4" t="e">
        <f t="shared" ref="CT412:CT443" si="227">BT412*$CD412</f>
        <v>#DIV/0!</v>
      </c>
      <c r="CU412" s="4" t="e">
        <f t="shared" ref="CU412:CU443" si="228">BU412*$CD412</f>
        <v>#DIV/0!</v>
      </c>
      <c r="CV412" s="4" t="e">
        <f t="shared" ref="CV412:CV443" si="229">BV412*$CD412</f>
        <v>#DIV/0!</v>
      </c>
      <c r="CW412" s="4" t="e">
        <f t="shared" ref="CW412:CW443" si="230">BW412*$CD412</f>
        <v>#DIV/0!</v>
      </c>
      <c r="CX412" s="4" t="e">
        <f t="shared" ref="CX412:CX443" si="231">BX412*$CD412</f>
        <v>#DIV/0!</v>
      </c>
      <c r="CY412" s="4" t="e">
        <f t="shared" ref="CY412:CY432" si="232">BY412*$CD412</f>
        <v>#DIV/0!</v>
      </c>
      <c r="CZ412" s="4" t="e">
        <f t="shared" ref="CZ412:CZ432" si="233">BZ412*$CD412</f>
        <v>#DIV/0!</v>
      </c>
      <c r="DA412" s="4" t="e">
        <f t="shared" ref="DA412:DA432" si="234">CA412*$CD412</f>
        <v>#DIV/0!</v>
      </c>
      <c r="DB412" s="4" t="e">
        <f t="shared" ref="DB412:DB432" si="235">CB412*$CD412</f>
        <v>#DIV/0!</v>
      </c>
      <c r="DC412" s="3"/>
      <c r="DD412" s="3" t="e">
        <f t="shared" si="226"/>
        <v>#DIV/0!</v>
      </c>
    </row>
    <row r="413" spans="33:108" x14ac:dyDescent="0.25">
      <c r="AG413" s="2">
        <f>IF(I413&gt;'Average Crustal Abundance'!B$2,Data!I413,'Average Crustal Abundance'!B$2)</f>
        <v>52200</v>
      </c>
      <c r="AH413" s="2">
        <f>IF(J413&gt;'Average Crustal Abundance'!C$2,Data!J413,'Average Crustal Abundance'!C$2)</f>
        <v>27</v>
      </c>
      <c r="AI413" s="2">
        <f>IF(K413&gt;'Average Crustal Abundance'!D$2,Data!K413,'Average Crustal Abundance'!D$2)</f>
        <v>59</v>
      </c>
      <c r="AJ413" s="2">
        <f>IF(L413&gt;'Average Crustal Abundance'!E$2,Data!L413,'Average Crustal Abundance'!E$2)</f>
        <v>0.188</v>
      </c>
      <c r="AK413" s="2">
        <f>IF(M413&gt;'Average Crustal Abundance'!F$2,Data!M413,'Average Crustal Abundance'!F$2)</f>
        <v>1.5E-3</v>
      </c>
      <c r="AL413" s="2">
        <f>IF(N413&gt;'Average Crustal Abundance'!G$2,Data!N413,'Average Crustal Abundance'!G$2)</f>
        <v>1.5E-3</v>
      </c>
      <c r="AM413" s="2">
        <f>IF(O413&gt;'Average Crustal Abundance'!H$2,Data!O413,'Average Crustal Abundance'!H$2)</f>
        <v>27</v>
      </c>
      <c r="AN413" s="2">
        <f>IF(P413&gt;'Average Crustal Abundance'!I$2,Data!P413,'Average Crustal Abundance'!I$2)</f>
        <v>5.6000000000000001E-2</v>
      </c>
      <c r="AO413" s="2">
        <f>IF(Q413&gt;'Average Crustal Abundance'!J$2,Data!Q413,'Average Crustal Abundance'!J$2)</f>
        <v>1.2999999999999999E-3</v>
      </c>
      <c r="AP413" s="2">
        <f>IF(R413&gt;'Average Crustal Abundance'!K$2,Data!R413,'Average Crustal Abundance'!K$2)</f>
        <v>72</v>
      </c>
      <c r="AQ413" s="2">
        <f>IF(S413&gt;'Average Crustal Abundance'!L$2,Data!S413,'Average Crustal Abundance'!L$2)</f>
        <v>0.08</v>
      </c>
      <c r="AR413" s="2">
        <f>IF(T413&gt;'Average Crustal Abundance'!M$2,Data!T413,'Average Crustal Abundance'!M$2)</f>
        <v>5.1999999999999998E-2</v>
      </c>
      <c r="AS413" s="2">
        <f>IF(U413&gt;'Average Crustal Abundance'!N$2,Data!U413,'Average Crustal Abundance'!N$2)</f>
        <v>0.5</v>
      </c>
      <c r="AT413" s="2">
        <f>IF(V413&gt;'Average Crustal Abundance'!O$2,Data!V413,'Average Crustal Abundance'!O$2)</f>
        <v>11</v>
      </c>
      <c r="AU413" s="2">
        <f>IF(W413&gt;'Average Crustal Abundance'!P$2,Data!W413,'Average Crustal Abundance'!P$2)</f>
        <v>0.03</v>
      </c>
      <c r="AV413" s="2">
        <f>IF(X413&gt;'Average Crustal Abundance'!Q$2,Data!X413,'Average Crustal Abundance'!Q$2)</f>
        <v>2.5</v>
      </c>
      <c r="AW413" s="2">
        <f>IF(Y413&gt;'Average Crustal Abundance'!R$2,Data!Y413,'Average Crustal Abundance'!R$2)</f>
        <v>0.2</v>
      </c>
      <c r="AX413" s="2">
        <f>IF(Z413&gt;'Average Crustal Abundance'!S$2,Data!Z413,'Average Crustal Abundance'!S$2)</f>
        <v>0.18</v>
      </c>
      <c r="AY413" s="2">
        <f>IF(AA413&gt;'Average Crustal Abundance'!T$2,Data!AA413,'Average Crustal Abundance'!T$2)</f>
        <v>1E-3</v>
      </c>
      <c r="AZ413" s="2">
        <f>IF(AB413&gt;'Average Crustal Abundance'!U$2,Data!AB413,'Average Crustal Abundance'!U$2)</f>
        <v>0.8</v>
      </c>
      <c r="BA413" s="2">
        <f>IF(AC413&gt;'Average Crustal Abundance'!V$2,Data!AC413,'Average Crustal Abundance'!V$2)</f>
        <v>1</v>
      </c>
      <c r="BB413" s="2">
        <f>IF(AD413&gt;'Average Crustal Abundance'!W$2,Data!AD413,'Average Crustal Abundance'!W$2)</f>
        <v>1.7</v>
      </c>
      <c r="BC413" s="2">
        <f>IF(AE413&gt;'Average Crustal Abundance'!X$2,Data!AE413,'Average Crustal Abundance'!X$2)</f>
        <v>20</v>
      </c>
      <c r="BD413" s="2">
        <f>IF(AF413&gt;'Average Crustal Abundance'!Y$2,Data!AF413,'Average Crustal Abundance'!Y$2)</f>
        <v>1.3</v>
      </c>
      <c r="BE413" s="3">
        <f>LOG((AG413/'Average Crustal Abundance'!B$2),1.636)</f>
        <v>0</v>
      </c>
      <c r="BF413" s="3">
        <f>LOG((AH413/'Average Crustal Abundance'!C$2),5.77)</f>
        <v>0</v>
      </c>
      <c r="BG413" s="3">
        <f>LOG((AI413/'Average Crustal Abundance'!D$2),5.07)</f>
        <v>0</v>
      </c>
      <c r="BH413" s="3">
        <f>IF(LOG((AJ413/'Average Crustal Abundance'!E$2))&lt;6,LOG((AJ413/'Average Crustal Abundance'!E$2)),6)</f>
        <v>0</v>
      </c>
      <c r="BI413" s="3">
        <f>IF(LOG((AK413/'Average Crustal Abundance'!F$2))&lt;6,LOG((AK413/'Average Crustal Abundance'!F$2)),6)</f>
        <v>0</v>
      </c>
      <c r="BJ413" s="3">
        <f>IF(LOG((AL413/'Average Crustal Abundance'!G$2))&lt;6,LOG((AL413/'Average Crustal Abundance'!G$2)),6)</f>
        <v>0</v>
      </c>
      <c r="BK413" s="3">
        <f>LOG((AM413/'Average Crustal Abundance'!H$2),5.77)</f>
        <v>0</v>
      </c>
      <c r="BL413" s="3">
        <f>IF(LOG((AN413/'Average Crustal Abundance'!I$2))&lt;6,LOG((AN413/'Average Crustal Abundance'!I$2)),6)</f>
        <v>0</v>
      </c>
      <c r="BM413" s="3">
        <f>IF(LOG((AO413/'Average Crustal Abundance'!J$2))&lt;6,LOG((AO413/'Average Crustal Abundance'!J$2)),6)</f>
        <v>0</v>
      </c>
      <c r="BN413" s="3">
        <f>LOG((AP413/'Average Crustal Abundance'!K$2),4.9)</f>
        <v>0</v>
      </c>
      <c r="BO413" s="3">
        <f>IF(LOG((AQ413/'Average Crustal Abundance'!L$2))&lt;6,LOG((AQ413/'Average Crustal Abundance'!L$2)),6)</f>
        <v>0</v>
      </c>
      <c r="BP413" s="3">
        <f>IF(LOG((AR413/'Average Crustal Abundance'!M$2))&lt;6,LOG((AR413/'Average Crustal Abundance'!M$2)),6)</f>
        <v>0</v>
      </c>
      <c r="BQ413" s="3">
        <f>IF(LOG((AS413/'Average Crustal Abundance'!N$2))&lt;6,LOG((AS413/'Average Crustal Abundance'!N$2)),6)</f>
        <v>0</v>
      </c>
      <c r="BR413" s="3">
        <f>LOG((AT413/'Average Crustal Abundance'!O$2),6.71)</f>
        <v>0</v>
      </c>
      <c r="BS413" s="3">
        <f>IF(LOG((AU413/'Average Crustal Abundance'!P$2))&lt;6,LOG((AU413/'Average Crustal Abundance'!P$2)),6)</f>
        <v>0</v>
      </c>
      <c r="BT413" s="3">
        <f>LOG((AV413/'Average Crustal Abundance'!Q$2),8.58)</f>
        <v>0</v>
      </c>
      <c r="BU413" s="3">
        <f>IF(LOG((AW413/'Average Crustal Abundance'!R$2))&lt;6,LOG((AW413/'Average Crustal Abundance'!R$2)),6)</f>
        <v>0</v>
      </c>
      <c r="BV413" s="3">
        <f>IF(LOG((AX413/'Average Crustal Abundance'!S$2))&lt;6,LOG((AX413/'Average Crustal Abundance'!S$2)),6)</f>
        <v>0</v>
      </c>
      <c r="BW413" s="3">
        <f>IF(LOG((AY413/'Average Crustal Abundance'!T$2))&lt;6,LOG((AY413/'Average Crustal Abundance'!T$2)),6)</f>
        <v>0</v>
      </c>
      <c r="BX413" s="3">
        <f>IF(LOG((AZ413/'Average Crustal Abundance'!U$2))&lt;6,LOG((AZ413/'Average Crustal Abundance'!U$2)),6)</f>
        <v>0</v>
      </c>
      <c r="BY413" s="3">
        <f>IF(LOG((BA413/'Average Crustal Abundance'!V$2))&lt;6,LOG((BA413/'Average Crustal Abundance'!V$2)),6)</f>
        <v>0</v>
      </c>
      <c r="BZ413" s="3">
        <f>LOG((BB413/'Average Crustal Abundance'!W$2),9.15)</f>
        <v>0</v>
      </c>
      <c r="CA413" s="3">
        <f>LOG((BC413/'Average Crustal Abundance'!X$2),6.07)</f>
        <v>0</v>
      </c>
      <c r="CB413" s="3">
        <f>LOG((BD413/'Average Crustal Abundance'!Y$2),9.57)</f>
        <v>0</v>
      </c>
      <c r="CC413" s="3">
        <f t="shared" si="224"/>
        <v>0</v>
      </c>
      <c r="CD413" s="3" t="e">
        <f t="shared" si="225"/>
        <v>#DIV/0!</v>
      </c>
      <c r="CE413" s="4" t="e">
        <f t="shared" si="204"/>
        <v>#DIV/0!</v>
      </c>
      <c r="CF413" s="4" t="e">
        <f t="shared" si="205"/>
        <v>#DIV/0!</v>
      </c>
      <c r="CG413" s="4" t="e">
        <f t="shared" si="206"/>
        <v>#DIV/0!</v>
      </c>
      <c r="CH413" s="4" t="e">
        <f t="shared" si="207"/>
        <v>#DIV/0!</v>
      </c>
      <c r="CI413" s="4" t="e">
        <f t="shared" si="208"/>
        <v>#DIV/0!</v>
      </c>
      <c r="CJ413" s="4" t="e">
        <f t="shared" si="209"/>
        <v>#DIV/0!</v>
      </c>
      <c r="CK413" s="4" t="e">
        <f t="shared" si="210"/>
        <v>#DIV/0!</v>
      </c>
      <c r="CL413" s="4" t="e">
        <f t="shared" si="211"/>
        <v>#DIV/0!</v>
      </c>
      <c r="CM413" s="4" t="e">
        <f t="shared" si="212"/>
        <v>#DIV/0!</v>
      </c>
      <c r="CN413" s="4" t="e">
        <f t="shared" si="213"/>
        <v>#DIV/0!</v>
      </c>
      <c r="CO413" s="4" t="e">
        <f t="shared" si="214"/>
        <v>#DIV/0!</v>
      </c>
      <c r="CP413" s="4" t="e">
        <f t="shared" si="215"/>
        <v>#DIV/0!</v>
      </c>
      <c r="CQ413" s="4" t="e">
        <f t="shared" si="216"/>
        <v>#DIV/0!</v>
      </c>
      <c r="CR413" s="4" t="e">
        <f t="shared" si="217"/>
        <v>#DIV/0!</v>
      </c>
      <c r="CS413" s="4" t="e">
        <f t="shared" si="218"/>
        <v>#DIV/0!</v>
      </c>
      <c r="CT413" s="4" t="e">
        <f t="shared" si="227"/>
        <v>#DIV/0!</v>
      </c>
      <c r="CU413" s="4" t="e">
        <f t="shared" si="228"/>
        <v>#DIV/0!</v>
      </c>
      <c r="CV413" s="4" t="e">
        <f t="shared" si="229"/>
        <v>#DIV/0!</v>
      </c>
      <c r="CW413" s="4" t="e">
        <f t="shared" si="230"/>
        <v>#DIV/0!</v>
      </c>
      <c r="CX413" s="4" t="e">
        <f t="shared" si="231"/>
        <v>#DIV/0!</v>
      </c>
      <c r="CY413" s="4" t="e">
        <f t="shared" si="232"/>
        <v>#DIV/0!</v>
      </c>
      <c r="CZ413" s="4" t="e">
        <f t="shared" si="233"/>
        <v>#DIV/0!</v>
      </c>
      <c r="DA413" s="4" t="e">
        <f t="shared" si="234"/>
        <v>#DIV/0!</v>
      </c>
      <c r="DB413" s="4" t="e">
        <f t="shared" si="235"/>
        <v>#DIV/0!</v>
      </c>
      <c r="DC413" s="3"/>
      <c r="DD413" s="3" t="e">
        <f t="shared" si="226"/>
        <v>#DIV/0!</v>
      </c>
    </row>
    <row r="414" spans="33:108" x14ac:dyDescent="0.25">
      <c r="AG414" s="2">
        <f>IF(I414&gt;'Average Crustal Abundance'!B$2,Data!I414,'Average Crustal Abundance'!B$2)</f>
        <v>52200</v>
      </c>
      <c r="AH414" s="2">
        <f>IF(J414&gt;'Average Crustal Abundance'!C$2,Data!J414,'Average Crustal Abundance'!C$2)</f>
        <v>27</v>
      </c>
      <c r="AI414" s="2">
        <f>IF(K414&gt;'Average Crustal Abundance'!D$2,Data!K414,'Average Crustal Abundance'!D$2)</f>
        <v>59</v>
      </c>
      <c r="AJ414" s="2">
        <f>IF(L414&gt;'Average Crustal Abundance'!E$2,Data!L414,'Average Crustal Abundance'!E$2)</f>
        <v>0.188</v>
      </c>
      <c r="AK414" s="2">
        <f>IF(M414&gt;'Average Crustal Abundance'!F$2,Data!M414,'Average Crustal Abundance'!F$2)</f>
        <v>1.5E-3</v>
      </c>
      <c r="AL414" s="2">
        <f>IF(N414&gt;'Average Crustal Abundance'!G$2,Data!N414,'Average Crustal Abundance'!G$2)</f>
        <v>1.5E-3</v>
      </c>
      <c r="AM414" s="2">
        <f>IF(O414&gt;'Average Crustal Abundance'!H$2,Data!O414,'Average Crustal Abundance'!H$2)</f>
        <v>27</v>
      </c>
      <c r="AN414" s="2">
        <f>IF(P414&gt;'Average Crustal Abundance'!I$2,Data!P414,'Average Crustal Abundance'!I$2)</f>
        <v>5.6000000000000001E-2</v>
      </c>
      <c r="AO414" s="2">
        <f>IF(Q414&gt;'Average Crustal Abundance'!J$2,Data!Q414,'Average Crustal Abundance'!J$2)</f>
        <v>1.2999999999999999E-3</v>
      </c>
      <c r="AP414" s="2">
        <f>IF(R414&gt;'Average Crustal Abundance'!K$2,Data!R414,'Average Crustal Abundance'!K$2)</f>
        <v>72</v>
      </c>
      <c r="AQ414" s="2">
        <f>IF(S414&gt;'Average Crustal Abundance'!L$2,Data!S414,'Average Crustal Abundance'!L$2)</f>
        <v>0.08</v>
      </c>
      <c r="AR414" s="2">
        <f>IF(T414&gt;'Average Crustal Abundance'!M$2,Data!T414,'Average Crustal Abundance'!M$2)</f>
        <v>5.1999999999999998E-2</v>
      </c>
      <c r="AS414" s="2">
        <f>IF(U414&gt;'Average Crustal Abundance'!N$2,Data!U414,'Average Crustal Abundance'!N$2)</f>
        <v>0.5</v>
      </c>
      <c r="AT414" s="2">
        <f>IF(V414&gt;'Average Crustal Abundance'!O$2,Data!V414,'Average Crustal Abundance'!O$2)</f>
        <v>11</v>
      </c>
      <c r="AU414" s="2">
        <f>IF(W414&gt;'Average Crustal Abundance'!P$2,Data!W414,'Average Crustal Abundance'!P$2)</f>
        <v>0.03</v>
      </c>
      <c r="AV414" s="2">
        <f>IF(X414&gt;'Average Crustal Abundance'!Q$2,Data!X414,'Average Crustal Abundance'!Q$2)</f>
        <v>2.5</v>
      </c>
      <c r="AW414" s="2">
        <f>IF(Y414&gt;'Average Crustal Abundance'!R$2,Data!Y414,'Average Crustal Abundance'!R$2)</f>
        <v>0.2</v>
      </c>
      <c r="AX414" s="2">
        <f>IF(Z414&gt;'Average Crustal Abundance'!S$2,Data!Z414,'Average Crustal Abundance'!S$2)</f>
        <v>0.18</v>
      </c>
      <c r="AY414" s="2">
        <f>IF(AA414&gt;'Average Crustal Abundance'!T$2,Data!AA414,'Average Crustal Abundance'!T$2)</f>
        <v>1E-3</v>
      </c>
      <c r="AZ414" s="2">
        <f>IF(AB414&gt;'Average Crustal Abundance'!U$2,Data!AB414,'Average Crustal Abundance'!U$2)</f>
        <v>0.8</v>
      </c>
      <c r="BA414" s="2">
        <f>IF(AC414&gt;'Average Crustal Abundance'!V$2,Data!AC414,'Average Crustal Abundance'!V$2)</f>
        <v>1</v>
      </c>
      <c r="BB414" s="2">
        <f>IF(AD414&gt;'Average Crustal Abundance'!W$2,Data!AD414,'Average Crustal Abundance'!W$2)</f>
        <v>1.7</v>
      </c>
      <c r="BC414" s="2">
        <f>IF(AE414&gt;'Average Crustal Abundance'!X$2,Data!AE414,'Average Crustal Abundance'!X$2)</f>
        <v>20</v>
      </c>
      <c r="BD414" s="2">
        <f>IF(AF414&gt;'Average Crustal Abundance'!Y$2,Data!AF414,'Average Crustal Abundance'!Y$2)</f>
        <v>1.3</v>
      </c>
      <c r="BE414" s="3">
        <f>LOG((AG414/'Average Crustal Abundance'!B$2),1.636)</f>
        <v>0</v>
      </c>
      <c r="BF414" s="3">
        <f>LOG((AH414/'Average Crustal Abundance'!C$2),5.77)</f>
        <v>0</v>
      </c>
      <c r="BG414" s="3">
        <f>LOG((AI414/'Average Crustal Abundance'!D$2),5.07)</f>
        <v>0</v>
      </c>
      <c r="BH414" s="3">
        <f>IF(LOG((AJ414/'Average Crustal Abundance'!E$2))&lt;6,LOG((AJ414/'Average Crustal Abundance'!E$2)),6)</f>
        <v>0</v>
      </c>
      <c r="BI414" s="3">
        <f>IF(LOG((AK414/'Average Crustal Abundance'!F$2))&lt;6,LOG((AK414/'Average Crustal Abundance'!F$2)),6)</f>
        <v>0</v>
      </c>
      <c r="BJ414" s="3">
        <f>IF(LOG((AL414/'Average Crustal Abundance'!G$2))&lt;6,LOG((AL414/'Average Crustal Abundance'!G$2)),6)</f>
        <v>0</v>
      </c>
      <c r="BK414" s="3">
        <f>LOG((AM414/'Average Crustal Abundance'!H$2),5.77)</f>
        <v>0</v>
      </c>
      <c r="BL414" s="3">
        <f>IF(LOG((AN414/'Average Crustal Abundance'!I$2))&lt;6,LOG((AN414/'Average Crustal Abundance'!I$2)),6)</f>
        <v>0</v>
      </c>
      <c r="BM414" s="3">
        <f>IF(LOG((AO414/'Average Crustal Abundance'!J$2))&lt;6,LOG((AO414/'Average Crustal Abundance'!J$2)),6)</f>
        <v>0</v>
      </c>
      <c r="BN414" s="3">
        <f>LOG((AP414/'Average Crustal Abundance'!K$2),4.9)</f>
        <v>0</v>
      </c>
      <c r="BO414" s="3">
        <f>IF(LOG((AQ414/'Average Crustal Abundance'!L$2))&lt;6,LOG((AQ414/'Average Crustal Abundance'!L$2)),6)</f>
        <v>0</v>
      </c>
      <c r="BP414" s="3">
        <f>IF(LOG((AR414/'Average Crustal Abundance'!M$2))&lt;6,LOG((AR414/'Average Crustal Abundance'!M$2)),6)</f>
        <v>0</v>
      </c>
      <c r="BQ414" s="3">
        <f>IF(LOG((AS414/'Average Crustal Abundance'!N$2))&lt;6,LOG((AS414/'Average Crustal Abundance'!N$2)),6)</f>
        <v>0</v>
      </c>
      <c r="BR414" s="3">
        <f>LOG((AT414/'Average Crustal Abundance'!O$2),6.71)</f>
        <v>0</v>
      </c>
      <c r="BS414" s="3">
        <f>IF(LOG((AU414/'Average Crustal Abundance'!P$2))&lt;6,LOG((AU414/'Average Crustal Abundance'!P$2)),6)</f>
        <v>0</v>
      </c>
      <c r="BT414" s="3">
        <f>LOG((AV414/'Average Crustal Abundance'!Q$2),8.58)</f>
        <v>0</v>
      </c>
      <c r="BU414" s="3">
        <f>IF(LOG((AW414/'Average Crustal Abundance'!R$2))&lt;6,LOG((AW414/'Average Crustal Abundance'!R$2)),6)</f>
        <v>0</v>
      </c>
      <c r="BV414" s="3">
        <f>IF(LOG((AX414/'Average Crustal Abundance'!S$2))&lt;6,LOG((AX414/'Average Crustal Abundance'!S$2)),6)</f>
        <v>0</v>
      </c>
      <c r="BW414" s="3">
        <f>IF(LOG((AY414/'Average Crustal Abundance'!T$2))&lt;6,LOG((AY414/'Average Crustal Abundance'!T$2)),6)</f>
        <v>0</v>
      </c>
      <c r="BX414" s="3">
        <f>IF(LOG((AZ414/'Average Crustal Abundance'!U$2))&lt;6,LOG((AZ414/'Average Crustal Abundance'!U$2)),6)</f>
        <v>0</v>
      </c>
      <c r="BY414" s="3">
        <f>IF(LOG((BA414/'Average Crustal Abundance'!V$2))&lt;6,LOG((BA414/'Average Crustal Abundance'!V$2)),6)</f>
        <v>0</v>
      </c>
      <c r="BZ414" s="3">
        <f>LOG((BB414/'Average Crustal Abundance'!W$2),9.15)</f>
        <v>0</v>
      </c>
      <c r="CA414" s="3">
        <f>LOG((BC414/'Average Crustal Abundance'!X$2),6.07)</f>
        <v>0</v>
      </c>
      <c r="CB414" s="3">
        <f>LOG((BD414/'Average Crustal Abundance'!Y$2),9.57)</f>
        <v>0</v>
      </c>
      <c r="CC414" s="3">
        <f t="shared" si="224"/>
        <v>0</v>
      </c>
      <c r="CD414" s="3" t="e">
        <f t="shared" si="225"/>
        <v>#DIV/0!</v>
      </c>
      <c r="CE414" s="4" t="e">
        <f t="shared" ref="CE414:CE469" si="236">BE414*$CD414</f>
        <v>#DIV/0!</v>
      </c>
      <c r="CF414" s="4" t="e">
        <f t="shared" ref="CF414:CF469" si="237">BF414*$CD414</f>
        <v>#DIV/0!</v>
      </c>
      <c r="CG414" s="4" t="e">
        <f t="shared" ref="CG414:CG469" si="238">BG414*$CD414</f>
        <v>#DIV/0!</v>
      </c>
      <c r="CH414" s="4" t="e">
        <f t="shared" ref="CH414:CH469" si="239">BH414*$CD414</f>
        <v>#DIV/0!</v>
      </c>
      <c r="CI414" s="4" t="e">
        <f t="shared" ref="CI414:CI469" si="240">BI414*$CD414</f>
        <v>#DIV/0!</v>
      </c>
      <c r="CJ414" s="4" t="e">
        <f t="shared" ref="CJ414:CJ469" si="241">BJ414*$CD414</f>
        <v>#DIV/0!</v>
      </c>
      <c r="CK414" s="4" t="e">
        <f t="shared" ref="CK414:CK469" si="242">BK414*$CD414</f>
        <v>#DIV/0!</v>
      </c>
      <c r="CL414" s="4" t="e">
        <f t="shared" ref="CL414:CL469" si="243">BL414*$CD414</f>
        <v>#DIV/0!</v>
      </c>
      <c r="CM414" s="4" t="e">
        <f t="shared" ref="CM414:CM469" si="244">BM414*$CD414</f>
        <v>#DIV/0!</v>
      </c>
      <c r="CN414" s="4" t="e">
        <f t="shared" ref="CN414:CN469" si="245">BN414*$CD414</f>
        <v>#DIV/0!</v>
      </c>
      <c r="CO414" s="4" t="e">
        <f t="shared" ref="CO414:CO469" si="246">BO414*$CD414</f>
        <v>#DIV/0!</v>
      </c>
      <c r="CP414" s="4" t="e">
        <f t="shared" ref="CP414:CP469" si="247">BP414*$CD414</f>
        <v>#DIV/0!</v>
      </c>
      <c r="CQ414" s="4" t="e">
        <f t="shared" ref="CQ414:CQ469" si="248">BQ414*$CD414</f>
        <v>#DIV/0!</v>
      </c>
      <c r="CR414" s="4" t="e">
        <f t="shared" ref="CR414:CR469" si="249">BR414*$CD414</f>
        <v>#DIV/0!</v>
      </c>
      <c r="CS414" s="4" t="e">
        <f t="shared" ref="CS414:CS469" si="250">BS414*$CD414</f>
        <v>#DIV/0!</v>
      </c>
      <c r="CT414" s="4" t="e">
        <f t="shared" si="227"/>
        <v>#DIV/0!</v>
      </c>
      <c r="CU414" s="4" t="e">
        <f t="shared" si="228"/>
        <v>#DIV/0!</v>
      </c>
      <c r="CV414" s="4" t="e">
        <f t="shared" si="229"/>
        <v>#DIV/0!</v>
      </c>
      <c r="CW414" s="4" t="e">
        <f t="shared" si="230"/>
        <v>#DIV/0!</v>
      </c>
      <c r="CX414" s="4" t="e">
        <f t="shared" si="231"/>
        <v>#DIV/0!</v>
      </c>
      <c r="CY414" s="4" t="e">
        <f t="shared" si="232"/>
        <v>#DIV/0!</v>
      </c>
      <c r="CZ414" s="4" t="e">
        <f t="shared" si="233"/>
        <v>#DIV/0!</v>
      </c>
      <c r="DA414" s="4" t="e">
        <f t="shared" si="234"/>
        <v>#DIV/0!</v>
      </c>
      <c r="DB414" s="4" t="e">
        <f t="shared" si="235"/>
        <v>#DIV/0!</v>
      </c>
      <c r="DC414" s="3"/>
      <c r="DD414" s="3" t="e">
        <f t="shared" si="226"/>
        <v>#DIV/0!</v>
      </c>
    </row>
    <row r="415" spans="33:108" x14ac:dyDescent="0.25">
      <c r="AG415" s="2">
        <f>IF(I415&gt;'Average Crustal Abundance'!B$2,Data!I415,'Average Crustal Abundance'!B$2)</f>
        <v>52200</v>
      </c>
      <c r="AH415" s="2">
        <f>IF(J415&gt;'Average Crustal Abundance'!C$2,Data!J415,'Average Crustal Abundance'!C$2)</f>
        <v>27</v>
      </c>
      <c r="AI415" s="2">
        <f>IF(K415&gt;'Average Crustal Abundance'!D$2,Data!K415,'Average Crustal Abundance'!D$2)</f>
        <v>59</v>
      </c>
      <c r="AJ415" s="2">
        <f>IF(L415&gt;'Average Crustal Abundance'!E$2,Data!L415,'Average Crustal Abundance'!E$2)</f>
        <v>0.188</v>
      </c>
      <c r="AK415" s="2">
        <f>IF(M415&gt;'Average Crustal Abundance'!F$2,Data!M415,'Average Crustal Abundance'!F$2)</f>
        <v>1.5E-3</v>
      </c>
      <c r="AL415" s="2">
        <f>IF(N415&gt;'Average Crustal Abundance'!G$2,Data!N415,'Average Crustal Abundance'!G$2)</f>
        <v>1.5E-3</v>
      </c>
      <c r="AM415" s="2">
        <f>IF(O415&gt;'Average Crustal Abundance'!H$2,Data!O415,'Average Crustal Abundance'!H$2)</f>
        <v>27</v>
      </c>
      <c r="AN415" s="2">
        <f>IF(P415&gt;'Average Crustal Abundance'!I$2,Data!P415,'Average Crustal Abundance'!I$2)</f>
        <v>5.6000000000000001E-2</v>
      </c>
      <c r="AO415" s="2">
        <f>IF(Q415&gt;'Average Crustal Abundance'!J$2,Data!Q415,'Average Crustal Abundance'!J$2)</f>
        <v>1.2999999999999999E-3</v>
      </c>
      <c r="AP415" s="2">
        <f>IF(R415&gt;'Average Crustal Abundance'!K$2,Data!R415,'Average Crustal Abundance'!K$2)</f>
        <v>72</v>
      </c>
      <c r="AQ415" s="2">
        <f>IF(S415&gt;'Average Crustal Abundance'!L$2,Data!S415,'Average Crustal Abundance'!L$2)</f>
        <v>0.08</v>
      </c>
      <c r="AR415" s="2">
        <f>IF(T415&gt;'Average Crustal Abundance'!M$2,Data!T415,'Average Crustal Abundance'!M$2)</f>
        <v>5.1999999999999998E-2</v>
      </c>
      <c r="AS415" s="2">
        <f>IF(U415&gt;'Average Crustal Abundance'!N$2,Data!U415,'Average Crustal Abundance'!N$2)</f>
        <v>0.5</v>
      </c>
      <c r="AT415" s="2">
        <f>IF(V415&gt;'Average Crustal Abundance'!O$2,Data!V415,'Average Crustal Abundance'!O$2)</f>
        <v>11</v>
      </c>
      <c r="AU415" s="2">
        <f>IF(W415&gt;'Average Crustal Abundance'!P$2,Data!W415,'Average Crustal Abundance'!P$2)</f>
        <v>0.03</v>
      </c>
      <c r="AV415" s="2">
        <f>IF(X415&gt;'Average Crustal Abundance'!Q$2,Data!X415,'Average Crustal Abundance'!Q$2)</f>
        <v>2.5</v>
      </c>
      <c r="AW415" s="2">
        <f>IF(Y415&gt;'Average Crustal Abundance'!R$2,Data!Y415,'Average Crustal Abundance'!R$2)</f>
        <v>0.2</v>
      </c>
      <c r="AX415" s="2">
        <f>IF(Z415&gt;'Average Crustal Abundance'!S$2,Data!Z415,'Average Crustal Abundance'!S$2)</f>
        <v>0.18</v>
      </c>
      <c r="AY415" s="2">
        <f>IF(AA415&gt;'Average Crustal Abundance'!T$2,Data!AA415,'Average Crustal Abundance'!T$2)</f>
        <v>1E-3</v>
      </c>
      <c r="AZ415" s="2">
        <f>IF(AB415&gt;'Average Crustal Abundance'!U$2,Data!AB415,'Average Crustal Abundance'!U$2)</f>
        <v>0.8</v>
      </c>
      <c r="BA415" s="2">
        <f>IF(AC415&gt;'Average Crustal Abundance'!V$2,Data!AC415,'Average Crustal Abundance'!V$2)</f>
        <v>1</v>
      </c>
      <c r="BB415" s="2">
        <f>IF(AD415&gt;'Average Crustal Abundance'!W$2,Data!AD415,'Average Crustal Abundance'!W$2)</f>
        <v>1.7</v>
      </c>
      <c r="BC415" s="2">
        <f>IF(AE415&gt;'Average Crustal Abundance'!X$2,Data!AE415,'Average Crustal Abundance'!X$2)</f>
        <v>20</v>
      </c>
      <c r="BD415" s="2">
        <f>IF(AF415&gt;'Average Crustal Abundance'!Y$2,Data!AF415,'Average Crustal Abundance'!Y$2)</f>
        <v>1.3</v>
      </c>
      <c r="BE415" s="3">
        <f>LOG((AG415/'Average Crustal Abundance'!B$2),1.636)</f>
        <v>0</v>
      </c>
      <c r="BF415" s="3">
        <f>LOG((AH415/'Average Crustal Abundance'!C$2),5.77)</f>
        <v>0</v>
      </c>
      <c r="BG415" s="3">
        <f>LOG((AI415/'Average Crustal Abundance'!D$2),5.07)</f>
        <v>0</v>
      </c>
      <c r="BH415" s="3">
        <f>IF(LOG((AJ415/'Average Crustal Abundance'!E$2))&lt;6,LOG((AJ415/'Average Crustal Abundance'!E$2)),6)</f>
        <v>0</v>
      </c>
      <c r="BI415" s="3">
        <f>IF(LOG((AK415/'Average Crustal Abundance'!F$2))&lt;6,LOG((AK415/'Average Crustal Abundance'!F$2)),6)</f>
        <v>0</v>
      </c>
      <c r="BJ415" s="3">
        <f>IF(LOG((AL415/'Average Crustal Abundance'!G$2))&lt;6,LOG((AL415/'Average Crustal Abundance'!G$2)),6)</f>
        <v>0</v>
      </c>
      <c r="BK415" s="3">
        <f>LOG((AM415/'Average Crustal Abundance'!H$2),5.77)</f>
        <v>0</v>
      </c>
      <c r="BL415" s="3">
        <f>IF(LOG((AN415/'Average Crustal Abundance'!I$2))&lt;6,LOG((AN415/'Average Crustal Abundance'!I$2)),6)</f>
        <v>0</v>
      </c>
      <c r="BM415" s="3">
        <f>IF(LOG((AO415/'Average Crustal Abundance'!J$2))&lt;6,LOG((AO415/'Average Crustal Abundance'!J$2)),6)</f>
        <v>0</v>
      </c>
      <c r="BN415" s="3">
        <f>LOG((AP415/'Average Crustal Abundance'!K$2),4.9)</f>
        <v>0</v>
      </c>
      <c r="BO415" s="3">
        <f>IF(LOG((AQ415/'Average Crustal Abundance'!L$2))&lt;6,LOG((AQ415/'Average Crustal Abundance'!L$2)),6)</f>
        <v>0</v>
      </c>
      <c r="BP415" s="3">
        <f>IF(LOG((AR415/'Average Crustal Abundance'!M$2))&lt;6,LOG((AR415/'Average Crustal Abundance'!M$2)),6)</f>
        <v>0</v>
      </c>
      <c r="BQ415" s="3">
        <f>IF(LOG((AS415/'Average Crustal Abundance'!N$2))&lt;6,LOG((AS415/'Average Crustal Abundance'!N$2)),6)</f>
        <v>0</v>
      </c>
      <c r="BR415" s="3">
        <f>LOG((AT415/'Average Crustal Abundance'!O$2),6.71)</f>
        <v>0</v>
      </c>
      <c r="BS415" s="3">
        <f>IF(LOG((AU415/'Average Crustal Abundance'!P$2))&lt;6,LOG((AU415/'Average Crustal Abundance'!P$2)),6)</f>
        <v>0</v>
      </c>
      <c r="BT415" s="3">
        <f>LOG((AV415/'Average Crustal Abundance'!Q$2),8.58)</f>
        <v>0</v>
      </c>
      <c r="BU415" s="3">
        <f>IF(LOG((AW415/'Average Crustal Abundance'!R$2))&lt;6,LOG((AW415/'Average Crustal Abundance'!R$2)),6)</f>
        <v>0</v>
      </c>
      <c r="BV415" s="3">
        <f>IF(LOG((AX415/'Average Crustal Abundance'!S$2))&lt;6,LOG((AX415/'Average Crustal Abundance'!S$2)),6)</f>
        <v>0</v>
      </c>
      <c r="BW415" s="3">
        <f>IF(LOG((AY415/'Average Crustal Abundance'!T$2))&lt;6,LOG((AY415/'Average Crustal Abundance'!T$2)),6)</f>
        <v>0</v>
      </c>
      <c r="BX415" s="3">
        <f>IF(LOG((AZ415/'Average Crustal Abundance'!U$2))&lt;6,LOG((AZ415/'Average Crustal Abundance'!U$2)),6)</f>
        <v>0</v>
      </c>
      <c r="BY415" s="3">
        <f>IF(LOG((BA415/'Average Crustal Abundance'!V$2))&lt;6,LOG((BA415/'Average Crustal Abundance'!V$2)),6)</f>
        <v>0</v>
      </c>
      <c r="BZ415" s="3">
        <f>LOG((BB415/'Average Crustal Abundance'!W$2),9.15)</f>
        <v>0</v>
      </c>
      <c r="CA415" s="3">
        <f>LOG((BC415/'Average Crustal Abundance'!X$2),6.07)</f>
        <v>0</v>
      </c>
      <c r="CB415" s="3">
        <f>LOG((BD415/'Average Crustal Abundance'!Y$2),9.57)</f>
        <v>0</v>
      </c>
      <c r="CC415" s="3">
        <f t="shared" si="224"/>
        <v>0</v>
      </c>
      <c r="CD415" s="3" t="e">
        <f t="shared" si="225"/>
        <v>#DIV/0!</v>
      </c>
      <c r="CE415" s="4" t="e">
        <f t="shared" si="236"/>
        <v>#DIV/0!</v>
      </c>
      <c r="CF415" s="4" t="e">
        <f t="shared" si="237"/>
        <v>#DIV/0!</v>
      </c>
      <c r="CG415" s="4" t="e">
        <f t="shared" si="238"/>
        <v>#DIV/0!</v>
      </c>
      <c r="CH415" s="4" t="e">
        <f t="shared" si="239"/>
        <v>#DIV/0!</v>
      </c>
      <c r="CI415" s="4" t="e">
        <f t="shared" si="240"/>
        <v>#DIV/0!</v>
      </c>
      <c r="CJ415" s="4" t="e">
        <f t="shared" si="241"/>
        <v>#DIV/0!</v>
      </c>
      <c r="CK415" s="4" t="e">
        <f t="shared" si="242"/>
        <v>#DIV/0!</v>
      </c>
      <c r="CL415" s="4" t="e">
        <f t="shared" si="243"/>
        <v>#DIV/0!</v>
      </c>
      <c r="CM415" s="4" t="e">
        <f t="shared" si="244"/>
        <v>#DIV/0!</v>
      </c>
      <c r="CN415" s="4" t="e">
        <f t="shared" si="245"/>
        <v>#DIV/0!</v>
      </c>
      <c r="CO415" s="4" t="e">
        <f t="shared" si="246"/>
        <v>#DIV/0!</v>
      </c>
      <c r="CP415" s="4" t="e">
        <f t="shared" si="247"/>
        <v>#DIV/0!</v>
      </c>
      <c r="CQ415" s="4" t="e">
        <f t="shared" si="248"/>
        <v>#DIV/0!</v>
      </c>
      <c r="CR415" s="4" t="e">
        <f t="shared" si="249"/>
        <v>#DIV/0!</v>
      </c>
      <c r="CS415" s="4" t="e">
        <f t="shared" si="250"/>
        <v>#DIV/0!</v>
      </c>
      <c r="CT415" s="4" t="e">
        <f t="shared" si="227"/>
        <v>#DIV/0!</v>
      </c>
      <c r="CU415" s="4" t="e">
        <f t="shared" si="228"/>
        <v>#DIV/0!</v>
      </c>
      <c r="CV415" s="4" t="e">
        <f t="shared" si="229"/>
        <v>#DIV/0!</v>
      </c>
      <c r="CW415" s="4" t="e">
        <f t="shared" si="230"/>
        <v>#DIV/0!</v>
      </c>
      <c r="CX415" s="4" t="e">
        <f t="shared" si="231"/>
        <v>#DIV/0!</v>
      </c>
      <c r="CY415" s="4" t="e">
        <f t="shared" si="232"/>
        <v>#DIV/0!</v>
      </c>
      <c r="CZ415" s="4" t="e">
        <f t="shared" si="233"/>
        <v>#DIV/0!</v>
      </c>
      <c r="DA415" s="4" t="e">
        <f t="shared" si="234"/>
        <v>#DIV/0!</v>
      </c>
      <c r="DB415" s="4" t="e">
        <f t="shared" si="235"/>
        <v>#DIV/0!</v>
      </c>
      <c r="DC415" s="3"/>
      <c r="DD415" s="3" t="e">
        <f t="shared" si="226"/>
        <v>#DIV/0!</v>
      </c>
    </row>
    <row r="416" spans="33:108" x14ac:dyDescent="0.25">
      <c r="AG416" s="2">
        <f>IF(I416&gt;'Average Crustal Abundance'!B$2,Data!I416,'Average Crustal Abundance'!B$2)</f>
        <v>52200</v>
      </c>
      <c r="AH416" s="2">
        <f>IF(J416&gt;'Average Crustal Abundance'!C$2,Data!J416,'Average Crustal Abundance'!C$2)</f>
        <v>27</v>
      </c>
      <c r="AI416" s="2">
        <f>IF(K416&gt;'Average Crustal Abundance'!D$2,Data!K416,'Average Crustal Abundance'!D$2)</f>
        <v>59</v>
      </c>
      <c r="AJ416" s="2">
        <f>IF(L416&gt;'Average Crustal Abundance'!E$2,Data!L416,'Average Crustal Abundance'!E$2)</f>
        <v>0.188</v>
      </c>
      <c r="AK416" s="2">
        <f>IF(M416&gt;'Average Crustal Abundance'!F$2,Data!M416,'Average Crustal Abundance'!F$2)</f>
        <v>1.5E-3</v>
      </c>
      <c r="AL416" s="2">
        <f>IF(N416&gt;'Average Crustal Abundance'!G$2,Data!N416,'Average Crustal Abundance'!G$2)</f>
        <v>1.5E-3</v>
      </c>
      <c r="AM416" s="2">
        <f>IF(O416&gt;'Average Crustal Abundance'!H$2,Data!O416,'Average Crustal Abundance'!H$2)</f>
        <v>27</v>
      </c>
      <c r="AN416" s="2">
        <f>IF(P416&gt;'Average Crustal Abundance'!I$2,Data!P416,'Average Crustal Abundance'!I$2)</f>
        <v>5.6000000000000001E-2</v>
      </c>
      <c r="AO416" s="2">
        <f>IF(Q416&gt;'Average Crustal Abundance'!J$2,Data!Q416,'Average Crustal Abundance'!J$2)</f>
        <v>1.2999999999999999E-3</v>
      </c>
      <c r="AP416" s="2">
        <f>IF(R416&gt;'Average Crustal Abundance'!K$2,Data!R416,'Average Crustal Abundance'!K$2)</f>
        <v>72</v>
      </c>
      <c r="AQ416" s="2">
        <f>IF(S416&gt;'Average Crustal Abundance'!L$2,Data!S416,'Average Crustal Abundance'!L$2)</f>
        <v>0.08</v>
      </c>
      <c r="AR416" s="2">
        <f>IF(T416&gt;'Average Crustal Abundance'!M$2,Data!T416,'Average Crustal Abundance'!M$2)</f>
        <v>5.1999999999999998E-2</v>
      </c>
      <c r="AS416" s="2">
        <f>IF(U416&gt;'Average Crustal Abundance'!N$2,Data!U416,'Average Crustal Abundance'!N$2)</f>
        <v>0.5</v>
      </c>
      <c r="AT416" s="2">
        <f>IF(V416&gt;'Average Crustal Abundance'!O$2,Data!V416,'Average Crustal Abundance'!O$2)</f>
        <v>11</v>
      </c>
      <c r="AU416" s="2">
        <f>IF(W416&gt;'Average Crustal Abundance'!P$2,Data!W416,'Average Crustal Abundance'!P$2)</f>
        <v>0.03</v>
      </c>
      <c r="AV416" s="2">
        <f>IF(X416&gt;'Average Crustal Abundance'!Q$2,Data!X416,'Average Crustal Abundance'!Q$2)</f>
        <v>2.5</v>
      </c>
      <c r="AW416" s="2">
        <f>IF(Y416&gt;'Average Crustal Abundance'!R$2,Data!Y416,'Average Crustal Abundance'!R$2)</f>
        <v>0.2</v>
      </c>
      <c r="AX416" s="2">
        <f>IF(Z416&gt;'Average Crustal Abundance'!S$2,Data!Z416,'Average Crustal Abundance'!S$2)</f>
        <v>0.18</v>
      </c>
      <c r="AY416" s="2">
        <f>IF(AA416&gt;'Average Crustal Abundance'!T$2,Data!AA416,'Average Crustal Abundance'!T$2)</f>
        <v>1E-3</v>
      </c>
      <c r="AZ416" s="2">
        <f>IF(AB416&gt;'Average Crustal Abundance'!U$2,Data!AB416,'Average Crustal Abundance'!U$2)</f>
        <v>0.8</v>
      </c>
      <c r="BA416" s="2">
        <f>IF(AC416&gt;'Average Crustal Abundance'!V$2,Data!AC416,'Average Crustal Abundance'!V$2)</f>
        <v>1</v>
      </c>
      <c r="BB416" s="2">
        <f>IF(AD416&gt;'Average Crustal Abundance'!W$2,Data!AD416,'Average Crustal Abundance'!W$2)</f>
        <v>1.7</v>
      </c>
      <c r="BC416" s="2">
        <f>IF(AE416&gt;'Average Crustal Abundance'!X$2,Data!AE416,'Average Crustal Abundance'!X$2)</f>
        <v>20</v>
      </c>
      <c r="BD416" s="2">
        <f>IF(AF416&gt;'Average Crustal Abundance'!Y$2,Data!AF416,'Average Crustal Abundance'!Y$2)</f>
        <v>1.3</v>
      </c>
      <c r="BE416" s="3">
        <f>LOG((AG416/'Average Crustal Abundance'!B$2),1.636)</f>
        <v>0</v>
      </c>
      <c r="BF416" s="3">
        <f>LOG((AH416/'Average Crustal Abundance'!C$2),5.77)</f>
        <v>0</v>
      </c>
      <c r="BG416" s="3">
        <f>LOG((AI416/'Average Crustal Abundance'!D$2),5.07)</f>
        <v>0</v>
      </c>
      <c r="BH416" s="3">
        <f>IF(LOG((AJ416/'Average Crustal Abundance'!E$2))&lt;6,LOG((AJ416/'Average Crustal Abundance'!E$2)),6)</f>
        <v>0</v>
      </c>
      <c r="BI416" s="3">
        <f>IF(LOG((AK416/'Average Crustal Abundance'!F$2))&lt;6,LOG((AK416/'Average Crustal Abundance'!F$2)),6)</f>
        <v>0</v>
      </c>
      <c r="BJ416" s="3">
        <f>IF(LOG((AL416/'Average Crustal Abundance'!G$2))&lt;6,LOG((AL416/'Average Crustal Abundance'!G$2)),6)</f>
        <v>0</v>
      </c>
      <c r="BK416" s="3">
        <f>LOG((AM416/'Average Crustal Abundance'!H$2),5.77)</f>
        <v>0</v>
      </c>
      <c r="BL416" s="3">
        <f>IF(LOG((AN416/'Average Crustal Abundance'!I$2))&lt;6,LOG((AN416/'Average Crustal Abundance'!I$2)),6)</f>
        <v>0</v>
      </c>
      <c r="BM416" s="3">
        <f>IF(LOG((AO416/'Average Crustal Abundance'!J$2))&lt;6,LOG((AO416/'Average Crustal Abundance'!J$2)),6)</f>
        <v>0</v>
      </c>
      <c r="BN416" s="3">
        <f>LOG((AP416/'Average Crustal Abundance'!K$2),4.9)</f>
        <v>0</v>
      </c>
      <c r="BO416" s="3">
        <f>IF(LOG((AQ416/'Average Crustal Abundance'!L$2))&lt;6,LOG((AQ416/'Average Crustal Abundance'!L$2)),6)</f>
        <v>0</v>
      </c>
      <c r="BP416" s="3">
        <f>IF(LOG((AR416/'Average Crustal Abundance'!M$2))&lt;6,LOG((AR416/'Average Crustal Abundance'!M$2)),6)</f>
        <v>0</v>
      </c>
      <c r="BQ416" s="3">
        <f>IF(LOG((AS416/'Average Crustal Abundance'!N$2))&lt;6,LOG((AS416/'Average Crustal Abundance'!N$2)),6)</f>
        <v>0</v>
      </c>
      <c r="BR416" s="3">
        <f>LOG((AT416/'Average Crustal Abundance'!O$2),6.71)</f>
        <v>0</v>
      </c>
      <c r="BS416" s="3">
        <f>IF(LOG((AU416/'Average Crustal Abundance'!P$2))&lt;6,LOG((AU416/'Average Crustal Abundance'!P$2)),6)</f>
        <v>0</v>
      </c>
      <c r="BT416" s="3">
        <f>LOG((AV416/'Average Crustal Abundance'!Q$2),8.58)</f>
        <v>0</v>
      </c>
      <c r="BU416" s="3">
        <f>IF(LOG((AW416/'Average Crustal Abundance'!R$2))&lt;6,LOG((AW416/'Average Crustal Abundance'!R$2)),6)</f>
        <v>0</v>
      </c>
      <c r="BV416" s="3">
        <f>IF(LOG((AX416/'Average Crustal Abundance'!S$2))&lt;6,LOG((AX416/'Average Crustal Abundance'!S$2)),6)</f>
        <v>0</v>
      </c>
      <c r="BW416" s="3">
        <f>IF(LOG((AY416/'Average Crustal Abundance'!T$2))&lt;6,LOG((AY416/'Average Crustal Abundance'!T$2)),6)</f>
        <v>0</v>
      </c>
      <c r="BX416" s="3">
        <f>IF(LOG((AZ416/'Average Crustal Abundance'!U$2))&lt;6,LOG((AZ416/'Average Crustal Abundance'!U$2)),6)</f>
        <v>0</v>
      </c>
      <c r="BY416" s="3">
        <f>IF(LOG((BA416/'Average Crustal Abundance'!V$2))&lt;6,LOG((BA416/'Average Crustal Abundance'!V$2)),6)</f>
        <v>0</v>
      </c>
      <c r="BZ416" s="3">
        <f>LOG((BB416/'Average Crustal Abundance'!W$2),9.15)</f>
        <v>0</v>
      </c>
      <c r="CA416" s="3">
        <f>LOG((BC416/'Average Crustal Abundance'!X$2),6.07)</f>
        <v>0</v>
      </c>
      <c r="CB416" s="3">
        <f>LOG((BD416/'Average Crustal Abundance'!Y$2),9.57)</f>
        <v>0</v>
      </c>
      <c r="CC416" s="3">
        <f t="shared" si="224"/>
        <v>0</v>
      </c>
      <c r="CD416" s="3" t="e">
        <f t="shared" si="225"/>
        <v>#DIV/0!</v>
      </c>
      <c r="CE416" s="4" t="e">
        <f t="shared" si="236"/>
        <v>#DIV/0!</v>
      </c>
      <c r="CF416" s="4" t="e">
        <f t="shared" si="237"/>
        <v>#DIV/0!</v>
      </c>
      <c r="CG416" s="4" t="e">
        <f t="shared" si="238"/>
        <v>#DIV/0!</v>
      </c>
      <c r="CH416" s="4" t="e">
        <f t="shared" si="239"/>
        <v>#DIV/0!</v>
      </c>
      <c r="CI416" s="4" t="e">
        <f t="shared" si="240"/>
        <v>#DIV/0!</v>
      </c>
      <c r="CJ416" s="4" t="e">
        <f t="shared" si="241"/>
        <v>#DIV/0!</v>
      </c>
      <c r="CK416" s="4" t="e">
        <f t="shared" si="242"/>
        <v>#DIV/0!</v>
      </c>
      <c r="CL416" s="4" t="e">
        <f t="shared" si="243"/>
        <v>#DIV/0!</v>
      </c>
      <c r="CM416" s="4" t="e">
        <f t="shared" si="244"/>
        <v>#DIV/0!</v>
      </c>
      <c r="CN416" s="4" t="e">
        <f t="shared" si="245"/>
        <v>#DIV/0!</v>
      </c>
      <c r="CO416" s="4" t="e">
        <f t="shared" si="246"/>
        <v>#DIV/0!</v>
      </c>
      <c r="CP416" s="4" t="e">
        <f t="shared" si="247"/>
        <v>#DIV/0!</v>
      </c>
      <c r="CQ416" s="4" t="e">
        <f t="shared" si="248"/>
        <v>#DIV/0!</v>
      </c>
      <c r="CR416" s="4" t="e">
        <f t="shared" si="249"/>
        <v>#DIV/0!</v>
      </c>
      <c r="CS416" s="4" t="e">
        <f t="shared" si="250"/>
        <v>#DIV/0!</v>
      </c>
      <c r="CT416" s="4" t="e">
        <f t="shared" si="227"/>
        <v>#DIV/0!</v>
      </c>
      <c r="CU416" s="4" t="e">
        <f t="shared" si="228"/>
        <v>#DIV/0!</v>
      </c>
      <c r="CV416" s="4" t="e">
        <f t="shared" si="229"/>
        <v>#DIV/0!</v>
      </c>
      <c r="CW416" s="4" t="e">
        <f t="shared" si="230"/>
        <v>#DIV/0!</v>
      </c>
      <c r="CX416" s="4" t="e">
        <f t="shared" si="231"/>
        <v>#DIV/0!</v>
      </c>
      <c r="CY416" s="4" t="e">
        <f t="shared" si="232"/>
        <v>#DIV/0!</v>
      </c>
      <c r="CZ416" s="4" t="e">
        <f t="shared" si="233"/>
        <v>#DIV/0!</v>
      </c>
      <c r="DA416" s="4" t="e">
        <f t="shared" si="234"/>
        <v>#DIV/0!</v>
      </c>
      <c r="DB416" s="4" t="e">
        <f t="shared" si="235"/>
        <v>#DIV/0!</v>
      </c>
      <c r="DC416" s="3"/>
      <c r="DD416" s="3" t="e">
        <f t="shared" si="226"/>
        <v>#DIV/0!</v>
      </c>
    </row>
    <row r="417" spans="33:108" x14ac:dyDescent="0.25">
      <c r="AG417" s="2">
        <f>IF(I417&gt;'Average Crustal Abundance'!B$2,Data!I417,'Average Crustal Abundance'!B$2)</f>
        <v>52200</v>
      </c>
      <c r="AH417" s="2">
        <f>IF(J417&gt;'Average Crustal Abundance'!C$2,Data!J417,'Average Crustal Abundance'!C$2)</f>
        <v>27</v>
      </c>
      <c r="AI417" s="2">
        <f>IF(K417&gt;'Average Crustal Abundance'!D$2,Data!K417,'Average Crustal Abundance'!D$2)</f>
        <v>59</v>
      </c>
      <c r="AJ417" s="2">
        <f>IF(L417&gt;'Average Crustal Abundance'!E$2,Data!L417,'Average Crustal Abundance'!E$2)</f>
        <v>0.188</v>
      </c>
      <c r="AK417" s="2">
        <f>IF(M417&gt;'Average Crustal Abundance'!F$2,Data!M417,'Average Crustal Abundance'!F$2)</f>
        <v>1.5E-3</v>
      </c>
      <c r="AL417" s="2">
        <f>IF(N417&gt;'Average Crustal Abundance'!G$2,Data!N417,'Average Crustal Abundance'!G$2)</f>
        <v>1.5E-3</v>
      </c>
      <c r="AM417" s="2">
        <f>IF(O417&gt;'Average Crustal Abundance'!H$2,Data!O417,'Average Crustal Abundance'!H$2)</f>
        <v>27</v>
      </c>
      <c r="AN417" s="2">
        <f>IF(P417&gt;'Average Crustal Abundance'!I$2,Data!P417,'Average Crustal Abundance'!I$2)</f>
        <v>5.6000000000000001E-2</v>
      </c>
      <c r="AO417" s="2">
        <f>IF(Q417&gt;'Average Crustal Abundance'!J$2,Data!Q417,'Average Crustal Abundance'!J$2)</f>
        <v>1.2999999999999999E-3</v>
      </c>
      <c r="AP417" s="2">
        <f>IF(R417&gt;'Average Crustal Abundance'!K$2,Data!R417,'Average Crustal Abundance'!K$2)</f>
        <v>72</v>
      </c>
      <c r="AQ417" s="2">
        <f>IF(S417&gt;'Average Crustal Abundance'!L$2,Data!S417,'Average Crustal Abundance'!L$2)</f>
        <v>0.08</v>
      </c>
      <c r="AR417" s="2">
        <f>IF(T417&gt;'Average Crustal Abundance'!M$2,Data!T417,'Average Crustal Abundance'!M$2)</f>
        <v>5.1999999999999998E-2</v>
      </c>
      <c r="AS417" s="2">
        <f>IF(U417&gt;'Average Crustal Abundance'!N$2,Data!U417,'Average Crustal Abundance'!N$2)</f>
        <v>0.5</v>
      </c>
      <c r="AT417" s="2">
        <f>IF(V417&gt;'Average Crustal Abundance'!O$2,Data!V417,'Average Crustal Abundance'!O$2)</f>
        <v>11</v>
      </c>
      <c r="AU417" s="2">
        <f>IF(W417&gt;'Average Crustal Abundance'!P$2,Data!W417,'Average Crustal Abundance'!P$2)</f>
        <v>0.03</v>
      </c>
      <c r="AV417" s="2">
        <f>IF(X417&gt;'Average Crustal Abundance'!Q$2,Data!X417,'Average Crustal Abundance'!Q$2)</f>
        <v>2.5</v>
      </c>
      <c r="AW417" s="2">
        <f>IF(Y417&gt;'Average Crustal Abundance'!R$2,Data!Y417,'Average Crustal Abundance'!R$2)</f>
        <v>0.2</v>
      </c>
      <c r="AX417" s="2">
        <f>IF(Z417&gt;'Average Crustal Abundance'!S$2,Data!Z417,'Average Crustal Abundance'!S$2)</f>
        <v>0.18</v>
      </c>
      <c r="AY417" s="2">
        <f>IF(AA417&gt;'Average Crustal Abundance'!T$2,Data!AA417,'Average Crustal Abundance'!T$2)</f>
        <v>1E-3</v>
      </c>
      <c r="AZ417" s="2">
        <f>IF(AB417&gt;'Average Crustal Abundance'!U$2,Data!AB417,'Average Crustal Abundance'!U$2)</f>
        <v>0.8</v>
      </c>
      <c r="BA417" s="2">
        <f>IF(AC417&gt;'Average Crustal Abundance'!V$2,Data!AC417,'Average Crustal Abundance'!V$2)</f>
        <v>1</v>
      </c>
      <c r="BB417" s="2">
        <f>IF(AD417&gt;'Average Crustal Abundance'!W$2,Data!AD417,'Average Crustal Abundance'!W$2)</f>
        <v>1.7</v>
      </c>
      <c r="BC417" s="2">
        <f>IF(AE417&gt;'Average Crustal Abundance'!X$2,Data!AE417,'Average Crustal Abundance'!X$2)</f>
        <v>20</v>
      </c>
      <c r="BD417" s="2">
        <f>IF(AF417&gt;'Average Crustal Abundance'!Y$2,Data!AF417,'Average Crustal Abundance'!Y$2)</f>
        <v>1.3</v>
      </c>
      <c r="BE417" s="3">
        <f>LOG((AG417/'Average Crustal Abundance'!B$2),1.636)</f>
        <v>0</v>
      </c>
      <c r="BF417" s="3">
        <f>LOG((AH417/'Average Crustal Abundance'!C$2),5.77)</f>
        <v>0</v>
      </c>
      <c r="BG417" s="3">
        <f>LOG((AI417/'Average Crustal Abundance'!D$2),5.07)</f>
        <v>0</v>
      </c>
      <c r="BH417" s="3">
        <f>IF(LOG((AJ417/'Average Crustal Abundance'!E$2))&lt;6,LOG((AJ417/'Average Crustal Abundance'!E$2)),6)</f>
        <v>0</v>
      </c>
      <c r="BI417" s="3">
        <f>IF(LOG((AK417/'Average Crustal Abundance'!F$2))&lt;6,LOG((AK417/'Average Crustal Abundance'!F$2)),6)</f>
        <v>0</v>
      </c>
      <c r="BJ417" s="3">
        <f>IF(LOG((AL417/'Average Crustal Abundance'!G$2))&lt;6,LOG((AL417/'Average Crustal Abundance'!G$2)),6)</f>
        <v>0</v>
      </c>
      <c r="BK417" s="3">
        <f>LOG((AM417/'Average Crustal Abundance'!H$2),5.77)</f>
        <v>0</v>
      </c>
      <c r="BL417" s="3">
        <f>IF(LOG((AN417/'Average Crustal Abundance'!I$2))&lt;6,LOG((AN417/'Average Crustal Abundance'!I$2)),6)</f>
        <v>0</v>
      </c>
      <c r="BM417" s="3">
        <f>IF(LOG((AO417/'Average Crustal Abundance'!J$2))&lt;6,LOG((AO417/'Average Crustal Abundance'!J$2)),6)</f>
        <v>0</v>
      </c>
      <c r="BN417" s="3">
        <f>LOG((AP417/'Average Crustal Abundance'!K$2),4.9)</f>
        <v>0</v>
      </c>
      <c r="BO417" s="3">
        <f>IF(LOG((AQ417/'Average Crustal Abundance'!L$2))&lt;6,LOG((AQ417/'Average Crustal Abundance'!L$2)),6)</f>
        <v>0</v>
      </c>
      <c r="BP417" s="3">
        <f>IF(LOG((AR417/'Average Crustal Abundance'!M$2))&lt;6,LOG((AR417/'Average Crustal Abundance'!M$2)),6)</f>
        <v>0</v>
      </c>
      <c r="BQ417" s="3">
        <f>IF(LOG((AS417/'Average Crustal Abundance'!N$2))&lt;6,LOG((AS417/'Average Crustal Abundance'!N$2)),6)</f>
        <v>0</v>
      </c>
      <c r="BR417" s="3">
        <f>LOG((AT417/'Average Crustal Abundance'!O$2),6.71)</f>
        <v>0</v>
      </c>
      <c r="BS417" s="3">
        <f>IF(LOG((AU417/'Average Crustal Abundance'!P$2))&lt;6,LOG((AU417/'Average Crustal Abundance'!P$2)),6)</f>
        <v>0</v>
      </c>
      <c r="BT417" s="3">
        <f>LOG((AV417/'Average Crustal Abundance'!Q$2),8.58)</f>
        <v>0</v>
      </c>
      <c r="BU417" s="3">
        <f>IF(LOG((AW417/'Average Crustal Abundance'!R$2))&lt;6,LOG((AW417/'Average Crustal Abundance'!R$2)),6)</f>
        <v>0</v>
      </c>
      <c r="BV417" s="3">
        <f>IF(LOG((AX417/'Average Crustal Abundance'!S$2))&lt;6,LOG((AX417/'Average Crustal Abundance'!S$2)),6)</f>
        <v>0</v>
      </c>
      <c r="BW417" s="3">
        <f>IF(LOG((AY417/'Average Crustal Abundance'!T$2))&lt;6,LOG((AY417/'Average Crustal Abundance'!T$2)),6)</f>
        <v>0</v>
      </c>
      <c r="BX417" s="3">
        <f>IF(LOG((AZ417/'Average Crustal Abundance'!U$2))&lt;6,LOG((AZ417/'Average Crustal Abundance'!U$2)),6)</f>
        <v>0</v>
      </c>
      <c r="BY417" s="3">
        <f>IF(LOG((BA417/'Average Crustal Abundance'!V$2))&lt;6,LOG((BA417/'Average Crustal Abundance'!V$2)),6)</f>
        <v>0</v>
      </c>
      <c r="BZ417" s="3">
        <f>LOG((BB417/'Average Crustal Abundance'!W$2),9.15)</f>
        <v>0</v>
      </c>
      <c r="CA417" s="3">
        <f>LOG((BC417/'Average Crustal Abundance'!X$2),6.07)</f>
        <v>0</v>
      </c>
      <c r="CB417" s="3">
        <f>LOG((BD417/'Average Crustal Abundance'!Y$2),9.57)</f>
        <v>0</v>
      </c>
      <c r="CC417" s="3">
        <f t="shared" si="224"/>
        <v>0</v>
      </c>
      <c r="CD417" s="3" t="e">
        <f t="shared" si="225"/>
        <v>#DIV/0!</v>
      </c>
      <c r="CE417" s="4" t="e">
        <f t="shared" si="236"/>
        <v>#DIV/0!</v>
      </c>
      <c r="CF417" s="4" t="e">
        <f t="shared" si="237"/>
        <v>#DIV/0!</v>
      </c>
      <c r="CG417" s="4" t="e">
        <f t="shared" si="238"/>
        <v>#DIV/0!</v>
      </c>
      <c r="CH417" s="4" t="e">
        <f t="shared" si="239"/>
        <v>#DIV/0!</v>
      </c>
      <c r="CI417" s="4" t="e">
        <f t="shared" si="240"/>
        <v>#DIV/0!</v>
      </c>
      <c r="CJ417" s="4" t="e">
        <f t="shared" si="241"/>
        <v>#DIV/0!</v>
      </c>
      <c r="CK417" s="4" t="e">
        <f t="shared" si="242"/>
        <v>#DIV/0!</v>
      </c>
      <c r="CL417" s="4" t="e">
        <f t="shared" si="243"/>
        <v>#DIV/0!</v>
      </c>
      <c r="CM417" s="4" t="e">
        <f t="shared" si="244"/>
        <v>#DIV/0!</v>
      </c>
      <c r="CN417" s="4" t="e">
        <f t="shared" si="245"/>
        <v>#DIV/0!</v>
      </c>
      <c r="CO417" s="4" t="e">
        <f t="shared" si="246"/>
        <v>#DIV/0!</v>
      </c>
      <c r="CP417" s="4" t="e">
        <f t="shared" si="247"/>
        <v>#DIV/0!</v>
      </c>
      <c r="CQ417" s="4" t="e">
        <f t="shared" si="248"/>
        <v>#DIV/0!</v>
      </c>
      <c r="CR417" s="4" t="e">
        <f t="shared" si="249"/>
        <v>#DIV/0!</v>
      </c>
      <c r="CS417" s="4" t="e">
        <f t="shared" si="250"/>
        <v>#DIV/0!</v>
      </c>
      <c r="CT417" s="4" t="e">
        <f t="shared" si="227"/>
        <v>#DIV/0!</v>
      </c>
      <c r="CU417" s="4" t="e">
        <f t="shared" si="228"/>
        <v>#DIV/0!</v>
      </c>
      <c r="CV417" s="4" t="e">
        <f t="shared" si="229"/>
        <v>#DIV/0!</v>
      </c>
      <c r="CW417" s="4" t="e">
        <f t="shared" si="230"/>
        <v>#DIV/0!</v>
      </c>
      <c r="CX417" s="4" t="e">
        <f t="shared" si="231"/>
        <v>#DIV/0!</v>
      </c>
      <c r="CY417" s="4" t="e">
        <f t="shared" si="232"/>
        <v>#DIV/0!</v>
      </c>
      <c r="CZ417" s="4" t="e">
        <f t="shared" si="233"/>
        <v>#DIV/0!</v>
      </c>
      <c r="DA417" s="4" t="e">
        <f t="shared" si="234"/>
        <v>#DIV/0!</v>
      </c>
      <c r="DB417" s="4" t="e">
        <f t="shared" si="235"/>
        <v>#DIV/0!</v>
      </c>
      <c r="DC417" s="3"/>
      <c r="DD417" s="3" t="e">
        <f t="shared" si="226"/>
        <v>#DIV/0!</v>
      </c>
    </row>
    <row r="418" spans="33:108" x14ac:dyDescent="0.25">
      <c r="AG418" s="2">
        <f>IF(I418&gt;'Average Crustal Abundance'!B$2,Data!I418,'Average Crustal Abundance'!B$2)</f>
        <v>52200</v>
      </c>
      <c r="AH418" s="2">
        <f>IF(J418&gt;'Average Crustal Abundance'!C$2,Data!J418,'Average Crustal Abundance'!C$2)</f>
        <v>27</v>
      </c>
      <c r="AI418" s="2">
        <f>IF(K418&gt;'Average Crustal Abundance'!D$2,Data!K418,'Average Crustal Abundance'!D$2)</f>
        <v>59</v>
      </c>
      <c r="AJ418" s="2">
        <f>IF(L418&gt;'Average Crustal Abundance'!E$2,Data!L418,'Average Crustal Abundance'!E$2)</f>
        <v>0.188</v>
      </c>
      <c r="AK418" s="2">
        <f>IF(M418&gt;'Average Crustal Abundance'!F$2,Data!M418,'Average Crustal Abundance'!F$2)</f>
        <v>1.5E-3</v>
      </c>
      <c r="AL418" s="2">
        <f>IF(N418&gt;'Average Crustal Abundance'!G$2,Data!N418,'Average Crustal Abundance'!G$2)</f>
        <v>1.5E-3</v>
      </c>
      <c r="AM418" s="2">
        <f>IF(O418&gt;'Average Crustal Abundance'!H$2,Data!O418,'Average Crustal Abundance'!H$2)</f>
        <v>27</v>
      </c>
      <c r="AN418" s="2">
        <f>IF(P418&gt;'Average Crustal Abundance'!I$2,Data!P418,'Average Crustal Abundance'!I$2)</f>
        <v>5.6000000000000001E-2</v>
      </c>
      <c r="AO418" s="2">
        <f>IF(Q418&gt;'Average Crustal Abundance'!J$2,Data!Q418,'Average Crustal Abundance'!J$2)</f>
        <v>1.2999999999999999E-3</v>
      </c>
      <c r="AP418" s="2">
        <f>IF(R418&gt;'Average Crustal Abundance'!K$2,Data!R418,'Average Crustal Abundance'!K$2)</f>
        <v>72</v>
      </c>
      <c r="AQ418" s="2">
        <f>IF(S418&gt;'Average Crustal Abundance'!L$2,Data!S418,'Average Crustal Abundance'!L$2)</f>
        <v>0.08</v>
      </c>
      <c r="AR418" s="2">
        <f>IF(T418&gt;'Average Crustal Abundance'!M$2,Data!T418,'Average Crustal Abundance'!M$2)</f>
        <v>5.1999999999999998E-2</v>
      </c>
      <c r="AS418" s="2">
        <f>IF(U418&gt;'Average Crustal Abundance'!N$2,Data!U418,'Average Crustal Abundance'!N$2)</f>
        <v>0.5</v>
      </c>
      <c r="AT418" s="2">
        <f>IF(V418&gt;'Average Crustal Abundance'!O$2,Data!V418,'Average Crustal Abundance'!O$2)</f>
        <v>11</v>
      </c>
      <c r="AU418" s="2">
        <f>IF(W418&gt;'Average Crustal Abundance'!P$2,Data!W418,'Average Crustal Abundance'!P$2)</f>
        <v>0.03</v>
      </c>
      <c r="AV418" s="2">
        <f>IF(X418&gt;'Average Crustal Abundance'!Q$2,Data!X418,'Average Crustal Abundance'!Q$2)</f>
        <v>2.5</v>
      </c>
      <c r="AW418" s="2">
        <f>IF(Y418&gt;'Average Crustal Abundance'!R$2,Data!Y418,'Average Crustal Abundance'!R$2)</f>
        <v>0.2</v>
      </c>
      <c r="AX418" s="2">
        <f>IF(Z418&gt;'Average Crustal Abundance'!S$2,Data!Z418,'Average Crustal Abundance'!S$2)</f>
        <v>0.18</v>
      </c>
      <c r="AY418" s="2">
        <f>IF(AA418&gt;'Average Crustal Abundance'!T$2,Data!AA418,'Average Crustal Abundance'!T$2)</f>
        <v>1E-3</v>
      </c>
      <c r="AZ418" s="2">
        <f>IF(AB418&gt;'Average Crustal Abundance'!U$2,Data!AB418,'Average Crustal Abundance'!U$2)</f>
        <v>0.8</v>
      </c>
      <c r="BA418" s="2">
        <f>IF(AC418&gt;'Average Crustal Abundance'!V$2,Data!AC418,'Average Crustal Abundance'!V$2)</f>
        <v>1</v>
      </c>
      <c r="BB418" s="2">
        <f>IF(AD418&gt;'Average Crustal Abundance'!W$2,Data!AD418,'Average Crustal Abundance'!W$2)</f>
        <v>1.7</v>
      </c>
      <c r="BC418" s="2">
        <f>IF(AE418&gt;'Average Crustal Abundance'!X$2,Data!AE418,'Average Crustal Abundance'!X$2)</f>
        <v>20</v>
      </c>
      <c r="BD418" s="2">
        <f>IF(AF418&gt;'Average Crustal Abundance'!Y$2,Data!AF418,'Average Crustal Abundance'!Y$2)</f>
        <v>1.3</v>
      </c>
      <c r="BE418" s="3">
        <f>LOG((AG418/'Average Crustal Abundance'!B$2),1.636)</f>
        <v>0</v>
      </c>
      <c r="BF418" s="3">
        <f>LOG((AH418/'Average Crustal Abundance'!C$2),5.77)</f>
        <v>0</v>
      </c>
      <c r="BG418" s="3">
        <f>LOG((AI418/'Average Crustal Abundance'!D$2),5.07)</f>
        <v>0</v>
      </c>
      <c r="BH418" s="3">
        <f>IF(LOG((AJ418/'Average Crustal Abundance'!E$2))&lt;6,LOG((AJ418/'Average Crustal Abundance'!E$2)),6)</f>
        <v>0</v>
      </c>
      <c r="BI418" s="3">
        <f>IF(LOG((AK418/'Average Crustal Abundance'!F$2))&lt;6,LOG((AK418/'Average Crustal Abundance'!F$2)),6)</f>
        <v>0</v>
      </c>
      <c r="BJ418" s="3">
        <f>IF(LOG((AL418/'Average Crustal Abundance'!G$2))&lt;6,LOG((AL418/'Average Crustal Abundance'!G$2)),6)</f>
        <v>0</v>
      </c>
      <c r="BK418" s="3">
        <f>LOG((AM418/'Average Crustal Abundance'!H$2),5.77)</f>
        <v>0</v>
      </c>
      <c r="BL418" s="3">
        <f>IF(LOG((AN418/'Average Crustal Abundance'!I$2))&lt;6,LOG((AN418/'Average Crustal Abundance'!I$2)),6)</f>
        <v>0</v>
      </c>
      <c r="BM418" s="3">
        <f>IF(LOG((AO418/'Average Crustal Abundance'!J$2))&lt;6,LOG((AO418/'Average Crustal Abundance'!J$2)),6)</f>
        <v>0</v>
      </c>
      <c r="BN418" s="3">
        <f>LOG((AP418/'Average Crustal Abundance'!K$2),4.9)</f>
        <v>0</v>
      </c>
      <c r="BO418" s="3">
        <f>IF(LOG((AQ418/'Average Crustal Abundance'!L$2))&lt;6,LOG((AQ418/'Average Crustal Abundance'!L$2)),6)</f>
        <v>0</v>
      </c>
      <c r="BP418" s="3">
        <f>IF(LOG((AR418/'Average Crustal Abundance'!M$2))&lt;6,LOG((AR418/'Average Crustal Abundance'!M$2)),6)</f>
        <v>0</v>
      </c>
      <c r="BQ418" s="3">
        <f>IF(LOG((AS418/'Average Crustal Abundance'!N$2))&lt;6,LOG((AS418/'Average Crustal Abundance'!N$2)),6)</f>
        <v>0</v>
      </c>
      <c r="BR418" s="3">
        <f>LOG((AT418/'Average Crustal Abundance'!O$2),6.71)</f>
        <v>0</v>
      </c>
      <c r="BS418" s="3">
        <f>IF(LOG((AU418/'Average Crustal Abundance'!P$2))&lt;6,LOG((AU418/'Average Crustal Abundance'!P$2)),6)</f>
        <v>0</v>
      </c>
      <c r="BT418" s="3">
        <f>LOG((AV418/'Average Crustal Abundance'!Q$2),8.58)</f>
        <v>0</v>
      </c>
      <c r="BU418" s="3">
        <f>IF(LOG((AW418/'Average Crustal Abundance'!R$2))&lt;6,LOG((AW418/'Average Crustal Abundance'!R$2)),6)</f>
        <v>0</v>
      </c>
      <c r="BV418" s="3">
        <f>IF(LOG((AX418/'Average Crustal Abundance'!S$2))&lt;6,LOG((AX418/'Average Crustal Abundance'!S$2)),6)</f>
        <v>0</v>
      </c>
      <c r="BW418" s="3">
        <f>IF(LOG((AY418/'Average Crustal Abundance'!T$2))&lt;6,LOG((AY418/'Average Crustal Abundance'!T$2)),6)</f>
        <v>0</v>
      </c>
      <c r="BX418" s="3">
        <f>IF(LOG((AZ418/'Average Crustal Abundance'!U$2))&lt;6,LOG((AZ418/'Average Crustal Abundance'!U$2)),6)</f>
        <v>0</v>
      </c>
      <c r="BY418" s="3">
        <f>IF(LOG((BA418/'Average Crustal Abundance'!V$2))&lt;6,LOG((BA418/'Average Crustal Abundance'!V$2)),6)</f>
        <v>0</v>
      </c>
      <c r="BZ418" s="3">
        <f>LOG((BB418/'Average Crustal Abundance'!W$2),9.15)</f>
        <v>0</v>
      </c>
      <c r="CA418" s="3">
        <f>LOG((BC418/'Average Crustal Abundance'!X$2),6.07)</f>
        <v>0</v>
      </c>
      <c r="CB418" s="3">
        <f>LOG((BD418/'Average Crustal Abundance'!Y$2),9.57)</f>
        <v>0</v>
      </c>
      <c r="CC418" s="3">
        <f t="shared" si="224"/>
        <v>0</v>
      </c>
      <c r="CD418" s="3" t="e">
        <f t="shared" si="225"/>
        <v>#DIV/0!</v>
      </c>
      <c r="CE418" s="4" t="e">
        <f t="shared" si="236"/>
        <v>#DIV/0!</v>
      </c>
      <c r="CF418" s="4" t="e">
        <f t="shared" si="237"/>
        <v>#DIV/0!</v>
      </c>
      <c r="CG418" s="4" t="e">
        <f t="shared" si="238"/>
        <v>#DIV/0!</v>
      </c>
      <c r="CH418" s="4" t="e">
        <f t="shared" si="239"/>
        <v>#DIV/0!</v>
      </c>
      <c r="CI418" s="4" t="e">
        <f t="shared" si="240"/>
        <v>#DIV/0!</v>
      </c>
      <c r="CJ418" s="4" t="e">
        <f t="shared" si="241"/>
        <v>#DIV/0!</v>
      </c>
      <c r="CK418" s="4" t="e">
        <f t="shared" si="242"/>
        <v>#DIV/0!</v>
      </c>
      <c r="CL418" s="4" t="e">
        <f t="shared" si="243"/>
        <v>#DIV/0!</v>
      </c>
      <c r="CM418" s="4" t="e">
        <f t="shared" si="244"/>
        <v>#DIV/0!</v>
      </c>
      <c r="CN418" s="4" t="e">
        <f t="shared" si="245"/>
        <v>#DIV/0!</v>
      </c>
      <c r="CO418" s="4" t="e">
        <f t="shared" si="246"/>
        <v>#DIV/0!</v>
      </c>
      <c r="CP418" s="4" t="e">
        <f t="shared" si="247"/>
        <v>#DIV/0!</v>
      </c>
      <c r="CQ418" s="4" t="e">
        <f t="shared" si="248"/>
        <v>#DIV/0!</v>
      </c>
      <c r="CR418" s="4" t="e">
        <f t="shared" si="249"/>
        <v>#DIV/0!</v>
      </c>
      <c r="CS418" s="4" t="e">
        <f t="shared" si="250"/>
        <v>#DIV/0!</v>
      </c>
      <c r="CT418" s="4" t="e">
        <f t="shared" si="227"/>
        <v>#DIV/0!</v>
      </c>
      <c r="CU418" s="4" t="e">
        <f t="shared" si="228"/>
        <v>#DIV/0!</v>
      </c>
      <c r="CV418" s="4" t="e">
        <f t="shared" si="229"/>
        <v>#DIV/0!</v>
      </c>
      <c r="CW418" s="4" t="e">
        <f t="shared" si="230"/>
        <v>#DIV/0!</v>
      </c>
      <c r="CX418" s="4" t="e">
        <f t="shared" si="231"/>
        <v>#DIV/0!</v>
      </c>
      <c r="CY418" s="4" t="e">
        <f t="shared" si="232"/>
        <v>#DIV/0!</v>
      </c>
      <c r="CZ418" s="4" t="e">
        <f t="shared" si="233"/>
        <v>#DIV/0!</v>
      </c>
      <c r="DA418" s="4" t="e">
        <f t="shared" si="234"/>
        <v>#DIV/0!</v>
      </c>
      <c r="DB418" s="4" t="e">
        <f t="shared" si="235"/>
        <v>#DIV/0!</v>
      </c>
      <c r="DC418" s="3"/>
      <c r="DD418" s="3" t="e">
        <f t="shared" si="226"/>
        <v>#DIV/0!</v>
      </c>
    </row>
    <row r="419" spans="33:108" x14ac:dyDescent="0.25">
      <c r="AG419" s="2">
        <f>IF(I419&gt;'Average Crustal Abundance'!B$2,Data!I419,'Average Crustal Abundance'!B$2)</f>
        <v>52200</v>
      </c>
      <c r="AH419" s="2">
        <f>IF(J419&gt;'Average Crustal Abundance'!C$2,Data!J419,'Average Crustal Abundance'!C$2)</f>
        <v>27</v>
      </c>
      <c r="AI419" s="2">
        <f>IF(K419&gt;'Average Crustal Abundance'!D$2,Data!K419,'Average Crustal Abundance'!D$2)</f>
        <v>59</v>
      </c>
      <c r="AJ419" s="2">
        <f>IF(L419&gt;'Average Crustal Abundance'!E$2,Data!L419,'Average Crustal Abundance'!E$2)</f>
        <v>0.188</v>
      </c>
      <c r="AK419" s="2">
        <f>IF(M419&gt;'Average Crustal Abundance'!F$2,Data!M419,'Average Crustal Abundance'!F$2)</f>
        <v>1.5E-3</v>
      </c>
      <c r="AL419" s="2">
        <f>IF(N419&gt;'Average Crustal Abundance'!G$2,Data!N419,'Average Crustal Abundance'!G$2)</f>
        <v>1.5E-3</v>
      </c>
      <c r="AM419" s="2">
        <f>IF(O419&gt;'Average Crustal Abundance'!H$2,Data!O419,'Average Crustal Abundance'!H$2)</f>
        <v>27</v>
      </c>
      <c r="AN419" s="2">
        <f>IF(P419&gt;'Average Crustal Abundance'!I$2,Data!P419,'Average Crustal Abundance'!I$2)</f>
        <v>5.6000000000000001E-2</v>
      </c>
      <c r="AO419" s="2">
        <f>IF(Q419&gt;'Average Crustal Abundance'!J$2,Data!Q419,'Average Crustal Abundance'!J$2)</f>
        <v>1.2999999999999999E-3</v>
      </c>
      <c r="AP419" s="2">
        <f>IF(R419&gt;'Average Crustal Abundance'!K$2,Data!R419,'Average Crustal Abundance'!K$2)</f>
        <v>72</v>
      </c>
      <c r="AQ419" s="2">
        <f>IF(S419&gt;'Average Crustal Abundance'!L$2,Data!S419,'Average Crustal Abundance'!L$2)</f>
        <v>0.08</v>
      </c>
      <c r="AR419" s="2">
        <f>IF(T419&gt;'Average Crustal Abundance'!M$2,Data!T419,'Average Crustal Abundance'!M$2)</f>
        <v>5.1999999999999998E-2</v>
      </c>
      <c r="AS419" s="2">
        <f>IF(U419&gt;'Average Crustal Abundance'!N$2,Data!U419,'Average Crustal Abundance'!N$2)</f>
        <v>0.5</v>
      </c>
      <c r="AT419" s="2">
        <f>IF(V419&gt;'Average Crustal Abundance'!O$2,Data!V419,'Average Crustal Abundance'!O$2)</f>
        <v>11</v>
      </c>
      <c r="AU419" s="2">
        <f>IF(W419&gt;'Average Crustal Abundance'!P$2,Data!W419,'Average Crustal Abundance'!P$2)</f>
        <v>0.03</v>
      </c>
      <c r="AV419" s="2">
        <f>IF(X419&gt;'Average Crustal Abundance'!Q$2,Data!X419,'Average Crustal Abundance'!Q$2)</f>
        <v>2.5</v>
      </c>
      <c r="AW419" s="2">
        <f>IF(Y419&gt;'Average Crustal Abundance'!R$2,Data!Y419,'Average Crustal Abundance'!R$2)</f>
        <v>0.2</v>
      </c>
      <c r="AX419" s="2">
        <f>IF(Z419&gt;'Average Crustal Abundance'!S$2,Data!Z419,'Average Crustal Abundance'!S$2)</f>
        <v>0.18</v>
      </c>
      <c r="AY419" s="2">
        <f>IF(AA419&gt;'Average Crustal Abundance'!T$2,Data!AA419,'Average Crustal Abundance'!T$2)</f>
        <v>1E-3</v>
      </c>
      <c r="AZ419" s="2">
        <f>IF(AB419&gt;'Average Crustal Abundance'!U$2,Data!AB419,'Average Crustal Abundance'!U$2)</f>
        <v>0.8</v>
      </c>
      <c r="BA419" s="2">
        <f>IF(AC419&gt;'Average Crustal Abundance'!V$2,Data!AC419,'Average Crustal Abundance'!V$2)</f>
        <v>1</v>
      </c>
      <c r="BB419" s="2">
        <f>IF(AD419&gt;'Average Crustal Abundance'!W$2,Data!AD419,'Average Crustal Abundance'!W$2)</f>
        <v>1.7</v>
      </c>
      <c r="BC419" s="2">
        <f>IF(AE419&gt;'Average Crustal Abundance'!X$2,Data!AE419,'Average Crustal Abundance'!X$2)</f>
        <v>20</v>
      </c>
      <c r="BD419" s="2">
        <f>IF(AF419&gt;'Average Crustal Abundance'!Y$2,Data!AF419,'Average Crustal Abundance'!Y$2)</f>
        <v>1.3</v>
      </c>
      <c r="BE419" s="3">
        <f>LOG((AG419/'Average Crustal Abundance'!B$2),1.636)</f>
        <v>0</v>
      </c>
      <c r="BF419" s="3">
        <f>LOG((AH419/'Average Crustal Abundance'!C$2),5.77)</f>
        <v>0</v>
      </c>
      <c r="BG419" s="3">
        <f>LOG((AI419/'Average Crustal Abundance'!D$2),5.07)</f>
        <v>0</v>
      </c>
      <c r="BH419" s="3">
        <f>IF(LOG((AJ419/'Average Crustal Abundance'!E$2))&lt;6,LOG((AJ419/'Average Crustal Abundance'!E$2)),6)</f>
        <v>0</v>
      </c>
      <c r="BI419" s="3">
        <f>IF(LOG((AK419/'Average Crustal Abundance'!F$2))&lt;6,LOG((AK419/'Average Crustal Abundance'!F$2)),6)</f>
        <v>0</v>
      </c>
      <c r="BJ419" s="3">
        <f>IF(LOG((AL419/'Average Crustal Abundance'!G$2))&lt;6,LOG((AL419/'Average Crustal Abundance'!G$2)),6)</f>
        <v>0</v>
      </c>
      <c r="BK419" s="3">
        <f>LOG((AM419/'Average Crustal Abundance'!H$2),5.77)</f>
        <v>0</v>
      </c>
      <c r="BL419" s="3">
        <f>IF(LOG((AN419/'Average Crustal Abundance'!I$2))&lt;6,LOG((AN419/'Average Crustal Abundance'!I$2)),6)</f>
        <v>0</v>
      </c>
      <c r="BM419" s="3">
        <f>IF(LOG((AO419/'Average Crustal Abundance'!J$2))&lt;6,LOG((AO419/'Average Crustal Abundance'!J$2)),6)</f>
        <v>0</v>
      </c>
      <c r="BN419" s="3">
        <f>LOG((AP419/'Average Crustal Abundance'!K$2),4.9)</f>
        <v>0</v>
      </c>
      <c r="BO419" s="3">
        <f>IF(LOG((AQ419/'Average Crustal Abundance'!L$2))&lt;6,LOG((AQ419/'Average Crustal Abundance'!L$2)),6)</f>
        <v>0</v>
      </c>
      <c r="BP419" s="3">
        <f>IF(LOG((AR419/'Average Crustal Abundance'!M$2))&lt;6,LOG((AR419/'Average Crustal Abundance'!M$2)),6)</f>
        <v>0</v>
      </c>
      <c r="BQ419" s="3">
        <f>IF(LOG((AS419/'Average Crustal Abundance'!N$2))&lt;6,LOG((AS419/'Average Crustal Abundance'!N$2)),6)</f>
        <v>0</v>
      </c>
      <c r="BR419" s="3">
        <f>LOG((AT419/'Average Crustal Abundance'!O$2),6.71)</f>
        <v>0</v>
      </c>
      <c r="BS419" s="3">
        <f>IF(LOG((AU419/'Average Crustal Abundance'!P$2))&lt;6,LOG((AU419/'Average Crustal Abundance'!P$2)),6)</f>
        <v>0</v>
      </c>
      <c r="BT419" s="3">
        <f>LOG((AV419/'Average Crustal Abundance'!Q$2),8.58)</f>
        <v>0</v>
      </c>
      <c r="BU419" s="3">
        <f>IF(LOG((AW419/'Average Crustal Abundance'!R$2))&lt;6,LOG((AW419/'Average Crustal Abundance'!R$2)),6)</f>
        <v>0</v>
      </c>
      <c r="BV419" s="3">
        <f>IF(LOG((AX419/'Average Crustal Abundance'!S$2))&lt;6,LOG((AX419/'Average Crustal Abundance'!S$2)),6)</f>
        <v>0</v>
      </c>
      <c r="BW419" s="3">
        <f>IF(LOG((AY419/'Average Crustal Abundance'!T$2))&lt;6,LOG((AY419/'Average Crustal Abundance'!T$2)),6)</f>
        <v>0</v>
      </c>
      <c r="BX419" s="3">
        <f>IF(LOG((AZ419/'Average Crustal Abundance'!U$2))&lt;6,LOG((AZ419/'Average Crustal Abundance'!U$2)),6)</f>
        <v>0</v>
      </c>
      <c r="BY419" s="3">
        <f>IF(LOG((BA419/'Average Crustal Abundance'!V$2))&lt;6,LOG((BA419/'Average Crustal Abundance'!V$2)),6)</f>
        <v>0</v>
      </c>
      <c r="BZ419" s="3">
        <f>LOG((BB419/'Average Crustal Abundance'!W$2),9.15)</f>
        <v>0</v>
      </c>
      <c r="CA419" s="3">
        <f>LOG((BC419/'Average Crustal Abundance'!X$2),6.07)</f>
        <v>0</v>
      </c>
      <c r="CB419" s="3">
        <f>LOG((BD419/'Average Crustal Abundance'!Y$2),9.57)</f>
        <v>0</v>
      </c>
      <c r="CC419" s="3">
        <f t="shared" si="224"/>
        <v>0</v>
      </c>
      <c r="CD419" s="3" t="e">
        <f t="shared" si="225"/>
        <v>#DIV/0!</v>
      </c>
      <c r="CE419" s="4" t="e">
        <f t="shared" si="236"/>
        <v>#DIV/0!</v>
      </c>
      <c r="CF419" s="4" t="e">
        <f t="shared" si="237"/>
        <v>#DIV/0!</v>
      </c>
      <c r="CG419" s="4" t="e">
        <f t="shared" si="238"/>
        <v>#DIV/0!</v>
      </c>
      <c r="CH419" s="4" t="e">
        <f t="shared" si="239"/>
        <v>#DIV/0!</v>
      </c>
      <c r="CI419" s="4" t="e">
        <f t="shared" si="240"/>
        <v>#DIV/0!</v>
      </c>
      <c r="CJ419" s="4" t="e">
        <f t="shared" si="241"/>
        <v>#DIV/0!</v>
      </c>
      <c r="CK419" s="4" t="e">
        <f t="shared" si="242"/>
        <v>#DIV/0!</v>
      </c>
      <c r="CL419" s="4" t="e">
        <f t="shared" si="243"/>
        <v>#DIV/0!</v>
      </c>
      <c r="CM419" s="4" t="e">
        <f t="shared" si="244"/>
        <v>#DIV/0!</v>
      </c>
      <c r="CN419" s="4" t="e">
        <f t="shared" si="245"/>
        <v>#DIV/0!</v>
      </c>
      <c r="CO419" s="4" t="e">
        <f t="shared" si="246"/>
        <v>#DIV/0!</v>
      </c>
      <c r="CP419" s="4" t="e">
        <f t="shared" si="247"/>
        <v>#DIV/0!</v>
      </c>
      <c r="CQ419" s="4" t="e">
        <f t="shared" si="248"/>
        <v>#DIV/0!</v>
      </c>
      <c r="CR419" s="4" t="e">
        <f t="shared" si="249"/>
        <v>#DIV/0!</v>
      </c>
      <c r="CS419" s="4" t="e">
        <f t="shared" si="250"/>
        <v>#DIV/0!</v>
      </c>
      <c r="CT419" s="4" t="e">
        <f t="shared" si="227"/>
        <v>#DIV/0!</v>
      </c>
      <c r="CU419" s="4" t="e">
        <f t="shared" si="228"/>
        <v>#DIV/0!</v>
      </c>
      <c r="CV419" s="4" t="e">
        <f t="shared" si="229"/>
        <v>#DIV/0!</v>
      </c>
      <c r="CW419" s="4" t="e">
        <f t="shared" si="230"/>
        <v>#DIV/0!</v>
      </c>
      <c r="CX419" s="4" t="e">
        <f t="shared" si="231"/>
        <v>#DIV/0!</v>
      </c>
      <c r="CY419" s="4" t="e">
        <f t="shared" si="232"/>
        <v>#DIV/0!</v>
      </c>
      <c r="CZ419" s="4" t="e">
        <f t="shared" si="233"/>
        <v>#DIV/0!</v>
      </c>
      <c r="DA419" s="4" t="e">
        <f t="shared" si="234"/>
        <v>#DIV/0!</v>
      </c>
      <c r="DB419" s="4" t="e">
        <f t="shared" si="235"/>
        <v>#DIV/0!</v>
      </c>
      <c r="DC419" s="3"/>
      <c r="DD419" s="3" t="e">
        <f t="shared" si="226"/>
        <v>#DIV/0!</v>
      </c>
    </row>
    <row r="420" spans="33:108" x14ac:dyDescent="0.25">
      <c r="AG420" s="2">
        <f>IF(I420&gt;'Average Crustal Abundance'!B$2,Data!I420,'Average Crustal Abundance'!B$2)</f>
        <v>52200</v>
      </c>
      <c r="AH420" s="2">
        <f>IF(J420&gt;'Average Crustal Abundance'!C$2,Data!J420,'Average Crustal Abundance'!C$2)</f>
        <v>27</v>
      </c>
      <c r="AI420" s="2">
        <f>IF(K420&gt;'Average Crustal Abundance'!D$2,Data!K420,'Average Crustal Abundance'!D$2)</f>
        <v>59</v>
      </c>
      <c r="AJ420" s="2">
        <f>IF(L420&gt;'Average Crustal Abundance'!E$2,Data!L420,'Average Crustal Abundance'!E$2)</f>
        <v>0.188</v>
      </c>
      <c r="AK420" s="2">
        <f>IF(M420&gt;'Average Crustal Abundance'!F$2,Data!M420,'Average Crustal Abundance'!F$2)</f>
        <v>1.5E-3</v>
      </c>
      <c r="AL420" s="2">
        <f>IF(N420&gt;'Average Crustal Abundance'!G$2,Data!N420,'Average Crustal Abundance'!G$2)</f>
        <v>1.5E-3</v>
      </c>
      <c r="AM420" s="2">
        <f>IF(O420&gt;'Average Crustal Abundance'!H$2,Data!O420,'Average Crustal Abundance'!H$2)</f>
        <v>27</v>
      </c>
      <c r="AN420" s="2">
        <f>IF(P420&gt;'Average Crustal Abundance'!I$2,Data!P420,'Average Crustal Abundance'!I$2)</f>
        <v>5.6000000000000001E-2</v>
      </c>
      <c r="AO420" s="2">
        <f>IF(Q420&gt;'Average Crustal Abundance'!J$2,Data!Q420,'Average Crustal Abundance'!J$2)</f>
        <v>1.2999999999999999E-3</v>
      </c>
      <c r="AP420" s="2">
        <f>IF(R420&gt;'Average Crustal Abundance'!K$2,Data!R420,'Average Crustal Abundance'!K$2)</f>
        <v>72</v>
      </c>
      <c r="AQ420" s="2">
        <f>IF(S420&gt;'Average Crustal Abundance'!L$2,Data!S420,'Average Crustal Abundance'!L$2)</f>
        <v>0.08</v>
      </c>
      <c r="AR420" s="2">
        <f>IF(T420&gt;'Average Crustal Abundance'!M$2,Data!T420,'Average Crustal Abundance'!M$2)</f>
        <v>5.1999999999999998E-2</v>
      </c>
      <c r="AS420" s="2">
        <f>IF(U420&gt;'Average Crustal Abundance'!N$2,Data!U420,'Average Crustal Abundance'!N$2)</f>
        <v>0.5</v>
      </c>
      <c r="AT420" s="2">
        <f>IF(V420&gt;'Average Crustal Abundance'!O$2,Data!V420,'Average Crustal Abundance'!O$2)</f>
        <v>11</v>
      </c>
      <c r="AU420" s="2">
        <f>IF(W420&gt;'Average Crustal Abundance'!P$2,Data!W420,'Average Crustal Abundance'!P$2)</f>
        <v>0.03</v>
      </c>
      <c r="AV420" s="2">
        <f>IF(X420&gt;'Average Crustal Abundance'!Q$2,Data!X420,'Average Crustal Abundance'!Q$2)</f>
        <v>2.5</v>
      </c>
      <c r="AW420" s="2">
        <f>IF(Y420&gt;'Average Crustal Abundance'!R$2,Data!Y420,'Average Crustal Abundance'!R$2)</f>
        <v>0.2</v>
      </c>
      <c r="AX420" s="2">
        <f>IF(Z420&gt;'Average Crustal Abundance'!S$2,Data!Z420,'Average Crustal Abundance'!S$2)</f>
        <v>0.18</v>
      </c>
      <c r="AY420" s="2">
        <f>IF(AA420&gt;'Average Crustal Abundance'!T$2,Data!AA420,'Average Crustal Abundance'!T$2)</f>
        <v>1E-3</v>
      </c>
      <c r="AZ420" s="2">
        <f>IF(AB420&gt;'Average Crustal Abundance'!U$2,Data!AB420,'Average Crustal Abundance'!U$2)</f>
        <v>0.8</v>
      </c>
      <c r="BA420" s="2">
        <f>IF(AC420&gt;'Average Crustal Abundance'!V$2,Data!AC420,'Average Crustal Abundance'!V$2)</f>
        <v>1</v>
      </c>
      <c r="BB420" s="2">
        <f>IF(AD420&gt;'Average Crustal Abundance'!W$2,Data!AD420,'Average Crustal Abundance'!W$2)</f>
        <v>1.7</v>
      </c>
      <c r="BC420" s="2">
        <f>IF(AE420&gt;'Average Crustal Abundance'!X$2,Data!AE420,'Average Crustal Abundance'!X$2)</f>
        <v>20</v>
      </c>
      <c r="BD420" s="2">
        <f>IF(AF420&gt;'Average Crustal Abundance'!Y$2,Data!AF420,'Average Crustal Abundance'!Y$2)</f>
        <v>1.3</v>
      </c>
      <c r="BE420" s="3">
        <f>LOG((AG420/'Average Crustal Abundance'!B$2),1.636)</f>
        <v>0</v>
      </c>
      <c r="BF420" s="3">
        <f>LOG((AH420/'Average Crustal Abundance'!C$2),5.77)</f>
        <v>0</v>
      </c>
      <c r="BG420" s="3">
        <f>LOG((AI420/'Average Crustal Abundance'!D$2),5.07)</f>
        <v>0</v>
      </c>
      <c r="BH420" s="3">
        <f>IF(LOG((AJ420/'Average Crustal Abundance'!E$2))&lt;6,LOG((AJ420/'Average Crustal Abundance'!E$2)),6)</f>
        <v>0</v>
      </c>
      <c r="BI420" s="3">
        <f>IF(LOG((AK420/'Average Crustal Abundance'!F$2))&lt;6,LOG((AK420/'Average Crustal Abundance'!F$2)),6)</f>
        <v>0</v>
      </c>
      <c r="BJ420" s="3">
        <f>IF(LOG((AL420/'Average Crustal Abundance'!G$2))&lt;6,LOG((AL420/'Average Crustal Abundance'!G$2)),6)</f>
        <v>0</v>
      </c>
      <c r="BK420" s="3">
        <f>LOG((AM420/'Average Crustal Abundance'!H$2),5.77)</f>
        <v>0</v>
      </c>
      <c r="BL420" s="3">
        <f>IF(LOG((AN420/'Average Crustal Abundance'!I$2))&lt;6,LOG((AN420/'Average Crustal Abundance'!I$2)),6)</f>
        <v>0</v>
      </c>
      <c r="BM420" s="3">
        <f>IF(LOG((AO420/'Average Crustal Abundance'!J$2))&lt;6,LOG((AO420/'Average Crustal Abundance'!J$2)),6)</f>
        <v>0</v>
      </c>
      <c r="BN420" s="3">
        <f>LOG((AP420/'Average Crustal Abundance'!K$2),4.9)</f>
        <v>0</v>
      </c>
      <c r="BO420" s="3">
        <f>IF(LOG((AQ420/'Average Crustal Abundance'!L$2))&lt;6,LOG((AQ420/'Average Crustal Abundance'!L$2)),6)</f>
        <v>0</v>
      </c>
      <c r="BP420" s="3">
        <f>IF(LOG((AR420/'Average Crustal Abundance'!M$2))&lt;6,LOG((AR420/'Average Crustal Abundance'!M$2)),6)</f>
        <v>0</v>
      </c>
      <c r="BQ420" s="3">
        <f>IF(LOG((AS420/'Average Crustal Abundance'!N$2))&lt;6,LOG((AS420/'Average Crustal Abundance'!N$2)),6)</f>
        <v>0</v>
      </c>
      <c r="BR420" s="3">
        <f>LOG((AT420/'Average Crustal Abundance'!O$2),6.71)</f>
        <v>0</v>
      </c>
      <c r="BS420" s="3">
        <f>IF(LOG((AU420/'Average Crustal Abundance'!P$2))&lt;6,LOG((AU420/'Average Crustal Abundance'!P$2)),6)</f>
        <v>0</v>
      </c>
      <c r="BT420" s="3">
        <f>LOG((AV420/'Average Crustal Abundance'!Q$2),8.58)</f>
        <v>0</v>
      </c>
      <c r="BU420" s="3">
        <f>IF(LOG((AW420/'Average Crustal Abundance'!R$2))&lt;6,LOG((AW420/'Average Crustal Abundance'!R$2)),6)</f>
        <v>0</v>
      </c>
      <c r="BV420" s="3">
        <f>IF(LOG((AX420/'Average Crustal Abundance'!S$2))&lt;6,LOG((AX420/'Average Crustal Abundance'!S$2)),6)</f>
        <v>0</v>
      </c>
      <c r="BW420" s="3">
        <f>IF(LOG((AY420/'Average Crustal Abundance'!T$2))&lt;6,LOG((AY420/'Average Crustal Abundance'!T$2)),6)</f>
        <v>0</v>
      </c>
      <c r="BX420" s="3">
        <f>IF(LOG((AZ420/'Average Crustal Abundance'!U$2))&lt;6,LOG((AZ420/'Average Crustal Abundance'!U$2)),6)</f>
        <v>0</v>
      </c>
      <c r="BY420" s="3">
        <f>IF(LOG((BA420/'Average Crustal Abundance'!V$2))&lt;6,LOG((BA420/'Average Crustal Abundance'!V$2)),6)</f>
        <v>0</v>
      </c>
      <c r="BZ420" s="3">
        <f>LOG((BB420/'Average Crustal Abundance'!W$2),9.15)</f>
        <v>0</v>
      </c>
      <c r="CA420" s="3">
        <f>LOG((BC420/'Average Crustal Abundance'!X$2),6.07)</f>
        <v>0</v>
      </c>
      <c r="CB420" s="3">
        <f>LOG((BD420/'Average Crustal Abundance'!Y$2),9.57)</f>
        <v>0</v>
      </c>
      <c r="CC420" s="3">
        <f t="shared" si="224"/>
        <v>0</v>
      </c>
      <c r="CD420" s="3" t="e">
        <f t="shared" si="225"/>
        <v>#DIV/0!</v>
      </c>
      <c r="CE420" s="4" t="e">
        <f t="shared" si="236"/>
        <v>#DIV/0!</v>
      </c>
      <c r="CF420" s="4" t="e">
        <f t="shared" si="237"/>
        <v>#DIV/0!</v>
      </c>
      <c r="CG420" s="4" t="e">
        <f t="shared" si="238"/>
        <v>#DIV/0!</v>
      </c>
      <c r="CH420" s="4" t="e">
        <f t="shared" si="239"/>
        <v>#DIV/0!</v>
      </c>
      <c r="CI420" s="4" t="e">
        <f t="shared" si="240"/>
        <v>#DIV/0!</v>
      </c>
      <c r="CJ420" s="4" t="e">
        <f t="shared" si="241"/>
        <v>#DIV/0!</v>
      </c>
      <c r="CK420" s="4" t="e">
        <f t="shared" si="242"/>
        <v>#DIV/0!</v>
      </c>
      <c r="CL420" s="4" t="e">
        <f t="shared" si="243"/>
        <v>#DIV/0!</v>
      </c>
      <c r="CM420" s="4" t="e">
        <f t="shared" si="244"/>
        <v>#DIV/0!</v>
      </c>
      <c r="CN420" s="4" t="e">
        <f t="shared" si="245"/>
        <v>#DIV/0!</v>
      </c>
      <c r="CO420" s="4" t="e">
        <f t="shared" si="246"/>
        <v>#DIV/0!</v>
      </c>
      <c r="CP420" s="4" t="e">
        <f t="shared" si="247"/>
        <v>#DIV/0!</v>
      </c>
      <c r="CQ420" s="4" t="e">
        <f t="shared" si="248"/>
        <v>#DIV/0!</v>
      </c>
      <c r="CR420" s="4" t="e">
        <f t="shared" si="249"/>
        <v>#DIV/0!</v>
      </c>
      <c r="CS420" s="4" t="e">
        <f t="shared" si="250"/>
        <v>#DIV/0!</v>
      </c>
      <c r="CT420" s="4" t="e">
        <f t="shared" si="227"/>
        <v>#DIV/0!</v>
      </c>
      <c r="CU420" s="4" t="e">
        <f t="shared" si="228"/>
        <v>#DIV/0!</v>
      </c>
      <c r="CV420" s="4" t="e">
        <f t="shared" si="229"/>
        <v>#DIV/0!</v>
      </c>
      <c r="CW420" s="4" t="e">
        <f t="shared" si="230"/>
        <v>#DIV/0!</v>
      </c>
      <c r="CX420" s="4" t="e">
        <f t="shared" si="231"/>
        <v>#DIV/0!</v>
      </c>
      <c r="CY420" s="4" t="e">
        <f t="shared" si="232"/>
        <v>#DIV/0!</v>
      </c>
      <c r="CZ420" s="4" t="e">
        <f t="shared" si="233"/>
        <v>#DIV/0!</v>
      </c>
      <c r="DA420" s="4" t="e">
        <f t="shared" si="234"/>
        <v>#DIV/0!</v>
      </c>
      <c r="DB420" s="4" t="e">
        <f t="shared" si="235"/>
        <v>#DIV/0!</v>
      </c>
      <c r="DC420" s="3"/>
      <c r="DD420" s="3" t="e">
        <f t="shared" si="226"/>
        <v>#DIV/0!</v>
      </c>
    </row>
    <row r="421" spans="33:108" x14ac:dyDescent="0.25">
      <c r="AG421" s="2">
        <f>IF(I421&gt;'Average Crustal Abundance'!B$2,Data!I421,'Average Crustal Abundance'!B$2)</f>
        <v>52200</v>
      </c>
      <c r="AH421" s="2">
        <f>IF(J421&gt;'Average Crustal Abundance'!C$2,Data!J421,'Average Crustal Abundance'!C$2)</f>
        <v>27</v>
      </c>
      <c r="AI421" s="2">
        <f>IF(K421&gt;'Average Crustal Abundance'!D$2,Data!K421,'Average Crustal Abundance'!D$2)</f>
        <v>59</v>
      </c>
      <c r="AJ421" s="2">
        <f>IF(L421&gt;'Average Crustal Abundance'!E$2,Data!L421,'Average Crustal Abundance'!E$2)</f>
        <v>0.188</v>
      </c>
      <c r="AK421" s="2">
        <f>IF(M421&gt;'Average Crustal Abundance'!F$2,Data!M421,'Average Crustal Abundance'!F$2)</f>
        <v>1.5E-3</v>
      </c>
      <c r="AL421" s="2">
        <f>IF(N421&gt;'Average Crustal Abundance'!G$2,Data!N421,'Average Crustal Abundance'!G$2)</f>
        <v>1.5E-3</v>
      </c>
      <c r="AM421" s="2">
        <f>IF(O421&gt;'Average Crustal Abundance'!H$2,Data!O421,'Average Crustal Abundance'!H$2)</f>
        <v>27</v>
      </c>
      <c r="AN421" s="2">
        <f>IF(P421&gt;'Average Crustal Abundance'!I$2,Data!P421,'Average Crustal Abundance'!I$2)</f>
        <v>5.6000000000000001E-2</v>
      </c>
      <c r="AO421" s="2">
        <f>IF(Q421&gt;'Average Crustal Abundance'!J$2,Data!Q421,'Average Crustal Abundance'!J$2)</f>
        <v>1.2999999999999999E-3</v>
      </c>
      <c r="AP421" s="2">
        <f>IF(R421&gt;'Average Crustal Abundance'!K$2,Data!R421,'Average Crustal Abundance'!K$2)</f>
        <v>72</v>
      </c>
      <c r="AQ421" s="2">
        <f>IF(S421&gt;'Average Crustal Abundance'!L$2,Data!S421,'Average Crustal Abundance'!L$2)</f>
        <v>0.08</v>
      </c>
      <c r="AR421" s="2">
        <f>IF(T421&gt;'Average Crustal Abundance'!M$2,Data!T421,'Average Crustal Abundance'!M$2)</f>
        <v>5.1999999999999998E-2</v>
      </c>
      <c r="AS421" s="2">
        <f>IF(U421&gt;'Average Crustal Abundance'!N$2,Data!U421,'Average Crustal Abundance'!N$2)</f>
        <v>0.5</v>
      </c>
      <c r="AT421" s="2">
        <f>IF(V421&gt;'Average Crustal Abundance'!O$2,Data!V421,'Average Crustal Abundance'!O$2)</f>
        <v>11</v>
      </c>
      <c r="AU421" s="2">
        <f>IF(W421&gt;'Average Crustal Abundance'!P$2,Data!W421,'Average Crustal Abundance'!P$2)</f>
        <v>0.03</v>
      </c>
      <c r="AV421" s="2">
        <f>IF(X421&gt;'Average Crustal Abundance'!Q$2,Data!X421,'Average Crustal Abundance'!Q$2)</f>
        <v>2.5</v>
      </c>
      <c r="AW421" s="2">
        <f>IF(Y421&gt;'Average Crustal Abundance'!R$2,Data!Y421,'Average Crustal Abundance'!R$2)</f>
        <v>0.2</v>
      </c>
      <c r="AX421" s="2">
        <f>IF(Z421&gt;'Average Crustal Abundance'!S$2,Data!Z421,'Average Crustal Abundance'!S$2)</f>
        <v>0.18</v>
      </c>
      <c r="AY421" s="2">
        <f>IF(AA421&gt;'Average Crustal Abundance'!T$2,Data!AA421,'Average Crustal Abundance'!T$2)</f>
        <v>1E-3</v>
      </c>
      <c r="AZ421" s="2">
        <f>IF(AB421&gt;'Average Crustal Abundance'!U$2,Data!AB421,'Average Crustal Abundance'!U$2)</f>
        <v>0.8</v>
      </c>
      <c r="BA421" s="2">
        <f>IF(AC421&gt;'Average Crustal Abundance'!V$2,Data!AC421,'Average Crustal Abundance'!V$2)</f>
        <v>1</v>
      </c>
      <c r="BB421" s="2">
        <f>IF(AD421&gt;'Average Crustal Abundance'!W$2,Data!AD421,'Average Crustal Abundance'!W$2)</f>
        <v>1.7</v>
      </c>
      <c r="BC421" s="2">
        <f>IF(AE421&gt;'Average Crustal Abundance'!X$2,Data!AE421,'Average Crustal Abundance'!X$2)</f>
        <v>20</v>
      </c>
      <c r="BD421" s="2">
        <f>IF(AF421&gt;'Average Crustal Abundance'!Y$2,Data!AF421,'Average Crustal Abundance'!Y$2)</f>
        <v>1.3</v>
      </c>
      <c r="BE421" s="3">
        <f>LOG((AG421/'Average Crustal Abundance'!B$2),1.636)</f>
        <v>0</v>
      </c>
      <c r="BF421" s="3">
        <f>LOG((AH421/'Average Crustal Abundance'!C$2),5.77)</f>
        <v>0</v>
      </c>
      <c r="BG421" s="3">
        <f>LOG((AI421/'Average Crustal Abundance'!D$2),5.07)</f>
        <v>0</v>
      </c>
      <c r="BH421" s="3">
        <f>IF(LOG((AJ421/'Average Crustal Abundance'!E$2))&lt;6,LOG((AJ421/'Average Crustal Abundance'!E$2)),6)</f>
        <v>0</v>
      </c>
      <c r="BI421" s="3">
        <f>IF(LOG((AK421/'Average Crustal Abundance'!F$2))&lt;6,LOG((AK421/'Average Crustal Abundance'!F$2)),6)</f>
        <v>0</v>
      </c>
      <c r="BJ421" s="3">
        <f>IF(LOG((AL421/'Average Crustal Abundance'!G$2))&lt;6,LOG((AL421/'Average Crustal Abundance'!G$2)),6)</f>
        <v>0</v>
      </c>
      <c r="BK421" s="3">
        <f>LOG((AM421/'Average Crustal Abundance'!H$2),5.77)</f>
        <v>0</v>
      </c>
      <c r="BL421" s="3">
        <f>IF(LOG((AN421/'Average Crustal Abundance'!I$2))&lt;6,LOG((AN421/'Average Crustal Abundance'!I$2)),6)</f>
        <v>0</v>
      </c>
      <c r="BM421" s="3">
        <f>IF(LOG((AO421/'Average Crustal Abundance'!J$2))&lt;6,LOG((AO421/'Average Crustal Abundance'!J$2)),6)</f>
        <v>0</v>
      </c>
      <c r="BN421" s="3">
        <f>LOG((AP421/'Average Crustal Abundance'!K$2),4.9)</f>
        <v>0</v>
      </c>
      <c r="BO421" s="3">
        <f>IF(LOG((AQ421/'Average Crustal Abundance'!L$2))&lt;6,LOG((AQ421/'Average Crustal Abundance'!L$2)),6)</f>
        <v>0</v>
      </c>
      <c r="BP421" s="3">
        <f>IF(LOG((AR421/'Average Crustal Abundance'!M$2))&lt;6,LOG((AR421/'Average Crustal Abundance'!M$2)),6)</f>
        <v>0</v>
      </c>
      <c r="BQ421" s="3">
        <f>IF(LOG((AS421/'Average Crustal Abundance'!N$2))&lt;6,LOG((AS421/'Average Crustal Abundance'!N$2)),6)</f>
        <v>0</v>
      </c>
      <c r="BR421" s="3">
        <f>LOG((AT421/'Average Crustal Abundance'!O$2),6.71)</f>
        <v>0</v>
      </c>
      <c r="BS421" s="3">
        <f>IF(LOG((AU421/'Average Crustal Abundance'!P$2))&lt;6,LOG((AU421/'Average Crustal Abundance'!P$2)),6)</f>
        <v>0</v>
      </c>
      <c r="BT421" s="3">
        <f>LOG((AV421/'Average Crustal Abundance'!Q$2),8.58)</f>
        <v>0</v>
      </c>
      <c r="BU421" s="3">
        <f>IF(LOG((AW421/'Average Crustal Abundance'!R$2))&lt;6,LOG((AW421/'Average Crustal Abundance'!R$2)),6)</f>
        <v>0</v>
      </c>
      <c r="BV421" s="3">
        <f>IF(LOG((AX421/'Average Crustal Abundance'!S$2))&lt;6,LOG((AX421/'Average Crustal Abundance'!S$2)),6)</f>
        <v>0</v>
      </c>
      <c r="BW421" s="3">
        <f>IF(LOG((AY421/'Average Crustal Abundance'!T$2))&lt;6,LOG((AY421/'Average Crustal Abundance'!T$2)),6)</f>
        <v>0</v>
      </c>
      <c r="BX421" s="3">
        <f>IF(LOG((AZ421/'Average Crustal Abundance'!U$2))&lt;6,LOG((AZ421/'Average Crustal Abundance'!U$2)),6)</f>
        <v>0</v>
      </c>
      <c r="BY421" s="3">
        <f>IF(LOG((BA421/'Average Crustal Abundance'!V$2))&lt;6,LOG((BA421/'Average Crustal Abundance'!V$2)),6)</f>
        <v>0</v>
      </c>
      <c r="BZ421" s="3">
        <f>LOG((BB421/'Average Crustal Abundance'!W$2),9.15)</f>
        <v>0</v>
      </c>
      <c r="CA421" s="3">
        <f>LOG((BC421/'Average Crustal Abundance'!X$2),6.07)</f>
        <v>0</v>
      </c>
      <c r="CB421" s="3">
        <f>LOG((BD421/'Average Crustal Abundance'!Y$2),9.57)</f>
        <v>0</v>
      </c>
      <c r="CC421" s="3">
        <f t="shared" si="224"/>
        <v>0</v>
      </c>
      <c r="CD421" s="3" t="e">
        <f t="shared" si="225"/>
        <v>#DIV/0!</v>
      </c>
      <c r="CE421" s="4" t="e">
        <f t="shared" si="236"/>
        <v>#DIV/0!</v>
      </c>
      <c r="CF421" s="4" t="e">
        <f t="shared" si="237"/>
        <v>#DIV/0!</v>
      </c>
      <c r="CG421" s="4" t="e">
        <f t="shared" si="238"/>
        <v>#DIV/0!</v>
      </c>
      <c r="CH421" s="4" t="e">
        <f t="shared" si="239"/>
        <v>#DIV/0!</v>
      </c>
      <c r="CI421" s="4" t="e">
        <f t="shared" si="240"/>
        <v>#DIV/0!</v>
      </c>
      <c r="CJ421" s="4" t="e">
        <f t="shared" si="241"/>
        <v>#DIV/0!</v>
      </c>
      <c r="CK421" s="4" t="e">
        <f t="shared" si="242"/>
        <v>#DIV/0!</v>
      </c>
      <c r="CL421" s="4" t="e">
        <f t="shared" si="243"/>
        <v>#DIV/0!</v>
      </c>
      <c r="CM421" s="4" t="e">
        <f t="shared" si="244"/>
        <v>#DIV/0!</v>
      </c>
      <c r="CN421" s="4" t="e">
        <f t="shared" si="245"/>
        <v>#DIV/0!</v>
      </c>
      <c r="CO421" s="4" t="e">
        <f t="shared" si="246"/>
        <v>#DIV/0!</v>
      </c>
      <c r="CP421" s="4" t="e">
        <f t="shared" si="247"/>
        <v>#DIV/0!</v>
      </c>
      <c r="CQ421" s="4" t="e">
        <f t="shared" si="248"/>
        <v>#DIV/0!</v>
      </c>
      <c r="CR421" s="4" t="e">
        <f t="shared" si="249"/>
        <v>#DIV/0!</v>
      </c>
      <c r="CS421" s="4" t="e">
        <f t="shared" si="250"/>
        <v>#DIV/0!</v>
      </c>
      <c r="CT421" s="4" t="e">
        <f t="shared" si="227"/>
        <v>#DIV/0!</v>
      </c>
      <c r="CU421" s="4" t="e">
        <f t="shared" si="228"/>
        <v>#DIV/0!</v>
      </c>
      <c r="CV421" s="4" t="e">
        <f t="shared" si="229"/>
        <v>#DIV/0!</v>
      </c>
      <c r="CW421" s="4" t="e">
        <f t="shared" si="230"/>
        <v>#DIV/0!</v>
      </c>
      <c r="CX421" s="4" t="e">
        <f t="shared" si="231"/>
        <v>#DIV/0!</v>
      </c>
      <c r="CY421" s="4" t="e">
        <f t="shared" si="232"/>
        <v>#DIV/0!</v>
      </c>
      <c r="CZ421" s="4" t="e">
        <f t="shared" si="233"/>
        <v>#DIV/0!</v>
      </c>
      <c r="DA421" s="4" t="e">
        <f t="shared" si="234"/>
        <v>#DIV/0!</v>
      </c>
      <c r="DB421" s="4" t="e">
        <f t="shared" si="235"/>
        <v>#DIV/0!</v>
      </c>
      <c r="DC421" s="3"/>
      <c r="DD421" s="3" t="e">
        <f t="shared" si="226"/>
        <v>#DIV/0!</v>
      </c>
    </row>
    <row r="422" spans="33:108" x14ac:dyDescent="0.25">
      <c r="AG422" s="2">
        <f>IF(I422&gt;'Average Crustal Abundance'!B$2,Data!I422,'Average Crustal Abundance'!B$2)</f>
        <v>52200</v>
      </c>
      <c r="AH422" s="2">
        <f>IF(J422&gt;'Average Crustal Abundance'!C$2,Data!J422,'Average Crustal Abundance'!C$2)</f>
        <v>27</v>
      </c>
      <c r="AI422" s="2">
        <f>IF(K422&gt;'Average Crustal Abundance'!D$2,Data!K422,'Average Crustal Abundance'!D$2)</f>
        <v>59</v>
      </c>
      <c r="AJ422" s="2">
        <f>IF(L422&gt;'Average Crustal Abundance'!E$2,Data!L422,'Average Crustal Abundance'!E$2)</f>
        <v>0.188</v>
      </c>
      <c r="AK422" s="2">
        <f>IF(M422&gt;'Average Crustal Abundance'!F$2,Data!M422,'Average Crustal Abundance'!F$2)</f>
        <v>1.5E-3</v>
      </c>
      <c r="AL422" s="2">
        <f>IF(N422&gt;'Average Crustal Abundance'!G$2,Data!N422,'Average Crustal Abundance'!G$2)</f>
        <v>1.5E-3</v>
      </c>
      <c r="AM422" s="2">
        <f>IF(O422&gt;'Average Crustal Abundance'!H$2,Data!O422,'Average Crustal Abundance'!H$2)</f>
        <v>27</v>
      </c>
      <c r="AN422" s="2">
        <f>IF(P422&gt;'Average Crustal Abundance'!I$2,Data!P422,'Average Crustal Abundance'!I$2)</f>
        <v>5.6000000000000001E-2</v>
      </c>
      <c r="AO422" s="2">
        <f>IF(Q422&gt;'Average Crustal Abundance'!J$2,Data!Q422,'Average Crustal Abundance'!J$2)</f>
        <v>1.2999999999999999E-3</v>
      </c>
      <c r="AP422" s="2">
        <f>IF(R422&gt;'Average Crustal Abundance'!K$2,Data!R422,'Average Crustal Abundance'!K$2)</f>
        <v>72</v>
      </c>
      <c r="AQ422" s="2">
        <f>IF(S422&gt;'Average Crustal Abundance'!L$2,Data!S422,'Average Crustal Abundance'!L$2)</f>
        <v>0.08</v>
      </c>
      <c r="AR422" s="2">
        <f>IF(T422&gt;'Average Crustal Abundance'!M$2,Data!T422,'Average Crustal Abundance'!M$2)</f>
        <v>5.1999999999999998E-2</v>
      </c>
      <c r="AS422" s="2">
        <f>IF(U422&gt;'Average Crustal Abundance'!N$2,Data!U422,'Average Crustal Abundance'!N$2)</f>
        <v>0.5</v>
      </c>
      <c r="AT422" s="2">
        <f>IF(V422&gt;'Average Crustal Abundance'!O$2,Data!V422,'Average Crustal Abundance'!O$2)</f>
        <v>11</v>
      </c>
      <c r="AU422" s="2">
        <f>IF(W422&gt;'Average Crustal Abundance'!P$2,Data!W422,'Average Crustal Abundance'!P$2)</f>
        <v>0.03</v>
      </c>
      <c r="AV422" s="2">
        <f>IF(X422&gt;'Average Crustal Abundance'!Q$2,Data!X422,'Average Crustal Abundance'!Q$2)</f>
        <v>2.5</v>
      </c>
      <c r="AW422" s="2">
        <f>IF(Y422&gt;'Average Crustal Abundance'!R$2,Data!Y422,'Average Crustal Abundance'!R$2)</f>
        <v>0.2</v>
      </c>
      <c r="AX422" s="2">
        <f>IF(Z422&gt;'Average Crustal Abundance'!S$2,Data!Z422,'Average Crustal Abundance'!S$2)</f>
        <v>0.18</v>
      </c>
      <c r="AY422" s="2">
        <f>IF(AA422&gt;'Average Crustal Abundance'!T$2,Data!AA422,'Average Crustal Abundance'!T$2)</f>
        <v>1E-3</v>
      </c>
      <c r="AZ422" s="2">
        <f>IF(AB422&gt;'Average Crustal Abundance'!U$2,Data!AB422,'Average Crustal Abundance'!U$2)</f>
        <v>0.8</v>
      </c>
      <c r="BA422" s="2">
        <f>IF(AC422&gt;'Average Crustal Abundance'!V$2,Data!AC422,'Average Crustal Abundance'!V$2)</f>
        <v>1</v>
      </c>
      <c r="BB422" s="2">
        <f>IF(AD422&gt;'Average Crustal Abundance'!W$2,Data!AD422,'Average Crustal Abundance'!W$2)</f>
        <v>1.7</v>
      </c>
      <c r="BC422" s="2">
        <f>IF(AE422&gt;'Average Crustal Abundance'!X$2,Data!AE422,'Average Crustal Abundance'!X$2)</f>
        <v>20</v>
      </c>
      <c r="BD422" s="2">
        <f>IF(AF422&gt;'Average Crustal Abundance'!Y$2,Data!AF422,'Average Crustal Abundance'!Y$2)</f>
        <v>1.3</v>
      </c>
      <c r="BE422" s="3">
        <f>LOG((AG422/'Average Crustal Abundance'!B$2),1.636)</f>
        <v>0</v>
      </c>
      <c r="BF422" s="3">
        <f>LOG((AH422/'Average Crustal Abundance'!C$2),5.77)</f>
        <v>0</v>
      </c>
      <c r="BG422" s="3">
        <f>LOG((AI422/'Average Crustal Abundance'!D$2),5.07)</f>
        <v>0</v>
      </c>
      <c r="BH422" s="3">
        <f>IF(LOG((AJ422/'Average Crustal Abundance'!E$2))&lt;6,LOG((AJ422/'Average Crustal Abundance'!E$2)),6)</f>
        <v>0</v>
      </c>
      <c r="BI422" s="3">
        <f>IF(LOG((AK422/'Average Crustal Abundance'!F$2))&lt;6,LOG((AK422/'Average Crustal Abundance'!F$2)),6)</f>
        <v>0</v>
      </c>
      <c r="BJ422" s="3">
        <f>IF(LOG((AL422/'Average Crustal Abundance'!G$2))&lt;6,LOG((AL422/'Average Crustal Abundance'!G$2)),6)</f>
        <v>0</v>
      </c>
      <c r="BK422" s="3">
        <f>LOG((AM422/'Average Crustal Abundance'!H$2),5.77)</f>
        <v>0</v>
      </c>
      <c r="BL422" s="3">
        <f>IF(LOG((AN422/'Average Crustal Abundance'!I$2))&lt;6,LOG((AN422/'Average Crustal Abundance'!I$2)),6)</f>
        <v>0</v>
      </c>
      <c r="BM422" s="3">
        <f>IF(LOG((AO422/'Average Crustal Abundance'!J$2))&lt;6,LOG((AO422/'Average Crustal Abundance'!J$2)),6)</f>
        <v>0</v>
      </c>
      <c r="BN422" s="3">
        <f>LOG((AP422/'Average Crustal Abundance'!K$2),4.9)</f>
        <v>0</v>
      </c>
      <c r="BO422" s="3">
        <f>IF(LOG((AQ422/'Average Crustal Abundance'!L$2))&lt;6,LOG((AQ422/'Average Crustal Abundance'!L$2)),6)</f>
        <v>0</v>
      </c>
      <c r="BP422" s="3">
        <f>IF(LOG((AR422/'Average Crustal Abundance'!M$2))&lt;6,LOG((AR422/'Average Crustal Abundance'!M$2)),6)</f>
        <v>0</v>
      </c>
      <c r="BQ422" s="3">
        <f>IF(LOG((AS422/'Average Crustal Abundance'!N$2))&lt;6,LOG((AS422/'Average Crustal Abundance'!N$2)),6)</f>
        <v>0</v>
      </c>
      <c r="BR422" s="3">
        <f>LOG((AT422/'Average Crustal Abundance'!O$2),6.71)</f>
        <v>0</v>
      </c>
      <c r="BS422" s="3">
        <f>IF(LOG((AU422/'Average Crustal Abundance'!P$2))&lt;6,LOG((AU422/'Average Crustal Abundance'!P$2)),6)</f>
        <v>0</v>
      </c>
      <c r="BT422" s="3">
        <f>LOG((AV422/'Average Crustal Abundance'!Q$2),8.58)</f>
        <v>0</v>
      </c>
      <c r="BU422" s="3">
        <f>IF(LOG((AW422/'Average Crustal Abundance'!R$2))&lt;6,LOG((AW422/'Average Crustal Abundance'!R$2)),6)</f>
        <v>0</v>
      </c>
      <c r="BV422" s="3">
        <f>IF(LOG((AX422/'Average Crustal Abundance'!S$2))&lt;6,LOG((AX422/'Average Crustal Abundance'!S$2)),6)</f>
        <v>0</v>
      </c>
      <c r="BW422" s="3">
        <f>IF(LOG((AY422/'Average Crustal Abundance'!T$2))&lt;6,LOG((AY422/'Average Crustal Abundance'!T$2)),6)</f>
        <v>0</v>
      </c>
      <c r="BX422" s="3">
        <f>IF(LOG((AZ422/'Average Crustal Abundance'!U$2))&lt;6,LOG((AZ422/'Average Crustal Abundance'!U$2)),6)</f>
        <v>0</v>
      </c>
      <c r="BY422" s="3">
        <f>IF(LOG((BA422/'Average Crustal Abundance'!V$2))&lt;6,LOG((BA422/'Average Crustal Abundance'!V$2)),6)</f>
        <v>0</v>
      </c>
      <c r="BZ422" s="3">
        <f>LOG((BB422/'Average Crustal Abundance'!W$2),9.15)</f>
        <v>0</v>
      </c>
      <c r="CA422" s="3">
        <f>LOG((BC422/'Average Crustal Abundance'!X$2),6.07)</f>
        <v>0</v>
      </c>
      <c r="CB422" s="3">
        <f>LOG((BD422/'Average Crustal Abundance'!Y$2),9.57)</f>
        <v>0</v>
      </c>
      <c r="CC422" s="3">
        <f t="shared" si="224"/>
        <v>0</v>
      </c>
      <c r="CD422" s="3" t="e">
        <f t="shared" si="225"/>
        <v>#DIV/0!</v>
      </c>
      <c r="CE422" s="4" t="e">
        <f t="shared" si="236"/>
        <v>#DIV/0!</v>
      </c>
      <c r="CF422" s="4" t="e">
        <f t="shared" si="237"/>
        <v>#DIV/0!</v>
      </c>
      <c r="CG422" s="4" t="e">
        <f t="shared" si="238"/>
        <v>#DIV/0!</v>
      </c>
      <c r="CH422" s="4" t="e">
        <f t="shared" si="239"/>
        <v>#DIV/0!</v>
      </c>
      <c r="CI422" s="4" t="e">
        <f t="shared" si="240"/>
        <v>#DIV/0!</v>
      </c>
      <c r="CJ422" s="4" t="e">
        <f t="shared" si="241"/>
        <v>#DIV/0!</v>
      </c>
      <c r="CK422" s="4" t="e">
        <f t="shared" si="242"/>
        <v>#DIV/0!</v>
      </c>
      <c r="CL422" s="4" t="e">
        <f t="shared" si="243"/>
        <v>#DIV/0!</v>
      </c>
      <c r="CM422" s="4" t="e">
        <f t="shared" si="244"/>
        <v>#DIV/0!</v>
      </c>
      <c r="CN422" s="4" t="e">
        <f t="shared" si="245"/>
        <v>#DIV/0!</v>
      </c>
      <c r="CO422" s="4" t="e">
        <f t="shared" si="246"/>
        <v>#DIV/0!</v>
      </c>
      <c r="CP422" s="4" t="e">
        <f t="shared" si="247"/>
        <v>#DIV/0!</v>
      </c>
      <c r="CQ422" s="4" t="e">
        <f t="shared" si="248"/>
        <v>#DIV/0!</v>
      </c>
      <c r="CR422" s="4" t="e">
        <f t="shared" si="249"/>
        <v>#DIV/0!</v>
      </c>
      <c r="CS422" s="4" t="e">
        <f t="shared" si="250"/>
        <v>#DIV/0!</v>
      </c>
      <c r="CT422" s="4" t="e">
        <f t="shared" si="227"/>
        <v>#DIV/0!</v>
      </c>
      <c r="CU422" s="4" t="e">
        <f t="shared" si="228"/>
        <v>#DIV/0!</v>
      </c>
      <c r="CV422" s="4" t="e">
        <f t="shared" si="229"/>
        <v>#DIV/0!</v>
      </c>
      <c r="CW422" s="4" t="e">
        <f t="shared" si="230"/>
        <v>#DIV/0!</v>
      </c>
      <c r="CX422" s="4" t="e">
        <f t="shared" si="231"/>
        <v>#DIV/0!</v>
      </c>
      <c r="CY422" s="4" t="e">
        <f t="shared" si="232"/>
        <v>#DIV/0!</v>
      </c>
      <c r="CZ422" s="4" t="e">
        <f t="shared" si="233"/>
        <v>#DIV/0!</v>
      </c>
      <c r="DA422" s="4" t="e">
        <f t="shared" si="234"/>
        <v>#DIV/0!</v>
      </c>
      <c r="DB422" s="4" t="e">
        <f t="shared" si="235"/>
        <v>#DIV/0!</v>
      </c>
      <c r="DC422" s="3"/>
      <c r="DD422" s="3" t="e">
        <f t="shared" si="226"/>
        <v>#DIV/0!</v>
      </c>
    </row>
    <row r="423" spans="33:108" x14ac:dyDescent="0.25">
      <c r="AG423" s="2">
        <f>IF(I423&gt;'Average Crustal Abundance'!B$2,Data!I423,'Average Crustal Abundance'!B$2)</f>
        <v>52200</v>
      </c>
      <c r="AH423" s="2">
        <f>IF(J423&gt;'Average Crustal Abundance'!C$2,Data!J423,'Average Crustal Abundance'!C$2)</f>
        <v>27</v>
      </c>
      <c r="AI423" s="2">
        <f>IF(K423&gt;'Average Crustal Abundance'!D$2,Data!K423,'Average Crustal Abundance'!D$2)</f>
        <v>59</v>
      </c>
      <c r="AJ423" s="2">
        <f>IF(L423&gt;'Average Crustal Abundance'!E$2,Data!L423,'Average Crustal Abundance'!E$2)</f>
        <v>0.188</v>
      </c>
      <c r="AK423" s="2">
        <f>IF(M423&gt;'Average Crustal Abundance'!F$2,Data!M423,'Average Crustal Abundance'!F$2)</f>
        <v>1.5E-3</v>
      </c>
      <c r="AL423" s="2">
        <f>IF(N423&gt;'Average Crustal Abundance'!G$2,Data!N423,'Average Crustal Abundance'!G$2)</f>
        <v>1.5E-3</v>
      </c>
      <c r="AM423" s="2">
        <f>IF(O423&gt;'Average Crustal Abundance'!H$2,Data!O423,'Average Crustal Abundance'!H$2)</f>
        <v>27</v>
      </c>
      <c r="AN423" s="2">
        <f>IF(P423&gt;'Average Crustal Abundance'!I$2,Data!P423,'Average Crustal Abundance'!I$2)</f>
        <v>5.6000000000000001E-2</v>
      </c>
      <c r="AO423" s="2">
        <f>IF(Q423&gt;'Average Crustal Abundance'!J$2,Data!Q423,'Average Crustal Abundance'!J$2)</f>
        <v>1.2999999999999999E-3</v>
      </c>
      <c r="AP423" s="2">
        <f>IF(R423&gt;'Average Crustal Abundance'!K$2,Data!R423,'Average Crustal Abundance'!K$2)</f>
        <v>72</v>
      </c>
      <c r="AQ423" s="2">
        <f>IF(S423&gt;'Average Crustal Abundance'!L$2,Data!S423,'Average Crustal Abundance'!L$2)</f>
        <v>0.08</v>
      </c>
      <c r="AR423" s="2">
        <f>IF(T423&gt;'Average Crustal Abundance'!M$2,Data!T423,'Average Crustal Abundance'!M$2)</f>
        <v>5.1999999999999998E-2</v>
      </c>
      <c r="AS423" s="2">
        <f>IF(U423&gt;'Average Crustal Abundance'!N$2,Data!U423,'Average Crustal Abundance'!N$2)</f>
        <v>0.5</v>
      </c>
      <c r="AT423" s="2">
        <f>IF(V423&gt;'Average Crustal Abundance'!O$2,Data!V423,'Average Crustal Abundance'!O$2)</f>
        <v>11</v>
      </c>
      <c r="AU423" s="2">
        <f>IF(W423&gt;'Average Crustal Abundance'!P$2,Data!W423,'Average Crustal Abundance'!P$2)</f>
        <v>0.03</v>
      </c>
      <c r="AV423" s="2">
        <f>IF(X423&gt;'Average Crustal Abundance'!Q$2,Data!X423,'Average Crustal Abundance'!Q$2)</f>
        <v>2.5</v>
      </c>
      <c r="AW423" s="2">
        <f>IF(Y423&gt;'Average Crustal Abundance'!R$2,Data!Y423,'Average Crustal Abundance'!R$2)</f>
        <v>0.2</v>
      </c>
      <c r="AX423" s="2">
        <f>IF(Z423&gt;'Average Crustal Abundance'!S$2,Data!Z423,'Average Crustal Abundance'!S$2)</f>
        <v>0.18</v>
      </c>
      <c r="AY423" s="2">
        <f>IF(AA423&gt;'Average Crustal Abundance'!T$2,Data!AA423,'Average Crustal Abundance'!T$2)</f>
        <v>1E-3</v>
      </c>
      <c r="AZ423" s="2">
        <f>IF(AB423&gt;'Average Crustal Abundance'!U$2,Data!AB423,'Average Crustal Abundance'!U$2)</f>
        <v>0.8</v>
      </c>
      <c r="BA423" s="2">
        <f>IF(AC423&gt;'Average Crustal Abundance'!V$2,Data!AC423,'Average Crustal Abundance'!V$2)</f>
        <v>1</v>
      </c>
      <c r="BB423" s="2">
        <f>IF(AD423&gt;'Average Crustal Abundance'!W$2,Data!AD423,'Average Crustal Abundance'!W$2)</f>
        <v>1.7</v>
      </c>
      <c r="BC423" s="2">
        <f>IF(AE423&gt;'Average Crustal Abundance'!X$2,Data!AE423,'Average Crustal Abundance'!X$2)</f>
        <v>20</v>
      </c>
      <c r="BD423" s="2">
        <f>IF(AF423&gt;'Average Crustal Abundance'!Y$2,Data!AF423,'Average Crustal Abundance'!Y$2)</f>
        <v>1.3</v>
      </c>
      <c r="BE423" s="3">
        <f>LOG((AG423/'Average Crustal Abundance'!B$2),1.636)</f>
        <v>0</v>
      </c>
      <c r="BF423" s="3">
        <f>LOG((AH423/'Average Crustal Abundance'!C$2),5.77)</f>
        <v>0</v>
      </c>
      <c r="BG423" s="3">
        <f>LOG((AI423/'Average Crustal Abundance'!D$2),5.07)</f>
        <v>0</v>
      </c>
      <c r="BH423" s="3">
        <f>IF(LOG((AJ423/'Average Crustal Abundance'!E$2))&lt;6,LOG((AJ423/'Average Crustal Abundance'!E$2)),6)</f>
        <v>0</v>
      </c>
      <c r="BI423" s="3">
        <f>IF(LOG((AK423/'Average Crustal Abundance'!F$2))&lt;6,LOG((AK423/'Average Crustal Abundance'!F$2)),6)</f>
        <v>0</v>
      </c>
      <c r="BJ423" s="3">
        <f>IF(LOG((AL423/'Average Crustal Abundance'!G$2))&lt;6,LOG((AL423/'Average Crustal Abundance'!G$2)),6)</f>
        <v>0</v>
      </c>
      <c r="BK423" s="3">
        <f>LOG((AM423/'Average Crustal Abundance'!H$2),5.77)</f>
        <v>0</v>
      </c>
      <c r="BL423" s="3">
        <f>IF(LOG((AN423/'Average Crustal Abundance'!I$2))&lt;6,LOG((AN423/'Average Crustal Abundance'!I$2)),6)</f>
        <v>0</v>
      </c>
      <c r="BM423" s="3">
        <f>IF(LOG((AO423/'Average Crustal Abundance'!J$2))&lt;6,LOG((AO423/'Average Crustal Abundance'!J$2)),6)</f>
        <v>0</v>
      </c>
      <c r="BN423" s="3">
        <f>LOG((AP423/'Average Crustal Abundance'!K$2),4.9)</f>
        <v>0</v>
      </c>
      <c r="BO423" s="3">
        <f>IF(LOG((AQ423/'Average Crustal Abundance'!L$2))&lt;6,LOG((AQ423/'Average Crustal Abundance'!L$2)),6)</f>
        <v>0</v>
      </c>
      <c r="BP423" s="3">
        <f>IF(LOG((AR423/'Average Crustal Abundance'!M$2))&lt;6,LOG((AR423/'Average Crustal Abundance'!M$2)),6)</f>
        <v>0</v>
      </c>
      <c r="BQ423" s="3">
        <f>IF(LOG((AS423/'Average Crustal Abundance'!N$2))&lt;6,LOG((AS423/'Average Crustal Abundance'!N$2)),6)</f>
        <v>0</v>
      </c>
      <c r="BR423" s="3">
        <f>LOG((AT423/'Average Crustal Abundance'!O$2),6.71)</f>
        <v>0</v>
      </c>
      <c r="BS423" s="3">
        <f>IF(LOG((AU423/'Average Crustal Abundance'!P$2))&lt;6,LOG((AU423/'Average Crustal Abundance'!P$2)),6)</f>
        <v>0</v>
      </c>
      <c r="BT423" s="3">
        <f>LOG((AV423/'Average Crustal Abundance'!Q$2),8.58)</f>
        <v>0</v>
      </c>
      <c r="BU423" s="3">
        <f>IF(LOG((AW423/'Average Crustal Abundance'!R$2))&lt;6,LOG((AW423/'Average Crustal Abundance'!R$2)),6)</f>
        <v>0</v>
      </c>
      <c r="BV423" s="3">
        <f>IF(LOG((AX423/'Average Crustal Abundance'!S$2))&lt;6,LOG((AX423/'Average Crustal Abundance'!S$2)),6)</f>
        <v>0</v>
      </c>
      <c r="BW423" s="3">
        <f>IF(LOG((AY423/'Average Crustal Abundance'!T$2))&lt;6,LOG((AY423/'Average Crustal Abundance'!T$2)),6)</f>
        <v>0</v>
      </c>
      <c r="BX423" s="3">
        <f>IF(LOG((AZ423/'Average Crustal Abundance'!U$2))&lt;6,LOG((AZ423/'Average Crustal Abundance'!U$2)),6)</f>
        <v>0</v>
      </c>
      <c r="BY423" s="3">
        <f>IF(LOG((BA423/'Average Crustal Abundance'!V$2))&lt;6,LOG((BA423/'Average Crustal Abundance'!V$2)),6)</f>
        <v>0</v>
      </c>
      <c r="BZ423" s="3">
        <f>LOG((BB423/'Average Crustal Abundance'!W$2),9.15)</f>
        <v>0</v>
      </c>
      <c r="CA423" s="3">
        <f>LOG((BC423/'Average Crustal Abundance'!X$2),6.07)</f>
        <v>0</v>
      </c>
      <c r="CB423" s="3">
        <f>LOG((BD423/'Average Crustal Abundance'!Y$2),9.57)</f>
        <v>0</v>
      </c>
      <c r="CC423" s="3">
        <f t="shared" si="224"/>
        <v>0</v>
      </c>
      <c r="CD423" s="3" t="e">
        <f t="shared" si="225"/>
        <v>#DIV/0!</v>
      </c>
      <c r="CE423" s="4" t="e">
        <f t="shared" si="236"/>
        <v>#DIV/0!</v>
      </c>
      <c r="CF423" s="4" t="e">
        <f t="shared" si="237"/>
        <v>#DIV/0!</v>
      </c>
      <c r="CG423" s="4" t="e">
        <f t="shared" si="238"/>
        <v>#DIV/0!</v>
      </c>
      <c r="CH423" s="4" t="e">
        <f t="shared" si="239"/>
        <v>#DIV/0!</v>
      </c>
      <c r="CI423" s="4" t="e">
        <f t="shared" si="240"/>
        <v>#DIV/0!</v>
      </c>
      <c r="CJ423" s="4" t="e">
        <f t="shared" si="241"/>
        <v>#DIV/0!</v>
      </c>
      <c r="CK423" s="4" t="e">
        <f t="shared" si="242"/>
        <v>#DIV/0!</v>
      </c>
      <c r="CL423" s="4" t="e">
        <f t="shared" si="243"/>
        <v>#DIV/0!</v>
      </c>
      <c r="CM423" s="4" t="e">
        <f t="shared" si="244"/>
        <v>#DIV/0!</v>
      </c>
      <c r="CN423" s="4" t="e">
        <f t="shared" si="245"/>
        <v>#DIV/0!</v>
      </c>
      <c r="CO423" s="4" t="e">
        <f t="shared" si="246"/>
        <v>#DIV/0!</v>
      </c>
      <c r="CP423" s="4" t="e">
        <f t="shared" si="247"/>
        <v>#DIV/0!</v>
      </c>
      <c r="CQ423" s="4" t="e">
        <f t="shared" si="248"/>
        <v>#DIV/0!</v>
      </c>
      <c r="CR423" s="4" t="e">
        <f t="shared" si="249"/>
        <v>#DIV/0!</v>
      </c>
      <c r="CS423" s="4" t="e">
        <f t="shared" si="250"/>
        <v>#DIV/0!</v>
      </c>
      <c r="CT423" s="4" t="e">
        <f t="shared" si="227"/>
        <v>#DIV/0!</v>
      </c>
      <c r="CU423" s="4" t="e">
        <f t="shared" si="228"/>
        <v>#DIV/0!</v>
      </c>
      <c r="CV423" s="4" t="e">
        <f t="shared" si="229"/>
        <v>#DIV/0!</v>
      </c>
      <c r="CW423" s="4" t="e">
        <f t="shared" si="230"/>
        <v>#DIV/0!</v>
      </c>
      <c r="CX423" s="4" t="e">
        <f t="shared" si="231"/>
        <v>#DIV/0!</v>
      </c>
      <c r="CY423" s="4" t="e">
        <f t="shared" si="232"/>
        <v>#DIV/0!</v>
      </c>
      <c r="CZ423" s="4" t="e">
        <f t="shared" si="233"/>
        <v>#DIV/0!</v>
      </c>
      <c r="DA423" s="4" t="e">
        <f t="shared" si="234"/>
        <v>#DIV/0!</v>
      </c>
      <c r="DB423" s="4" t="e">
        <f t="shared" si="235"/>
        <v>#DIV/0!</v>
      </c>
      <c r="DC423" s="3"/>
      <c r="DD423" s="3" t="e">
        <f t="shared" si="226"/>
        <v>#DIV/0!</v>
      </c>
    </row>
    <row r="424" spans="33:108" x14ac:dyDescent="0.25">
      <c r="AG424" s="2">
        <f>IF(I424&gt;'Average Crustal Abundance'!B$2,Data!I424,'Average Crustal Abundance'!B$2)</f>
        <v>52200</v>
      </c>
      <c r="AH424" s="2">
        <f>IF(J424&gt;'Average Crustal Abundance'!C$2,Data!J424,'Average Crustal Abundance'!C$2)</f>
        <v>27</v>
      </c>
      <c r="AI424" s="2">
        <f>IF(K424&gt;'Average Crustal Abundance'!D$2,Data!K424,'Average Crustal Abundance'!D$2)</f>
        <v>59</v>
      </c>
      <c r="AJ424" s="2">
        <f>IF(L424&gt;'Average Crustal Abundance'!E$2,Data!L424,'Average Crustal Abundance'!E$2)</f>
        <v>0.188</v>
      </c>
      <c r="AK424" s="2">
        <f>IF(M424&gt;'Average Crustal Abundance'!F$2,Data!M424,'Average Crustal Abundance'!F$2)</f>
        <v>1.5E-3</v>
      </c>
      <c r="AL424" s="2">
        <f>IF(N424&gt;'Average Crustal Abundance'!G$2,Data!N424,'Average Crustal Abundance'!G$2)</f>
        <v>1.5E-3</v>
      </c>
      <c r="AM424" s="2">
        <f>IF(O424&gt;'Average Crustal Abundance'!H$2,Data!O424,'Average Crustal Abundance'!H$2)</f>
        <v>27</v>
      </c>
      <c r="AN424" s="2">
        <f>IF(P424&gt;'Average Crustal Abundance'!I$2,Data!P424,'Average Crustal Abundance'!I$2)</f>
        <v>5.6000000000000001E-2</v>
      </c>
      <c r="AO424" s="2">
        <f>IF(Q424&gt;'Average Crustal Abundance'!J$2,Data!Q424,'Average Crustal Abundance'!J$2)</f>
        <v>1.2999999999999999E-3</v>
      </c>
      <c r="AP424" s="2">
        <f>IF(R424&gt;'Average Crustal Abundance'!K$2,Data!R424,'Average Crustal Abundance'!K$2)</f>
        <v>72</v>
      </c>
      <c r="AQ424" s="2">
        <f>IF(S424&gt;'Average Crustal Abundance'!L$2,Data!S424,'Average Crustal Abundance'!L$2)</f>
        <v>0.08</v>
      </c>
      <c r="AR424" s="2">
        <f>IF(T424&gt;'Average Crustal Abundance'!M$2,Data!T424,'Average Crustal Abundance'!M$2)</f>
        <v>5.1999999999999998E-2</v>
      </c>
      <c r="AS424" s="2">
        <f>IF(U424&gt;'Average Crustal Abundance'!N$2,Data!U424,'Average Crustal Abundance'!N$2)</f>
        <v>0.5</v>
      </c>
      <c r="AT424" s="2">
        <f>IF(V424&gt;'Average Crustal Abundance'!O$2,Data!V424,'Average Crustal Abundance'!O$2)</f>
        <v>11</v>
      </c>
      <c r="AU424" s="2">
        <f>IF(W424&gt;'Average Crustal Abundance'!P$2,Data!W424,'Average Crustal Abundance'!P$2)</f>
        <v>0.03</v>
      </c>
      <c r="AV424" s="2">
        <f>IF(X424&gt;'Average Crustal Abundance'!Q$2,Data!X424,'Average Crustal Abundance'!Q$2)</f>
        <v>2.5</v>
      </c>
      <c r="AW424" s="2">
        <f>IF(Y424&gt;'Average Crustal Abundance'!R$2,Data!Y424,'Average Crustal Abundance'!R$2)</f>
        <v>0.2</v>
      </c>
      <c r="AX424" s="2">
        <f>IF(Z424&gt;'Average Crustal Abundance'!S$2,Data!Z424,'Average Crustal Abundance'!S$2)</f>
        <v>0.18</v>
      </c>
      <c r="AY424" s="2">
        <f>IF(AA424&gt;'Average Crustal Abundance'!T$2,Data!AA424,'Average Crustal Abundance'!T$2)</f>
        <v>1E-3</v>
      </c>
      <c r="AZ424" s="2">
        <f>IF(AB424&gt;'Average Crustal Abundance'!U$2,Data!AB424,'Average Crustal Abundance'!U$2)</f>
        <v>0.8</v>
      </c>
      <c r="BA424" s="2">
        <f>IF(AC424&gt;'Average Crustal Abundance'!V$2,Data!AC424,'Average Crustal Abundance'!V$2)</f>
        <v>1</v>
      </c>
      <c r="BB424" s="2">
        <f>IF(AD424&gt;'Average Crustal Abundance'!W$2,Data!AD424,'Average Crustal Abundance'!W$2)</f>
        <v>1.7</v>
      </c>
      <c r="BC424" s="2">
        <f>IF(AE424&gt;'Average Crustal Abundance'!X$2,Data!AE424,'Average Crustal Abundance'!X$2)</f>
        <v>20</v>
      </c>
      <c r="BD424" s="2">
        <f>IF(AF424&gt;'Average Crustal Abundance'!Y$2,Data!AF424,'Average Crustal Abundance'!Y$2)</f>
        <v>1.3</v>
      </c>
      <c r="BE424" s="3">
        <f>LOG((AG424/'Average Crustal Abundance'!B$2),1.636)</f>
        <v>0</v>
      </c>
      <c r="BF424" s="3">
        <f>LOG((AH424/'Average Crustal Abundance'!C$2),5.77)</f>
        <v>0</v>
      </c>
      <c r="BG424" s="3">
        <f>LOG((AI424/'Average Crustal Abundance'!D$2),5.07)</f>
        <v>0</v>
      </c>
      <c r="BH424" s="3">
        <f>IF(LOG((AJ424/'Average Crustal Abundance'!E$2))&lt;6,LOG((AJ424/'Average Crustal Abundance'!E$2)),6)</f>
        <v>0</v>
      </c>
      <c r="BI424" s="3">
        <f>IF(LOG((AK424/'Average Crustal Abundance'!F$2))&lt;6,LOG((AK424/'Average Crustal Abundance'!F$2)),6)</f>
        <v>0</v>
      </c>
      <c r="BJ424" s="3">
        <f>IF(LOG((AL424/'Average Crustal Abundance'!G$2))&lt;6,LOG((AL424/'Average Crustal Abundance'!G$2)),6)</f>
        <v>0</v>
      </c>
      <c r="BK424" s="3">
        <f>LOG((AM424/'Average Crustal Abundance'!H$2),5.77)</f>
        <v>0</v>
      </c>
      <c r="BL424" s="3">
        <f>IF(LOG((AN424/'Average Crustal Abundance'!I$2))&lt;6,LOG((AN424/'Average Crustal Abundance'!I$2)),6)</f>
        <v>0</v>
      </c>
      <c r="BM424" s="3">
        <f>IF(LOG((AO424/'Average Crustal Abundance'!J$2))&lt;6,LOG((AO424/'Average Crustal Abundance'!J$2)),6)</f>
        <v>0</v>
      </c>
      <c r="BN424" s="3">
        <f>LOG((AP424/'Average Crustal Abundance'!K$2),4.9)</f>
        <v>0</v>
      </c>
      <c r="BO424" s="3">
        <f>IF(LOG((AQ424/'Average Crustal Abundance'!L$2))&lt;6,LOG((AQ424/'Average Crustal Abundance'!L$2)),6)</f>
        <v>0</v>
      </c>
      <c r="BP424" s="3">
        <f>IF(LOG((AR424/'Average Crustal Abundance'!M$2))&lt;6,LOG((AR424/'Average Crustal Abundance'!M$2)),6)</f>
        <v>0</v>
      </c>
      <c r="BQ424" s="3">
        <f>IF(LOG((AS424/'Average Crustal Abundance'!N$2))&lt;6,LOG((AS424/'Average Crustal Abundance'!N$2)),6)</f>
        <v>0</v>
      </c>
      <c r="BR424" s="3">
        <f>LOG((AT424/'Average Crustal Abundance'!O$2),6.71)</f>
        <v>0</v>
      </c>
      <c r="BS424" s="3">
        <f>IF(LOG((AU424/'Average Crustal Abundance'!P$2))&lt;6,LOG((AU424/'Average Crustal Abundance'!P$2)),6)</f>
        <v>0</v>
      </c>
      <c r="BT424" s="3">
        <f>LOG((AV424/'Average Crustal Abundance'!Q$2),8.58)</f>
        <v>0</v>
      </c>
      <c r="BU424" s="3">
        <f>IF(LOG((AW424/'Average Crustal Abundance'!R$2))&lt;6,LOG((AW424/'Average Crustal Abundance'!R$2)),6)</f>
        <v>0</v>
      </c>
      <c r="BV424" s="3">
        <f>IF(LOG((AX424/'Average Crustal Abundance'!S$2))&lt;6,LOG((AX424/'Average Crustal Abundance'!S$2)),6)</f>
        <v>0</v>
      </c>
      <c r="BW424" s="3">
        <f>IF(LOG((AY424/'Average Crustal Abundance'!T$2))&lt;6,LOG((AY424/'Average Crustal Abundance'!T$2)),6)</f>
        <v>0</v>
      </c>
      <c r="BX424" s="3">
        <f>IF(LOG((AZ424/'Average Crustal Abundance'!U$2))&lt;6,LOG((AZ424/'Average Crustal Abundance'!U$2)),6)</f>
        <v>0</v>
      </c>
      <c r="BY424" s="3">
        <f>IF(LOG((BA424/'Average Crustal Abundance'!V$2))&lt;6,LOG((BA424/'Average Crustal Abundance'!V$2)),6)</f>
        <v>0</v>
      </c>
      <c r="BZ424" s="3">
        <f>LOG((BB424/'Average Crustal Abundance'!W$2),9.15)</f>
        <v>0</v>
      </c>
      <c r="CA424" s="3">
        <f>LOG((BC424/'Average Crustal Abundance'!X$2),6.07)</f>
        <v>0</v>
      </c>
      <c r="CB424" s="3">
        <f>LOG((BD424/'Average Crustal Abundance'!Y$2),9.57)</f>
        <v>0</v>
      </c>
      <c r="CC424" s="3">
        <f t="shared" si="224"/>
        <v>0</v>
      </c>
      <c r="CD424" s="3" t="e">
        <f t="shared" si="225"/>
        <v>#DIV/0!</v>
      </c>
      <c r="CE424" s="4" t="e">
        <f t="shared" si="236"/>
        <v>#DIV/0!</v>
      </c>
      <c r="CF424" s="4" t="e">
        <f t="shared" si="237"/>
        <v>#DIV/0!</v>
      </c>
      <c r="CG424" s="4" t="e">
        <f t="shared" si="238"/>
        <v>#DIV/0!</v>
      </c>
      <c r="CH424" s="4" t="e">
        <f t="shared" si="239"/>
        <v>#DIV/0!</v>
      </c>
      <c r="CI424" s="4" t="e">
        <f t="shared" si="240"/>
        <v>#DIV/0!</v>
      </c>
      <c r="CJ424" s="4" t="e">
        <f t="shared" si="241"/>
        <v>#DIV/0!</v>
      </c>
      <c r="CK424" s="4" t="e">
        <f t="shared" si="242"/>
        <v>#DIV/0!</v>
      </c>
      <c r="CL424" s="4" t="e">
        <f t="shared" si="243"/>
        <v>#DIV/0!</v>
      </c>
      <c r="CM424" s="4" t="e">
        <f t="shared" si="244"/>
        <v>#DIV/0!</v>
      </c>
      <c r="CN424" s="4" t="e">
        <f t="shared" si="245"/>
        <v>#DIV/0!</v>
      </c>
      <c r="CO424" s="4" t="e">
        <f t="shared" si="246"/>
        <v>#DIV/0!</v>
      </c>
      <c r="CP424" s="4" t="e">
        <f t="shared" si="247"/>
        <v>#DIV/0!</v>
      </c>
      <c r="CQ424" s="4" t="e">
        <f t="shared" si="248"/>
        <v>#DIV/0!</v>
      </c>
      <c r="CR424" s="4" t="e">
        <f t="shared" si="249"/>
        <v>#DIV/0!</v>
      </c>
      <c r="CS424" s="4" t="e">
        <f t="shared" si="250"/>
        <v>#DIV/0!</v>
      </c>
      <c r="CT424" s="4" t="e">
        <f t="shared" si="227"/>
        <v>#DIV/0!</v>
      </c>
      <c r="CU424" s="4" t="e">
        <f t="shared" si="228"/>
        <v>#DIV/0!</v>
      </c>
      <c r="CV424" s="4" t="e">
        <f t="shared" si="229"/>
        <v>#DIV/0!</v>
      </c>
      <c r="CW424" s="4" t="e">
        <f t="shared" si="230"/>
        <v>#DIV/0!</v>
      </c>
      <c r="CX424" s="4" t="e">
        <f t="shared" si="231"/>
        <v>#DIV/0!</v>
      </c>
      <c r="CY424" s="4" t="e">
        <f t="shared" si="232"/>
        <v>#DIV/0!</v>
      </c>
      <c r="CZ424" s="4" t="e">
        <f t="shared" si="233"/>
        <v>#DIV/0!</v>
      </c>
      <c r="DA424" s="4" t="e">
        <f t="shared" si="234"/>
        <v>#DIV/0!</v>
      </c>
      <c r="DB424" s="4" t="e">
        <f t="shared" si="235"/>
        <v>#DIV/0!</v>
      </c>
      <c r="DC424" s="3"/>
      <c r="DD424" s="3" t="e">
        <f t="shared" si="226"/>
        <v>#DIV/0!</v>
      </c>
    </row>
    <row r="425" spans="33:108" x14ac:dyDescent="0.25">
      <c r="AG425" s="2">
        <f>IF(I425&gt;'Average Crustal Abundance'!B$2,Data!I425,'Average Crustal Abundance'!B$2)</f>
        <v>52200</v>
      </c>
      <c r="AH425" s="2">
        <f>IF(J425&gt;'Average Crustal Abundance'!C$2,Data!J425,'Average Crustal Abundance'!C$2)</f>
        <v>27</v>
      </c>
      <c r="AI425" s="2">
        <f>IF(K425&gt;'Average Crustal Abundance'!D$2,Data!K425,'Average Crustal Abundance'!D$2)</f>
        <v>59</v>
      </c>
      <c r="AJ425" s="2">
        <f>IF(L425&gt;'Average Crustal Abundance'!E$2,Data!L425,'Average Crustal Abundance'!E$2)</f>
        <v>0.188</v>
      </c>
      <c r="AK425" s="2">
        <f>IF(M425&gt;'Average Crustal Abundance'!F$2,Data!M425,'Average Crustal Abundance'!F$2)</f>
        <v>1.5E-3</v>
      </c>
      <c r="AL425" s="2">
        <f>IF(N425&gt;'Average Crustal Abundance'!G$2,Data!N425,'Average Crustal Abundance'!G$2)</f>
        <v>1.5E-3</v>
      </c>
      <c r="AM425" s="2">
        <f>IF(O425&gt;'Average Crustal Abundance'!H$2,Data!O425,'Average Crustal Abundance'!H$2)</f>
        <v>27</v>
      </c>
      <c r="AN425" s="2">
        <f>IF(P425&gt;'Average Crustal Abundance'!I$2,Data!P425,'Average Crustal Abundance'!I$2)</f>
        <v>5.6000000000000001E-2</v>
      </c>
      <c r="AO425" s="2">
        <f>IF(Q425&gt;'Average Crustal Abundance'!J$2,Data!Q425,'Average Crustal Abundance'!J$2)</f>
        <v>1.2999999999999999E-3</v>
      </c>
      <c r="AP425" s="2">
        <f>IF(R425&gt;'Average Crustal Abundance'!K$2,Data!R425,'Average Crustal Abundance'!K$2)</f>
        <v>72</v>
      </c>
      <c r="AQ425" s="2">
        <f>IF(S425&gt;'Average Crustal Abundance'!L$2,Data!S425,'Average Crustal Abundance'!L$2)</f>
        <v>0.08</v>
      </c>
      <c r="AR425" s="2">
        <f>IF(T425&gt;'Average Crustal Abundance'!M$2,Data!T425,'Average Crustal Abundance'!M$2)</f>
        <v>5.1999999999999998E-2</v>
      </c>
      <c r="AS425" s="2">
        <f>IF(U425&gt;'Average Crustal Abundance'!N$2,Data!U425,'Average Crustal Abundance'!N$2)</f>
        <v>0.5</v>
      </c>
      <c r="AT425" s="2">
        <f>IF(V425&gt;'Average Crustal Abundance'!O$2,Data!V425,'Average Crustal Abundance'!O$2)</f>
        <v>11</v>
      </c>
      <c r="AU425" s="2">
        <f>IF(W425&gt;'Average Crustal Abundance'!P$2,Data!W425,'Average Crustal Abundance'!P$2)</f>
        <v>0.03</v>
      </c>
      <c r="AV425" s="2">
        <f>IF(X425&gt;'Average Crustal Abundance'!Q$2,Data!X425,'Average Crustal Abundance'!Q$2)</f>
        <v>2.5</v>
      </c>
      <c r="AW425" s="2">
        <f>IF(Y425&gt;'Average Crustal Abundance'!R$2,Data!Y425,'Average Crustal Abundance'!R$2)</f>
        <v>0.2</v>
      </c>
      <c r="AX425" s="2">
        <f>IF(Z425&gt;'Average Crustal Abundance'!S$2,Data!Z425,'Average Crustal Abundance'!S$2)</f>
        <v>0.18</v>
      </c>
      <c r="AY425" s="2">
        <f>IF(AA425&gt;'Average Crustal Abundance'!T$2,Data!AA425,'Average Crustal Abundance'!T$2)</f>
        <v>1E-3</v>
      </c>
      <c r="AZ425" s="2">
        <f>IF(AB425&gt;'Average Crustal Abundance'!U$2,Data!AB425,'Average Crustal Abundance'!U$2)</f>
        <v>0.8</v>
      </c>
      <c r="BA425" s="2">
        <f>IF(AC425&gt;'Average Crustal Abundance'!V$2,Data!AC425,'Average Crustal Abundance'!V$2)</f>
        <v>1</v>
      </c>
      <c r="BB425" s="2">
        <f>IF(AD425&gt;'Average Crustal Abundance'!W$2,Data!AD425,'Average Crustal Abundance'!W$2)</f>
        <v>1.7</v>
      </c>
      <c r="BC425" s="2">
        <f>IF(AE425&gt;'Average Crustal Abundance'!X$2,Data!AE425,'Average Crustal Abundance'!X$2)</f>
        <v>20</v>
      </c>
      <c r="BD425" s="2">
        <f>IF(AF425&gt;'Average Crustal Abundance'!Y$2,Data!AF425,'Average Crustal Abundance'!Y$2)</f>
        <v>1.3</v>
      </c>
      <c r="BE425" s="3">
        <f>LOG((AG425/'Average Crustal Abundance'!B$2),1.636)</f>
        <v>0</v>
      </c>
      <c r="BF425" s="3">
        <f>LOG((AH425/'Average Crustal Abundance'!C$2),5.77)</f>
        <v>0</v>
      </c>
      <c r="BG425" s="3">
        <f>LOG((AI425/'Average Crustal Abundance'!D$2),5.07)</f>
        <v>0</v>
      </c>
      <c r="BH425" s="3">
        <f>IF(LOG((AJ425/'Average Crustal Abundance'!E$2))&lt;6,LOG((AJ425/'Average Crustal Abundance'!E$2)),6)</f>
        <v>0</v>
      </c>
      <c r="BI425" s="3">
        <f>IF(LOG((AK425/'Average Crustal Abundance'!F$2))&lt;6,LOG((AK425/'Average Crustal Abundance'!F$2)),6)</f>
        <v>0</v>
      </c>
      <c r="BJ425" s="3">
        <f>IF(LOG((AL425/'Average Crustal Abundance'!G$2))&lt;6,LOG((AL425/'Average Crustal Abundance'!G$2)),6)</f>
        <v>0</v>
      </c>
      <c r="BK425" s="3">
        <f>LOG((AM425/'Average Crustal Abundance'!H$2),5.77)</f>
        <v>0</v>
      </c>
      <c r="BL425" s="3">
        <f>IF(LOG((AN425/'Average Crustal Abundance'!I$2))&lt;6,LOG((AN425/'Average Crustal Abundance'!I$2)),6)</f>
        <v>0</v>
      </c>
      <c r="BM425" s="3">
        <f>IF(LOG((AO425/'Average Crustal Abundance'!J$2))&lt;6,LOG((AO425/'Average Crustal Abundance'!J$2)),6)</f>
        <v>0</v>
      </c>
      <c r="BN425" s="3">
        <f>LOG((AP425/'Average Crustal Abundance'!K$2),4.9)</f>
        <v>0</v>
      </c>
      <c r="BO425" s="3">
        <f>IF(LOG((AQ425/'Average Crustal Abundance'!L$2))&lt;6,LOG((AQ425/'Average Crustal Abundance'!L$2)),6)</f>
        <v>0</v>
      </c>
      <c r="BP425" s="3">
        <f>IF(LOG((AR425/'Average Crustal Abundance'!M$2))&lt;6,LOG((AR425/'Average Crustal Abundance'!M$2)),6)</f>
        <v>0</v>
      </c>
      <c r="BQ425" s="3">
        <f>IF(LOG((AS425/'Average Crustal Abundance'!N$2))&lt;6,LOG((AS425/'Average Crustal Abundance'!N$2)),6)</f>
        <v>0</v>
      </c>
      <c r="BR425" s="3">
        <f>LOG((AT425/'Average Crustal Abundance'!O$2),6.71)</f>
        <v>0</v>
      </c>
      <c r="BS425" s="3">
        <f>IF(LOG((AU425/'Average Crustal Abundance'!P$2))&lt;6,LOG((AU425/'Average Crustal Abundance'!P$2)),6)</f>
        <v>0</v>
      </c>
      <c r="BT425" s="3">
        <f>LOG((AV425/'Average Crustal Abundance'!Q$2),8.58)</f>
        <v>0</v>
      </c>
      <c r="BU425" s="3">
        <f>IF(LOG((AW425/'Average Crustal Abundance'!R$2))&lt;6,LOG((AW425/'Average Crustal Abundance'!R$2)),6)</f>
        <v>0</v>
      </c>
      <c r="BV425" s="3">
        <f>IF(LOG((AX425/'Average Crustal Abundance'!S$2))&lt;6,LOG((AX425/'Average Crustal Abundance'!S$2)),6)</f>
        <v>0</v>
      </c>
      <c r="BW425" s="3">
        <f>IF(LOG((AY425/'Average Crustal Abundance'!T$2))&lt;6,LOG((AY425/'Average Crustal Abundance'!T$2)),6)</f>
        <v>0</v>
      </c>
      <c r="BX425" s="3">
        <f>IF(LOG((AZ425/'Average Crustal Abundance'!U$2))&lt;6,LOG((AZ425/'Average Crustal Abundance'!U$2)),6)</f>
        <v>0</v>
      </c>
      <c r="BY425" s="3">
        <f>IF(LOG((BA425/'Average Crustal Abundance'!V$2))&lt;6,LOG((BA425/'Average Crustal Abundance'!V$2)),6)</f>
        <v>0</v>
      </c>
      <c r="BZ425" s="3">
        <f>LOG((BB425/'Average Crustal Abundance'!W$2),9.15)</f>
        <v>0</v>
      </c>
      <c r="CA425" s="3">
        <f>LOG((BC425/'Average Crustal Abundance'!X$2),6.07)</f>
        <v>0</v>
      </c>
      <c r="CB425" s="3">
        <f>LOG((BD425/'Average Crustal Abundance'!Y$2),9.57)</f>
        <v>0</v>
      </c>
      <c r="CC425" s="3">
        <f t="shared" si="224"/>
        <v>0</v>
      </c>
      <c r="CD425" s="3" t="e">
        <f t="shared" si="225"/>
        <v>#DIV/0!</v>
      </c>
      <c r="CE425" s="4" t="e">
        <f t="shared" si="236"/>
        <v>#DIV/0!</v>
      </c>
      <c r="CF425" s="4" t="e">
        <f t="shared" si="237"/>
        <v>#DIV/0!</v>
      </c>
      <c r="CG425" s="4" t="e">
        <f t="shared" si="238"/>
        <v>#DIV/0!</v>
      </c>
      <c r="CH425" s="4" t="e">
        <f t="shared" si="239"/>
        <v>#DIV/0!</v>
      </c>
      <c r="CI425" s="4" t="e">
        <f t="shared" si="240"/>
        <v>#DIV/0!</v>
      </c>
      <c r="CJ425" s="4" t="e">
        <f t="shared" si="241"/>
        <v>#DIV/0!</v>
      </c>
      <c r="CK425" s="4" t="e">
        <f t="shared" si="242"/>
        <v>#DIV/0!</v>
      </c>
      <c r="CL425" s="4" t="e">
        <f t="shared" si="243"/>
        <v>#DIV/0!</v>
      </c>
      <c r="CM425" s="4" t="e">
        <f t="shared" si="244"/>
        <v>#DIV/0!</v>
      </c>
      <c r="CN425" s="4" t="e">
        <f t="shared" si="245"/>
        <v>#DIV/0!</v>
      </c>
      <c r="CO425" s="4" t="e">
        <f t="shared" si="246"/>
        <v>#DIV/0!</v>
      </c>
      <c r="CP425" s="4" t="e">
        <f t="shared" si="247"/>
        <v>#DIV/0!</v>
      </c>
      <c r="CQ425" s="4" t="e">
        <f t="shared" si="248"/>
        <v>#DIV/0!</v>
      </c>
      <c r="CR425" s="4" t="e">
        <f t="shared" si="249"/>
        <v>#DIV/0!</v>
      </c>
      <c r="CS425" s="4" t="e">
        <f t="shared" si="250"/>
        <v>#DIV/0!</v>
      </c>
      <c r="CT425" s="4" t="e">
        <f t="shared" si="227"/>
        <v>#DIV/0!</v>
      </c>
      <c r="CU425" s="4" t="e">
        <f t="shared" si="228"/>
        <v>#DIV/0!</v>
      </c>
      <c r="CV425" s="4" t="e">
        <f t="shared" si="229"/>
        <v>#DIV/0!</v>
      </c>
      <c r="CW425" s="4" t="e">
        <f t="shared" si="230"/>
        <v>#DIV/0!</v>
      </c>
      <c r="CX425" s="4" t="e">
        <f t="shared" si="231"/>
        <v>#DIV/0!</v>
      </c>
      <c r="CY425" s="4" t="e">
        <f t="shared" si="232"/>
        <v>#DIV/0!</v>
      </c>
      <c r="CZ425" s="4" t="e">
        <f t="shared" si="233"/>
        <v>#DIV/0!</v>
      </c>
      <c r="DA425" s="4" t="e">
        <f t="shared" si="234"/>
        <v>#DIV/0!</v>
      </c>
      <c r="DB425" s="4" t="e">
        <f t="shared" si="235"/>
        <v>#DIV/0!</v>
      </c>
      <c r="DC425" s="3"/>
      <c r="DD425" s="3" t="e">
        <f t="shared" si="226"/>
        <v>#DIV/0!</v>
      </c>
    </row>
    <row r="426" spans="33:108" x14ac:dyDescent="0.25">
      <c r="AG426" s="2">
        <f>IF(I426&gt;'Average Crustal Abundance'!B$2,Data!I426,'Average Crustal Abundance'!B$2)</f>
        <v>52200</v>
      </c>
      <c r="AH426" s="2">
        <f>IF(J426&gt;'Average Crustal Abundance'!C$2,Data!J426,'Average Crustal Abundance'!C$2)</f>
        <v>27</v>
      </c>
      <c r="AI426" s="2">
        <f>IF(K426&gt;'Average Crustal Abundance'!D$2,Data!K426,'Average Crustal Abundance'!D$2)</f>
        <v>59</v>
      </c>
      <c r="AJ426" s="2">
        <f>IF(L426&gt;'Average Crustal Abundance'!E$2,Data!L426,'Average Crustal Abundance'!E$2)</f>
        <v>0.188</v>
      </c>
      <c r="AK426" s="2">
        <f>IF(M426&gt;'Average Crustal Abundance'!F$2,Data!M426,'Average Crustal Abundance'!F$2)</f>
        <v>1.5E-3</v>
      </c>
      <c r="AL426" s="2">
        <f>IF(N426&gt;'Average Crustal Abundance'!G$2,Data!N426,'Average Crustal Abundance'!G$2)</f>
        <v>1.5E-3</v>
      </c>
      <c r="AM426" s="2">
        <f>IF(O426&gt;'Average Crustal Abundance'!H$2,Data!O426,'Average Crustal Abundance'!H$2)</f>
        <v>27</v>
      </c>
      <c r="AN426" s="2">
        <f>IF(P426&gt;'Average Crustal Abundance'!I$2,Data!P426,'Average Crustal Abundance'!I$2)</f>
        <v>5.6000000000000001E-2</v>
      </c>
      <c r="AO426" s="2">
        <f>IF(Q426&gt;'Average Crustal Abundance'!J$2,Data!Q426,'Average Crustal Abundance'!J$2)</f>
        <v>1.2999999999999999E-3</v>
      </c>
      <c r="AP426" s="2">
        <f>IF(R426&gt;'Average Crustal Abundance'!K$2,Data!R426,'Average Crustal Abundance'!K$2)</f>
        <v>72</v>
      </c>
      <c r="AQ426" s="2">
        <f>IF(S426&gt;'Average Crustal Abundance'!L$2,Data!S426,'Average Crustal Abundance'!L$2)</f>
        <v>0.08</v>
      </c>
      <c r="AR426" s="2">
        <f>IF(T426&gt;'Average Crustal Abundance'!M$2,Data!T426,'Average Crustal Abundance'!M$2)</f>
        <v>5.1999999999999998E-2</v>
      </c>
      <c r="AS426" s="2">
        <f>IF(U426&gt;'Average Crustal Abundance'!N$2,Data!U426,'Average Crustal Abundance'!N$2)</f>
        <v>0.5</v>
      </c>
      <c r="AT426" s="2">
        <f>IF(V426&gt;'Average Crustal Abundance'!O$2,Data!V426,'Average Crustal Abundance'!O$2)</f>
        <v>11</v>
      </c>
      <c r="AU426" s="2">
        <f>IF(W426&gt;'Average Crustal Abundance'!P$2,Data!W426,'Average Crustal Abundance'!P$2)</f>
        <v>0.03</v>
      </c>
      <c r="AV426" s="2">
        <f>IF(X426&gt;'Average Crustal Abundance'!Q$2,Data!X426,'Average Crustal Abundance'!Q$2)</f>
        <v>2.5</v>
      </c>
      <c r="AW426" s="2">
        <f>IF(Y426&gt;'Average Crustal Abundance'!R$2,Data!Y426,'Average Crustal Abundance'!R$2)</f>
        <v>0.2</v>
      </c>
      <c r="AX426" s="2">
        <f>IF(Z426&gt;'Average Crustal Abundance'!S$2,Data!Z426,'Average Crustal Abundance'!S$2)</f>
        <v>0.18</v>
      </c>
      <c r="AY426" s="2">
        <f>IF(AA426&gt;'Average Crustal Abundance'!T$2,Data!AA426,'Average Crustal Abundance'!T$2)</f>
        <v>1E-3</v>
      </c>
      <c r="AZ426" s="2">
        <f>IF(AB426&gt;'Average Crustal Abundance'!U$2,Data!AB426,'Average Crustal Abundance'!U$2)</f>
        <v>0.8</v>
      </c>
      <c r="BA426" s="2">
        <f>IF(AC426&gt;'Average Crustal Abundance'!V$2,Data!AC426,'Average Crustal Abundance'!V$2)</f>
        <v>1</v>
      </c>
      <c r="BB426" s="2">
        <f>IF(AD426&gt;'Average Crustal Abundance'!W$2,Data!AD426,'Average Crustal Abundance'!W$2)</f>
        <v>1.7</v>
      </c>
      <c r="BC426" s="2">
        <f>IF(AE426&gt;'Average Crustal Abundance'!X$2,Data!AE426,'Average Crustal Abundance'!X$2)</f>
        <v>20</v>
      </c>
      <c r="BD426" s="2">
        <f>IF(AF426&gt;'Average Crustal Abundance'!Y$2,Data!AF426,'Average Crustal Abundance'!Y$2)</f>
        <v>1.3</v>
      </c>
      <c r="BE426" s="3">
        <f>LOG((AG426/'Average Crustal Abundance'!B$2),1.636)</f>
        <v>0</v>
      </c>
      <c r="BF426" s="3">
        <f>LOG((AH426/'Average Crustal Abundance'!C$2),5.77)</f>
        <v>0</v>
      </c>
      <c r="BG426" s="3">
        <f>LOG((AI426/'Average Crustal Abundance'!D$2),5.07)</f>
        <v>0</v>
      </c>
      <c r="BH426" s="3">
        <f>IF(LOG((AJ426/'Average Crustal Abundance'!E$2))&lt;6,LOG((AJ426/'Average Crustal Abundance'!E$2)),6)</f>
        <v>0</v>
      </c>
      <c r="BI426" s="3">
        <f>IF(LOG((AK426/'Average Crustal Abundance'!F$2))&lt;6,LOG((AK426/'Average Crustal Abundance'!F$2)),6)</f>
        <v>0</v>
      </c>
      <c r="BJ426" s="3">
        <f>IF(LOG((AL426/'Average Crustal Abundance'!G$2))&lt;6,LOG((AL426/'Average Crustal Abundance'!G$2)),6)</f>
        <v>0</v>
      </c>
      <c r="BK426" s="3">
        <f>LOG((AM426/'Average Crustal Abundance'!H$2),5.77)</f>
        <v>0</v>
      </c>
      <c r="BL426" s="3">
        <f>IF(LOG((AN426/'Average Crustal Abundance'!I$2))&lt;6,LOG((AN426/'Average Crustal Abundance'!I$2)),6)</f>
        <v>0</v>
      </c>
      <c r="BM426" s="3">
        <f>IF(LOG((AO426/'Average Crustal Abundance'!J$2))&lt;6,LOG((AO426/'Average Crustal Abundance'!J$2)),6)</f>
        <v>0</v>
      </c>
      <c r="BN426" s="3">
        <f>LOG((AP426/'Average Crustal Abundance'!K$2),4.9)</f>
        <v>0</v>
      </c>
      <c r="BO426" s="3">
        <f>IF(LOG((AQ426/'Average Crustal Abundance'!L$2))&lt;6,LOG((AQ426/'Average Crustal Abundance'!L$2)),6)</f>
        <v>0</v>
      </c>
      <c r="BP426" s="3">
        <f>IF(LOG((AR426/'Average Crustal Abundance'!M$2))&lt;6,LOG((AR426/'Average Crustal Abundance'!M$2)),6)</f>
        <v>0</v>
      </c>
      <c r="BQ426" s="3">
        <f>IF(LOG((AS426/'Average Crustal Abundance'!N$2))&lt;6,LOG((AS426/'Average Crustal Abundance'!N$2)),6)</f>
        <v>0</v>
      </c>
      <c r="BR426" s="3">
        <f>LOG((AT426/'Average Crustal Abundance'!O$2),6.71)</f>
        <v>0</v>
      </c>
      <c r="BS426" s="3">
        <f>IF(LOG((AU426/'Average Crustal Abundance'!P$2))&lt;6,LOG((AU426/'Average Crustal Abundance'!P$2)),6)</f>
        <v>0</v>
      </c>
      <c r="BT426" s="3">
        <f>LOG((AV426/'Average Crustal Abundance'!Q$2),8.58)</f>
        <v>0</v>
      </c>
      <c r="BU426" s="3">
        <f>IF(LOG((AW426/'Average Crustal Abundance'!R$2))&lt;6,LOG((AW426/'Average Crustal Abundance'!R$2)),6)</f>
        <v>0</v>
      </c>
      <c r="BV426" s="3">
        <f>IF(LOG((AX426/'Average Crustal Abundance'!S$2))&lt;6,LOG((AX426/'Average Crustal Abundance'!S$2)),6)</f>
        <v>0</v>
      </c>
      <c r="BW426" s="3">
        <f>IF(LOG((AY426/'Average Crustal Abundance'!T$2))&lt;6,LOG((AY426/'Average Crustal Abundance'!T$2)),6)</f>
        <v>0</v>
      </c>
      <c r="BX426" s="3">
        <f>IF(LOG((AZ426/'Average Crustal Abundance'!U$2))&lt;6,LOG((AZ426/'Average Crustal Abundance'!U$2)),6)</f>
        <v>0</v>
      </c>
      <c r="BY426" s="3">
        <f>IF(LOG((BA426/'Average Crustal Abundance'!V$2))&lt;6,LOG((BA426/'Average Crustal Abundance'!V$2)),6)</f>
        <v>0</v>
      </c>
      <c r="BZ426" s="3">
        <f>LOG((BB426/'Average Crustal Abundance'!W$2),9.15)</f>
        <v>0</v>
      </c>
      <c r="CA426" s="3">
        <f>LOG((BC426/'Average Crustal Abundance'!X$2),6.07)</f>
        <v>0</v>
      </c>
      <c r="CB426" s="3">
        <f>LOG((BD426/'Average Crustal Abundance'!Y$2),9.57)</f>
        <v>0</v>
      </c>
      <c r="CC426" s="3">
        <f t="shared" si="224"/>
        <v>0</v>
      </c>
      <c r="CD426" s="3" t="e">
        <f t="shared" si="225"/>
        <v>#DIV/0!</v>
      </c>
      <c r="CE426" s="4" t="e">
        <f t="shared" si="236"/>
        <v>#DIV/0!</v>
      </c>
      <c r="CF426" s="4" t="e">
        <f t="shared" si="237"/>
        <v>#DIV/0!</v>
      </c>
      <c r="CG426" s="4" t="e">
        <f t="shared" si="238"/>
        <v>#DIV/0!</v>
      </c>
      <c r="CH426" s="4" t="e">
        <f t="shared" si="239"/>
        <v>#DIV/0!</v>
      </c>
      <c r="CI426" s="4" t="e">
        <f t="shared" si="240"/>
        <v>#DIV/0!</v>
      </c>
      <c r="CJ426" s="4" t="e">
        <f t="shared" si="241"/>
        <v>#DIV/0!</v>
      </c>
      <c r="CK426" s="4" t="e">
        <f t="shared" si="242"/>
        <v>#DIV/0!</v>
      </c>
      <c r="CL426" s="4" t="e">
        <f t="shared" si="243"/>
        <v>#DIV/0!</v>
      </c>
      <c r="CM426" s="4" t="e">
        <f t="shared" si="244"/>
        <v>#DIV/0!</v>
      </c>
      <c r="CN426" s="4" t="e">
        <f t="shared" si="245"/>
        <v>#DIV/0!</v>
      </c>
      <c r="CO426" s="4" t="e">
        <f t="shared" si="246"/>
        <v>#DIV/0!</v>
      </c>
      <c r="CP426" s="4" t="e">
        <f t="shared" si="247"/>
        <v>#DIV/0!</v>
      </c>
      <c r="CQ426" s="4" t="e">
        <f t="shared" si="248"/>
        <v>#DIV/0!</v>
      </c>
      <c r="CR426" s="4" t="e">
        <f t="shared" si="249"/>
        <v>#DIV/0!</v>
      </c>
      <c r="CS426" s="4" t="e">
        <f t="shared" si="250"/>
        <v>#DIV/0!</v>
      </c>
      <c r="CT426" s="4" t="e">
        <f t="shared" si="227"/>
        <v>#DIV/0!</v>
      </c>
      <c r="CU426" s="4" t="e">
        <f t="shared" si="228"/>
        <v>#DIV/0!</v>
      </c>
      <c r="CV426" s="4" t="e">
        <f t="shared" si="229"/>
        <v>#DIV/0!</v>
      </c>
      <c r="CW426" s="4" t="e">
        <f t="shared" si="230"/>
        <v>#DIV/0!</v>
      </c>
      <c r="CX426" s="4" t="e">
        <f t="shared" si="231"/>
        <v>#DIV/0!</v>
      </c>
      <c r="CY426" s="4" t="e">
        <f t="shared" si="232"/>
        <v>#DIV/0!</v>
      </c>
      <c r="CZ426" s="4" t="e">
        <f t="shared" si="233"/>
        <v>#DIV/0!</v>
      </c>
      <c r="DA426" s="4" t="e">
        <f t="shared" si="234"/>
        <v>#DIV/0!</v>
      </c>
      <c r="DB426" s="4" t="e">
        <f t="shared" si="235"/>
        <v>#DIV/0!</v>
      </c>
      <c r="DC426" s="3"/>
      <c r="DD426" s="3" t="e">
        <f t="shared" si="226"/>
        <v>#DIV/0!</v>
      </c>
    </row>
    <row r="427" spans="33:108" x14ac:dyDescent="0.25">
      <c r="AG427" s="2">
        <f>IF(I427&gt;'Average Crustal Abundance'!B$2,Data!I427,'Average Crustal Abundance'!B$2)</f>
        <v>52200</v>
      </c>
      <c r="AH427" s="2">
        <f>IF(J427&gt;'Average Crustal Abundance'!C$2,Data!J427,'Average Crustal Abundance'!C$2)</f>
        <v>27</v>
      </c>
      <c r="AI427" s="2">
        <f>IF(K427&gt;'Average Crustal Abundance'!D$2,Data!K427,'Average Crustal Abundance'!D$2)</f>
        <v>59</v>
      </c>
      <c r="AJ427" s="2">
        <f>IF(L427&gt;'Average Crustal Abundance'!E$2,Data!L427,'Average Crustal Abundance'!E$2)</f>
        <v>0.188</v>
      </c>
      <c r="AK427" s="2">
        <f>IF(M427&gt;'Average Crustal Abundance'!F$2,Data!M427,'Average Crustal Abundance'!F$2)</f>
        <v>1.5E-3</v>
      </c>
      <c r="AL427" s="2">
        <f>IF(N427&gt;'Average Crustal Abundance'!G$2,Data!N427,'Average Crustal Abundance'!G$2)</f>
        <v>1.5E-3</v>
      </c>
      <c r="AM427" s="2">
        <f>IF(O427&gt;'Average Crustal Abundance'!H$2,Data!O427,'Average Crustal Abundance'!H$2)</f>
        <v>27</v>
      </c>
      <c r="AN427" s="2">
        <f>IF(P427&gt;'Average Crustal Abundance'!I$2,Data!P427,'Average Crustal Abundance'!I$2)</f>
        <v>5.6000000000000001E-2</v>
      </c>
      <c r="AO427" s="2">
        <f>IF(Q427&gt;'Average Crustal Abundance'!J$2,Data!Q427,'Average Crustal Abundance'!J$2)</f>
        <v>1.2999999999999999E-3</v>
      </c>
      <c r="AP427" s="2">
        <f>IF(R427&gt;'Average Crustal Abundance'!K$2,Data!R427,'Average Crustal Abundance'!K$2)</f>
        <v>72</v>
      </c>
      <c r="AQ427" s="2">
        <f>IF(S427&gt;'Average Crustal Abundance'!L$2,Data!S427,'Average Crustal Abundance'!L$2)</f>
        <v>0.08</v>
      </c>
      <c r="AR427" s="2">
        <f>IF(T427&gt;'Average Crustal Abundance'!M$2,Data!T427,'Average Crustal Abundance'!M$2)</f>
        <v>5.1999999999999998E-2</v>
      </c>
      <c r="AS427" s="2">
        <f>IF(U427&gt;'Average Crustal Abundance'!N$2,Data!U427,'Average Crustal Abundance'!N$2)</f>
        <v>0.5</v>
      </c>
      <c r="AT427" s="2">
        <f>IF(V427&gt;'Average Crustal Abundance'!O$2,Data!V427,'Average Crustal Abundance'!O$2)</f>
        <v>11</v>
      </c>
      <c r="AU427" s="2">
        <f>IF(W427&gt;'Average Crustal Abundance'!P$2,Data!W427,'Average Crustal Abundance'!P$2)</f>
        <v>0.03</v>
      </c>
      <c r="AV427" s="2">
        <f>IF(X427&gt;'Average Crustal Abundance'!Q$2,Data!X427,'Average Crustal Abundance'!Q$2)</f>
        <v>2.5</v>
      </c>
      <c r="AW427" s="2">
        <f>IF(Y427&gt;'Average Crustal Abundance'!R$2,Data!Y427,'Average Crustal Abundance'!R$2)</f>
        <v>0.2</v>
      </c>
      <c r="AX427" s="2">
        <f>IF(Z427&gt;'Average Crustal Abundance'!S$2,Data!Z427,'Average Crustal Abundance'!S$2)</f>
        <v>0.18</v>
      </c>
      <c r="AY427" s="2">
        <f>IF(AA427&gt;'Average Crustal Abundance'!T$2,Data!AA427,'Average Crustal Abundance'!T$2)</f>
        <v>1E-3</v>
      </c>
      <c r="AZ427" s="2">
        <f>IF(AB427&gt;'Average Crustal Abundance'!U$2,Data!AB427,'Average Crustal Abundance'!U$2)</f>
        <v>0.8</v>
      </c>
      <c r="BA427" s="2">
        <f>IF(AC427&gt;'Average Crustal Abundance'!V$2,Data!AC427,'Average Crustal Abundance'!V$2)</f>
        <v>1</v>
      </c>
      <c r="BB427" s="2">
        <f>IF(AD427&gt;'Average Crustal Abundance'!W$2,Data!AD427,'Average Crustal Abundance'!W$2)</f>
        <v>1.7</v>
      </c>
      <c r="BC427" s="2">
        <f>IF(AE427&gt;'Average Crustal Abundance'!X$2,Data!AE427,'Average Crustal Abundance'!X$2)</f>
        <v>20</v>
      </c>
      <c r="BD427" s="2">
        <f>IF(AF427&gt;'Average Crustal Abundance'!Y$2,Data!AF427,'Average Crustal Abundance'!Y$2)</f>
        <v>1.3</v>
      </c>
      <c r="BE427" s="3">
        <f>LOG((AG427/'Average Crustal Abundance'!B$2),1.636)</f>
        <v>0</v>
      </c>
      <c r="BF427" s="3">
        <f>LOG((AH427/'Average Crustal Abundance'!C$2),5.77)</f>
        <v>0</v>
      </c>
      <c r="BG427" s="3">
        <f>LOG((AI427/'Average Crustal Abundance'!D$2),5.07)</f>
        <v>0</v>
      </c>
      <c r="BH427" s="3">
        <f>IF(LOG((AJ427/'Average Crustal Abundance'!E$2))&lt;6,LOG((AJ427/'Average Crustal Abundance'!E$2)),6)</f>
        <v>0</v>
      </c>
      <c r="BI427" s="3">
        <f>IF(LOG((AK427/'Average Crustal Abundance'!F$2))&lt;6,LOG((AK427/'Average Crustal Abundance'!F$2)),6)</f>
        <v>0</v>
      </c>
      <c r="BJ427" s="3">
        <f>IF(LOG((AL427/'Average Crustal Abundance'!G$2))&lt;6,LOG((AL427/'Average Crustal Abundance'!G$2)),6)</f>
        <v>0</v>
      </c>
      <c r="BK427" s="3">
        <f>LOG((AM427/'Average Crustal Abundance'!H$2),5.77)</f>
        <v>0</v>
      </c>
      <c r="BL427" s="3">
        <f>IF(LOG((AN427/'Average Crustal Abundance'!I$2))&lt;6,LOG((AN427/'Average Crustal Abundance'!I$2)),6)</f>
        <v>0</v>
      </c>
      <c r="BM427" s="3">
        <f>IF(LOG((AO427/'Average Crustal Abundance'!J$2))&lt;6,LOG((AO427/'Average Crustal Abundance'!J$2)),6)</f>
        <v>0</v>
      </c>
      <c r="BN427" s="3">
        <f>LOG((AP427/'Average Crustal Abundance'!K$2),4.9)</f>
        <v>0</v>
      </c>
      <c r="BO427" s="3">
        <f>IF(LOG((AQ427/'Average Crustal Abundance'!L$2))&lt;6,LOG((AQ427/'Average Crustal Abundance'!L$2)),6)</f>
        <v>0</v>
      </c>
      <c r="BP427" s="3">
        <f>IF(LOG((AR427/'Average Crustal Abundance'!M$2))&lt;6,LOG((AR427/'Average Crustal Abundance'!M$2)),6)</f>
        <v>0</v>
      </c>
      <c r="BQ427" s="3">
        <f>IF(LOG((AS427/'Average Crustal Abundance'!N$2))&lt;6,LOG((AS427/'Average Crustal Abundance'!N$2)),6)</f>
        <v>0</v>
      </c>
      <c r="BR427" s="3">
        <f>LOG((AT427/'Average Crustal Abundance'!O$2),6.71)</f>
        <v>0</v>
      </c>
      <c r="BS427" s="3">
        <f>IF(LOG((AU427/'Average Crustal Abundance'!P$2))&lt;6,LOG((AU427/'Average Crustal Abundance'!P$2)),6)</f>
        <v>0</v>
      </c>
      <c r="BT427" s="3">
        <f>LOG((AV427/'Average Crustal Abundance'!Q$2),8.58)</f>
        <v>0</v>
      </c>
      <c r="BU427" s="3">
        <f>IF(LOG((AW427/'Average Crustal Abundance'!R$2))&lt;6,LOG((AW427/'Average Crustal Abundance'!R$2)),6)</f>
        <v>0</v>
      </c>
      <c r="BV427" s="3">
        <f>IF(LOG((AX427/'Average Crustal Abundance'!S$2))&lt;6,LOG((AX427/'Average Crustal Abundance'!S$2)),6)</f>
        <v>0</v>
      </c>
      <c r="BW427" s="3">
        <f>IF(LOG((AY427/'Average Crustal Abundance'!T$2))&lt;6,LOG((AY427/'Average Crustal Abundance'!T$2)),6)</f>
        <v>0</v>
      </c>
      <c r="BX427" s="3">
        <f>IF(LOG((AZ427/'Average Crustal Abundance'!U$2))&lt;6,LOG((AZ427/'Average Crustal Abundance'!U$2)),6)</f>
        <v>0</v>
      </c>
      <c r="BY427" s="3">
        <f>IF(LOG((BA427/'Average Crustal Abundance'!V$2))&lt;6,LOG((BA427/'Average Crustal Abundance'!V$2)),6)</f>
        <v>0</v>
      </c>
      <c r="BZ427" s="3">
        <f>LOG((BB427/'Average Crustal Abundance'!W$2),9.15)</f>
        <v>0</v>
      </c>
      <c r="CA427" s="3">
        <f>LOG((BC427/'Average Crustal Abundance'!X$2),6.07)</f>
        <v>0</v>
      </c>
      <c r="CB427" s="3">
        <f>LOG((BD427/'Average Crustal Abundance'!Y$2),9.57)</f>
        <v>0</v>
      </c>
      <c r="CC427" s="3">
        <f t="shared" si="224"/>
        <v>0</v>
      </c>
      <c r="CD427" s="3" t="e">
        <f t="shared" si="225"/>
        <v>#DIV/0!</v>
      </c>
      <c r="CE427" s="4" t="e">
        <f t="shared" si="236"/>
        <v>#DIV/0!</v>
      </c>
      <c r="CF427" s="4" t="e">
        <f t="shared" si="237"/>
        <v>#DIV/0!</v>
      </c>
      <c r="CG427" s="4" t="e">
        <f t="shared" si="238"/>
        <v>#DIV/0!</v>
      </c>
      <c r="CH427" s="4" t="e">
        <f t="shared" si="239"/>
        <v>#DIV/0!</v>
      </c>
      <c r="CI427" s="4" t="e">
        <f t="shared" si="240"/>
        <v>#DIV/0!</v>
      </c>
      <c r="CJ427" s="4" t="e">
        <f t="shared" si="241"/>
        <v>#DIV/0!</v>
      </c>
      <c r="CK427" s="4" t="e">
        <f t="shared" si="242"/>
        <v>#DIV/0!</v>
      </c>
      <c r="CL427" s="4" t="e">
        <f t="shared" si="243"/>
        <v>#DIV/0!</v>
      </c>
      <c r="CM427" s="4" t="e">
        <f t="shared" si="244"/>
        <v>#DIV/0!</v>
      </c>
      <c r="CN427" s="4" t="e">
        <f t="shared" si="245"/>
        <v>#DIV/0!</v>
      </c>
      <c r="CO427" s="4" t="e">
        <f t="shared" si="246"/>
        <v>#DIV/0!</v>
      </c>
      <c r="CP427" s="4" t="e">
        <f t="shared" si="247"/>
        <v>#DIV/0!</v>
      </c>
      <c r="CQ427" s="4" t="e">
        <f t="shared" si="248"/>
        <v>#DIV/0!</v>
      </c>
      <c r="CR427" s="4" t="e">
        <f t="shared" si="249"/>
        <v>#DIV/0!</v>
      </c>
      <c r="CS427" s="4" t="e">
        <f t="shared" si="250"/>
        <v>#DIV/0!</v>
      </c>
      <c r="CT427" s="4" t="e">
        <f t="shared" si="227"/>
        <v>#DIV/0!</v>
      </c>
      <c r="CU427" s="4" t="e">
        <f t="shared" si="228"/>
        <v>#DIV/0!</v>
      </c>
      <c r="CV427" s="4" t="e">
        <f t="shared" si="229"/>
        <v>#DIV/0!</v>
      </c>
      <c r="CW427" s="4" t="e">
        <f t="shared" si="230"/>
        <v>#DIV/0!</v>
      </c>
      <c r="CX427" s="4" t="e">
        <f t="shared" si="231"/>
        <v>#DIV/0!</v>
      </c>
      <c r="CY427" s="4" t="e">
        <f t="shared" si="232"/>
        <v>#DIV/0!</v>
      </c>
      <c r="CZ427" s="4" t="e">
        <f t="shared" si="233"/>
        <v>#DIV/0!</v>
      </c>
      <c r="DA427" s="4" t="e">
        <f t="shared" si="234"/>
        <v>#DIV/0!</v>
      </c>
      <c r="DB427" s="4" t="e">
        <f t="shared" si="235"/>
        <v>#DIV/0!</v>
      </c>
      <c r="DC427" s="3"/>
      <c r="DD427" s="3" t="e">
        <f t="shared" si="226"/>
        <v>#DIV/0!</v>
      </c>
    </row>
    <row r="428" spans="33:108" x14ac:dyDescent="0.25">
      <c r="AG428" s="2">
        <f>IF(I428&gt;'Average Crustal Abundance'!B$2,Data!I428,'Average Crustal Abundance'!B$2)</f>
        <v>52200</v>
      </c>
      <c r="AH428" s="2">
        <f>IF(J428&gt;'Average Crustal Abundance'!C$2,Data!J428,'Average Crustal Abundance'!C$2)</f>
        <v>27</v>
      </c>
      <c r="AI428" s="2">
        <f>IF(K428&gt;'Average Crustal Abundance'!D$2,Data!K428,'Average Crustal Abundance'!D$2)</f>
        <v>59</v>
      </c>
      <c r="AJ428" s="2">
        <f>IF(L428&gt;'Average Crustal Abundance'!E$2,Data!L428,'Average Crustal Abundance'!E$2)</f>
        <v>0.188</v>
      </c>
      <c r="AK428" s="2">
        <f>IF(M428&gt;'Average Crustal Abundance'!F$2,Data!M428,'Average Crustal Abundance'!F$2)</f>
        <v>1.5E-3</v>
      </c>
      <c r="AL428" s="2">
        <f>IF(N428&gt;'Average Crustal Abundance'!G$2,Data!N428,'Average Crustal Abundance'!G$2)</f>
        <v>1.5E-3</v>
      </c>
      <c r="AM428" s="2">
        <f>IF(O428&gt;'Average Crustal Abundance'!H$2,Data!O428,'Average Crustal Abundance'!H$2)</f>
        <v>27</v>
      </c>
      <c r="AN428" s="2">
        <f>IF(P428&gt;'Average Crustal Abundance'!I$2,Data!P428,'Average Crustal Abundance'!I$2)</f>
        <v>5.6000000000000001E-2</v>
      </c>
      <c r="AO428" s="2">
        <f>IF(Q428&gt;'Average Crustal Abundance'!J$2,Data!Q428,'Average Crustal Abundance'!J$2)</f>
        <v>1.2999999999999999E-3</v>
      </c>
      <c r="AP428" s="2">
        <f>IF(R428&gt;'Average Crustal Abundance'!K$2,Data!R428,'Average Crustal Abundance'!K$2)</f>
        <v>72</v>
      </c>
      <c r="AQ428" s="2">
        <f>IF(S428&gt;'Average Crustal Abundance'!L$2,Data!S428,'Average Crustal Abundance'!L$2)</f>
        <v>0.08</v>
      </c>
      <c r="AR428" s="2">
        <f>IF(T428&gt;'Average Crustal Abundance'!M$2,Data!T428,'Average Crustal Abundance'!M$2)</f>
        <v>5.1999999999999998E-2</v>
      </c>
      <c r="AS428" s="2">
        <f>IF(U428&gt;'Average Crustal Abundance'!N$2,Data!U428,'Average Crustal Abundance'!N$2)</f>
        <v>0.5</v>
      </c>
      <c r="AT428" s="2">
        <f>IF(V428&gt;'Average Crustal Abundance'!O$2,Data!V428,'Average Crustal Abundance'!O$2)</f>
        <v>11</v>
      </c>
      <c r="AU428" s="2">
        <f>IF(W428&gt;'Average Crustal Abundance'!P$2,Data!W428,'Average Crustal Abundance'!P$2)</f>
        <v>0.03</v>
      </c>
      <c r="AV428" s="2">
        <f>IF(X428&gt;'Average Crustal Abundance'!Q$2,Data!X428,'Average Crustal Abundance'!Q$2)</f>
        <v>2.5</v>
      </c>
      <c r="AW428" s="2">
        <f>IF(Y428&gt;'Average Crustal Abundance'!R$2,Data!Y428,'Average Crustal Abundance'!R$2)</f>
        <v>0.2</v>
      </c>
      <c r="AX428" s="2">
        <f>IF(Z428&gt;'Average Crustal Abundance'!S$2,Data!Z428,'Average Crustal Abundance'!S$2)</f>
        <v>0.18</v>
      </c>
      <c r="AY428" s="2">
        <f>IF(AA428&gt;'Average Crustal Abundance'!T$2,Data!AA428,'Average Crustal Abundance'!T$2)</f>
        <v>1E-3</v>
      </c>
      <c r="AZ428" s="2">
        <f>IF(AB428&gt;'Average Crustal Abundance'!U$2,Data!AB428,'Average Crustal Abundance'!U$2)</f>
        <v>0.8</v>
      </c>
      <c r="BA428" s="2">
        <f>IF(AC428&gt;'Average Crustal Abundance'!V$2,Data!AC428,'Average Crustal Abundance'!V$2)</f>
        <v>1</v>
      </c>
      <c r="BB428" s="2">
        <f>IF(AD428&gt;'Average Crustal Abundance'!W$2,Data!AD428,'Average Crustal Abundance'!W$2)</f>
        <v>1.7</v>
      </c>
      <c r="BC428" s="2">
        <f>IF(AE428&gt;'Average Crustal Abundance'!X$2,Data!AE428,'Average Crustal Abundance'!X$2)</f>
        <v>20</v>
      </c>
      <c r="BD428" s="2">
        <f>IF(AF428&gt;'Average Crustal Abundance'!Y$2,Data!AF428,'Average Crustal Abundance'!Y$2)</f>
        <v>1.3</v>
      </c>
      <c r="BE428" s="3">
        <f>LOG((AG428/'Average Crustal Abundance'!B$2),1.636)</f>
        <v>0</v>
      </c>
      <c r="BF428" s="3">
        <f>LOG((AH428/'Average Crustal Abundance'!C$2),5.77)</f>
        <v>0</v>
      </c>
      <c r="BG428" s="3">
        <f>LOG((AI428/'Average Crustal Abundance'!D$2),5.07)</f>
        <v>0</v>
      </c>
      <c r="BH428" s="3">
        <f>IF(LOG((AJ428/'Average Crustal Abundance'!E$2))&lt;6,LOG((AJ428/'Average Crustal Abundance'!E$2)),6)</f>
        <v>0</v>
      </c>
      <c r="BI428" s="3">
        <f>IF(LOG((AK428/'Average Crustal Abundance'!F$2))&lt;6,LOG((AK428/'Average Crustal Abundance'!F$2)),6)</f>
        <v>0</v>
      </c>
      <c r="BJ428" s="3">
        <f>IF(LOG((AL428/'Average Crustal Abundance'!G$2))&lt;6,LOG((AL428/'Average Crustal Abundance'!G$2)),6)</f>
        <v>0</v>
      </c>
      <c r="BK428" s="3">
        <f>LOG((AM428/'Average Crustal Abundance'!H$2),5.77)</f>
        <v>0</v>
      </c>
      <c r="BL428" s="3">
        <f>IF(LOG((AN428/'Average Crustal Abundance'!I$2))&lt;6,LOG((AN428/'Average Crustal Abundance'!I$2)),6)</f>
        <v>0</v>
      </c>
      <c r="BM428" s="3">
        <f>IF(LOG((AO428/'Average Crustal Abundance'!J$2))&lt;6,LOG((AO428/'Average Crustal Abundance'!J$2)),6)</f>
        <v>0</v>
      </c>
      <c r="BN428" s="3">
        <f>LOG((AP428/'Average Crustal Abundance'!K$2),4.9)</f>
        <v>0</v>
      </c>
      <c r="BO428" s="3">
        <f>IF(LOG((AQ428/'Average Crustal Abundance'!L$2))&lt;6,LOG((AQ428/'Average Crustal Abundance'!L$2)),6)</f>
        <v>0</v>
      </c>
      <c r="BP428" s="3">
        <f>IF(LOG((AR428/'Average Crustal Abundance'!M$2))&lt;6,LOG((AR428/'Average Crustal Abundance'!M$2)),6)</f>
        <v>0</v>
      </c>
      <c r="BQ428" s="3">
        <f>IF(LOG((AS428/'Average Crustal Abundance'!N$2))&lt;6,LOG((AS428/'Average Crustal Abundance'!N$2)),6)</f>
        <v>0</v>
      </c>
      <c r="BR428" s="3">
        <f>LOG((AT428/'Average Crustal Abundance'!O$2),6.71)</f>
        <v>0</v>
      </c>
      <c r="BS428" s="3">
        <f>IF(LOG((AU428/'Average Crustal Abundance'!P$2))&lt;6,LOG((AU428/'Average Crustal Abundance'!P$2)),6)</f>
        <v>0</v>
      </c>
      <c r="BT428" s="3">
        <f>LOG((AV428/'Average Crustal Abundance'!Q$2),8.58)</f>
        <v>0</v>
      </c>
      <c r="BU428" s="3">
        <f>IF(LOG((AW428/'Average Crustal Abundance'!R$2))&lt;6,LOG((AW428/'Average Crustal Abundance'!R$2)),6)</f>
        <v>0</v>
      </c>
      <c r="BV428" s="3">
        <f>IF(LOG((AX428/'Average Crustal Abundance'!S$2))&lt;6,LOG((AX428/'Average Crustal Abundance'!S$2)),6)</f>
        <v>0</v>
      </c>
      <c r="BW428" s="3">
        <f>IF(LOG((AY428/'Average Crustal Abundance'!T$2))&lt;6,LOG((AY428/'Average Crustal Abundance'!T$2)),6)</f>
        <v>0</v>
      </c>
      <c r="BX428" s="3">
        <f>IF(LOG((AZ428/'Average Crustal Abundance'!U$2))&lt;6,LOG((AZ428/'Average Crustal Abundance'!U$2)),6)</f>
        <v>0</v>
      </c>
      <c r="BY428" s="3">
        <f>IF(LOG((BA428/'Average Crustal Abundance'!V$2))&lt;6,LOG((BA428/'Average Crustal Abundance'!V$2)),6)</f>
        <v>0</v>
      </c>
      <c r="BZ428" s="3">
        <f>LOG((BB428/'Average Crustal Abundance'!W$2),9.15)</f>
        <v>0</v>
      </c>
      <c r="CA428" s="3">
        <f>LOG((BC428/'Average Crustal Abundance'!X$2),6.07)</f>
        <v>0</v>
      </c>
      <c r="CB428" s="3">
        <f>LOG((BD428/'Average Crustal Abundance'!Y$2),9.57)</f>
        <v>0</v>
      </c>
      <c r="CC428" s="3">
        <f t="shared" si="224"/>
        <v>0</v>
      </c>
      <c r="CD428" s="3" t="e">
        <f t="shared" si="225"/>
        <v>#DIV/0!</v>
      </c>
      <c r="CE428" s="4" t="e">
        <f t="shared" si="236"/>
        <v>#DIV/0!</v>
      </c>
      <c r="CF428" s="4" t="e">
        <f t="shared" si="237"/>
        <v>#DIV/0!</v>
      </c>
      <c r="CG428" s="4" t="e">
        <f t="shared" si="238"/>
        <v>#DIV/0!</v>
      </c>
      <c r="CH428" s="4" t="e">
        <f t="shared" si="239"/>
        <v>#DIV/0!</v>
      </c>
      <c r="CI428" s="4" t="e">
        <f t="shared" si="240"/>
        <v>#DIV/0!</v>
      </c>
      <c r="CJ428" s="4" t="e">
        <f t="shared" si="241"/>
        <v>#DIV/0!</v>
      </c>
      <c r="CK428" s="4" t="e">
        <f t="shared" si="242"/>
        <v>#DIV/0!</v>
      </c>
      <c r="CL428" s="4" t="e">
        <f t="shared" si="243"/>
        <v>#DIV/0!</v>
      </c>
      <c r="CM428" s="4" t="e">
        <f t="shared" si="244"/>
        <v>#DIV/0!</v>
      </c>
      <c r="CN428" s="4" t="e">
        <f t="shared" si="245"/>
        <v>#DIV/0!</v>
      </c>
      <c r="CO428" s="4" t="e">
        <f t="shared" si="246"/>
        <v>#DIV/0!</v>
      </c>
      <c r="CP428" s="4" t="e">
        <f t="shared" si="247"/>
        <v>#DIV/0!</v>
      </c>
      <c r="CQ428" s="4" t="e">
        <f t="shared" si="248"/>
        <v>#DIV/0!</v>
      </c>
      <c r="CR428" s="4" t="e">
        <f t="shared" si="249"/>
        <v>#DIV/0!</v>
      </c>
      <c r="CS428" s="4" t="e">
        <f t="shared" si="250"/>
        <v>#DIV/0!</v>
      </c>
      <c r="CT428" s="4" t="e">
        <f t="shared" si="227"/>
        <v>#DIV/0!</v>
      </c>
      <c r="CU428" s="4" t="e">
        <f t="shared" si="228"/>
        <v>#DIV/0!</v>
      </c>
      <c r="CV428" s="4" t="e">
        <f t="shared" si="229"/>
        <v>#DIV/0!</v>
      </c>
      <c r="CW428" s="4" t="e">
        <f t="shared" si="230"/>
        <v>#DIV/0!</v>
      </c>
      <c r="CX428" s="4" t="e">
        <f t="shared" si="231"/>
        <v>#DIV/0!</v>
      </c>
      <c r="CY428" s="4" t="e">
        <f t="shared" si="232"/>
        <v>#DIV/0!</v>
      </c>
      <c r="CZ428" s="4" t="e">
        <f t="shared" si="233"/>
        <v>#DIV/0!</v>
      </c>
      <c r="DA428" s="4" t="e">
        <f t="shared" si="234"/>
        <v>#DIV/0!</v>
      </c>
      <c r="DB428" s="4" t="e">
        <f t="shared" si="235"/>
        <v>#DIV/0!</v>
      </c>
      <c r="DC428" s="3"/>
      <c r="DD428" s="3" t="e">
        <f t="shared" si="226"/>
        <v>#DIV/0!</v>
      </c>
    </row>
    <row r="429" spans="33:108" x14ac:dyDescent="0.25">
      <c r="AG429" s="2">
        <f>IF(I429&gt;'Average Crustal Abundance'!B$2,Data!I429,'Average Crustal Abundance'!B$2)</f>
        <v>52200</v>
      </c>
      <c r="AH429" s="2">
        <f>IF(J429&gt;'Average Crustal Abundance'!C$2,Data!J429,'Average Crustal Abundance'!C$2)</f>
        <v>27</v>
      </c>
      <c r="AI429" s="2">
        <f>IF(K429&gt;'Average Crustal Abundance'!D$2,Data!K429,'Average Crustal Abundance'!D$2)</f>
        <v>59</v>
      </c>
      <c r="AJ429" s="2">
        <f>IF(L429&gt;'Average Crustal Abundance'!E$2,Data!L429,'Average Crustal Abundance'!E$2)</f>
        <v>0.188</v>
      </c>
      <c r="AK429" s="2">
        <f>IF(M429&gt;'Average Crustal Abundance'!F$2,Data!M429,'Average Crustal Abundance'!F$2)</f>
        <v>1.5E-3</v>
      </c>
      <c r="AL429" s="2">
        <f>IF(N429&gt;'Average Crustal Abundance'!G$2,Data!N429,'Average Crustal Abundance'!G$2)</f>
        <v>1.5E-3</v>
      </c>
      <c r="AM429" s="2">
        <f>IF(O429&gt;'Average Crustal Abundance'!H$2,Data!O429,'Average Crustal Abundance'!H$2)</f>
        <v>27</v>
      </c>
      <c r="AN429" s="2">
        <f>IF(P429&gt;'Average Crustal Abundance'!I$2,Data!P429,'Average Crustal Abundance'!I$2)</f>
        <v>5.6000000000000001E-2</v>
      </c>
      <c r="AO429" s="2">
        <f>IF(Q429&gt;'Average Crustal Abundance'!J$2,Data!Q429,'Average Crustal Abundance'!J$2)</f>
        <v>1.2999999999999999E-3</v>
      </c>
      <c r="AP429" s="2">
        <f>IF(R429&gt;'Average Crustal Abundance'!K$2,Data!R429,'Average Crustal Abundance'!K$2)</f>
        <v>72</v>
      </c>
      <c r="AQ429" s="2">
        <f>IF(S429&gt;'Average Crustal Abundance'!L$2,Data!S429,'Average Crustal Abundance'!L$2)</f>
        <v>0.08</v>
      </c>
      <c r="AR429" s="2">
        <f>IF(T429&gt;'Average Crustal Abundance'!M$2,Data!T429,'Average Crustal Abundance'!M$2)</f>
        <v>5.1999999999999998E-2</v>
      </c>
      <c r="AS429" s="2">
        <f>IF(U429&gt;'Average Crustal Abundance'!N$2,Data!U429,'Average Crustal Abundance'!N$2)</f>
        <v>0.5</v>
      </c>
      <c r="AT429" s="2">
        <f>IF(V429&gt;'Average Crustal Abundance'!O$2,Data!V429,'Average Crustal Abundance'!O$2)</f>
        <v>11</v>
      </c>
      <c r="AU429" s="2">
        <f>IF(W429&gt;'Average Crustal Abundance'!P$2,Data!W429,'Average Crustal Abundance'!P$2)</f>
        <v>0.03</v>
      </c>
      <c r="AV429" s="2">
        <f>IF(X429&gt;'Average Crustal Abundance'!Q$2,Data!X429,'Average Crustal Abundance'!Q$2)</f>
        <v>2.5</v>
      </c>
      <c r="AW429" s="2">
        <f>IF(Y429&gt;'Average Crustal Abundance'!R$2,Data!Y429,'Average Crustal Abundance'!R$2)</f>
        <v>0.2</v>
      </c>
      <c r="AX429" s="2">
        <f>IF(Z429&gt;'Average Crustal Abundance'!S$2,Data!Z429,'Average Crustal Abundance'!S$2)</f>
        <v>0.18</v>
      </c>
      <c r="AY429" s="2">
        <f>IF(AA429&gt;'Average Crustal Abundance'!T$2,Data!AA429,'Average Crustal Abundance'!T$2)</f>
        <v>1E-3</v>
      </c>
      <c r="AZ429" s="2">
        <f>IF(AB429&gt;'Average Crustal Abundance'!U$2,Data!AB429,'Average Crustal Abundance'!U$2)</f>
        <v>0.8</v>
      </c>
      <c r="BA429" s="2">
        <f>IF(AC429&gt;'Average Crustal Abundance'!V$2,Data!AC429,'Average Crustal Abundance'!V$2)</f>
        <v>1</v>
      </c>
      <c r="BB429" s="2">
        <f>IF(AD429&gt;'Average Crustal Abundance'!W$2,Data!AD429,'Average Crustal Abundance'!W$2)</f>
        <v>1.7</v>
      </c>
      <c r="BC429" s="2">
        <f>IF(AE429&gt;'Average Crustal Abundance'!X$2,Data!AE429,'Average Crustal Abundance'!X$2)</f>
        <v>20</v>
      </c>
      <c r="BD429" s="2">
        <f>IF(AF429&gt;'Average Crustal Abundance'!Y$2,Data!AF429,'Average Crustal Abundance'!Y$2)</f>
        <v>1.3</v>
      </c>
      <c r="BE429" s="3">
        <f>LOG((AG429/'Average Crustal Abundance'!B$2),1.636)</f>
        <v>0</v>
      </c>
      <c r="BF429" s="3">
        <f>LOG((AH429/'Average Crustal Abundance'!C$2),5.77)</f>
        <v>0</v>
      </c>
      <c r="BG429" s="3">
        <f>LOG((AI429/'Average Crustal Abundance'!D$2),5.07)</f>
        <v>0</v>
      </c>
      <c r="BH429" s="3">
        <f>IF(LOG((AJ429/'Average Crustal Abundance'!E$2))&lt;6,LOG((AJ429/'Average Crustal Abundance'!E$2)),6)</f>
        <v>0</v>
      </c>
      <c r="BI429" s="3">
        <f>IF(LOG((AK429/'Average Crustal Abundance'!F$2))&lt;6,LOG((AK429/'Average Crustal Abundance'!F$2)),6)</f>
        <v>0</v>
      </c>
      <c r="BJ429" s="3">
        <f>IF(LOG((AL429/'Average Crustal Abundance'!G$2))&lt;6,LOG((AL429/'Average Crustal Abundance'!G$2)),6)</f>
        <v>0</v>
      </c>
      <c r="BK429" s="3">
        <f>LOG((AM429/'Average Crustal Abundance'!H$2),5.77)</f>
        <v>0</v>
      </c>
      <c r="BL429" s="3">
        <f>IF(LOG((AN429/'Average Crustal Abundance'!I$2))&lt;6,LOG((AN429/'Average Crustal Abundance'!I$2)),6)</f>
        <v>0</v>
      </c>
      <c r="BM429" s="3">
        <f>IF(LOG((AO429/'Average Crustal Abundance'!J$2))&lt;6,LOG((AO429/'Average Crustal Abundance'!J$2)),6)</f>
        <v>0</v>
      </c>
      <c r="BN429" s="3">
        <f>LOG((AP429/'Average Crustal Abundance'!K$2),4.9)</f>
        <v>0</v>
      </c>
      <c r="BO429" s="3">
        <f>IF(LOG((AQ429/'Average Crustal Abundance'!L$2))&lt;6,LOG((AQ429/'Average Crustal Abundance'!L$2)),6)</f>
        <v>0</v>
      </c>
      <c r="BP429" s="3">
        <f>IF(LOG((AR429/'Average Crustal Abundance'!M$2))&lt;6,LOG((AR429/'Average Crustal Abundance'!M$2)),6)</f>
        <v>0</v>
      </c>
      <c r="BQ429" s="3">
        <f>IF(LOG((AS429/'Average Crustal Abundance'!N$2))&lt;6,LOG((AS429/'Average Crustal Abundance'!N$2)),6)</f>
        <v>0</v>
      </c>
      <c r="BR429" s="3">
        <f>LOG((AT429/'Average Crustal Abundance'!O$2),6.71)</f>
        <v>0</v>
      </c>
      <c r="BS429" s="3">
        <f>IF(LOG((AU429/'Average Crustal Abundance'!P$2))&lt;6,LOG((AU429/'Average Crustal Abundance'!P$2)),6)</f>
        <v>0</v>
      </c>
      <c r="BT429" s="3">
        <f>LOG((AV429/'Average Crustal Abundance'!Q$2),8.58)</f>
        <v>0</v>
      </c>
      <c r="BU429" s="3">
        <f>IF(LOG((AW429/'Average Crustal Abundance'!R$2))&lt;6,LOG((AW429/'Average Crustal Abundance'!R$2)),6)</f>
        <v>0</v>
      </c>
      <c r="BV429" s="3">
        <f>IF(LOG((AX429/'Average Crustal Abundance'!S$2))&lt;6,LOG((AX429/'Average Crustal Abundance'!S$2)),6)</f>
        <v>0</v>
      </c>
      <c r="BW429" s="3">
        <f>IF(LOG((AY429/'Average Crustal Abundance'!T$2))&lt;6,LOG((AY429/'Average Crustal Abundance'!T$2)),6)</f>
        <v>0</v>
      </c>
      <c r="BX429" s="3">
        <f>IF(LOG((AZ429/'Average Crustal Abundance'!U$2))&lt;6,LOG((AZ429/'Average Crustal Abundance'!U$2)),6)</f>
        <v>0</v>
      </c>
      <c r="BY429" s="3">
        <f>IF(LOG((BA429/'Average Crustal Abundance'!V$2))&lt;6,LOG((BA429/'Average Crustal Abundance'!V$2)),6)</f>
        <v>0</v>
      </c>
      <c r="BZ429" s="3">
        <f>LOG((BB429/'Average Crustal Abundance'!W$2),9.15)</f>
        <v>0</v>
      </c>
      <c r="CA429" s="3">
        <f>LOG((BC429/'Average Crustal Abundance'!X$2),6.07)</f>
        <v>0</v>
      </c>
      <c r="CB429" s="3">
        <f>LOG((BD429/'Average Crustal Abundance'!Y$2),9.57)</f>
        <v>0</v>
      </c>
      <c r="CC429" s="3">
        <f t="shared" si="224"/>
        <v>0</v>
      </c>
      <c r="CD429" s="3" t="e">
        <f t="shared" si="225"/>
        <v>#DIV/0!</v>
      </c>
      <c r="CE429" s="4" t="e">
        <f t="shared" si="236"/>
        <v>#DIV/0!</v>
      </c>
      <c r="CF429" s="4" t="e">
        <f t="shared" si="237"/>
        <v>#DIV/0!</v>
      </c>
      <c r="CG429" s="4" t="e">
        <f t="shared" si="238"/>
        <v>#DIV/0!</v>
      </c>
      <c r="CH429" s="4" t="e">
        <f t="shared" si="239"/>
        <v>#DIV/0!</v>
      </c>
      <c r="CI429" s="4" t="e">
        <f t="shared" si="240"/>
        <v>#DIV/0!</v>
      </c>
      <c r="CJ429" s="4" t="e">
        <f t="shared" si="241"/>
        <v>#DIV/0!</v>
      </c>
      <c r="CK429" s="4" t="e">
        <f t="shared" si="242"/>
        <v>#DIV/0!</v>
      </c>
      <c r="CL429" s="4" t="e">
        <f t="shared" si="243"/>
        <v>#DIV/0!</v>
      </c>
      <c r="CM429" s="4" t="e">
        <f t="shared" si="244"/>
        <v>#DIV/0!</v>
      </c>
      <c r="CN429" s="4" t="e">
        <f t="shared" si="245"/>
        <v>#DIV/0!</v>
      </c>
      <c r="CO429" s="4" t="e">
        <f t="shared" si="246"/>
        <v>#DIV/0!</v>
      </c>
      <c r="CP429" s="4" t="e">
        <f t="shared" si="247"/>
        <v>#DIV/0!</v>
      </c>
      <c r="CQ429" s="4" t="e">
        <f t="shared" si="248"/>
        <v>#DIV/0!</v>
      </c>
      <c r="CR429" s="4" t="e">
        <f t="shared" si="249"/>
        <v>#DIV/0!</v>
      </c>
      <c r="CS429" s="4" t="e">
        <f t="shared" si="250"/>
        <v>#DIV/0!</v>
      </c>
      <c r="CT429" s="4" t="e">
        <f t="shared" si="227"/>
        <v>#DIV/0!</v>
      </c>
      <c r="CU429" s="4" t="e">
        <f t="shared" si="228"/>
        <v>#DIV/0!</v>
      </c>
      <c r="CV429" s="4" t="e">
        <f t="shared" si="229"/>
        <v>#DIV/0!</v>
      </c>
      <c r="CW429" s="4" t="e">
        <f t="shared" si="230"/>
        <v>#DIV/0!</v>
      </c>
      <c r="CX429" s="4" t="e">
        <f t="shared" si="231"/>
        <v>#DIV/0!</v>
      </c>
      <c r="CY429" s="4" t="e">
        <f t="shared" si="232"/>
        <v>#DIV/0!</v>
      </c>
      <c r="CZ429" s="4" t="e">
        <f t="shared" si="233"/>
        <v>#DIV/0!</v>
      </c>
      <c r="DA429" s="4" t="e">
        <f t="shared" si="234"/>
        <v>#DIV/0!</v>
      </c>
      <c r="DB429" s="4" t="e">
        <f t="shared" si="235"/>
        <v>#DIV/0!</v>
      </c>
      <c r="DC429" s="3"/>
      <c r="DD429" s="3" t="e">
        <f t="shared" si="226"/>
        <v>#DIV/0!</v>
      </c>
    </row>
    <row r="430" spans="33:108" x14ac:dyDescent="0.25">
      <c r="AG430" s="2">
        <f>IF(I430&gt;'Average Crustal Abundance'!B$2,Data!I430,'Average Crustal Abundance'!B$2)</f>
        <v>52200</v>
      </c>
      <c r="AH430" s="2">
        <f>IF(J430&gt;'Average Crustal Abundance'!C$2,Data!J430,'Average Crustal Abundance'!C$2)</f>
        <v>27</v>
      </c>
      <c r="AI430" s="2">
        <f>IF(K430&gt;'Average Crustal Abundance'!D$2,Data!K430,'Average Crustal Abundance'!D$2)</f>
        <v>59</v>
      </c>
      <c r="AJ430" s="2">
        <f>IF(L430&gt;'Average Crustal Abundance'!E$2,Data!L430,'Average Crustal Abundance'!E$2)</f>
        <v>0.188</v>
      </c>
      <c r="AK430" s="2">
        <f>IF(M430&gt;'Average Crustal Abundance'!F$2,Data!M430,'Average Crustal Abundance'!F$2)</f>
        <v>1.5E-3</v>
      </c>
      <c r="AL430" s="2">
        <f>IF(N430&gt;'Average Crustal Abundance'!G$2,Data!N430,'Average Crustal Abundance'!G$2)</f>
        <v>1.5E-3</v>
      </c>
      <c r="AM430" s="2">
        <f>IF(O430&gt;'Average Crustal Abundance'!H$2,Data!O430,'Average Crustal Abundance'!H$2)</f>
        <v>27</v>
      </c>
      <c r="AN430" s="2">
        <f>IF(P430&gt;'Average Crustal Abundance'!I$2,Data!P430,'Average Crustal Abundance'!I$2)</f>
        <v>5.6000000000000001E-2</v>
      </c>
      <c r="AO430" s="2">
        <f>IF(Q430&gt;'Average Crustal Abundance'!J$2,Data!Q430,'Average Crustal Abundance'!J$2)</f>
        <v>1.2999999999999999E-3</v>
      </c>
      <c r="AP430" s="2">
        <f>IF(R430&gt;'Average Crustal Abundance'!K$2,Data!R430,'Average Crustal Abundance'!K$2)</f>
        <v>72</v>
      </c>
      <c r="AQ430" s="2">
        <f>IF(S430&gt;'Average Crustal Abundance'!L$2,Data!S430,'Average Crustal Abundance'!L$2)</f>
        <v>0.08</v>
      </c>
      <c r="AR430" s="2">
        <f>IF(T430&gt;'Average Crustal Abundance'!M$2,Data!T430,'Average Crustal Abundance'!M$2)</f>
        <v>5.1999999999999998E-2</v>
      </c>
      <c r="AS430" s="2">
        <f>IF(U430&gt;'Average Crustal Abundance'!N$2,Data!U430,'Average Crustal Abundance'!N$2)</f>
        <v>0.5</v>
      </c>
      <c r="AT430" s="2">
        <f>IF(V430&gt;'Average Crustal Abundance'!O$2,Data!V430,'Average Crustal Abundance'!O$2)</f>
        <v>11</v>
      </c>
      <c r="AU430" s="2">
        <f>IF(W430&gt;'Average Crustal Abundance'!P$2,Data!W430,'Average Crustal Abundance'!P$2)</f>
        <v>0.03</v>
      </c>
      <c r="AV430" s="2">
        <f>IF(X430&gt;'Average Crustal Abundance'!Q$2,Data!X430,'Average Crustal Abundance'!Q$2)</f>
        <v>2.5</v>
      </c>
      <c r="AW430" s="2">
        <f>IF(Y430&gt;'Average Crustal Abundance'!R$2,Data!Y430,'Average Crustal Abundance'!R$2)</f>
        <v>0.2</v>
      </c>
      <c r="AX430" s="2">
        <f>IF(Z430&gt;'Average Crustal Abundance'!S$2,Data!Z430,'Average Crustal Abundance'!S$2)</f>
        <v>0.18</v>
      </c>
      <c r="AY430" s="2">
        <f>IF(AA430&gt;'Average Crustal Abundance'!T$2,Data!AA430,'Average Crustal Abundance'!T$2)</f>
        <v>1E-3</v>
      </c>
      <c r="AZ430" s="2">
        <f>IF(AB430&gt;'Average Crustal Abundance'!U$2,Data!AB430,'Average Crustal Abundance'!U$2)</f>
        <v>0.8</v>
      </c>
      <c r="BA430" s="2">
        <f>IF(AC430&gt;'Average Crustal Abundance'!V$2,Data!AC430,'Average Crustal Abundance'!V$2)</f>
        <v>1</v>
      </c>
      <c r="BB430" s="2">
        <f>IF(AD430&gt;'Average Crustal Abundance'!W$2,Data!AD430,'Average Crustal Abundance'!W$2)</f>
        <v>1.7</v>
      </c>
      <c r="BC430" s="2">
        <f>IF(AE430&gt;'Average Crustal Abundance'!X$2,Data!AE430,'Average Crustal Abundance'!X$2)</f>
        <v>20</v>
      </c>
      <c r="BD430" s="2">
        <f>IF(AF430&gt;'Average Crustal Abundance'!Y$2,Data!AF430,'Average Crustal Abundance'!Y$2)</f>
        <v>1.3</v>
      </c>
      <c r="BE430" s="3">
        <f>LOG((AG430/'Average Crustal Abundance'!B$2),1.636)</f>
        <v>0</v>
      </c>
      <c r="BF430" s="3">
        <f>LOG((AH430/'Average Crustal Abundance'!C$2),5.77)</f>
        <v>0</v>
      </c>
      <c r="BG430" s="3">
        <f>LOG((AI430/'Average Crustal Abundance'!D$2),5.07)</f>
        <v>0</v>
      </c>
      <c r="BH430" s="3">
        <f>IF(LOG((AJ430/'Average Crustal Abundance'!E$2))&lt;6,LOG((AJ430/'Average Crustal Abundance'!E$2)),6)</f>
        <v>0</v>
      </c>
      <c r="BI430" s="3">
        <f>IF(LOG((AK430/'Average Crustal Abundance'!F$2))&lt;6,LOG((AK430/'Average Crustal Abundance'!F$2)),6)</f>
        <v>0</v>
      </c>
      <c r="BJ430" s="3">
        <f>IF(LOG((AL430/'Average Crustal Abundance'!G$2))&lt;6,LOG((AL430/'Average Crustal Abundance'!G$2)),6)</f>
        <v>0</v>
      </c>
      <c r="BK430" s="3">
        <f>LOG((AM430/'Average Crustal Abundance'!H$2),5.77)</f>
        <v>0</v>
      </c>
      <c r="BL430" s="3">
        <f>IF(LOG((AN430/'Average Crustal Abundance'!I$2))&lt;6,LOG((AN430/'Average Crustal Abundance'!I$2)),6)</f>
        <v>0</v>
      </c>
      <c r="BM430" s="3">
        <f>IF(LOG((AO430/'Average Crustal Abundance'!J$2))&lt;6,LOG((AO430/'Average Crustal Abundance'!J$2)),6)</f>
        <v>0</v>
      </c>
      <c r="BN430" s="3">
        <f>LOG((AP430/'Average Crustal Abundance'!K$2),4.9)</f>
        <v>0</v>
      </c>
      <c r="BO430" s="3">
        <f>IF(LOG((AQ430/'Average Crustal Abundance'!L$2))&lt;6,LOG((AQ430/'Average Crustal Abundance'!L$2)),6)</f>
        <v>0</v>
      </c>
      <c r="BP430" s="3">
        <f>IF(LOG((AR430/'Average Crustal Abundance'!M$2))&lt;6,LOG((AR430/'Average Crustal Abundance'!M$2)),6)</f>
        <v>0</v>
      </c>
      <c r="BQ430" s="3">
        <f>IF(LOG((AS430/'Average Crustal Abundance'!N$2))&lt;6,LOG((AS430/'Average Crustal Abundance'!N$2)),6)</f>
        <v>0</v>
      </c>
      <c r="BR430" s="3">
        <f>LOG((AT430/'Average Crustal Abundance'!O$2),6.71)</f>
        <v>0</v>
      </c>
      <c r="BS430" s="3">
        <f>IF(LOG((AU430/'Average Crustal Abundance'!P$2))&lt;6,LOG((AU430/'Average Crustal Abundance'!P$2)),6)</f>
        <v>0</v>
      </c>
      <c r="BT430" s="3">
        <f>LOG((AV430/'Average Crustal Abundance'!Q$2),8.58)</f>
        <v>0</v>
      </c>
      <c r="BU430" s="3">
        <f>IF(LOG((AW430/'Average Crustal Abundance'!R$2))&lt;6,LOG((AW430/'Average Crustal Abundance'!R$2)),6)</f>
        <v>0</v>
      </c>
      <c r="BV430" s="3">
        <f>IF(LOG((AX430/'Average Crustal Abundance'!S$2))&lt;6,LOG((AX430/'Average Crustal Abundance'!S$2)),6)</f>
        <v>0</v>
      </c>
      <c r="BW430" s="3">
        <f>IF(LOG((AY430/'Average Crustal Abundance'!T$2))&lt;6,LOG((AY430/'Average Crustal Abundance'!T$2)),6)</f>
        <v>0</v>
      </c>
      <c r="BX430" s="3">
        <f>IF(LOG((AZ430/'Average Crustal Abundance'!U$2))&lt;6,LOG((AZ430/'Average Crustal Abundance'!U$2)),6)</f>
        <v>0</v>
      </c>
      <c r="BY430" s="3">
        <f>IF(LOG((BA430/'Average Crustal Abundance'!V$2))&lt;6,LOG((BA430/'Average Crustal Abundance'!V$2)),6)</f>
        <v>0</v>
      </c>
      <c r="BZ430" s="3">
        <f>LOG((BB430/'Average Crustal Abundance'!W$2),9.15)</f>
        <v>0</v>
      </c>
      <c r="CA430" s="3">
        <f>LOG((BC430/'Average Crustal Abundance'!X$2),6.07)</f>
        <v>0</v>
      </c>
      <c r="CB430" s="3">
        <f>LOG((BD430/'Average Crustal Abundance'!Y$2),9.57)</f>
        <v>0</v>
      </c>
      <c r="CC430" s="3">
        <f t="shared" si="224"/>
        <v>0</v>
      </c>
      <c r="CD430" s="3" t="e">
        <f t="shared" si="225"/>
        <v>#DIV/0!</v>
      </c>
      <c r="CE430" s="4" t="e">
        <f t="shared" si="236"/>
        <v>#DIV/0!</v>
      </c>
      <c r="CF430" s="4" t="e">
        <f t="shared" si="237"/>
        <v>#DIV/0!</v>
      </c>
      <c r="CG430" s="4" t="e">
        <f t="shared" si="238"/>
        <v>#DIV/0!</v>
      </c>
      <c r="CH430" s="4" t="e">
        <f t="shared" si="239"/>
        <v>#DIV/0!</v>
      </c>
      <c r="CI430" s="4" t="e">
        <f t="shared" si="240"/>
        <v>#DIV/0!</v>
      </c>
      <c r="CJ430" s="4" t="e">
        <f t="shared" si="241"/>
        <v>#DIV/0!</v>
      </c>
      <c r="CK430" s="4" t="e">
        <f t="shared" si="242"/>
        <v>#DIV/0!</v>
      </c>
      <c r="CL430" s="4" t="e">
        <f t="shared" si="243"/>
        <v>#DIV/0!</v>
      </c>
      <c r="CM430" s="4" t="e">
        <f t="shared" si="244"/>
        <v>#DIV/0!</v>
      </c>
      <c r="CN430" s="4" t="e">
        <f t="shared" si="245"/>
        <v>#DIV/0!</v>
      </c>
      <c r="CO430" s="4" t="e">
        <f t="shared" si="246"/>
        <v>#DIV/0!</v>
      </c>
      <c r="CP430" s="4" t="e">
        <f t="shared" si="247"/>
        <v>#DIV/0!</v>
      </c>
      <c r="CQ430" s="4" t="e">
        <f t="shared" si="248"/>
        <v>#DIV/0!</v>
      </c>
      <c r="CR430" s="4" t="e">
        <f t="shared" si="249"/>
        <v>#DIV/0!</v>
      </c>
      <c r="CS430" s="4" t="e">
        <f t="shared" si="250"/>
        <v>#DIV/0!</v>
      </c>
      <c r="CT430" s="4" t="e">
        <f t="shared" si="227"/>
        <v>#DIV/0!</v>
      </c>
      <c r="CU430" s="4" t="e">
        <f t="shared" si="228"/>
        <v>#DIV/0!</v>
      </c>
      <c r="CV430" s="4" t="e">
        <f t="shared" si="229"/>
        <v>#DIV/0!</v>
      </c>
      <c r="CW430" s="4" t="e">
        <f t="shared" si="230"/>
        <v>#DIV/0!</v>
      </c>
      <c r="CX430" s="4" t="e">
        <f t="shared" si="231"/>
        <v>#DIV/0!</v>
      </c>
      <c r="CY430" s="4" t="e">
        <f t="shared" si="232"/>
        <v>#DIV/0!</v>
      </c>
      <c r="CZ430" s="4" t="e">
        <f t="shared" si="233"/>
        <v>#DIV/0!</v>
      </c>
      <c r="DA430" s="4" t="e">
        <f t="shared" si="234"/>
        <v>#DIV/0!</v>
      </c>
      <c r="DB430" s="4" t="e">
        <f t="shared" si="235"/>
        <v>#DIV/0!</v>
      </c>
      <c r="DC430" s="3"/>
      <c r="DD430" s="3" t="e">
        <f t="shared" si="226"/>
        <v>#DIV/0!</v>
      </c>
    </row>
    <row r="431" spans="33:108" x14ac:dyDescent="0.25">
      <c r="AG431" s="2">
        <f>IF(I431&gt;'Average Crustal Abundance'!B$2,Data!I431,'Average Crustal Abundance'!B$2)</f>
        <v>52200</v>
      </c>
      <c r="AH431" s="2">
        <f>IF(J431&gt;'Average Crustal Abundance'!C$2,Data!J431,'Average Crustal Abundance'!C$2)</f>
        <v>27</v>
      </c>
      <c r="AI431" s="2">
        <f>IF(K431&gt;'Average Crustal Abundance'!D$2,Data!K431,'Average Crustal Abundance'!D$2)</f>
        <v>59</v>
      </c>
      <c r="AJ431" s="2">
        <f>IF(L431&gt;'Average Crustal Abundance'!E$2,Data!L431,'Average Crustal Abundance'!E$2)</f>
        <v>0.188</v>
      </c>
      <c r="AK431" s="2">
        <f>IF(M431&gt;'Average Crustal Abundance'!F$2,Data!M431,'Average Crustal Abundance'!F$2)</f>
        <v>1.5E-3</v>
      </c>
      <c r="AL431" s="2">
        <f>IF(N431&gt;'Average Crustal Abundance'!G$2,Data!N431,'Average Crustal Abundance'!G$2)</f>
        <v>1.5E-3</v>
      </c>
      <c r="AM431" s="2">
        <f>IF(O431&gt;'Average Crustal Abundance'!H$2,Data!O431,'Average Crustal Abundance'!H$2)</f>
        <v>27</v>
      </c>
      <c r="AN431" s="2">
        <f>IF(P431&gt;'Average Crustal Abundance'!I$2,Data!P431,'Average Crustal Abundance'!I$2)</f>
        <v>5.6000000000000001E-2</v>
      </c>
      <c r="AO431" s="2">
        <f>IF(Q431&gt;'Average Crustal Abundance'!J$2,Data!Q431,'Average Crustal Abundance'!J$2)</f>
        <v>1.2999999999999999E-3</v>
      </c>
      <c r="AP431" s="2">
        <f>IF(R431&gt;'Average Crustal Abundance'!K$2,Data!R431,'Average Crustal Abundance'!K$2)</f>
        <v>72</v>
      </c>
      <c r="AQ431" s="2">
        <f>IF(S431&gt;'Average Crustal Abundance'!L$2,Data!S431,'Average Crustal Abundance'!L$2)</f>
        <v>0.08</v>
      </c>
      <c r="AR431" s="2">
        <f>IF(T431&gt;'Average Crustal Abundance'!M$2,Data!T431,'Average Crustal Abundance'!M$2)</f>
        <v>5.1999999999999998E-2</v>
      </c>
      <c r="AS431" s="2">
        <f>IF(U431&gt;'Average Crustal Abundance'!N$2,Data!U431,'Average Crustal Abundance'!N$2)</f>
        <v>0.5</v>
      </c>
      <c r="AT431" s="2">
        <f>IF(V431&gt;'Average Crustal Abundance'!O$2,Data!V431,'Average Crustal Abundance'!O$2)</f>
        <v>11</v>
      </c>
      <c r="AU431" s="2">
        <f>IF(W431&gt;'Average Crustal Abundance'!P$2,Data!W431,'Average Crustal Abundance'!P$2)</f>
        <v>0.03</v>
      </c>
      <c r="AV431" s="2">
        <f>IF(X431&gt;'Average Crustal Abundance'!Q$2,Data!X431,'Average Crustal Abundance'!Q$2)</f>
        <v>2.5</v>
      </c>
      <c r="AW431" s="2">
        <f>IF(Y431&gt;'Average Crustal Abundance'!R$2,Data!Y431,'Average Crustal Abundance'!R$2)</f>
        <v>0.2</v>
      </c>
      <c r="AX431" s="2">
        <f>IF(Z431&gt;'Average Crustal Abundance'!S$2,Data!Z431,'Average Crustal Abundance'!S$2)</f>
        <v>0.18</v>
      </c>
      <c r="AY431" s="2">
        <f>IF(AA431&gt;'Average Crustal Abundance'!T$2,Data!AA431,'Average Crustal Abundance'!T$2)</f>
        <v>1E-3</v>
      </c>
      <c r="AZ431" s="2">
        <f>IF(AB431&gt;'Average Crustal Abundance'!U$2,Data!AB431,'Average Crustal Abundance'!U$2)</f>
        <v>0.8</v>
      </c>
      <c r="BA431" s="2">
        <f>IF(AC431&gt;'Average Crustal Abundance'!V$2,Data!AC431,'Average Crustal Abundance'!V$2)</f>
        <v>1</v>
      </c>
      <c r="BB431" s="2">
        <f>IF(AD431&gt;'Average Crustal Abundance'!W$2,Data!AD431,'Average Crustal Abundance'!W$2)</f>
        <v>1.7</v>
      </c>
      <c r="BC431" s="2">
        <f>IF(AE431&gt;'Average Crustal Abundance'!X$2,Data!AE431,'Average Crustal Abundance'!X$2)</f>
        <v>20</v>
      </c>
      <c r="BD431" s="2">
        <f>IF(AF431&gt;'Average Crustal Abundance'!Y$2,Data!AF431,'Average Crustal Abundance'!Y$2)</f>
        <v>1.3</v>
      </c>
      <c r="BE431" s="3">
        <f>LOG((AG431/'Average Crustal Abundance'!B$2),1.636)</f>
        <v>0</v>
      </c>
      <c r="BF431" s="3">
        <f>LOG((AH431/'Average Crustal Abundance'!C$2),5.77)</f>
        <v>0</v>
      </c>
      <c r="BG431" s="3">
        <f>LOG((AI431/'Average Crustal Abundance'!D$2),5.07)</f>
        <v>0</v>
      </c>
      <c r="BH431" s="3">
        <f>IF(LOG((AJ431/'Average Crustal Abundance'!E$2))&lt;6,LOG((AJ431/'Average Crustal Abundance'!E$2)),6)</f>
        <v>0</v>
      </c>
      <c r="BI431" s="3">
        <f>IF(LOG((AK431/'Average Crustal Abundance'!F$2))&lt;6,LOG((AK431/'Average Crustal Abundance'!F$2)),6)</f>
        <v>0</v>
      </c>
      <c r="BJ431" s="3">
        <f>IF(LOG((AL431/'Average Crustal Abundance'!G$2))&lt;6,LOG((AL431/'Average Crustal Abundance'!G$2)),6)</f>
        <v>0</v>
      </c>
      <c r="BK431" s="3">
        <f>LOG((AM431/'Average Crustal Abundance'!H$2),5.77)</f>
        <v>0</v>
      </c>
      <c r="BL431" s="3">
        <f>IF(LOG((AN431/'Average Crustal Abundance'!I$2))&lt;6,LOG((AN431/'Average Crustal Abundance'!I$2)),6)</f>
        <v>0</v>
      </c>
      <c r="BM431" s="3">
        <f>IF(LOG((AO431/'Average Crustal Abundance'!J$2))&lt;6,LOG((AO431/'Average Crustal Abundance'!J$2)),6)</f>
        <v>0</v>
      </c>
      <c r="BN431" s="3">
        <f>LOG((AP431/'Average Crustal Abundance'!K$2),4.9)</f>
        <v>0</v>
      </c>
      <c r="BO431" s="3">
        <f>IF(LOG((AQ431/'Average Crustal Abundance'!L$2))&lt;6,LOG((AQ431/'Average Crustal Abundance'!L$2)),6)</f>
        <v>0</v>
      </c>
      <c r="BP431" s="3">
        <f>IF(LOG((AR431/'Average Crustal Abundance'!M$2))&lt;6,LOG((AR431/'Average Crustal Abundance'!M$2)),6)</f>
        <v>0</v>
      </c>
      <c r="BQ431" s="3">
        <f>IF(LOG((AS431/'Average Crustal Abundance'!N$2))&lt;6,LOG((AS431/'Average Crustal Abundance'!N$2)),6)</f>
        <v>0</v>
      </c>
      <c r="BR431" s="3">
        <f>LOG((AT431/'Average Crustal Abundance'!O$2),6.71)</f>
        <v>0</v>
      </c>
      <c r="BS431" s="3">
        <f>IF(LOG((AU431/'Average Crustal Abundance'!P$2))&lt;6,LOG((AU431/'Average Crustal Abundance'!P$2)),6)</f>
        <v>0</v>
      </c>
      <c r="BT431" s="3">
        <f>LOG((AV431/'Average Crustal Abundance'!Q$2),8.58)</f>
        <v>0</v>
      </c>
      <c r="BU431" s="3">
        <f>IF(LOG((AW431/'Average Crustal Abundance'!R$2))&lt;6,LOG((AW431/'Average Crustal Abundance'!R$2)),6)</f>
        <v>0</v>
      </c>
      <c r="BV431" s="3">
        <f>IF(LOG((AX431/'Average Crustal Abundance'!S$2))&lt;6,LOG((AX431/'Average Crustal Abundance'!S$2)),6)</f>
        <v>0</v>
      </c>
      <c r="BW431" s="3">
        <f>IF(LOG((AY431/'Average Crustal Abundance'!T$2))&lt;6,LOG((AY431/'Average Crustal Abundance'!T$2)),6)</f>
        <v>0</v>
      </c>
      <c r="BX431" s="3">
        <f>IF(LOG((AZ431/'Average Crustal Abundance'!U$2))&lt;6,LOG((AZ431/'Average Crustal Abundance'!U$2)),6)</f>
        <v>0</v>
      </c>
      <c r="BY431" s="3">
        <f>IF(LOG((BA431/'Average Crustal Abundance'!V$2))&lt;6,LOG((BA431/'Average Crustal Abundance'!V$2)),6)</f>
        <v>0</v>
      </c>
      <c r="BZ431" s="3">
        <f>LOG((BB431/'Average Crustal Abundance'!W$2),9.15)</f>
        <v>0</v>
      </c>
      <c r="CA431" s="3">
        <f>LOG((BC431/'Average Crustal Abundance'!X$2),6.07)</f>
        <v>0</v>
      </c>
      <c r="CB431" s="3">
        <f>LOG((BD431/'Average Crustal Abundance'!Y$2),9.57)</f>
        <v>0</v>
      </c>
      <c r="CC431" s="3">
        <f t="shared" si="224"/>
        <v>0</v>
      </c>
      <c r="CD431" s="3" t="e">
        <f t="shared" si="225"/>
        <v>#DIV/0!</v>
      </c>
      <c r="CE431" s="4" t="e">
        <f t="shared" si="236"/>
        <v>#DIV/0!</v>
      </c>
      <c r="CF431" s="4" t="e">
        <f t="shared" si="237"/>
        <v>#DIV/0!</v>
      </c>
      <c r="CG431" s="4" t="e">
        <f t="shared" si="238"/>
        <v>#DIV/0!</v>
      </c>
      <c r="CH431" s="4" t="e">
        <f t="shared" si="239"/>
        <v>#DIV/0!</v>
      </c>
      <c r="CI431" s="4" t="e">
        <f t="shared" si="240"/>
        <v>#DIV/0!</v>
      </c>
      <c r="CJ431" s="4" t="e">
        <f t="shared" si="241"/>
        <v>#DIV/0!</v>
      </c>
      <c r="CK431" s="4" t="e">
        <f t="shared" si="242"/>
        <v>#DIV/0!</v>
      </c>
      <c r="CL431" s="4" t="e">
        <f t="shared" si="243"/>
        <v>#DIV/0!</v>
      </c>
      <c r="CM431" s="4" t="e">
        <f t="shared" si="244"/>
        <v>#DIV/0!</v>
      </c>
      <c r="CN431" s="4" t="e">
        <f t="shared" si="245"/>
        <v>#DIV/0!</v>
      </c>
      <c r="CO431" s="4" t="e">
        <f t="shared" si="246"/>
        <v>#DIV/0!</v>
      </c>
      <c r="CP431" s="4" t="e">
        <f t="shared" si="247"/>
        <v>#DIV/0!</v>
      </c>
      <c r="CQ431" s="4" t="e">
        <f t="shared" si="248"/>
        <v>#DIV/0!</v>
      </c>
      <c r="CR431" s="4" t="e">
        <f t="shared" si="249"/>
        <v>#DIV/0!</v>
      </c>
      <c r="CS431" s="4" t="e">
        <f t="shared" si="250"/>
        <v>#DIV/0!</v>
      </c>
      <c r="CT431" s="4" t="e">
        <f t="shared" si="227"/>
        <v>#DIV/0!</v>
      </c>
      <c r="CU431" s="4" t="e">
        <f t="shared" si="228"/>
        <v>#DIV/0!</v>
      </c>
      <c r="CV431" s="4" t="e">
        <f t="shared" si="229"/>
        <v>#DIV/0!</v>
      </c>
      <c r="CW431" s="4" t="e">
        <f t="shared" si="230"/>
        <v>#DIV/0!</v>
      </c>
      <c r="CX431" s="4" t="e">
        <f t="shared" si="231"/>
        <v>#DIV/0!</v>
      </c>
      <c r="CY431" s="4" t="e">
        <f t="shared" si="232"/>
        <v>#DIV/0!</v>
      </c>
      <c r="CZ431" s="4" t="e">
        <f t="shared" si="233"/>
        <v>#DIV/0!</v>
      </c>
      <c r="DA431" s="4" t="e">
        <f t="shared" si="234"/>
        <v>#DIV/0!</v>
      </c>
      <c r="DB431" s="4" t="e">
        <f t="shared" si="235"/>
        <v>#DIV/0!</v>
      </c>
      <c r="DC431" s="3"/>
      <c r="DD431" s="3" t="e">
        <f t="shared" si="226"/>
        <v>#DIV/0!</v>
      </c>
    </row>
    <row r="432" spans="33:108" x14ac:dyDescent="0.25">
      <c r="AG432" s="2">
        <f>IF(I432&gt;'Average Crustal Abundance'!B$2,Data!I432,'Average Crustal Abundance'!B$2)</f>
        <v>52200</v>
      </c>
      <c r="AH432" s="2">
        <f>IF(J432&gt;'Average Crustal Abundance'!C$2,Data!J432,'Average Crustal Abundance'!C$2)</f>
        <v>27</v>
      </c>
      <c r="AI432" s="2">
        <f>IF(K432&gt;'Average Crustal Abundance'!D$2,Data!K432,'Average Crustal Abundance'!D$2)</f>
        <v>59</v>
      </c>
      <c r="AJ432" s="2">
        <f>IF(L432&gt;'Average Crustal Abundance'!E$2,Data!L432,'Average Crustal Abundance'!E$2)</f>
        <v>0.188</v>
      </c>
      <c r="AK432" s="2">
        <f>IF(M432&gt;'Average Crustal Abundance'!F$2,Data!M432,'Average Crustal Abundance'!F$2)</f>
        <v>1.5E-3</v>
      </c>
      <c r="AL432" s="2">
        <f>IF(N432&gt;'Average Crustal Abundance'!G$2,Data!N432,'Average Crustal Abundance'!G$2)</f>
        <v>1.5E-3</v>
      </c>
      <c r="AM432" s="2">
        <f>IF(O432&gt;'Average Crustal Abundance'!H$2,Data!O432,'Average Crustal Abundance'!H$2)</f>
        <v>27</v>
      </c>
      <c r="AN432" s="2">
        <f>IF(P432&gt;'Average Crustal Abundance'!I$2,Data!P432,'Average Crustal Abundance'!I$2)</f>
        <v>5.6000000000000001E-2</v>
      </c>
      <c r="AO432" s="2">
        <f>IF(Q432&gt;'Average Crustal Abundance'!J$2,Data!Q432,'Average Crustal Abundance'!J$2)</f>
        <v>1.2999999999999999E-3</v>
      </c>
      <c r="AP432" s="2">
        <f>IF(R432&gt;'Average Crustal Abundance'!K$2,Data!R432,'Average Crustal Abundance'!K$2)</f>
        <v>72</v>
      </c>
      <c r="AQ432" s="2">
        <f>IF(S432&gt;'Average Crustal Abundance'!L$2,Data!S432,'Average Crustal Abundance'!L$2)</f>
        <v>0.08</v>
      </c>
      <c r="AR432" s="2">
        <f>IF(T432&gt;'Average Crustal Abundance'!M$2,Data!T432,'Average Crustal Abundance'!M$2)</f>
        <v>5.1999999999999998E-2</v>
      </c>
      <c r="AS432" s="2">
        <f>IF(U432&gt;'Average Crustal Abundance'!N$2,Data!U432,'Average Crustal Abundance'!N$2)</f>
        <v>0.5</v>
      </c>
      <c r="AT432" s="2">
        <f>IF(V432&gt;'Average Crustal Abundance'!O$2,Data!V432,'Average Crustal Abundance'!O$2)</f>
        <v>11</v>
      </c>
      <c r="AU432" s="2">
        <f>IF(W432&gt;'Average Crustal Abundance'!P$2,Data!W432,'Average Crustal Abundance'!P$2)</f>
        <v>0.03</v>
      </c>
      <c r="AV432" s="2">
        <f>IF(X432&gt;'Average Crustal Abundance'!Q$2,Data!X432,'Average Crustal Abundance'!Q$2)</f>
        <v>2.5</v>
      </c>
      <c r="AW432" s="2">
        <f>IF(Y432&gt;'Average Crustal Abundance'!R$2,Data!Y432,'Average Crustal Abundance'!R$2)</f>
        <v>0.2</v>
      </c>
      <c r="AX432" s="2">
        <f>IF(Z432&gt;'Average Crustal Abundance'!S$2,Data!Z432,'Average Crustal Abundance'!S$2)</f>
        <v>0.18</v>
      </c>
      <c r="AY432" s="2">
        <f>IF(AA432&gt;'Average Crustal Abundance'!T$2,Data!AA432,'Average Crustal Abundance'!T$2)</f>
        <v>1E-3</v>
      </c>
      <c r="AZ432" s="2">
        <f>IF(AB432&gt;'Average Crustal Abundance'!U$2,Data!AB432,'Average Crustal Abundance'!U$2)</f>
        <v>0.8</v>
      </c>
      <c r="BA432" s="2">
        <f>IF(AC432&gt;'Average Crustal Abundance'!V$2,Data!AC432,'Average Crustal Abundance'!V$2)</f>
        <v>1</v>
      </c>
      <c r="BB432" s="2">
        <f>IF(AD432&gt;'Average Crustal Abundance'!W$2,Data!AD432,'Average Crustal Abundance'!W$2)</f>
        <v>1.7</v>
      </c>
      <c r="BC432" s="2">
        <f>IF(AE432&gt;'Average Crustal Abundance'!X$2,Data!AE432,'Average Crustal Abundance'!X$2)</f>
        <v>20</v>
      </c>
      <c r="BD432" s="2">
        <f>IF(AF432&gt;'Average Crustal Abundance'!Y$2,Data!AF432,'Average Crustal Abundance'!Y$2)</f>
        <v>1.3</v>
      </c>
      <c r="BE432" s="3">
        <f>LOG((AG432/'Average Crustal Abundance'!B$2),1.636)</f>
        <v>0</v>
      </c>
      <c r="BF432" s="3">
        <f>LOG((AH432/'Average Crustal Abundance'!C$2),5.77)</f>
        <v>0</v>
      </c>
      <c r="BG432" s="3">
        <f>LOG((AI432/'Average Crustal Abundance'!D$2),5.07)</f>
        <v>0</v>
      </c>
      <c r="BH432" s="3">
        <f>IF(LOG((AJ432/'Average Crustal Abundance'!E$2))&lt;6,LOG((AJ432/'Average Crustal Abundance'!E$2)),6)</f>
        <v>0</v>
      </c>
      <c r="BI432" s="3">
        <f>IF(LOG((AK432/'Average Crustal Abundance'!F$2))&lt;6,LOG((AK432/'Average Crustal Abundance'!F$2)),6)</f>
        <v>0</v>
      </c>
      <c r="BJ432" s="3">
        <f>IF(LOG((AL432/'Average Crustal Abundance'!G$2))&lt;6,LOG((AL432/'Average Crustal Abundance'!G$2)),6)</f>
        <v>0</v>
      </c>
      <c r="BK432" s="3">
        <f>LOG((AM432/'Average Crustal Abundance'!H$2),5.77)</f>
        <v>0</v>
      </c>
      <c r="BL432" s="3">
        <f>IF(LOG((AN432/'Average Crustal Abundance'!I$2))&lt;6,LOG((AN432/'Average Crustal Abundance'!I$2)),6)</f>
        <v>0</v>
      </c>
      <c r="BM432" s="3">
        <f>IF(LOG((AO432/'Average Crustal Abundance'!J$2))&lt;6,LOG((AO432/'Average Crustal Abundance'!J$2)),6)</f>
        <v>0</v>
      </c>
      <c r="BN432" s="3">
        <f>LOG((AP432/'Average Crustal Abundance'!K$2),4.9)</f>
        <v>0</v>
      </c>
      <c r="BO432" s="3">
        <f>IF(LOG((AQ432/'Average Crustal Abundance'!L$2))&lt;6,LOG((AQ432/'Average Crustal Abundance'!L$2)),6)</f>
        <v>0</v>
      </c>
      <c r="BP432" s="3">
        <f>IF(LOG((AR432/'Average Crustal Abundance'!M$2))&lt;6,LOG((AR432/'Average Crustal Abundance'!M$2)),6)</f>
        <v>0</v>
      </c>
      <c r="BQ432" s="3">
        <f>IF(LOG((AS432/'Average Crustal Abundance'!N$2))&lt;6,LOG((AS432/'Average Crustal Abundance'!N$2)),6)</f>
        <v>0</v>
      </c>
      <c r="BR432" s="3">
        <f>LOG((AT432/'Average Crustal Abundance'!O$2),6.71)</f>
        <v>0</v>
      </c>
      <c r="BS432" s="3">
        <f>IF(LOG((AU432/'Average Crustal Abundance'!P$2))&lt;6,LOG((AU432/'Average Crustal Abundance'!P$2)),6)</f>
        <v>0</v>
      </c>
      <c r="BT432" s="3">
        <f>LOG((AV432/'Average Crustal Abundance'!Q$2),8.58)</f>
        <v>0</v>
      </c>
      <c r="BU432" s="3">
        <f>IF(LOG((AW432/'Average Crustal Abundance'!R$2))&lt;6,LOG((AW432/'Average Crustal Abundance'!R$2)),6)</f>
        <v>0</v>
      </c>
      <c r="BV432" s="3">
        <f>IF(LOG((AX432/'Average Crustal Abundance'!S$2))&lt;6,LOG((AX432/'Average Crustal Abundance'!S$2)),6)</f>
        <v>0</v>
      </c>
      <c r="BW432" s="3">
        <f>IF(LOG((AY432/'Average Crustal Abundance'!T$2))&lt;6,LOG((AY432/'Average Crustal Abundance'!T$2)),6)</f>
        <v>0</v>
      </c>
      <c r="BX432" s="3">
        <f>IF(LOG((AZ432/'Average Crustal Abundance'!U$2))&lt;6,LOG((AZ432/'Average Crustal Abundance'!U$2)),6)</f>
        <v>0</v>
      </c>
      <c r="BY432" s="3">
        <f>IF(LOG((BA432/'Average Crustal Abundance'!V$2))&lt;6,LOG((BA432/'Average Crustal Abundance'!V$2)),6)</f>
        <v>0</v>
      </c>
      <c r="BZ432" s="3">
        <f>LOG((BB432/'Average Crustal Abundance'!W$2),9.15)</f>
        <v>0</v>
      </c>
      <c r="CA432" s="3">
        <f>LOG((BC432/'Average Crustal Abundance'!X$2),6.07)</f>
        <v>0</v>
      </c>
      <c r="CB432" s="3">
        <f>LOG((BD432/'Average Crustal Abundance'!Y$2),9.57)</f>
        <v>0</v>
      </c>
      <c r="CC432" s="3">
        <f t="shared" si="224"/>
        <v>0</v>
      </c>
      <c r="CD432" s="3" t="e">
        <f t="shared" si="225"/>
        <v>#DIV/0!</v>
      </c>
      <c r="CE432" s="4" t="e">
        <f t="shared" si="236"/>
        <v>#DIV/0!</v>
      </c>
      <c r="CF432" s="4" t="e">
        <f t="shared" si="237"/>
        <v>#DIV/0!</v>
      </c>
      <c r="CG432" s="4" t="e">
        <f t="shared" si="238"/>
        <v>#DIV/0!</v>
      </c>
      <c r="CH432" s="4" t="e">
        <f t="shared" si="239"/>
        <v>#DIV/0!</v>
      </c>
      <c r="CI432" s="4" t="e">
        <f t="shared" si="240"/>
        <v>#DIV/0!</v>
      </c>
      <c r="CJ432" s="4" t="e">
        <f t="shared" si="241"/>
        <v>#DIV/0!</v>
      </c>
      <c r="CK432" s="4" t="e">
        <f t="shared" si="242"/>
        <v>#DIV/0!</v>
      </c>
      <c r="CL432" s="4" t="e">
        <f t="shared" si="243"/>
        <v>#DIV/0!</v>
      </c>
      <c r="CM432" s="4" t="e">
        <f t="shared" si="244"/>
        <v>#DIV/0!</v>
      </c>
      <c r="CN432" s="4" t="e">
        <f t="shared" si="245"/>
        <v>#DIV/0!</v>
      </c>
      <c r="CO432" s="4" t="e">
        <f t="shared" si="246"/>
        <v>#DIV/0!</v>
      </c>
      <c r="CP432" s="4" t="e">
        <f t="shared" si="247"/>
        <v>#DIV/0!</v>
      </c>
      <c r="CQ432" s="4" t="e">
        <f t="shared" si="248"/>
        <v>#DIV/0!</v>
      </c>
      <c r="CR432" s="4" t="e">
        <f t="shared" si="249"/>
        <v>#DIV/0!</v>
      </c>
      <c r="CS432" s="4" t="e">
        <f t="shared" si="250"/>
        <v>#DIV/0!</v>
      </c>
      <c r="CT432" s="4" t="e">
        <f t="shared" si="227"/>
        <v>#DIV/0!</v>
      </c>
      <c r="CU432" s="4" t="e">
        <f t="shared" si="228"/>
        <v>#DIV/0!</v>
      </c>
      <c r="CV432" s="4" t="e">
        <f t="shared" si="229"/>
        <v>#DIV/0!</v>
      </c>
      <c r="CW432" s="4" t="e">
        <f t="shared" si="230"/>
        <v>#DIV/0!</v>
      </c>
      <c r="CX432" s="4" t="e">
        <f t="shared" si="231"/>
        <v>#DIV/0!</v>
      </c>
      <c r="CY432" s="4" t="e">
        <f t="shared" si="232"/>
        <v>#DIV/0!</v>
      </c>
      <c r="CZ432" s="4" t="e">
        <f t="shared" si="233"/>
        <v>#DIV/0!</v>
      </c>
      <c r="DA432" s="4" t="e">
        <f t="shared" si="234"/>
        <v>#DIV/0!</v>
      </c>
      <c r="DB432" s="4" t="e">
        <f t="shared" si="235"/>
        <v>#DIV/0!</v>
      </c>
      <c r="DC432" s="3"/>
      <c r="DD432" s="3" t="e">
        <f t="shared" si="226"/>
        <v>#DIV/0!</v>
      </c>
    </row>
    <row r="433" spans="33:108" x14ac:dyDescent="0.25">
      <c r="AG433" s="2">
        <f>IF(I433&gt;'Average Crustal Abundance'!B$2,Data!I433,'Average Crustal Abundance'!B$2)</f>
        <v>52200</v>
      </c>
      <c r="AH433" s="2">
        <f>IF(J433&gt;'Average Crustal Abundance'!C$2,Data!J433,'Average Crustal Abundance'!C$2)</f>
        <v>27</v>
      </c>
      <c r="AI433" s="2">
        <f>IF(K433&gt;'Average Crustal Abundance'!D$2,Data!K433,'Average Crustal Abundance'!D$2)</f>
        <v>59</v>
      </c>
      <c r="AJ433" s="2">
        <f>IF(L433&gt;'Average Crustal Abundance'!E$2,Data!L433,'Average Crustal Abundance'!E$2)</f>
        <v>0.188</v>
      </c>
      <c r="AK433" s="2">
        <f>IF(M433&gt;'Average Crustal Abundance'!F$2,Data!M433,'Average Crustal Abundance'!F$2)</f>
        <v>1.5E-3</v>
      </c>
      <c r="AL433" s="2">
        <f>IF(N433&gt;'Average Crustal Abundance'!G$2,Data!N433,'Average Crustal Abundance'!G$2)</f>
        <v>1.5E-3</v>
      </c>
      <c r="AM433" s="2">
        <f>IF(O433&gt;'Average Crustal Abundance'!H$2,Data!O433,'Average Crustal Abundance'!H$2)</f>
        <v>27</v>
      </c>
      <c r="AN433" s="2">
        <f>IF(P433&gt;'Average Crustal Abundance'!I$2,Data!P433,'Average Crustal Abundance'!I$2)</f>
        <v>5.6000000000000001E-2</v>
      </c>
      <c r="AO433" s="2">
        <f>IF(Q433&gt;'Average Crustal Abundance'!J$2,Data!Q433,'Average Crustal Abundance'!J$2)</f>
        <v>1.2999999999999999E-3</v>
      </c>
      <c r="AP433" s="2">
        <f>IF(R433&gt;'Average Crustal Abundance'!K$2,Data!R433,'Average Crustal Abundance'!K$2)</f>
        <v>72</v>
      </c>
      <c r="AQ433" s="2">
        <f>IF(S433&gt;'Average Crustal Abundance'!L$2,Data!S433,'Average Crustal Abundance'!L$2)</f>
        <v>0.08</v>
      </c>
      <c r="AR433" s="2">
        <f>IF(T433&gt;'Average Crustal Abundance'!M$2,Data!T433,'Average Crustal Abundance'!M$2)</f>
        <v>5.1999999999999998E-2</v>
      </c>
      <c r="AS433" s="2">
        <f>IF(U433&gt;'Average Crustal Abundance'!N$2,Data!U433,'Average Crustal Abundance'!N$2)</f>
        <v>0.5</v>
      </c>
      <c r="AT433" s="2">
        <f>IF(V433&gt;'Average Crustal Abundance'!O$2,Data!V433,'Average Crustal Abundance'!O$2)</f>
        <v>11</v>
      </c>
      <c r="AU433" s="2">
        <f>IF(W433&gt;'Average Crustal Abundance'!P$2,Data!W433,'Average Crustal Abundance'!P$2)</f>
        <v>0.03</v>
      </c>
      <c r="AV433" s="2">
        <f>IF(X433&gt;'Average Crustal Abundance'!Q$2,Data!X433,'Average Crustal Abundance'!Q$2)</f>
        <v>2.5</v>
      </c>
      <c r="AW433" s="2">
        <f>IF(Y433&gt;'Average Crustal Abundance'!R$2,Data!Y433,'Average Crustal Abundance'!R$2)</f>
        <v>0.2</v>
      </c>
      <c r="AX433" s="2">
        <f>IF(Z433&gt;'Average Crustal Abundance'!S$2,Data!Z433,'Average Crustal Abundance'!S$2)</f>
        <v>0.18</v>
      </c>
      <c r="AY433" s="2">
        <f>IF(AA433&gt;'Average Crustal Abundance'!T$2,Data!AA433,'Average Crustal Abundance'!T$2)</f>
        <v>1E-3</v>
      </c>
      <c r="AZ433" s="2">
        <f>IF(AB433&gt;'Average Crustal Abundance'!U$2,Data!AB433,'Average Crustal Abundance'!U$2)</f>
        <v>0.8</v>
      </c>
      <c r="BA433" s="2">
        <f>IF(AC433&gt;'Average Crustal Abundance'!V$2,Data!AC433,'Average Crustal Abundance'!V$2)</f>
        <v>1</v>
      </c>
      <c r="BB433" s="2">
        <f>IF(AD433&gt;'Average Crustal Abundance'!W$2,Data!AD433,'Average Crustal Abundance'!W$2)</f>
        <v>1.7</v>
      </c>
      <c r="BC433" s="2">
        <f>IF(AE433&gt;'Average Crustal Abundance'!X$2,Data!AE433,'Average Crustal Abundance'!X$2)</f>
        <v>20</v>
      </c>
      <c r="BD433" s="2">
        <f>IF(AF433&gt;'Average Crustal Abundance'!Y$2,Data!AF433,'Average Crustal Abundance'!Y$2)</f>
        <v>1.3</v>
      </c>
      <c r="BE433" s="3">
        <f>LOG((AG433/'Average Crustal Abundance'!B$2),1.636)</f>
        <v>0</v>
      </c>
      <c r="BF433" s="3">
        <f>LOG((AH433/'Average Crustal Abundance'!C$2),5.77)</f>
        <v>0</v>
      </c>
      <c r="BG433" s="3">
        <f>LOG((AI433/'Average Crustal Abundance'!D$2),5.07)</f>
        <v>0</v>
      </c>
      <c r="BH433" s="3">
        <f>IF(LOG((AJ433/'Average Crustal Abundance'!E$2))&lt;6,LOG((AJ433/'Average Crustal Abundance'!E$2)),6)</f>
        <v>0</v>
      </c>
      <c r="BI433" s="3">
        <f>IF(LOG((AK433/'Average Crustal Abundance'!F$2))&lt;6,LOG((AK433/'Average Crustal Abundance'!F$2)),6)</f>
        <v>0</v>
      </c>
      <c r="BJ433" s="3">
        <f>IF(LOG((AL433/'Average Crustal Abundance'!G$2))&lt;6,LOG((AL433/'Average Crustal Abundance'!G$2)),6)</f>
        <v>0</v>
      </c>
      <c r="BK433" s="3">
        <f>LOG((AM433/'Average Crustal Abundance'!H$2),5.77)</f>
        <v>0</v>
      </c>
      <c r="BL433" s="3">
        <f>IF(LOG((AN433/'Average Crustal Abundance'!I$2))&lt;6,LOG((AN433/'Average Crustal Abundance'!I$2)),6)</f>
        <v>0</v>
      </c>
      <c r="BM433" s="3">
        <f>IF(LOG((AO433/'Average Crustal Abundance'!J$2))&lt;6,LOG((AO433/'Average Crustal Abundance'!J$2)),6)</f>
        <v>0</v>
      </c>
      <c r="BN433" s="3">
        <f>LOG((AP433/'Average Crustal Abundance'!K$2),4.9)</f>
        <v>0</v>
      </c>
      <c r="BO433" s="3">
        <f>IF(LOG((AQ433/'Average Crustal Abundance'!L$2))&lt;6,LOG((AQ433/'Average Crustal Abundance'!L$2)),6)</f>
        <v>0</v>
      </c>
      <c r="BP433" s="3">
        <f>IF(LOG((AR433/'Average Crustal Abundance'!M$2))&lt;6,LOG((AR433/'Average Crustal Abundance'!M$2)),6)</f>
        <v>0</v>
      </c>
      <c r="BQ433" s="3">
        <f>IF(LOG((AS433/'Average Crustal Abundance'!N$2))&lt;6,LOG((AS433/'Average Crustal Abundance'!N$2)),6)</f>
        <v>0</v>
      </c>
      <c r="BR433" s="3">
        <f>LOG((AT433/'Average Crustal Abundance'!O$2),6.71)</f>
        <v>0</v>
      </c>
      <c r="BS433" s="3">
        <f>IF(LOG((AU433/'Average Crustal Abundance'!P$2))&lt;6,LOG((AU433/'Average Crustal Abundance'!P$2)),6)</f>
        <v>0</v>
      </c>
      <c r="BT433" s="3">
        <f>LOG((AV433/'Average Crustal Abundance'!Q$2),8.58)</f>
        <v>0</v>
      </c>
      <c r="BU433" s="3">
        <f>IF(LOG((AW433/'Average Crustal Abundance'!R$2))&lt;6,LOG((AW433/'Average Crustal Abundance'!R$2)),6)</f>
        <v>0</v>
      </c>
      <c r="BV433" s="3">
        <f>IF(LOG((AX433/'Average Crustal Abundance'!S$2))&lt;6,LOG((AX433/'Average Crustal Abundance'!S$2)),6)</f>
        <v>0</v>
      </c>
      <c r="BW433" s="3">
        <f>IF(LOG((AY433/'Average Crustal Abundance'!T$2))&lt;6,LOG((AY433/'Average Crustal Abundance'!T$2)),6)</f>
        <v>0</v>
      </c>
      <c r="BX433" s="3">
        <f>IF(LOG((AZ433/'Average Crustal Abundance'!U$2))&lt;6,LOG((AZ433/'Average Crustal Abundance'!U$2)),6)</f>
        <v>0</v>
      </c>
      <c r="BY433" s="3">
        <f>IF(LOG((BA433/'Average Crustal Abundance'!V$2))&lt;6,LOG((BA433/'Average Crustal Abundance'!V$2)),6)</f>
        <v>0</v>
      </c>
      <c r="BZ433" s="3">
        <f>LOG((BB433/'Average Crustal Abundance'!W$2),9.15)</f>
        <v>0</v>
      </c>
      <c r="CA433" s="3">
        <f>LOG((BC433/'Average Crustal Abundance'!X$2),6.07)</f>
        <v>0</v>
      </c>
      <c r="CB433" s="3">
        <f>LOG((BD433/'Average Crustal Abundance'!Y$2),9.57)</f>
        <v>0</v>
      </c>
      <c r="CC433" s="3">
        <f t="shared" si="224"/>
        <v>0</v>
      </c>
      <c r="CD433" s="3" t="e">
        <f t="shared" si="225"/>
        <v>#DIV/0!</v>
      </c>
      <c r="CE433" s="4" t="e">
        <f t="shared" si="236"/>
        <v>#DIV/0!</v>
      </c>
      <c r="CF433" s="4" t="e">
        <f t="shared" si="237"/>
        <v>#DIV/0!</v>
      </c>
      <c r="CG433" s="4" t="e">
        <f t="shared" si="238"/>
        <v>#DIV/0!</v>
      </c>
      <c r="CH433" s="4" t="e">
        <f t="shared" si="239"/>
        <v>#DIV/0!</v>
      </c>
      <c r="CI433" s="4" t="e">
        <f t="shared" si="240"/>
        <v>#DIV/0!</v>
      </c>
      <c r="CJ433" s="4" t="e">
        <f t="shared" si="241"/>
        <v>#DIV/0!</v>
      </c>
      <c r="CK433" s="4" t="e">
        <f t="shared" si="242"/>
        <v>#DIV/0!</v>
      </c>
      <c r="CL433" s="4" t="e">
        <f t="shared" si="243"/>
        <v>#DIV/0!</v>
      </c>
      <c r="CM433" s="4" t="e">
        <f t="shared" si="244"/>
        <v>#DIV/0!</v>
      </c>
      <c r="CN433" s="4" t="e">
        <f t="shared" si="245"/>
        <v>#DIV/0!</v>
      </c>
      <c r="CO433" s="4" t="e">
        <f t="shared" si="246"/>
        <v>#DIV/0!</v>
      </c>
      <c r="CP433" s="4" t="e">
        <f t="shared" si="247"/>
        <v>#DIV/0!</v>
      </c>
      <c r="CQ433" s="4" t="e">
        <f t="shared" si="248"/>
        <v>#DIV/0!</v>
      </c>
      <c r="CR433" s="4" t="e">
        <f t="shared" si="249"/>
        <v>#DIV/0!</v>
      </c>
      <c r="CS433" s="4" t="e">
        <f t="shared" si="250"/>
        <v>#DIV/0!</v>
      </c>
      <c r="CT433" s="4" t="e">
        <f t="shared" si="227"/>
        <v>#DIV/0!</v>
      </c>
      <c r="CU433" s="4" t="e">
        <f t="shared" si="228"/>
        <v>#DIV/0!</v>
      </c>
      <c r="CV433" s="4" t="e">
        <f t="shared" si="229"/>
        <v>#DIV/0!</v>
      </c>
      <c r="CW433" s="4" t="e">
        <f t="shared" si="230"/>
        <v>#DIV/0!</v>
      </c>
      <c r="CX433" s="4" t="e">
        <f t="shared" si="231"/>
        <v>#DIV/0!</v>
      </c>
      <c r="CY433" s="4" t="e">
        <f t="shared" ref="CY433:CY448" si="251">BY433*$CD433</f>
        <v>#DIV/0!</v>
      </c>
      <c r="CZ433" s="4" t="e">
        <f t="shared" ref="CZ433:CZ448" si="252">BZ433*$CD433</f>
        <v>#DIV/0!</v>
      </c>
      <c r="DA433" s="4" t="e">
        <f t="shared" ref="DA433:DA448" si="253">CA433*$CD433</f>
        <v>#DIV/0!</v>
      </c>
      <c r="DB433" s="4" t="e">
        <f t="shared" ref="DB433:DB496" si="254">CB433*$CD433</f>
        <v>#DIV/0!</v>
      </c>
      <c r="DC433" s="3"/>
      <c r="DD433" s="3" t="e">
        <f t="shared" si="226"/>
        <v>#DIV/0!</v>
      </c>
    </row>
    <row r="434" spans="33:108" x14ac:dyDescent="0.25">
      <c r="AG434" s="2">
        <f>IF(I434&gt;'Average Crustal Abundance'!B$2,Data!I434,'Average Crustal Abundance'!B$2)</f>
        <v>52200</v>
      </c>
      <c r="AH434" s="2">
        <f>IF(J434&gt;'Average Crustal Abundance'!C$2,Data!J434,'Average Crustal Abundance'!C$2)</f>
        <v>27</v>
      </c>
      <c r="AI434" s="2">
        <f>IF(K434&gt;'Average Crustal Abundance'!D$2,Data!K434,'Average Crustal Abundance'!D$2)</f>
        <v>59</v>
      </c>
      <c r="AJ434" s="2">
        <f>IF(L434&gt;'Average Crustal Abundance'!E$2,Data!L434,'Average Crustal Abundance'!E$2)</f>
        <v>0.188</v>
      </c>
      <c r="AK434" s="2">
        <f>IF(M434&gt;'Average Crustal Abundance'!F$2,Data!M434,'Average Crustal Abundance'!F$2)</f>
        <v>1.5E-3</v>
      </c>
      <c r="AL434" s="2">
        <f>IF(N434&gt;'Average Crustal Abundance'!G$2,Data!N434,'Average Crustal Abundance'!G$2)</f>
        <v>1.5E-3</v>
      </c>
      <c r="AM434" s="2">
        <f>IF(O434&gt;'Average Crustal Abundance'!H$2,Data!O434,'Average Crustal Abundance'!H$2)</f>
        <v>27</v>
      </c>
      <c r="AN434" s="2">
        <f>IF(P434&gt;'Average Crustal Abundance'!I$2,Data!P434,'Average Crustal Abundance'!I$2)</f>
        <v>5.6000000000000001E-2</v>
      </c>
      <c r="AO434" s="2">
        <f>IF(Q434&gt;'Average Crustal Abundance'!J$2,Data!Q434,'Average Crustal Abundance'!J$2)</f>
        <v>1.2999999999999999E-3</v>
      </c>
      <c r="AP434" s="2">
        <f>IF(R434&gt;'Average Crustal Abundance'!K$2,Data!R434,'Average Crustal Abundance'!K$2)</f>
        <v>72</v>
      </c>
      <c r="AQ434" s="2">
        <f>IF(S434&gt;'Average Crustal Abundance'!L$2,Data!S434,'Average Crustal Abundance'!L$2)</f>
        <v>0.08</v>
      </c>
      <c r="AR434" s="2">
        <f>IF(T434&gt;'Average Crustal Abundance'!M$2,Data!T434,'Average Crustal Abundance'!M$2)</f>
        <v>5.1999999999999998E-2</v>
      </c>
      <c r="AS434" s="2">
        <f>IF(U434&gt;'Average Crustal Abundance'!N$2,Data!U434,'Average Crustal Abundance'!N$2)</f>
        <v>0.5</v>
      </c>
      <c r="AT434" s="2">
        <f>IF(V434&gt;'Average Crustal Abundance'!O$2,Data!V434,'Average Crustal Abundance'!O$2)</f>
        <v>11</v>
      </c>
      <c r="AU434" s="2">
        <f>IF(W434&gt;'Average Crustal Abundance'!P$2,Data!W434,'Average Crustal Abundance'!P$2)</f>
        <v>0.03</v>
      </c>
      <c r="AV434" s="2">
        <f>IF(X434&gt;'Average Crustal Abundance'!Q$2,Data!X434,'Average Crustal Abundance'!Q$2)</f>
        <v>2.5</v>
      </c>
      <c r="AW434" s="2">
        <f>IF(Y434&gt;'Average Crustal Abundance'!R$2,Data!Y434,'Average Crustal Abundance'!R$2)</f>
        <v>0.2</v>
      </c>
      <c r="AX434" s="2">
        <f>IF(Z434&gt;'Average Crustal Abundance'!S$2,Data!Z434,'Average Crustal Abundance'!S$2)</f>
        <v>0.18</v>
      </c>
      <c r="AY434" s="2">
        <f>IF(AA434&gt;'Average Crustal Abundance'!T$2,Data!AA434,'Average Crustal Abundance'!T$2)</f>
        <v>1E-3</v>
      </c>
      <c r="AZ434" s="2">
        <f>IF(AB434&gt;'Average Crustal Abundance'!U$2,Data!AB434,'Average Crustal Abundance'!U$2)</f>
        <v>0.8</v>
      </c>
      <c r="BA434" s="2">
        <f>IF(AC434&gt;'Average Crustal Abundance'!V$2,Data!AC434,'Average Crustal Abundance'!V$2)</f>
        <v>1</v>
      </c>
      <c r="BB434" s="2">
        <f>IF(AD434&gt;'Average Crustal Abundance'!W$2,Data!AD434,'Average Crustal Abundance'!W$2)</f>
        <v>1.7</v>
      </c>
      <c r="BC434" s="2">
        <f>IF(AE434&gt;'Average Crustal Abundance'!X$2,Data!AE434,'Average Crustal Abundance'!X$2)</f>
        <v>20</v>
      </c>
      <c r="BD434" s="2">
        <f>IF(AF434&gt;'Average Crustal Abundance'!Y$2,Data!AF434,'Average Crustal Abundance'!Y$2)</f>
        <v>1.3</v>
      </c>
      <c r="BE434" s="3">
        <f>LOG((AG434/'Average Crustal Abundance'!B$2),1.636)</f>
        <v>0</v>
      </c>
      <c r="BF434" s="3">
        <f>LOG((AH434/'Average Crustal Abundance'!C$2),5.77)</f>
        <v>0</v>
      </c>
      <c r="BG434" s="3">
        <f>LOG((AI434/'Average Crustal Abundance'!D$2),5.07)</f>
        <v>0</v>
      </c>
      <c r="BH434" s="3">
        <f>IF(LOG((AJ434/'Average Crustal Abundance'!E$2))&lt;6,LOG((AJ434/'Average Crustal Abundance'!E$2)),6)</f>
        <v>0</v>
      </c>
      <c r="BI434" s="3">
        <f>IF(LOG((AK434/'Average Crustal Abundance'!F$2))&lt;6,LOG((AK434/'Average Crustal Abundance'!F$2)),6)</f>
        <v>0</v>
      </c>
      <c r="BJ434" s="3">
        <f>IF(LOG((AL434/'Average Crustal Abundance'!G$2))&lt;6,LOG((AL434/'Average Crustal Abundance'!G$2)),6)</f>
        <v>0</v>
      </c>
      <c r="BK434" s="3">
        <f>LOG((AM434/'Average Crustal Abundance'!H$2),5.77)</f>
        <v>0</v>
      </c>
      <c r="BL434" s="3">
        <f>IF(LOG((AN434/'Average Crustal Abundance'!I$2))&lt;6,LOG((AN434/'Average Crustal Abundance'!I$2)),6)</f>
        <v>0</v>
      </c>
      <c r="BM434" s="3">
        <f>IF(LOG((AO434/'Average Crustal Abundance'!J$2))&lt;6,LOG((AO434/'Average Crustal Abundance'!J$2)),6)</f>
        <v>0</v>
      </c>
      <c r="BN434" s="3">
        <f>LOG((AP434/'Average Crustal Abundance'!K$2),4.9)</f>
        <v>0</v>
      </c>
      <c r="BO434" s="3">
        <f>IF(LOG((AQ434/'Average Crustal Abundance'!L$2))&lt;6,LOG((AQ434/'Average Crustal Abundance'!L$2)),6)</f>
        <v>0</v>
      </c>
      <c r="BP434" s="3">
        <f>IF(LOG((AR434/'Average Crustal Abundance'!M$2))&lt;6,LOG((AR434/'Average Crustal Abundance'!M$2)),6)</f>
        <v>0</v>
      </c>
      <c r="BQ434" s="3">
        <f>IF(LOG((AS434/'Average Crustal Abundance'!N$2))&lt;6,LOG((AS434/'Average Crustal Abundance'!N$2)),6)</f>
        <v>0</v>
      </c>
      <c r="BR434" s="3">
        <f>LOG((AT434/'Average Crustal Abundance'!O$2),6.71)</f>
        <v>0</v>
      </c>
      <c r="BS434" s="3">
        <f>IF(LOG((AU434/'Average Crustal Abundance'!P$2))&lt;6,LOG((AU434/'Average Crustal Abundance'!P$2)),6)</f>
        <v>0</v>
      </c>
      <c r="BT434" s="3">
        <f>LOG((AV434/'Average Crustal Abundance'!Q$2),8.58)</f>
        <v>0</v>
      </c>
      <c r="BU434" s="3">
        <f>IF(LOG((AW434/'Average Crustal Abundance'!R$2))&lt;6,LOG((AW434/'Average Crustal Abundance'!R$2)),6)</f>
        <v>0</v>
      </c>
      <c r="BV434" s="3">
        <f>IF(LOG((AX434/'Average Crustal Abundance'!S$2))&lt;6,LOG((AX434/'Average Crustal Abundance'!S$2)),6)</f>
        <v>0</v>
      </c>
      <c r="BW434" s="3">
        <f>IF(LOG((AY434/'Average Crustal Abundance'!T$2))&lt;6,LOG((AY434/'Average Crustal Abundance'!T$2)),6)</f>
        <v>0</v>
      </c>
      <c r="BX434" s="3">
        <f>IF(LOG((AZ434/'Average Crustal Abundance'!U$2))&lt;6,LOG((AZ434/'Average Crustal Abundance'!U$2)),6)</f>
        <v>0</v>
      </c>
      <c r="BY434" s="3">
        <f>IF(LOG((BA434/'Average Crustal Abundance'!V$2))&lt;6,LOG((BA434/'Average Crustal Abundance'!V$2)),6)</f>
        <v>0</v>
      </c>
      <c r="BZ434" s="3">
        <f>LOG((BB434/'Average Crustal Abundance'!W$2),9.15)</f>
        <v>0</v>
      </c>
      <c r="CA434" s="3">
        <f>LOG((BC434/'Average Crustal Abundance'!X$2),6.07)</f>
        <v>0</v>
      </c>
      <c r="CB434" s="3">
        <f>LOG((BD434/'Average Crustal Abundance'!Y$2),9.57)</f>
        <v>0</v>
      </c>
      <c r="CC434" s="3">
        <f t="shared" si="224"/>
        <v>0</v>
      </c>
      <c r="CD434" s="3" t="e">
        <f t="shared" si="225"/>
        <v>#DIV/0!</v>
      </c>
      <c r="CE434" s="4" t="e">
        <f t="shared" si="236"/>
        <v>#DIV/0!</v>
      </c>
      <c r="CF434" s="4" t="e">
        <f t="shared" si="237"/>
        <v>#DIV/0!</v>
      </c>
      <c r="CG434" s="4" t="e">
        <f t="shared" si="238"/>
        <v>#DIV/0!</v>
      </c>
      <c r="CH434" s="4" t="e">
        <f t="shared" si="239"/>
        <v>#DIV/0!</v>
      </c>
      <c r="CI434" s="4" t="e">
        <f t="shared" si="240"/>
        <v>#DIV/0!</v>
      </c>
      <c r="CJ434" s="4" t="e">
        <f t="shared" si="241"/>
        <v>#DIV/0!</v>
      </c>
      <c r="CK434" s="4" t="e">
        <f t="shared" si="242"/>
        <v>#DIV/0!</v>
      </c>
      <c r="CL434" s="4" t="e">
        <f t="shared" si="243"/>
        <v>#DIV/0!</v>
      </c>
      <c r="CM434" s="4" t="e">
        <f t="shared" si="244"/>
        <v>#DIV/0!</v>
      </c>
      <c r="CN434" s="4" t="e">
        <f t="shared" si="245"/>
        <v>#DIV/0!</v>
      </c>
      <c r="CO434" s="4" t="e">
        <f t="shared" si="246"/>
        <v>#DIV/0!</v>
      </c>
      <c r="CP434" s="4" t="e">
        <f t="shared" si="247"/>
        <v>#DIV/0!</v>
      </c>
      <c r="CQ434" s="4" t="e">
        <f t="shared" si="248"/>
        <v>#DIV/0!</v>
      </c>
      <c r="CR434" s="4" t="e">
        <f t="shared" si="249"/>
        <v>#DIV/0!</v>
      </c>
      <c r="CS434" s="4" t="e">
        <f t="shared" si="250"/>
        <v>#DIV/0!</v>
      </c>
      <c r="CT434" s="4" t="e">
        <f t="shared" si="227"/>
        <v>#DIV/0!</v>
      </c>
      <c r="CU434" s="4" t="e">
        <f t="shared" si="228"/>
        <v>#DIV/0!</v>
      </c>
      <c r="CV434" s="4" t="e">
        <f t="shared" si="229"/>
        <v>#DIV/0!</v>
      </c>
      <c r="CW434" s="4" t="e">
        <f t="shared" si="230"/>
        <v>#DIV/0!</v>
      </c>
      <c r="CX434" s="4" t="e">
        <f t="shared" si="231"/>
        <v>#DIV/0!</v>
      </c>
      <c r="CY434" s="4" t="e">
        <f t="shared" si="251"/>
        <v>#DIV/0!</v>
      </c>
      <c r="CZ434" s="4" t="e">
        <f t="shared" si="252"/>
        <v>#DIV/0!</v>
      </c>
      <c r="DA434" s="4" t="e">
        <f t="shared" si="253"/>
        <v>#DIV/0!</v>
      </c>
      <c r="DB434" s="4" t="e">
        <f t="shared" si="254"/>
        <v>#DIV/0!</v>
      </c>
      <c r="DC434" s="3"/>
      <c r="DD434" s="3" t="e">
        <f t="shared" si="226"/>
        <v>#DIV/0!</v>
      </c>
    </row>
    <row r="435" spans="33:108" x14ac:dyDescent="0.25">
      <c r="AG435" s="2">
        <f>IF(I435&gt;'Average Crustal Abundance'!B$2,Data!I435,'Average Crustal Abundance'!B$2)</f>
        <v>52200</v>
      </c>
      <c r="AH435" s="2">
        <f>IF(J435&gt;'Average Crustal Abundance'!C$2,Data!J435,'Average Crustal Abundance'!C$2)</f>
        <v>27</v>
      </c>
      <c r="AI435" s="2">
        <f>IF(K435&gt;'Average Crustal Abundance'!D$2,Data!K435,'Average Crustal Abundance'!D$2)</f>
        <v>59</v>
      </c>
      <c r="AJ435" s="2">
        <f>IF(L435&gt;'Average Crustal Abundance'!E$2,Data!L435,'Average Crustal Abundance'!E$2)</f>
        <v>0.188</v>
      </c>
      <c r="AK435" s="2">
        <f>IF(M435&gt;'Average Crustal Abundance'!F$2,Data!M435,'Average Crustal Abundance'!F$2)</f>
        <v>1.5E-3</v>
      </c>
      <c r="AL435" s="2">
        <f>IF(N435&gt;'Average Crustal Abundance'!G$2,Data!N435,'Average Crustal Abundance'!G$2)</f>
        <v>1.5E-3</v>
      </c>
      <c r="AM435" s="2">
        <f>IF(O435&gt;'Average Crustal Abundance'!H$2,Data!O435,'Average Crustal Abundance'!H$2)</f>
        <v>27</v>
      </c>
      <c r="AN435" s="2">
        <f>IF(P435&gt;'Average Crustal Abundance'!I$2,Data!P435,'Average Crustal Abundance'!I$2)</f>
        <v>5.6000000000000001E-2</v>
      </c>
      <c r="AO435" s="2">
        <f>IF(Q435&gt;'Average Crustal Abundance'!J$2,Data!Q435,'Average Crustal Abundance'!J$2)</f>
        <v>1.2999999999999999E-3</v>
      </c>
      <c r="AP435" s="2">
        <f>IF(R435&gt;'Average Crustal Abundance'!K$2,Data!R435,'Average Crustal Abundance'!K$2)</f>
        <v>72</v>
      </c>
      <c r="AQ435" s="2">
        <f>IF(S435&gt;'Average Crustal Abundance'!L$2,Data!S435,'Average Crustal Abundance'!L$2)</f>
        <v>0.08</v>
      </c>
      <c r="AR435" s="2">
        <f>IF(T435&gt;'Average Crustal Abundance'!M$2,Data!T435,'Average Crustal Abundance'!M$2)</f>
        <v>5.1999999999999998E-2</v>
      </c>
      <c r="AS435" s="2">
        <f>IF(U435&gt;'Average Crustal Abundance'!N$2,Data!U435,'Average Crustal Abundance'!N$2)</f>
        <v>0.5</v>
      </c>
      <c r="AT435" s="2">
        <f>IF(V435&gt;'Average Crustal Abundance'!O$2,Data!V435,'Average Crustal Abundance'!O$2)</f>
        <v>11</v>
      </c>
      <c r="AU435" s="2">
        <f>IF(W435&gt;'Average Crustal Abundance'!P$2,Data!W435,'Average Crustal Abundance'!P$2)</f>
        <v>0.03</v>
      </c>
      <c r="AV435" s="2">
        <f>IF(X435&gt;'Average Crustal Abundance'!Q$2,Data!X435,'Average Crustal Abundance'!Q$2)</f>
        <v>2.5</v>
      </c>
      <c r="AW435" s="2">
        <f>IF(Y435&gt;'Average Crustal Abundance'!R$2,Data!Y435,'Average Crustal Abundance'!R$2)</f>
        <v>0.2</v>
      </c>
      <c r="AX435" s="2">
        <f>IF(Z435&gt;'Average Crustal Abundance'!S$2,Data!Z435,'Average Crustal Abundance'!S$2)</f>
        <v>0.18</v>
      </c>
      <c r="AY435" s="2">
        <f>IF(AA435&gt;'Average Crustal Abundance'!T$2,Data!AA435,'Average Crustal Abundance'!T$2)</f>
        <v>1E-3</v>
      </c>
      <c r="AZ435" s="2">
        <f>IF(AB435&gt;'Average Crustal Abundance'!U$2,Data!AB435,'Average Crustal Abundance'!U$2)</f>
        <v>0.8</v>
      </c>
      <c r="BA435" s="2">
        <f>IF(AC435&gt;'Average Crustal Abundance'!V$2,Data!AC435,'Average Crustal Abundance'!V$2)</f>
        <v>1</v>
      </c>
      <c r="BB435" s="2">
        <f>IF(AD435&gt;'Average Crustal Abundance'!W$2,Data!AD435,'Average Crustal Abundance'!W$2)</f>
        <v>1.7</v>
      </c>
      <c r="BC435" s="2">
        <f>IF(AE435&gt;'Average Crustal Abundance'!X$2,Data!AE435,'Average Crustal Abundance'!X$2)</f>
        <v>20</v>
      </c>
      <c r="BD435" s="2">
        <f>IF(AF435&gt;'Average Crustal Abundance'!Y$2,Data!AF435,'Average Crustal Abundance'!Y$2)</f>
        <v>1.3</v>
      </c>
      <c r="BE435" s="3">
        <f>LOG((AG435/'Average Crustal Abundance'!B$2),1.636)</f>
        <v>0</v>
      </c>
      <c r="BF435" s="3">
        <f>LOG((AH435/'Average Crustal Abundance'!C$2),5.77)</f>
        <v>0</v>
      </c>
      <c r="BG435" s="3">
        <f>LOG((AI435/'Average Crustal Abundance'!D$2),5.07)</f>
        <v>0</v>
      </c>
      <c r="BH435" s="3">
        <f>IF(LOG((AJ435/'Average Crustal Abundance'!E$2))&lt;6,LOG((AJ435/'Average Crustal Abundance'!E$2)),6)</f>
        <v>0</v>
      </c>
      <c r="BI435" s="3">
        <f>IF(LOG((AK435/'Average Crustal Abundance'!F$2))&lt;6,LOG((AK435/'Average Crustal Abundance'!F$2)),6)</f>
        <v>0</v>
      </c>
      <c r="BJ435" s="3">
        <f>IF(LOG((AL435/'Average Crustal Abundance'!G$2))&lt;6,LOG((AL435/'Average Crustal Abundance'!G$2)),6)</f>
        <v>0</v>
      </c>
      <c r="BK435" s="3">
        <f>LOG((AM435/'Average Crustal Abundance'!H$2),5.77)</f>
        <v>0</v>
      </c>
      <c r="BL435" s="3">
        <f>IF(LOG((AN435/'Average Crustal Abundance'!I$2))&lt;6,LOG((AN435/'Average Crustal Abundance'!I$2)),6)</f>
        <v>0</v>
      </c>
      <c r="BM435" s="3">
        <f>IF(LOG((AO435/'Average Crustal Abundance'!J$2))&lt;6,LOG((AO435/'Average Crustal Abundance'!J$2)),6)</f>
        <v>0</v>
      </c>
      <c r="BN435" s="3">
        <f>LOG((AP435/'Average Crustal Abundance'!K$2),4.9)</f>
        <v>0</v>
      </c>
      <c r="BO435" s="3">
        <f>IF(LOG((AQ435/'Average Crustal Abundance'!L$2))&lt;6,LOG((AQ435/'Average Crustal Abundance'!L$2)),6)</f>
        <v>0</v>
      </c>
      <c r="BP435" s="3">
        <f>IF(LOG((AR435/'Average Crustal Abundance'!M$2))&lt;6,LOG((AR435/'Average Crustal Abundance'!M$2)),6)</f>
        <v>0</v>
      </c>
      <c r="BQ435" s="3">
        <f>IF(LOG((AS435/'Average Crustal Abundance'!N$2))&lt;6,LOG((AS435/'Average Crustal Abundance'!N$2)),6)</f>
        <v>0</v>
      </c>
      <c r="BR435" s="3">
        <f>LOG((AT435/'Average Crustal Abundance'!O$2),6.71)</f>
        <v>0</v>
      </c>
      <c r="BS435" s="3">
        <f>IF(LOG((AU435/'Average Crustal Abundance'!P$2))&lt;6,LOG((AU435/'Average Crustal Abundance'!P$2)),6)</f>
        <v>0</v>
      </c>
      <c r="BT435" s="3">
        <f>LOG((AV435/'Average Crustal Abundance'!Q$2),8.58)</f>
        <v>0</v>
      </c>
      <c r="BU435" s="3">
        <f>IF(LOG((AW435/'Average Crustal Abundance'!R$2))&lt;6,LOG((AW435/'Average Crustal Abundance'!R$2)),6)</f>
        <v>0</v>
      </c>
      <c r="BV435" s="3">
        <f>IF(LOG((AX435/'Average Crustal Abundance'!S$2))&lt;6,LOG((AX435/'Average Crustal Abundance'!S$2)),6)</f>
        <v>0</v>
      </c>
      <c r="BW435" s="3">
        <f>IF(LOG((AY435/'Average Crustal Abundance'!T$2))&lt;6,LOG((AY435/'Average Crustal Abundance'!T$2)),6)</f>
        <v>0</v>
      </c>
      <c r="BX435" s="3">
        <f>IF(LOG((AZ435/'Average Crustal Abundance'!U$2))&lt;6,LOG((AZ435/'Average Crustal Abundance'!U$2)),6)</f>
        <v>0</v>
      </c>
      <c r="BY435" s="3">
        <f>IF(LOG((BA435/'Average Crustal Abundance'!V$2))&lt;6,LOG((BA435/'Average Crustal Abundance'!V$2)),6)</f>
        <v>0</v>
      </c>
      <c r="BZ435" s="3">
        <f>LOG((BB435/'Average Crustal Abundance'!W$2),9.15)</f>
        <v>0</v>
      </c>
      <c r="CA435" s="3">
        <f>LOG((BC435/'Average Crustal Abundance'!X$2),6.07)</f>
        <v>0</v>
      </c>
      <c r="CB435" s="3">
        <f>LOG((BD435/'Average Crustal Abundance'!Y$2),9.57)</f>
        <v>0</v>
      </c>
      <c r="CC435" s="3">
        <f t="shared" si="224"/>
        <v>0</v>
      </c>
      <c r="CD435" s="3" t="e">
        <f t="shared" si="225"/>
        <v>#DIV/0!</v>
      </c>
      <c r="CE435" s="4" t="e">
        <f t="shared" si="236"/>
        <v>#DIV/0!</v>
      </c>
      <c r="CF435" s="4" t="e">
        <f t="shared" si="237"/>
        <v>#DIV/0!</v>
      </c>
      <c r="CG435" s="4" t="e">
        <f t="shared" si="238"/>
        <v>#DIV/0!</v>
      </c>
      <c r="CH435" s="4" t="e">
        <f t="shared" si="239"/>
        <v>#DIV/0!</v>
      </c>
      <c r="CI435" s="4" t="e">
        <f t="shared" si="240"/>
        <v>#DIV/0!</v>
      </c>
      <c r="CJ435" s="4" t="e">
        <f t="shared" si="241"/>
        <v>#DIV/0!</v>
      </c>
      <c r="CK435" s="4" t="e">
        <f t="shared" si="242"/>
        <v>#DIV/0!</v>
      </c>
      <c r="CL435" s="4" t="e">
        <f t="shared" si="243"/>
        <v>#DIV/0!</v>
      </c>
      <c r="CM435" s="4" t="e">
        <f t="shared" si="244"/>
        <v>#DIV/0!</v>
      </c>
      <c r="CN435" s="4" t="e">
        <f t="shared" si="245"/>
        <v>#DIV/0!</v>
      </c>
      <c r="CO435" s="4" t="e">
        <f t="shared" si="246"/>
        <v>#DIV/0!</v>
      </c>
      <c r="CP435" s="4" t="e">
        <f t="shared" si="247"/>
        <v>#DIV/0!</v>
      </c>
      <c r="CQ435" s="4" t="e">
        <f t="shared" si="248"/>
        <v>#DIV/0!</v>
      </c>
      <c r="CR435" s="4" t="e">
        <f t="shared" si="249"/>
        <v>#DIV/0!</v>
      </c>
      <c r="CS435" s="4" t="e">
        <f t="shared" si="250"/>
        <v>#DIV/0!</v>
      </c>
      <c r="CT435" s="4" t="e">
        <f t="shared" si="227"/>
        <v>#DIV/0!</v>
      </c>
      <c r="CU435" s="4" t="e">
        <f t="shared" si="228"/>
        <v>#DIV/0!</v>
      </c>
      <c r="CV435" s="4" t="e">
        <f t="shared" si="229"/>
        <v>#DIV/0!</v>
      </c>
      <c r="CW435" s="4" t="e">
        <f t="shared" si="230"/>
        <v>#DIV/0!</v>
      </c>
      <c r="CX435" s="4" t="e">
        <f t="shared" si="231"/>
        <v>#DIV/0!</v>
      </c>
      <c r="CY435" s="4" t="e">
        <f t="shared" si="251"/>
        <v>#DIV/0!</v>
      </c>
      <c r="CZ435" s="4" t="e">
        <f t="shared" si="252"/>
        <v>#DIV/0!</v>
      </c>
      <c r="DA435" s="4" t="e">
        <f t="shared" si="253"/>
        <v>#DIV/0!</v>
      </c>
      <c r="DB435" s="4" t="e">
        <f t="shared" si="254"/>
        <v>#DIV/0!</v>
      </c>
      <c r="DC435" s="3"/>
      <c r="DD435" s="3" t="e">
        <f t="shared" si="226"/>
        <v>#DIV/0!</v>
      </c>
    </row>
    <row r="436" spans="33:108" x14ac:dyDescent="0.25">
      <c r="AG436" s="2">
        <f>IF(I436&gt;'Average Crustal Abundance'!B$2,Data!I436,'Average Crustal Abundance'!B$2)</f>
        <v>52200</v>
      </c>
      <c r="AH436" s="2">
        <f>IF(J436&gt;'Average Crustal Abundance'!C$2,Data!J436,'Average Crustal Abundance'!C$2)</f>
        <v>27</v>
      </c>
      <c r="AI436" s="2">
        <f>IF(K436&gt;'Average Crustal Abundance'!D$2,Data!K436,'Average Crustal Abundance'!D$2)</f>
        <v>59</v>
      </c>
      <c r="AJ436" s="2">
        <f>IF(L436&gt;'Average Crustal Abundance'!E$2,Data!L436,'Average Crustal Abundance'!E$2)</f>
        <v>0.188</v>
      </c>
      <c r="AK436" s="2">
        <f>IF(M436&gt;'Average Crustal Abundance'!F$2,Data!M436,'Average Crustal Abundance'!F$2)</f>
        <v>1.5E-3</v>
      </c>
      <c r="AL436" s="2">
        <f>IF(N436&gt;'Average Crustal Abundance'!G$2,Data!N436,'Average Crustal Abundance'!G$2)</f>
        <v>1.5E-3</v>
      </c>
      <c r="AM436" s="2">
        <f>IF(O436&gt;'Average Crustal Abundance'!H$2,Data!O436,'Average Crustal Abundance'!H$2)</f>
        <v>27</v>
      </c>
      <c r="AN436" s="2">
        <f>IF(P436&gt;'Average Crustal Abundance'!I$2,Data!P436,'Average Crustal Abundance'!I$2)</f>
        <v>5.6000000000000001E-2</v>
      </c>
      <c r="AO436" s="2">
        <f>IF(Q436&gt;'Average Crustal Abundance'!J$2,Data!Q436,'Average Crustal Abundance'!J$2)</f>
        <v>1.2999999999999999E-3</v>
      </c>
      <c r="AP436" s="2">
        <f>IF(R436&gt;'Average Crustal Abundance'!K$2,Data!R436,'Average Crustal Abundance'!K$2)</f>
        <v>72</v>
      </c>
      <c r="AQ436" s="2">
        <f>IF(S436&gt;'Average Crustal Abundance'!L$2,Data!S436,'Average Crustal Abundance'!L$2)</f>
        <v>0.08</v>
      </c>
      <c r="AR436" s="2">
        <f>IF(T436&gt;'Average Crustal Abundance'!M$2,Data!T436,'Average Crustal Abundance'!M$2)</f>
        <v>5.1999999999999998E-2</v>
      </c>
      <c r="AS436" s="2">
        <f>IF(U436&gt;'Average Crustal Abundance'!N$2,Data!U436,'Average Crustal Abundance'!N$2)</f>
        <v>0.5</v>
      </c>
      <c r="AT436" s="2">
        <f>IF(V436&gt;'Average Crustal Abundance'!O$2,Data!V436,'Average Crustal Abundance'!O$2)</f>
        <v>11</v>
      </c>
      <c r="AU436" s="2">
        <f>IF(W436&gt;'Average Crustal Abundance'!P$2,Data!W436,'Average Crustal Abundance'!P$2)</f>
        <v>0.03</v>
      </c>
      <c r="AV436" s="2">
        <f>IF(X436&gt;'Average Crustal Abundance'!Q$2,Data!X436,'Average Crustal Abundance'!Q$2)</f>
        <v>2.5</v>
      </c>
      <c r="AW436" s="2">
        <f>IF(Y436&gt;'Average Crustal Abundance'!R$2,Data!Y436,'Average Crustal Abundance'!R$2)</f>
        <v>0.2</v>
      </c>
      <c r="AX436" s="2">
        <f>IF(Z436&gt;'Average Crustal Abundance'!S$2,Data!Z436,'Average Crustal Abundance'!S$2)</f>
        <v>0.18</v>
      </c>
      <c r="AY436" s="2">
        <f>IF(AA436&gt;'Average Crustal Abundance'!T$2,Data!AA436,'Average Crustal Abundance'!T$2)</f>
        <v>1E-3</v>
      </c>
      <c r="AZ436" s="2">
        <f>IF(AB436&gt;'Average Crustal Abundance'!U$2,Data!AB436,'Average Crustal Abundance'!U$2)</f>
        <v>0.8</v>
      </c>
      <c r="BA436" s="2">
        <f>IF(AC436&gt;'Average Crustal Abundance'!V$2,Data!AC436,'Average Crustal Abundance'!V$2)</f>
        <v>1</v>
      </c>
      <c r="BB436" s="2">
        <f>IF(AD436&gt;'Average Crustal Abundance'!W$2,Data!AD436,'Average Crustal Abundance'!W$2)</f>
        <v>1.7</v>
      </c>
      <c r="BC436" s="2">
        <f>IF(AE436&gt;'Average Crustal Abundance'!X$2,Data!AE436,'Average Crustal Abundance'!X$2)</f>
        <v>20</v>
      </c>
      <c r="BD436" s="2">
        <f>IF(AF436&gt;'Average Crustal Abundance'!Y$2,Data!AF436,'Average Crustal Abundance'!Y$2)</f>
        <v>1.3</v>
      </c>
      <c r="BE436" s="3">
        <f>LOG((AG436/'Average Crustal Abundance'!B$2),1.636)</f>
        <v>0</v>
      </c>
      <c r="BF436" s="3">
        <f>LOG((AH436/'Average Crustal Abundance'!C$2),5.77)</f>
        <v>0</v>
      </c>
      <c r="BG436" s="3">
        <f>LOG((AI436/'Average Crustal Abundance'!D$2),5.07)</f>
        <v>0</v>
      </c>
      <c r="BH436" s="3">
        <f>IF(LOG((AJ436/'Average Crustal Abundance'!E$2))&lt;6,LOG((AJ436/'Average Crustal Abundance'!E$2)),6)</f>
        <v>0</v>
      </c>
      <c r="BI436" s="3">
        <f>IF(LOG((AK436/'Average Crustal Abundance'!F$2))&lt;6,LOG((AK436/'Average Crustal Abundance'!F$2)),6)</f>
        <v>0</v>
      </c>
      <c r="BJ436" s="3">
        <f>IF(LOG((AL436/'Average Crustal Abundance'!G$2))&lt;6,LOG((AL436/'Average Crustal Abundance'!G$2)),6)</f>
        <v>0</v>
      </c>
      <c r="BK436" s="3">
        <f>LOG((AM436/'Average Crustal Abundance'!H$2),5.77)</f>
        <v>0</v>
      </c>
      <c r="BL436" s="3">
        <f>IF(LOG((AN436/'Average Crustal Abundance'!I$2))&lt;6,LOG((AN436/'Average Crustal Abundance'!I$2)),6)</f>
        <v>0</v>
      </c>
      <c r="BM436" s="3">
        <f>IF(LOG((AO436/'Average Crustal Abundance'!J$2))&lt;6,LOG((AO436/'Average Crustal Abundance'!J$2)),6)</f>
        <v>0</v>
      </c>
      <c r="BN436" s="3">
        <f>LOG((AP436/'Average Crustal Abundance'!K$2),4.9)</f>
        <v>0</v>
      </c>
      <c r="BO436" s="3">
        <f>IF(LOG((AQ436/'Average Crustal Abundance'!L$2))&lt;6,LOG((AQ436/'Average Crustal Abundance'!L$2)),6)</f>
        <v>0</v>
      </c>
      <c r="BP436" s="3">
        <f>IF(LOG((AR436/'Average Crustal Abundance'!M$2))&lt;6,LOG((AR436/'Average Crustal Abundance'!M$2)),6)</f>
        <v>0</v>
      </c>
      <c r="BQ436" s="3">
        <f>IF(LOG((AS436/'Average Crustal Abundance'!N$2))&lt;6,LOG((AS436/'Average Crustal Abundance'!N$2)),6)</f>
        <v>0</v>
      </c>
      <c r="BR436" s="3">
        <f>LOG((AT436/'Average Crustal Abundance'!O$2),6.71)</f>
        <v>0</v>
      </c>
      <c r="BS436" s="3">
        <f>IF(LOG((AU436/'Average Crustal Abundance'!P$2))&lt;6,LOG((AU436/'Average Crustal Abundance'!P$2)),6)</f>
        <v>0</v>
      </c>
      <c r="BT436" s="3">
        <f>LOG((AV436/'Average Crustal Abundance'!Q$2),8.58)</f>
        <v>0</v>
      </c>
      <c r="BU436" s="3">
        <f>IF(LOG((AW436/'Average Crustal Abundance'!R$2))&lt;6,LOG((AW436/'Average Crustal Abundance'!R$2)),6)</f>
        <v>0</v>
      </c>
      <c r="BV436" s="3">
        <f>IF(LOG((AX436/'Average Crustal Abundance'!S$2))&lt;6,LOG((AX436/'Average Crustal Abundance'!S$2)),6)</f>
        <v>0</v>
      </c>
      <c r="BW436" s="3">
        <f>IF(LOG((AY436/'Average Crustal Abundance'!T$2))&lt;6,LOG((AY436/'Average Crustal Abundance'!T$2)),6)</f>
        <v>0</v>
      </c>
      <c r="BX436" s="3">
        <f>IF(LOG((AZ436/'Average Crustal Abundance'!U$2))&lt;6,LOG((AZ436/'Average Crustal Abundance'!U$2)),6)</f>
        <v>0</v>
      </c>
      <c r="BY436" s="3">
        <f>IF(LOG((BA436/'Average Crustal Abundance'!V$2))&lt;6,LOG((BA436/'Average Crustal Abundance'!V$2)),6)</f>
        <v>0</v>
      </c>
      <c r="BZ436" s="3">
        <f>LOG((BB436/'Average Crustal Abundance'!W$2),9.15)</f>
        <v>0</v>
      </c>
      <c r="CA436" s="3">
        <f>LOG((BC436/'Average Crustal Abundance'!X$2),6.07)</f>
        <v>0</v>
      </c>
      <c r="CB436" s="3">
        <f>LOG((BD436/'Average Crustal Abundance'!Y$2),9.57)</f>
        <v>0</v>
      </c>
      <c r="CC436" s="3">
        <f t="shared" si="224"/>
        <v>0</v>
      </c>
      <c r="CD436" s="3" t="e">
        <f t="shared" si="225"/>
        <v>#DIV/0!</v>
      </c>
      <c r="CE436" s="4" t="e">
        <f t="shared" si="236"/>
        <v>#DIV/0!</v>
      </c>
      <c r="CF436" s="4" t="e">
        <f t="shared" si="237"/>
        <v>#DIV/0!</v>
      </c>
      <c r="CG436" s="4" t="e">
        <f t="shared" si="238"/>
        <v>#DIV/0!</v>
      </c>
      <c r="CH436" s="4" t="e">
        <f t="shared" si="239"/>
        <v>#DIV/0!</v>
      </c>
      <c r="CI436" s="4" t="e">
        <f t="shared" si="240"/>
        <v>#DIV/0!</v>
      </c>
      <c r="CJ436" s="4" t="e">
        <f t="shared" si="241"/>
        <v>#DIV/0!</v>
      </c>
      <c r="CK436" s="4" t="e">
        <f t="shared" si="242"/>
        <v>#DIV/0!</v>
      </c>
      <c r="CL436" s="4" t="e">
        <f t="shared" si="243"/>
        <v>#DIV/0!</v>
      </c>
      <c r="CM436" s="4" t="e">
        <f t="shared" si="244"/>
        <v>#DIV/0!</v>
      </c>
      <c r="CN436" s="4" t="e">
        <f t="shared" si="245"/>
        <v>#DIV/0!</v>
      </c>
      <c r="CO436" s="4" t="e">
        <f t="shared" si="246"/>
        <v>#DIV/0!</v>
      </c>
      <c r="CP436" s="4" t="e">
        <f t="shared" si="247"/>
        <v>#DIV/0!</v>
      </c>
      <c r="CQ436" s="4" t="e">
        <f t="shared" si="248"/>
        <v>#DIV/0!</v>
      </c>
      <c r="CR436" s="4" t="e">
        <f t="shared" si="249"/>
        <v>#DIV/0!</v>
      </c>
      <c r="CS436" s="4" t="e">
        <f t="shared" si="250"/>
        <v>#DIV/0!</v>
      </c>
      <c r="CT436" s="4" t="e">
        <f t="shared" si="227"/>
        <v>#DIV/0!</v>
      </c>
      <c r="CU436" s="4" t="e">
        <f t="shared" si="228"/>
        <v>#DIV/0!</v>
      </c>
      <c r="CV436" s="4" t="e">
        <f t="shared" si="229"/>
        <v>#DIV/0!</v>
      </c>
      <c r="CW436" s="4" t="e">
        <f t="shared" si="230"/>
        <v>#DIV/0!</v>
      </c>
      <c r="CX436" s="4" t="e">
        <f t="shared" si="231"/>
        <v>#DIV/0!</v>
      </c>
      <c r="CY436" s="4" t="e">
        <f t="shared" si="251"/>
        <v>#DIV/0!</v>
      </c>
      <c r="CZ436" s="4" t="e">
        <f t="shared" si="252"/>
        <v>#DIV/0!</v>
      </c>
      <c r="DA436" s="4" t="e">
        <f t="shared" si="253"/>
        <v>#DIV/0!</v>
      </c>
      <c r="DB436" s="4" t="e">
        <f t="shared" si="254"/>
        <v>#DIV/0!</v>
      </c>
      <c r="DC436" s="3"/>
      <c r="DD436" s="3" t="e">
        <f t="shared" si="226"/>
        <v>#DIV/0!</v>
      </c>
    </row>
    <row r="437" spans="33:108" x14ac:dyDescent="0.25">
      <c r="AG437" s="2">
        <f>IF(I437&gt;'Average Crustal Abundance'!B$2,Data!I437,'Average Crustal Abundance'!B$2)</f>
        <v>52200</v>
      </c>
      <c r="AH437" s="2">
        <f>IF(J437&gt;'Average Crustal Abundance'!C$2,Data!J437,'Average Crustal Abundance'!C$2)</f>
        <v>27</v>
      </c>
      <c r="AI437" s="2">
        <f>IF(K437&gt;'Average Crustal Abundance'!D$2,Data!K437,'Average Crustal Abundance'!D$2)</f>
        <v>59</v>
      </c>
      <c r="AJ437" s="2">
        <f>IF(L437&gt;'Average Crustal Abundance'!E$2,Data!L437,'Average Crustal Abundance'!E$2)</f>
        <v>0.188</v>
      </c>
      <c r="AK437" s="2">
        <f>IF(M437&gt;'Average Crustal Abundance'!F$2,Data!M437,'Average Crustal Abundance'!F$2)</f>
        <v>1.5E-3</v>
      </c>
      <c r="AL437" s="2">
        <f>IF(N437&gt;'Average Crustal Abundance'!G$2,Data!N437,'Average Crustal Abundance'!G$2)</f>
        <v>1.5E-3</v>
      </c>
      <c r="AM437" s="2">
        <f>IF(O437&gt;'Average Crustal Abundance'!H$2,Data!O437,'Average Crustal Abundance'!H$2)</f>
        <v>27</v>
      </c>
      <c r="AN437" s="2">
        <f>IF(P437&gt;'Average Crustal Abundance'!I$2,Data!P437,'Average Crustal Abundance'!I$2)</f>
        <v>5.6000000000000001E-2</v>
      </c>
      <c r="AO437" s="2">
        <f>IF(Q437&gt;'Average Crustal Abundance'!J$2,Data!Q437,'Average Crustal Abundance'!J$2)</f>
        <v>1.2999999999999999E-3</v>
      </c>
      <c r="AP437" s="2">
        <f>IF(R437&gt;'Average Crustal Abundance'!K$2,Data!R437,'Average Crustal Abundance'!K$2)</f>
        <v>72</v>
      </c>
      <c r="AQ437" s="2">
        <f>IF(S437&gt;'Average Crustal Abundance'!L$2,Data!S437,'Average Crustal Abundance'!L$2)</f>
        <v>0.08</v>
      </c>
      <c r="AR437" s="2">
        <f>IF(T437&gt;'Average Crustal Abundance'!M$2,Data!T437,'Average Crustal Abundance'!M$2)</f>
        <v>5.1999999999999998E-2</v>
      </c>
      <c r="AS437" s="2">
        <f>IF(U437&gt;'Average Crustal Abundance'!N$2,Data!U437,'Average Crustal Abundance'!N$2)</f>
        <v>0.5</v>
      </c>
      <c r="AT437" s="2">
        <f>IF(V437&gt;'Average Crustal Abundance'!O$2,Data!V437,'Average Crustal Abundance'!O$2)</f>
        <v>11</v>
      </c>
      <c r="AU437" s="2">
        <f>IF(W437&gt;'Average Crustal Abundance'!P$2,Data!W437,'Average Crustal Abundance'!P$2)</f>
        <v>0.03</v>
      </c>
      <c r="AV437" s="2">
        <f>IF(X437&gt;'Average Crustal Abundance'!Q$2,Data!X437,'Average Crustal Abundance'!Q$2)</f>
        <v>2.5</v>
      </c>
      <c r="AW437" s="2">
        <f>IF(Y437&gt;'Average Crustal Abundance'!R$2,Data!Y437,'Average Crustal Abundance'!R$2)</f>
        <v>0.2</v>
      </c>
      <c r="AX437" s="2">
        <f>IF(Z437&gt;'Average Crustal Abundance'!S$2,Data!Z437,'Average Crustal Abundance'!S$2)</f>
        <v>0.18</v>
      </c>
      <c r="AY437" s="2">
        <f>IF(AA437&gt;'Average Crustal Abundance'!T$2,Data!AA437,'Average Crustal Abundance'!T$2)</f>
        <v>1E-3</v>
      </c>
      <c r="AZ437" s="2">
        <f>IF(AB437&gt;'Average Crustal Abundance'!U$2,Data!AB437,'Average Crustal Abundance'!U$2)</f>
        <v>0.8</v>
      </c>
      <c r="BA437" s="2">
        <f>IF(AC437&gt;'Average Crustal Abundance'!V$2,Data!AC437,'Average Crustal Abundance'!V$2)</f>
        <v>1</v>
      </c>
      <c r="BB437" s="2">
        <f>IF(AD437&gt;'Average Crustal Abundance'!W$2,Data!AD437,'Average Crustal Abundance'!W$2)</f>
        <v>1.7</v>
      </c>
      <c r="BC437" s="2">
        <f>IF(AE437&gt;'Average Crustal Abundance'!X$2,Data!AE437,'Average Crustal Abundance'!X$2)</f>
        <v>20</v>
      </c>
      <c r="BD437" s="2">
        <f>IF(AF437&gt;'Average Crustal Abundance'!Y$2,Data!AF437,'Average Crustal Abundance'!Y$2)</f>
        <v>1.3</v>
      </c>
      <c r="BE437" s="3">
        <f>LOG((AG437/'Average Crustal Abundance'!B$2),1.636)</f>
        <v>0</v>
      </c>
      <c r="BF437" s="3">
        <f>LOG((AH437/'Average Crustal Abundance'!C$2),5.77)</f>
        <v>0</v>
      </c>
      <c r="BG437" s="3">
        <f>LOG((AI437/'Average Crustal Abundance'!D$2),5.07)</f>
        <v>0</v>
      </c>
      <c r="BH437" s="3">
        <f>IF(LOG((AJ437/'Average Crustal Abundance'!E$2))&lt;6,LOG((AJ437/'Average Crustal Abundance'!E$2)),6)</f>
        <v>0</v>
      </c>
      <c r="BI437" s="3">
        <f>IF(LOG((AK437/'Average Crustal Abundance'!F$2))&lt;6,LOG((AK437/'Average Crustal Abundance'!F$2)),6)</f>
        <v>0</v>
      </c>
      <c r="BJ437" s="3">
        <f>IF(LOG((AL437/'Average Crustal Abundance'!G$2))&lt;6,LOG((AL437/'Average Crustal Abundance'!G$2)),6)</f>
        <v>0</v>
      </c>
      <c r="BK437" s="3">
        <f>LOG((AM437/'Average Crustal Abundance'!H$2),5.77)</f>
        <v>0</v>
      </c>
      <c r="BL437" s="3">
        <f>IF(LOG((AN437/'Average Crustal Abundance'!I$2))&lt;6,LOG((AN437/'Average Crustal Abundance'!I$2)),6)</f>
        <v>0</v>
      </c>
      <c r="BM437" s="3">
        <f>IF(LOG((AO437/'Average Crustal Abundance'!J$2))&lt;6,LOG((AO437/'Average Crustal Abundance'!J$2)),6)</f>
        <v>0</v>
      </c>
      <c r="BN437" s="3">
        <f>LOG((AP437/'Average Crustal Abundance'!K$2),4.9)</f>
        <v>0</v>
      </c>
      <c r="BO437" s="3">
        <f>IF(LOG((AQ437/'Average Crustal Abundance'!L$2))&lt;6,LOG((AQ437/'Average Crustal Abundance'!L$2)),6)</f>
        <v>0</v>
      </c>
      <c r="BP437" s="3">
        <f>IF(LOG((AR437/'Average Crustal Abundance'!M$2))&lt;6,LOG((AR437/'Average Crustal Abundance'!M$2)),6)</f>
        <v>0</v>
      </c>
      <c r="BQ437" s="3">
        <f>IF(LOG((AS437/'Average Crustal Abundance'!N$2))&lt;6,LOG((AS437/'Average Crustal Abundance'!N$2)),6)</f>
        <v>0</v>
      </c>
      <c r="BR437" s="3">
        <f>LOG((AT437/'Average Crustal Abundance'!O$2),6.71)</f>
        <v>0</v>
      </c>
      <c r="BS437" s="3">
        <f>IF(LOG((AU437/'Average Crustal Abundance'!P$2))&lt;6,LOG((AU437/'Average Crustal Abundance'!P$2)),6)</f>
        <v>0</v>
      </c>
      <c r="BT437" s="3">
        <f>LOG((AV437/'Average Crustal Abundance'!Q$2),8.58)</f>
        <v>0</v>
      </c>
      <c r="BU437" s="3">
        <f>IF(LOG((AW437/'Average Crustal Abundance'!R$2))&lt;6,LOG((AW437/'Average Crustal Abundance'!R$2)),6)</f>
        <v>0</v>
      </c>
      <c r="BV437" s="3">
        <f>IF(LOG((AX437/'Average Crustal Abundance'!S$2))&lt;6,LOG((AX437/'Average Crustal Abundance'!S$2)),6)</f>
        <v>0</v>
      </c>
      <c r="BW437" s="3">
        <f>IF(LOG((AY437/'Average Crustal Abundance'!T$2))&lt;6,LOG((AY437/'Average Crustal Abundance'!T$2)),6)</f>
        <v>0</v>
      </c>
      <c r="BX437" s="3">
        <f>IF(LOG((AZ437/'Average Crustal Abundance'!U$2))&lt;6,LOG((AZ437/'Average Crustal Abundance'!U$2)),6)</f>
        <v>0</v>
      </c>
      <c r="BY437" s="3">
        <f>IF(LOG((BA437/'Average Crustal Abundance'!V$2))&lt;6,LOG((BA437/'Average Crustal Abundance'!V$2)),6)</f>
        <v>0</v>
      </c>
      <c r="BZ437" s="3">
        <f>LOG((BB437/'Average Crustal Abundance'!W$2),9.15)</f>
        <v>0</v>
      </c>
      <c r="CA437" s="3">
        <f>LOG((BC437/'Average Crustal Abundance'!X$2),6.07)</f>
        <v>0</v>
      </c>
      <c r="CB437" s="3">
        <f>LOG((BD437/'Average Crustal Abundance'!Y$2),9.57)</f>
        <v>0</v>
      </c>
      <c r="CC437" s="3">
        <f t="shared" si="224"/>
        <v>0</v>
      </c>
      <c r="CD437" s="3" t="e">
        <f t="shared" si="225"/>
        <v>#DIV/0!</v>
      </c>
      <c r="CE437" s="4" t="e">
        <f t="shared" si="236"/>
        <v>#DIV/0!</v>
      </c>
      <c r="CF437" s="4" t="e">
        <f t="shared" si="237"/>
        <v>#DIV/0!</v>
      </c>
      <c r="CG437" s="4" t="e">
        <f t="shared" si="238"/>
        <v>#DIV/0!</v>
      </c>
      <c r="CH437" s="4" t="e">
        <f t="shared" si="239"/>
        <v>#DIV/0!</v>
      </c>
      <c r="CI437" s="4" t="e">
        <f t="shared" si="240"/>
        <v>#DIV/0!</v>
      </c>
      <c r="CJ437" s="4" t="e">
        <f t="shared" si="241"/>
        <v>#DIV/0!</v>
      </c>
      <c r="CK437" s="4" t="e">
        <f t="shared" si="242"/>
        <v>#DIV/0!</v>
      </c>
      <c r="CL437" s="4" t="e">
        <f t="shared" si="243"/>
        <v>#DIV/0!</v>
      </c>
      <c r="CM437" s="4" t="e">
        <f t="shared" si="244"/>
        <v>#DIV/0!</v>
      </c>
      <c r="CN437" s="4" t="e">
        <f t="shared" si="245"/>
        <v>#DIV/0!</v>
      </c>
      <c r="CO437" s="4" t="e">
        <f t="shared" si="246"/>
        <v>#DIV/0!</v>
      </c>
      <c r="CP437" s="4" t="e">
        <f t="shared" si="247"/>
        <v>#DIV/0!</v>
      </c>
      <c r="CQ437" s="4" t="e">
        <f t="shared" si="248"/>
        <v>#DIV/0!</v>
      </c>
      <c r="CR437" s="4" t="e">
        <f t="shared" si="249"/>
        <v>#DIV/0!</v>
      </c>
      <c r="CS437" s="4" t="e">
        <f t="shared" si="250"/>
        <v>#DIV/0!</v>
      </c>
      <c r="CT437" s="4" t="e">
        <f t="shared" si="227"/>
        <v>#DIV/0!</v>
      </c>
      <c r="CU437" s="4" t="e">
        <f t="shared" si="228"/>
        <v>#DIV/0!</v>
      </c>
      <c r="CV437" s="4" t="e">
        <f t="shared" si="229"/>
        <v>#DIV/0!</v>
      </c>
      <c r="CW437" s="4" t="e">
        <f t="shared" si="230"/>
        <v>#DIV/0!</v>
      </c>
      <c r="CX437" s="4" t="e">
        <f t="shared" si="231"/>
        <v>#DIV/0!</v>
      </c>
      <c r="CY437" s="4" t="e">
        <f t="shared" si="251"/>
        <v>#DIV/0!</v>
      </c>
      <c r="CZ437" s="4" t="e">
        <f t="shared" si="252"/>
        <v>#DIV/0!</v>
      </c>
      <c r="DA437" s="4" t="e">
        <f t="shared" si="253"/>
        <v>#DIV/0!</v>
      </c>
      <c r="DB437" s="4" t="e">
        <f t="shared" si="254"/>
        <v>#DIV/0!</v>
      </c>
      <c r="DC437" s="3"/>
      <c r="DD437" s="3" t="e">
        <f t="shared" si="226"/>
        <v>#DIV/0!</v>
      </c>
    </row>
    <row r="438" spans="33:108" x14ac:dyDescent="0.25">
      <c r="AG438" s="2">
        <f>IF(I438&gt;'Average Crustal Abundance'!B$2,Data!I438,'Average Crustal Abundance'!B$2)</f>
        <v>52200</v>
      </c>
      <c r="AH438" s="2">
        <f>IF(J438&gt;'Average Crustal Abundance'!C$2,Data!J438,'Average Crustal Abundance'!C$2)</f>
        <v>27</v>
      </c>
      <c r="AI438" s="2">
        <f>IF(K438&gt;'Average Crustal Abundance'!D$2,Data!K438,'Average Crustal Abundance'!D$2)</f>
        <v>59</v>
      </c>
      <c r="AJ438" s="2">
        <f>IF(L438&gt;'Average Crustal Abundance'!E$2,Data!L438,'Average Crustal Abundance'!E$2)</f>
        <v>0.188</v>
      </c>
      <c r="AK438" s="2">
        <f>IF(M438&gt;'Average Crustal Abundance'!F$2,Data!M438,'Average Crustal Abundance'!F$2)</f>
        <v>1.5E-3</v>
      </c>
      <c r="AL438" s="2">
        <f>IF(N438&gt;'Average Crustal Abundance'!G$2,Data!N438,'Average Crustal Abundance'!G$2)</f>
        <v>1.5E-3</v>
      </c>
      <c r="AM438" s="2">
        <f>IF(O438&gt;'Average Crustal Abundance'!H$2,Data!O438,'Average Crustal Abundance'!H$2)</f>
        <v>27</v>
      </c>
      <c r="AN438" s="2">
        <f>IF(P438&gt;'Average Crustal Abundance'!I$2,Data!P438,'Average Crustal Abundance'!I$2)</f>
        <v>5.6000000000000001E-2</v>
      </c>
      <c r="AO438" s="2">
        <f>IF(Q438&gt;'Average Crustal Abundance'!J$2,Data!Q438,'Average Crustal Abundance'!J$2)</f>
        <v>1.2999999999999999E-3</v>
      </c>
      <c r="AP438" s="2">
        <f>IF(R438&gt;'Average Crustal Abundance'!K$2,Data!R438,'Average Crustal Abundance'!K$2)</f>
        <v>72</v>
      </c>
      <c r="AQ438" s="2">
        <f>IF(S438&gt;'Average Crustal Abundance'!L$2,Data!S438,'Average Crustal Abundance'!L$2)</f>
        <v>0.08</v>
      </c>
      <c r="AR438" s="2">
        <f>IF(T438&gt;'Average Crustal Abundance'!M$2,Data!T438,'Average Crustal Abundance'!M$2)</f>
        <v>5.1999999999999998E-2</v>
      </c>
      <c r="AS438" s="2">
        <f>IF(U438&gt;'Average Crustal Abundance'!N$2,Data!U438,'Average Crustal Abundance'!N$2)</f>
        <v>0.5</v>
      </c>
      <c r="AT438" s="2">
        <f>IF(V438&gt;'Average Crustal Abundance'!O$2,Data!V438,'Average Crustal Abundance'!O$2)</f>
        <v>11</v>
      </c>
      <c r="AU438" s="2">
        <f>IF(W438&gt;'Average Crustal Abundance'!P$2,Data!W438,'Average Crustal Abundance'!P$2)</f>
        <v>0.03</v>
      </c>
      <c r="AV438" s="2">
        <f>IF(X438&gt;'Average Crustal Abundance'!Q$2,Data!X438,'Average Crustal Abundance'!Q$2)</f>
        <v>2.5</v>
      </c>
      <c r="AW438" s="2">
        <f>IF(Y438&gt;'Average Crustal Abundance'!R$2,Data!Y438,'Average Crustal Abundance'!R$2)</f>
        <v>0.2</v>
      </c>
      <c r="AX438" s="2">
        <f>IF(Z438&gt;'Average Crustal Abundance'!S$2,Data!Z438,'Average Crustal Abundance'!S$2)</f>
        <v>0.18</v>
      </c>
      <c r="AY438" s="2">
        <f>IF(AA438&gt;'Average Crustal Abundance'!T$2,Data!AA438,'Average Crustal Abundance'!T$2)</f>
        <v>1E-3</v>
      </c>
      <c r="AZ438" s="2">
        <f>IF(AB438&gt;'Average Crustal Abundance'!U$2,Data!AB438,'Average Crustal Abundance'!U$2)</f>
        <v>0.8</v>
      </c>
      <c r="BA438" s="2">
        <f>IF(AC438&gt;'Average Crustal Abundance'!V$2,Data!AC438,'Average Crustal Abundance'!V$2)</f>
        <v>1</v>
      </c>
      <c r="BB438" s="2">
        <f>IF(AD438&gt;'Average Crustal Abundance'!W$2,Data!AD438,'Average Crustal Abundance'!W$2)</f>
        <v>1.7</v>
      </c>
      <c r="BC438" s="2">
        <f>IF(AE438&gt;'Average Crustal Abundance'!X$2,Data!AE438,'Average Crustal Abundance'!X$2)</f>
        <v>20</v>
      </c>
      <c r="BD438" s="2">
        <f>IF(AF438&gt;'Average Crustal Abundance'!Y$2,Data!AF438,'Average Crustal Abundance'!Y$2)</f>
        <v>1.3</v>
      </c>
      <c r="BE438" s="3">
        <f>LOG((AG438/'Average Crustal Abundance'!B$2),1.636)</f>
        <v>0</v>
      </c>
      <c r="BF438" s="3">
        <f>LOG((AH438/'Average Crustal Abundance'!C$2),5.77)</f>
        <v>0</v>
      </c>
      <c r="BG438" s="3">
        <f>LOG((AI438/'Average Crustal Abundance'!D$2),5.07)</f>
        <v>0</v>
      </c>
      <c r="BH438" s="3">
        <f>IF(LOG((AJ438/'Average Crustal Abundance'!E$2))&lt;6,LOG((AJ438/'Average Crustal Abundance'!E$2)),6)</f>
        <v>0</v>
      </c>
      <c r="BI438" s="3">
        <f>IF(LOG((AK438/'Average Crustal Abundance'!F$2))&lt;6,LOG((AK438/'Average Crustal Abundance'!F$2)),6)</f>
        <v>0</v>
      </c>
      <c r="BJ438" s="3">
        <f>IF(LOG((AL438/'Average Crustal Abundance'!G$2))&lt;6,LOG((AL438/'Average Crustal Abundance'!G$2)),6)</f>
        <v>0</v>
      </c>
      <c r="BK438" s="3">
        <f>LOG((AM438/'Average Crustal Abundance'!H$2),5.77)</f>
        <v>0</v>
      </c>
      <c r="BL438" s="3">
        <f>IF(LOG((AN438/'Average Crustal Abundance'!I$2))&lt;6,LOG((AN438/'Average Crustal Abundance'!I$2)),6)</f>
        <v>0</v>
      </c>
      <c r="BM438" s="3">
        <f>IF(LOG((AO438/'Average Crustal Abundance'!J$2))&lt;6,LOG((AO438/'Average Crustal Abundance'!J$2)),6)</f>
        <v>0</v>
      </c>
      <c r="BN438" s="3">
        <f>LOG((AP438/'Average Crustal Abundance'!K$2),4.9)</f>
        <v>0</v>
      </c>
      <c r="BO438" s="3">
        <f>IF(LOG((AQ438/'Average Crustal Abundance'!L$2))&lt;6,LOG((AQ438/'Average Crustal Abundance'!L$2)),6)</f>
        <v>0</v>
      </c>
      <c r="BP438" s="3">
        <f>IF(LOG((AR438/'Average Crustal Abundance'!M$2))&lt;6,LOG((AR438/'Average Crustal Abundance'!M$2)),6)</f>
        <v>0</v>
      </c>
      <c r="BQ438" s="3">
        <f>IF(LOG((AS438/'Average Crustal Abundance'!N$2))&lt;6,LOG((AS438/'Average Crustal Abundance'!N$2)),6)</f>
        <v>0</v>
      </c>
      <c r="BR438" s="3">
        <f>LOG((AT438/'Average Crustal Abundance'!O$2),6.71)</f>
        <v>0</v>
      </c>
      <c r="BS438" s="3">
        <f>IF(LOG((AU438/'Average Crustal Abundance'!P$2))&lt;6,LOG((AU438/'Average Crustal Abundance'!P$2)),6)</f>
        <v>0</v>
      </c>
      <c r="BT438" s="3">
        <f>LOG((AV438/'Average Crustal Abundance'!Q$2),8.58)</f>
        <v>0</v>
      </c>
      <c r="BU438" s="3">
        <f>IF(LOG((AW438/'Average Crustal Abundance'!R$2))&lt;6,LOG((AW438/'Average Crustal Abundance'!R$2)),6)</f>
        <v>0</v>
      </c>
      <c r="BV438" s="3">
        <f>IF(LOG((AX438/'Average Crustal Abundance'!S$2))&lt;6,LOG((AX438/'Average Crustal Abundance'!S$2)),6)</f>
        <v>0</v>
      </c>
      <c r="BW438" s="3">
        <f>IF(LOG((AY438/'Average Crustal Abundance'!T$2))&lt;6,LOG((AY438/'Average Crustal Abundance'!T$2)),6)</f>
        <v>0</v>
      </c>
      <c r="BX438" s="3">
        <f>IF(LOG((AZ438/'Average Crustal Abundance'!U$2))&lt;6,LOG((AZ438/'Average Crustal Abundance'!U$2)),6)</f>
        <v>0</v>
      </c>
      <c r="BY438" s="3">
        <f>IF(LOG((BA438/'Average Crustal Abundance'!V$2))&lt;6,LOG((BA438/'Average Crustal Abundance'!V$2)),6)</f>
        <v>0</v>
      </c>
      <c r="BZ438" s="3">
        <f>LOG((BB438/'Average Crustal Abundance'!W$2),9.15)</f>
        <v>0</v>
      </c>
      <c r="CA438" s="3">
        <f>LOG((BC438/'Average Crustal Abundance'!X$2),6.07)</f>
        <v>0</v>
      </c>
      <c r="CB438" s="3">
        <f>LOG((BD438/'Average Crustal Abundance'!Y$2),9.57)</f>
        <v>0</v>
      </c>
      <c r="CC438" s="3">
        <f t="shared" si="224"/>
        <v>0</v>
      </c>
      <c r="CD438" s="3" t="e">
        <f t="shared" si="225"/>
        <v>#DIV/0!</v>
      </c>
      <c r="CE438" s="4" t="e">
        <f t="shared" si="236"/>
        <v>#DIV/0!</v>
      </c>
      <c r="CF438" s="4" t="e">
        <f t="shared" si="237"/>
        <v>#DIV/0!</v>
      </c>
      <c r="CG438" s="4" t="e">
        <f t="shared" si="238"/>
        <v>#DIV/0!</v>
      </c>
      <c r="CH438" s="4" t="e">
        <f t="shared" si="239"/>
        <v>#DIV/0!</v>
      </c>
      <c r="CI438" s="4" t="e">
        <f t="shared" si="240"/>
        <v>#DIV/0!</v>
      </c>
      <c r="CJ438" s="4" t="e">
        <f t="shared" si="241"/>
        <v>#DIV/0!</v>
      </c>
      <c r="CK438" s="4" t="e">
        <f t="shared" si="242"/>
        <v>#DIV/0!</v>
      </c>
      <c r="CL438" s="4" t="e">
        <f t="shared" si="243"/>
        <v>#DIV/0!</v>
      </c>
      <c r="CM438" s="4" t="e">
        <f t="shared" si="244"/>
        <v>#DIV/0!</v>
      </c>
      <c r="CN438" s="4" t="e">
        <f t="shared" si="245"/>
        <v>#DIV/0!</v>
      </c>
      <c r="CO438" s="4" t="e">
        <f t="shared" si="246"/>
        <v>#DIV/0!</v>
      </c>
      <c r="CP438" s="4" t="e">
        <f t="shared" si="247"/>
        <v>#DIV/0!</v>
      </c>
      <c r="CQ438" s="4" t="e">
        <f t="shared" si="248"/>
        <v>#DIV/0!</v>
      </c>
      <c r="CR438" s="4" t="e">
        <f t="shared" si="249"/>
        <v>#DIV/0!</v>
      </c>
      <c r="CS438" s="4" t="e">
        <f t="shared" si="250"/>
        <v>#DIV/0!</v>
      </c>
      <c r="CT438" s="4" t="e">
        <f t="shared" si="227"/>
        <v>#DIV/0!</v>
      </c>
      <c r="CU438" s="4" t="e">
        <f t="shared" si="228"/>
        <v>#DIV/0!</v>
      </c>
      <c r="CV438" s="4" t="e">
        <f t="shared" si="229"/>
        <v>#DIV/0!</v>
      </c>
      <c r="CW438" s="4" t="e">
        <f t="shared" si="230"/>
        <v>#DIV/0!</v>
      </c>
      <c r="CX438" s="4" t="e">
        <f t="shared" si="231"/>
        <v>#DIV/0!</v>
      </c>
      <c r="CY438" s="4" t="e">
        <f t="shared" si="251"/>
        <v>#DIV/0!</v>
      </c>
      <c r="CZ438" s="4" t="e">
        <f t="shared" si="252"/>
        <v>#DIV/0!</v>
      </c>
      <c r="DA438" s="4" t="e">
        <f t="shared" si="253"/>
        <v>#DIV/0!</v>
      </c>
      <c r="DB438" s="4" t="e">
        <f t="shared" si="254"/>
        <v>#DIV/0!</v>
      </c>
      <c r="DC438" s="3"/>
      <c r="DD438" s="3" t="e">
        <f t="shared" si="226"/>
        <v>#DIV/0!</v>
      </c>
    </row>
    <row r="439" spans="33:108" x14ac:dyDescent="0.25">
      <c r="AG439" s="2">
        <f>IF(I439&gt;'Average Crustal Abundance'!B$2,Data!I439,'Average Crustal Abundance'!B$2)</f>
        <v>52200</v>
      </c>
      <c r="AH439" s="2">
        <f>IF(J439&gt;'Average Crustal Abundance'!C$2,Data!J439,'Average Crustal Abundance'!C$2)</f>
        <v>27</v>
      </c>
      <c r="AI439" s="2">
        <f>IF(K439&gt;'Average Crustal Abundance'!D$2,Data!K439,'Average Crustal Abundance'!D$2)</f>
        <v>59</v>
      </c>
      <c r="AJ439" s="2">
        <f>IF(L439&gt;'Average Crustal Abundance'!E$2,Data!L439,'Average Crustal Abundance'!E$2)</f>
        <v>0.188</v>
      </c>
      <c r="AK439" s="2">
        <f>IF(M439&gt;'Average Crustal Abundance'!F$2,Data!M439,'Average Crustal Abundance'!F$2)</f>
        <v>1.5E-3</v>
      </c>
      <c r="AL439" s="2">
        <f>IF(N439&gt;'Average Crustal Abundance'!G$2,Data!N439,'Average Crustal Abundance'!G$2)</f>
        <v>1.5E-3</v>
      </c>
      <c r="AM439" s="2">
        <f>IF(O439&gt;'Average Crustal Abundance'!H$2,Data!O439,'Average Crustal Abundance'!H$2)</f>
        <v>27</v>
      </c>
      <c r="AN439" s="2">
        <f>IF(P439&gt;'Average Crustal Abundance'!I$2,Data!P439,'Average Crustal Abundance'!I$2)</f>
        <v>5.6000000000000001E-2</v>
      </c>
      <c r="AO439" s="2">
        <f>IF(Q439&gt;'Average Crustal Abundance'!J$2,Data!Q439,'Average Crustal Abundance'!J$2)</f>
        <v>1.2999999999999999E-3</v>
      </c>
      <c r="AP439" s="2">
        <f>IF(R439&gt;'Average Crustal Abundance'!K$2,Data!R439,'Average Crustal Abundance'!K$2)</f>
        <v>72</v>
      </c>
      <c r="AQ439" s="2">
        <f>IF(S439&gt;'Average Crustal Abundance'!L$2,Data!S439,'Average Crustal Abundance'!L$2)</f>
        <v>0.08</v>
      </c>
      <c r="AR439" s="2">
        <f>IF(T439&gt;'Average Crustal Abundance'!M$2,Data!T439,'Average Crustal Abundance'!M$2)</f>
        <v>5.1999999999999998E-2</v>
      </c>
      <c r="AS439" s="2">
        <f>IF(U439&gt;'Average Crustal Abundance'!N$2,Data!U439,'Average Crustal Abundance'!N$2)</f>
        <v>0.5</v>
      </c>
      <c r="AT439" s="2">
        <f>IF(V439&gt;'Average Crustal Abundance'!O$2,Data!V439,'Average Crustal Abundance'!O$2)</f>
        <v>11</v>
      </c>
      <c r="AU439" s="2">
        <f>IF(W439&gt;'Average Crustal Abundance'!P$2,Data!W439,'Average Crustal Abundance'!P$2)</f>
        <v>0.03</v>
      </c>
      <c r="AV439" s="2">
        <f>IF(X439&gt;'Average Crustal Abundance'!Q$2,Data!X439,'Average Crustal Abundance'!Q$2)</f>
        <v>2.5</v>
      </c>
      <c r="AW439" s="2">
        <f>IF(Y439&gt;'Average Crustal Abundance'!R$2,Data!Y439,'Average Crustal Abundance'!R$2)</f>
        <v>0.2</v>
      </c>
      <c r="AX439" s="2">
        <f>IF(Z439&gt;'Average Crustal Abundance'!S$2,Data!Z439,'Average Crustal Abundance'!S$2)</f>
        <v>0.18</v>
      </c>
      <c r="AY439" s="2">
        <f>IF(AA439&gt;'Average Crustal Abundance'!T$2,Data!AA439,'Average Crustal Abundance'!T$2)</f>
        <v>1E-3</v>
      </c>
      <c r="AZ439" s="2">
        <f>IF(AB439&gt;'Average Crustal Abundance'!U$2,Data!AB439,'Average Crustal Abundance'!U$2)</f>
        <v>0.8</v>
      </c>
      <c r="BA439" s="2">
        <f>IF(AC439&gt;'Average Crustal Abundance'!V$2,Data!AC439,'Average Crustal Abundance'!V$2)</f>
        <v>1</v>
      </c>
      <c r="BB439" s="2">
        <f>IF(AD439&gt;'Average Crustal Abundance'!W$2,Data!AD439,'Average Crustal Abundance'!W$2)</f>
        <v>1.7</v>
      </c>
      <c r="BC439" s="2">
        <f>IF(AE439&gt;'Average Crustal Abundance'!X$2,Data!AE439,'Average Crustal Abundance'!X$2)</f>
        <v>20</v>
      </c>
      <c r="BD439" s="2">
        <f>IF(AF439&gt;'Average Crustal Abundance'!Y$2,Data!AF439,'Average Crustal Abundance'!Y$2)</f>
        <v>1.3</v>
      </c>
      <c r="BE439" s="3">
        <f>LOG((AG439/'Average Crustal Abundance'!B$2),1.636)</f>
        <v>0</v>
      </c>
      <c r="BF439" s="3">
        <f>LOG((AH439/'Average Crustal Abundance'!C$2),5.77)</f>
        <v>0</v>
      </c>
      <c r="BG439" s="3">
        <f>LOG((AI439/'Average Crustal Abundance'!D$2),5.07)</f>
        <v>0</v>
      </c>
      <c r="BH439" s="3">
        <f>IF(LOG((AJ439/'Average Crustal Abundance'!E$2))&lt;6,LOG((AJ439/'Average Crustal Abundance'!E$2)),6)</f>
        <v>0</v>
      </c>
      <c r="BI439" s="3">
        <f>IF(LOG((AK439/'Average Crustal Abundance'!F$2))&lt;6,LOG((AK439/'Average Crustal Abundance'!F$2)),6)</f>
        <v>0</v>
      </c>
      <c r="BJ439" s="3">
        <f>IF(LOG((AL439/'Average Crustal Abundance'!G$2))&lt;6,LOG((AL439/'Average Crustal Abundance'!G$2)),6)</f>
        <v>0</v>
      </c>
      <c r="BK439" s="3">
        <f>LOG((AM439/'Average Crustal Abundance'!H$2),5.77)</f>
        <v>0</v>
      </c>
      <c r="BL439" s="3">
        <f>IF(LOG((AN439/'Average Crustal Abundance'!I$2))&lt;6,LOG((AN439/'Average Crustal Abundance'!I$2)),6)</f>
        <v>0</v>
      </c>
      <c r="BM439" s="3">
        <f>IF(LOG((AO439/'Average Crustal Abundance'!J$2))&lt;6,LOG((AO439/'Average Crustal Abundance'!J$2)),6)</f>
        <v>0</v>
      </c>
      <c r="BN439" s="3">
        <f>LOG((AP439/'Average Crustal Abundance'!K$2),4.9)</f>
        <v>0</v>
      </c>
      <c r="BO439" s="3">
        <f>IF(LOG((AQ439/'Average Crustal Abundance'!L$2))&lt;6,LOG((AQ439/'Average Crustal Abundance'!L$2)),6)</f>
        <v>0</v>
      </c>
      <c r="BP439" s="3">
        <f>IF(LOG((AR439/'Average Crustal Abundance'!M$2))&lt;6,LOG((AR439/'Average Crustal Abundance'!M$2)),6)</f>
        <v>0</v>
      </c>
      <c r="BQ439" s="3">
        <f>IF(LOG((AS439/'Average Crustal Abundance'!N$2))&lt;6,LOG((AS439/'Average Crustal Abundance'!N$2)),6)</f>
        <v>0</v>
      </c>
      <c r="BR439" s="3">
        <f>LOG((AT439/'Average Crustal Abundance'!O$2),6.71)</f>
        <v>0</v>
      </c>
      <c r="BS439" s="3">
        <f>IF(LOG((AU439/'Average Crustal Abundance'!P$2))&lt;6,LOG((AU439/'Average Crustal Abundance'!P$2)),6)</f>
        <v>0</v>
      </c>
      <c r="BT439" s="3">
        <f>LOG((AV439/'Average Crustal Abundance'!Q$2),8.58)</f>
        <v>0</v>
      </c>
      <c r="BU439" s="3">
        <f>IF(LOG((AW439/'Average Crustal Abundance'!R$2))&lt;6,LOG((AW439/'Average Crustal Abundance'!R$2)),6)</f>
        <v>0</v>
      </c>
      <c r="BV439" s="3">
        <f>IF(LOG((AX439/'Average Crustal Abundance'!S$2))&lt;6,LOG((AX439/'Average Crustal Abundance'!S$2)),6)</f>
        <v>0</v>
      </c>
      <c r="BW439" s="3">
        <f>IF(LOG((AY439/'Average Crustal Abundance'!T$2))&lt;6,LOG((AY439/'Average Crustal Abundance'!T$2)),6)</f>
        <v>0</v>
      </c>
      <c r="BX439" s="3">
        <f>IF(LOG((AZ439/'Average Crustal Abundance'!U$2))&lt;6,LOG((AZ439/'Average Crustal Abundance'!U$2)),6)</f>
        <v>0</v>
      </c>
      <c r="BY439" s="3">
        <f>IF(LOG((BA439/'Average Crustal Abundance'!V$2))&lt;6,LOG((BA439/'Average Crustal Abundance'!V$2)),6)</f>
        <v>0</v>
      </c>
      <c r="BZ439" s="3">
        <f>LOG((BB439/'Average Crustal Abundance'!W$2),9.15)</f>
        <v>0</v>
      </c>
      <c r="CA439" s="3">
        <f>LOG((BC439/'Average Crustal Abundance'!X$2),6.07)</f>
        <v>0</v>
      </c>
      <c r="CB439" s="3">
        <f>LOG((BD439/'Average Crustal Abundance'!Y$2),9.57)</f>
        <v>0</v>
      </c>
      <c r="CC439" s="3">
        <f t="shared" si="224"/>
        <v>0</v>
      </c>
      <c r="CD439" s="3" t="e">
        <f t="shared" si="225"/>
        <v>#DIV/0!</v>
      </c>
      <c r="CE439" s="4" t="e">
        <f t="shared" si="236"/>
        <v>#DIV/0!</v>
      </c>
      <c r="CF439" s="4" t="e">
        <f t="shared" si="237"/>
        <v>#DIV/0!</v>
      </c>
      <c r="CG439" s="4" t="e">
        <f t="shared" si="238"/>
        <v>#DIV/0!</v>
      </c>
      <c r="CH439" s="4" t="e">
        <f t="shared" si="239"/>
        <v>#DIV/0!</v>
      </c>
      <c r="CI439" s="4" t="e">
        <f t="shared" si="240"/>
        <v>#DIV/0!</v>
      </c>
      <c r="CJ439" s="4" t="e">
        <f t="shared" si="241"/>
        <v>#DIV/0!</v>
      </c>
      <c r="CK439" s="4" t="e">
        <f t="shared" si="242"/>
        <v>#DIV/0!</v>
      </c>
      <c r="CL439" s="4" t="e">
        <f t="shared" si="243"/>
        <v>#DIV/0!</v>
      </c>
      <c r="CM439" s="4" t="e">
        <f t="shared" si="244"/>
        <v>#DIV/0!</v>
      </c>
      <c r="CN439" s="4" t="e">
        <f t="shared" si="245"/>
        <v>#DIV/0!</v>
      </c>
      <c r="CO439" s="4" t="e">
        <f t="shared" si="246"/>
        <v>#DIV/0!</v>
      </c>
      <c r="CP439" s="4" t="e">
        <f t="shared" si="247"/>
        <v>#DIV/0!</v>
      </c>
      <c r="CQ439" s="4" t="e">
        <f t="shared" si="248"/>
        <v>#DIV/0!</v>
      </c>
      <c r="CR439" s="4" t="e">
        <f t="shared" si="249"/>
        <v>#DIV/0!</v>
      </c>
      <c r="CS439" s="4" t="e">
        <f t="shared" si="250"/>
        <v>#DIV/0!</v>
      </c>
      <c r="CT439" s="4" t="e">
        <f t="shared" si="227"/>
        <v>#DIV/0!</v>
      </c>
      <c r="CU439" s="4" t="e">
        <f t="shared" si="228"/>
        <v>#DIV/0!</v>
      </c>
      <c r="CV439" s="4" t="e">
        <f t="shared" si="229"/>
        <v>#DIV/0!</v>
      </c>
      <c r="CW439" s="4" t="e">
        <f t="shared" si="230"/>
        <v>#DIV/0!</v>
      </c>
      <c r="CX439" s="4" t="e">
        <f t="shared" si="231"/>
        <v>#DIV/0!</v>
      </c>
      <c r="CY439" s="4" t="e">
        <f t="shared" si="251"/>
        <v>#DIV/0!</v>
      </c>
      <c r="CZ439" s="4" t="e">
        <f t="shared" si="252"/>
        <v>#DIV/0!</v>
      </c>
      <c r="DA439" s="4" t="e">
        <f t="shared" si="253"/>
        <v>#DIV/0!</v>
      </c>
      <c r="DB439" s="4" t="e">
        <f t="shared" si="254"/>
        <v>#DIV/0!</v>
      </c>
      <c r="DC439" s="3"/>
      <c r="DD439" s="3" t="e">
        <f t="shared" si="226"/>
        <v>#DIV/0!</v>
      </c>
    </row>
    <row r="440" spans="33:108" x14ac:dyDescent="0.25">
      <c r="AG440" s="2">
        <f>IF(I440&gt;'Average Crustal Abundance'!B$2,Data!I440,'Average Crustal Abundance'!B$2)</f>
        <v>52200</v>
      </c>
      <c r="AH440" s="2">
        <f>IF(J440&gt;'Average Crustal Abundance'!C$2,Data!J440,'Average Crustal Abundance'!C$2)</f>
        <v>27</v>
      </c>
      <c r="AI440" s="2">
        <f>IF(K440&gt;'Average Crustal Abundance'!D$2,Data!K440,'Average Crustal Abundance'!D$2)</f>
        <v>59</v>
      </c>
      <c r="AJ440" s="2">
        <f>IF(L440&gt;'Average Crustal Abundance'!E$2,Data!L440,'Average Crustal Abundance'!E$2)</f>
        <v>0.188</v>
      </c>
      <c r="AK440" s="2">
        <f>IF(M440&gt;'Average Crustal Abundance'!F$2,Data!M440,'Average Crustal Abundance'!F$2)</f>
        <v>1.5E-3</v>
      </c>
      <c r="AL440" s="2">
        <f>IF(N440&gt;'Average Crustal Abundance'!G$2,Data!N440,'Average Crustal Abundance'!G$2)</f>
        <v>1.5E-3</v>
      </c>
      <c r="AM440" s="2">
        <f>IF(O440&gt;'Average Crustal Abundance'!H$2,Data!O440,'Average Crustal Abundance'!H$2)</f>
        <v>27</v>
      </c>
      <c r="AN440" s="2">
        <f>IF(P440&gt;'Average Crustal Abundance'!I$2,Data!P440,'Average Crustal Abundance'!I$2)</f>
        <v>5.6000000000000001E-2</v>
      </c>
      <c r="AO440" s="2">
        <f>IF(Q440&gt;'Average Crustal Abundance'!J$2,Data!Q440,'Average Crustal Abundance'!J$2)</f>
        <v>1.2999999999999999E-3</v>
      </c>
      <c r="AP440" s="2">
        <f>IF(R440&gt;'Average Crustal Abundance'!K$2,Data!R440,'Average Crustal Abundance'!K$2)</f>
        <v>72</v>
      </c>
      <c r="AQ440" s="2">
        <f>IF(S440&gt;'Average Crustal Abundance'!L$2,Data!S440,'Average Crustal Abundance'!L$2)</f>
        <v>0.08</v>
      </c>
      <c r="AR440" s="2">
        <f>IF(T440&gt;'Average Crustal Abundance'!M$2,Data!T440,'Average Crustal Abundance'!M$2)</f>
        <v>5.1999999999999998E-2</v>
      </c>
      <c r="AS440" s="2">
        <f>IF(U440&gt;'Average Crustal Abundance'!N$2,Data!U440,'Average Crustal Abundance'!N$2)</f>
        <v>0.5</v>
      </c>
      <c r="AT440" s="2">
        <f>IF(V440&gt;'Average Crustal Abundance'!O$2,Data!V440,'Average Crustal Abundance'!O$2)</f>
        <v>11</v>
      </c>
      <c r="AU440" s="2">
        <f>IF(W440&gt;'Average Crustal Abundance'!P$2,Data!W440,'Average Crustal Abundance'!P$2)</f>
        <v>0.03</v>
      </c>
      <c r="AV440" s="2">
        <f>IF(X440&gt;'Average Crustal Abundance'!Q$2,Data!X440,'Average Crustal Abundance'!Q$2)</f>
        <v>2.5</v>
      </c>
      <c r="AW440" s="2">
        <f>IF(Y440&gt;'Average Crustal Abundance'!R$2,Data!Y440,'Average Crustal Abundance'!R$2)</f>
        <v>0.2</v>
      </c>
      <c r="AX440" s="2">
        <f>IF(Z440&gt;'Average Crustal Abundance'!S$2,Data!Z440,'Average Crustal Abundance'!S$2)</f>
        <v>0.18</v>
      </c>
      <c r="AY440" s="2">
        <f>IF(AA440&gt;'Average Crustal Abundance'!T$2,Data!AA440,'Average Crustal Abundance'!T$2)</f>
        <v>1E-3</v>
      </c>
      <c r="AZ440" s="2">
        <f>IF(AB440&gt;'Average Crustal Abundance'!U$2,Data!AB440,'Average Crustal Abundance'!U$2)</f>
        <v>0.8</v>
      </c>
      <c r="BA440" s="2">
        <f>IF(AC440&gt;'Average Crustal Abundance'!V$2,Data!AC440,'Average Crustal Abundance'!V$2)</f>
        <v>1</v>
      </c>
      <c r="BB440" s="2">
        <f>IF(AD440&gt;'Average Crustal Abundance'!W$2,Data!AD440,'Average Crustal Abundance'!W$2)</f>
        <v>1.7</v>
      </c>
      <c r="BC440" s="2">
        <f>IF(AE440&gt;'Average Crustal Abundance'!X$2,Data!AE440,'Average Crustal Abundance'!X$2)</f>
        <v>20</v>
      </c>
      <c r="BD440" s="2">
        <f>IF(AF440&gt;'Average Crustal Abundance'!Y$2,Data!AF440,'Average Crustal Abundance'!Y$2)</f>
        <v>1.3</v>
      </c>
      <c r="BE440" s="3">
        <f>LOG((AG440/'Average Crustal Abundance'!B$2),1.636)</f>
        <v>0</v>
      </c>
      <c r="BF440" s="3">
        <f>LOG((AH440/'Average Crustal Abundance'!C$2),5.77)</f>
        <v>0</v>
      </c>
      <c r="BG440" s="3">
        <f>LOG((AI440/'Average Crustal Abundance'!D$2),5.07)</f>
        <v>0</v>
      </c>
      <c r="BH440" s="3">
        <f>IF(LOG((AJ440/'Average Crustal Abundance'!E$2))&lt;6,LOG((AJ440/'Average Crustal Abundance'!E$2)),6)</f>
        <v>0</v>
      </c>
      <c r="BI440" s="3">
        <f>IF(LOG((AK440/'Average Crustal Abundance'!F$2))&lt;6,LOG((AK440/'Average Crustal Abundance'!F$2)),6)</f>
        <v>0</v>
      </c>
      <c r="BJ440" s="3">
        <f>IF(LOG((AL440/'Average Crustal Abundance'!G$2))&lt;6,LOG((AL440/'Average Crustal Abundance'!G$2)),6)</f>
        <v>0</v>
      </c>
      <c r="BK440" s="3">
        <f>LOG((AM440/'Average Crustal Abundance'!H$2),5.77)</f>
        <v>0</v>
      </c>
      <c r="BL440" s="3">
        <f>IF(LOG((AN440/'Average Crustal Abundance'!I$2))&lt;6,LOG((AN440/'Average Crustal Abundance'!I$2)),6)</f>
        <v>0</v>
      </c>
      <c r="BM440" s="3">
        <f>IF(LOG((AO440/'Average Crustal Abundance'!J$2))&lt;6,LOG((AO440/'Average Crustal Abundance'!J$2)),6)</f>
        <v>0</v>
      </c>
      <c r="BN440" s="3">
        <f>LOG((AP440/'Average Crustal Abundance'!K$2),4.9)</f>
        <v>0</v>
      </c>
      <c r="BO440" s="3">
        <f>IF(LOG((AQ440/'Average Crustal Abundance'!L$2))&lt;6,LOG((AQ440/'Average Crustal Abundance'!L$2)),6)</f>
        <v>0</v>
      </c>
      <c r="BP440" s="3">
        <f>IF(LOG((AR440/'Average Crustal Abundance'!M$2))&lt;6,LOG((AR440/'Average Crustal Abundance'!M$2)),6)</f>
        <v>0</v>
      </c>
      <c r="BQ440" s="3">
        <f>IF(LOG((AS440/'Average Crustal Abundance'!N$2))&lt;6,LOG((AS440/'Average Crustal Abundance'!N$2)),6)</f>
        <v>0</v>
      </c>
      <c r="BR440" s="3">
        <f>LOG((AT440/'Average Crustal Abundance'!O$2),6.71)</f>
        <v>0</v>
      </c>
      <c r="BS440" s="3">
        <f>IF(LOG((AU440/'Average Crustal Abundance'!P$2))&lt;6,LOG((AU440/'Average Crustal Abundance'!P$2)),6)</f>
        <v>0</v>
      </c>
      <c r="BT440" s="3">
        <f>LOG((AV440/'Average Crustal Abundance'!Q$2),8.58)</f>
        <v>0</v>
      </c>
      <c r="BU440" s="3">
        <f>IF(LOG((AW440/'Average Crustal Abundance'!R$2))&lt;6,LOG((AW440/'Average Crustal Abundance'!R$2)),6)</f>
        <v>0</v>
      </c>
      <c r="BV440" s="3">
        <f>IF(LOG((AX440/'Average Crustal Abundance'!S$2))&lt;6,LOG((AX440/'Average Crustal Abundance'!S$2)),6)</f>
        <v>0</v>
      </c>
      <c r="BW440" s="3">
        <f>IF(LOG((AY440/'Average Crustal Abundance'!T$2))&lt;6,LOG((AY440/'Average Crustal Abundance'!T$2)),6)</f>
        <v>0</v>
      </c>
      <c r="BX440" s="3">
        <f>IF(LOG((AZ440/'Average Crustal Abundance'!U$2))&lt;6,LOG((AZ440/'Average Crustal Abundance'!U$2)),6)</f>
        <v>0</v>
      </c>
      <c r="BY440" s="3">
        <f>IF(LOG((BA440/'Average Crustal Abundance'!V$2))&lt;6,LOG((BA440/'Average Crustal Abundance'!V$2)),6)</f>
        <v>0</v>
      </c>
      <c r="BZ440" s="3">
        <f>LOG((BB440/'Average Crustal Abundance'!W$2),9.15)</f>
        <v>0</v>
      </c>
      <c r="CA440" s="3">
        <f>LOG((BC440/'Average Crustal Abundance'!X$2),6.07)</f>
        <v>0</v>
      </c>
      <c r="CB440" s="3">
        <f>LOG((BD440/'Average Crustal Abundance'!Y$2),9.57)</f>
        <v>0</v>
      </c>
      <c r="CC440" s="3">
        <f t="shared" si="224"/>
        <v>0</v>
      </c>
      <c r="CD440" s="3" t="e">
        <f t="shared" si="225"/>
        <v>#DIV/0!</v>
      </c>
      <c r="CE440" s="4" t="e">
        <f t="shared" si="236"/>
        <v>#DIV/0!</v>
      </c>
      <c r="CF440" s="4" t="e">
        <f t="shared" si="237"/>
        <v>#DIV/0!</v>
      </c>
      <c r="CG440" s="4" t="e">
        <f t="shared" si="238"/>
        <v>#DIV/0!</v>
      </c>
      <c r="CH440" s="4" t="e">
        <f t="shared" si="239"/>
        <v>#DIV/0!</v>
      </c>
      <c r="CI440" s="4" t="e">
        <f t="shared" si="240"/>
        <v>#DIV/0!</v>
      </c>
      <c r="CJ440" s="4" t="e">
        <f t="shared" si="241"/>
        <v>#DIV/0!</v>
      </c>
      <c r="CK440" s="4" t="e">
        <f t="shared" si="242"/>
        <v>#DIV/0!</v>
      </c>
      <c r="CL440" s="4" t="e">
        <f t="shared" si="243"/>
        <v>#DIV/0!</v>
      </c>
      <c r="CM440" s="4" t="e">
        <f t="shared" si="244"/>
        <v>#DIV/0!</v>
      </c>
      <c r="CN440" s="4" t="e">
        <f t="shared" si="245"/>
        <v>#DIV/0!</v>
      </c>
      <c r="CO440" s="4" t="e">
        <f t="shared" si="246"/>
        <v>#DIV/0!</v>
      </c>
      <c r="CP440" s="4" t="e">
        <f t="shared" si="247"/>
        <v>#DIV/0!</v>
      </c>
      <c r="CQ440" s="4" t="e">
        <f t="shared" si="248"/>
        <v>#DIV/0!</v>
      </c>
      <c r="CR440" s="4" t="e">
        <f t="shared" si="249"/>
        <v>#DIV/0!</v>
      </c>
      <c r="CS440" s="4" t="e">
        <f t="shared" si="250"/>
        <v>#DIV/0!</v>
      </c>
      <c r="CT440" s="4" t="e">
        <f t="shared" si="227"/>
        <v>#DIV/0!</v>
      </c>
      <c r="CU440" s="4" t="e">
        <f t="shared" si="228"/>
        <v>#DIV/0!</v>
      </c>
      <c r="CV440" s="4" t="e">
        <f t="shared" si="229"/>
        <v>#DIV/0!</v>
      </c>
      <c r="CW440" s="4" t="e">
        <f t="shared" si="230"/>
        <v>#DIV/0!</v>
      </c>
      <c r="CX440" s="4" t="e">
        <f t="shared" si="231"/>
        <v>#DIV/0!</v>
      </c>
      <c r="CY440" s="4" t="e">
        <f t="shared" si="251"/>
        <v>#DIV/0!</v>
      </c>
      <c r="CZ440" s="4" t="e">
        <f t="shared" si="252"/>
        <v>#DIV/0!</v>
      </c>
      <c r="DA440" s="4" t="e">
        <f t="shared" si="253"/>
        <v>#DIV/0!</v>
      </c>
      <c r="DB440" s="4" t="e">
        <f t="shared" si="254"/>
        <v>#DIV/0!</v>
      </c>
      <c r="DC440" s="3"/>
      <c r="DD440" s="3" t="e">
        <f t="shared" si="226"/>
        <v>#DIV/0!</v>
      </c>
    </row>
    <row r="441" spans="33:108" x14ac:dyDescent="0.25">
      <c r="AG441" s="2">
        <f>IF(I441&gt;'Average Crustal Abundance'!B$2,Data!I441,'Average Crustal Abundance'!B$2)</f>
        <v>52200</v>
      </c>
      <c r="AH441" s="2">
        <f>IF(J441&gt;'Average Crustal Abundance'!C$2,Data!J441,'Average Crustal Abundance'!C$2)</f>
        <v>27</v>
      </c>
      <c r="AI441" s="2">
        <f>IF(K441&gt;'Average Crustal Abundance'!D$2,Data!K441,'Average Crustal Abundance'!D$2)</f>
        <v>59</v>
      </c>
      <c r="AJ441" s="2">
        <f>IF(L441&gt;'Average Crustal Abundance'!E$2,Data!L441,'Average Crustal Abundance'!E$2)</f>
        <v>0.188</v>
      </c>
      <c r="AK441" s="2">
        <f>IF(M441&gt;'Average Crustal Abundance'!F$2,Data!M441,'Average Crustal Abundance'!F$2)</f>
        <v>1.5E-3</v>
      </c>
      <c r="AL441" s="2">
        <f>IF(N441&gt;'Average Crustal Abundance'!G$2,Data!N441,'Average Crustal Abundance'!G$2)</f>
        <v>1.5E-3</v>
      </c>
      <c r="AM441" s="2">
        <f>IF(O441&gt;'Average Crustal Abundance'!H$2,Data!O441,'Average Crustal Abundance'!H$2)</f>
        <v>27</v>
      </c>
      <c r="AN441" s="2">
        <f>IF(P441&gt;'Average Crustal Abundance'!I$2,Data!P441,'Average Crustal Abundance'!I$2)</f>
        <v>5.6000000000000001E-2</v>
      </c>
      <c r="AO441" s="2">
        <f>IF(Q441&gt;'Average Crustal Abundance'!J$2,Data!Q441,'Average Crustal Abundance'!J$2)</f>
        <v>1.2999999999999999E-3</v>
      </c>
      <c r="AP441" s="2">
        <f>IF(R441&gt;'Average Crustal Abundance'!K$2,Data!R441,'Average Crustal Abundance'!K$2)</f>
        <v>72</v>
      </c>
      <c r="AQ441" s="2">
        <f>IF(S441&gt;'Average Crustal Abundance'!L$2,Data!S441,'Average Crustal Abundance'!L$2)</f>
        <v>0.08</v>
      </c>
      <c r="AR441" s="2">
        <f>IF(T441&gt;'Average Crustal Abundance'!M$2,Data!T441,'Average Crustal Abundance'!M$2)</f>
        <v>5.1999999999999998E-2</v>
      </c>
      <c r="AS441" s="2">
        <f>IF(U441&gt;'Average Crustal Abundance'!N$2,Data!U441,'Average Crustal Abundance'!N$2)</f>
        <v>0.5</v>
      </c>
      <c r="AT441" s="2">
        <f>IF(V441&gt;'Average Crustal Abundance'!O$2,Data!V441,'Average Crustal Abundance'!O$2)</f>
        <v>11</v>
      </c>
      <c r="AU441" s="2">
        <f>IF(W441&gt;'Average Crustal Abundance'!P$2,Data!W441,'Average Crustal Abundance'!P$2)</f>
        <v>0.03</v>
      </c>
      <c r="AV441" s="2">
        <f>IF(X441&gt;'Average Crustal Abundance'!Q$2,Data!X441,'Average Crustal Abundance'!Q$2)</f>
        <v>2.5</v>
      </c>
      <c r="AW441" s="2">
        <f>IF(Y441&gt;'Average Crustal Abundance'!R$2,Data!Y441,'Average Crustal Abundance'!R$2)</f>
        <v>0.2</v>
      </c>
      <c r="AX441" s="2">
        <f>IF(Z441&gt;'Average Crustal Abundance'!S$2,Data!Z441,'Average Crustal Abundance'!S$2)</f>
        <v>0.18</v>
      </c>
      <c r="AY441" s="2">
        <f>IF(AA441&gt;'Average Crustal Abundance'!T$2,Data!AA441,'Average Crustal Abundance'!T$2)</f>
        <v>1E-3</v>
      </c>
      <c r="AZ441" s="2">
        <f>IF(AB441&gt;'Average Crustal Abundance'!U$2,Data!AB441,'Average Crustal Abundance'!U$2)</f>
        <v>0.8</v>
      </c>
      <c r="BA441" s="2">
        <f>IF(AC441&gt;'Average Crustal Abundance'!V$2,Data!AC441,'Average Crustal Abundance'!V$2)</f>
        <v>1</v>
      </c>
      <c r="BB441" s="2">
        <f>IF(AD441&gt;'Average Crustal Abundance'!W$2,Data!AD441,'Average Crustal Abundance'!W$2)</f>
        <v>1.7</v>
      </c>
      <c r="BC441" s="2">
        <f>IF(AE441&gt;'Average Crustal Abundance'!X$2,Data!AE441,'Average Crustal Abundance'!X$2)</f>
        <v>20</v>
      </c>
      <c r="BD441" s="2">
        <f>IF(AF441&gt;'Average Crustal Abundance'!Y$2,Data!AF441,'Average Crustal Abundance'!Y$2)</f>
        <v>1.3</v>
      </c>
      <c r="BE441" s="3">
        <f>LOG((AG441/'Average Crustal Abundance'!B$2),1.636)</f>
        <v>0</v>
      </c>
      <c r="BF441" s="3">
        <f>LOG((AH441/'Average Crustal Abundance'!C$2),5.77)</f>
        <v>0</v>
      </c>
      <c r="BG441" s="3">
        <f>LOG((AI441/'Average Crustal Abundance'!D$2),5.07)</f>
        <v>0</v>
      </c>
      <c r="BH441" s="3">
        <f>IF(LOG((AJ441/'Average Crustal Abundance'!E$2))&lt;6,LOG((AJ441/'Average Crustal Abundance'!E$2)),6)</f>
        <v>0</v>
      </c>
      <c r="BI441" s="3">
        <f>IF(LOG((AK441/'Average Crustal Abundance'!F$2))&lt;6,LOG((AK441/'Average Crustal Abundance'!F$2)),6)</f>
        <v>0</v>
      </c>
      <c r="BJ441" s="3">
        <f>IF(LOG((AL441/'Average Crustal Abundance'!G$2))&lt;6,LOG((AL441/'Average Crustal Abundance'!G$2)),6)</f>
        <v>0</v>
      </c>
      <c r="BK441" s="3">
        <f>LOG((AM441/'Average Crustal Abundance'!H$2),5.77)</f>
        <v>0</v>
      </c>
      <c r="BL441" s="3">
        <f>IF(LOG((AN441/'Average Crustal Abundance'!I$2))&lt;6,LOG((AN441/'Average Crustal Abundance'!I$2)),6)</f>
        <v>0</v>
      </c>
      <c r="BM441" s="3">
        <f>IF(LOG((AO441/'Average Crustal Abundance'!J$2))&lt;6,LOG((AO441/'Average Crustal Abundance'!J$2)),6)</f>
        <v>0</v>
      </c>
      <c r="BN441" s="3">
        <f>LOG((AP441/'Average Crustal Abundance'!K$2),4.9)</f>
        <v>0</v>
      </c>
      <c r="BO441" s="3">
        <f>IF(LOG((AQ441/'Average Crustal Abundance'!L$2))&lt;6,LOG((AQ441/'Average Crustal Abundance'!L$2)),6)</f>
        <v>0</v>
      </c>
      <c r="BP441" s="3">
        <f>IF(LOG((AR441/'Average Crustal Abundance'!M$2))&lt;6,LOG((AR441/'Average Crustal Abundance'!M$2)),6)</f>
        <v>0</v>
      </c>
      <c r="BQ441" s="3">
        <f>IF(LOG((AS441/'Average Crustal Abundance'!N$2))&lt;6,LOG((AS441/'Average Crustal Abundance'!N$2)),6)</f>
        <v>0</v>
      </c>
      <c r="BR441" s="3">
        <f>LOG((AT441/'Average Crustal Abundance'!O$2),6.71)</f>
        <v>0</v>
      </c>
      <c r="BS441" s="3">
        <f>IF(LOG((AU441/'Average Crustal Abundance'!P$2))&lt;6,LOG((AU441/'Average Crustal Abundance'!P$2)),6)</f>
        <v>0</v>
      </c>
      <c r="BT441" s="3">
        <f>LOG((AV441/'Average Crustal Abundance'!Q$2),8.58)</f>
        <v>0</v>
      </c>
      <c r="BU441" s="3">
        <f>IF(LOG((AW441/'Average Crustal Abundance'!R$2))&lt;6,LOG((AW441/'Average Crustal Abundance'!R$2)),6)</f>
        <v>0</v>
      </c>
      <c r="BV441" s="3">
        <f>IF(LOG((AX441/'Average Crustal Abundance'!S$2))&lt;6,LOG((AX441/'Average Crustal Abundance'!S$2)),6)</f>
        <v>0</v>
      </c>
      <c r="BW441" s="3">
        <f>IF(LOG((AY441/'Average Crustal Abundance'!T$2))&lt;6,LOG((AY441/'Average Crustal Abundance'!T$2)),6)</f>
        <v>0</v>
      </c>
      <c r="BX441" s="3">
        <f>IF(LOG((AZ441/'Average Crustal Abundance'!U$2))&lt;6,LOG((AZ441/'Average Crustal Abundance'!U$2)),6)</f>
        <v>0</v>
      </c>
      <c r="BY441" s="3">
        <f>IF(LOG((BA441/'Average Crustal Abundance'!V$2))&lt;6,LOG((BA441/'Average Crustal Abundance'!V$2)),6)</f>
        <v>0</v>
      </c>
      <c r="BZ441" s="3">
        <f>LOG((BB441/'Average Crustal Abundance'!W$2),9.15)</f>
        <v>0</v>
      </c>
      <c r="CA441" s="3">
        <f>LOG((BC441/'Average Crustal Abundance'!X$2),6.07)</f>
        <v>0</v>
      </c>
      <c r="CB441" s="3">
        <f>LOG((BD441/'Average Crustal Abundance'!Y$2),9.57)</f>
        <v>0</v>
      </c>
      <c r="CC441" s="3">
        <f t="shared" si="224"/>
        <v>0</v>
      </c>
      <c r="CD441" s="3" t="e">
        <f t="shared" si="225"/>
        <v>#DIV/0!</v>
      </c>
      <c r="CE441" s="4" t="e">
        <f t="shared" si="236"/>
        <v>#DIV/0!</v>
      </c>
      <c r="CF441" s="4" t="e">
        <f t="shared" si="237"/>
        <v>#DIV/0!</v>
      </c>
      <c r="CG441" s="4" t="e">
        <f t="shared" si="238"/>
        <v>#DIV/0!</v>
      </c>
      <c r="CH441" s="4" t="e">
        <f t="shared" si="239"/>
        <v>#DIV/0!</v>
      </c>
      <c r="CI441" s="4" t="e">
        <f t="shared" si="240"/>
        <v>#DIV/0!</v>
      </c>
      <c r="CJ441" s="4" t="e">
        <f t="shared" si="241"/>
        <v>#DIV/0!</v>
      </c>
      <c r="CK441" s="4" t="e">
        <f t="shared" si="242"/>
        <v>#DIV/0!</v>
      </c>
      <c r="CL441" s="4" t="e">
        <f t="shared" si="243"/>
        <v>#DIV/0!</v>
      </c>
      <c r="CM441" s="4" t="e">
        <f t="shared" si="244"/>
        <v>#DIV/0!</v>
      </c>
      <c r="CN441" s="4" t="e">
        <f t="shared" si="245"/>
        <v>#DIV/0!</v>
      </c>
      <c r="CO441" s="4" t="e">
        <f t="shared" si="246"/>
        <v>#DIV/0!</v>
      </c>
      <c r="CP441" s="4" t="e">
        <f t="shared" si="247"/>
        <v>#DIV/0!</v>
      </c>
      <c r="CQ441" s="4" t="e">
        <f t="shared" si="248"/>
        <v>#DIV/0!</v>
      </c>
      <c r="CR441" s="4" t="e">
        <f t="shared" si="249"/>
        <v>#DIV/0!</v>
      </c>
      <c r="CS441" s="4" t="e">
        <f t="shared" si="250"/>
        <v>#DIV/0!</v>
      </c>
      <c r="CT441" s="4" t="e">
        <f t="shared" si="227"/>
        <v>#DIV/0!</v>
      </c>
      <c r="CU441" s="4" t="e">
        <f t="shared" si="228"/>
        <v>#DIV/0!</v>
      </c>
      <c r="CV441" s="4" t="e">
        <f t="shared" si="229"/>
        <v>#DIV/0!</v>
      </c>
      <c r="CW441" s="4" t="e">
        <f t="shared" si="230"/>
        <v>#DIV/0!</v>
      </c>
      <c r="CX441" s="4" t="e">
        <f t="shared" si="231"/>
        <v>#DIV/0!</v>
      </c>
      <c r="CY441" s="4" t="e">
        <f t="shared" si="251"/>
        <v>#DIV/0!</v>
      </c>
      <c r="CZ441" s="4" t="e">
        <f t="shared" si="252"/>
        <v>#DIV/0!</v>
      </c>
      <c r="DA441" s="4" t="e">
        <f t="shared" si="253"/>
        <v>#DIV/0!</v>
      </c>
      <c r="DB441" s="4" t="e">
        <f t="shared" si="254"/>
        <v>#DIV/0!</v>
      </c>
      <c r="DC441" s="3"/>
      <c r="DD441" s="3" t="e">
        <f t="shared" si="226"/>
        <v>#DIV/0!</v>
      </c>
    </row>
    <row r="442" spans="33:108" x14ac:dyDescent="0.25">
      <c r="AG442" s="2">
        <f>IF(I442&gt;'Average Crustal Abundance'!B$2,Data!I442,'Average Crustal Abundance'!B$2)</f>
        <v>52200</v>
      </c>
      <c r="AH442" s="2">
        <f>IF(J442&gt;'Average Crustal Abundance'!C$2,Data!J442,'Average Crustal Abundance'!C$2)</f>
        <v>27</v>
      </c>
      <c r="AI442" s="2">
        <f>IF(K442&gt;'Average Crustal Abundance'!D$2,Data!K442,'Average Crustal Abundance'!D$2)</f>
        <v>59</v>
      </c>
      <c r="AJ442" s="2">
        <f>IF(L442&gt;'Average Crustal Abundance'!E$2,Data!L442,'Average Crustal Abundance'!E$2)</f>
        <v>0.188</v>
      </c>
      <c r="AK442" s="2">
        <f>IF(M442&gt;'Average Crustal Abundance'!F$2,Data!M442,'Average Crustal Abundance'!F$2)</f>
        <v>1.5E-3</v>
      </c>
      <c r="AL442" s="2">
        <f>IF(N442&gt;'Average Crustal Abundance'!G$2,Data!N442,'Average Crustal Abundance'!G$2)</f>
        <v>1.5E-3</v>
      </c>
      <c r="AM442" s="2">
        <f>IF(O442&gt;'Average Crustal Abundance'!H$2,Data!O442,'Average Crustal Abundance'!H$2)</f>
        <v>27</v>
      </c>
      <c r="AN442" s="2">
        <f>IF(P442&gt;'Average Crustal Abundance'!I$2,Data!P442,'Average Crustal Abundance'!I$2)</f>
        <v>5.6000000000000001E-2</v>
      </c>
      <c r="AO442" s="2">
        <f>IF(Q442&gt;'Average Crustal Abundance'!J$2,Data!Q442,'Average Crustal Abundance'!J$2)</f>
        <v>1.2999999999999999E-3</v>
      </c>
      <c r="AP442" s="2">
        <f>IF(R442&gt;'Average Crustal Abundance'!K$2,Data!R442,'Average Crustal Abundance'!K$2)</f>
        <v>72</v>
      </c>
      <c r="AQ442" s="2">
        <f>IF(S442&gt;'Average Crustal Abundance'!L$2,Data!S442,'Average Crustal Abundance'!L$2)</f>
        <v>0.08</v>
      </c>
      <c r="AR442" s="2">
        <f>IF(T442&gt;'Average Crustal Abundance'!M$2,Data!T442,'Average Crustal Abundance'!M$2)</f>
        <v>5.1999999999999998E-2</v>
      </c>
      <c r="AS442" s="2">
        <f>IF(U442&gt;'Average Crustal Abundance'!N$2,Data!U442,'Average Crustal Abundance'!N$2)</f>
        <v>0.5</v>
      </c>
      <c r="AT442" s="2">
        <f>IF(V442&gt;'Average Crustal Abundance'!O$2,Data!V442,'Average Crustal Abundance'!O$2)</f>
        <v>11</v>
      </c>
      <c r="AU442" s="2">
        <f>IF(W442&gt;'Average Crustal Abundance'!P$2,Data!W442,'Average Crustal Abundance'!P$2)</f>
        <v>0.03</v>
      </c>
      <c r="AV442" s="2">
        <f>IF(X442&gt;'Average Crustal Abundance'!Q$2,Data!X442,'Average Crustal Abundance'!Q$2)</f>
        <v>2.5</v>
      </c>
      <c r="AW442" s="2">
        <f>IF(Y442&gt;'Average Crustal Abundance'!R$2,Data!Y442,'Average Crustal Abundance'!R$2)</f>
        <v>0.2</v>
      </c>
      <c r="AX442" s="2">
        <f>IF(Z442&gt;'Average Crustal Abundance'!S$2,Data!Z442,'Average Crustal Abundance'!S$2)</f>
        <v>0.18</v>
      </c>
      <c r="AY442" s="2">
        <f>IF(AA442&gt;'Average Crustal Abundance'!T$2,Data!AA442,'Average Crustal Abundance'!T$2)</f>
        <v>1E-3</v>
      </c>
      <c r="AZ442" s="2">
        <f>IF(AB442&gt;'Average Crustal Abundance'!U$2,Data!AB442,'Average Crustal Abundance'!U$2)</f>
        <v>0.8</v>
      </c>
      <c r="BA442" s="2">
        <f>IF(AC442&gt;'Average Crustal Abundance'!V$2,Data!AC442,'Average Crustal Abundance'!V$2)</f>
        <v>1</v>
      </c>
      <c r="BB442" s="2">
        <f>IF(AD442&gt;'Average Crustal Abundance'!W$2,Data!AD442,'Average Crustal Abundance'!W$2)</f>
        <v>1.7</v>
      </c>
      <c r="BC442" s="2">
        <f>IF(AE442&gt;'Average Crustal Abundance'!X$2,Data!AE442,'Average Crustal Abundance'!X$2)</f>
        <v>20</v>
      </c>
      <c r="BD442" s="2">
        <f>IF(AF442&gt;'Average Crustal Abundance'!Y$2,Data!AF442,'Average Crustal Abundance'!Y$2)</f>
        <v>1.3</v>
      </c>
      <c r="BE442" s="3">
        <f>LOG((AG442/'Average Crustal Abundance'!B$2),1.636)</f>
        <v>0</v>
      </c>
      <c r="BF442" s="3">
        <f>LOG((AH442/'Average Crustal Abundance'!C$2),5.77)</f>
        <v>0</v>
      </c>
      <c r="BG442" s="3">
        <f>LOG((AI442/'Average Crustal Abundance'!D$2),5.07)</f>
        <v>0</v>
      </c>
      <c r="BH442" s="3">
        <f>IF(LOG((AJ442/'Average Crustal Abundance'!E$2))&lt;6,LOG((AJ442/'Average Crustal Abundance'!E$2)),6)</f>
        <v>0</v>
      </c>
      <c r="BI442" s="3">
        <f>IF(LOG((AK442/'Average Crustal Abundance'!F$2))&lt;6,LOG((AK442/'Average Crustal Abundance'!F$2)),6)</f>
        <v>0</v>
      </c>
      <c r="BJ442" s="3">
        <f>IF(LOG((AL442/'Average Crustal Abundance'!G$2))&lt;6,LOG((AL442/'Average Crustal Abundance'!G$2)),6)</f>
        <v>0</v>
      </c>
      <c r="BK442" s="3">
        <f>LOG((AM442/'Average Crustal Abundance'!H$2),5.77)</f>
        <v>0</v>
      </c>
      <c r="BL442" s="3">
        <f>IF(LOG((AN442/'Average Crustal Abundance'!I$2))&lt;6,LOG((AN442/'Average Crustal Abundance'!I$2)),6)</f>
        <v>0</v>
      </c>
      <c r="BM442" s="3">
        <f>IF(LOG((AO442/'Average Crustal Abundance'!J$2))&lt;6,LOG((AO442/'Average Crustal Abundance'!J$2)),6)</f>
        <v>0</v>
      </c>
      <c r="BN442" s="3">
        <f>LOG((AP442/'Average Crustal Abundance'!K$2),4.9)</f>
        <v>0</v>
      </c>
      <c r="BO442" s="3">
        <f>IF(LOG((AQ442/'Average Crustal Abundance'!L$2))&lt;6,LOG((AQ442/'Average Crustal Abundance'!L$2)),6)</f>
        <v>0</v>
      </c>
      <c r="BP442" s="3">
        <f>IF(LOG((AR442/'Average Crustal Abundance'!M$2))&lt;6,LOG((AR442/'Average Crustal Abundance'!M$2)),6)</f>
        <v>0</v>
      </c>
      <c r="BQ442" s="3">
        <f>IF(LOG((AS442/'Average Crustal Abundance'!N$2))&lt;6,LOG((AS442/'Average Crustal Abundance'!N$2)),6)</f>
        <v>0</v>
      </c>
      <c r="BR442" s="3">
        <f>LOG((AT442/'Average Crustal Abundance'!O$2),6.71)</f>
        <v>0</v>
      </c>
      <c r="BS442" s="3">
        <f>IF(LOG((AU442/'Average Crustal Abundance'!P$2))&lt;6,LOG((AU442/'Average Crustal Abundance'!P$2)),6)</f>
        <v>0</v>
      </c>
      <c r="BT442" s="3">
        <f>LOG((AV442/'Average Crustal Abundance'!Q$2),8.58)</f>
        <v>0</v>
      </c>
      <c r="BU442" s="3">
        <f>IF(LOG((AW442/'Average Crustal Abundance'!R$2))&lt;6,LOG((AW442/'Average Crustal Abundance'!R$2)),6)</f>
        <v>0</v>
      </c>
      <c r="BV442" s="3">
        <f>IF(LOG((AX442/'Average Crustal Abundance'!S$2))&lt;6,LOG((AX442/'Average Crustal Abundance'!S$2)),6)</f>
        <v>0</v>
      </c>
      <c r="BW442" s="3">
        <f>IF(LOG((AY442/'Average Crustal Abundance'!T$2))&lt;6,LOG((AY442/'Average Crustal Abundance'!T$2)),6)</f>
        <v>0</v>
      </c>
      <c r="BX442" s="3">
        <f>IF(LOG((AZ442/'Average Crustal Abundance'!U$2))&lt;6,LOG((AZ442/'Average Crustal Abundance'!U$2)),6)</f>
        <v>0</v>
      </c>
      <c r="BY442" s="3">
        <f>IF(LOG((BA442/'Average Crustal Abundance'!V$2))&lt;6,LOG((BA442/'Average Crustal Abundance'!V$2)),6)</f>
        <v>0</v>
      </c>
      <c r="BZ442" s="3">
        <f>LOG((BB442/'Average Crustal Abundance'!W$2),9.15)</f>
        <v>0</v>
      </c>
      <c r="CA442" s="3">
        <f>LOG((BC442/'Average Crustal Abundance'!X$2),6.07)</f>
        <v>0</v>
      </c>
      <c r="CB442" s="3">
        <f>LOG((BD442/'Average Crustal Abundance'!Y$2),9.57)</f>
        <v>0</v>
      </c>
      <c r="CC442" s="3">
        <f t="shared" si="224"/>
        <v>0</v>
      </c>
      <c r="CD442" s="3" t="e">
        <f t="shared" si="225"/>
        <v>#DIV/0!</v>
      </c>
      <c r="CE442" s="4" t="e">
        <f t="shared" si="236"/>
        <v>#DIV/0!</v>
      </c>
      <c r="CF442" s="4" t="e">
        <f t="shared" si="237"/>
        <v>#DIV/0!</v>
      </c>
      <c r="CG442" s="4" t="e">
        <f t="shared" si="238"/>
        <v>#DIV/0!</v>
      </c>
      <c r="CH442" s="4" t="e">
        <f t="shared" si="239"/>
        <v>#DIV/0!</v>
      </c>
      <c r="CI442" s="4" t="e">
        <f t="shared" si="240"/>
        <v>#DIV/0!</v>
      </c>
      <c r="CJ442" s="4" t="e">
        <f t="shared" si="241"/>
        <v>#DIV/0!</v>
      </c>
      <c r="CK442" s="4" t="e">
        <f t="shared" si="242"/>
        <v>#DIV/0!</v>
      </c>
      <c r="CL442" s="4" t="e">
        <f t="shared" si="243"/>
        <v>#DIV/0!</v>
      </c>
      <c r="CM442" s="4" t="e">
        <f t="shared" si="244"/>
        <v>#DIV/0!</v>
      </c>
      <c r="CN442" s="4" t="e">
        <f t="shared" si="245"/>
        <v>#DIV/0!</v>
      </c>
      <c r="CO442" s="4" t="e">
        <f t="shared" si="246"/>
        <v>#DIV/0!</v>
      </c>
      <c r="CP442" s="4" t="e">
        <f t="shared" si="247"/>
        <v>#DIV/0!</v>
      </c>
      <c r="CQ442" s="4" t="e">
        <f t="shared" si="248"/>
        <v>#DIV/0!</v>
      </c>
      <c r="CR442" s="4" t="e">
        <f t="shared" si="249"/>
        <v>#DIV/0!</v>
      </c>
      <c r="CS442" s="4" t="e">
        <f t="shared" si="250"/>
        <v>#DIV/0!</v>
      </c>
      <c r="CT442" s="4" t="e">
        <f t="shared" si="227"/>
        <v>#DIV/0!</v>
      </c>
      <c r="CU442" s="4" t="e">
        <f t="shared" si="228"/>
        <v>#DIV/0!</v>
      </c>
      <c r="CV442" s="4" t="e">
        <f t="shared" si="229"/>
        <v>#DIV/0!</v>
      </c>
      <c r="CW442" s="4" t="e">
        <f t="shared" si="230"/>
        <v>#DIV/0!</v>
      </c>
      <c r="CX442" s="4" t="e">
        <f t="shared" si="231"/>
        <v>#DIV/0!</v>
      </c>
      <c r="CY442" s="4" t="e">
        <f t="shared" si="251"/>
        <v>#DIV/0!</v>
      </c>
      <c r="CZ442" s="4" t="e">
        <f t="shared" si="252"/>
        <v>#DIV/0!</v>
      </c>
      <c r="DA442" s="4" t="e">
        <f t="shared" si="253"/>
        <v>#DIV/0!</v>
      </c>
      <c r="DB442" s="4" t="e">
        <f t="shared" si="254"/>
        <v>#DIV/0!</v>
      </c>
      <c r="DC442" s="3"/>
      <c r="DD442" s="3" t="e">
        <f t="shared" si="226"/>
        <v>#DIV/0!</v>
      </c>
    </row>
    <row r="443" spans="33:108" x14ac:dyDescent="0.25">
      <c r="AG443" s="2">
        <f>IF(I443&gt;'Average Crustal Abundance'!B$2,Data!I443,'Average Crustal Abundance'!B$2)</f>
        <v>52200</v>
      </c>
      <c r="AH443" s="2">
        <f>IF(J443&gt;'Average Crustal Abundance'!C$2,Data!J443,'Average Crustal Abundance'!C$2)</f>
        <v>27</v>
      </c>
      <c r="AI443" s="2">
        <f>IF(K443&gt;'Average Crustal Abundance'!D$2,Data!K443,'Average Crustal Abundance'!D$2)</f>
        <v>59</v>
      </c>
      <c r="AJ443" s="2">
        <f>IF(L443&gt;'Average Crustal Abundance'!E$2,Data!L443,'Average Crustal Abundance'!E$2)</f>
        <v>0.188</v>
      </c>
      <c r="AK443" s="2">
        <f>IF(M443&gt;'Average Crustal Abundance'!F$2,Data!M443,'Average Crustal Abundance'!F$2)</f>
        <v>1.5E-3</v>
      </c>
      <c r="AL443" s="2">
        <f>IF(N443&gt;'Average Crustal Abundance'!G$2,Data!N443,'Average Crustal Abundance'!G$2)</f>
        <v>1.5E-3</v>
      </c>
      <c r="AM443" s="2">
        <f>IF(O443&gt;'Average Crustal Abundance'!H$2,Data!O443,'Average Crustal Abundance'!H$2)</f>
        <v>27</v>
      </c>
      <c r="AN443" s="2">
        <f>IF(P443&gt;'Average Crustal Abundance'!I$2,Data!P443,'Average Crustal Abundance'!I$2)</f>
        <v>5.6000000000000001E-2</v>
      </c>
      <c r="AO443" s="2">
        <f>IF(Q443&gt;'Average Crustal Abundance'!J$2,Data!Q443,'Average Crustal Abundance'!J$2)</f>
        <v>1.2999999999999999E-3</v>
      </c>
      <c r="AP443" s="2">
        <f>IF(R443&gt;'Average Crustal Abundance'!K$2,Data!R443,'Average Crustal Abundance'!K$2)</f>
        <v>72</v>
      </c>
      <c r="AQ443" s="2">
        <f>IF(S443&gt;'Average Crustal Abundance'!L$2,Data!S443,'Average Crustal Abundance'!L$2)</f>
        <v>0.08</v>
      </c>
      <c r="AR443" s="2">
        <f>IF(T443&gt;'Average Crustal Abundance'!M$2,Data!T443,'Average Crustal Abundance'!M$2)</f>
        <v>5.1999999999999998E-2</v>
      </c>
      <c r="AS443" s="2">
        <f>IF(U443&gt;'Average Crustal Abundance'!N$2,Data!U443,'Average Crustal Abundance'!N$2)</f>
        <v>0.5</v>
      </c>
      <c r="AT443" s="2">
        <f>IF(V443&gt;'Average Crustal Abundance'!O$2,Data!V443,'Average Crustal Abundance'!O$2)</f>
        <v>11</v>
      </c>
      <c r="AU443" s="2">
        <f>IF(W443&gt;'Average Crustal Abundance'!P$2,Data!W443,'Average Crustal Abundance'!P$2)</f>
        <v>0.03</v>
      </c>
      <c r="AV443" s="2">
        <f>IF(X443&gt;'Average Crustal Abundance'!Q$2,Data!X443,'Average Crustal Abundance'!Q$2)</f>
        <v>2.5</v>
      </c>
      <c r="AW443" s="2">
        <f>IF(Y443&gt;'Average Crustal Abundance'!R$2,Data!Y443,'Average Crustal Abundance'!R$2)</f>
        <v>0.2</v>
      </c>
      <c r="AX443" s="2">
        <f>IF(Z443&gt;'Average Crustal Abundance'!S$2,Data!Z443,'Average Crustal Abundance'!S$2)</f>
        <v>0.18</v>
      </c>
      <c r="AY443" s="2">
        <f>IF(AA443&gt;'Average Crustal Abundance'!T$2,Data!AA443,'Average Crustal Abundance'!T$2)</f>
        <v>1E-3</v>
      </c>
      <c r="AZ443" s="2">
        <f>IF(AB443&gt;'Average Crustal Abundance'!U$2,Data!AB443,'Average Crustal Abundance'!U$2)</f>
        <v>0.8</v>
      </c>
      <c r="BA443" s="2">
        <f>IF(AC443&gt;'Average Crustal Abundance'!V$2,Data!AC443,'Average Crustal Abundance'!V$2)</f>
        <v>1</v>
      </c>
      <c r="BB443" s="2">
        <f>IF(AD443&gt;'Average Crustal Abundance'!W$2,Data!AD443,'Average Crustal Abundance'!W$2)</f>
        <v>1.7</v>
      </c>
      <c r="BC443" s="2">
        <f>IF(AE443&gt;'Average Crustal Abundance'!X$2,Data!AE443,'Average Crustal Abundance'!X$2)</f>
        <v>20</v>
      </c>
      <c r="BD443" s="2">
        <f>IF(AF443&gt;'Average Crustal Abundance'!Y$2,Data!AF443,'Average Crustal Abundance'!Y$2)</f>
        <v>1.3</v>
      </c>
      <c r="BE443" s="3">
        <f>LOG((AG443/'Average Crustal Abundance'!B$2),1.636)</f>
        <v>0</v>
      </c>
      <c r="BF443" s="3">
        <f>LOG((AH443/'Average Crustal Abundance'!C$2),5.77)</f>
        <v>0</v>
      </c>
      <c r="BG443" s="3">
        <f>LOG((AI443/'Average Crustal Abundance'!D$2),5.07)</f>
        <v>0</v>
      </c>
      <c r="BH443" s="3">
        <f>IF(LOG((AJ443/'Average Crustal Abundance'!E$2))&lt;6,LOG((AJ443/'Average Crustal Abundance'!E$2)),6)</f>
        <v>0</v>
      </c>
      <c r="BI443" s="3">
        <f>IF(LOG((AK443/'Average Crustal Abundance'!F$2))&lt;6,LOG((AK443/'Average Crustal Abundance'!F$2)),6)</f>
        <v>0</v>
      </c>
      <c r="BJ443" s="3">
        <f>IF(LOG((AL443/'Average Crustal Abundance'!G$2))&lt;6,LOG((AL443/'Average Crustal Abundance'!G$2)),6)</f>
        <v>0</v>
      </c>
      <c r="BK443" s="3">
        <f>LOG((AM443/'Average Crustal Abundance'!H$2),5.77)</f>
        <v>0</v>
      </c>
      <c r="BL443" s="3">
        <f>IF(LOG((AN443/'Average Crustal Abundance'!I$2))&lt;6,LOG((AN443/'Average Crustal Abundance'!I$2)),6)</f>
        <v>0</v>
      </c>
      <c r="BM443" s="3">
        <f>IF(LOG((AO443/'Average Crustal Abundance'!J$2))&lt;6,LOG((AO443/'Average Crustal Abundance'!J$2)),6)</f>
        <v>0</v>
      </c>
      <c r="BN443" s="3">
        <f>LOG((AP443/'Average Crustal Abundance'!K$2),4.9)</f>
        <v>0</v>
      </c>
      <c r="BO443" s="3">
        <f>IF(LOG((AQ443/'Average Crustal Abundance'!L$2))&lt;6,LOG((AQ443/'Average Crustal Abundance'!L$2)),6)</f>
        <v>0</v>
      </c>
      <c r="BP443" s="3">
        <f>IF(LOG((AR443/'Average Crustal Abundance'!M$2))&lt;6,LOG((AR443/'Average Crustal Abundance'!M$2)),6)</f>
        <v>0</v>
      </c>
      <c r="BQ443" s="3">
        <f>IF(LOG((AS443/'Average Crustal Abundance'!N$2))&lt;6,LOG((AS443/'Average Crustal Abundance'!N$2)),6)</f>
        <v>0</v>
      </c>
      <c r="BR443" s="3">
        <f>LOG((AT443/'Average Crustal Abundance'!O$2),6.71)</f>
        <v>0</v>
      </c>
      <c r="BS443" s="3">
        <f>IF(LOG((AU443/'Average Crustal Abundance'!P$2))&lt;6,LOG((AU443/'Average Crustal Abundance'!P$2)),6)</f>
        <v>0</v>
      </c>
      <c r="BT443" s="3">
        <f>LOG((AV443/'Average Crustal Abundance'!Q$2),8.58)</f>
        <v>0</v>
      </c>
      <c r="BU443" s="3">
        <f>IF(LOG((AW443/'Average Crustal Abundance'!R$2))&lt;6,LOG((AW443/'Average Crustal Abundance'!R$2)),6)</f>
        <v>0</v>
      </c>
      <c r="BV443" s="3">
        <f>IF(LOG((AX443/'Average Crustal Abundance'!S$2))&lt;6,LOG((AX443/'Average Crustal Abundance'!S$2)),6)</f>
        <v>0</v>
      </c>
      <c r="BW443" s="3">
        <f>IF(LOG((AY443/'Average Crustal Abundance'!T$2))&lt;6,LOG((AY443/'Average Crustal Abundance'!T$2)),6)</f>
        <v>0</v>
      </c>
      <c r="BX443" s="3">
        <f>IF(LOG((AZ443/'Average Crustal Abundance'!U$2))&lt;6,LOG((AZ443/'Average Crustal Abundance'!U$2)),6)</f>
        <v>0</v>
      </c>
      <c r="BY443" s="3">
        <f>IF(LOG((BA443/'Average Crustal Abundance'!V$2))&lt;6,LOG((BA443/'Average Crustal Abundance'!V$2)),6)</f>
        <v>0</v>
      </c>
      <c r="BZ443" s="3">
        <f>LOG((BB443/'Average Crustal Abundance'!W$2),9.15)</f>
        <v>0</v>
      </c>
      <c r="CA443" s="3">
        <f>LOG((BC443/'Average Crustal Abundance'!X$2),6.07)</f>
        <v>0</v>
      </c>
      <c r="CB443" s="3">
        <f>LOG((BD443/'Average Crustal Abundance'!Y$2),9.57)</f>
        <v>0</v>
      </c>
      <c r="CC443" s="3">
        <f t="shared" si="224"/>
        <v>0</v>
      </c>
      <c r="CD443" s="3" t="e">
        <f t="shared" si="225"/>
        <v>#DIV/0!</v>
      </c>
      <c r="CE443" s="4" t="e">
        <f t="shared" si="236"/>
        <v>#DIV/0!</v>
      </c>
      <c r="CF443" s="4" t="e">
        <f t="shared" si="237"/>
        <v>#DIV/0!</v>
      </c>
      <c r="CG443" s="4" t="e">
        <f t="shared" si="238"/>
        <v>#DIV/0!</v>
      </c>
      <c r="CH443" s="4" t="e">
        <f t="shared" si="239"/>
        <v>#DIV/0!</v>
      </c>
      <c r="CI443" s="4" t="e">
        <f t="shared" si="240"/>
        <v>#DIV/0!</v>
      </c>
      <c r="CJ443" s="4" t="e">
        <f t="shared" si="241"/>
        <v>#DIV/0!</v>
      </c>
      <c r="CK443" s="4" t="e">
        <f t="shared" si="242"/>
        <v>#DIV/0!</v>
      </c>
      <c r="CL443" s="4" t="e">
        <f t="shared" si="243"/>
        <v>#DIV/0!</v>
      </c>
      <c r="CM443" s="4" t="e">
        <f t="shared" si="244"/>
        <v>#DIV/0!</v>
      </c>
      <c r="CN443" s="4" t="e">
        <f t="shared" si="245"/>
        <v>#DIV/0!</v>
      </c>
      <c r="CO443" s="4" t="e">
        <f t="shared" si="246"/>
        <v>#DIV/0!</v>
      </c>
      <c r="CP443" s="4" t="e">
        <f t="shared" si="247"/>
        <v>#DIV/0!</v>
      </c>
      <c r="CQ443" s="4" t="e">
        <f t="shared" si="248"/>
        <v>#DIV/0!</v>
      </c>
      <c r="CR443" s="4" t="e">
        <f t="shared" si="249"/>
        <v>#DIV/0!</v>
      </c>
      <c r="CS443" s="4" t="e">
        <f t="shared" si="250"/>
        <v>#DIV/0!</v>
      </c>
      <c r="CT443" s="4" t="e">
        <f t="shared" si="227"/>
        <v>#DIV/0!</v>
      </c>
      <c r="CU443" s="4" t="e">
        <f t="shared" si="228"/>
        <v>#DIV/0!</v>
      </c>
      <c r="CV443" s="4" t="e">
        <f t="shared" si="229"/>
        <v>#DIV/0!</v>
      </c>
      <c r="CW443" s="4" t="e">
        <f t="shared" si="230"/>
        <v>#DIV/0!</v>
      </c>
      <c r="CX443" s="4" t="e">
        <f t="shared" si="231"/>
        <v>#DIV/0!</v>
      </c>
      <c r="CY443" s="4" t="e">
        <f t="shared" si="251"/>
        <v>#DIV/0!</v>
      </c>
      <c r="CZ443" s="4" t="e">
        <f t="shared" si="252"/>
        <v>#DIV/0!</v>
      </c>
      <c r="DA443" s="4" t="e">
        <f t="shared" si="253"/>
        <v>#DIV/0!</v>
      </c>
      <c r="DB443" s="4" t="e">
        <f t="shared" si="254"/>
        <v>#DIV/0!</v>
      </c>
      <c r="DC443" s="3"/>
      <c r="DD443" s="3" t="e">
        <f t="shared" si="226"/>
        <v>#DIV/0!</v>
      </c>
    </row>
    <row r="444" spans="33:108" x14ac:dyDescent="0.25">
      <c r="AG444" s="2">
        <f>IF(I444&gt;'Average Crustal Abundance'!B$2,Data!I444,'Average Crustal Abundance'!B$2)</f>
        <v>52200</v>
      </c>
      <c r="AH444" s="2">
        <f>IF(J444&gt;'Average Crustal Abundance'!C$2,Data!J444,'Average Crustal Abundance'!C$2)</f>
        <v>27</v>
      </c>
      <c r="AI444" s="2">
        <f>IF(K444&gt;'Average Crustal Abundance'!D$2,Data!K444,'Average Crustal Abundance'!D$2)</f>
        <v>59</v>
      </c>
      <c r="AJ444" s="2">
        <f>IF(L444&gt;'Average Crustal Abundance'!E$2,Data!L444,'Average Crustal Abundance'!E$2)</f>
        <v>0.188</v>
      </c>
      <c r="AK444" s="2">
        <f>IF(M444&gt;'Average Crustal Abundance'!F$2,Data!M444,'Average Crustal Abundance'!F$2)</f>
        <v>1.5E-3</v>
      </c>
      <c r="AL444" s="2">
        <f>IF(N444&gt;'Average Crustal Abundance'!G$2,Data!N444,'Average Crustal Abundance'!G$2)</f>
        <v>1.5E-3</v>
      </c>
      <c r="AM444" s="2">
        <f>IF(O444&gt;'Average Crustal Abundance'!H$2,Data!O444,'Average Crustal Abundance'!H$2)</f>
        <v>27</v>
      </c>
      <c r="AN444" s="2">
        <f>IF(P444&gt;'Average Crustal Abundance'!I$2,Data!P444,'Average Crustal Abundance'!I$2)</f>
        <v>5.6000000000000001E-2</v>
      </c>
      <c r="AO444" s="2">
        <f>IF(Q444&gt;'Average Crustal Abundance'!J$2,Data!Q444,'Average Crustal Abundance'!J$2)</f>
        <v>1.2999999999999999E-3</v>
      </c>
      <c r="AP444" s="2">
        <f>IF(R444&gt;'Average Crustal Abundance'!K$2,Data!R444,'Average Crustal Abundance'!K$2)</f>
        <v>72</v>
      </c>
      <c r="AQ444" s="2">
        <f>IF(S444&gt;'Average Crustal Abundance'!L$2,Data!S444,'Average Crustal Abundance'!L$2)</f>
        <v>0.08</v>
      </c>
      <c r="AR444" s="2">
        <f>IF(T444&gt;'Average Crustal Abundance'!M$2,Data!T444,'Average Crustal Abundance'!M$2)</f>
        <v>5.1999999999999998E-2</v>
      </c>
      <c r="AS444" s="2">
        <f>IF(U444&gt;'Average Crustal Abundance'!N$2,Data!U444,'Average Crustal Abundance'!N$2)</f>
        <v>0.5</v>
      </c>
      <c r="AT444" s="2">
        <f>IF(V444&gt;'Average Crustal Abundance'!O$2,Data!V444,'Average Crustal Abundance'!O$2)</f>
        <v>11</v>
      </c>
      <c r="AU444" s="2">
        <f>IF(W444&gt;'Average Crustal Abundance'!P$2,Data!W444,'Average Crustal Abundance'!P$2)</f>
        <v>0.03</v>
      </c>
      <c r="AV444" s="2">
        <f>IF(X444&gt;'Average Crustal Abundance'!Q$2,Data!X444,'Average Crustal Abundance'!Q$2)</f>
        <v>2.5</v>
      </c>
      <c r="AW444" s="2">
        <f>IF(Y444&gt;'Average Crustal Abundance'!R$2,Data!Y444,'Average Crustal Abundance'!R$2)</f>
        <v>0.2</v>
      </c>
      <c r="AX444" s="2">
        <f>IF(Z444&gt;'Average Crustal Abundance'!S$2,Data!Z444,'Average Crustal Abundance'!S$2)</f>
        <v>0.18</v>
      </c>
      <c r="AY444" s="2">
        <f>IF(AA444&gt;'Average Crustal Abundance'!T$2,Data!AA444,'Average Crustal Abundance'!T$2)</f>
        <v>1E-3</v>
      </c>
      <c r="AZ444" s="2">
        <f>IF(AB444&gt;'Average Crustal Abundance'!U$2,Data!AB444,'Average Crustal Abundance'!U$2)</f>
        <v>0.8</v>
      </c>
      <c r="BA444" s="2">
        <f>IF(AC444&gt;'Average Crustal Abundance'!V$2,Data!AC444,'Average Crustal Abundance'!V$2)</f>
        <v>1</v>
      </c>
      <c r="BB444" s="2">
        <f>IF(AD444&gt;'Average Crustal Abundance'!W$2,Data!AD444,'Average Crustal Abundance'!W$2)</f>
        <v>1.7</v>
      </c>
      <c r="BC444" s="2">
        <f>IF(AE444&gt;'Average Crustal Abundance'!X$2,Data!AE444,'Average Crustal Abundance'!X$2)</f>
        <v>20</v>
      </c>
      <c r="BD444" s="2">
        <f>IF(AF444&gt;'Average Crustal Abundance'!Y$2,Data!AF444,'Average Crustal Abundance'!Y$2)</f>
        <v>1.3</v>
      </c>
      <c r="BE444" s="3">
        <f>LOG((AG444/'Average Crustal Abundance'!B$2),1.636)</f>
        <v>0</v>
      </c>
      <c r="BF444" s="3">
        <f>LOG((AH444/'Average Crustal Abundance'!C$2),5.77)</f>
        <v>0</v>
      </c>
      <c r="BG444" s="3">
        <f>LOG((AI444/'Average Crustal Abundance'!D$2),5.07)</f>
        <v>0</v>
      </c>
      <c r="BH444" s="3">
        <f>IF(LOG((AJ444/'Average Crustal Abundance'!E$2))&lt;6,LOG((AJ444/'Average Crustal Abundance'!E$2)),6)</f>
        <v>0</v>
      </c>
      <c r="BI444" s="3">
        <f>IF(LOG((AK444/'Average Crustal Abundance'!F$2))&lt;6,LOG((AK444/'Average Crustal Abundance'!F$2)),6)</f>
        <v>0</v>
      </c>
      <c r="BJ444" s="3">
        <f>IF(LOG((AL444/'Average Crustal Abundance'!G$2))&lt;6,LOG((AL444/'Average Crustal Abundance'!G$2)),6)</f>
        <v>0</v>
      </c>
      <c r="BK444" s="3">
        <f>LOG((AM444/'Average Crustal Abundance'!H$2),5.77)</f>
        <v>0</v>
      </c>
      <c r="BL444" s="3">
        <f>IF(LOG((AN444/'Average Crustal Abundance'!I$2))&lt;6,LOG((AN444/'Average Crustal Abundance'!I$2)),6)</f>
        <v>0</v>
      </c>
      <c r="BM444" s="3">
        <f>IF(LOG((AO444/'Average Crustal Abundance'!J$2))&lt;6,LOG((AO444/'Average Crustal Abundance'!J$2)),6)</f>
        <v>0</v>
      </c>
      <c r="BN444" s="3">
        <f>LOG((AP444/'Average Crustal Abundance'!K$2),4.9)</f>
        <v>0</v>
      </c>
      <c r="BO444" s="3">
        <f>IF(LOG((AQ444/'Average Crustal Abundance'!L$2))&lt;6,LOG((AQ444/'Average Crustal Abundance'!L$2)),6)</f>
        <v>0</v>
      </c>
      <c r="BP444" s="3">
        <f>IF(LOG((AR444/'Average Crustal Abundance'!M$2))&lt;6,LOG((AR444/'Average Crustal Abundance'!M$2)),6)</f>
        <v>0</v>
      </c>
      <c r="BQ444" s="3">
        <f>IF(LOG((AS444/'Average Crustal Abundance'!N$2))&lt;6,LOG((AS444/'Average Crustal Abundance'!N$2)),6)</f>
        <v>0</v>
      </c>
      <c r="BR444" s="3">
        <f>LOG((AT444/'Average Crustal Abundance'!O$2),6.71)</f>
        <v>0</v>
      </c>
      <c r="BS444" s="3">
        <f>IF(LOG((AU444/'Average Crustal Abundance'!P$2))&lt;6,LOG((AU444/'Average Crustal Abundance'!P$2)),6)</f>
        <v>0</v>
      </c>
      <c r="BT444" s="3">
        <f>LOG((AV444/'Average Crustal Abundance'!Q$2),8.58)</f>
        <v>0</v>
      </c>
      <c r="BU444" s="3">
        <f>IF(LOG((AW444/'Average Crustal Abundance'!R$2))&lt;6,LOG((AW444/'Average Crustal Abundance'!R$2)),6)</f>
        <v>0</v>
      </c>
      <c r="BV444" s="3">
        <f>IF(LOG((AX444/'Average Crustal Abundance'!S$2))&lt;6,LOG((AX444/'Average Crustal Abundance'!S$2)),6)</f>
        <v>0</v>
      </c>
      <c r="BW444" s="3">
        <f>IF(LOG((AY444/'Average Crustal Abundance'!T$2))&lt;6,LOG((AY444/'Average Crustal Abundance'!T$2)),6)</f>
        <v>0</v>
      </c>
      <c r="BX444" s="3">
        <f>IF(LOG((AZ444/'Average Crustal Abundance'!U$2))&lt;6,LOG((AZ444/'Average Crustal Abundance'!U$2)),6)</f>
        <v>0</v>
      </c>
      <c r="BY444" s="3">
        <f>IF(LOG((BA444/'Average Crustal Abundance'!V$2))&lt;6,LOG((BA444/'Average Crustal Abundance'!V$2)),6)</f>
        <v>0</v>
      </c>
      <c r="BZ444" s="3">
        <f>LOG((BB444/'Average Crustal Abundance'!W$2),9.15)</f>
        <v>0</v>
      </c>
      <c r="CA444" s="3">
        <f>LOG((BC444/'Average Crustal Abundance'!X$2),6.07)</f>
        <v>0</v>
      </c>
      <c r="CB444" s="3">
        <f>LOG((BD444/'Average Crustal Abundance'!Y$2),9.57)</f>
        <v>0</v>
      </c>
      <c r="CC444" s="3">
        <f t="shared" si="224"/>
        <v>0</v>
      </c>
      <c r="CD444" s="3" t="e">
        <f t="shared" si="225"/>
        <v>#DIV/0!</v>
      </c>
      <c r="CE444" s="4" t="e">
        <f t="shared" si="236"/>
        <v>#DIV/0!</v>
      </c>
      <c r="CF444" s="4" t="e">
        <f t="shared" si="237"/>
        <v>#DIV/0!</v>
      </c>
      <c r="CG444" s="4" t="e">
        <f t="shared" si="238"/>
        <v>#DIV/0!</v>
      </c>
      <c r="CH444" s="4" t="e">
        <f t="shared" si="239"/>
        <v>#DIV/0!</v>
      </c>
      <c r="CI444" s="4" t="e">
        <f t="shared" si="240"/>
        <v>#DIV/0!</v>
      </c>
      <c r="CJ444" s="4" t="e">
        <f t="shared" si="241"/>
        <v>#DIV/0!</v>
      </c>
      <c r="CK444" s="4" t="e">
        <f t="shared" si="242"/>
        <v>#DIV/0!</v>
      </c>
      <c r="CL444" s="4" t="e">
        <f t="shared" si="243"/>
        <v>#DIV/0!</v>
      </c>
      <c r="CM444" s="4" t="e">
        <f t="shared" si="244"/>
        <v>#DIV/0!</v>
      </c>
      <c r="CN444" s="4" t="e">
        <f t="shared" si="245"/>
        <v>#DIV/0!</v>
      </c>
      <c r="CO444" s="4" t="e">
        <f t="shared" si="246"/>
        <v>#DIV/0!</v>
      </c>
      <c r="CP444" s="4" t="e">
        <f t="shared" si="247"/>
        <v>#DIV/0!</v>
      </c>
      <c r="CQ444" s="4" t="e">
        <f t="shared" si="248"/>
        <v>#DIV/0!</v>
      </c>
      <c r="CR444" s="4" t="e">
        <f t="shared" si="249"/>
        <v>#DIV/0!</v>
      </c>
      <c r="CS444" s="4" t="e">
        <f t="shared" si="250"/>
        <v>#DIV/0!</v>
      </c>
      <c r="CT444" s="4" t="e">
        <f t="shared" ref="CT444:CT469" si="255">BT444*$CD444</f>
        <v>#DIV/0!</v>
      </c>
      <c r="CU444" s="4" t="e">
        <f t="shared" ref="CU444:CU469" si="256">BU444*$CD444</f>
        <v>#DIV/0!</v>
      </c>
      <c r="CV444" s="4" t="e">
        <f t="shared" ref="CV444:CV469" si="257">BV444*$CD444</f>
        <v>#DIV/0!</v>
      </c>
      <c r="CW444" s="4" t="e">
        <f t="shared" ref="CW444:CW469" si="258">BW444*$CD444</f>
        <v>#DIV/0!</v>
      </c>
      <c r="CX444" s="4" t="e">
        <f t="shared" ref="CX444:CX469" si="259">BX444*$CD444</f>
        <v>#DIV/0!</v>
      </c>
      <c r="CY444" s="4" t="e">
        <f t="shared" si="251"/>
        <v>#DIV/0!</v>
      </c>
      <c r="CZ444" s="4" t="e">
        <f t="shared" si="252"/>
        <v>#DIV/0!</v>
      </c>
      <c r="DA444" s="4" t="e">
        <f t="shared" si="253"/>
        <v>#DIV/0!</v>
      </c>
      <c r="DB444" s="4" t="e">
        <f t="shared" si="254"/>
        <v>#DIV/0!</v>
      </c>
      <c r="DC444" s="3"/>
      <c r="DD444" s="3" t="e">
        <f t="shared" si="226"/>
        <v>#DIV/0!</v>
      </c>
    </row>
    <row r="445" spans="33:108" x14ac:dyDescent="0.25">
      <c r="AG445" s="2">
        <f>IF(I445&gt;'Average Crustal Abundance'!B$2,Data!I445,'Average Crustal Abundance'!B$2)</f>
        <v>52200</v>
      </c>
      <c r="AH445" s="2">
        <f>IF(J445&gt;'Average Crustal Abundance'!C$2,Data!J445,'Average Crustal Abundance'!C$2)</f>
        <v>27</v>
      </c>
      <c r="AI445" s="2">
        <f>IF(K445&gt;'Average Crustal Abundance'!D$2,Data!K445,'Average Crustal Abundance'!D$2)</f>
        <v>59</v>
      </c>
      <c r="AJ445" s="2">
        <f>IF(L445&gt;'Average Crustal Abundance'!E$2,Data!L445,'Average Crustal Abundance'!E$2)</f>
        <v>0.188</v>
      </c>
      <c r="AK445" s="2">
        <f>IF(M445&gt;'Average Crustal Abundance'!F$2,Data!M445,'Average Crustal Abundance'!F$2)</f>
        <v>1.5E-3</v>
      </c>
      <c r="AL445" s="2">
        <f>IF(N445&gt;'Average Crustal Abundance'!G$2,Data!N445,'Average Crustal Abundance'!G$2)</f>
        <v>1.5E-3</v>
      </c>
      <c r="AM445" s="2">
        <f>IF(O445&gt;'Average Crustal Abundance'!H$2,Data!O445,'Average Crustal Abundance'!H$2)</f>
        <v>27</v>
      </c>
      <c r="AN445" s="2">
        <f>IF(P445&gt;'Average Crustal Abundance'!I$2,Data!P445,'Average Crustal Abundance'!I$2)</f>
        <v>5.6000000000000001E-2</v>
      </c>
      <c r="AO445" s="2">
        <f>IF(Q445&gt;'Average Crustal Abundance'!J$2,Data!Q445,'Average Crustal Abundance'!J$2)</f>
        <v>1.2999999999999999E-3</v>
      </c>
      <c r="AP445" s="2">
        <f>IF(R445&gt;'Average Crustal Abundance'!K$2,Data!R445,'Average Crustal Abundance'!K$2)</f>
        <v>72</v>
      </c>
      <c r="AQ445" s="2">
        <f>IF(S445&gt;'Average Crustal Abundance'!L$2,Data!S445,'Average Crustal Abundance'!L$2)</f>
        <v>0.08</v>
      </c>
      <c r="AR445" s="2">
        <f>IF(T445&gt;'Average Crustal Abundance'!M$2,Data!T445,'Average Crustal Abundance'!M$2)</f>
        <v>5.1999999999999998E-2</v>
      </c>
      <c r="AS445" s="2">
        <f>IF(U445&gt;'Average Crustal Abundance'!N$2,Data!U445,'Average Crustal Abundance'!N$2)</f>
        <v>0.5</v>
      </c>
      <c r="AT445" s="2">
        <f>IF(V445&gt;'Average Crustal Abundance'!O$2,Data!V445,'Average Crustal Abundance'!O$2)</f>
        <v>11</v>
      </c>
      <c r="AU445" s="2">
        <f>IF(W445&gt;'Average Crustal Abundance'!P$2,Data!W445,'Average Crustal Abundance'!P$2)</f>
        <v>0.03</v>
      </c>
      <c r="AV445" s="2">
        <f>IF(X445&gt;'Average Crustal Abundance'!Q$2,Data!X445,'Average Crustal Abundance'!Q$2)</f>
        <v>2.5</v>
      </c>
      <c r="AW445" s="2">
        <f>IF(Y445&gt;'Average Crustal Abundance'!R$2,Data!Y445,'Average Crustal Abundance'!R$2)</f>
        <v>0.2</v>
      </c>
      <c r="AX445" s="2">
        <f>IF(Z445&gt;'Average Crustal Abundance'!S$2,Data!Z445,'Average Crustal Abundance'!S$2)</f>
        <v>0.18</v>
      </c>
      <c r="AY445" s="2">
        <f>IF(AA445&gt;'Average Crustal Abundance'!T$2,Data!AA445,'Average Crustal Abundance'!T$2)</f>
        <v>1E-3</v>
      </c>
      <c r="AZ445" s="2">
        <f>IF(AB445&gt;'Average Crustal Abundance'!U$2,Data!AB445,'Average Crustal Abundance'!U$2)</f>
        <v>0.8</v>
      </c>
      <c r="BA445" s="2">
        <f>IF(AC445&gt;'Average Crustal Abundance'!V$2,Data!AC445,'Average Crustal Abundance'!V$2)</f>
        <v>1</v>
      </c>
      <c r="BB445" s="2">
        <f>IF(AD445&gt;'Average Crustal Abundance'!W$2,Data!AD445,'Average Crustal Abundance'!W$2)</f>
        <v>1.7</v>
      </c>
      <c r="BC445" s="2">
        <f>IF(AE445&gt;'Average Crustal Abundance'!X$2,Data!AE445,'Average Crustal Abundance'!X$2)</f>
        <v>20</v>
      </c>
      <c r="BD445" s="2">
        <f>IF(AF445&gt;'Average Crustal Abundance'!Y$2,Data!AF445,'Average Crustal Abundance'!Y$2)</f>
        <v>1.3</v>
      </c>
      <c r="BE445" s="3">
        <f>LOG((AG445/'Average Crustal Abundance'!B$2),1.636)</f>
        <v>0</v>
      </c>
      <c r="BF445" s="3">
        <f>LOG((AH445/'Average Crustal Abundance'!C$2),5.77)</f>
        <v>0</v>
      </c>
      <c r="BG445" s="3">
        <f>LOG((AI445/'Average Crustal Abundance'!D$2),5.07)</f>
        <v>0</v>
      </c>
      <c r="BH445" s="3">
        <f>IF(LOG((AJ445/'Average Crustal Abundance'!E$2))&lt;6,LOG((AJ445/'Average Crustal Abundance'!E$2)),6)</f>
        <v>0</v>
      </c>
      <c r="BI445" s="3">
        <f>IF(LOG((AK445/'Average Crustal Abundance'!F$2))&lt;6,LOG((AK445/'Average Crustal Abundance'!F$2)),6)</f>
        <v>0</v>
      </c>
      <c r="BJ445" s="3">
        <f>IF(LOG((AL445/'Average Crustal Abundance'!G$2))&lt;6,LOG((AL445/'Average Crustal Abundance'!G$2)),6)</f>
        <v>0</v>
      </c>
      <c r="BK445" s="3">
        <f>LOG((AM445/'Average Crustal Abundance'!H$2),5.77)</f>
        <v>0</v>
      </c>
      <c r="BL445" s="3">
        <f>IF(LOG((AN445/'Average Crustal Abundance'!I$2))&lt;6,LOG((AN445/'Average Crustal Abundance'!I$2)),6)</f>
        <v>0</v>
      </c>
      <c r="BM445" s="3">
        <f>IF(LOG((AO445/'Average Crustal Abundance'!J$2))&lt;6,LOG((AO445/'Average Crustal Abundance'!J$2)),6)</f>
        <v>0</v>
      </c>
      <c r="BN445" s="3">
        <f>LOG((AP445/'Average Crustal Abundance'!K$2),4.9)</f>
        <v>0</v>
      </c>
      <c r="BO445" s="3">
        <f>IF(LOG((AQ445/'Average Crustal Abundance'!L$2))&lt;6,LOG((AQ445/'Average Crustal Abundance'!L$2)),6)</f>
        <v>0</v>
      </c>
      <c r="BP445" s="3">
        <f>IF(LOG((AR445/'Average Crustal Abundance'!M$2))&lt;6,LOG((AR445/'Average Crustal Abundance'!M$2)),6)</f>
        <v>0</v>
      </c>
      <c r="BQ445" s="3">
        <f>IF(LOG((AS445/'Average Crustal Abundance'!N$2))&lt;6,LOG((AS445/'Average Crustal Abundance'!N$2)),6)</f>
        <v>0</v>
      </c>
      <c r="BR445" s="3">
        <f>LOG((AT445/'Average Crustal Abundance'!O$2),6.71)</f>
        <v>0</v>
      </c>
      <c r="BS445" s="3">
        <f>IF(LOG((AU445/'Average Crustal Abundance'!P$2))&lt;6,LOG((AU445/'Average Crustal Abundance'!P$2)),6)</f>
        <v>0</v>
      </c>
      <c r="BT445" s="3">
        <f>LOG((AV445/'Average Crustal Abundance'!Q$2),8.58)</f>
        <v>0</v>
      </c>
      <c r="BU445" s="3">
        <f>IF(LOG((AW445/'Average Crustal Abundance'!R$2))&lt;6,LOG((AW445/'Average Crustal Abundance'!R$2)),6)</f>
        <v>0</v>
      </c>
      <c r="BV445" s="3">
        <f>IF(LOG((AX445/'Average Crustal Abundance'!S$2))&lt;6,LOG((AX445/'Average Crustal Abundance'!S$2)),6)</f>
        <v>0</v>
      </c>
      <c r="BW445" s="3">
        <f>IF(LOG((AY445/'Average Crustal Abundance'!T$2))&lt;6,LOG((AY445/'Average Crustal Abundance'!T$2)),6)</f>
        <v>0</v>
      </c>
      <c r="BX445" s="3">
        <f>IF(LOG((AZ445/'Average Crustal Abundance'!U$2))&lt;6,LOG((AZ445/'Average Crustal Abundance'!U$2)),6)</f>
        <v>0</v>
      </c>
      <c r="BY445" s="3">
        <f>IF(LOG((BA445/'Average Crustal Abundance'!V$2))&lt;6,LOG((BA445/'Average Crustal Abundance'!V$2)),6)</f>
        <v>0</v>
      </c>
      <c r="BZ445" s="3">
        <f>LOG((BB445/'Average Crustal Abundance'!W$2),9.15)</f>
        <v>0</v>
      </c>
      <c r="CA445" s="3">
        <f>LOG((BC445/'Average Crustal Abundance'!X$2),6.07)</f>
        <v>0</v>
      </c>
      <c r="CB445" s="3">
        <f>LOG((BD445/'Average Crustal Abundance'!Y$2),9.57)</f>
        <v>0</v>
      </c>
      <c r="CC445" s="3">
        <f t="shared" si="224"/>
        <v>0</v>
      </c>
      <c r="CD445" s="3" t="e">
        <f t="shared" si="225"/>
        <v>#DIV/0!</v>
      </c>
      <c r="CE445" s="4" t="e">
        <f t="shared" si="236"/>
        <v>#DIV/0!</v>
      </c>
      <c r="CF445" s="4" t="e">
        <f t="shared" si="237"/>
        <v>#DIV/0!</v>
      </c>
      <c r="CG445" s="4" t="e">
        <f t="shared" si="238"/>
        <v>#DIV/0!</v>
      </c>
      <c r="CH445" s="4" t="e">
        <f t="shared" si="239"/>
        <v>#DIV/0!</v>
      </c>
      <c r="CI445" s="4" t="e">
        <f t="shared" si="240"/>
        <v>#DIV/0!</v>
      </c>
      <c r="CJ445" s="4" t="e">
        <f t="shared" si="241"/>
        <v>#DIV/0!</v>
      </c>
      <c r="CK445" s="4" t="e">
        <f t="shared" si="242"/>
        <v>#DIV/0!</v>
      </c>
      <c r="CL445" s="4" t="e">
        <f t="shared" si="243"/>
        <v>#DIV/0!</v>
      </c>
      <c r="CM445" s="4" t="e">
        <f t="shared" si="244"/>
        <v>#DIV/0!</v>
      </c>
      <c r="CN445" s="4" t="e">
        <f t="shared" si="245"/>
        <v>#DIV/0!</v>
      </c>
      <c r="CO445" s="4" t="e">
        <f t="shared" si="246"/>
        <v>#DIV/0!</v>
      </c>
      <c r="CP445" s="4" t="e">
        <f t="shared" si="247"/>
        <v>#DIV/0!</v>
      </c>
      <c r="CQ445" s="4" t="e">
        <f t="shared" si="248"/>
        <v>#DIV/0!</v>
      </c>
      <c r="CR445" s="4" t="e">
        <f t="shared" si="249"/>
        <v>#DIV/0!</v>
      </c>
      <c r="CS445" s="4" t="e">
        <f t="shared" si="250"/>
        <v>#DIV/0!</v>
      </c>
      <c r="CT445" s="4" t="e">
        <f t="shared" si="255"/>
        <v>#DIV/0!</v>
      </c>
      <c r="CU445" s="4" t="e">
        <f t="shared" si="256"/>
        <v>#DIV/0!</v>
      </c>
      <c r="CV445" s="4" t="e">
        <f t="shared" si="257"/>
        <v>#DIV/0!</v>
      </c>
      <c r="CW445" s="4" t="e">
        <f t="shared" si="258"/>
        <v>#DIV/0!</v>
      </c>
      <c r="CX445" s="4" t="e">
        <f t="shared" si="259"/>
        <v>#DIV/0!</v>
      </c>
      <c r="CY445" s="4" t="e">
        <f t="shared" si="251"/>
        <v>#DIV/0!</v>
      </c>
      <c r="CZ445" s="4" t="e">
        <f t="shared" si="252"/>
        <v>#DIV/0!</v>
      </c>
      <c r="DA445" s="4" t="e">
        <f t="shared" si="253"/>
        <v>#DIV/0!</v>
      </c>
      <c r="DB445" s="4" t="e">
        <f t="shared" si="254"/>
        <v>#DIV/0!</v>
      </c>
      <c r="DC445" s="3"/>
      <c r="DD445" s="3" t="e">
        <f t="shared" si="226"/>
        <v>#DIV/0!</v>
      </c>
    </row>
    <row r="446" spans="33:108" x14ac:dyDescent="0.25">
      <c r="AG446" s="2">
        <f>IF(I446&gt;'Average Crustal Abundance'!B$2,Data!I446,'Average Crustal Abundance'!B$2)</f>
        <v>52200</v>
      </c>
      <c r="AH446" s="2">
        <f>IF(J446&gt;'Average Crustal Abundance'!C$2,Data!J446,'Average Crustal Abundance'!C$2)</f>
        <v>27</v>
      </c>
      <c r="AI446" s="2">
        <f>IF(K446&gt;'Average Crustal Abundance'!D$2,Data!K446,'Average Crustal Abundance'!D$2)</f>
        <v>59</v>
      </c>
      <c r="AJ446" s="2">
        <f>IF(L446&gt;'Average Crustal Abundance'!E$2,Data!L446,'Average Crustal Abundance'!E$2)</f>
        <v>0.188</v>
      </c>
      <c r="AK446" s="2">
        <f>IF(M446&gt;'Average Crustal Abundance'!F$2,Data!M446,'Average Crustal Abundance'!F$2)</f>
        <v>1.5E-3</v>
      </c>
      <c r="AL446" s="2">
        <f>IF(N446&gt;'Average Crustal Abundance'!G$2,Data!N446,'Average Crustal Abundance'!G$2)</f>
        <v>1.5E-3</v>
      </c>
      <c r="AM446" s="2">
        <f>IF(O446&gt;'Average Crustal Abundance'!H$2,Data!O446,'Average Crustal Abundance'!H$2)</f>
        <v>27</v>
      </c>
      <c r="AN446" s="2">
        <f>IF(P446&gt;'Average Crustal Abundance'!I$2,Data!P446,'Average Crustal Abundance'!I$2)</f>
        <v>5.6000000000000001E-2</v>
      </c>
      <c r="AO446" s="2">
        <f>IF(Q446&gt;'Average Crustal Abundance'!J$2,Data!Q446,'Average Crustal Abundance'!J$2)</f>
        <v>1.2999999999999999E-3</v>
      </c>
      <c r="AP446" s="2">
        <f>IF(R446&gt;'Average Crustal Abundance'!K$2,Data!R446,'Average Crustal Abundance'!K$2)</f>
        <v>72</v>
      </c>
      <c r="AQ446" s="2">
        <f>IF(S446&gt;'Average Crustal Abundance'!L$2,Data!S446,'Average Crustal Abundance'!L$2)</f>
        <v>0.08</v>
      </c>
      <c r="AR446" s="2">
        <f>IF(T446&gt;'Average Crustal Abundance'!M$2,Data!T446,'Average Crustal Abundance'!M$2)</f>
        <v>5.1999999999999998E-2</v>
      </c>
      <c r="AS446" s="2">
        <f>IF(U446&gt;'Average Crustal Abundance'!N$2,Data!U446,'Average Crustal Abundance'!N$2)</f>
        <v>0.5</v>
      </c>
      <c r="AT446" s="2">
        <f>IF(V446&gt;'Average Crustal Abundance'!O$2,Data!V446,'Average Crustal Abundance'!O$2)</f>
        <v>11</v>
      </c>
      <c r="AU446" s="2">
        <f>IF(W446&gt;'Average Crustal Abundance'!P$2,Data!W446,'Average Crustal Abundance'!P$2)</f>
        <v>0.03</v>
      </c>
      <c r="AV446" s="2">
        <f>IF(X446&gt;'Average Crustal Abundance'!Q$2,Data!X446,'Average Crustal Abundance'!Q$2)</f>
        <v>2.5</v>
      </c>
      <c r="AW446" s="2">
        <f>IF(Y446&gt;'Average Crustal Abundance'!R$2,Data!Y446,'Average Crustal Abundance'!R$2)</f>
        <v>0.2</v>
      </c>
      <c r="AX446" s="2">
        <f>IF(Z446&gt;'Average Crustal Abundance'!S$2,Data!Z446,'Average Crustal Abundance'!S$2)</f>
        <v>0.18</v>
      </c>
      <c r="AY446" s="2">
        <f>IF(AA446&gt;'Average Crustal Abundance'!T$2,Data!AA446,'Average Crustal Abundance'!T$2)</f>
        <v>1E-3</v>
      </c>
      <c r="AZ446" s="2">
        <f>IF(AB446&gt;'Average Crustal Abundance'!U$2,Data!AB446,'Average Crustal Abundance'!U$2)</f>
        <v>0.8</v>
      </c>
      <c r="BA446" s="2">
        <f>IF(AC446&gt;'Average Crustal Abundance'!V$2,Data!AC446,'Average Crustal Abundance'!V$2)</f>
        <v>1</v>
      </c>
      <c r="BB446" s="2">
        <f>IF(AD446&gt;'Average Crustal Abundance'!W$2,Data!AD446,'Average Crustal Abundance'!W$2)</f>
        <v>1.7</v>
      </c>
      <c r="BC446" s="2">
        <f>IF(AE446&gt;'Average Crustal Abundance'!X$2,Data!AE446,'Average Crustal Abundance'!X$2)</f>
        <v>20</v>
      </c>
      <c r="BD446" s="2">
        <f>IF(AF446&gt;'Average Crustal Abundance'!Y$2,Data!AF446,'Average Crustal Abundance'!Y$2)</f>
        <v>1.3</v>
      </c>
      <c r="BE446" s="3">
        <f>LOG((AG446/'Average Crustal Abundance'!B$2),1.636)</f>
        <v>0</v>
      </c>
      <c r="BF446" s="3">
        <f>LOG((AH446/'Average Crustal Abundance'!C$2),5.77)</f>
        <v>0</v>
      </c>
      <c r="BG446" s="3">
        <f>LOG((AI446/'Average Crustal Abundance'!D$2),5.07)</f>
        <v>0</v>
      </c>
      <c r="BH446" s="3">
        <f>IF(LOG((AJ446/'Average Crustal Abundance'!E$2))&lt;6,LOG((AJ446/'Average Crustal Abundance'!E$2)),6)</f>
        <v>0</v>
      </c>
      <c r="BI446" s="3">
        <f>IF(LOG((AK446/'Average Crustal Abundance'!F$2))&lt;6,LOG((AK446/'Average Crustal Abundance'!F$2)),6)</f>
        <v>0</v>
      </c>
      <c r="BJ446" s="3">
        <f>IF(LOG((AL446/'Average Crustal Abundance'!G$2))&lt;6,LOG((AL446/'Average Crustal Abundance'!G$2)),6)</f>
        <v>0</v>
      </c>
      <c r="BK446" s="3">
        <f>LOG((AM446/'Average Crustal Abundance'!H$2),5.77)</f>
        <v>0</v>
      </c>
      <c r="BL446" s="3">
        <f>IF(LOG((AN446/'Average Crustal Abundance'!I$2))&lt;6,LOG((AN446/'Average Crustal Abundance'!I$2)),6)</f>
        <v>0</v>
      </c>
      <c r="BM446" s="3">
        <f>IF(LOG((AO446/'Average Crustal Abundance'!J$2))&lt;6,LOG((AO446/'Average Crustal Abundance'!J$2)),6)</f>
        <v>0</v>
      </c>
      <c r="BN446" s="3">
        <f>LOG((AP446/'Average Crustal Abundance'!K$2),4.9)</f>
        <v>0</v>
      </c>
      <c r="BO446" s="3">
        <f>IF(LOG((AQ446/'Average Crustal Abundance'!L$2))&lt;6,LOG((AQ446/'Average Crustal Abundance'!L$2)),6)</f>
        <v>0</v>
      </c>
      <c r="BP446" s="3">
        <f>IF(LOG((AR446/'Average Crustal Abundance'!M$2))&lt;6,LOG((AR446/'Average Crustal Abundance'!M$2)),6)</f>
        <v>0</v>
      </c>
      <c r="BQ446" s="3">
        <f>IF(LOG((AS446/'Average Crustal Abundance'!N$2))&lt;6,LOG((AS446/'Average Crustal Abundance'!N$2)),6)</f>
        <v>0</v>
      </c>
      <c r="BR446" s="3">
        <f>LOG((AT446/'Average Crustal Abundance'!O$2),6.71)</f>
        <v>0</v>
      </c>
      <c r="BS446" s="3">
        <f>IF(LOG((AU446/'Average Crustal Abundance'!P$2))&lt;6,LOG((AU446/'Average Crustal Abundance'!P$2)),6)</f>
        <v>0</v>
      </c>
      <c r="BT446" s="3">
        <f>LOG((AV446/'Average Crustal Abundance'!Q$2),8.58)</f>
        <v>0</v>
      </c>
      <c r="BU446" s="3">
        <f>IF(LOG((AW446/'Average Crustal Abundance'!R$2))&lt;6,LOG((AW446/'Average Crustal Abundance'!R$2)),6)</f>
        <v>0</v>
      </c>
      <c r="BV446" s="3">
        <f>IF(LOG((AX446/'Average Crustal Abundance'!S$2))&lt;6,LOG((AX446/'Average Crustal Abundance'!S$2)),6)</f>
        <v>0</v>
      </c>
      <c r="BW446" s="3">
        <f>IF(LOG((AY446/'Average Crustal Abundance'!T$2))&lt;6,LOG((AY446/'Average Crustal Abundance'!T$2)),6)</f>
        <v>0</v>
      </c>
      <c r="BX446" s="3">
        <f>IF(LOG((AZ446/'Average Crustal Abundance'!U$2))&lt;6,LOG((AZ446/'Average Crustal Abundance'!U$2)),6)</f>
        <v>0</v>
      </c>
      <c r="BY446" s="3">
        <f>IF(LOG((BA446/'Average Crustal Abundance'!V$2))&lt;6,LOG((BA446/'Average Crustal Abundance'!V$2)),6)</f>
        <v>0</v>
      </c>
      <c r="BZ446" s="3">
        <f>LOG((BB446/'Average Crustal Abundance'!W$2),9.15)</f>
        <v>0</v>
      </c>
      <c r="CA446" s="3">
        <f>LOG((BC446/'Average Crustal Abundance'!X$2),6.07)</f>
        <v>0</v>
      </c>
      <c r="CB446" s="3">
        <f>LOG((BD446/'Average Crustal Abundance'!Y$2),9.57)</f>
        <v>0</v>
      </c>
      <c r="CC446" s="3">
        <f t="shared" si="224"/>
        <v>0</v>
      </c>
      <c r="CD446" s="3" t="e">
        <f t="shared" si="225"/>
        <v>#DIV/0!</v>
      </c>
      <c r="CE446" s="4" t="e">
        <f t="shared" si="236"/>
        <v>#DIV/0!</v>
      </c>
      <c r="CF446" s="4" t="e">
        <f t="shared" si="237"/>
        <v>#DIV/0!</v>
      </c>
      <c r="CG446" s="4" t="e">
        <f t="shared" si="238"/>
        <v>#DIV/0!</v>
      </c>
      <c r="CH446" s="4" t="e">
        <f t="shared" si="239"/>
        <v>#DIV/0!</v>
      </c>
      <c r="CI446" s="4" t="e">
        <f t="shared" si="240"/>
        <v>#DIV/0!</v>
      </c>
      <c r="CJ446" s="4" t="e">
        <f t="shared" si="241"/>
        <v>#DIV/0!</v>
      </c>
      <c r="CK446" s="4" t="e">
        <f t="shared" si="242"/>
        <v>#DIV/0!</v>
      </c>
      <c r="CL446" s="4" t="e">
        <f t="shared" si="243"/>
        <v>#DIV/0!</v>
      </c>
      <c r="CM446" s="4" t="e">
        <f t="shared" si="244"/>
        <v>#DIV/0!</v>
      </c>
      <c r="CN446" s="4" t="e">
        <f t="shared" si="245"/>
        <v>#DIV/0!</v>
      </c>
      <c r="CO446" s="4" t="e">
        <f t="shared" si="246"/>
        <v>#DIV/0!</v>
      </c>
      <c r="CP446" s="4" t="e">
        <f t="shared" si="247"/>
        <v>#DIV/0!</v>
      </c>
      <c r="CQ446" s="4" t="e">
        <f t="shared" si="248"/>
        <v>#DIV/0!</v>
      </c>
      <c r="CR446" s="4" t="e">
        <f t="shared" si="249"/>
        <v>#DIV/0!</v>
      </c>
      <c r="CS446" s="4" t="e">
        <f t="shared" si="250"/>
        <v>#DIV/0!</v>
      </c>
      <c r="CT446" s="4" t="e">
        <f t="shared" si="255"/>
        <v>#DIV/0!</v>
      </c>
      <c r="CU446" s="4" t="e">
        <f t="shared" si="256"/>
        <v>#DIV/0!</v>
      </c>
      <c r="CV446" s="4" t="e">
        <f t="shared" si="257"/>
        <v>#DIV/0!</v>
      </c>
      <c r="CW446" s="4" t="e">
        <f t="shared" si="258"/>
        <v>#DIV/0!</v>
      </c>
      <c r="CX446" s="4" t="e">
        <f t="shared" si="259"/>
        <v>#DIV/0!</v>
      </c>
      <c r="CY446" s="4" t="e">
        <f t="shared" si="251"/>
        <v>#DIV/0!</v>
      </c>
      <c r="CZ446" s="4" t="e">
        <f t="shared" si="252"/>
        <v>#DIV/0!</v>
      </c>
      <c r="DA446" s="4" t="e">
        <f t="shared" si="253"/>
        <v>#DIV/0!</v>
      </c>
      <c r="DB446" s="4" t="e">
        <f t="shared" si="254"/>
        <v>#DIV/0!</v>
      </c>
      <c r="DC446" s="3"/>
      <c r="DD446" s="3" t="e">
        <f t="shared" si="226"/>
        <v>#DIV/0!</v>
      </c>
    </row>
    <row r="447" spans="33:108" x14ac:dyDescent="0.25">
      <c r="AG447" s="2">
        <f>IF(I447&gt;'Average Crustal Abundance'!B$2,Data!I447,'Average Crustal Abundance'!B$2)</f>
        <v>52200</v>
      </c>
      <c r="AH447" s="2">
        <f>IF(J447&gt;'Average Crustal Abundance'!C$2,Data!J447,'Average Crustal Abundance'!C$2)</f>
        <v>27</v>
      </c>
      <c r="AI447" s="2">
        <f>IF(K447&gt;'Average Crustal Abundance'!D$2,Data!K447,'Average Crustal Abundance'!D$2)</f>
        <v>59</v>
      </c>
      <c r="AJ447" s="2">
        <f>IF(L447&gt;'Average Crustal Abundance'!E$2,Data!L447,'Average Crustal Abundance'!E$2)</f>
        <v>0.188</v>
      </c>
      <c r="AK447" s="2">
        <f>IF(M447&gt;'Average Crustal Abundance'!F$2,Data!M447,'Average Crustal Abundance'!F$2)</f>
        <v>1.5E-3</v>
      </c>
      <c r="AL447" s="2">
        <f>IF(N447&gt;'Average Crustal Abundance'!G$2,Data!N447,'Average Crustal Abundance'!G$2)</f>
        <v>1.5E-3</v>
      </c>
      <c r="AM447" s="2">
        <f>IF(O447&gt;'Average Crustal Abundance'!H$2,Data!O447,'Average Crustal Abundance'!H$2)</f>
        <v>27</v>
      </c>
      <c r="AN447" s="2">
        <f>IF(P447&gt;'Average Crustal Abundance'!I$2,Data!P447,'Average Crustal Abundance'!I$2)</f>
        <v>5.6000000000000001E-2</v>
      </c>
      <c r="AO447" s="2">
        <f>IF(Q447&gt;'Average Crustal Abundance'!J$2,Data!Q447,'Average Crustal Abundance'!J$2)</f>
        <v>1.2999999999999999E-3</v>
      </c>
      <c r="AP447" s="2">
        <f>IF(R447&gt;'Average Crustal Abundance'!K$2,Data!R447,'Average Crustal Abundance'!K$2)</f>
        <v>72</v>
      </c>
      <c r="AQ447" s="2">
        <f>IF(S447&gt;'Average Crustal Abundance'!L$2,Data!S447,'Average Crustal Abundance'!L$2)</f>
        <v>0.08</v>
      </c>
      <c r="AR447" s="2">
        <f>IF(T447&gt;'Average Crustal Abundance'!M$2,Data!T447,'Average Crustal Abundance'!M$2)</f>
        <v>5.1999999999999998E-2</v>
      </c>
      <c r="AS447" s="2">
        <f>IF(U447&gt;'Average Crustal Abundance'!N$2,Data!U447,'Average Crustal Abundance'!N$2)</f>
        <v>0.5</v>
      </c>
      <c r="AT447" s="2">
        <f>IF(V447&gt;'Average Crustal Abundance'!O$2,Data!V447,'Average Crustal Abundance'!O$2)</f>
        <v>11</v>
      </c>
      <c r="AU447" s="2">
        <f>IF(W447&gt;'Average Crustal Abundance'!P$2,Data!W447,'Average Crustal Abundance'!P$2)</f>
        <v>0.03</v>
      </c>
      <c r="AV447" s="2">
        <f>IF(X447&gt;'Average Crustal Abundance'!Q$2,Data!X447,'Average Crustal Abundance'!Q$2)</f>
        <v>2.5</v>
      </c>
      <c r="AW447" s="2">
        <f>IF(Y447&gt;'Average Crustal Abundance'!R$2,Data!Y447,'Average Crustal Abundance'!R$2)</f>
        <v>0.2</v>
      </c>
      <c r="AX447" s="2">
        <f>IF(Z447&gt;'Average Crustal Abundance'!S$2,Data!Z447,'Average Crustal Abundance'!S$2)</f>
        <v>0.18</v>
      </c>
      <c r="AY447" s="2">
        <f>IF(AA447&gt;'Average Crustal Abundance'!T$2,Data!AA447,'Average Crustal Abundance'!T$2)</f>
        <v>1E-3</v>
      </c>
      <c r="AZ447" s="2">
        <f>IF(AB447&gt;'Average Crustal Abundance'!U$2,Data!AB447,'Average Crustal Abundance'!U$2)</f>
        <v>0.8</v>
      </c>
      <c r="BA447" s="2">
        <f>IF(AC447&gt;'Average Crustal Abundance'!V$2,Data!AC447,'Average Crustal Abundance'!V$2)</f>
        <v>1</v>
      </c>
      <c r="BB447" s="2">
        <f>IF(AD447&gt;'Average Crustal Abundance'!W$2,Data!AD447,'Average Crustal Abundance'!W$2)</f>
        <v>1.7</v>
      </c>
      <c r="BC447" s="2">
        <f>IF(AE447&gt;'Average Crustal Abundance'!X$2,Data!AE447,'Average Crustal Abundance'!X$2)</f>
        <v>20</v>
      </c>
      <c r="BD447" s="2">
        <f>IF(AF447&gt;'Average Crustal Abundance'!Y$2,Data!AF447,'Average Crustal Abundance'!Y$2)</f>
        <v>1.3</v>
      </c>
      <c r="BE447" s="3">
        <f>LOG((AG447/'Average Crustal Abundance'!B$2),1.636)</f>
        <v>0</v>
      </c>
      <c r="BF447" s="3">
        <f>LOG((AH447/'Average Crustal Abundance'!C$2),5.77)</f>
        <v>0</v>
      </c>
      <c r="BG447" s="3">
        <f>LOG((AI447/'Average Crustal Abundance'!D$2),5.07)</f>
        <v>0</v>
      </c>
      <c r="BH447" s="3">
        <f>IF(LOG((AJ447/'Average Crustal Abundance'!E$2))&lt;6,LOG((AJ447/'Average Crustal Abundance'!E$2)),6)</f>
        <v>0</v>
      </c>
      <c r="BI447" s="3">
        <f>IF(LOG((AK447/'Average Crustal Abundance'!F$2))&lt;6,LOG((AK447/'Average Crustal Abundance'!F$2)),6)</f>
        <v>0</v>
      </c>
      <c r="BJ447" s="3">
        <f>IF(LOG((AL447/'Average Crustal Abundance'!G$2))&lt;6,LOG((AL447/'Average Crustal Abundance'!G$2)),6)</f>
        <v>0</v>
      </c>
      <c r="BK447" s="3">
        <f>LOG((AM447/'Average Crustal Abundance'!H$2),5.77)</f>
        <v>0</v>
      </c>
      <c r="BL447" s="3">
        <f>IF(LOG((AN447/'Average Crustal Abundance'!I$2))&lt;6,LOG((AN447/'Average Crustal Abundance'!I$2)),6)</f>
        <v>0</v>
      </c>
      <c r="BM447" s="3">
        <f>IF(LOG((AO447/'Average Crustal Abundance'!J$2))&lt;6,LOG((AO447/'Average Crustal Abundance'!J$2)),6)</f>
        <v>0</v>
      </c>
      <c r="BN447" s="3">
        <f>LOG((AP447/'Average Crustal Abundance'!K$2),4.9)</f>
        <v>0</v>
      </c>
      <c r="BO447" s="3">
        <f>IF(LOG((AQ447/'Average Crustal Abundance'!L$2))&lt;6,LOG((AQ447/'Average Crustal Abundance'!L$2)),6)</f>
        <v>0</v>
      </c>
      <c r="BP447" s="3">
        <f>IF(LOG((AR447/'Average Crustal Abundance'!M$2))&lt;6,LOG((AR447/'Average Crustal Abundance'!M$2)),6)</f>
        <v>0</v>
      </c>
      <c r="BQ447" s="3">
        <f>IF(LOG((AS447/'Average Crustal Abundance'!N$2))&lt;6,LOG((AS447/'Average Crustal Abundance'!N$2)),6)</f>
        <v>0</v>
      </c>
      <c r="BR447" s="3">
        <f>LOG((AT447/'Average Crustal Abundance'!O$2),6.71)</f>
        <v>0</v>
      </c>
      <c r="BS447" s="3">
        <f>IF(LOG((AU447/'Average Crustal Abundance'!P$2))&lt;6,LOG((AU447/'Average Crustal Abundance'!P$2)),6)</f>
        <v>0</v>
      </c>
      <c r="BT447" s="3">
        <f>LOG((AV447/'Average Crustal Abundance'!Q$2),8.58)</f>
        <v>0</v>
      </c>
      <c r="BU447" s="3">
        <f>IF(LOG((AW447/'Average Crustal Abundance'!R$2))&lt;6,LOG((AW447/'Average Crustal Abundance'!R$2)),6)</f>
        <v>0</v>
      </c>
      <c r="BV447" s="3">
        <f>IF(LOG((AX447/'Average Crustal Abundance'!S$2))&lt;6,LOG((AX447/'Average Crustal Abundance'!S$2)),6)</f>
        <v>0</v>
      </c>
      <c r="BW447" s="3">
        <f>IF(LOG((AY447/'Average Crustal Abundance'!T$2))&lt;6,LOG((AY447/'Average Crustal Abundance'!T$2)),6)</f>
        <v>0</v>
      </c>
      <c r="BX447" s="3">
        <f>IF(LOG((AZ447/'Average Crustal Abundance'!U$2))&lt;6,LOG((AZ447/'Average Crustal Abundance'!U$2)),6)</f>
        <v>0</v>
      </c>
      <c r="BY447" s="3">
        <f>IF(LOG((BA447/'Average Crustal Abundance'!V$2))&lt;6,LOG((BA447/'Average Crustal Abundance'!V$2)),6)</f>
        <v>0</v>
      </c>
      <c r="BZ447" s="3">
        <f>LOG((BB447/'Average Crustal Abundance'!W$2),9.15)</f>
        <v>0</v>
      </c>
      <c r="CA447" s="3">
        <f>LOG((BC447/'Average Crustal Abundance'!X$2),6.07)</f>
        <v>0</v>
      </c>
      <c r="CB447" s="3">
        <f>LOG((BD447/'Average Crustal Abundance'!Y$2),9.57)</f>
        <v>0</v>
      </c>
      <c r="CC447" s="3">
        <f t="shared" si="224"/>
        <v>0</v>
      </c>
      <c r="CD447" s="3" t="e">
        <f t="shared" si="225"/>
        <v>#DIV/0!</v>
      </c>
      <c r="CE447" s="4" t="e">
        <f t="shared" si="236"/>
        <v>#DIV/0!</v>
      </c>
      <c r="CF447" s="4" t="e">
        <f t="shared" si="237"/>
        <v>#DIV/0!</v>
      </c>
      <c r="CG447" s="4" t="e">
        <f t="shared" si="238"/>
        <v>#DIV/0!</v>
      </c>
      <c r="CH447" s="4" t="e">
        <f t="shared" si="239"/>
        <v>#DIV/0!</v>
      </c>
      <c r="CI447" s="4" t="e">
        <f t="shared" si="240"/>
        <v>#DIV/0!</v>
      </c>
      <c r="CJ447" s="4" t="e">
        <f t="shared" si="241"/>
        <v>#DIV/0!</v>
      </c>
      <c r="CK447" s="4" t="e">
        <f t="shared" si="242"/>
        <v>#DIV/0!</v>
      </c>
      <c r="CL447" s="4" t="e">
        <f t="shared" si="243"/>
        <v>#DIV/0!</v>
      </c>
      <c r="CM447" s="4" t="e">
        <f t="shared" si="244"/>
        <v>#DIV/0!</v>
      </c>
      <c r="CN447" s="4" t="e">
        <f t="shared" si="245"/>
        <v>#DIV/0!</v>
      </c>
      <c r="CO447" s="4" t="e">
        <f t="shared" si="246"/>
        <v>#DIV/0!</v>
      </c>
      <c r="CP447" s="4" t="e">
        <f t="shared" si="247"/>
        <v>#DIV/0!</v>
      </c>
      <c r="CQ447" s="4" t="e">
        <f t="shared" si="248"/>
        <v>#DIV/0!</v>
      </c>
      <c r="CR447" s="4" t="e">
        <f t="shared" si="249"/>
        <v>#DIV/0!</v>
      </c>
      <c r="CS447" s="4" t="e">
        <f t="shared" si="250"/>
        <v>#DIV/0!</v>
      </c>
      <c r="CT447" s="4" t="e">
        <f t="shared" si="255"/>
        <v>#DIV/0!</v>
      </c>
      <c r="CU447" s="4" t="e">
        <f t="shared" si="256"/>
        <v>#DIV/0!</v>
      </c>
      <c r="CV447" s="4" t="e">
        <f t="shared" si="257"/>
        <v>#DIV/0!</v>
      </c>
      <c r="CW447" s="4" t="e">
        <f t="shared" si="258"/>
        <v>#DIV/0!</v>
      </c>
      <c r="CX447" s="4" t="e">
        <f t="shared" si="259"/>
        <v>#DIV/0!</v>
      </c>
      <c r="CY447" s="4" t="e">
        <f t="shared" si="251"/>
        <v>#DIV/0!</v>
      </c>
      <c r="CZ447" s="4" t="e">
        <f t="shared" si="252"/>
        <v>#DIV/0!</v>
      </c>
      <c r="DA447" s="4" t="e">
        <f t="shared" si="253"/>
        <v>#DIV/0!</v>
      </c>
      <c r="DB447" s="4" t="e">
        <f t="shared" si="254"/>
        <v>#DIV/0!</v>
      </c>
      <c r="DC447" s="3"/>
      <c r="DD447" s="3" t="e">
        <f t="shared" si="226"/>
        <v>#DIV/0!</v>
      </c>
    </row>
    <row r="448" spans="33:108" x14ac:dyDescent="0.25">
      <c r="AG448" s="2">
        <f>IF(I448&gt;'Average Crustal Abundance'!B$2,Data!I448,'Average Crustal Abundance'!B$2)</f>
        <v>52200</v>
      </c>
      <c r="AH448" s="2">
        <f>IF(J448&gt;'Average Crustal Abundance'!C$2,Data!J448,'Average Crustal Abundance'!C$2)</f>
        <v>27</v>
      </c>
      <c r="AI448" s="2">
        <f>IF(K448&gt;'Average Crustal Abundance'!D$2,Data!K448,'Average Crustal Abundance'!D$2)</f>
        <v>59</v>
      </c>
      <c r="AJ448" s="2">
        <f>IF(L448&gt;'Average Crustal Abundance'!E$2,Data!L448,'Average Crustal Abundance'!E$2)</f>
        <v>0.188</v>
      </c>
      <c r="AK448" s="2">
        <f>IF(M448&gt;'Average Crustal Abundance'!F$2,Data!M448,'Average Crustal Abundance'!F$2)</f>
        <v>1.5E-3</v>
      </c>
      <c r="AL448" s="2">
        <f>IF(N448&gt;'Average Crustal Abundance'!G$2,Data!N448,'Average Crustal Abundance'!G$2)</f>
        <v>1.5E-3</v>
      </c>
      <c r="AM448" s="2">
        <f>IF(O448&gt;'Average Crustal Abundance'!H$2,Data!O448,'Average Crustal Abundance'!H$2)</f>
        <v>27</v>
      </c>
      <c r="AN448" s="2">
        <f>IF(P448&gt;'Average Crustal Abundance'!I$2,Data!P448,'Average Crustal Abundance'!I$2)</f>
        <v>5.6000000000000001E-2</v>
      </c>
      <c r="AO448" s="2">
        <f>IF(Q448&gt;'Average Crustal Abundance'!J$2,Data!Q448,'Average Crustal Abundance'!J$2)</f>
        <v>1.2999999999999999E-3</v>
      </c>
      <c r="AP448" s="2">
        <f>IF(R448&gt;'Average Crustal Abundance'!K$2,Data!R448,'Average Crustal Abundance'!K$2)</f>
        <v>72</v>
      </c>
      <c r="AQ448" s="2">
        <f>IF(S448&gt;'Average Crustal Abundance'!L$2,Data!S448,'Average Crustal Abundance'!L$2)</f>
        <v>0.08</v>
      </c>
      <c r="AR448" s="2">
        <f>IF(T448&gt;'Average Crustal Abundance'!M$2,Data!T448,'Average Crustal Abundance'!M$2)</f>
        <v>5.1999999999999998E-2</v>
      </c>
      <c r="AS448" s="2">
        <f>IF(U448&gt;'Average Crustal Abundance'!N$2,Data!U448,'Average Crustal Abundance'!N$2)</f>
        <v>0.5</v>
      </c>
      <c r="AT448" s="2">
        <f>IF(V448&gt;'Average Crustal Abundance'!O$2,Data!V448,'Average Crustal Abundance'!O$2)</f>
        <v>11</v>
      </c>
      <c r="AU448" s="2">
        <f>IF(W448&gt;'Average Crustal Abundance'!P$2,Data!W448,'Average Crustal Abundance'!P$2)</f>
        <v>0.03</v>
      </c>
      <c r="AV448" s="2">
        <f>IF(X448&gt;'Average Crustal Abundance'!Q$2,Data!X448,'Average Crustal Abundance'!Q$2)</f>
        <v>2.5</v>
      </c>
      <c r="AW448" s="2">
        <f>IF(Y448&gt;'Average Crustal Abundance'!R$2,Data!Y448,'Average Crustal Abundance'!R$2)</f>
        <v>0.2</v>
      </c>
      <c r="AX448" s="2">
        <f>IF(Z448&gt;'Average Crustal Abundance'!S$2,Data!Z448,'Average Crustal Abundance'!S$2)</f>
        <v>0.18</v>
      </c>
      <c r="AY448" s="2">
        <f>IF(AA448&gt;'Average Crustal Abundance'!T$2,Data!AA448,'Average Crustal Abundance'!T$2)</f>
        <v>1E-3</v>
      </c>
      <c r="AZ448" s="2">
        <f>IF(AB448&gt;'Average Crustal Abundance'!U$2,Data!AB448,'Average Crustal Abundance'!U$2)</f>
        <v>0.8</v>
      </c>
      <c r="BA448" s="2">
        <f>IF(AC448&gt;'Average Crustal Abundance'!V$2,Data!AC448,'Average Crustal Abundance'!V$2)</f>
        <v>1</v>
      </c>
      <c r="BB448" s="2">
        <f>IF(AD448&gt;'Average Crustal Abundance'!W$2,Data!AD448,'Average Crustal Abundance'!W$2)</f>
        <v>1.7</v>
      </c>
      <c r="BC448" s="2">
        <f>IF(AE448&gt;'Average Crustal Abundance'!X$2,Data!AE448,'Average Crustal Abundance'!X$2)</f>
        <v>20</v>
      </c>
      <c r="BD448" s="2">
        <f>IF(AF448&gt;'Average Crustal Abundance'!Y$2,Data!AF448,'Average Crustal Abundance'!Y$2)</f>
        <v>1.3</v>
      </c>
      <c r="BE448" s="3">
        <f>LOG((AG448/'Average Crustal Abundance'!B$2),1.636)</f>
        <v>0</v>
      </c>
      <c r="BF448" s="3">
        <f>LOG((AH448/'Average Crustal Abundance'!C$2),5.77)</f>
        <v>0</v>
      </c>
      <c r="BG448" s="3">
        <f>LOG((AI448/'Average Crustal Abundance'!D$2),5.07)</f>
        <v>0</v>
      </c>
      <c r="BH448" s="3">
        <f>IF(LOG((AJ448/'Average Crustal Abundance'!E$2))&lt;6,LOG((AJ448/'Average Crustal Abundance'!E$2)),6)</f>
        <v>0</v>
      </c>
      <c r="BI448" s="3">
        <f>IF(LOG((AK448/'Average Crustal Abundance'!F$2))&lt;6,LOG((AK448/'Average Crustal Abundance'!F$2)),6)</f>
        <v>0</v>
      </c>
      <c r="BJ448" s="3">
        <f>IF(LOG((AL448/'Average Crustal Abundance'!G$2))&lt;6,LOG((AL448/'Average Crustal Abundance'!G$2)),6)</f>
        <v>0</v>
      </c>
      <c r="BK448" s="3">
        <f>LOG((AM448/'Average Crustal Abundance'!H$2),5.77)</f>
        <v>0</v>
      </c>
      <c r="BL448" s="3">
        <f>IF(LOG((AN448/'Average Crustal Abundance'!I$2))&lt;6,LOG((AN448/'Average Crustal Abundance'!I$2)),6)</f>
        <v>0</v>
      </c>
      <c r="BM448" s="3">
        <f>IF(LOG((AO448/'Average Crustal Abundance'!J$2))&lt;6,LOG((AO448/'Average Crustal Abundance'!J$2)),6)</f>
        <v>0</v>
      </c>
      <c r="BN448" s="3">
        <f>LOG((AP448/'Average Crustal Abundance'!K$2),4.9)</f>
        <v>0</v>
      </c>
      <c r="BO448" s="3">
        <f>IF(LOG((AQ448/'Average Crustal Abundance'!L$2))&lt;6,LOG((AQ448/'Average Crustal Abundance'!L$2)),6)</f>
        <v>0</v>
      </c>
      <c r="BP448" s="3">
        <f>IF(LOG((AR448/'Average Crustal Abundance'!M$2))&lt;6,LOG((AR448/'Average Crustal Abundance'!M$2)),6)</f>
        <v>0</v>
      </c>
      <c r="BQ448" s="3">
        <f>IF(LOG((AS448/'Average Crustal Abundance'!N$2))&lt;6,LOG((AS448/'Average Crustal Abundance'!N$2)),6)</f>
        <v>0</v>
      </c>
      <c r="BR448" s="3">
        <f>LOG((AT448/'Average Crustal Abundance'!O$2),6.71)</f>
        <v>0</v>
      </c>
      <c r="BS448" s="3">
        <f>IF(LOG((AU448/'Average Crustal Abundance'!P$2))&lt;6,LOG((AU448/'Average Crustal Abundance'!P$2)),6)</f>
        <v>0</v>
      </c>
      <c r="BT448" s="3">
        <f>LOG((AV448/'Average Crustal Abundance'!Q$2),8.58)</f>
        <v>0</v>
      </c>
      <c r="BU448" s="3">
        <f>IF(LOG((AW448/'Average Crustal Abundance'!R$2))&lt;6,LOG((AW448/'Average Crustal Abundance'!R$2)),6)</f>
        <v>0</v>
      </c>
      <c r="BV448" s="3">
        <f>IF(LOG((AX448/'Average Crustal Abundance'!S$2))&lt;6,LOG((AX448/'Average Crustal Abundance'!S$2)),6)</f>
        <v>0</v>
      </c>
      <c r="BW448" s="3">
        <f>IF(LOG((AY448/'Average Crustal Abundance'!T$2))&lt;6,LOG((AY448/'Average Crustal Abundance'!T$2)),6)</f>
        <v>0</v>
      </c>
      <c r="BX448" s="3">
        <f>IF(LOG((AZ448/'Average Crustal Abundance'!U$2))&lt;6,LOG((AZ448/'Average Crustal Abundance'!U$2)),6)</f>
        <v>0</v>
      </c>
      <c r="BY448" s="3">
        <f>IF(LOG((BA448/'Average Crustal Abundance'!V$2))&lt;6,LOG((BA448/'Average Crustal Abundance'!V$2)),6)</f>
        <v>0</v>
      </c>
      <c r="BZ448" s="3">
        <f>LOG((BB448/'Average Crustal Abundance'!W$2),9.15)</f>
        <v>0</v>
      </c>
      <c r="CA448" s="3">
        <f>LOG((BC448/'Average Crustal Abundance'!X$2),6.07)</f>
        <v>0</v>
      </c>
      <c r="CB448" s="3">
        <f>LOG((BD448/'Average Crustal Abundance'!Y$2),9.57)</f>
        <v>0</v>
      </c>
      <c r="CC448" s="3">
        <f t="shared" si="224"/>
        <v>0</v>
      </c>
      <c r="CD448" s="3" t="e">
        <f t="shared" si="225"/>
        <v>#DIV/0!</v>
      </c>
      <c r="CE448" s="4" t="e">
        <f t="shared" si="236"/>
        <v>#DIV/0!</v>
      </c>
      <c r="CF448" s="4" t="e">
        <f t="shared" si="237"/>
        <v>#DIV/0!</v>
      </c>
      <c r="CG448" s="4" t="e">
        <f t="shared" si="238"/>
        <v>#DIV/0!</v>
      </c>
      <c r="CH448" s="4" t="e">
        <f t="shared" si="239"/>
        <v>#DIV/0!</v>
      </c>
      <c r="CI448" s="4" t="e">
        <f t="shared" si="240"/>
        <v>#DIV/0!</v>
      </c>
      <c r="CJ448" s="4" t="e">
        <f t="shared" si="241"/>
        <v>#DIV/0!</v>
      </c>
      <c r="CK448" s="4" t="e">
        <f t="shared" si="242"/>
        <v>#DIV/0!</v>
      </c>
      <c r="CL448" s="4" t="e">
        <f t="shared" si="243"/>
        <v>#DIV/0!</v>
      </c>
      <c r="CM448" s="4" t="e">
        <f t="shared" si="244"/>
        <v>#DIV/0!</v>
      </c>
      <c r="CN448" s="4" t="e">
        <f t="shared" si="245"/>
        <v>#DIV/0!</v>
      </c>
      <c r="CO448" s="4" t="e">
        <f t="shared" si="246"/>
        <v>#DIV/0!</v>
      </c>
      <c r="CP448" s="4" t="e">
        <f t="shared" si="247"/>
        <v>#DIV/0!</v>
      </c>
      <c r="CQ448" s="4" t="e">
        <f t="shared" si="248"/>
        <v>#DIV/0!</v>
      </c>
      <c r="CR448" s="4" t="e">
        <f t="shared" si="249"/>
        <v>#DIV/0!</v>
      </c>
      <c r="CS448" s="4" t="e">
        <f t="shared" si="250"/>
        <v>#DIV/0!</v>
      </c>
      <c r="CT448" s="4" t="e">
        <f t="shared" si="255"/>
        <v>#DIV/0!</v>
      </c>
      <c r="CU448" s="4" t="e">
        <f t="shared" si="256"/>
        <v>#DIV/0!</v>
      </c>
      <c r="CV448" s="4" t="e">
        <f t="shared" si="257"/>
        <v>#DIV/0!</v>
      </c>
      <c r="CW448" s="4" t="e">
        <f t="shared" si="258"/>
        <v>#DIV/0!</v>
      </c>
      <c r="CX448" s="4" t="e">
        <f t="shared" si="259"/>
        <v>#DIV/0!</v>
      </c>
      <c r="CY448" s="4" t="e">
        <f t="shared" si="251"/>
        <v>#DIV/0!</v>
      </c>
      <c r="CZ448" s="4" t="e">
        <f t="shared" si="252"/>
        <v>#DIV/0!</v>
      </c>
      <c r="DA448" s="4" t="e">
        <f t="shared" si="253"/>
        <v>#DIV/0!</v>
      </c>
      <c r="DB448" s="4" t="e">
        <f t="shared" si="254"/>
        <v>#DIV/0!</v>
      </c>
      <c r="DC448" s="3"/>
      <c r="DD448" s="3" t="e">
        <f t="shared" si="226"/>
        <v>#DIV/0!</v>
      </c>
    </row>
    <row r="449" spans="33:108" x14ac:dyDescent="0.25">
      <c r="AG449" s="2">
        <f>IF(I449&gt;'Average Crustal Abundance'!B$2,Data!I449,'Average Crustal Abundance'!B$2)</f>
        <v>52200</v>
      </c>
      <c r="AH449" s="2">
        <f>IF(J449&gt;'Average Crustal Abundance'!C$2,Data!J449,'Average Crustal Abundance'!C$2)</f>
        <v>27</v>
      </c>
      <c r="AI449" s="2">
        <f>IF(K449&gt;'Average Crustal Abundance'!D$2,Data!K449,'Average Crustal Abundance'!D$2)</f>
        <v>59</v>
      </c>
      <c r="AJ449" s="2">
        <f>IF(L449&gt;'Average Crustal Abundance'!E$2,Data!L449,'Average Crustal Abundance'!E$2)</f>
        <v>0.188</v>
      </c>
      <c r="AK449" s="2">
        <f>IF(M449&gt;'Average Crustal Abundance'!F$2,Data!M449,'Average Crustal Abundance'!F$2)</f>
        <v>1.5E-3</v>
      </c>
      <c r="AL449" s="2">
        <f>IF(N449&gt;'Average Crustal Abundance'!G$2,Data!N449,'Average Crustal Abundance'!G$2)</f>
        <v>1.5E-3</v>
      </c>
      <c r="AM449" s="2">
        <f>IF(O449&gt;'Average Crustal Abundance'!H$2,Data!O449,'Average Crustal Abundance'!H$2)</f>
        <v>27</v>
      </c>
      <c r="AN449" s="2">
        <f>IF(P449&gt;'Average Crustal Abundance'!I$2,Data!P449,'Average Crustal Abundance'!I$2)</f>
        <v>5.6000000000000001E-2</v>
      </c>
      <c r="AO449" s="2">
        <f>IF(Q449&gt;'Average Crustal Abundance'!J$2,Data!Q449,'Average Crustal Abundance'!J$2)</f>
        <v>1.2999999999999999E-3</v>
      </c>
      <c r="AP449" s="2">
        <f>IF(R449&gt;'Average Crustal Abundance'!K$2,Data!R449,'Average Crustal Abundance'!K$2)</f>
        <v>72</v>
      </c>
      <c r="AQ449" s="2">
        <f>IF(S449&gt;'Average Crustal Abundance'!L$2,Data!S449,'Average Crustal Abundance'!L$2)</f>
        <v>0.08</v>
      </c>
      <c r="AR449" s="2">
        <f>IF(T449&gt;'Average Crustal Abundance'!M$2,Data!T449,'Average Crustal Abundance'!M$2)</f>
        <v>5.1999999999999998E-2</v>
      </c>
      <c r="AS449" s="2">
        <f>IF(U449&gt;'Average Crustal Abundance'!N$2,Data!U449,'Average Crustal Abundance'!N$2)</f>
        <v>0.5</v>
      </c>
      <c r="AT449" s="2">
        <f>IF(V449&gt;'Average Crustal Abundance'!O$2,Data!V449,'Average Crustal Abundance'!O$2)</f>
        <v>11</v>
      </c>
      <c r="AU449" s="2">
        <f>IF(W449&gt;'Average Crustal Abundance'!P$2,Data!W449,'Average Crustal Abundance'!P$2)</f>
        <v>0.03</v>
      </c>
      <c r="AV449" s="2">
        <f>IF(X449&gt;'Average Crustal Abundance'!Q$2,Data!X449,'Average Crustal Abundance'!Q$2)</f>
        <v>2.5</v>
      </c>
      <c r="AW449" s="2">
        <f>IF(Y449&gt;'Average Crustal Abundance'!R$2,Data!Y449,'Average Crustal Abundance'!R$2)</f>
        <v>0.2</v>
      </c>
      <c r="AX449" s="2">
        <f>IF(Z449&gt;'Average Crustal Abundance'!S$2,Data!Z449,'Average Crustal Abundance'!S$2)</f>
        <v>0.18</v>
      </c>
      <c r="AY449" s="2">
        <f>IF(AA449&gt;'Average Crustal Abundance'!T$2,Data!AA449,'Average Crustal Abundance'!T$2)</f>
        <v>1E-3</v>
      </c>
      <c r="AZ449" s="2">
        <f>IF(AB449&gt;'Average Crustal Abundance'!U$2,Data!AB449,'Average Crustal Abundance'!U$2)</f>
        <v>0.8</v>
      </c>
      <c r="BA449" s="2">
        <f>IF(AC449&gt;'Average Crustal Abundance'!V$2,Data!AC449,'Average Crustal Abundance'!V$2)</f>
        <v>1</v>
      </c>
      <c r="BB449" s="2">
        <f>IF(AD449&gt;'Average Crustal Abundance'!W$2,Data!AD449,'Average Crustal Abundance'!W$2)</f>
        <v>1.7</v>
      </c>
      <c r="BC449" s="2">
        <f>IF(AE449&gt;'Average Crustal Abundance'!X$2,Data!AE449,'Average Crustal Abundance'!X$2)</f>
        <v>20</v>
      </c>
      <c r="BD449" s="2">
        <f>IF(AF449&gt;'Average Crustal Abundance'!Y$2,Data!AF449,'Average Crustal Abundance'!Y$2)</f>
        <v>1.3</v>
      </c>
      <c r="BE449" s="3">
        <f>LOG((AG449/'Average Crustal Abundance'!B$2),1.636)</f>
        <v>0</v>
      </c>
      <c r="BF449" s="3">
        <f>LOG((AH449/'Average Crustal Abundance'!C$2),5.77)</f>
        <v>0</v>
      </c>
      <c r="BG449" s="3">
        <f>LOG((AI449/'Average Crustal Abundance'!D$2),5.07)</f>
        <v>0</v>
      </c>
      <c r="BH449" s="3">
        <f>IF(LOG((AJ449/'Average Crustal Abundance'!E$2))&lt;6,LOG((AJ449/'Average Crustal Abundance'!E$2)),6)</f>
        <v>0</v>
      </c>
      <c r="BI449" s="3">
        <f>IF(LOG((AK449/'Average Crustal Abundance'!F$2))&lt;6,LOG((AK449/'Average Crustal Abundance'!F$2)),6)</f>
        <v>0</v>
      </c>
      <c r="BJ449" s="3">
        <f>IF(LOG((AL449/'Average Crustal Abundance'!G$2))&lt;6,LOG((AL449/'Average Crustal Abundance'!G$2)),6)</f>
        <v>0</v>
      </c>
      <c r="BK449" s="3">
        <f>LOG((AM449/'Average Crustal Abundance'!H$2),5.77)</f>
        <v>0</v>
      </c>
      <c r="BL449" s="3">
        <f>IF(LOG((AN449/'Average Crustal Abundance'!I$2))&lt;6,LOG((AN449/'Average Crustal Abundance'!I$2)),6)</f>
        <v>0</v>
      </c>
      <c r="BM449" s="3">
        <f>IF(LOG((AO449/'Average Crustal Abundance'!J$2))&lt;6,LOG((AO449/'Average Crustal Abundance'!J$2)),6)</f>
        <v>0</v>
      </c>
      <c r="BN449" s="3">
        <f>LOG((AP449/'Average Crustal Abundance'!K$2),4.9)</f>
        <v>0</v>
      </c>
      <c r="BO449" s="3">
        <f>IF(LOG((AQ449/'Average Crustal Abundance'!L$2))&lt;6,LOG((AQ449/'Average Crustal Abundance'!L$2)),6)</f>
        <v>0</v>
      </c>
      <c r="BP449" s="3">
        <f>IF(LOG((AR449/'Average Crustal Abundance'!M$2))&lt;6,LOG((AR449/'Average Crustal Abundance'!M$2)),6)</f>
        <v>0</v>
      </c>
      <c r="BQ449" s="3">
        <f>IF(LOG((AS449/'Average Crustal Abundance'!N$2))&lt;6,LOG((AS449/'Average Crustal Abundance'!N$2)),6)</f>
        <v>0</v>
      </c>
      <c r="BR449" s="3">
        <f>LOG((AT449/'Average Crustal Abundance'!O$2),6.71)</f>
        <v>0</v>
      </c>
      <c r="BS449" s="3">
        <f>IF(LOG((AU449/'Average Crustal Abundance'!P$2))&lt;6,LOG((AU449/'Average Crustal Abundance'!P$2)),6)</f>
        <v>0</v>
      </c>
      <c r="BT449" s="3">
        <f>LOG((AV449/'Average Crustal Abundance'!Q$2),8.58)</f>
        <v>0</v>
      </c>
      <c r="BU449" s="3">
        <f>IF(LOG((AW449/'Average Crustal Abundance'!R$2))&lt;6,LOG((AW449/'Average Crustal Abundance'!R$2)),6)</f>
        <v>0</v>
      </c>
      <c r="BV449" s="3">
        <f>IF(LOG((AX449/'Average Crustal Abundance'!S$2))&lt;6,LOG((AX449/'Average Crustal Abundance'!S$2)),6)</f>
        <v>0</v>
      </c>
      <c r="BW449" s="3">
        <f>IF(LOG((AY449/'Average Crustal Abundance'!T$2))&lt;6,LOG((AY449/'Average Crustal Abundance'!T$2)),6)</f>
        <v>0</v>
      </c>
      <c r="BX449" s="3">
        <f>IF(LOG((AZ449/'Average Crustal Abundance'!U$2))&lt;6,LOG((AZ449/'Average Crustal Abundance'!U$2)),6)</f>
        <v>0</v>
      </c>
      <c r="BY449" s="3">
        <f>IF(LOG((BA449/'Average Crustal Abundance'!V$2))&lt;6,LOG((BA449/'Average Crustal Abundance'!V$2)),6)</f>
        <v>0</v>
      </c>
      <c r="BZ449" s="3">
        <f>LOG((BB449/'Average Crustal Abundance'!W$2),9.15)</f>
        <v>0</v>
      </c>
      <c r="CA449" s="3">
        <f>LOG((BC449/'Average Crustal Abundance'!X$2),6.07)</f>
        <v>0</v>
      </c>
      <c r="CB449" s="3">
        <f>LOG((BD449/'Average Crustal Abundance'!Y$2),9.57)</f>
        <v>0</v>
      </c>
      <c r="CC449" s="3">
        <f t="shared" si="224"/>
        <v>0</v>
      </c>
      <c r="CD449" s="3" t="e">
        <f t="shared" si="225"/>
        <v>#DIV/0!</v>
      </c>
      <c r="CE449" s="4" t="e">
        <f t="shared" si="236"/>
        <v>#DIV/0!</v>
      </c>
      <c r="CF449" s="4" t="e">
        <f t="shared" si="237"/>
        <v>#DIV/0!</v>
      </c>
      <c r="CG449" s="4" t="e">
        <f t="shared" si="238"/>
        <v>#DIV/0!</v>
      </c>
      <c r="CH449" s="4" t="e">
        <f t="shared" si="239"/>
        <v>#DIV/0!</v>
      </c>
      <c r="CI449" s="4" t="e">
        <f t="shared" si="240"/>
        <v>#DIV/0!</v>
      </c>
      <c r="CJ449" s="4" t="e">
        <f t="shared" si="241"/>
        <v>#DIV/0!</v>
      </c>
      <c r="CK449" s="4" t="e">
        <f t="shared" si="242"/>
        <v>#DIV/0!</v>
      </c>
      <c r="CL449" s="4" t="e">
        <f t="shared" si="243"/>
        <v>#DIV/0!</v>
      </c>
      <c r="CM449" s="4" t="e">
        <f t="shared" si="244"/>
        <v>#DIV/0!</v>
      </c>
      <c r="CN449" s="4" t="e">
        <f t="shared" si="245"/>
        <v>#DIV/0!</v>
      </c>
      <c r="CO449" s="4" t="e">
        <f t="shared" si="246"/>
        <v>#DIV/0!</v>
      </c>
      <c r="CP449" s="4" t="e">
        <f t="shared" si="247"/>
        <v>#DIV/0!</v>
      </c>
      <c r="CQ449" s="4" t="e">
        <f t="shared" si="248"/>
        <v>#DIV/0!</v>
      </c>
      <c r="CR449" s="4" t="e">
        <f t="shared" si="249"/>
        <v>#DIV/0!</v>
      </c>
      <c r="CS449" s="4" t="e">
        <f t="shared" si="250"/>
        <v>#DIV/0!</v>
      </c>
      <c r="CT449" s="4" t="e">
        <f t="shared" si="255"/>
        <v>#DIV/0!</v>
      </c>
      <c r="CU449" s="4" t="e">
        <f t="shared" si="256"/>
        <v>#DIV/0!</v>
      </c>
      <c r="CV449" s="4" t="e">
        <f t="shared" si="257"/>
        <v>#DIV/0!</v>
      </c>
      <c r="CW449" s="4" t="e">
        <f t="shared" si="258"/>
        <v>#DIV/0!</v>
      </c>
      <c r="CX449" s="4" t="e">
        <f t="shared" si="259"/>
        <v>#DIV/0!</v>
      </c>
      <c r="CY449" s="4" t="e">
        <f t="shared" ref="CY449:DB512" si="260">BY449*$CD449</f>
        <v>#DIV/0!</v>
      </c>
      <c r="CZ449" s="4" t="e">
        <f t="shared" si="260"/>
        <v>#DIV/0!</v>
      </c>
      <c r="DA449" s="4" t="e">
        <f t="shared" si="260"/>
        <v>#DIV/0!</v>
      </c>
      <c r="DB449" s="4" t="e">
        <f t="shared" si="254"/>
        <v>#DIV/0!</v>
      </c>
      <c r="DC449" s="3"/>
      <c r="DD449" s="3" t="e">
        <f t="shared" si="226"/>
        <v>#DIV/0!</v>
      </c>
    </row>
    <row r="450" spans="33:108" x14ac:dyDescent="0.25">
      <c r="AG450" s="2">
        <f>IF(I450&gt;'Average Crustal Abundance'!B$2,Data!I450,'Average Crustal Abundance'!B$2)</f>
        <v>52200</v>
      </c>
      <c r="AH450" s="2">
        <f>IF(J450&gt;'Average Crustal Abundance'!C$2,Data!J450,'Average Crustal Abundance'!C$2)</f>
        <v>27</v>
      </c>
      <c r="AI450" s="2">
        <f>IF(K450&gt;'Average Crustal Abundance'!D$2,Data!K450,'Average Crustal Abundance'!D$2)</f>
        <v>59</v>
      </c>
      <c r="AJ450" s="2">
        <f>IF(L450&gt;'Average Crustal Abundance'!E$2,Data!L450,'Average Crustal Abundance'!E$2)</f>
        <v>0.188</v>
      </c>
      <c r="AK450" s="2">
        <f>IF(M450&gt;'Average Crustal Abundance'!F$2,Data!M450,'Average Crustal Abundance'!F$2)</f>
        <v>1.5E-3</v>
      </c>
      <c r="AL450" s="2">
        <f>IF(N450&gt;'Average Crustal Abundance'!G$2,Data!N450,'Average Crustal Abundance'!G$2)</f>
        <v>1.5E-3</v>
      </c>
      <c r="AM450" s="2">
        <f>IF(O450&gt;'Average Crustal Abundance'!H$2,Data!O450,'Average Crustal Abundance'!H$2)</f>
        <v>27</v>
      </c>
      <c r="AN450" s="2">
        <f>IF(P450&gt;'Average Crustal Abundance'!I$2,Data!P450,'Average Crustal Abundance'!I$2)</f>
        <v>5.6000000000000001E-2</v>
      </c>
      <c r="AO450" s="2">
        <f>IF(Q450&gt;'Average Crustal Abundance'!J$2,Data!Q450,'Average Crustal Abundance'!J$2)</f>
        <v>1.2999999999999999E-3</v>
      </c>
      <c r="AP450" s="2">
        <f>IF(R450&gt;'Average Crustal Abundance'!K$2,Data!R450,'Average Crustal Abundance'!K$2)</f>
        <v>72</v>
      </c>
      <c r="AQ450" s="2">
        <f>IF(S450&gt;'Average Crustal Abundance'!L$2,Data!S450,'Average Crustal Abundance'!L$2)</f>
        <v>0.08</v>
      </c>
      <c r="AR450" s="2">
        <f>IF(T450&gt;'Average Crustal Abundance'!M$2,Data!T450,'Average Crustal Abundance'!M$2)</f>
        <v>5.1999999999999998E-2</v>
      </c>
      <c r="AS450" s="2">
        <f>IF(U450&gt;'Average Crustal Abundance'!N$2,Data!U450,'Average Crustal Abundance'!N$2)</f>
        <v>0.5</v>
      </c>
      <c r="AT450" s="2">
        <f>IF(V450&gt;'Average Crustal Abundance'!O$2,Data!V450,'Average Crustal Abundance'!O$2)</f>
        <v>11</v>
      </c>
      <c r="AU450" s="2">
        <f>IF(W450&gt;'Average Crustal Abundance'!P$2,Data!W450,'Average Crustal Abundance'!P$2)</f>
        <v>0.03</v>
      </c>
      <c r="AV450" s="2">
        <f>IF(X450&gt;'Average Crustal Abundance'!Q$2,Data!X450,'Average Crustal Abundance'!Q$2)</f>
        <v>2.5</v>
      </c>
      <c r="AW450" s="2">
        <f>IF(Y450&gt;'Average Crustal Abundance'!R$2,Data!Y450,'Average Crustal Abundance'!R$2)</f>
        <v>0.2</v>
      </c>
      <c r="AX450" s="2">
        <f>IF(Z450&gt;'Average Crustal Abundance'!S$2,Data!Z450,'Average Crustal Abundance'!S$2)</f>
        <v>0.18</v>
      </c>
      <c r="AY450" s="2">
        <f>IF(AA450&gt;'Average Crustal Abundance'!T$2,Data!AA450,'Average Crustal Abundance'!T$2)</f>
        <v>1E-3</v>
      </c>
      <c r="AZ450" s="2">
        <f>IF(AB450&gt;'Average Crustal Abundance'!U$2,Data!AB450,'Average Crustal Abundance'!U$2)</f>
        <v>0.8</v>
      </c>
      <c r="BA450" s="2">
        <f>IF(AC450&gt;'Average Crustal Abundance'!V$2,Data!AC450,'Average Crustal Abundance'!V$2)</f>
        <v>1</v>
      </c>
      <c r="BB450" s="2">
        <f>IF(AD450&gt;'Average Crustal Abundance'!W$2,Data!AD450,'Average Crustal Abundance'!W$2)</f>
        <v>1.7</v>
      </c>
      <c r="BC450" s="2">
        <f>IF(AE450&gt;'Average Crustal Abundance'!X$2,Data!AE450,'Average Crustal Abundance'!X$2)</f>
        <v>20</v>
      </c>
      <c r="BD450" s="2">
        <f>IF(AF450&gt;'Average Crustal Abundance'!Y$2,Data!AF450,'Average Crustal Abundance'!Y$2)</f>
        <v>1.3</v>
      </c>
      <c r="BE450" s="3">
        <f>LOG((AG450/'Average Crustal Abundance'!B$2),1.636)</f>
        <v>0</v>
      </c>
      <c r="BF450" s="3">
        <f>LOG((AH450/'Average Crustal Abundance'!C$2),5.77)</f>
        <v>0</v>
      </c>
      <c r="BG450" s="3">
        <f>LOG((AI450/'Average Crustal Abundance'!D$2),5.07)</f>
        <v>0</v>
      </c>
      <c r="BH450" s="3">
        <f>IF(LOG((AJ450/'Average Crustal Abundance'!E$2))&lt;6,LOG((AJ450/'Average Crustal Abundance'!E$2)),6)</f>
        <v>0</v>
      </c>
      <c r="BI450" s="3">
        <f>IF(LOG((AK450/'Average Crustal Abundance'!F$2))&lt;6,LOG((AK450/'Average Crustal Abundance'!F$2)),6)</f>
        <v>0</v>
      </c>
      <c r="BJ450" s="3">
        <f>IF(LOG((AL450/'Average Crustal Abundance'!G$2))&lt;6,LOG((AL450/'Average Crustal Abundance'!G$2)),6)</f>
        <v>0</v>
      </c>
      <c r="BK450" s="3">
        <f>LOG((AM450/'Average Crustal Abundance'!H$2),5.77)</f>
        <v>0</v>
      </c>
      <c r="BL450" s="3">
        <f>IF(LOG((AN450/'Average Crustal Abundance'!I$2))&lt;6,LOG((AN450/'Average Crustal Abundance'!I$2)),6)</f>
        <v>0</v>
      </c>
      <c r="BM450" s="3">
        <f>IF(LOG((AO450/'Average Crustal Abundance'!J$2))&lt;6,LOG((AO450/'Average Crustal Abundance'!J$2)),6)</f>
        <v>0</v>
      </c>
      <c r="BN450" s="3">
        <f>LOG((AP450/'Average Crustal Abundance'!K$2),4.9)</f>
        <v>0</v>
      </c>
      <c r="BO450" s="3">
        <f>IF(LOG((AQ450/'Average Crustal Abundance'!L$2))&lt;6,LOG((AQ450/'Average Crustal Abundance'!L$2)),6)</f>
        <v>0</v>
      </c>
      <c r="BP450" s="3">
        <f>IF(LOG((AR450/'Average Crustal Abundance'!M$2))&lt;6,LOG((AR450/'Average Crustal Abundance'!M$2)),6)</f>
        <v>0</v>
      </c>
      <c r="BQ450" s="3">
        <f>IF(LOG((AS450/'Average Crustal Abundance'!N$2))&lt;6,LOG((AS450/'Average Crustal Abundance'!N$2)),6)</f>
        <v>0</v>
      </c>
      <c r="BR450" s="3">
        <f>LOG((AT450/'Average Crustal Abundance'!O$2),6.71)</f>
        <v>0</v>
      </c>
      <c r="BS450" s="3">
        <f>IF(LOG((AU450/'Average Crustal Abundance'!P$2))&lt;6,LOG((AU450/'Average Crustal Abundance'!P$2)),6)</f>
        <v>0</v>
      </c>
      <c r="BT450" s="3">
        <f>LOG((AV450/'Average Crustal Abundance'!Q$2),8.58)</f>
        <v>0</v>
      </c>
      <c r="BU450" s="3">
        <f>IF(LOG((AW450/'Average Crustal Abundance'!R$2))&lt;6,LOG((AW450/'Average Crustal Abundance'!R$2)),6)</f>
        <v>0</v>
      </c>
      <c r="BV450" s="3">
        <f>IF(LOG((AX450/'Average Crustal Abundance'!S$2))&lt;6,LOG((AX450/'Average Crustal Abundance'!S$2)),6)</f>
        <v>0</v>
      </c>
      <c r="BW450" s="3">
        <f>IF(LOG((AY450/'Average Crustal Abundance'!T$2))&lt;6,LOG((AY450/'Average Crustal Abundance'!T$2)),6)</f>
        <v>0</v>
      </c>
      <c r="BX450" s="3">
        <f>IF(LOG((AZ450/'Average Crustal Abundance'!U$2))&lt;6,LOG((AZ450/'Average Crustal Abundance'!U$2)),6)</f>
        <v>0</v>
      </c>
      <c r="BY450" s="3">
        <f>IF(LOG((BA450/'Average Crustal Abundance'!V$2))&lt;6,LOG((BA450/'Average Crustal Abundance'!V$2)),6)</f>
        <v>0</v>
      </c>
      <c r="BZ450" s="3">
        <f>LOG((BB450/'Average Crustal Abundance'!W$2),9.15)</f>
        <v>0</v>
      </c>
      <c r="CA450" s="3">
        <f>LOG((BC450/'Average Crustal Abundance'!X$2),6.07)</f>
        <v>0</v>
      </c>
      <c r="CB450" s="3">
        <f>LOG((BD450/'Average Crustal Abundance'!Y$2),9.57)</f>
        <v>0</v>
      </c>
      <c r="CC450" s="3">
        <f t="shared" si="224"/>
        <v>0</v>
      </c>
      <c r="CD450" s="3" t="e">
        <f t="shared" si="225"/>
        <v>#DIV/0!</v>
      </c>
      <c r="CE450" s="4" t="e">
        <f t="shared" si="236"/>
        <v>#DIV/0!</v>
      </c>
      <c r="CF450" s="4" t="e">
        <f t="shared" si="237"/>
        <v>#DIV/0!</v>
      </c>
      <c r="CG450" s="4" t="e">
        <f t="shared" si="238"/>
        <v>#DIV/0!</v>
      </c>
      <c r="CH450" s="4" t="e">
        <f t="shared" si="239"/>
        <v>#DIV/0!</v>
      </c>
      <c r="CI450" s="4" t="e">
        <f t="shared" si="240"/>
        <v>#DIV/0!</v>
      </c>
      <c r="CJ450" s="4" t="e">
        <f t="shared" si="241"/>
        <v>#DIV/0!</v>
      </c>
      <c r="CK450" s="4" t="e">
        <f t="shared" si="242"/>
        <v>#DIV/0!</v>
      </c>
      <c r="CL450" s="4" t="e">
        <f t="shared" si="243"/>
        <v>#DIV/0!</v>
      </c>
      <c r="CM450" s="4" t="e">
        <f t="shared" si="244"/>
        <v>#DIV/0!</v>
      </c>
      <c r="CN450" s="4" t="e">
        <f t="shared" si="245"/>
        <v>#DIV/0!</v>
      </c>
      <c r="CO450" s="4" t="e">
        <f t="shared" si="246"/>
        <v>#DIV/0!</v>
      </c>
      <c r="CP450" s="4" t="e">
        <f t="shared" si="247"/>
        <v>#DIV/0!</v>
      </c>
      <c r="CQ450" s="4" t="e">
        <f t="shared" si="248"/>
        <v>#DIV/0!</v>
      </c>
      <c r="CR450" s="4" t="e">
        <f t="shared" si="249"/>
        <v>#DIV/0!</v>
      </c>
      <c r="CS450" s="4" t="e">
        <f t="shared" si="250"/>
        <v>#DIV/0!</v>
      </c>
      <c r="CT450" s="4" t="e">
        <f t="shared" si="255"/>
        <v>#DIV/0!</v>
      </c>
      <c r="CU450" s="4" t="e">
        <f t="shared" si="256"/>
        <v>#DIV/0!</v>
      </c>
      <c r="CV450" s="4" t="e">
        <f t="shared" si="257"/>
        <v>#DIV/0!</v>
      </c>
      <c r="CW450" s="4" t="e">
        <f t="shared" si="258"/>
        <v>#DIV/0!</v>
      </c>
      <c r="CX450" s="4" t="e">
        <f t="shared" si="259"/>
        <v>#DIV/0!</v>
      </c>
      <c r="CY450" s="4" t="e">
        <f t="shared" si="260"/>
        <v>#DIV/0!</v>
      </c>
      <c r="CZ450" s="4" t="e">
        <f t="shared" si="260"/>
        <v>#DIV/0!</v>
      </c>
      <c r="DA450" s="4" t="e">
        <f t="shared" si="260"/>
        <v>#DIV/0!</v>
      </c>
      <c r="DB450" s="4" t="e">
        <f t="shared" si="254"/>
        <v>#DIV/0!</v>
      </c>
      <c r="DC450" s="3"/>
      <c r="DD450" s="3" t="e">
        <f t="shared" si="226"/>
        <v>#DIV/0!</v>
      </c>
    </row>
    <row r="451" spans="33:108" x14ac:dyDescent="0.25">
      <c r="AG451" s="2">
        <f>IF(I451&gt;'Average Crustal Abundance'!B$2,Data!I451,'Average Crustal Abundance'!B$2)</f>
        <v>52200</v>
      </c>
      <c r="AH451" s="2">
        <f>IF(J451&gt;'Average Crustal Abundance'!C$2,Data!J451,'Average Crustal Abundance'!C$2)</f>
        <v>27</v>
      </c>
      <c r="AI451" s="2">
        <f>IF(K451&gt;'Average Crustal Abundance'!D$2,Data!K451,'Average Crustal Abundance'!D$2)</f>
        <v>59</v>
      </c>
      <c r="AJ451" s="2">
        <f>IF(L451&gt;'Average Crustal Abundance'!E$2,Data!L451,'Average Crustal Abundance'!E$2)</f>
        <v>0.188</v>
      </c>
      <c r="AK451" s="2">
        <f>IF(M451&gt;'Average Crustal Abundance'!F$2,Data!M451,'Average Crustal Abundance'!F$2)</f>
        <v>1.5E-3</v>
      </c>
      <c r="AL451" s="2">
        <f>IF(N451&gt;'Average Crustal Abundance'!G$2,Data!N451,'Average Crustal Abundance'!G$2)</f>
        <v>1.5E-3</v>
      </c>
      <c r="AM451" s="2">
        <f>IF(O451&gt;'Average Crustal Abundance'!H$2,Data!O451,'Average Crustal Abundance'!H$2)</f>
        <v>27</v>
      </c>
      <c r="AN451" s="2">
        <f>IF(P451&gt;'Average Crustal Abundance'!I$2,Data!P451,'Average Crustal Abundance'!I$2)</f>
        <v>5.6000000000000001E-2</v>
      </c>
      <c r="AO451" s="2">
        <f>IF(Q451&gt;'Average Crustal Abundance'!J$2,Data!Q451,'Average Crustal Abundance'!J$2)</f>
        <v>1.2999999999999999E-3</v>
      </c>
      <c r="AP451" s="2">
        <f>IF(R451&gt;'Average Crustal Abundance'!K$2,Data!R451,'Average Crustal Abundance'!K$2)</f>
        <v>72</v>
      </c>
      <c r="AQ451" s="2">
        <f>IF(S451&gt;'Average Crustal Abundance'!L$2,Data!S451,'Average Crustal Abundance'!L$2)</f>
        <v>0.08</v>
      </c>
      <c r="AR451" s="2">
        <f>IF(T451&gt;'Average Crustal Abundance'!M$2,Data!T451,'Average Crustal Abundance'!M$2)</f>
        <v>5.1999999999999998E-2</v>
      </c>
      <c r="AS451" s="2">
        <f>IF(U451&gt;'Average Crustal Abundance'!N$2,Data!U451,'Average Crustal Abundance'!N$2)</f>
        <v>0.5</v>
      </c>
      <c r="AT451" s="2">
        <f>IF(V451&gt;'Average Crustal Abundance'!O$2,Data!V451,'Average Crustal Abundance'!O$2)</f>
        <v>11</v>
      </c>
      <c r="AU451" s="2">
        <f>IF(W451&gt;'Average Crustal Abundance'!P$2,Data!W451,'Average Crustal Abundance'!P$2)</f>
        <v>0.03</v>
      </c>
      <c r="AV451" s="2">
        <f>IF(X451&gt;'Average Crustal Abundance'!Q$2,Data!X451,'Average Crustal Abundance'!Q$2)</f>
        <v>2.5</v>
      </c>
      <c r="AW451" s="2">
        <f>IF(Y451&gt;'Average Crustal Abundance'!R$2,Data!Y451,'Average Crustal Abundance'!R$2)</f>
        <v>0.2</v>
      </c>
      <c r="AX451" s="2">
        <f>IF(Z451&gt;'Average Crustal Abundance'!S$2,Data!Z451,'Average Crustal Abundance'!S$2)</f>
        <v>0.18</v>
      </c>
      <c r="AY451" s="2">
        <f>IF(AA451&gt;'Average Crustal Abundance'!T$2,Data!AA451,'Average Crustal Abundance'!T$2)</f>
        <v>1E-3</v>
      </c>
      <c r="AZ451" s="2">
        <f>IF(AB451&gt;'Average Crustal Abundance'!U$2,Data!AB451,'Average Crustal Abundance'!U$2)</f>
        <v>0.8</v>
      </c>
      <c r="BA451" s="2">
        <f>IF(AC451&gt;'Average Crustal Abundance'!V$2,Data!AC451,'Average Crustal Abundance'!V$2)</f>
        <v>1</v>
      </c>
      <c r="BB451" s="2">
        <f>IF(AD451&gt;'Average Crustal Abundance'!W$2,Data!AD451,'Average Crustal Abundance'!W$2)</f>
        <v>1.7</v>
      </c>
      <c r="BC451" s="2">
        <f>IF(AE451&gt;'Average Crustal Abundance'!X$2,Data!AE451,'Average Crustal Abundance'!X$2)</f>
        <v>20</v>
      </c>
      <c r="BD451" s="2">
        <f>IF(AF451&gt;'Average Crustal Abundance'!Y$2,Data!AF451,'Average Crustal Abundance'!Y$2)</f>
        <v>1.3</v>
      </c>
      <c r="BE451" s="3">
        <f>LOG((AG451/'Average Crustal Abundance'!B$2),1.636)</f>
        <v>0</v>
      </c>
      <c r="BF451" s="3">
        <f>LOG((AH451/'Average Crustal Abundance'!C$2),5.77)</f>
        <v>0</v>
      </c>
      <c r="BG451" s="3">
        <f>LOG((AI451/'Average Crustal Abundance'!D$2),5.07)</f>
        <v>0</v>
      </c>
      <c r="BH451" s="3">
        <f>IF(LOG((AJ451/'Average Crustal Abundance'!E$2))&lt;6,LOG((AJ451/'Average Crustal Abundance'!E$2)),6)</f>
        <v>0</v>
      </c>
      <c r="BI451" s="3">
        <f>IF(LOG((AK451/'Average Crustal Abundance'!F$2))&lt;6,LOG((AK451/'Average Crustal Abundance'!F$2)),6)</f>
        <v>0</v>
      </c>
      <c r="BJ451" s="3">
        <f>IF(LOG((AL451/'Average Crustal Abundance'!G$2))&lt;6,LOG((AL451/'Average Crustal Abundance'!G$2)),6)</f>
        <v>0</v>
      </c>
      <c r="BK451" s="3">
        <f>LOG((AM451/'Average Crustal Abundance'!H$2),5.77)</f>
        <v>0</v>
      </c>
      <c r="BL451" s="3">
        <f>IF(LOG((AN451/'Average Crustal Abundance'!I$2))&lt;6,LOG((AN451/'Average Crustal Abundance'!I$2)),6)</f>
        <v>0</v>
      </c>
      <c r="BM451" s="3">
        <f>IF(LOG((AO451/'Average Crustal Abundance'!J$2))&lt;6,LOG((AO451/'Average Crustal Abundance'!J$2)),6)</f>
        <v>0</v>
      </c>
      <c r="BN451" s="3">
        <f>LOG((AP451/'Average Crustal Abundance'!K$2),4.9)</f>
        <v>0</v>
      </c>
      <c r="BO451" s="3">
        <f>IF(LOG((AQ451/'Average Crustal Abundance'!L$2))&lt;6,LOG((AQ451/'Average Crustal Abundance'!L$2)),6)</f>
        <v>0</v>
      </c>
      <c r="BP451" s="3">
        <f>IF(LOG((AR451/'Average Crustal Abundance'!M$2))&lt;6,LOG((AR451/'Average Crustal Abundance'!M$2)),6)</f>
        <v>0</v>
      </c>
      <c r="BQ451" s="3">
        <f>IF(LOG((AS451/'Average Crustal Abundance'!N$2))&lt;6,LOG((AS451/'Average Crustal Abundance'!N$2)),6)</f>
        <v>0</v>
      </c>
      <c r="BR451" s="3">
        <f>LOG((AT451/'Average Crustal Abundance'!O$2),6.71)</f>
        <v>0</v>
      </c>
      <c r="BS451" s="3">
        <f>IF(LOG((AU451/'Average Crustal Abundance'!P$2))&lt;6,LOG((AU451/'Average Crustal Abundance'!P$2)),6)</f>
        <v>0</v>
      </c>
      <c r="BT451" s="3">
        <f>LOG((AV451/'Average Crustal Abundance'!Q$2),8.58)</f>
        <v>0</v>
      </c>
      <c r="BU451" s="3">
        <f>IF(LOG((AW451/'Average Crustal Abundance'!R$2))&lt;6,LOG((AW451/'Average Crustal Abundance'!R$2)),6)</f>
        <v>0</v>
      </c>
      <c r="BV451" s="3">
        <f>IF(LOG((AX451/'Average Crustal Abundance'!S$2))&lt;6,LOG((AX451/'Average Crustal Abundance'!S$2)),6)</f>
        <v>0</v>
      </c>
      <c r="BW451" s="3">
        <f>IF(LOG((AY451/'Average Crustal Abundance'!T$2))&lt;6,LOG((AY451/'Average Crustal Abundance'!T$2)),6)</f>
        <v>0</v>
      </c>
      <c r="BX451" s="3">
        <f>IF(LOG((AZ451/'Average Crustal Abundance'!U$2))&lt;6,LOG((AZ451/'Average Crustal Abundance'!U$2)),6)</f>
        <v>0</v>
      </c>
      <c r="BY451" s="3">
        <f>IF(LOG((BA451/'Average Crustal Abundance'!V$2))&lt;6,LOG((BA451/'Average Crustal Abundance'!V$2)),6)</f>
        <v>0</v>
      </c>
      <c r="BZ451" s="3">
        <f>LOG((BB451/'Average Crustal Abundance'!W$2),9.15)</f>
        <v>0</v>
      </c>
      <c r="CA451" s="3">
        <f>LOG((BC451/'Average Crustal Abundance'!X$2),6.07)</f>
        <v>0</v>
      </c>
      <c r="CB451" s="3">
        <f>LOG((BD451/'Average Crustal Abundance'!Y$2),9.57)</f>
        <v>0</v>
      </c>
      <c r="CC451" s="3">
        <f t="shared" si="224"/>
        <v>0</v>
      </c>
      <c r="CD451" s="3" t="e">
        <f t="shared" si="225"/>
        <v>#DIV/0!</v>
      </c>
      <c r="CE451" s="4" t="e">
        <f t="shared" si="236"/>
        <v>#DIV/0!</v>
      </c>
      <c r="CF451" s="4" t="e">
        <f t="shared" si="237"/>
        <v>#DIV/0!</v>
      </c>
      <c r="CG451" s="4" t="e">
        <f t="shared" si="238"/>
        <v>#DIV/0!</v>
      </c>
      <c r="CH451" s="4" t="e">
        <f t="shared" si="239"/>
        <v>#DIV/0!</v>
      </c>
      <c r="CI451" s="4" t="e">
        <f t="shared" si="240"/>
        <v>#DIV/0!</v>
      </c>
      <c r="CJ451" s="4" t="e">
        <f t="shared" si="241"/>
        <v>#DIV/0!</v>
      </c>
      <c r="CK451" s="4" t="e">
        <f t="shared" si="242"/>
        <v>#DIV/0!</v>
      </c>
      <c r="CL451" s="4" t="e">
        <f t="shared" si="243"/>
        <v>#DIV/0!</v>
      </c>
      <c r="CM451" s="4" t="e">
        <f t="shared" si="244"/>
        <v>#DIV/0!</v>
      </c>
      <c r="CN451" s="4" t="e">
        <f t="shared" si="245"/>
        <v>#DIV/0!</v>
      </c>
      <c r="CO451" s="4" t="e">
        <f t="shared" si="246"/>
        <v>#DIV/0!</v>
      </c>
      <c r="CP451" s="4" t="e">
        <f t="shared" si="247"/>
        <v>#DIV/0!</v>
      </c>
      <c r="CQ451" s="4" t="e">
        <f t="shared" si="248"/>
        <v>#DIV/0!</v>
      </c>
      <c r="CR451" s="4" t="e">
        <f t="shared" si="249"/>
        <v>#DIV/0!</v>
      </c>
      <c r="CS451" s="4" t="e">
        <f t="shared" si="250"/>
        <v>#DIV/0!</v>
      </c>
      <c r="CT451" s="4" t="e">
        <f t="shared" si="255"/>
        <v>#DIV/0!</v>
      </c>
      <c r="CU451" s="4" t="e">
        <f t="shared" si="256"/>
        <v>#DIV/0!</v>
      </c>
      <c r="CV451" s="4" t="e">
        <f t="shared" si="257"/>
        <v>#DIV/0!</v>
      </c>
      <c r="CW451" s="4" t="e">
        <f t="shared" si="258"/>
        <v>#DIV/0!</v>
      </c>
      <c r="CX451" s="4" t="e">
        <f t="shared" si="259"/>
        <v>#DIV/0!</v>
      </c>
      <c r="CY451" s="4" t="e">
        <f t="shared" si="260"/>
        <v>#DIV/0!</v>
      </c>
      <c r="CZ451" s="4" t="e">
        <f t="shared" si="260"/>
        <v>#DIV/0!</v>
      </c>
      <c r="DA451" s="4" t="e">
        <f t="shared" si="260"/>
        <v>#DIV/0!</v>
      </c>
      <c r="DB451" s="4" t="e">
        <f t="shared" si="254"/>
        <v>#DIV/0!</v>
      </c>
      <c r="DC451" s="3"/>
      <c r="DD451" s="3" t="e">
        <f t="shared" si="226"/>
        <v>#DIV/0!</v>
      </c>
    </row>
    <row r="452" spans="33:108" x14ac:dyDescent="0.25">
      <c r="AG452" s="2">
        <f>IF(I452&gt;'Average Crustal Abundance'!B$2,Data!I452,'Average Crustal Abundance'!B$2)</f>
        <v>52200</v>
      </c>
      <c r="AH452" s="2">
        <f>IF(J452&gt;'Average Crustal Abundance'!C$2,Data!J452,'Average Crustal Abundance'!C$2)</f>
        <v>27</v>
      </c>
      <c r="AI452" s="2">
        <f>IF(K452&gt;'Average Crustal Abundance'!D$2,Data!K452,'Average Crustal Abundance'!D$2)</f>
        <v>59</v>
      </c>
      <c r="AJ452" s="2">
        <f>IF(L452&gt;'Average Crustal Abundance'!E$2,Data!L452,'Average Crustal Abundance'!E$2)</f>
        <v>0.188</v>
      </c>
      <c r="AK452" s="2">
        <f>IF(M452&gt;'Average Crustal Abundance'!F$2,Data!M452,'Average Crustal Abundance'!F$2)</f>
        <v>1.5E-3</v>
      </c>
      <c r="AL452" s="2">
        <f>IF(N452&gt;'Average Crustal Abundance'!G$2,Data!N452,'Average Crustal Abundance'!G$2)</f>
        <v>1.5E-3</v>
      </c>
      <c r="AM452" s="2">
        <f>IF(O452&gt;'Average Crustal Abundance'!H$2,Data!O452,'Average Crustal Abundance'!H$2)</f>
        <v>27</v>
      </c>
      <c r="AN452" s="2">
        <f>IF(P452&gt;'Average Crustal Abundance'!I$2,Data!P452,'Average Crustal Abundance'!I$2)</f>
        <v>5.6000000000000001E-2</v>
      </c>
      <c r="AO452" s="2">
        <f>IF(Q452&gt;'Average Crustal Abundance'!J$2,Data!Q452,'Average Crustal Abundance'!J$2)</f>
        <v>1.2999999999999999E-3</v>
      </c>
      <c r="AP452" s="2">
        <f>IF(R452&gt;'Average Crustal Abundance'!K$2,Data!R452,'Average Crustal Abundance'!K$2)</f>
        <v>72</v>
      </c>
      <c r="AQ452" s="2">
        <f>IF(S452&gt;'Average Crustal Abundance'!L$2,Data!S452,'Average Crustal Abundance'!L$2)</f>
        <v>0.08</v>
      </c>
      <c r="AR452" s="2">
        <f>IF(T452&gt;'Average Crustal Abundance'!M$2,Data!T452,'Average Crustal Abundance'!M$2)</f>
        <v>5.1999999999999998E-2</v>
      </c>
      <c r="AS452" s="2">
        <f>IF(U452&gt;'Average Crustal Abundance'!N$2,Data!U452,'Average Crustal Abundance'!N$2)</f>
        <v>0.5</v>
      </c>
      <c r="AT452" s="2">
        <f>IF(V452&gt;'Average Crustal Abundance'!O$2,Data!V452,'Average Crustal Abundance'!O$2)</f>
        <v>11</v>
      </c>
      <c r="AU452" s="2">
        <f>IF(W452&gt;'Average Crustal Abundance'!P$2,Data!W452,'Average Crustal Abundance'!P$2)</f>
        <v>0.03</v>
      </c>
      <c r="AV452" s="2">
        <f>IF(X452&gt;'Average Crustal Abundance'!Q$2,Data!X452,'Average Crustal Abundance'!Q$2)</f>
        <v>2.5</v>
      </c>
      <c r="AW452" s="2">
        <f>IF(Y452&gt;'Average Crustal Abundance'!R$2,Data!Y452,'Average Crustal Abundance'!R$2)</f>
        <v>0.2</v>
      </c>
      <c r="AX452" s="2">
        <f>IF(Z452&gt;'Average Crustal Abundance'!S$2,Data!Z452,'Average Crustal Abundance'!S$2)</f>
        <v>0.18</v>
      </c>
      <c r="AY452" s="2">
        <f>IF(AA452&gt;'Average Crustal Abundance'!T$2,Data!AA452,'Average Crustal Abundance'!T$2)</f>
        <v>1E-3</v>
      </c>
      <c r="AZ452" s="2">
        <f>IF(AB452&gt;'Average Crustal Abundance'!U$2,Data!AB452,'Average Crustal Abundance'!U$2)</f>
        <v>0.8</v>
      </c>
      <c r="BA452" s="2">
        <f>IF(AC452&gt;'Average Crustal Abundance'!V$2,Data!AC452,'Average Crustal Abundance'!V$2)</f>
        <v>1</v>
      </c>
      <c r="BB452" s="2">
        <f>IF(AD452&gt;'Average Crustal Abundance'!W$2,Data!AD452,'Average Crustal Abundance'!W$2)</f>
        <v>1.7</v>
      </c>
      <c r="BC452" s="2">
        <f>IF(AE452&gt;'Average Crustal Abundance'!X$2,Data!AE452,'Average Crustal Abundance'!X$2)</f>
        <v>20</v>
      </c>
      <c r="BD452" s="2">
        <f>IF(AF452&gt;'Average Crustal Abundance'!Y$2,Data!AF452,'Average Crustal Abundance'!Y$2)</f>
        <v>1.3</v>
      </c>
      <c r="BE452" s="3">
        <f>LOG((AG452/'Average Crustal Abundance'!B$2),1.636)</f>
        <v>0</v>
      </c>
      <c r="BF452" s="3">
        <f>LOG((AH452/'Average Crustal Abundance'!C$2),5.77)</f>
        <v>0</v>
      </c>
      <c r="BG452" s="3">
        <f>LOG((AI452/'Average Crustal Abundance'!D$2),5.07)</f>
        <v>0</v>
      </c>
      <c r="BH452" s="3">
        <f>IF(LOG((AJ452/'Average Crustal Abundance'!E$2))&lt;6,LOG((AJ452/'Average Crustal Abundance'!E$2)),6)</f>
        <v>0</v>
      </c>
      <c r="BI452" s="3">
        <f>IF(LOG((AK452/'Average Crustal Abundance'!F$2))&lt;6,LOG((AK452/'Average Crustal Abundance'!F$2)),6)</f>
        <v>0</v>
      </c>
      <c r="BJ452" s="3">
        <f>IF(LOG((AL452/'Average Crustal Abundance'!G$2))&lt;6,LOG((AL452/'Average Crustal Abundance'!G$2)),6)</f>
        <v>0</v>
      </c>
      <c r="BK452" s="3">
        <f>LOG((AM452/'Average Crustal Abundance'!H$2),5.77)</f>
        <v>0</v>
      </c>
      <c r="BL452" s="3">
        <f>IF(LOG((AN452/'Average Crustal Abundance'!I$2))&lt;6,LOG((AN452/'Average Crustal Abundance'!I$2)),6)</f>
        <v>0</v>
      </c>
      <c r="BM452" s="3">
        <f>IF(LOG((AO452/'Average Crustal Abundance'!J$2))&lt;6,LOG((AO452/'Average Crustal Abundance'!J$2)),6)</f>
        <v>0</v>
      </c>
      <c r="BN452" s="3">
        <f>LOG((AP452/'Average Crustal Abundance'!K$2),4.9)</f>
        <v>0</v>
      </c>
      <c r="BO452" s="3">
        <f>IF(LOG((AQ452/'Average Crustal Abundance'!L$2))&lt;6,LOG((AQ452/'Average Crustal Abundance'!L$2)),6)</f>
        <v>0</v>
      </c>
      <c r="BP452" s="3">
        <f>IF(LOG((AR452/'Average Crustal Abundance'!M$2))&lt;6,LOG((AR452/'Average Crustal Abundance'!M$2)),6)</f>
        <v>0</v>
      </c>
      <c r="BQ452" s="3">
        <f>IF(LOG((AS452/'Average Crustal Abundance'!N$2))&lt;6,LOG((AS452/'Average Crustal Abundance'!N$2)),6)</f>
        <v>0</v>
      </c>
      <c r="BR452" s="3">
        <f>LOG((AT452/'Average Crustal Abundance'!O$2),6.71)</f>
        <v>0</v>
      </c>
      <c r="BS452" s="3">
        <f>IF(LOG((AU452/'Average Crustal Abundance'!P$2))&lt;6,LOG((AU452/'Average Crustal Abundance'!P$2)),6)</f>
        <v>0</v>
      </c>
      <c r="BT452" s="3">
        <f>LOG((AV452/'Average Crustal Abundance'!Q$2),8.58)</f>
        <v>0</v>
      </c>
      <c r="BU452" s="3">
        <f>IF(LOG((AW452/'Average Crustal Abundance'!R$2))&lt;6,LOG((AW452/'Average Crustal Abundance'!R$2)),6)</f>
        <v>0</v>
      </c>
      <c r="BV452" s="3">
        <f>IF(LOG((AX452/'Average Crustal Abundance'!S$2))&lt;6,LOG((AX452/'Average Crustal Abundance'!S$2)),6)</f>
        <v>0</v>
      </c>
      <c r="BW452" s="3">
        <f>IF(LOG((AY452/'Average Crustal Abundance'!T$2))&lt;6,LOG((AY452/'Average Crustal Abundance'!T$2)),6)</f>
        <v>0</v>
      </c>
      <c r="BX452" s="3">
        <f>IF(LOG((AZ452/'Average Crustal Abundance'!U$2))&lt;6,LOG((AZ452/'Average Crustal Abundance'!U$2)),6)</f>
        <v>0</v>
      </c>
      <c r="BY452" s="3">
        <f>IF(LOG((BA452/'Average Crustal Abundance'!V$2))&lt;6,LOG((BA452/'Average Crustal Abundance'!V$2)),6)</f>
        <v>0</v>
      </c>
      <c r="BZ452" s="3">
        <f>LOG((BB452/'Average Crustal Abundance'!W$2),9.15)</f>
        <v>0</v>
      </c>
      <c r="CA452" s="3">
        <f>LOG((BC452/'Average Crustal Abundance'!X$2),6.07)</f>
        <v>0</v>
      </c>
      <c r="CB452" s="3">
        <f>LOG((BD452/'Average Crustal Abundance'!Y$2),9.57)</f>
        <v>0</v>
      </c>
      <c r="CC452" s="3">
        <f t="shared" ref="CC452:CC515" si="261">SUMSQ(BE452:CB452)</f>
        <v>0</v>
      </c>
      <c r="CD452" s="3" t="e">
        <f t="shared" ref="CD452:CD515" si="262">10/SQRT(CC452)</f>
        <v>#DIV/0!</v>
      </c>
      <c r="CE452" s="4" t="e">
        <f t="shared" si="236"/>
        <v>#DIV/0!</v>
      </c>
      <c r="CF452" s="4" t="e">
        <f t="shared" si="237"/>
        <v>#DIV/0!</v>
      </c>
      <c r="CG452" s="4" t="e">
        <f t="shared" si="238"/>
        <v>#DIV/0!</v>
      </c>
      <c r="CH452" s="4" t="e">
        <f t="shared" si="239"/>
        <v>#DIV/0!</v>
      </c>
      <c r="CI452" s="4" t="e">
        <f t="shared" si="240"/>
        <v>#DIV/0!</v>
      </c>
      <c r="CJ452" s="4" t="e">
        <f t="shared" si="241"/>
        <v>#DIV/0!</v>
      </c>
      <c r="CK452" s="4" t="e">
        <f t="shared" si="242"/>
        <v>#DIV/0!</v>
      </c>
      <c r="CL452" s="4" t="e">
        <f t="shared" si="243"/>
        <v>#DIV/0!</v>
      </c>
      <c r="CM452" s="4" t="e">
        <f t="shared" si="244"/>
        <v>#DIV/0!</v>
      </c>
      <c r="CN452" s="4" t="e">
        <f t="shared" si="245"/>
        <v>#DIV/0!</v>
      </c>
      <c r="CO452" s="4" t="e">
        <f t="shared" si="246"/>
        <v>#DIV/0!</v>
      </c>
      <c r="CP452" s="4" t="e">
        <f t="shared" si="247"/>
        <v>#DIV/0!</v>
      </c>
      <c r="CQ452" s="4" t="e">
        <f t="shared" si="248"/>
        <v>#DIV/0!</v>
      </c>
      <c r="CR452" s="4" t="e">
        <f t="shared" si="249"/>
        <v>#DIV/0!</v>
      </c>
      <c r="CS452" s="4" t="e">
        <f t="shared" si="250"/>
        <v>#DIV/0!</v>
      </c>
      <c r="CT452" s="4" t="e">
        <f t="shared" si="255"/>
        <v>#DIV/0!</v>
      </c>
      <c r="CU452" s="4" t="e">
        <f t="shared" si="256"/>
        <v>#DIV/0!</v>
      </c>
      <c r="CV452" s="4" t="e">
        <f t="shared" si="257"/>
        <v>#DIV/0!</v>
      </c>
      <c r="CW452" s="4" t="e">
        <f t="shared" si="258"/>
        <v>#DIV/0!</v>
      </c>
      <c r="CX452" s="4" t="e">
        <f t="shared" si="259"/>
        <v>#DIV/0!</v>
      </c>
      <c r="CY452" s="4" t="e">
        <f t="shared" si="260"/>
        <v>#DIV/0!</v>
      </c>
      <c r="CZ452" s="4" t="e">
        <f t="shared" si="260"/>
        <v>#DIV/0!</v>
      </c>
      <c r="DA452" s="4" t="e">
        <f t="shared" si="260"/>
        <v>#DIV/0!</v>
      </c>
      <c r="DB452" s="4" t="e">
        <f t="shared" si="254"/>
        <v>#DIV/0!</v>
      </c>
      <c r="DC452" s="3"/>
      <c r="DD452" s="3" t="e">
        <f t="shared" ref="DD452:DD515" si="263">SUMSQ(CE452:DB452)</f>
        <v>#DIV/0!</v>
      </c>
    </row>
    <row r="453" spans="33:108" x14ac:dyDescent="0.25">
      <c r="AG453" s="2">
        <f>IF(I453&gt;'Average Crustal Abundance'!B$2,Data!I453,'Average Crustal Abundance'!B$2)</f>
        <v>52200</v>
      </c>
      <c r="AH453" s="2">
        <f>IF(J453&gt;'Average Crustal Abundance'!C$2,Data!J453,'Average Crustal Abundance'!C$2)</f>
        <v>27</v>
      </c>
      <c r="AI453" s="2">
        <f>IF(K453&gt;'Average Crustal Abundance'!D$2,Data!K453,'Average Crustal Abundance'!D$2)</f>
        <v>59</v>
      </c>
      <c r="AJ453" s="2">
        <f>IF(L453&gt;'Average Crustal Abundance'!E$2,Data!L453,'Average Crustal Abundance'!E$2)</f>
        <v>0.188</v>
      </c>
      <c r="AK453" s="2">
        <f>IF(M453&gt;'Average Crustal Abundance'!F$2,Data!M453,'Average Crustal Abundance'!F$2)</f>
        <v>1.5E-3</v>
      </c>
      <c r="AL453" s="2">
        <f>IF(N453&gt;'Average Crustal Abundance'!G$2,Data!N453,'Average Crustal Abundance'!G$2)</f>
        <v>1.5E-3</v>
      </c>
      <c r="AM453" s="2">
        <f>IF(O453&gt;'Average Crustal Abundance'!H$2,Data!O453,'Average Crustal Abundance'!H$2)</f>
        <v>27</v>
      </c>
      <c r="AN453" s="2">
        <f>IF(P453&gt;'Average Crustal Abundance'!I$2,Data!P453,'Average Crustal Abundance'!I$2)</f>
        <v>5.6000000000000001E-2</v>
      </c>
      <c r="AO453" s="2">
        <f>IF(Q453&gt;'Average Crustal Abundance'!J$2,Data!Q453,'Average Crustal Abundance'!J$2)</f>
        <v>1.2999999999999999E-3</v>
      </c>
      <c r="AP453" s="2">
        <f>IF(R453&gt;'Average Crustal Abundance'!K$2,Data!R453,'Average Crustal Abundance'!K$2)</f>
        <v>72</v>
      </c>
      <c r="AQ453" s="2">
        <f>IF(S453&gt;'Average Crustal Abundance'!L$2,Data!S453,'Average Crustal Abundance'!L$2)</f>
        <v>0.08</v>
      </c>
      <c r="AR453" s="2">
        <f>IF(T453&gt;'Average Crustal Abundance'!M$2,Data!T453,'Average Crustal Abundance'!M$2)</f>
        <v>5.1999999999999998E-2</v>
      </c>
      <c r="AS453" s="2">
        <f>IF(U453&gt;'Average Crustal Abundance'!N$2,Data!U453,'Average Crustal Abundance'!N$2)</f>
        <v>0.5</v>
      </c>
      <c r="AT453" s="2">
        <f>IF(V453&gt;'Average Crustal Abundance'!O$2,Data!V453,'Average Crustal Abundance'!O$2)</f>
        <v>11</v>
      </c>
      <c r="AU453" s="2">
        <f>IF(W453&gt;'Average Crustal Abundance'!P$2,Data!W453,'Average Crustal Abundance'!P$2)</f>
        <v>0.03</v>
      </c>
      <c r="AV453" s="2">
        <f>IF(X453&gt;'Average Crustal Abundance'!Q$2,Data!X453,'Average Crustal Abundance'!Q$2)</f>
        <v>2.5</v>
      </c>
      <c r="AW453" s="2">
        <f>IF(Y453&gt;'Average Crustal Abundance'!R$2,Data!Y453,'Average Crustal Abundance'!R$2)</f>
        <v>0.2</v>
      </c>
      <c r="AX453" s="2">
        <f>IF(Z453&gt;'Average Crustal Abundance'!S$2,Data!Z453,'Average Crustal Abundance'!S$2)</f>
        <v>0.18</v>
      </c>
      <c r="AY453" s="2">
        <f>IF(AA453&gt;'Average Crustal Abundance'!T$2,Data!AA453,'Average Crustal Abundance'!T$2)</f>
        <v>1E-3</v>
      </c>
      <c r="AZ453" s="2">
        <f>IF(AB453&gt;'Average Crustal Abundance'!U$2,Data!AB453,'Average Crustal Abundance'!U$2)</f>
        <v>0.8</v>
      </c>
      <c r="BA453" s="2">
        <f>IF(AC453&gt;'Average Crustal Abundance'!V$2,Data!AC453,'Average Crustal Abundance'!V$2)</f>
        <v>1</v>
      </c>
      <c r="BB453" s="2">
        <f>IF(AD453&gt;'Average Crustal Abundance'!W$2,Data!AD453,'Average Crustal Abundance'!W$2)</f>
        <v>1.7</v>
      </c>
      <c r="BC453" s="2">
        <f>IF(AE453&gt;'Average Crustal Abundance'!X$2,Data!AE453,'Average Crustal Abundance'!X$2)</f>
        <v>20</v>
      </c>
      <c r="BD453" s="2">
        <f>IF(AF453&gt;'Average Crustal Abundance'!Y$2,Data!AF453,'Average Crustal Abundance'!Y$2)</f>
        <v>1.3</v>
      </c>
      <c r="BE453" s="3">
        <f>LOG((AG453/'Average Crustal Abundance'!B$2),1.636)</f>
        <v>0</v>
      </c>
      <c r="BF453" s="3">
        <f>LOG((AH453/'Average Crustal Abundance'!C$2),5.77)</f>
        <v>0</v>
      </c>
      <c r="BG453" s="3">
        <f>LOG((AI453/'Average Crustal Abundance'!D$2),5.07)</f>
        <v>0</v>
      </c>
      <c r="BH453" s="3">
        <f>IF(LOG((AJ453/'Average Crustal Abundance'!E$2))&lt;6,LOG((AJ453/'Average Crustal Abundance'!E$2)),6)</f>
        <v>0</v>
      </c>
      <c r="BI453" s="3">
        <f>IF(LOG((AK453/'Average Crustal Abundance'!F$2))&lt;6,LOG((AK453/'Average Crustal Abundance'!F$2)),6)</f>
        <v>0</v>
      </c>
      <c r="BJ453" s="3">
        <f>IF(LOG((AL453/'Average Crustal Abundance'!G$2))&lt;6,LOG((AL453/'Average Crustal Abundance'!G$2)),6)</f>
        <v>0</v>
      </c>
      <c r="BK453" s="3">
        <f>LOG((AM453/'Average Crustal Abundance'!H$2),5.77)</f>
        <v>0</v>
      </c>
      <c r="BL453" s="3">
        <f>IF(LOG((AN453/'Average Crustal Abundance'!I$2))&lt;6,LOG((AN453/'Average Crustal Abundance'!I$2)),6)</f>
        <v>0</v>
      </c>
      <c r="BM453" s="3">
        <f>IF(LOG((AO453/'Average Crustal Abundance'!J$2))&lt;6,LOG((AO453/'Average Crustal Abundance'!J$2)),6)</f>
        <v>0</v>
      </c>
      <c r="BN453" s="3">
        <f>LOG((AP453/'Average Crustal Abundance'!K$2),4.9)</f>
        <v>0</v>
      </c>
      <c r="BO453" s="3">
        <f>IF(LOG((AQ453/'Average Crustal Abundance'!L$2))&lt;6,LOG((AQ453/'Average Crustal Abundance'!L$2)),6)</f>
        <v>0</v>
      </c>
      <c r="BP453" s="3">
        <f>IF(LOG((AR453/'Average Crustal Abundance'!M$2))&lt;6,LOG((AR453/'Average Crustal Abundance'!M$2)),6)</f>
        <v>0</v>
      </c>
      <c r="BQ453" s="3">
        <f>IF(LOG((AS453/'Average Crustal Abundance'!N$2))&lt;6,LOG((AS453/'Average Crustal Abundance'!N$2)),6)</f>
        <v>0</v>
      </c>
      <c r="BR453" s="3">
        <f>LOG((AT453/'Average Crustal Abundance'!O$2),6.71)</f>
        <v>0</v>
      </c>
      <c r="BS453" s="3">
        <f>IF(LOG((AU453/'Average Crustal Abundance'!P$2))&lt;6,LOG((AU453/'Average Crustal Abundance'!P$2)),6)</f>
        <v>0</v>
      </c>
      <c r="BT453" s="3">
        <f>LOG((AV453/'Average Crustal Abundance'!Q$2),8.58)</f>
        <v>0</v>
      </c>
      <c r="BU453" s="3">
        <f>IF(LOG((AW453/'Average Crustal Abundance'!R$2))&lt;6,LOG((AW453/'Average Crustal Abundance'!R$2)),6)</f>
        <v>0</v>
      </c>
      <c r="BV453" s="3">
        <f>IF(LOG((AX453/'Average Crustal Abundance'!S$2))&lt;6,LOG((AX453/'Average Crustal Abundance'!S$2)),6)</f>
        <v>0</v>
      </c>
      <c r="BW453" s="3">
        <f>IF(LOG((AY453/'Average Crustal Abundance'!T$2))&lt;6,LOG((AY453/'Average Crustal Abundance'!T$2)),6)</f>
        <v>0</v>
      </c>
      <c r="BX453" s="3">
        <f>IF(LOG((AZ453/'Average Crustal Abundance'!U$2))&lt;6,LOG((AZ453/'Average Crustal Abundance'!U$2)),6)</f>
        <v>0</v>
      </c>
      <c r="BY453" s="3">
        <f>IF(LOG((BA453/'Average Crustal Abundance'!V$2))&lt;6,LOG((BA453/'Average Crustal Abundance'!V$2)),6)</f>
        <v>0</v>
      </c>
      <c r="BZ453" s="3">
        <f>LOG((BB453/'Average Crustal Abundance'!W$2),9.15)</f>
        <v>0</v>
      </c>
      <c r="CA453" s="3">
        <f>LOG((BC453/'Average Crustal Abundance'!X$2),6.07)</f>
        <v>0</v>
      </c>
      <c r="CB453" s="3">
        <f>LOG((BD453/'Average Crustal Abundance'!Y$2),9.57)</f>
        <v>0</v>
      </c>
      <c r="CC453" s="3">
        <f t="shared" si="261"/>
        <v>0</v>
      </c>
      <c r="CD453" s="3" t="e">
        <f t="shared" si="262"/>
        <v>#DIV/0!</v>
      </c>
      <c r="CE453" s="4" t="e">
        <f t="shared" si="236"/>
        <v>#DIV/0!</v>
      </c>
      <c r="CF453" s="4" t="e">
        <f t="shared" si="237"/>
        <v>#DIV/0!</v>
      </c>
      <c r="CG453" s="4" t="e">
        <f t="shared" si="238"/>
        <v>#DIV/0!</v>
      </c>
      <c r="CH453" s="4" t="e">
        <f t="shared" si="239"/>
        <v>#DIV/0!</v>
      </c>
      <c r="CI453" s="4" t="e">
        <f t="shared" si="240"/>
        <v>#DIV/0!</v>
      </c>
      <c r="CJ453" s="4" t="e">
        <f t="shared" si="241"/>
        <v>#DIV/0!</v>
      </c>
      <c r="CK453" s="4" t="e">
        <f t="shared" si="242"/>
        <v>#DIV/0!</v>
      </c>
      <c r="CL453" s="4" t="e">
        <f t="shared" si="243"/>
        <v>#DIV/0!</v>
      </c>
      <c r="CM453" s="4" t="e">
        <f t="shared" si="244"/>
        <v>#DIV/0!</v>
      </c>
      <c r="CN453" s="4" t="e">
        <f t="shared" si="245"/>
        <v>#DIV/0!</v>
      </c>
      <c r="CO453" s="4" t="e">
        <f t="shared" si="246"/>
        <v>#DIV/0!</v>
      </c>
      <c r="CP453" s="4" t="e">
        <f t="shared" si="247"/>
        <v>#DIV/0!</v>
      </c>
      <c r="CQ453" s="4" t="e">
        <f t="shared" si="248"/>
        <v>#DIV/0!</v>
      </c>
      <c r="CR453" s="4" t="e">
        <f t="shared" si="249"/>
        <v>#DIV/0!</v>
      </c>
      <c r="CS453" s="4" t="e">
        <f t="shared" si="250"/>
        <v>#DIV/0!</v>
      </c>
      <c r="CT453" s="4" t="e">
        <f t="shared" si="255"/>
        <v>#DIV/0!</v>
      </c>
      <c r="CU453" s="4" t="e">
        <f t="shared" si="256"/>
        <v>#DIV/0!</v>
      </c>
      <c r="CV453" s="4" t="e">
        <f t="shared" si="257"/>
        <v>#DIV/0!</v>
      </c>
      <c r="CW453" s="4" t="e">
        <f t="shared" si="258"/>
        <v>#DIV/0!</v>
      </c>
      <c r="CX453" s="4" t="e">
        <f t="shared" si="259"/>
        <v>#DIV/0!</v>
      </c>
      <c r="CY453" s="4" t="e">
        <f t="shared" si="260"/>
        <v>#DIV/0!</v>
      </c>
      <c r="CZ453" s="4" t="e">
        <f t="shared" si="260"/>
        <v>#DIV/0!</v>
      </c>
      <c r="DA453" s="4" t="e">
        <f t="shared" si="260"/>
        <v>#DIV/0!</v>
      </c>
      <c r="DB453" s="4" t="e">
        <f t="shared" si="254"/>
        <v>#DIV/0!</v>
      </c>
      <c r="DC453" s="3"/>
      <c r="DD453" s="3" t="e">
        <f t="shared" si="263"/>
        <v>#DIV/0!</v>
      </c>
    </row>
    <row r="454" spans="33:108" x14ac:dyDescent="0.25">
      <c r="AG454" s="2">
        <f>IF(I454&gt;'Average Crustal Abundance'!B$2,Data!I454,'Average Crustal Abundance'!B$2)</f>
        <v>52200</v>
      </c>
      <c r="AH454" s="2">
        <f>IF(J454&gt;'Average Crustal Abundance'!C$2,Data!J454,'Average Crustal Abundance'!C$2)</f>
        <v>27</v>
      </c>
      <c r="AI454" s="2">
        <f>IF(K454&gt;'Average Crustal Abundance'!D$2,Data!K454,'Average Crustal Abundance'!D$2)</f>
        <v>59</v>
      </c>
      <c r="AJ454" s="2">
        <f>IF(L454&gt;'Average Crustal Abundance'!E$2,Data!L454,'Average Crustal Abundance'!E$2)</f>
        <v>0.188</v>
      </c>
      <c r="AK454" s="2">
        <f>IF(M454&gt;'Average Crustal Abundance'!F$2,Data!M454,'Average Crustal Abundance'!F$2)</f>
        <v>1.5E-3</v>
      </c>
      <c r="AL454" s="2">
        <f>IF(N454&gt;'Average Crustal Abundance'!G$2,Data!N454,'Average Crustal Abundance'!G$2)</f>
        <v>1.5E-3</v>
      </c>
      <c r="AM454" s="2">
        <f>IF(O454&gt;'Average Crustal Abundance'!H$2,Data!O454,'Average Crustal Abundance'!H$2)</f>
        <v>27</v>
      </c>
      <c r="AN454" s="2">
        <f>IF(P454&gt;'Average Crustal Abundance'!I$2,Data!P454,'Average Crustal Abundance'!I$2)</f>
        <v>5.6000000000000001E-2</v>
      </c>
      <c r="AO454" s="2">
        <f>IF(Q454&gt;'Average Crustal Abundance'!J$2,Data!Q454,'Average Crustal Abundance'!J$2)</f>
        <v>1.2999999999999999E-3</v>
      </c>
      <c r="AP454" s="2">
        <f>IF(R454&gt;'Average Crustal Abundance'!K$2,Data!R454,'Average Crustal Abundance'!K$2)</f>
        <v>72</v>
      </c>
      <c r="AQ454" s="2">
        <f>IF(S454&gt;'Average Crustal Abundance'!L$2,Data!S454,'Average Crustal Abundance'!L$2)</f>
        <v>0.08</v>
      </c>
      <c r="AR454" s="2">
        <f>IF(T454&gt;'Average Crustal Abundance'!M$2,Data!T454,'Average Crustal Abundance'!M$2)</f>
        <v>5.1999999999999998E-2</v>
      </c>
      <c r="AS454" s="2">
        <f>IF(U454&gt;'Average Crustal Abundance'!N$2,Data!U454,'Average Crustal Abundance'!N$2)</f>
        <v>0.5</v>
      </c>
      <c r="AT454" s="2">
        <f>IF(V454&gt;'Average Crustal Abundance'!O$2,Data!V454,'Average Crustal Abundance'!O$2)</f>
        <v>11</v>
      </c>
      <c r="AU454" s="2">
        <f>IF(W454&gt;'Average Crustal Abundance'!P$2,Data!W454,'Average Crustal Abundance'!P$2)</f>
        <v>0.03</v>
      </c>
      <c r="AV454" s="2">
        <f>IF(X454&gt;'Average Crustal Abundance'!Q$2,Data!X454,'Average Crustal Abundance'!Q$2)</f>
        <v>2.5</v>
      </c>
      <c r="AW454" s="2">
        <f>IF(Y454&gt;'Average Crustal Abundance'!R$2,Data!Y454,'Average Crustal Abundance'!R$2)</f>
        <v>0.2</v>
      </c>
      <c r="AX454" s="2">
        <f>IF(Z454&gt;'Average Crustal Abundance'!S$2,Data!Z454,'Average Crustal Abundance'!S$2)</f>
        <v>0.18</v>
      </c>
      <c r="AY454" s="2">
        <f>IF(AA454&gt;'Average Crustal Abundance'!T$2,Data!AA454,'Average Crustal Abundance'!T$2)</f>
        <v>1E-3</v>
      </c>
      <c r="AZ454" s="2">
        <f>IF(AB454&gt;'Average Crustal Abundance'!U$2,Data!AB454,'Average Crustal Abundance'!U$2)</f>
        <v>0.8</v>
      </c>
      <c r="BA454" s="2">
        <f>IF(AC454&gt;'Average Crustal Abundance'!V$2,Data!AC454,'Average Crustal Abundance'!V$2)</f>
        <v>1</v>
      </c>
      <c r="BB454" s="2">
        <f>IF(AD454&gt;'Average Crustal Abundance'!W$2,Data!AD454,'Average Crustal Abundance'!W$2)</f>
        <v>1.7</v>
      </c>
      <c r="BC454" s="2">
        <f>IF(AE454&gt;'Average Crustal Abundance'!X$2,Data!AE454,'Average Crustal Abundance'!X$2)</f>
        <v>20</v>
      </c>
      <c r="BD454" s="2">
        <f>IF(AF454&gt;'Average Crustal Abundance'!Y$2,Data!AF454,'Average Crustal Abundance'!Y$2)</f>
        <v>1.3</v>
      </c>
      <c r="BE454" s="3">
        <f>LOG((AG454/'Average Crustal Abundance'!B$2),1.636)</f>
        <v>0</v>
      </c>
      <c r="BF454" s="3">
        <f>LOG((AH454/'Average Crustal Abundance'!C$2),5.77)</f>
        <v>0</v>
      </c>
      <c r="BG454" s="3">
        <f>LOG((AI454/'Average Crustal Abundance'!D$2),5.07)</f>
        <v>0</v>
      </c>
      <c r="BH454" s="3">
        <f>IF(LOG((AJ454/'Average Crustal Abundance'!E$2))&lt;6,LOG((AJ454/'Average Crustal Abundance'!E$2)),6)</f>
        <v>0</v>
      </c>
      <c r="BI454" s="3">
        <f>IF(LOG((AK454/'Average Crustal Abundance'!F$2))&lt;6,LOG((AK454/'Average Crustal Abundance'!F$2)),6)</f>
        <v>0</v>
      </c>
      <c r="BJ454" s="3">
        <f>IF(LOG((AL454/'Average Crustal Abundance'!G$2))&lt;6,LOG((AL454/'Average Crustal Abundance'!G$2)),6)</f>
        <v>0</v>
      </c>
      <c r="BK454" s="3">
        <f>LOG((AM454/'Average Crustal Abundance'!H$2),5.77)</f>
        <v>0</v>
      </c>
      <c r="BL454" s="3">
        <f>IF(LOG((AN454/'Average Crustal Abundance'!I$2))&lt;6,LOG((AN454/'Average Crustal Abundance'!I$2)),6)</f>
        <v>0</v>
      </c>
      <c r="BM454" s="3">
        <f>IF(LOG((AO454/'Average Crustal Abundance'!J$2))&lt;6,LOG((AO454/'Average Crustal Abundance'!J$2)),6)</f>
        <v>0</v>
      </c>
      <c r="BN454" s="3">
        <f>LOG((AP454/'Average Crustal Abundance'!K$2),4.9)</f>
        <v>0</v>
      </c>
      <c r="BO454" s="3">
        <f>IF(LOG((AQ454/'Average Crustal Abundance'!L$2))&lt;6,LOG((AQ454/'Average Crustal Abundance'!L$2)),6)</f>
        <v>0</v>
      </c>
      <c r="BP454" s="3">
        <f>IF(LOG((AR454/'Average Crustal Abundance'!M$2))&lt;6,LOG((AR454/'Average Crustal Abundance'!M$2)),6)</f>
        <v>0</v>
      </c>
      <c r="BQ454" s="3">
        <f>IF(LOG((AS454/'Average Crustal Abundance'!N$2))&lt;6,LOG((AS454/'Average Crustal Abundance'!N$2)),6)</f>
        <v>0</v>
      </c>
      <c r="BR454" s="3">
        <f>LOG((AT454/'Average Crustal Abundance'!O$2),6.71)</f>
        <v>0</v>
      </c>
      <c r="BS454" s="3">
        <f>IF(LOG((AU454/'Average Crustal Abundance'!P$2))&lt;6,LOG((AU454/'Average Crustal Abundance'!P$2)),6)</f>
        <v>0</v>
      </c>
      <c r="BT454" s="3">
        <f>LOG((AV454/'Average Crustal Abundance'!Q$2),8.58)</f>
        <v>0</v>
      </c>
      <c r="BU454" s="3">
        <f>IF(LOG((AW454/'Average Crustal Abundance'!R$2))&lt;6,LOG((AW454/'Average Crustal Abundance'!R$2)),6)</f>
        <v>0</v>
      </c>
      <c r="BV454" s="3">
        <f>IF(LOG((AX454/'Average Crustal Abundance'!S$2))&lt;6,LOG((AX454/'Average Crustal Abundance'!S$2)),6)</f>
        <v>0</v>
      </c>
      <c r="BW454" s="3">
        <f>IF(LOG((AY454/'Average Crustal Abundance'!T$2))&lt;6,LOG((AY454/'Average Crustal Abundance'!T$2)),6)</f>
        <v>0</v>
      </c>
      <c r="BX454" s="3">
        <f>IF(LOG((AZ454/'Average Crustal Abundance'!U$2))&lt;6,LOG((AZ454/'Average Crustal Abundance'!U$2)),6)</f>
        <v>0</v>
      </c>
      <c r="BY454" s="3">
        <f>IF(LOG((BA454/'Average Crustal Abundance'!V$2))&lt;6,LOG((BA454/'Average Crustal Abundance'!V$2)),6)</f>
        <v>0</v>
      </c>
      <c r="BZ454" s="3">
        <f>LOG((BB454/'Average Crustal Abundance'!W$2),9.15)</f>
        <v>0</v>
      </c>
      <c r="CA454" s="3">
        <f>LOG((BC454/'Average Crustal Abundance'!X$2),6.07)</f>
        <v>0</v>
      </c>
      <c r="CB454" s="3">
        <f>LOG((BD454/'Average Crustal Abundance'!Y$2),9.57)</f>
        <v>0</v>
      </c>
      <c r="CC454" s="3">
        <f t="shared" si="261"/>
        <v>0</v>
      </c>
      <c r="CD454" s="3" t="e">
        <f t="shared" si="262"/>
        <v>#DIV/0!</v>
      </c>
      <c r="CE454" s="4" t="e">
        <f t="shared" si="236"/>
        <v>#DIV/0!</v>
      </c>
      <c r="CF454" s="4" t="e">
        <f t="shared" si="237"/>
        <v>#DIV/0!</v>
      </c>
      <c r="CG454" s="4" t="e">
        <f t="shared" si="238"/>
        <v>#DIV/0!</v>
      </c>
      <c r="CH454" s="4" t="e">
        <f t="shared" si="239"/>
        <v>#DIV/0!</v>
      </c>
      <c r="CI454" s="4" t="e">
        <f t="shared" si="240"/>
        <v>#DIV/0!</v>
      </c>
      <c r="CJ454" s="4" t="e">
        <f t="shared" si="241"/>
        <v>#DIV/0!</v>
      </c>
      <c r="CK454" s="4" t="e">
        <f t="shared" si="242"/>
        <v>#DIV/0!</v>
      </c>
      <c r="CL454" s="4" t="e">
        <f t="shared" si="243"/>
        <v>#DIV/0!</v>
      </c>
      <c r="CM454" s="4" t="e">
        <f t="shared" si="244"/>
        <v>#DIV/0!</v>
      </c>
      <c r="CN454" s="4" t="e">
        <f t="shared" si="245"/>
        <v>#DIV/0!</v>
      </c>
      <c r="CO454" s="4" t="e">
        <f t="shared" si="246"/>
        <v>#DIV/0!</v>
      </c>
      <c r="CP454" s="4" t="e">
        <f t="shared" si="247"/>
        <v>#DIV/0!</v>
      </c>
      <c r="CQ454" s="4" t="e">
        <f t="shared" si="248"/>
        <v>#DIV/0!</v>
      </c>
      <c r="CR454" s="4" t="e">
        <f t="shared" si="249"/>
        <v>#DIV/0!</v>
      </c>
      <c r="CS454" s="4" t="e">
        <f t="shared" si="250"/>
        <v>#DIV/0!</v>
      </c>
      <c r="CT454" s="4" t="e">
        <f t="shared" si="255"/>
        <v>#DIV/0!</v>
      </c>
      <c r="CU454" s="4" t="e">
        <f t="shared" si="256"/>
        <v>#DIV/0!</v>
      </c>
      <c r="CV454" s="4" t="e">
        <f t="shared" si="257"/>
        <v>#DIV/0!</v>
      </c>
      <c r="CW454" s="4" t="e">
        <f t="shared" si="258"/>
        <v>#DIV/0!</v>
      </c>
      <c r="CX454" s="4" t="e">
        <f t="shared" si="259"/>
        <v>#DIV/0!</v>
      </c>
      <c r="CY454" s="4" t="e">
        <f t="shared" si="260"/>
        <v>#DIV/0!</v>
      </c>
      <c r="CZ454" s="4" t="e">
        <f t="shared" si="260"/>
        <v>#DIV/0!</v>
      </c>
      <c r="DA454" s="4" t="e">
        <f t="shared" si="260"/>
        <v>#DIV/0!</v>
      </c>
      <c r="DB454" s="4" t="e">
        <f t="shared" si="254"/>
        <v>#DIV/0!</v>
      </c>
      <c r="DC454" s="3"/>
      <c r="DD454" s="3" t="e">
        <f t="shared" si="263"/>
        <v>#DIV/0!</v>
      </c>
    </row>
    <row r="455" spans="33:108" x14ac:dyDescent="0.25">
      <c r="AG455" s="2">
        <f>IF(I455&gt;'Average Crustal Abundance'!B$2,Data!I455,'Average Crustal Abundance'!B$2)</f>
        <v>52200</v>
      </c>
      <c r="AH455" s="2">
        <f>IF(J455&gt;'Average Crustal Abundance'!C$2,Data!J455,'Average Crustal Abundance'!C$2)</f>
        <v>27</v>
      </c>
      <c r="AI455" s="2">
        <f>IF(K455&gt;'Average Crustal Abundance'!D$2,Data!K455,'Average Crustal Abundance'!D$2)</f>
        <v>59</v>
      </c>
      <c r="AJ455" s="2">
        <f>IF(L455&gt;'Average Crustal Abundance'!E$2,Data!L455,'Average Crustal Abundance'!E$2)</f>
        <v>0.188</v>
      </c>
      <c r="AK455" s="2">
        <f>IF(M455&gt;'Average Crustal Abundance'!F$2,Data!M455,'Average Crustal Abundance'!F$2)</f>
        <v>1.5E-3</v>
      </c>
      <c r="AL455" s="2">
        <f>IF(N455&gt;'Average Crustal Abundance'!G$2,Data!N455,'Average Crustal Abundance'!G$2)</f>
        <v>1.5E-3</v>
      </c>
      <c r="AM455" s="2">
        <f>IF(O455&gt;'Average Crustal Abundance'!H$2,Data!O455,'Average Crustal Abundance'!H$2)</f>
        <v>27</v>
      </c>
      <c r="AN455" s="2">
        <f>IF(P455&gt;'Average Crustal Abundance'!I$2,Data!P455,'Average Crustal Abundance'!I$2)</f>
        <v>5.6000000000000001E-2</v>
      </c>
      <c r="AO455" s="2">
        <f>IF(Q455&gt;'Average Crustal Abundance'!J$2,Data!Q455,'Average Crustal Abundance'!J$2)</f>
        <v>1.2999999999999999E-3</v>
      </c>
      <c r="AP455" s="2">
        <f>IF(R455&gt;'Average Crustal Abundance'!K$2,Data!R455,'Average Crustal Abundance'!K$2)</f>
        <v>72</v>
      </c>
      <c r="AQ455" s="2">
        <f>IF(S455&gt;'Average Crustal Abundance'!L$2,Data!S455,'Average Crustal Abundance'!L$2)</f>
        <v>0.08</v>
      </c>
      <c r="AR455" s="2">
        <f>IF(T455&gt;'Average Crustal Abundance'!M$2,Data!T455,'Average Crustal Abundance'!M$2)</f>
        <v>5.1999999999999998E-2</v>
      </c>
      <c r="AS455" s="2">
        <f>IF(U455&gt;'Average Crustal Abundance'!N$2,Data!U455,'Average Crustal Abundance'!N$2)</f>
        <v>0.5</v>
      </c>
      <c r="AT455" s="2">
        <f>IF(V455&gt;'Average Crustal Abundance'!O$2,Data!V455,'Average Crustal Abundance'!O$2)</f>
        <v>11</v>
      </c>
      <c r="AU455" s="2">
        <f>IF(W455&gt;'Average Crustal Abundance'!P$2,Data!W455,'Average Crustal Abundance'!P$2)</f>
        <v>0.03</v>
      </c>
      <c r="AV455" s="2">
        <f>IF(X455&gt;'Average Crustal Abundance'!Q$2,Data!X455,'Average Crustal Abundance'!Q$2)</f>
        <v>2.5</v>
      </c>
      <c r="AW455" s="2">
        <f>IF(Y455&gt;'Average Crustal Abundance'!R$2,Data!Y455,'Average Crustal Abundance'!R$2)</f>
        <v>0.2</v>
      </c>
      <c r="AX455" s="2">
        <f>IF(Z455&gt;'Average Crustal Abundance'!S$2,Data!Z455,'Average Crustal Abundance'!S$2)</f>
        <v>0.18</v>
      </c>
      <c r="AY455" s="2">
        <f>IF(AA455&gt;'Average Crustal Abundance'!T$2,Data!AA455,'Average Crustal Abundance'!T$2)</f>
        <v>1E-3</v>
      </c>
      <c r="AZ455" s="2">
        <f>IF(AB455&gt;'Average Crustal Abundance'!U$2,Data!AB455,'Average Crustal Abundance'!U$2)</f>
        <v>0.8</v>
      </c>
      <c r="BA455" s="2">
        <f>IF(AC455&gt;'Average Crustal Abundance'!V$2,Data!AC455,'Average Crustal Abundance'!V$2)</f>
        <v>1</v>
      </c>
      <c r="BB455" s="2">
        <f>IF(AD455&gt;'Average Crustal Abundance'!W$2,Data!AD455,'Average Crustal Abundance'!W$2)</f>
        <v>1.7</v>
      </c>
      <c r="BC455" s="2">
        <f>IF(AE455&gt;'Average Crustal Abundance'!X$2,Data!AE455,'Average Crustal Abundance'!X$2)</f>
        <v>20</v>
      </c>
      <c r="BD455" s="2">
        <f>IF(AF455&gt;'Average Crustal Abundance'!Y$2,Data!AF455,'Average Crustal Abundance'!Y$2)</f>
        <v>1.3</v>
      </c>
      <c r="BE455" s="3">
        <f>LOG((AG455/'Average Crustal Abundance'!B$2),1.636)</f>
        <v>0</v>
      </c>
      <c r="BF455" s="3">
        <f>LOG((AH455/'Average Crustal Abundance'!C$2),5.77)</f>
        <v>0</v>
      </c>
      <c r="BG455" s="3">
        <f>LOG((AI455/'Average Crustal Abundance'!D$2),5.07)</f>
        <v>0</v>
      </c>
      <c r="BH455" s="3">
        <f>IF(LOG((AJ455/'Average Crustal Abundance'!E$2))&lt;6,LOG((AJ455/'Average Crustal Abundance'!E$2)),6)</f>
        <v>0</v>
      </c>
      <c r="BI455" s="3">
        <f>IF(LOG((AK455/'Average Crustal Abundance'!F$2))&lt;6,LOG((AK455/'Average Crustal Abundance'!F$2)),6)</f>
        <v>0</v>
      </c>
      <c r="BJ455" s="3">
        <f>IF(LOG((AL455/'Average Crustal Abundance'!G$2))&lt;6,LOG((AL455/'Average Crustal Abundance'!G$2)),6)</f>
        <v>0</v>
      </c>
      <c r="BK455" s="3">
        <f>LOG((AM455/'Average Crustal Abundance'!H$2),5.77)</f>
        <v>0</v>
      </c>
      <c r="BL455" s="3">
        <f>IF(LOG((AN455/'Average Crustal Abundance'!I$2))&lt;6,LOG((AN455/'Average Crustal Abundance'!I$2)),6)</f>
        <v>0</v>
      </c>
      <c r="BM455" s="3">
        <f>IF(LOG((AO455/'Average Crustal Abundance'!J$2))&lt;6,LOG((AO455/'Average Crustal Abundance'!J$2)),6)</f>
        <v>0</v>
      </c>
      <c r="BN455" s="3">
        <f>LOG((AP455/'Average Crustal Abundance'!K$2),4.9)</f>
        <v>0</v>
      </c>
      <c r="BO455" s="3">
        <f>IF(LOG((AQ455/'Average Crustal Abundance'!L$2))&lt;6,LOG((AQ455/'Average Crustal Abundance'!L$2)),6)</f>
        <v>0</v>
      </c>
      <c r="BP455" s="3">
        <f>IF(LOG((AR455/'Average Crustal Abundance'!M$2))&lt;6,LOG((AR455/'Average Crustal Abundance'!M$2)),6)</f>
        <v>0</v>
      </c>
      <c r="BQ455" s="3">
        <f>IF(LOG((AS455/'Average Crustal Abundance'!N$2))&lt;6,LOG((AS455/'Average Crustal Abundance'!N$2)),6)</f>
        <v>0</v>
      </c>
      <c r="BR455" s="3">
        <f>LOG((AT455/'Average Crustal Abundance'!O$2),6.71)</f>
        <v>0</v>
      </c>
      <c r="BS455" s="3">
        <f>IF(LOG((AU455/'Average Crustal Abundance'!P$2))&lt;6,LOG((AU455/'Average Crustal Abundance'!P$2)),6)</f>
        <v>0</v>
      </c>
      <c r="BT455" s="3">
        <f>LOG((AV455/'Average Crustal Abundance'!Q$2),8.58)</f>
        <v>0</v>
      </c>
      <c r="BU455" s="3">
        <f>IF(LOG((AW455/'Average Crustal Abundance'!R$2))&lt;6,LOG((AW455/'Average Crustal Abundance'!R$2)),6)</f>
        <v>0</v>
      </c>
      <c r="BV455" s="3">
        <f>IF(LOG((AX455/'Average Crustal Abundance'!S$2))&lt;6,LOG((AX455/'Average Crustal Abundance'!S$2)),6)</f>
        <v>0</v>
      </c>
      <c r="BW455" s="3">
        <f>IF(LOG((AY455/'Average Crustal Abundance'!T$2))&lt;6,LOG((AY455/'Average Crustal Abundance'!T$2)),6)</f>
        <v>0</v>
      </c>
      <c r="BX455" s="3">
        <f>IF(LOG((AZ455/'Average Crustal Abundance'!U$2))&lt;6,LOG((AZ455/'Average Crustal Abundance'!U$2)),6)</f>
        <v>0</v>
      </c>
      <c r="BY455" s="3">
        <f>IF(LOG((BA455/'Average Crustal Abundance'!V$2))&lt;6,LOG((BA455/'Average Crustal Abundance'!V$2)),6)</f>
        <v>0</v>
      </c>
      <c r="BZ455" s="3">
        <f>LOG((BB455/'Average Crustal Abundance'!W$2),9.15)</f>
        <v>0</v>
      </c>
      <c r="CA455" s="3">
        <f>LOG((BC455/'Average Crustal Abundance'!X$2),6.07)</f>
        <v>0</v>
      </c>
      <c r="CB455" s="3">
        <f>LOG((BD455/'Average Crustal Abundance'!Y$2),9.57)</f>
        <v>0</v>
      </c>
      <c r="CC455" s="3">
        <f t="shared" si="261"/>
        <v>0</v>
      </c>
      <c r="CD455" s="3" t="e">
        <f t="shared" si="262"/>
        <v>#DIV/0!</v>
      </c>
      <c r="CE455" s="4" t="e">
        <f t="shared" si="236"/>
        <v>#DIV/0!</v>
      </c>
      <c r="CF455" s="4" t="e">
        <f t="shared" si="237"/>
        <v>#DIV/0!</v>
      </c>
      <c r="CG455" s="4" t="e">
        <f t="shared" si="238"/>
        <v>#DIV/0!</v>
      </c>
      <c r="CH455" s="4" t="e">
        <f t="shared" si="239"/>
        <v>#DIV/0!</v>
      </c>
      <c r="CI455" s="4" t="e">
        <f t="shared" si="240"/>
        <v>#DIV/0!</v>
      </c>
      <c r="CJ455" s="4" t="e">
        <f t="shared" si="241"/>
        <v>#DIV/0!</v>
      </c>
      <c r="CK455" s="4" t="e">
        <f t="shared" si="242"/>
        <v>#DIV/0!</v>
      </c>
      <c r="CL455" s="4" t="e">
        <f t="shared" si="243"/>
        <v>#DIV/0!</v>
      </c>
      <c r="CM455" s="4" t="e">
        <f t="shared" si="244"/>
        <v>#DIV/0!</v>
      </c>
      <c r="CN455" s="4" t="e">
        <f t="shared" si="245"/>
        <v>#DIV/0!</v>
      </c>
      <c r="CO455" s="4" t="e">
        <f t="shared" si="246"/>
        <v>#DIV/0!</v>
      </c>
      <c r="CP455" s="4" t="e">
        <f t="shared" si="247"/>
        <v>#DIV/0!</v>
      </c>
      <c r="CQ455" s="4" t="e">
        <f t="shared" si="248"/>
        <v>#DIV/0!</v>
      </c>
      <c r="CR455" s="4" t="e">
        <f t="shared" si="249"/>
        <v>#DIV/0!</v>
      </c>
      <c r="CS455" s="4" t="e">
        <f t="shared" si="250"/>
        <v>#DIV/0!</v>
      </c>
      <c r="CT455" s="4" t="e">
        <f t="shared" si="255"/>
        <v>#DIV/0!</v>
      </c>
      <c r="CU455" s="4" t="e">
        <f t="shared" si="256"/>
        <v>#DIV/0!</v>
      </c>
      <c r="CV455" s="4" t="e">
        <f t="shared" si="257"/>
        <v>#DIV/0!</v>
      </c>
      <c r="CW455" s="4" t="e">
        <f t="shared" si="258"/>
        <v>#DIV/0!</v>
      </c>
      <c r="CX455" s="4" t="e">
        <f t="shared" si="259"/>
        <v>#DIV/0!</v>
      </c>
      <c r="CY455" s="4" t="e">
        <f t="shared" si="260"/>
        <v>#DIV/0!</v>
      </c>
      <c r="CZ455" s="4" t="e">
        <f t="shared" si="260"/>
        <v>#DIV/0!</v>
      </c>
      <c r="DA455" s="4" t="e">
        <f t="shared" si="260"/>
        <v>#DIV/0!</v>
      </c>
      <c r="DB455" s="4" t="e">
        <f t="shared" si="254"/>
        <v>#DIV/0!</v>
      </c>
      <c r="DC455" s="3"/>
      <c r="DD455" s="3" t="e">
        <f t="shared" si="263"/>
        <v>#DIV/0!</v>
      </c>
    </row>
    <row r="456" spans="33:108" x14ac:dyDescent="0.25">
      <c r="AG456" s="2">
        <f>IF(I456&gt;'Average Crustal Abundance'!B$2,Data!I456,'Average Crustal Abundance'!B$2)</f>
        <v>52200</v>
      </c>
      <c r="AH456" s="2">
        <f>IF(J456&gt;'Average Crustal Abundance'!C$2,Data!J456,'Average Crustal Abundance'!C$2)</f>
        <v>27</v>
      </c>
      <c r="AI456" s="2">
        <f>IF(K456&gt;'Average Crustal Abundance'!D$2,Data!K456,'Average Crustal Abundance'!D$2)</f>
        <v>59</v>
      </c>
      <c r="AJ456" s="2">
        <f>IF(L456&gt;'Average Crustal Abundance'!E$2,Data!L456,'Average Crustal Abundance'!E$2)</f>
        <v>0.188</v>
      </c>
      <c r="AK456" s="2">
        <f>IF(M456&gt;'Average Crustal Abundance'!F$2,Data!M456,'Average Crustal Abundance'!F$2)</f>
        <v>1.5E-3</v>
      </c>
      <c r="AL456" s="2">
        <f>IF(N456&gt;'Average Crustal Abundance'!G$2,Data!N456,'Average Crustal Abundance'!G$2)</f>
        <v>1.5E-3</v>
      </c>
      <c r="AM456" s="2">
        <f>IF(O456&gt;'Average Crustal Abundance'!H$2,Data!O456,'Average Crustal Abundance'!H$2)</f>
        <v>27</v>
      </c>
      <c r="AN456" s="2">
        <f>IF(P456&gt;'Average Crustal Abundance'!I$2,Data!P456,'Average Crustal Abundance'!I$2)</f>
        <v>5.6000000000000001E-2</v>
      </c>
      <c r="AO456" s="2">
        <f>IF(Q456&gt;'Average Crustal Abundance'!J$2,Data!Q456,'Average Crustal Abundance'!J$2)</f>
        <v>1.2999999999999999E-3</v>
      </c>
      <c r="AP456" s="2">
        <f>IF(R456&gt;'Average Crustal Abundance'!K$2,Data!R456,'Average Crustal Abundance'!K$2)</f>
        <v>72</v>
      </c>
      <c r="AQ456" s="2">
        <f>IF(S456&gt;'Average Crustal Abundance'!L$2,Data!S456,'Average Crustal Abundance'!L$2)</f>
        <v>0.08</v>
      </c>
      <c r="AR456" s="2">
        <f>IF(T456&gt;'Average Crustal Abundance'!M$2,Data!T456,'Average Crustal Abundance'!M$2)</f>
        <v>5.1999999999999998E-2</v>
      </c>
      <c r="AS456" s="2">
        <f>IF(U456&gt;'Average Crustal Abundance'!N$2,Data!U456,'Average Crustal Abundance'!N$2)</f>
        <v>0.5</v>
      </c>
      <c r="AT456" s="2">
        <f>IF(V456&gt;'Average Crustal Abundance'!O$2,Data!V456,'Average Crustal Abundance'!O$2)</f>
        <v>11</v>
      </c>
      <c r="AU456" s="2">
        <f>IF(W456&gt;'Average Crustal Abundance'!P$2,Data!W456,'Average Crustal Abundance'!P$2)</f>
        <v>0.03</v>
      </c>
      <c r="AV456" s="2">
        <f>IF(X456&gt;'Average Crustal Abundance'!Q$2,Data!X456,'Average Crustal Abundance'!Q$2)</f>
        <v>2.5</v>
      </c>
      <c r="AW456" s="2">
        <f>IF(Y456&gt;'Average Crustal Abundance'!R$2,Data!Y456,'Average Crustal Abundance'!R$2)</f>
        <v>0.2</v>
      </c>
      <c r="AX456" s="2">
        <f>IF(Z456&gt;'Average Crustal Abundance'!S$2,Data!Z456,'Average Crustal Abundance'!S$2)</f>
        <v>0.18</v>
      </c>
      <c r="AY456" s="2">
        <f>IF(AA456&gt;'Average Crustal Abundance'!T$2,Data!AA456,'Average Crustal Abundance'!T$2)</f>
        <v>1E-3</v>
      </c>
      <c r="AZ456" s="2">
        <f>IF(AB456&gt;'Average Crustal Abundance'!U$2,Data!AB456,'Average Crustal Abundance'!U$2)</f>
        <v>0.8</v>
      </c>
      <c r="BA456" s="2">
        <f>IF(AC456&gt;'Average Crustal Abundance'!V$2,Data!AC456,'Average Crustal Abundance'!V$2)</f>
        <v>1</v>
      </c>
      <c r="BB456" s="2">
        <f>IF(AD456&gt;'Average Crustal Abundance'!W$2,Data!AD456,'Average Crustal Abundance'!W$2)</f>
        <v>1.7</v>
      </c>
      <c r="BC456" s="2">
        <f>IF(AE456&gt;'Average Crustal Abundance'!X$2,Data!AE456,'Average Crustal Abundance'!X$2)</f>
        <v>20</v>
      </c>
      <c r="BD456" s="2">
        <f>IF(AF456&gt;'Average Crustal Abundance'!Y$2,Data!AF456,'Average Crustal Abundance'!Y$2)</f>
        <v>1.3</v>
      </c>
      <c r="BE456" s="3">
        <f>LOG((AG456/'Average Crustal Abundance'!B$2),1.636)</f>
        <v>0</v>
      </c>
      <c r="BF456" s="3">
        <f>LOG((AH456/'Average Crustal Abundance'!C$2),5.77)</f>
        <v>0</v>
      </c>
      <c r="BG456" s="3">
        <f>LOG((AI456/'Average Crustal Abundance'!D$2),5.07)</f>
        <v>0</v>
      </c>
      <c r="BH456" s="3">
        <f>IF(LOG((AJ456/'Average Crustal Abundance'!E$2))&lt;6,LOG((AJ456/'Average Crustal Abundance'!E$2)),6)</f>
        <v>0</v>
      </c>
      <c r="BI456" s="3">
        <f>IF(LOG((AK456/'Average Crustal Abundance'!F$2))&lt;6,LOG((AK456/'Average Crustal Abundance'!F$2)),6)</f>
        <v>0</v>
      </c>
      <c r="BJ456" s="3">
        <f>IF(LOG((AL456/'Average Crustal Abundance'!G$2))&lt;6,LOG((AL456/'Average Crustal Abundance'!G$2)),6)</f>
        <v>0</v>
      </c>
      <c r="BK456" s="3">
        <f>LOG((AM456/'Average Crustal Abundance'!H$2),5.77)</f>
        <v>0</v>
      </c>
      <c r="BL456" s="3">
        <f>IF(LOG((AN456/'Average Crustal Abundance'!I$2))&lt;6,LOG((AN456/'Average Crustal Abundance'!I$2)),6)</f>
        <v>0</v>
      </c>
      <c r="BM456" s="3">
        <f>IF(LOG((AO456/'Average Crustal Abundance'!J$2))&lt;6,LOG((AO456/'Average Crustal Abundance'!J$2)),6)</f>
        <v>0</v>
      </c>
      <c r="BN456" s="3">
        <f>LOG((AP456/'Average Crustal Abundance'!K$2),4.9)</f>
        <v>0</v>
      </c>
      <c r="BO456" s="3">
        <f>IF(LOG((AQ456/'Average Crustal Abundance'!L$2))&lt;6,LOG((AQ456/'Average Crustal Abundance'!L$2)),6)</f>
        <v>0</v>
      </c>
      <c r="BP456" s="3">
        <f>IF(LOG((AR456/'Average Crustal Abundance'!M$2))&lt;6,LOG((AR456/'Average Crustal Abundance'!M$2)),6)</f>
        <v>0</v>
      </c>
      <c r="BQ456" s="3">
        <f>IF(LOG((AS456/'Average Crustal Abundance'!N$2))&lt;6,LOG((AS456/'Average Crustal Abundance'!N$2)),6)</f>
        <v>0</v>
      </c>
      <c r="BR456" s="3">
        <f>LOG((AT456/'Average Crustal Abundance'!O$2),6.71)</f>
        <v>0</v>
      </c>
      <c r="BS456" s="3">
        <f>IF(LOG((AU456/'Average Crustal Abundance'!P$2))&lt;6,LOG((AU456/'Average Crustal Abundance'!P$2)),6)</f>
        <v>0</v>
      </c>
      <c r="BT456" s="3">
        <f>LOG((AV456/'Average Crustal Abundance'!Q$2),8.58)</f>
        <v>0</v>
      </c>
      <c r="BU456" s="3">
        <f>IF(LOG((AW456/'Average Crustal Abundance'!R$2))&lt;6,LOG((AW456/'Average Crustal Abundance'!R$2)),6)</f>
        <v>0</v>
      </c>
      <c r="BV456" s="3">
        <f>IF(LOG((AX456/'Average Crustal Abundance'!S$2))&lt;6,LOG((AX456/'Average Crustal Abundance'!S$2)),6)</f>
        <v>0</v>
      </c>
      <c r="BW456" s="3">
        <f>IF(LOG((AY456/'Average Crustal Abundance'!T$2))&lt;6,LOG((AY456/'Average Crustal Abundance'!T$2)),6)</f>
        <v>0</v>
      </c>
      <c r="BX456" s="3">
        <f>IF(LOG((AZ456/'Average Crustal Abundance'!U$2))&lt;6,LOG((AZ456/'Average Crustal Abundance'!U$2)),6)</f>
        <v>0</v>
      </c>
      <c r="BY456" s="3">
        <f>IF(LOG((BA456/'Average Crustal Abundance'!V$2))&lt;6,LOG((BA456/'Average Crustal Abundance'!V$2)),6)</f>
        <v>0</v>
      </c>
      <c r="BZ456" s="3">
        <f>LOG((BB456/'Average Crustal Abundance'!W$2),9.15)</f>
        <v>0</v>
      </c>
      <c r="CA456" s="3">
        <f>LOG((BC456/'Average Crustal Abundance'!X$2),6.07)</f>
        <v>0</v>
      </c>
      <c r="CB456" s="3">
        <f>LOG((BD456/'Average Crustal Abundance'!Y$2),9.57)</f>
        <v>0</v>
      </c>
      <c r="CC456" s="3">
        <f t="shared" si="261"/>
        <v>0</v>
      </c>
      <c r="CD456" s="3" t="e">
        <f t="shared" si="262"/>
        <v>#DIV/0!</v>
      </c>
      <c r="CE456" s="4" t="e">
        <f t="shared" si="236"/>
        <v>#DIV/0!</v>
      </c>
      <c r="CF456" s="4" t="e">
        <f t="shared" si="237"/>
        <v>#DIV/0!</v>
      </c>
      <c r="CG456" s="4" t="e">
        <f t="shared" si="238"/>
        <v>#DIV/0!</v>
      </c>
      <c r="CH456" s="4" t="e">
        <f t="shared" si="239"/>
        <v>#DIV/0!</v>
      </c>
      <c r="CI456" s="4" t="e">
        <f t="shared" si="240"/>
        <v>#DIV/0!</v>
      </c>
      <c r="CJ456" s="4" t="e">
        <f t="shared" si="241"/>
        <v>#DIV/0!</v>
      </c>
      <c r="CK456" s="4" t="e">
        <f t="shared" si="242"/>
        <v>#DIV/0!</v>
      </c>
      <c r="CL456" s="4" t="e">
        <f t="shared" si="243"/>
        <v>#DIV/0!</v>
      </c>
      <c r="CM456" s="4" t="e">
        <f t="shared" si="244"/>
        <v>#DIV/0!</v>
      </c>
      <c r="CN456" s="4" t="e">
        <f t="shared" si="245"/>
        <v>#DIV/0!</v>
      </c>
      <c r="CO456" s="4" t="e">
        <f t="shared" si="246"/>
        <v>#DIV/0!</v>
      </c>
      <c r="CP456" s="4" t="e">
        <f t="shared" si="247"/>
        <v>#DIV/0!</v>
      </c>
      <c r="CQ456" s="4" t="e">
        <f t="shared" si="248"/>
        <v>#DIV/0!</v>
      </c>
      <c r="CR456" s="4" t="e">
        <f t="shared" si="249"/>
        <v>#DIV/0!</v>
      </c>
      <c r="CS456" s="4" t="e">
        <f t="shared" si="250"/>
        <v>#DIV/0!</v>
      </c>
      <c r="CT456" s="4" t="e">
        <f t="shared" si="255"/>
        <v>#DIV/0!</v>
      </c>
      <c r="CU456" s="4" t="e">
        <f t="shared" si="256"/>
        <v>#DIV/0!</v>
      </c>
      <c r="CV456" s="4" t="e">
        <f t="shared" si="257"/>
        <v>#DIV/0!</v>
      </c>
      <c r="CW456" s="4" t="e">
        <f t="shared" si="258"/>
        <v>#DIV/0!</v>
      </c>
      <c r="CX456" s="4" t="e">
        <f t="shared" si="259"/>
        <v>#DIV/0!</v>
      </c>
      <c r="CY456" s="4" t="e">
        <f t="shared" si="260"/>
        <v>#DIV/0!</v>
      </c>
      <c r="CZ456" s="4" t="e">
        <f t="shared" si="260"/>
        <v>#DIV/0!</v>
      </c>
      <c r="DA456" s="4" t="e">
        <f t="shared" si="260"/>
        <v>#DIV/0!</v>
      </c>
      <c r="DB456" s="4" t="e">
        <f t="shared" si="254"/>
        <v>#DIV/0!</v>
      </c>
      <c r="DC456" s="3"/>
      <c r="DD456" s="3" t="e">
        <f t="shared" si="263"/>
        <v>#DIV/0!</v>
      </c>
    </row>
    <row r="457" spans="33:108" x14ac:dyDescent="0.25">
      <c r="AG457" s="2">
        <f>IF(I457&gt;'Average Crustal Abundance'!B$2,Data!I457,'Average Crustal Abundance'!B$2)</f>
        <v>52200</v>
      </c>
      <c r="AH457" s="2">
        <f>IF(J457&gt;'Average Crustal Abundance'!C$2,Data!J457,'Average Crustal Abundance'!C$2)</f>
        <v>27</v>
      </c>
      <c r="AI457" s="2">
        <f>IF(K457&gt;'Average Crustal Abundance'!D$2,Data!K457,'Average Crustal Abundance'!D$2)</f>
        <v>59</v>
      </c>
      <c r="AJ457" s="2">
        <f>IF(L457&gt;'Average Crustal Abundance'!E$2,Data!L457,'Average Crustal Abundance'!E$2)</f>
        <v>0.188</v>
      </c>
      <c r="AK457" s="2">
        <f>IF(M457&gt;'Average Crustal Abundance'!F$2,Data!M457,'Average Crustal Abundance'!F$2)</f>
        <v>1.5E-3</v>
      </c>
      <c r="AL457" s="2">
        <f>IF(N457&gt;'Average Crustal Abundance'!G$2,Data!N457,'Average Crustal Abundance'!G$2)</f>
        <v>1.5E-3</v>
      </c>
      <c r="AM457" s="2">
        <f>IF(O457&gt;'Average Crustal Abundance'!H$2,Data!O457,'Average Crustal Abundance'!H$2)</f>
        <v>27</v>
      </c>
      <c r="AN457" s="2">
        <f>IF(P457&gt;'Average Crustal Abundance'!I$2,Data!P457,'Average Crustal Abundance'!I$2)</f>
        <v>5.6000000000000001E-2</v>
      </c>
      <c r="AO457" s="2">
        <f>IF(Q457&gt;'Average Crustal Abundance'!J$2,Data!Q457,'Average Crustal Abundance'!J$2)</f>
        <v>1.2999999999999999E-3</v>
      </c>
      <c r="AP457" s="2">
        <f>IF(R457&gt;'Average Crustal Abundance'!K$2,Data!R457,'Average Crustal Abundance'!K$2)</f>
        <v>72</v>
      </c>
      <c r="AQ457" s="2">
        <f>IF(S457&gt;'Average Crustal Abundance'!L$2,Data!S457,'Average Crustal Abundance'!L$2)</f>
        <v>0.08</v>
      </c>
      <c r="AR457" s="2">
        <f>IF(T457&gt;'Average Crustal Abundance'!M$2,Data!T457,'Average Crustal Abundance'!M$2)</f>
        <v>5.1999999999999998E-2</v>
      </c>
      <c r="AS457" s="2">
        <f>IF(U457&gt;'Average Crustal Abundance'!N$2,Data!U457,'Average Crustal Abundance'!N$2)</f>
        <v>0.5</v>
      </c>
      <c r="AT457" s="2">
        <f>IF(V457&gt;'Average Crustal Abundance'!O$2,Data!V457,'Average Crustal Abundance'!O$2)</f>
        <v>11</v>
      </c>
      <c r="AU457" s="2">
        <f>IF(W457&gt;'Average Crustal Abundance'!P$2,Data!W457,'Average Crustal Abundance'!P$2)</f>
        <v>0.03</v>
      </c>
      <c r="AV457" s="2">
        <f>IF(X457&gt;'Average Crustal Abundance'!Q$2,Data!X457,'Average Crustal Abundance'!Q$2)</f>
        <v>2.5</v>
      </c>
      <c r="AW457" s="2">
        <f>IF(Y457&gt;'Average Crustal Abundance'!R$2,Data!Y457,'Average Crustal Abundance'!R$2)</f>
        <v>0.2</v>
      </c>
      <c r="AX457" s="2">
        <f>IF(Z457&gt;'Average Crustal Abundance'!S$2,Data!Z457,'Average Crustal Abundance'!S$2)</f>
        <v>0.18</v>
      </c>
      <c r="AY457" s="2">
        <f>IF(AA457&gt;'Average Crustal Abundance'!T$2,Data!AA457,'Average Crustal Abundance'!T$2)</f>
        <v>1E-3</v>
      </c>
      <c r="AZ457" s="2">
        <f>IF(AB457&gt;'Average Crustal Abundance'!U$2,Data!AB457,'Average Crustal Abundance'!U$2)</f>
        <v>0.8</v>
      </c>
      <c r="BA457" s="2">
        <f>IF(AC457&gt;'Average Crustal Abundance'!V$2,Data!AC457,'Average Crustal Abundance'!V$2)</f>
        <v>1</v>
      </c>
      <c r="BB457" s="2">
        <f>IF(AD457&gt;'Average Crustal Abundance'!W$2,Data!AD457,'Average Crustal Abundance'!W$2)</f>
        <v>1.7</v>
      </c>
      <c r="BC457" s="2">
        <f>IF(AE457&gt;'Average Crustal Abundance'!X$2,Data!AE457,'Average Crustal Abundance'!X$2)</f>
        <v>20</v>
      </c>
      <c r="BD457" s="2">
        <f>IF(AF457&gt;'Average Crustal Abundance'!Y$2,Data!AF457,'Average Crustal Abundance'!Y$2)</f>
        <v>1.3</v>
      </c>
      <c r="BE457" s="3">
        <f>LOG((AG457/'Average Crustal Abundance'!B$2),1.636)</f>
        <v>0</v>
      </c>
      <c r="BF457" s="3">
        <f>LOG((AH457/'Average Crustal Abundance'!C$2),5.77)</f>
        <v>0</v>
      </c>
      <c r="BG457" s="3">
        <f>LOG((AI457/'Average Crustal Abundance'!D$2),5.07)</f>
        <v>0</v>
      </c>
      <c r="BH457" s="3">
        <f>IF(LOG((AJ457/'Average Crustal Abundance'!E$2))&lt;6,LOG((AJ457/'Average Crustal Abundance'!E$2)),6)</f>
        <v>0</v>
      </c>
      <c r="BI457" s="3">
        <f>IF(LOG((AK457/'Average Crustal Abundance'!F$2))&lt;6,LOG((AK457/'Average Crustal Abundance'!F$2)),6)</f>
        <v>0</v>
      </c>
      <c r="BJ457" s="3">
        <f>IF(LOG((AL457/'Average Crustal Abundance'!G$2))&lt;6,LOG((AL457/'Average Crustal Abundance'!G$2)),6)</f>
        <v>0</v>
      </c>
      <c r="BK457" s="3">
        <f>LOG((AM457/'Average Crustal Abundance'!H$2),5.77)</f>
        <v>0</v>
      </c>
      <c r="BL457" s="3">
        <f>IF(LOG((AN457/'Average Crustal Abundance'!I$2))&lt;6,LOG((AN457/'Average Crustal Abundance'!I$2)),6)</f>
        <v>0</v>
      </c>
      <c r="BM457" s="3">
        <f>IF(LOG((AO457/'Average Crustal Abundance'!J$2))&lt;6,LOG((AO457/'Average Crustal Abundance'!J$2)),6)</f>
        <v>0</v>
      </c>
      <c r="BN457" s="3">
        <f>LOG((AP457/'Average Crustal Abundance'!K$2),4.9)</f>
        <v>0</v>
      </c>
      <c r="BO457" s="3">
        <f>IF(LOG((AQ457/'Average Crustal Abundance'!L$2))&lt;6,LOG((AQ457/'Average Crustal Abundance'!L$2)),6)</f>
        <v>0</v>
      </c>
      <c r="BP457" s="3">
        <f>IF(LOG((AR457/'Average Crustal Abundance'!M$2))&lt;6,LOG((AR457/'Average Crustal Abundance'!M$2)),6)</f>
        <v>0</v>
      </c>
      <c r="BQ457" s="3">
        <f>IF(LOG((AS457/'Average Crustal Abundance'!N$2))&lt;6,LOG((AS457/'Average Crustal Abundance'!N$2)),6)</f>
        <v>0</v>
      </c>
      <c r="BR457" s="3">
        <f>LOG((AT457/'Average Crustal Abundance'!O$2),6.71)</f>
        <v>0</v>
      </c>
      <c r="BS457" s="3">
        <f>IF(LOG((AU457/'Average Crustal Abundance'!P$2))&lt;6,LOG((AU457/'Average Crustal Abundance'!P$2)),6)</f>
        <v>0</v>
      </c>
      <c r="BT457" s="3">
        <f>LOG((AV457/'Average Crustal Abundance'!Q$2),8.58)</f>
        <v>0</v>
      </c>
      <c r="BU457" s="3">
        <f>IF(LOG((AW457/'Average Crustal Abundance'!R$2))&lt;6,LOG((AW457/'Average Crustal Abundance'!R$2)),6)</f>
        <v>0</v>
      </c>
      <c r="BV457" s="3">
        <f>IF(LOG((AX457/'Average Crustal Abundance'!S$2))&lt;6,LOG((AX457/'Average Crustal Abundance'!S$2)),6)</f>
        <v>0</v>
      </c>
      <c r="BW457" s="3">
        <f>IF(LOG((AY457/'Average Crustal Abundance'!T$2))&lt;6,LOG((AY457/'Average Crustal Abundance'!T$2)),6)</f>
        <v>0</v>
      </c>
      <c r="BX457" s="3">
        <f>IF(LOG((AZ457/'Average Crustal Abundance'!U$2))&lt;6,LOG((AZ457/'Average Crustal Abundance'!U$2)),6)</f>
        <v>0</v>
      </c>
      <c r="BY457" s="3">
        <f>IF(LOG((BA457/'Average Crustal Abundance'!V$2))&lt;6,LOG((BA457/'Average Crustal Abundance'!V$2)),6)</f>
        <v>0</v>
      </c>
      <c r="BZ457" s="3">
        <f>LOG((BB457/'Average Crustal Abundance'!W$2),9.15)</f>
        <v>0</v>
      </c>
      <c r="CA457" s="3">
        <f>LOG((BC457/'Average Crustal Abundance'!X$2),6.07)</f>
        <v>0</v>
      </c>
      <c r="CB457" s="3">
        <f>LOG((BD457/'Average Crustal Abundance'!Y$2),9.57)</f>
        <v>0</v>
      </c>
      <c r="CC457" s="3">
        <f t="shared" si="261"/>
        <v>0</v>
      </c>
      <c r="CD457" s="3" t="e">
        <f t="shared" si="262"/>
        <v>#DIV/0!</v>
      </c>
      <c r="CE457" s="4" t="e">
        <f t="shared" si="236"/>
        <v>#DIV/0!</v>
      </c>
      <c r="CF457" s="4" t="e">
        <f t="shared" si="237"/>
        <v>#DIV/0!</v>
      </c>
      <c r="CG457" s="4" t="e">
        <f t="shared" si="238"/>
        <v>#DIV/0!</v>
      </c>
      <c r="CH457" s="4" t="e">
        <f t="shared" si="239"/>
        <v>#DIV/0!</v>
      </c>
      <c r="CI457" s="4" t="e">
        <f t="shared" si="240"/>
        <v>#DIV/0!</v>
      </c>
      <c r="CJ457" s="4" t="e">
        <f t="shared" si="241"/>
        <v>#DIV/0!</v>
      </c>
      <c r="CK457" s="4" t="e">
        <f t="shared" si="242"/>
        <v>#DIV/0!</v>
      </c>
      <c r="CL457" s="4" t="e">
        <f t="shared" si="243"/>
        <v>#DIV/0!</v>
      </c>
      <c r="CM457" s="4" t="e">
        <f t="shared" si="244"/>
        <v>#DIV/0!</v>
      </c>
      <c r="CN457" s="4" t="e">
        <f t="shared" si="245"/>
        <v>#DIV/0!</v>
      </c>
      <c r="CO457" s="4" t="e">
        <f t="shared" si="246"/>
        <v>#DIV/0!</v>
      </c>
      <c r="CP457" s="4" t="e">
        <f t="shared" si="247"/>
        <v>#DIV/0!</v>
      </c>
      <c r="CQ457" s="4" t="e">
        <f t="shared" si="248"/>
        <v>#DIV/0!</v>
      </c>
      <c r="CR457" s="4" t="e">
        <f t="shared" si="249"/>
        <v>#DIV/0!</v>
      </c>
      <c r="CS457" s="4" t="e">
        <f t="shared" si="250"/>
        <v>#DIV/0!</v>
      </c>
      <c r="CT457" s="4" t="e">
        <f t="shared" si="255"/>
        <v>#DIV/0!</v>
      </c>
      <c r="CU457" s="4" t="e">
        <f t="shared" si="256"/>
        <v>#DIV/0!</v>
      </c>
      <c r="CV457" s="4" t="e">
        <f t="shared" si="257"/>
        <v>#DIV/0!</v>
      </c>
      <c r="CW457" s="4" t="e">
        <f t="shared" si="258"/>
        <v>#DIV/0!</v>
      </c>
      <c r="CX457" s="4" t="e">
        <f t="shared" si="259"/>
        <v>#DIV/0!</v>
      </c>
      <c r="CY457" s="4" t="e">
        <f t="shared" si="260"/>
        <v>#DIV/0!</v>
      </c>
      <c r="CZ457" s="4" t="e">
        <f t="shared" si="260"/>
        <v>#DIV/0!</v>
      </c>
      <c r="DA457" s="4" t="e">
        <f t="shared" si="260"/>
        <v>#DIV/0!</v>
      </c>
      <c r="DB457" s="4" t="e">
        <f t="shared" si="254"/>
        <v>#DIV/0!</v>
      </c>
      <c r="DC457" s="3"/>
      <c r="DD457" s="3" t="e">
        <f t="shared" si="263"/>
        <v>#DIV/0!</v>
      </c>
    </row>
    <row r="458" spans="33:108" x14ac:dyDescent="0.25">
      <c r="AG458" s="2">
        <f>IF(I458&gt;'Average Crustal Abundance'!B$2,Data!I458,'Average Crustal Abundance'!B$2)</f>
        <v>52200</v>
      </c>
      <c r="AH458" s="2">
        <f>IF(J458&gt;'Average Crustal Abundance'!C$2,Data!J458,'Average Crustal Abundance'!C$2)</f>
        <v>27</v>
      </c>
      <c r="AI458" s="2">
        <f>IF(K458&gt;'Average Crustal Abundance'!D$2,Data!K458,'Average Crustal Abundance'!D$2)</f>
        <v>59</v>
      </c>
      <c r="AJ458" s="2">
        <f>IF(L458&gt;'Average Crustal Abundance'!E$2,Data!L458,'Average Crustal Abundance'!E$2)</f>
        <v>0.188</v>
      </c>
      <c r="AK458" s="2">
        <f>IF(M458&gt;'Average Crustal Abundance'!F$2,Data!M458,'Average Crustal Abundance'!F$2)</f>
        <v>1.5E-3</v>
      </c>
      <c r="AL458" s="2">
        <f>IF(N458&gt;'Average Crustal Abundance'!G$2,Data!N458,'Average Crustal Abundance'!G$2)</f>
        <v>1.5E-3</v>
      </c>
      <c r="AM458" s="2">
        <f>IF(O458&gt;'Average Crustal Abundance'!H$2,Data!O458,'Average Crustal Abundance'!H$2)</f>
        <v>27</v>
      </c>
      <c r="AN458" s="2">
        <f>IF(P458&gt;'Average Crustal Abundance'!I$2,Data!P458,'Average Crustal Abundance'!I$2)</f>
        <v>5.6000000000000001E-2</v>
      </c>
      <c r="AO458" s="2">
        <f>IF(Q458&gt;'Average Crustal Abundance'!J$2,Data!Q458,'Average Crustal Abundance'!J$2)</f>
        <v>1.2999999999999999E-3</v>
      </c>
      <c r="AP458" s="2">
        <f>IF(R458&gt;'Average Crustal Abundance'!K$2,Data!R458,'Average Crustal Abundance'!K$2)</f>
        <v>72</v>
      </c>
      <c r="AQ458" s="2">
        <f>IF(S458&gt;'Average Crustal Abundance'!L$2,Data!S458,'Average Crustal Abundance'!L$2)</f>
        <v>0.08</v>
      </c>
      <c r="AR458" s="2">
        <f>IF(T458&gt;'Average Crustal Abundance'!M$2,Data!T458,'Average Crustal Abundance'!M$2)</f>
        <v>5.1999999999999998E-2</v>
      </c>
      <c r="AS458" s="2">
        <f>IF(U458&gt;'Average Crustal Abundance'!N$2,Data!U458,'Average Crustal Abundance'!N$2)</f>
        <v>0.5</v>
      </c>
      <c r="AT458" s="2">
        <f>IF(V458&gt;'Average Crustal Abundance'!O$2,Data!V458,'Average Crustal Abundance'!O$2)</f>
        <v>11</v>
      </c>
      <c r="AU458" s="2">
        <f>IF(W458&gt;'Average Crustal Abundance'!P$2,Data!W458,'Average Crustal Abundance'!P$2)</f>
        <v>0.03</v>
      </c>
      <c r="AV458" s="2">
        <f>IF(X458&gt;'Average Crustal Abundance'!Q$2,Data!X458,'Average Crustal Abundance'!Q$2)</f>
        <v>2.5</v>
      </c>
      <c r="AW458" s="2">
        <f>IF(Y458&gt;'Average Crustal Abundance'!R$2,Data!Y458,'Average Crustal Abundance'!R$2)</f>
        <v>0.2</v>
      </c>
      <c r="AX458" s="2">
        <f>IF(Z458&gt;'Average Crustal Abundance'!S$2,Data!Z458,'Average Crustal Abundance'!S$2)</f>
        <v>0.18</v>
      </c>
      <c r="AY458" s="2">
        <f>IF(AA458&gt;'Average Crustal Abundance'!T$2,Data!AA458,'Average Crustal Abundance'!T$2)</f>
        <v>1E-3</v>
      </c>
      <c r="AZ458" s="2">
        <f>IF(AB458&gt;'Average Crustal Abundance'!U$2,Data!AB458,'Average Crustal Abundance'!U$2)</f>
        <v>0.8</v>
      </c>
      <c r="BA458" s="2">
        <f>IF(AC458&gt;'Average Crustal Abundance'!V$2,Data!AC458,'Average Crustal Abundance'!V$2)</f>
        <v>1</v>
      </c>
      <c r="BB458" s="2">
        <f>IF(AD458&gt;'Average Crustal Abundance'!W$2,Data!AD458,'Average Crustal Abundance'!W$2)</f>
        <v>1.7</v>
      </c>
      <c r="BC458" s="2">
        <f>IF(AE458&gt;'Average Crustal Abundance'!X$2,Data!AE458,'Average Crustal Abundance'!X$2)</f>
        <v>20</v>
      </c>
      <c r="BD458" s="2">
        <f>IF(AF458&gt;'Average Crustal Abundance'!Y$2,Data!AF458,'Average Crustal Abundance'!Y$2)</f>
        <v>1.3</v>
      </c>
      <c r="BE458" s="3">
        <f>LOG((AG458/'Average Crustal Abundance'!B$2),1.636)</f>
        <v>0</v>
      </c>
      <c r="BF458" s="3">
        <f>LOG((AH458/'Average Crustal Abundance'!C$2),5.77)</f>
        <v>0</v>
      </c>
      <c r="BG458" s="3">
        <f>LOG((AI458/'Average Crustal Abundance'!D$2),5.07)</f>
        <v>0</v>
      </c>
      <c r="BH458" s="3">
        <f>IF(LOG((AJ458/'Average Crustal Abundance'!E$2))&lt;6,LOG((AJ458/'Average Crustal Abundance'!E$2)),6)</f>
        <v>0</v>
      </c>
      <c r="BI458" s="3">
        <f>IF(LOG((AK458/'Average Crustal Abundance'!F$2))&lt;6,LOG((AK458/'Average Crustal Abundance'!F$2)),6)</f>
        <v>0</v>
      </c>
      <c r="BJ458" s="3">
        <f>IF(LOG((AL458/'Average Crustal Abundance'!G$2))&lt;6,LOG((AL458/'Average Crustal Abundance'!G$2)),6)</f>
        <v>0</v>
      </c>
      <c r="BK458" s="3">
        <f>LOG((AM458/'Average Crustal Abundance'!H$2),5.77)</f>
        <v>0</v>
      </c>
      <c r="BL458" s="3">
        <f>IF(LOG((AN458/'Average Crustal Abundance'!I$2))&lt;6,LOG((AN458/'Average Crustal Abundance'!I$2)),6)</f>
        <v>0</v>
      </c>
      <c r="BM458" s="3">
        <f>IF(LOG((AO458/'Average Crustal Abundance'!J$2))&lt;6,LOG((AO458/'Average Crustal Abundance'!J$2)),6)</f>
        <v>0</v>
      </c>
      <c r="BN458" s="3">
        <f>LOG((AP458/'Average Crustal Abundance'!K$2),4.9)</f>
        <v>0</v>
      </c>
      <c r="BO458" s="3">
        <f>IF(LOG((AQ458/'Average Crustal Abundance'!L$2))&lt;6,LOG((AQ458/'Average Crustal Abundance'!L$2)),6)</f>
        <v>0</v>
      </c>
      <c r="BP458" s="3">
        <f>IF(LOG((AR458/'Average Crustal Abundance'!M$2))&lt;6,LOG((AR458/'Average Crustal Abundance'!M$2)),6)</f>
        <v>0</v>
      </c>
      <c r="BQ458" s="3">
        <f>IF(LOG((AS458/'Average Crustal Abundance'!N$2))&lt;6,LOG((AS458/'Average Crustal Abundance'!N$2)),6)</f>
        <v>0</v>
      </c>
      <c r="BR458" s="3">
        <f>LOG((AT458/'Average Crustal Abundance'!O$2),6.71)</f>
        <v>0</v>
      </c>
      <c r="BS458" s="3">
        <f>IF(LOG((AU458/'Average Crustal Abundance'!P$2))&lt;6,LOG((AU458/'Average Crustal Abundance'!P$2)),6)</f>
        <v>0</v>
      </c>
      <c r="BT458" s="3">
        <f>LOG((AV458/'Average Crustal Abundance'!Q$2),8.58)</f>
        <v>0</v>
      </c>
      <c r="BU458" s="3">
        <f>IF(LOG((AW458/'Average Crustal Abundance'!R$2))&lt;6,LOG((AW458/'Average Crustal Abundance'!R$2)),6)</f>
        <v>0</v>
      </c>
      <c r="BV458" s="3">
        <f>IF(LOG((AX458/'Average Crustal Abundance'!S$2))&lt;6,LOG((AX458/'Average Crustal Abundance'!S$2)),6)</f>
        <v>0</v>
      </c>
      <c r="BW458" s="3">
        <f>IF(LOG((AY458/'Average Crustal Abundance'!T$2))&lt;6,LOG((AY458/'Average Crustal Abundance'!T$2)),6)</f>
        <v>0</v>
      </c>
      <c r="BX458" s="3">
        <f>IF(LOG((AZ458/'Average Crustal Abundance'!U$2))&lt;6,LOG((AZ458/'Average Crustal Abundance'!U$2)),6)</f>
        <v>0</v>
      </c>
      <c r="BY458" s="3">
        <f>IF(LOG((BA458/'Average Crustal Abundance'!V$2))&lt;6,LOG((BA458/'Average Crustal Abundance'!V$2)),6)</f>
        <v>0</v>
      </c>
      <c r="BZ458" s="3">
        <f>LOG((BB458/'Average Crustal Abundance'!W$2),9.15)</f>
        <v>0</v>
      </c>
      <c r="CA458" s="3">
        <f>LOG((BC458/'Average Crustal Abundance'!X$2),6.07)</f>
        <v>0</v>
      </c>
      <c r="CB458" s="3">
        <f>LOG((BD458/'Average Crustal Abundance'!Y$2),9.57)</f>
        <v>0</v>
      </c>
      <c r="CC458" s="3">
        <f t="shared" si="261"/>
        <v>0</v>
      </c>
      <c r="CD458" s="3" t="e">
        <f t="shared" si="262"/>
        <v>#DIV/0!</v>
      </c>
      <c r="CE458" s="4" t="e">
        <f t="shared" si="236"/>
        <v>#DIV/0!</v>
      </c>
      <c r="CF458" s="4" t="e">
        <f t="shared" si="237"/>
        <v>#DIV/0!</v>
      </c>
      <c r="CG458" s="4" t="e">
        <f t="shared" si="238"/>
        <v>#DIV/0!</v>
      </c>
      <c r="CH458" s="4" t="e">
        <f t="shared" si="239"/>
        <v>#DIV/0!</v>
      </c>
      <c r="CI458" s="4" t="e">
        <f t="shared" si="240"/>
        <v>#DIV/0!</v>
      </c>
      <c r="CJ458" s="4" t="e">
        <f t="shared" si="241"/>
        <v>#DIV/0!</v>
      </c>
      <c r="CK458" s="4" t="e">
        <f t="shared" si="242"/>
        <v>#DIV/0!</v>
      </c>
      <c r="CL458" s="4" t="e">
        <f t="shared" si="243"/>
        <v>#DIV/0!</v>
      </c>
      <c r="CM458" s="4" t="e">
        <f t="shared" si="244"/>
        <v>#DIV/0!</v>
      </c>
      <c r="CN458" s="4" t="e">
        <f t="shared" si="245"/>
        <v>#DIV/0!</v>
      </c>
      <c r="CO458" s="4" t="e">
        <f t="shared" si="246"/>
        <v>#DIV/0!</v>
      </c>
      <c r="CP458" s="4" t="e">
        <f t="shared" si="247"/>
        <v>#DIV/0!</v>
      </c>
      <c r="CQ458" s="4" t="e">
        <f t="shared" si="248"/>
        <v>#DIV/0!</v>
      </c>
      <c r="CR458" s="4" t="e">
        <f t="shared" si="249"/>
        <v>#DIV/0!</v>
      </c>
      <c r="CS458" s="4" t="e">
        <f t="shared" si="250"/>
        <v>#DIV/0!</v>
      </c>
      <c r="CT458" s="4" t="e">
        <f t="shared" si="255"/>
        <v>#DIV/0!</v>
      </c>
      <c r="CU458" s="4" t="e">
        <f t="shared" si="256"/>
        <v>#DIV/0!</v>
      </c>
      <c r="CV458" s="4" t="e">
        <f t="shared" si="257"/>
        <v>#DIV/0!</v>
      </c>
      <c r="CW458" s="4" t="e">
        <f t="shared" si="258"/>
        <v>#DIV/0!</v>
      </c>
      <c r="CX458" s="4" t="e">
        <f t="shared" si="259"/>
        <v>#DIV/0!</v>
      </c>
      <c r="CY458" s="4" t="e">
        <f t="shared" si="260"/>
        <v>#DIV/0!</v>
      </c>
      <c r="CZ458" s="4" t="e">
        <f t="shared" si="260"/>
        <v>#DIV/0!</v>
      </c>
      <c r="DA458" s="4" t="e">
        <f t="shared" si="260"/>
        <v>#DIV/0!</v>
      </c>
      <c r="DB458" s="4" t="e">
        <f t="shared" si="254"/>
        <v>#DIV/0!</v>
      </c>
      <c r="DC458" s="3"/>
      <c r="DD458" s="3" t="e">
        <f t="shared" si="263"/>
        <v>#DIV/0!</v>
      </c>
    </row>
    <row r="459" spans="33:108" x14ac:dyDescent="0.25">
      <c r="AG459" s="2">
        <f>IF(I459&gt;'Average Crustal Abundance'!B$2,Data!I459,'Average Crustal Abundance'!B$2)</f>
        <v>52200</v>
      </c>
      <c r="AH459" s="2">
        <f>IF(J459&gt;'Average Crustal Abundance'!C$2,Data!J459,'Average Crustal Abundance'!C$2)</f>
        <v>27</v>
      </c>
      <c r="AI459" s="2">
        <f>IF(K459&gt;'Average Crustal Abundance'!D$2,Data!K459,'Average Crustal Abundance'!D$2)</f>
        <v>59</v>
      </c>
      <c r="AJ459" s="2">
        <f>IF(L459&gt;'Average Crustal Abundance'!E$2,Data!L459,'Average Crustal Abundance'!E$2)</f>
        <v>0.188</v>
      </c>
      <c r="AK459" s="2">
        <f>IF(M459&gt;'Average Crustal Abundance'!F$2,Data!M459,'Average Crustal Abundance'!F$2)</f>
        <v>1.5E-3</v>
      </c>
      <c r="AL459" s="2">
        <f>IF(N459&gt;'Average Crustal Abundance'!G$2,Data!N459,'Average Crustal Abundance'!G$2)</f>
        <v>1.5E-3</v>
      </c>
      <c r="AM459" s="2">
        <f>IF(O459&gt;'Average Crustal Abundance'!H$2,Data!O459,'Average Crustal Abundance'!H$2)</f>
        <v>27</v>
      </c>
      <c r="AN459" s="2">
        <f>IF(P459&gt;'Average Crustal Abundance'!I$2,Data!P459,'Average Crustal Abundance'!I$2)</f>
        <v>5.6000000000000001E-2</v>
      </c>
      <c r="AO459" s="2">
        <f>IF(Q459&gt;'Average Crustal Abundance'!J$2,Data!Q459,'Average Crustal Abundance'!J$2)</f>
        <v>1.2999999999999999E-3</v>
      </c>
      <c r="AP459" s="2">
        <f>IF(R459&gt;'Average Crustal Abundance'!K$2,Data!R459,'Average Crustal Abundance'!K$2)</f>
        <v>72</v>
      </c>
      <c r="AQ459" s="2">
        <f>IF(S459&gt;'Average Crustal Abundance'!L$2,Data!S459,'Average Crustal Abundance'!L$2)</f>
        <v>0.08</v>
      </c>
      <c r="AR459" s="2">
        <f>IF(T459&gt;'Average Crustal Abundance'!M$2,Data!T459,'Average Crustal Abundance'!M$2)</f>
        <v>5.1999999999999998E-2</v>
      </c>
      <c r="AS459" s="2">
        <f>IF(U459&gt;'Average Crustal Abundance'!N$2,Data!U459,'Average Crustal Abundance'!N$2)</f>
        <v>0.5</v>
      </c>
      <c r="AT459" s="2">
        <f>IF(V459&gt;'Average Crustal Abundance'!O$2,Data!V459,'Average Crustal Abundance'!O$2)</f>
        <v>11</v>
      </c>
      <c r="AU459" s="2">
        <f>IF(W459&gt;'Average Crustal Abundance'!P$2,Data!W459,'Average Crustal Abundance'!P$2)</f>
        <v>0.03</v>
      </c>
      <c r="AV459" s="2">
        <f>IF(X459&gt;'Average Crustal Abundance'!Q$2,Data!X459,'Average Crustal Abundance'!Q$2)</f>
        <v>2.5</v>
      </c>
      <c r="AW459" s="2">
        <f>IF(Y459&gt;'Average Crustal Abundance'!R$2,Data!Y459,'Average Crustal Abundance'!R$2)</f>
        <v>0.2</v>
      </c>
      <c r="AX459" s="2">
        <f>IF(Z459&gt;'Average Crustal Abundance'!S$2,Data!Z459,'Average Crustal Abundance'!S$2)</f>
        <v>0.18</v>
      </c>
      <c r="AY459" s="2">
        <f>IF(AA459&gt;'Average Crustal Abundance'!T$2,Data!AA459,'Average Crustal Abundance'!T$2)</f>
        <v>1E-3</v>
      </c>
      <c r="AZ459" s="2">
        <f>IF(AB459&gt;'Average Crustal Abundance'!U$2,Data!AB459,'Average Crustal Abundance'!U$2)</f>
        <v>0.8</v>
      </c>
      <c r="BA459" s="2">
        <f>IF(AC459&gt;'Average Crustal Abundance'!V$2,Data!AC459,'Average Crustal Abundance'!V$2)</f>
        <v>1</v>
      </c>
      <c r="BB459" s="2">
        <f>IF(AD459&gt;'Average Crustal Abundance'!W$2,Data!AD459,'Average Crustal Abundance'!W$2)</f>
        <v>1.7</v>
      </c>
      <c r="BC459" s="2">
        <f>IF(AE459&gt;'Average Crustal Abundance'!X$2,Data!AE459,'Average Crustal Abundance'!X$2)</f>
        <v>20</v>
      </c>
      <c r="BD459" s="2">
        <f>IF(AF459&gt;'Average Crustal Abundance'!Y$2,Data!AF459,'Average Crustal Abundance'!Y$2)</f>
        <v>1.3</v>
      </c>
      <c r="BE459" s="3">
        <f>LOG((AG459/'Average Crustal Abundance'!B$2),1.636)</f>
        <v>0</v>
      </c>
      <c r="BF459" s="3">
        <f>LOG((AH459/'Average Crustal Abundance'!C$2),5.77)</f>
        <v>0</v>
      </c>
      <c r="BG459" s="3">
        <f>LOG((AI459/'Average Crustal Abundance'!D$2),5.07)</f>
        <v>0</v>
      </c>
      <c r="BH459" s="3">
        <f>IF(LOG((AJ459/'Average Crustal Abundance'!E$2))&lt;6,LOG((AJ459/'Average Crustal Abundance'!E$2)),6)</f>
        <v>0</v>
      </c>
      <c r="BI459" s="3">
        <f>IF(LOG((AK459/'Average Crustal Abundance'!F$2))&lt;6,LOG((AK459/'Average Crustal Abundance'!F$2)),6)</f>
        <v>0</v>
      </c>
      <c r="BJ459" s="3">
        <f>IF(LOG((AL459/'Average Crustal Abundance'!G$2))&lt;6,LOG((AL459/'Average Crustal Abundance'!G$2)),6)</f>
        <v>0</v>
      </c>
      <c r="BK459" s="3">
        <f>LOG((AM459/'Average Crustal Abundance'!H$2),5.77)</f>
        <v>0</v>
      </c>
      <c r="BL459" s="3">
        <f>IF(LOG((AN459/'Average Crustal Abundance'!I$2))&lt;6,LOG((AN459/'Average Crustal Abundance'!I$2)),6)</f>
        <v>0</v>
      </c>
      <c r="BM459" s="3">
        <f>IF(LOG((AO459/'Average Crustal Abundance'!J$2))&lt;6,LOG((AO459/'Average Crustal Abundance'!J$2)),6)</f>
        <v>0</v>
      </c>
      <c r="BN459" s="3">
        <f>LOG((AP459/'Average Crustal Abundance'!K$2),4.9)</f>
        <v>0</v>
      </c>
      <c r="BO459" s="3">
        <f>IF(LOG((AQ459/'Average Crustal Abundance'!L$2))&lt;6,LOG((AQ459/'Average Crustal Abundance'!L$2)),6)</f>
        <v>0</v>
      </c>
      <c r="BP459" s="3">
        <f>IF(LOG((AR459/'Average Crustal Abundance'!M$2))&lt;6,LOG((AR459/'Average Crustal Abundance'!M$2)),6)</f>
        <v>0</v>
      </c>
      <c r="BQ459" s="3">
        <f>IF(LOG((AS459/'Average Crustal Abundance'!N$2))&lt;6,LOG((AS459/'Average Crustal Abundance'!N$2)),6)</f>
        <v>0</v>
      </c>
      <c r="BR459" s="3">
        <f>LOG((AT459/'Average Crustal Abundance'!O$2),6.71)</f>
        <v>0</v>
      </c>
      <c r="BS459" s="3">
        <f>IF(LOG((AU459/'Average Crustal Abundance'!P$2))&lt;6,LOG((AU459/'Average Crustal Abundance'!P$2)),6)</f>
        <v>0</v>
      </c>
      <c r="BT459" s="3">
        <f>LOG((AV459/'Average Crustal Abundance'!Q$2),8.58)</f>
        <v>0</v>
      </c>
      <c r="BU459" s="3">
        <f>IF(LOG((AW459/'Average Crustal Abundance'!R$2))&lt;6,LOG((AW459/'Average Crustal Abundance'!R$2)),6)</f>
        <v>0</v>
      </c>
      <c r="BV459" s="3">
        <f>IF(LOG((AX459/'Average Crustal Abundance'!S$2))&lt;6,LOG((AX459/'Average Crustal Abundance'!S$2)),6)</f>
        <v>0</v>
      </c>
      <c r="BW459" s="3">
        <f>IF(LOG((AY459/'Average Crustal Abundance'!T$2))&lt;6,LOG((AY459/'Average Crustal Abundance'!T$2)),6)</f>
        <v>0</v>
      </c>
      <c r="BX459" s="3">
        <f>IF(LOG((AZ459/'Average Crustal Abundance'!U$2))&lt;6,LOG((AZ459/'Average Crustal Abundance'!U$2)),6)</f>
        <v>0</v>
      </c>
      <c r="BY459" s="3">
        <f>IF(LOG((BA459/'Average Crustal Abundance'!V$2))&lt;6,LOG((BA459/'Average Crustal Abundance'!V$2)),6)</f>
        <v>0</v>
      </c>
      <c r="BZ459" s="3">
        <f>LOG((BB459/'Average Crustal Abundance'!W$2),9.15)</f>
        <v>0</v>
      </c>
      <c r="CA459" s="3">
        <f>LOG((BC459/'Average Crustal Abundance'!X$2),6.07)</f>
        <v>0</v>
      </c>
      <c r="CB459" s="3">
        <f>LOG((BD459/'Average Crustal Abundance'!Y$2),9.57)</f>
        <v>0</v>
      </c>
      <c r="CC459" s="3">
        <f t="shared" si="261"/>
        <v>0</v>
      </c>
      <c r="CD459" s="3" t="e">
        <f t="shared" si="262"/>
        <v>#DIV/0!</v>
      </c>
      <c r="CE459" s="4" t="e">
        <f t="shared" si="236"/>
        <v>#DIV/0!</v>
      </c>
      <c r="CF459" s="4" t="e">
        <f t="shared" si="237"/>
        <v>#DIV/0!</v>
      </c>
      <c r="CG459" s="4" t="e">
        <f t="shared" si="238"/>
        <v>#DIV/0!</v>
      </c>
      <c r="CH459" s="4" t="e">
        <f t="shared" si="239"/>
        <v>#DIV/0!</v>
      </c>
      <c r="CI459" s="4" t="e">
        <f t="shared" si="240"/>
        <v>#DIV/0!</v>
      </c>
      <c r="CJ459" s="4" t="e">
        <f t="shared" si="241"/>
        <v>#DIV/0!</v>
      </c>
      <c r="CK459" s="4" t="e">
        <f t="shared" si="242"/>
        <v>#DIV/0!</v>
      </c>
      <c r="CL459" s="4" t="e">
        <f t="shared" si="243"/>
        <v>#DIV/0!</v>
      </c>
      <c r="CM459" s="4" t="e">
        <f t="shared" si="244"/>
        <v>#DIV/0!</v>
      </c>
      <c r="CN459" s="4" t="e">
        <f t="shared" si="245"/>
        <v>#DIV/0!</v>
      </c>
      <c r="CO459" s="4" t="e">
        <f t="shared" si="246"/>
        <v>#DIV/0!</v>
      </c>
      <c r="CP459" s="4" t="e">
        <f t="shared" si="247"/>
        <v>#DIV/0!</v>
      </c>
      <c r="CQ459" s="4" t="e">
        <f t="shared" si="248"/>
        <v>#DIV/0!</v>
      </c>
      <c r="CR459" s="4" t="e">
        <f t="shared" si="249"/>
        <v>#DIV/0!</v>
      </c>
      <c r="CS459" s="4" t="e">
        <f t="shared" si="250"/>
        <v>#DIV/0!</v>
      </c>
      <c r="CT459" s="4" t="e">
        <f t="shared" si="255"/>
        <v>#DIV/0!</v>
      </c>
      <c r="CU459" s="4" t="e">
        <f t="shared" si="256"/>
        <v>#DIV/0!</v>
      </c>
      <c r="CV459" s="4" t="e">
        <f t="shared" si="257"/>
        <v>#DIV/0!</v>
      </c>
      <c r="CW459" s="4" t="e">
        <f t="shared" si="258"/>
        <v>#DIV/0!</v>
      </c>
      <c r="CX459" s="4" t="e">
        <f t="shared" si="259"/>
        <v>#DIV/0!</v>
      </c>
      <c r="CY459" s="4" t="e">
        <f t="shared" si="260"/>
        <v>#DIV/0!</v>
      </c>
      <c r="CZ459" s="4" t="e">
        <f t="shared" si="260"/>
        <v>#DIV/0!</v>
      </c>
      <c r="DA459" s="4" t="e">
        <f t="shared" si="260"/>
        <v>#DIV/0!</v>
      </c>
      <c r="DB459" s="4" t="e">
        <f t="shared" si="254"/>
        <v>#DIV/0!</v>
      </c>
      <c r="DC459" s="3"/>
      <c r="DD459" s="3" t="e">
        <f t="shared" si="263"/>
        <v>#DIV/0!</v>
      </c>
    </row>
    <row r="460" spans="33:108" x14ac:dyDescent="0.25">
      <c r="AG460" s="2">
        <f>IF(I460&gt;'Average Crustal Abundance'!B$2,Data!I460,'Average Crustal Abundance'!B$2)</f>
        <v>52200</v>
      </c>
      <c r="AH460" s="2">
        <f>IF(J460&gt;'Average Crustal Abundance'!C$2,Data!J460,'Average Crustal Abundance'!C$2)</f>
        <v>27</v>
      </c>
      <c r="AI460" s="2">
        <f>IF(K460&gt;'Average Crustal Abundance'!D$2,Data!K460,'Average Crustal Abundance'!D$2)</f>
        <v>59</v>
      </c>
      <c r="AJ460" s="2">
        <f>IF(L460&gt;'Average Crustal Abundance'!E$2,Data!L460,'Average Crustal Abundance'!E$2)</f>
        <v>0.188</v>
      </c>
      <c r="AK460" s="2">
        <f>IF(M460&gt;'Average Crustal Abundance'!F$2,Data!M460,'Average Crustal Abundance'!F$2)</f>
        <v>1.5E-3</v>
      </c>
      <c r="AL460" s="2">
        <f>IF(N460&gt;'Average Crustal Abundance'!G$2,Data!N460,'Average Crustal Abundance'!G$2)</f>
        <v>1.5E-3</v>
      </c>
      <c r="AM460" s="2">
        <f>IF(O460&gt;'Average Crustal Abundance'!H$2,Data!O460,'Average Crustal Abundance'!H$2)</f>
        <v>27</v>
      </c>
      <c r="AN460" s="2">
        <f>IF(P460&gt;'Average Crustal Abundance'!I$2,Data!P460,'Average Crustal Abundance'!I$2)</f>
        <v>5.6000000000000001E-2</v>
      </c>
      <c r="AO460" s="2">
        <f>IF(Q460&gt;'Average Crustal Abundance'!J$2,Data!Q460,'Average Crustal Abundance'!J$2)</f>
        <v>1.2999999999999999E-3</v>
      </c>
      <c r="AP460" s="2">
        <f>IF(R460&gt;'Average Crustal Abundance'!K$2,Data!R460,'Average Crustal Abundance'!K$2)</f>
        <v>72</v>
      </c>
      <c r="AQ460" s="2">
        <f>IF(S460&gt;'Average Crustal Abundance'!L$2,Data!S460,'Average Crustal Abundance'!L$2)</f>
        <v>0.08</v>
      </c>
      <c r="AR460" s="2">
        <f>IF(T460&gt;'Average Crustal Abundance'!M$2,Data!T460,'Average Crustal Abundance'!M$2)</f>
        <v>5.1999999999999998E-2</v>
      </c>
      <c r="AS460" s="2">
        <f>IF(U460&gt;'Average Crustal Abundance'!N$2,Data!U460,'Average Crustal Abundance'!N$2)</f>
        <v>0.5</v>
      </c>
      <c r="AT460" s="2">
        <f>IF(V460&gt;'Average Crustal Abundance'!O$2,Data!V460,'Average Crustal Abundance'!O$2)</f>
        <v>11</v>
      </c>
      <c r="AU460" s="2">
        <f>IF(W460&gt;'Average Crustal Abundance'!P$2,Data!W460,'Average Crustal Abundance'!P$2)</f>
        <v>0.03</v>
      </c>
      <c r="AV460" s="2">
        <f>IF(X460&gt;'Average Crustal Abundance'!Q$2,Data!X460,'Average Crustal Abundance'!Q$2)</f>
        <v>2.5</v>
      </c>
      <c r="AW460" s="2">
        <f>IF(Y460&gt;'Average Crustal Abundance'!R$2,Data!Y460,'Average Crustal Abundance'!R$2)</f>
        <v>0.2</v>
      </c>
      <c r="AX460" s="2">
        <f>IF(Z460&gt;'Average Crustal Abundance'!S$2,Data!Z460,'Average Crustal Abundance'!S$2)</f>
        <v>0.18</v>
      </c>
      <c r="AY460" s="2">
        <f>IF(AA460&gt;'Average Crustal Abundance'!T$2,Data!AA460,'Average Crustal Abundance'!T$2)</f>
        <v>1E-3</v>
      </c>
      <c r="AZ460" s="2">
        <f>IF(AB460&gt;'Average Crustal Abundance'!U$2,Data!AB460,'Average Crustal Abundance'!U$2)</f>
        <v>0.8</v>
      </c>
      <c r="BA460" s="2">
        <f>IF(AC460&gt;'Average Crustal Abundance'!V$2,Data!AC460,'Average Crustal Abundance'!V$2)</f>
        <v>1</v>
      </c>
      <c r="BB460" s="2">
        <f>IF(AD460&gt;'Average Crustal Abundance'!W$2,Data!AD460,'Average Crustal Abundance'!W$2)</f>
        <v>1.7</v>
      </c>
      <c r="BC460" s="2">
        <f>IF(AE460&gt;'Average Crustal Abundance'!X$2,Data!AE460,'Average Crustal Abundance'!X$2)</f>
        <v>20</v>
      </c>
      <c r="BD460" s="2">
        <f>IF(AF460&gt;'Average Crustal Abundance'!Y$2,Data!AF460,'Average Crustal Abundance'!Y$2)</f>
        <v>1.3</v>
      </c>
      <c r="BE460" s="3">
        <f>LOG((AG460/'Average Crustal Abundance'!B$2),1.636)</f>
        <v>0</v>
      </c>
      <c r="BF460" s="3">
        <f>LOG((AH460/'Average Crustal Abundance'!C$2),5.77)</f>
        <v>0</v>
      </c>
      <c r="BG460" s="3">
        <f>LOG((AI460/'Average Crustal Abundance'!D$2),5.07)</f>
        <v>0</v>
      </c>
      <c r="BH460" s="3">
        <f>IF(LOG((AJ460/'Average Crustal Abundance'!E$2))&lt;6,LOG((AJ460/'Average Crustal Abundance'!E$2)),6)</f>
        <v>0</v>
      </c>
      <c r="BI460" s="3">
        <f>IF(LOG((AK460/'Average Crustal Abundance'!F$2))&lt;6,LOG((AK460/'Average Crustal Abundance'!F$2)),6)</f>
        <v>0</v>
      </c>
      <c r="BJ460" s="3">
        <f>IF(LOG((AL460/'Average Crustal Abundance'!G$2))&lt;6,LOG((AL460/'Average Crustal Abundance'!G$2)),6)</f>
        <v>0</v>
      </c>
      <c r="BK460" s="3">
        <f>LOG((AM460/'Average Crustal Abundance'!H$2),5.77)</f>
        <v>0</v>
      </c>
      <c r="BL460" s="3">
        <f>IF(LOG((AN460/'Average Crustal Abundance'!I$2))&lt;6,LOG((AN460/'Average Crustal Abundance'!I$2)),6)</f>
        <v>0</v>
      </c>
      <c r="BM460" s="3">
        <f>IF(LOG((AO460/'Average Crustal Abundance'!J$2))&lt;6,LOG((AO460/'Average Crustal Abundance'!J$2)),6)</f>
        <v>0</v>
      </c>
      <c r="BN460" s="3">
        <f>LOG((AP460/'Average Crustal Abundance'!K$2),4.9)</f>
        <v>0</v>
      </c>
      <c r="BO460" s="3">
        <f>IF(LOG((AQ460/'Average Crustal Abundance'!L$2))&lt;6,LOG((AQ460/'Average Crustal Abundance'!L$2)),6)</f>
        <v>0</v>
      </c>
      <c r="BP460" s="3">
        <f>IF(LOG((AR460/'Average Crustal Abundance'!M$2))&lt;6,LOG((AR460/'Average Crustal Abundance'!M$2)),6)</f>
        <v>0</v>
      </c>
      <c r="BQ460" s="3">
        <f>IF(LOG((AS460/'Average Crustal Abundance'!N$2))&lt;6,LOG((AS460/'Average Crustal Abundance'!N$2)),6)</f>
        <v>0</v>
      </c>
      <c r="BR460" s="3">
        <f>LOG((AT460/'Average Crustal Abundance'!O$2),6.71)</f>
        <v>0</v>
      </c>
      <c r="BS460" s="3">
        <f>IF(LOG((AU460/'Average Crustal Abundance'!P$2))&lt;6,LOG((AU460/'Average Crustal Abundance'!P$2)),6)</f>
        <v>0</v>
      </c>
      <c r="BT460" s="3">
        <f>LOG((AV460/'Average Crustal Abundance'!Q$2),8.58)</f>
        <v>0</v>
      </c>
      <c r="BU460" s="3">
        <f>IF(LOG((AW460/'Average Crustal Abundance'!R$2))&lt;6,LOG((AW460/'Average Crustal Abundance'!R$2)),6)</f>
        <v>0</v>
      </c>
      <c r="BV460" s="3">
        <f>IF(LOG((AX460/'Average Crustal Abundance'!S$2))&lt;6,LOG((AX460/'Average Crustal Abundance'!S$2)),6)</f>
        <v>0</v>
      </c>
      <c r="BW460" s="3">
        <f>IF(LOG((AY460/'Average Crustal Abundance'!T$2))&lt;6,LOG((AY460/'Average Crustal Abundance'!T$2)),6)</f>
        <v>0</v>
      </c>
      <c r="BX460" s="3">
        <f>IF(LOG((AZ460/'Average Crustal Abundance'!U$2))&lt;6,LOG((AZ460/'Average Crustal Abundance'!U$2)),6)</f>
        <v>0</v>
      </c>
      <c r="BY460" s="3">
        <f>IF(LOG((BA460/'Average Crustal Abundance'!V$2))&lt;6,LOG((BA460/'Average Crustal Abundance'!V$2)),6)</f>
        <v>0</v>
      </c>
      <c r="BZ460" s="3">
        <f>LOG((BB460/'Average Crustal Abundance'!W$2),9.15)</f>
        <v>0</v>
      </c>
      <c r="CA460" s="3">
        <f>LOG((BC460/'Average Crustal Abundance'!X$2),6.07)</f>
        <v>0</v>
      </c>
      <c r="CB460" s="3">
        <f>LOG((BD460/'Average Crustal Abundance'!Y$2),9.57)</f>
        <v>0</v>
      </c>
      <c r="CC460" s="3">
        <f t="shared" si="261"/>
        <v>0</v>
      </c>
      <c r="CD460" s="3" t="e">
        <f t="shared" si="262"/>
        <v>#DIV/0!</v>
      </c>
      <c r="CE460" s="4" t="e">
        <f t="shared" si="236"/>
        <v>#DIV/0!</v>
      </c>
      <c r="CF460" s="4" t="e">
        <f t="shared" si="237"/>
        <v>#DIV/0!</v>
      </c>
      <c r="CG460" s="4" t="e">
        <f t="shared" si="238"/>
        <v>#DIV/0!</v>
      </c>
      <c r="CH460" s="4" t="e">
        <f t="shared" si="239"/>
        <v>#DIV/0!</v>
      </c>
      <c r="CI460" s="4" t="e">
        <f t="shared" si="240"/>
        <v>#DIV/0!</v>
      </c>
      <c r="CJ460" s="4" t="e">
        <f t="shared" si="241"/>
        <v>#DIV/0!</v>
      </c>
      <c r="CK460" s="4" t="e">
        <f t="shared" si="242"/>
        <v>#DIV/0!</v>
      </c>
      <c r="CL460" s="4" t="e">
        <f t="shared" si="243"/>
        <v>#DIV/0!</v>
      </c>
      <c r="CM460" s="4" t="e">
        <f t="shared" si="244"/>
        <v>#DIV/0!</v>
      </c>
      <c r="CN460" s="4" t="e">
        <f t="shared" si="245"/>
        <v>#DIV/0!</v>
      </c>
      <c r="CO460" s="4" t="e">
        <f t="shared" si="246"/>
        <v>#DIV/0!</v>
      </c>
      <c r="CP460" s="4" t="e">
        <f t="shared" si="247"/>
        <v>#DIV/0!</v>
      </c>
      <c r="CQ460" s="4" t="e">
        <f t="shared" si="248"/>
        <v>#DIV/0!</v>
      </c>
      <c r="CR460" s="4" t="e">
        <f t="shared" si="249"/>
        <v>#DIV/0!</v>
      </c>
      <c r="CS460" s="4" t="e">
        <f t="shared" si="250"/>
        <v>#DIV/0!</v>
      </c>
      <c r="CT460" s="4" t="e">
        <f t="shared" si="255"/>
        <v>#DIV/0!</v>
      </c>
      <c r="CU460" s="4" t="e">
        <f t="shared" si="256"/>
        <v>#DIV/0!</v>
      </c>
      <c r="CV460" s="4" t="e">
        <f t="shared" si="257"/>
        <v>#DIV/0!</v>
      </c>
      <c r="CW460" s="4" t="e">
        <f t="shared" si="258"/>
        <v>#DIV/0!</v>
      </c>
      <c r="CX460" s="4" t="e">
        <f t="shared" si="259"/>
        <v>#DIV/0!</v>
      </c>
      <c r="CY460" s="4" t="e">
        <f t="shared" si="260"/>
        <v>#DIV/0!</v>
      </c>
      <c r="CZ460" s="4" t="e">
        <f t="shared" si="260"/>
        <v>#DIV/0!</v>
      </c>
      <c r="DA460" s="4" t="e">
        <f t="shared" si="260"/>
        <v>#DIV/0!</v>
      </c>
      <c r="DB460" s="4" t="e">
        <f t="shared" si="254"/>
        <v>#DIV/0!</v>
      </c>
      <c r="DC460" s="3"/>
      <c r="DD460" s="3" t="e">
        <f t="shared" si="263"/>
        <v>#DIV/0!</v>
      </c>
    </row>
    <row r="461" spans="33:108" x14ac:dyDescent="0.25">
      <c r="AG461" s="2">
        <f>IF(I461&gt;'Average Crustal Abundance'!B$2,Data!I461,'Average Crustal Abundance'!B$2)</f>
        <v>52200</v>
      </c>
      <c r="AH461" s="2">
        <f>IF(J461&gt;'Average Crustal Abundance'!C$2,Data!J461,'Average Crustal Abundance'!C$2)</f>
        <v>27</v>
      </c>
      <c r="AI461" s="2">
        <f>IF(K461&gt;'Average Crustal Abundance'!D$2,Data!K461,'Average Crustal Abundance'!D$2)</f>
        <v>59</v>
      </c>
      <c r="AJ461" s="2">
        <f>IF(L461&gt;'Average Crustal Abundance'!E$2,Data!L461,'Average Crustal Abundance'!E$2)</f>
        <v>0.188</v>
      </c>
      <c r="AK461" s="2">
        <f>IF(M461&gt;'Average Crustal Abundance'!F$2,Data!M461,'Average Crustal Abundance'!F$2)</f>
        <v>1.5E-3</v>
      </c>
      <c r="AL461" s="2">
        <f>IF(N461&gt;'Average Crustal Abundance'!G$2,Data!N461,'Average Crustal Abundance'!G$2)</f>
        <v>1.5E-3</v>
      </c>
      <c r="AM461" s="2">
        <f>IF(O461&gt;'Average Crustal Abundance'!H$2,Data!O461,'Average Crustal Abundance'!H$2)</f>
        <v>27</v>
      </c>
      <c r="AN461" s="2">
        <f>IF(P461&gt;'Average Crustal Abundance'!I$2,Data!P461,'Average Crustal Abundance'!I$2)</f>
        <v>5.6000000000000001E-2</v>
      </c>
      <c r="AO461" s="2">
        <f>IF(Q461&gt;'Average Crustal Abundance'!J$2,Data!Q461,'Average Crustal Abundance'!J$2)</f>
        <v>1.2999999999999999E-3</v>
      </c>
      <c r="AP461" s="2">
        <f>IF(R461&gt;'Average Crustal Abundance'!K$2,Data!R461,'Average Crustal Abundance'!K$2)</f>
        <v>72</v>
      </c>
      <c r="AQ461" s="2">
        <f>IF(S461&gt;'Average Crustal Abundance'!L$2,Data!S461,'Average Crustal Abundance'!L$2)</f>
        <v>0.08</v>
      </c>
      <c r="AR461" s="2">
        <f>IF(T461&gt;'Average Crustal Abundance'!M$2,Data!T461,'Average Crustal Abundance'!M$2)</f>
        <v>5.1999999999999998E-2</v>
      </c>
      <c r="AS461" s="2">
        <f>IF(U461&gt;'Average Crustal Abundance'!N$2,Data!U461,'Average Crustal Abundance'!N$2)</f>
        <v>0.5</v>
      </c>
      <c r="AT461" s="2">
        <f>IF(V461&gt;'Average Crustal Abundance'!O$2,Data!V461,'Average Crustal Abundance'!O$2)</f>
        <v>11</v>
      </c>
      <c r="AU461" s="2">
        <f>IF(W461&gt;'Average Crustal Abundance'!P$2,Data!W461,'Average Crustal Abundance'!P$2)</f>
        <v>0.03</v>
      </c>
      <c r="AV461" s="2">
        <f>IF(X461&gt;'Average Crustal Abundance'!Q$2,Data!X461,'Average Crustal Abundance'!Q$2)</f>
        <v>2.5</v>
      </c>
      <c r="AW461" s="2">
        <f>IF(Y461&gt;'Average Crustal Abundance'!R$2,Data!Y461,'Average Crustal Abundance'!R$2)</f>
        <v>0.2</v>
      </c>
      <c r="AX461" s="2">
        <f>IF(Z461&gt;'Average Crustal Abundance'!S$2,Data!Z461,'Average Crustal Abundance'!S$2)</f>
        <v>0.18</v>
      </c>
      <c r="AY461" s="2">
        <f>IF(AA461&gt;'Average Crustal Abundance'!T$2,Data!AA461,'Average Crustal Abundance'!T$2)</f>
        <v>1E-3</v>
      </c>
      <c r="AZ461" s="2">
        <f>IF(AB461&gt;'Average Crustal Abundance'!U$2,Data!AB461,'Average Crustal Abundance'!U$2)</f>
        <v>0.8</v>
      </c>
      <c r="BA461" s="2">
        <f>IF(AC461&gt;'Average Crustal Abundance'!V$2,Data!AC461,'Average Crustal Abundance'!V$2)</f>
        <v>1</v>
      </c>
      <c r="BB461" s="2">
        <f>IF(AD461&gt;'Average Crustal Abundance'!W$2,Data!AD461,'Average Crustal Abundance'!W$2)</f>
        <v>1.7</v>
      </c>
      <c r="BC461" s="2">
        <f>IF(AE461&gt;'Average Crustal Abundance'!X$2,Data!AE461,'Average Crustal Abundance'!X$2)</f>
        <v>20</v>
      </c>
      <c r="BD461" s="2">
        <f>IF(AF461&gt;'Average Crustal Abundance'!Y$2,Data!AF461,'Average Crustal Abundance'!Y$2)</f>
        <v>1.3</v>
      </c>
      <c r="BE461" s="3">
        <f>LOG((AG461/'Average Crustal Abundance'!B$2),1.636)</f>
        <v>0</v>
      </c>
      <c r="BF461" s="3">
        <f>LOG((AH461/'Average Crustal Abundance'!C$2),5.77)</f>
        <v>0</v>
      </c>
      <c r="BG461" s="3">
        <f>LOG((AI461/'Average Crustal Abundance'!D$2),5.07)</f>
        <v>0</v>
      </c>
      <c r="BH461" s="3">
        <f>IF(LOG((AJ461/'Average Crustal Abundance'!E$2))&lt;6,LOG((AJ461/'Average Crustal Abundance'!E$2)),6)</f>
        <v>0</v>
      </c>
      <c r="BI461" s="3">
        <f>IF(LOG((AK461/'Average Crustal Abundance'!F$2))&lt;6,LOG((AK461/'Average Crustal Abundance'!F$2)),6)</f>
        <v>0</v>
      </c>
      <c r="BJ461" s="3">
        <f>IF(LOG((AL461/'Average Crustal Abundance'!G$2))&lt;6,LOG((AL461/'Average Crustal Abundance'!G$2)),6)</f>
        <v>0</v>
      </c>
      <c r="BK461" s="3">
        <f>LOG((AM461/'Average Crustal Abundance'!H$2),5.77)</f>
        <v>0</v>
      </c>
      <c r="BL461" s="3">
        <f>IF(LOG((AN461/'Average Crustal Abundance'!I$2))&lt;6,LOG((AN461/'Average Crustal Abundance'!I$2)),6)</f>
        <v>0</v>
      </c>
      <c r="BM461" s="3">
        <f>IF(LOG((AO461/'Average Crustal Abundance'!J$2))&lt;6,LOG((AO461/'Average Crustal Abundance'!J$2)),6)</f>
        <v>0</v>
      </c>
      <c r="BN461" s="3">
        <f>LOG((AP461/'Average Crustal Abundance'!K$2),4.9)</f>
        <v>0</v>
      </c>
      <c r="BO461" s="3">
        <f>IF(LOG((AQ461/'Average Crustal Abundance'!L$2))&lt;6,LOG((AQ461/'Average Crustal Abundance'!L$2)),6)</f>
        <v>0</v>
      </c>
      <c r="BP461" s="3">
        <f>IF(LOG((AR461/'Average Crustal Abundance'!M$2))&lt;6,LOG((AR461/'Average Crustal Abundance'!M$2)),6)</f>
        <v>0</v>
      </c>
      <c r="BQ461" s="3">
        <f>IF(LOG((AS461/'Average Crustal Abundance'!N$2))&lt;6,LOG((AS461/'Average Crustal Abundance'!N$2)),6)</f>
        <v>0</v>
      </c>
      <c r="BR461" s="3">
        <f>LOG((AT461/'Average Crustal Abundance'!O$2),6.71)</f>
        <v>0</v>
      </c>
      <c r="BS461" s="3">
        <f>IF(LOG((AU461/'Average Crustal Abundance'!P$2))&lt;6,LOG((AU461/'Average Crustal Abundance'!P$2)),6)</f>
        <v>0</v>
      </c>
      <c r="BT461" s="3">
        <f>LOG((AV461/'Average Crustal Abundance'!Q$2),8.58)</f>
        <v>0</v>
      </c>
      <c r="BU461" s="3">
        <f>IF(LOG((AW461/'Average Crustal Abundance'!R$2))&lt;6,LOG((AW461/'Average Crustal Abundance'!R$2)),6)</f>
        <v>0</v>
      </c>
      <c r="BV461" s="3">
        <f>IF(LOG((AX461/'Average Crustal Abundance'!S$2))&lt;6,LOG((AX461/'Average Crustal Abundance'!S$2)),6)</f>
        <v>0</v>
      </c>
      <c r="BW461" s="3">
        <f>IF(LOG((AY461/'Average Crustal Abundance'!T$2))&lt;6,LOG((AY461/'Average Crustal Abundance'!T$2)),6)</f>
        <v>0</v>
      </c>
      <c r="BX461" s="3">
        <f>IF(LOG((AZ461/'Average Crustal Abundance'!U$2))&lt;6,LOG((AZ461/'Average Crustal Abundance'!U$2)),6)</f>
        <v>0</v>
      </c>
      <c r="BY461" s="3">
        <f>IF(LOG((BA461/'Average Crustal Abundance'!V$2))&lt;6,LOG((BA461/'Average Crustal Abundance'!V$2)),6)</f>
        <v>0</v>
      </c>
      <c r="BZ461" s="3">
        <f>LOG((BB461/'Average Crustal Abundance'!W$2),9.15)</f>
        <v>0</v>
      </c>
      <c r="CA461" s="3">
        <f>LOG((BC461/'Average Crustal Abundance'!X$2),6.07)</f>
        <v>0</v>
      </c>
      <c r="CB461" s="3">
        <f>LOG((BD461/'Average Crustal Abundance'!Y$2),9.57)</f>
        <v>0</v>
      </c>
      <c r="CC461" s="3">
        <f t="shared" si="261"/>
        <v>0</v>
      </c>
      <c r="CD461" s="3" t="e">
        <f t="shared" si="262"/>
        <v>#DIV/0!</v>
      </c>
      <c r="CE461" s="4" t="e">
        <f t="shared" si="236"/>
        <v>#DIV/0!</v>
      </c>
      <c r="CF461" s="4" t="e">
        <f t="shared" si="237"/>
        <v>#DIV/0!</v>
      </c>
      <c r="CG461" s="4" t="e">
        <f t="shared" si="238"/>
        <v>#DIV/0!</v>
      </c>
      <c r="CH461" s="4" t="e">
        <f t="shared" si="239"/>
        <v>#DIV/0!</v>
      </c>
      <c r="CI461" s="4" t="e">
        <f t="shared" si="240"/>
        <v>#DIV/0!</v>
      </c>
      <c r="CJ461" s="4" t="e">
        <f t="shared" si="241"/>
        <v>#DIV/0!</v>
      </c>
      <c r="CK461" s="4" t="e">
        <f t="shared" si="242"/>
        <v>#DIV/0!</v>
      </c>
      <c r="CL461" s="4" t="e">
        <f t="shared" si="243"/>
        <v>#DIV/0!</v>
      </c>
      <c r="CM461" s="4" t="e">
        <f t="shared" si="244"/>
        <v>#DIV/0!</v>
      </c>
      <c r="CN461" s="4" t="e">
        <f t="shared" si="245"/>
        <v>#DIV/0!</v>
      </c>
      <c r="CO461" s="4" t="e">
        <f t="shared" si="246"/>
        <v>#DIV/0!</v>
      </c>
      <c r="CP461" s="4" t="e">
        <f t="shared" si="247"/>
        <v>#DIV/0!</v>
      </c>
      <c r="CQ461" s="4" t="e">
        <f t="shared" si="248"/>
        <v>#DIV/0!</v>
      </c>
      <c r="CR461" s="4" t="e">
        <f t="shared" si="249"/>
        <v>#DIV/0!</v>
      </c>
      <c r="CS461" s="4" t="e">
        <f t="shared" si="250"/>
        <v>#DIV/0!</v>
      </c>
      <c r="CT461" s="4" t="e">
        <f t="shared" si="255"/>
        <v>#DIV/0!</v>
      </c>
      <c r="CU461" s="4" t="e">
        <f t="shared" si="256"/>
        <v>#DIV/0!</v>
      </c>
      <c r="CV461" s="4" t="e">
        <f t="shared" si="257"/>
        <v>#DIV/0!</v>
      </c>
      <c r="CW461" s="4" t="e">
        <f t="shared" si="258"/>
        <v>#DIV/0!</v>
      </c>
      <c r="CX461" s="4" t="e">
        <f t="shared" si="259"/>
        <v>#DIV/0!</v>
      </c>
      <c r="CY461" s="4" t="e">
        <f t="shared" si="260"/>
        <v>#DIV/0!</v>
      </c>
      <c r="CZ461" s="4" t="e">
        <f t="shared" si="260"/>
        <v>#DIV/0!</v>
      </c>
      <c r="DA461" s="4" t="e">
        <f t="shared" si="260"/>
        <v>#DIV/0!</v>
      </c>
      <c r="DB461" s="4" t="e">
        <f t="shared" si="254"/>
        <v>#DIV/0!</v>
      </c>
      <c r="DC461" s="3"/>
      <c r="DD461" s="3" t="e">
        <f t="shared" si="263"/>
        <v>#DIV/0!</v>
      </c>
    </row>
    <row r="462" spans="33:108" x14ac:dyDescent="0.25">
      <c r="AG462" s="2">
        <f>IF(I462&gt;'Average Crustal Abundance'!B$2,Data!I462,'Average Crustal Abundance'!B$2)</f>
        <v>52200</v>
      </c>
      <c r="AH462" s="2">
        <f>IF(J462&gt;'Average Crustal Abundance'!C$2,Data!J462,'Average Crustal Abundance'!C$2)</f>
        <v>27</v>
      </c>
      <c r="AI462" s="2">
        <f>IF(K462&gt;'Average Crustal Abundance'!D$2,Data!K462,'Average Crustal Abundance'!D$2)</f>
        <v>59</v>
      </c>
      <c r="AJ462" s="2">
        <f>IF(L462&gt;'Average Crustal Abundance'!E$2,Data!L462,'Average Crustal Abundance'!E$2)</f>
        <v>0.188</v>
      </c>
      <c r="AK462" s="2">
        <f>IF(M462&gt;'Average Crustal Abundance'!F$2,Data!M462,'Average Crustal Abundance'!F$2)</f>
        <v>1.5E-3</v>
      </c>
      <c r="AL462" s="2">
        <f>IF(N462&gt;'Average Crustal Abundance'!G$2,Data!N462,'Average Crustal Abundance'!G$2)</f>
        <v>1.5E-3</v>
      </c>
      <c r="AM462" s="2">
        <f>IF(O462&gt;'Average Crustal Abundance'!H$2,Data!O462,'Average Crustal Abundance'!H$2)</f>
        <v>27</v>
      </c>
      <c r="AN462" s="2">
        <f>IF(P462&gt;'Average Crustal Abundance'!I$2,Data!P462,'Average Crustal Abundance'!I$2)</f>
        <v>5.6000000000000001E-2</v>
      </c>
      <c r="AO462" s="2">
        <f>IF(Q462&gt;'Average Crustal Abundance'!J$2,Data!Q462,'Average Crustal Abundance'!J$2)</f>
        <v>1.2999999999999999E-3</v>
      </c>
      <c r="AP462" s="2">
        <f>IF(R462&gt;'Average Crustal Abundance'!K$2,Data!R462,'Average Crustal Abundance'!K$2)</f>
        <v>72</v>
      </c>
      <c r="AQ462" s="2">
        <f>IF(S462&gt;'Average Crustal Abundance'!L$2,Data!S462,'Average Crustal Abundance'!L$2)</f>
        <v>0.08</v>
      </c>
      <c r="AR462" s="2">
        <f>IF(T462&gt;'Average Crustal Abundance'!M$2,Data!T462,'Average Crustal Abundance'!M$2)</f>
        <v>5.1999999999999998E-2</v>
      </c>
      <c r="AS462" s="2">
        <f>IF(U462&gt;'Average Crustal Abundance'!N$2,Data!U462,'Average Crustal Abundance'!N$2)</f>
        <v>0.5</v>
      </c>
      <c r="AT462" s="2">
        <f>IF(V462&gt;'Average Crustal Abundance'!O$2,Data!V462,'Average Crustal Abundance'!O$2)</f>
        <v>11</v>
      </c>
      <c r="AU462" s="2">
        <f>IF(W462&gt;'Average Crustal Abundance'!P$2,Data!W462,'Average Crustal Abundance'!P$2)</f>
        <v>0.03</v>
      </c>
      <c r="AV462" s="2">
        <f>IF(X462&gt;'Average Crustal Abundance'!Q$2,Data!X462,'Average Crustal Abundance'!Q$2)</f>
        <v>2.5</v>
      </c>
      <c r="AW462" s="2">
        <f>IF(Y462&gt;'Average Crustal Abundance'!R$2,Data!Y462,'Average Crustal Abundance'!R$2)</f>
        <v>0.2</v>
      </c>
      <c r="AX462" s="2">
        <f>IF(Z462&gt;'Average Crustal Abundance'!S$2,Data!Z462,'Average Crustal Abundance'!S$2)</f>
        <v>0.18</v>
      </c>
      <c r="AY462" s="2">
        <f>IF(AA462&gt;'Average Crustal Abundance'!T$2,Data!AA462,'Average Crustal Abundance'!T$2)</f>
        <v>1E-3</v>
      </c>
      <c r="AZ462" s="2">
        <f>IF(AB462&gt;'Average Crustal Abundance'!U$2,Data!AB462,'Average Crustal Abundance'!U$2)</f>
        <v>0.8</v>
      </c>
      <c r="BA462" s="2">
        <f>IF(AC462&gt;'Average Crustal Abundance'!V$2,Data!AC462,'Average Crustal Abundance'!V$2)</f>
        <v>1</v>
      </c>
      <c r="BB462" s="2">
        <f>IF(AD462&gt;'Average Crustal Abundance'!W$2,Data!AD462,'Average Crustal Abundance'!W$2)</f>
        <v>1.7</v>
      </c>
      <c r="BC462" s="2">
        <f>IF(AE462&gt;'Average Crustal Abundance'!X$2,Data!AE462,'Average Crustal Abundance'!X$2)</f>
        <v>20</v>
      </c>
      <c r="BD462" s="2">
        <f>IF(AF462&gt;'Average Crustal Abundance'!Y$2,Data!AF462,'Average Crustal Abundance'!Y$2)</f>
        <v>1.3</v>
      </c>
      <c r="BE462" s="3">
        <f>LOG((AG462/'Average Crustal Abundance'!B$2),1.636)</f>
        <v>0</v>
      </c>
      <c r="BF462" s="3">
        <f>LOG((AH462/'Average Crustal Abundance'!C$2),5.77)</f>
        <v>0</v>
      </c>
      <c r="BG462" s="3">
        <f>LOG((AI462/'Average Crustal Abundance'!D$2),5.07)</f>
        <v>0</v>
      </c>
      <c r="BH462" s="3">
        <f>IF(LOG((AJ462/'Average Crustal Abundance'!E$2))&lt;6,LOG((AJ462/'Average Crustal Abundance'!E$2)),6)</f>
        <v>0</v>
      </c>
      <c r="BI462" s="3">
        <f>IF(LOG((AK462/'Average Crustal Abundance'!F$2))&lt;6,LOG((AK462/'Average Crustal Abundance'!F$2)),6)</f>
        <v>0</v>
      </c>
      <c r="BJ462" s="3">
        <f>IF(LOG((AL462/'Average Crustal Abundance'!G$2))&lt;6,LOG((AL462/'Average Crustal Abundance'!G$2)),6)</f>
        <v>0</v>
      </c>
      <c r="BK462" s="3">
        <f>LOG((AM462/'Average Crustal Abundance'!H$2),5.77)</f>
        <v>0</v>
      </c>
      <c r="BL462" s="3">
        <f>IF(LOG((AN462/'Average Crustal Abundance'!I$2))&lt;6,LOG((AN462/'Average Crustal Abundance'!I$2)),6)</f>
        <v>0</v>
      </c>
      <c r="BM462" s="3">
        <f>IF(LOG((AO462/'Average Crustal Abundance'!J$2))&lt;6,LOG((AO462/'Average Crustal Abundance'!J$2)),6)</f>
        <v>0</v>
      </c>
      <c r="BN462" s="3">
        <f>LOG((AP462/'Average Crustal Abundance'!K$2),4.9)</f>
        <v>0</v>
      </c>
      <c r="BO462" s="3">
        <f>IF(LOG((AQ462/'Average Crustal Abundance'!L$2))&lt;6,LOG((AQ462/'Average Crustal Abundance'!L$2)),6)</f>
        <v>0</v>
      </c>
      <c r="BP462" s="3">
        <f>IF(LOG((AR462/'Average Crustal Abundance'!M$2))&lt;6,LOG((AR462/'Average Crustal Abundance'!M$2)),6)</f>
        <v>0</v>
      </c>
      <c r="BQ462" s="3">
        <f>IF(LOG((AS462/'Average Crustal Abundance'!N$2))&lt;6,LOG((AS462/'Average Crustal Abundance'!N$2)),6)</f>
        <v>0</v>
      </c>
      <c r="BR462" s="3">
        <f>LOG((AT462/'Average Crustal Abundance'!O$2),6.71)</f>
        <v>0</v>
      </c>
      <c r="BS462" s="3">
        <f>IF(LOG((AU462/'Average Crustal Abundance'!P$2))&lt;6,LOG((AU462/'Average Crustal Abundance'!P$2)),6)</f>
        <v>0</v>
      </c>
      <c r="BT462" s="3">
        <f>LOG((AV462/'Average Crustal Abundance'!Q$2),8.58)</f>
        <v>0</v>
      </c>
      <c r="BU462" s="3">
        <f>IF(LOG((AW462/'Average Crustal Abundance'!R$2))&lt;6,LOG((AW462/'Average Crustal Abundance'!R$2)),6)</f>
        <v>0</v>
      </c>
      <c r="BV462" s="3">
        <f>IF(LOG((AX462/'Average Crustal Abundance'!S$2))&lt;6,LOG((AX462/'Average Crustal Abundance'!S$2)),6)</f>
        <v>0</v>
      </c>
      <c r="BW462" s="3">
        <f>IF(LOG((AY462/'Average Crustal Abundance'!T$2))&lt;6,LOG((AY462/'Average Crustal Abundance'!T$2)),6)</f>
        <v>0</v>
      </c>
      <c r="BX462" s="3">
        <f>IF(LOG((AZ462/'Average Crustal Abundance'!U$2))&lt;6,LOG((AZ462/'Average Crustal Abundance'!U$2)),6)</f>
        <v>0</v>
      </c>
      <c r="BY462" s="3">
        <f>IF(LOG((BA462/'Average Crustal Abundance'!V$2))&lt;6,LOG((BA462/'Average Crustal Abundance'!V$2)),6)</f>
        <v>0</v>
      </c>
      <c r="BZ462" s="3">
        <f>LOG((BB462/'Average Crustal Abundance'!W$2),9.15)</f>
        <v>0</v>
      </c>
      <c r="CA462" s="3">
        <f>LOG((BC462/'Average Crustal Abundance'!X$2),6.07)</f>
        <v>0</v>
      </c>
      <c r="CB462" s="3">
        <f>LOG((BD462/'Average Crustal Abundance'!Y$2),9.57)</f>
        <v>0</v>
      </c>
      <c r="CC462" s="3">
        <f t="shared" si="261"/>
        <v>0</v>
      </c>
      <c r="CD462" s="3" t="e">
        <f t="shared" si="262"/>
        <v>#DIV/0!</v>
      </c>
      <c r="CE462" s="4" t="e">
        <f t="shared" si="236"/>
        <v>#DIV/0!</v>
      </c>
      <c r="CF462" s="4" t="e">
        <f t="shared" si="237"/>
        <v>#DIV/0!</v>
      </c>
      <c r="CG462" s="4" t="e">
        <f t="shared" si="238"/>
        <v>#DIV/0!</v>
      </c>
      <c r="CH462" s="4" t="e">
        <f t="shared" si="239"/>
        <v>#DIV/0!</v>
      </c>
      <c r="CI462" s="4" t="e">
        <f t="shared" si="240"/>
        <v>#DIV/0!</v>
      </c>
      <c r="CJ462" s="4" t="e">
        <f t="shared" si="241"/>
        <v>#DIV/0!</v>
      </c>
      <c r="CK462" s="4" t="e">
        <f t="shared" si="242"/>
        <v>#DIV/0!</v>
      </c>
      <c r="CL462" s="4" t="e">
        <f t="shared" si="243"/>
        <v>#DIV/0!</v>
      </c>
      <c r="CM462" s="4" t="e">
        <f t="shared" si="244"/>
        <v>#DIV/0!</v>
      </c>
      <c r="CN462" s="4" t="e">
        <f t="shared" si="245"/>
        <v>#DIV/0!</v>
      </c>
      <c r="CO462" s="4" t="e">
        <f t="shared" si="246"/>
        <v>#DIV/0!</v>
      </c>
      <c r="CP462" s="4" t="e">
        <f t="shared" si="247"/>
        <v>#DIV/0!</v>
      </c>
      <c r="CQ462" s="4" t="e">
        <f t="shared" si="248"/>
        <v>#DIV/0!</v>
      </c>
      <c r="CR462" s="4" t="e">
        <f t="shared" si="249"/>
        <v>#DIV/0!</v>
      </c>
      <c r="CS462" s="4" t="e">
        <f t="shared" si="250"/>
        <v>#DIV/0!</v>
      </c>
      <c r="CT462" s="4" t="e">
        <f t="shared" si="255"/>
        <v>#DIV/0!</v>
      </c>
      <c r="CU462" s="4" t="e">
        <f t="shared" si="256"/>
        <v>#DIV/0!</v>
      </c>
      <c r="CV462" s="4" t="e">
        <f t="shared" si="257"/>
        <v>#DIV/0!</v>
      </c>
      <c r="CW462" s="4" t="e">
        <f t="shared" si="258"/>
        <v>#DIV/0!</v>
      </c>
      <c r="CX462" s="4" t="e">
        <f t="shared" si="259"/>
        <v>#DIV/0!</v>
      </c>
      <c r="CY462" s="4" t="e">
        <f t="shared" si="260"/>
        <v>#DIV/0!</v>
      </c>
      <c r="CZ462" s="4" t="e">
        <f t="shared" si="260"/>
        <v>#DIV/0!</v>
      </c>
      <c r="DA462" s="4" t="e">
        <f t="shared" si="260"/>
        <v>#DIV/0!</v>
      </c>
      <c r="DB462" s="4" t="e">
        <f t="shared" si="254"/>
        <v>#DIV/0!</v>
      </c>
      <c r="DC462" s="3"/>
      <c r="DD462" s="3" t="e">
        <f t="shared" si="263"/>
        <v>#DIV/0!</v>
      </c>
    </row>
    <row r="463" spans="33:108" x14ac:dyDescent="0.25">
      <c r="AG463" s="2">
        <f>IF(I463&gt;'Average Crustal Abundance'!B$2,Data!I463,'Average Crustal Abundance'!B$2)</f>
        <v>52200</v>
      </c>
      <c r="AH463" s="2">
        <f>IF(J463&gt;'Average Crustal Abundance'!C$2,Data!J463,'Average Crustal Abundance'!C$2)</f>
        <v>27</v>
      </c>
      <c r="AI463" s="2">
        <f>IF(K463&gt;'Average Crustal Abundance'!D$2,Data!K463,'Average Crustal Abundance'!D$2)</f>
        <v>59</v>
      </c>
      <c r="AJ463" s="2">
        <f>IF(L463&gt;'Average Crustal Abundance'!E$2,Data!L463,'Average Crustal Abundance'!E$2)</f>
        <v>0.188</v>
      </c>
      <c r="AK463" s="2">
        <f>IF(M463&gt;'Average Crustal Abundance'!F$2,Data!M463,'Average Crustal Abundance'!F$2)</f>
        <v>1.5E-3</v>
      </c>
      <c r="AL463" s="2">
        <f>IF(N463&gt;'Average Crustal Abundance'!G$2,Data!N463,'Average Crustal Abundance'!G$2)</f>
        <v>1.5E-3</v>
      </c>
      <c r="AM463" s="2">
        <f>IF(O463&gt;'Average Crustal Abundance'!H$2,Data!O463,'Average Crustal Abundance'!H$2)</f>
        <v>27</v>
      </c>
      <c r="AN463" s="2">
        <f>IF(P463&gt;'Average Crustal Abundance'!I$2,Data!P463,'Average Crustal Abundance'!I$2)</f>
        <v>5.6000000000000001E-2</v>
      </c>
      <c r="AO463" s="2">
        <f>IF(Q463&gt;'Average Crustal Abundance'!J$2,Data!Q463,'Average Crustal Abundance'!J$2)</f>
        <v>1.2999999999999999E-3</v>
      </c>
      <c r="AP463" s="2">
        <f>IF(R463&gt;'Average Crustal Abundance'!K$2,Data!R463,'Average Crustal Abundance'!K$2)</f>
        <v>72</v>
      </c>
      <c r="AQ463" s="2">
        <f>IF(S463&gt;'Average Crustal Abundance'!L$2,Data!S463,'Average Crustal Abundance'!L$2)</f>
        <v>0.08</v>
      </c>
      <c r="AR463" s="2">
        <f>IF(T463&gt;'Average Crustal Abundance'!M$2,Data!T463,'Average Crustal Abundance'!M$2)</f>
        <v>5.1999999999999998E-2</v>
      </c>
      <c r="AS463" s="2">
        <f>IF(U463&gt;'Average Crustal Abundance'!N$2,Data!U463,'Average Crustal Abundance'!N$2)</f>
        <v>0.5</v>
      </c>
      <c r="AT463" s="2">
        <f>IF(V463&gt;'Average Crustal Abundance'!O$2,Data!V463,'Average Crustal Abundance'!O$2)</f>
        <v>11</v>
      </c>
      <c r="AU463" s="2">
        <f>IF(W463&gt;'Average Crustal Abundance'!P$2,Data!W463,'Average Crustal Abundance'!P$2)</f>
        <v>0.03</v>
      </c>
      <c r="AV463" s="2">
        <f>IF(X463&gt;'Average Crustal Abundance'!Q$2,Data!X463,'Average Crustal Abundance'!Q$2)</f>
        <v>2.5</v>
      </c>
      <c r="AW463" s="2">
        <f>IF(Y463&gt;'Average Crustal Abundance'!R$2,Data!Y463,'Average Crustal Abundance'!R$2)</f>
        <v>0.2</v>
      </c>
      <c r="AX463" s="2">
        <f>IF(Z463&gt;'Average Crustal Abundance'!S$2,Data!Z463,'Average Crustal Abundance'!S$2)</f>
        <v>0.18</v>
      </c>
      <c r="AY463" s="2">
        <f>IF(AA463&gt;'Average Crustal Abundance'!T$2,Data!AA463,'Average Crustal Abundance'!T$2)</f>
        <v>1E-3</v>
      </c>
      <c r="AZ463" s="2">
        <f>IF(AB463&gt;'Average Crustal Abundance'!U$2,Data!AB463,'Average Crustal Abundance'!U$2)</f>
        <v>0.8</v>
      </c>
      <c r="BA463" s="2">
        <f>IF(AC463&gt;'Average Crustal Abundance'!V$2,Data!AC463,'Average Crustal Abundance'!V$2)</f>
        <v>1</v>
      </c>
      <c r="BB463" s="2">
        <f>IF(AD463&gt;'Average Crustal Abundance'!W$2,Data!AD463,'Average Crustal Abundance'!W$2)</f>
        <v>1.7</v>
      </c>
      <c r="BC463" s="2">
        <f>IF(AE463&gt;'Average Crustal Abundance'!X$2,Data!AE463,'Average Crustal Abundance'!X$2)</f>
        <v>20</v>
      </c>
      <c r="BD463" s="2">
        <f>IF(AF463&gt;'Average Crustal Abundance'!Y$2,Data!AF463,'Average Crustal Abundance'!Y$2)</f>
        <v>1.3</v>
      </c>
      <c r="BE463" s="3">
        <f>LOG((AG463/'Average Crustal Abundance'!B$2),1.636)</f>
        <v>0</v>
      </c>
      <c r="BF463" s="3">
        <f>LOG((AH463/'Average Crustal Abundance'!C$2),5.77)</f>
        <v>0</v>
      </c>
      <c r="BG463" s="3">
        <f>LOG((AI463/'Average Crustal Abundance'!D$2),5.07)</f>
        <v>0</v>
      </c>
      <c r="BH463" s="3">
        <f>IF(LOG((AJ463/'Average Crustal Abundance'!E$2))&lt;6,LOG((AJ463/'Average Crustal Abundance'!E$2)),6)</f>
        <v>0</v>
      </c>
      <c r="BI463" s="3">
        <f>IF(LOG((AK463/'Average Crustal Abundance'!F$2))&lt;6,LOG((AK463/'Average Crustal Abundance'!F$2)),6)</f>
        <v>0</v>
      </c>
      <c r="BJ463" s="3">
        <f>IF(LOG((AL463/'Average Crustal Abundance'!G$2))&lt;6,LOG((AL463/'Average Crustal Abundance'!G$2)),6)</f>
        <v>0</v>
      </c>
      <c r="BK463" s="3">
        <f>LOG((AM463/'Average Crustal Abundance'!H$2),5.77)</f>
        <v>0</v>
      </c>
      <c r="BL463" s="3">
        <f>IF(LOG((AN463/'Average Crustal Abundance'!I$2))&lt;6,LOG((AN463/'Average Crustal Abundance'!I$2)),6)</f>
        <v>0</v>
      </c>
      <c r="BM463" s="3">
        <f>IF(LOG((AO463/'Average Crustal Abundance'!J$2))&lt;6,LOG((AO463/'Average Crustal Abundance'!J$2)),6)</f>
        <v>0</v>
      </c>
      <c r="BN463" s="3">
        <f>LOG((AP463/'Average Crustal Abundance'!K$2),4.9)</f>
        <v>0</v>
      </c>
      <c r="BO463" s="3">
        <f>IF(LOG((AQ463/'Average Crustal Abundance'!L$2))&lt;6,LOG((AQ463/'Average Crustal Abundance'!L$2)),6)</f>
        <v>0</v>
      </c>
      <c r="BP463" s="3">
        <f>IF(LOG((AR463/'Average Crustal Abundance'!M$2))&lt;6,LOG((AR463/'Average Crustal Abundance'!M$2)),6)</f>
        <v>0</v>
      </c>
      <c r="BQ463" s="3">
        <f>IF(LOG((AS463/'Average Crustal Abundance'!N$2))&lt;6,LOG((AS463/'Average Crustal Abundance'!N$2)),6)</f>
        <v>0</v>
      </c>
      <c r="BR463" s="3">
        <f>LOG((AT463/'Average Crustal Abundance'!O$2),6.71)</f>
        <v>0</v>
      </c>
      <c r="BS463" s="3">
        <f>IF(LOG((AU463/'Average Crustal Abundance'!P$2))&lt;6,LOG((AU463/'Average Crustal Abundance'!P$2)),6)</f>
        <v>0</v>
      </c>
      <c r="BT463" s="3">
        <f>LOG((AV463/'Average Crustal Abundance'!Q$2),8.58)</f>
        <v>0</v>
      </c>
      <c r="BU463" s="3">
        <f>IF(LOG((AW463/'Average Crustal Abundance'!R$2))&lt;6,LOG((AW463/'Average Crustal Abundance'!R$2)),6)</f>
        <v>0</v>
      </c>
      <c r="BV463" s="3">
        <f>IF(LOG((AX463/'Average Crustal Abundance'!S$2))&lt;6,LOG((AX463/'Average Crustal Abundance'!S$2)),6)</f>
        <v>0</v>
      </c>
      <c r="BW463" s="3">
        <f>IF(LOG((AY463/'Average Crustal Abundance'!T$2))&lt;6,LOG((AY463/'Average Crustal Abundance'!T$2)),6)</f>
        <v>0</v>
      </c>
      <c r="BX463" s="3">
        <f>IF(LOG((AZ463/'Average Crustal Abundance'!U$2))&lt;6,LOG((AZ463/'Average Crustal Abundance'!U$2)),6)</f>
        <v>0</v>
      </c>
      <c r="BY463" s="3">
        <f>IF(LOG((BA463/'Average Crustal Abundance'!V$2))&lt;6,LOG((BA463/'Average Crustal Abundance'!V$2)),6)</f>
        <v>0</v>
      </c>
      <c r="BZ463" s="3">
        <f>LOG((BB463/'Average Crustal Abundance'!W$2),9.15)</f>
        <v>0</v>
      </c>
      <c r="CA463" s="3">
        <f>LOG((BC463/'Average Crustal Abundance'!X$2),6.07)</f>
        <v>0</v>
      </c>
      <c r="CB463" s="3">
        <f>LOG((BD463/'Average Crustal Abundance'!Y$2),9.57)</f>
        <v>0</v>
      </c>
      <c r="CC463" s="3">
        <f t="shared" si="261"/>
        <v>0</v>
      </c>
      <c r="CD463" s="3" t="e">
        <f t="shared" si="262"/>
        <v>#DIV/0!</v>
      </c>
      <c r="CE463" s="4" t="e">
        <f t="shared" si="236"/>
        <v>#DIV/0!</v>
      </c>
      <c r="CF463" s="4" t="e">
        <f t="shared" si="237"/>
        <v>#DIV/0!</v>
      </c>
      <c r="CG463" s="4" t="e">
        <f t="shared" si="238"/>
        <v>#DIV/0!</v>
      </c>
      <c r="CH463" s="4" t="e">
        <f t="shared" si="239"/>
        <v>#DIV/0!</v>
      </c>
      <c r="CI463" s="4" t="e">
        <f t="shared" si="240"/>
        <v>#DIV/0!</v>
      </c>
      <c r="CJ463" s="4" t="e">
        <f t="shared" si="241"/>
        <v>#DIV/0!</v>
      </c>
      <c r="CK463" s="4" t="e">
        <f t="shared" si="242"/>
        <v>#DIV/0!</v>
      </c>
      <c r="CL463" s="4" t="e">
        <f t="shared" si="243"/>
        <v>#DIV/0!</v>
      </c>
      <c r="CM463" s="4" t="e">
        <f t="shared" si="244"/>
        <v>#DIV/0!</v>
      </c>
      <c r="CN463" s="4" t="e">
        <f t="shared" si="245"/>
        <v>#DIV/0!</v>
      </c>
      <c r="CO463" s="4" t="e">
        <f t="shared" si="246"/>
        <v>#DIV/0!</v>
      </c>
      <c r="CP463" s="4" t="e">
        <f t="shared" si="247"/>
        <v>#DIV/0!</v>
      </c>
      <c r="CQ463" s="4" t="e">
        <f t="shared" si="248"/>
        <v>#DIV/0!</v>
      </c>
      <c r="CR463" s="4" t="e">
        <f t="shared" si="249"/>
        <v>#DIV/0!</v>
      </c>
      <c r="CS463" s="4" t="e">
        <f t="shared" si="250"/>
        <v>#DIV/0!</v>
      </c>
      <c r="CT463" s="4" t="e">
        <f t="shared" si="255"/>
        <v>#DIV/0!</v>
      </c>
      <c r="CU463" s="4" t="e">
        <f t="shared" si="256"/>
        <v>#DIV/0!</v>
      </c>
      <c r="CV463" s="4" t="e">
        <f t="shared" si="257"/>
        <v>#DIV/0!</v>
      </c>
      <c r="CW463" s="4" t="e">
        <f t="shared" si="258"/>
        <v>#DIV/0!</v>
      </c>
      <c r="CX463" s="4" t="e">
        <f t="shared" si="259"/>
        <v>#DIV/0!</v>
      </c>
      <c r="CY463" s="4" t="e">
        <f t="shared" si="260"/>
        <v>#DIV/0!</v>
      </c>
      <c r="CZ463" s="4" t="e">
        <f t="shared" si="260"/>
        <v>#DIV/0!</v>
      </c>
      <c r="DA463" s="4" t="e">
        <f t="shared" si="260"/>
        <v>#DIV/0!</v>
      </c>
      <c r="DB463" s="4" t="e">
        <f t="shared" si="254"/>
        <v>#DIV/0!</v>
      </c>
      <c r="DC463" s="3"/>
      <c r="DD463" s="3" t="e">
        <f t="shared" si="263"/>
        <v>#DIV/0!</v>
      </c>
    </row>
    <row r="464" spans="33:108" x14ac:dyDescent="0.25">
      <c r="AG464" s="2">
        <f>IF(I464&gt;'Average Crustal Abundance'!B$2,Data!I464,'Average Crustal Abundance'!B$2)</f>
        <v>52200</v>
      </c>
      <c r="AH464" s="2">
        <f>IF(J464&gt;'Average Crustal Abundance'!C$2,Data!J464,'Average Crustal Abundance'!C$2)</f>
        <v>27</v>
      </c>
      <c r="AI464" s="2">
        <f>IF(K464&gt;'Average Crustal Abundance'!D$2,Data!K464,'Average Crustal Abundance'!D$2)</f>
        <v>59</v>
      </c>
      <c r="AJ464" s="2">
        <f>IF(L464&gt;'Average Crustal Abundance'!E$2,Data!L464,'Average Crustal Abundance'!E$2)</f>
        <v>0.188</v>
      </c>
      <c r="AK464" s="2">
        <f>IF(M464&gt;'Average Crustal Abundance'!F$2,Data!M464,'Average Crustal Abundance'!F$2)</f>
        <v>1.5E-3</v>
      </c>
      <c r="AL464" s="2">
        <f>IF(N464&gt;'Average Crustal Abundance'!G$2,Data!N464,'Average Crustal Abundance'!G$2)</f>
        <v>1.5E-3</v>
      </c>
      <c r="AM464" s="2">
        <f>IF(O464&gt;'Average Crustal Abundance'!H$2,Data!O464,'Average Crustal Abundance'!H$2)</f>
        <v>27</v>
      </c>
      <c r="AN464" s="2">
        <f>IF(P464&gt;'Average Crustal Abundance'!I$2,Data!P464,'Average Crustal Abundance'!I$2)</f>
        <v>5.6000000000000001E-2</v>
      </c>
      <c r="AO464" s="2">
        <f>IF(Q464&gt;'Average Crustal Abundance'!J$2,Data!Q464,'Average Crustal Abundance'!J$2)</f>
        <v>1.2999999999999999E-3</v>
      </c>
      <c r="AP464" s="2">
        <f>IF(R464&gt;'Average Crustal Abundance'!K$2,Data!R464,'Average Crustal Abundance'!K$2)</f>
        <v>72</v>
      </c>
      <c r="AQ464" s="2">
        <f>IF(S464&gt;'Average Crustal Abundance'!L$2,Data!S464,'Average Crustal Abundance'!L$2)</f>
        <v>0.08</v>
      </c>
      <c r="AR464" s="2">
        <f>IF(T464&gt;'Average Crustal Abundance'!M$2,Data!T464,'Average Crustal Abundance'!M$2)</f>
        <v>5.1999999999999998E-2</v>
      </c>
      <c r="AS464" s="2">
        <f>IF(U464&gt;'Average Crustal Abundance'!N$2,Data!U464,'Average Crustal Abundance'!N$2)</f>
        <v>0.5</v>
      </c>
      <c r="AT464" s="2">
        <f>IF(V464&gt;'Average Crustal Abundance'!O$2,Data!V464,'Average Crustal Abundance'!O$2)</f>
        <v>11</v>
      </c>
      <c r="AU464" s="2">
        <f>IF(W464&gt;'Average Crustal Abundance'!P$2,Data!W464,'Average Crustal Abundance'!P$2)</f>
        <v>0.03</v>
      </c>
      <c r="AV464" s="2">
        <f>IF(X464&gt;'Average Crustal Abundance'!Q$2,Data!X464,'Average Crustal Abundance'!Q$2)</f>
        <v>2.5</v>
      </c>
      <c r="AW464" s="2">
        <f>IF(Y464&gt;'Average Crustal Abundance'!R$2,Data!Y464,'Average Crustal Abundance'!R$2)</f>
        <v>0.2</v>
      </c>
      <c r="AX464" s="2">
        <f>IF(Z464&gt;'Average Crustal Abundance'!S$2,Data!Z464,'Average Crustal Abundance'!S$2)</f>
        <v>0.18</v>
      </c>
      <c r="AY464" s="2">
        <f>IF(AA464&gt;'Average Crustal Abundance'!T$2,Data!AA464,'Average Crustal Abundance'!T$2)</f>
        <v>1E-3</v>
      </c>
      <c r="AZ464" s="2">
        <f>IF(AB464&gt;'Average Crustal Abundance'!U$2,Data!AB464,'Average Crustal Abundance'!U$2)</f>
        <v>0.8</v>
      </c>
      <c r="BA464" s="2">
        <f>IF(AC464&gt;'Average Crustal Abundance'!V$2,Data!AC464,'Average Crustal Abundance'!V$2)</f>
        <v>1</v>
      </c>
      <c r="BB464" s="2">
        <f>IF(AD464&gt;'Average Crustal Abundance'!W$2,Data!AD464,'Average Crustal Abundance'!W$2)</f>
        <v>1.7</v>
      </c>
      <c r="BC464" s="2">
        <f>IF(AE464&gt;'Average Crustal Abundance'!X$2,Data!AE464,'Average Crustal Abundance'!X$2)</f>
        <v>20</v>
      </c>
      <c r="BD464" s="2">
        <f>IF(AF464&gt;'Average Crustal Abundance'!Y$2,Data!AF464,'Average Crustal Abundance'!Y$2)</f>
        <v>1.3</v>
      </c>
      <c r="BE464" s="3">
        <f>LOG((AG464/'Average Crustal Abundance'!B$2),1.636)</f>
        <v>0</v>
      </c>
      <c r="BF464" s="3">
        <f>LOG((AH464/'Average Crustal Abundance'!C$2),5.77)</f>
        <v>0</v>
      </c>
      <c r="BG464" s="3">
        <f>LOG((AI464/'Average Crustal Abundance'!D$2),5.07)</f>
        <v>0</v>
      </c>
      <c r="BH464" s="3">
        <f>IF(LOG((AJ464/'Average Crustal Abundance'!E$2))&lt;6,LOG((AJ464/'Average Crustal Abundance'!E$2)),6)</f>
        <v>0</v>
      </c>
      <c r="BI464" s="3">
        <f>IF(LOG((AK464/'Average Crustal Abundance'!F$2))&lt;6,LOG((AK464/'Average Crustal Abundance'!F$2)),6)</f>
        <v>0</v>
      </c>
      <c r="BJ464" s="3">
        <f>IF(LOG((AL464/'Average Crustal Abundance'!G$2))&lt;6,LOG((AL464/'Average Crustal Abundance'!G$2)),6)</f>
        <v>0</v>
      </c>
      <c r="BK464" s="3">
        <f>LOG((AM464/'Average Crustal Abundance'!H$2),5.77)</f>
        <v>0</v>
      </c>
      <c r="BL464" s="3">
        <f>IF(LOG((AN464/'Average Crustal Abundance'!I$2))&lt;6,LOG((AN464/'Average Crustal Abundance'!I$2)),6)</f>
        <v>0</v>
      </c>
      <c r="BM464" s="3">
        <f>IF(LOG((AO464/'Average Crustal Abundance'!J$2))&lt;6,LOG((AO464/'Average Crustal Abundance'!J$2)),6)</f>
        <v>0</v>
      </c>
      <c r="BN464" s="3">
        <f>LOG((AP464/'Average Crustal Abundance'!K$2),4.9)</f>
        <v>0</v>
      </c>
      <c r="BO464" s="3">
        <f>IF(LOG((AQ464/'Average Crustal Abundance'!L$2))&lt;6,LOG((AQ464/'Average Crustal Abundance'!L$2)),6)</f>
        <v>0</v>
      </c>
      <c r="BP464" s="3">
        <f>IF(LOG((AR464/'Average Crustal Abundance'!M$2))&lt;6,LOG((AR464/'Average Crustal Abundance'!M$2)),6)</f>
        <v>0</v>
      </c>
      <c r="BQ464" s="3">
        <f>IF(LOG((AS464/'Average Crustal Abundance'!N$2))&lt;6,LOG((AS464/'Average Crustal Abundance'!N$2)),6)</f>
        <v>0</v>
      </c>
      <c r="BR464" s="3">
        <f>LOG((AT464/'Average Crustal Abundance'!O$2),6.71)</f>
        <v>0</v>
      </c>
      <c r="BS464" s="3">
        <f>IF(LOG((AU464/'Average Crustal Abundance'!P$2))&lt;6,LOG((AU464/'Average Crustal Abundance'!P$2)),6)</f>
        <v>0</v>
      </c>
      <c r="BT464" s="3">
        <f>LOG((AV464/'Average Crustal Abundance'!Q$2),8.58)</f>
        <v>0</v>
      </c>
      <c r="BU464" s="3">
        <f>IF(LOG((AW464/'Average Crustal Abundance'!R$2))&lt;6,LOG((AW464/'Average Crustal Abundance'!R$2)),6)</f>
        <v>0</v>
      </c>
      <c r="BV464" s="3">
        <f>IF(LOG((AX464/'Average Crustal Abundance'!S$2))&lt;6,LOG((AX464/'Average Crustal Abundance'!S$2)),6)</f>
        <v>0</v>
      </c>
      <c r="BW464" s="3">
        <f>IF(LOG((AY464/'Average Crustal Abundance'!T$2))&lt;6,LOG((AY464/'Average Crustal Abundance'!T$2)),6)</f>
        <v>0</v>
      </c>
      <c r="BX464" s="3">
        <f>IF(LOG((AZ464/'Average Crustal Abundance'!U$2))&lt;6,LOG((AZ464/'Average Crustal Abundance'!U$2)),6)</f>
        <v>0</v>
      </c>
      <c r="BY464" s="3">
        <f>IF(LOG((BA464/'Average Crustal Abundance'!V$2))&lt;6,LOG((BA464/'Average Crustal Abundance'!V$2)),6)</f>
        <v>0</v>
      </c>
      <c r="BZ464" s="3">
        <f>LOG((BB464/'Average Crustal Abundance'!W$2),9.15)</f>
        <v>0</v>
      </c>
      <c r="CA464" s="3">
        <f>LOG((BC464/'Average Crustal Abundance'!X$2),6.07)</f>
        <v>0</v>
      </c>
      <c r="CB464" s="3">
        <f>LOG((BD464/'Average Crustal Abundance'!Y$2),9.57)</f>
        <v>0</v>
      </c>
      <c r="CC464" s="3">
        <f t="shared" si="261"/>
        <v>0</v>
      </c>
      <c r="CD464" s="3" t="e">
        <f t="shared" si="262"/>
        <v>#DIV/0!</v>
      </c>
      <c r="CE464" s="4" t="e">
        <f t="shared" si="236"/>
        <v>#DIV/0!</v>
      </c>
      <c r="CF464" s="4" t="e">
        <f t="shared" si="237"/>
        <v>#DIV/0!</v>
      </c>
      <c r="CG464" s="4" t="e">
        <f t="shared" si="238"/>
        <v>#DIV/0!</v>
      </c>
      <c r="CH464" s="4" t="e">
        <f t="shared" si="239"/>
        <v>#DIV/0!</v>
      </c>
      <c r="CI464" s="4" t="e">
        <f t="shared" si="240"/>
        <v>#DIV/0!</v>
      </c>
      <c r="CJ464" s="4" t="e">
        <f t="shared" si="241"/>
        <v>#DIV/0!</v>
      </c>
      <c r="CK464" s="4" t="e">
        <f t="shared" si="242"/>
        <v>#DIV/0!</v>
      </c>
      <c r="CL464" s="4" t="e">
        <f t="shared" si="243"/>
        <v>#DIV/0!</v>
      </c>
      <c r="CM464" s="4" t="e">
        <f t="shared" si="244"/>
        <v>#DIV/0!</v>
      </c>
      <c r="CN464" s="4" t="e">
        <f t="shared" si="245"/>
        <v>#DIV/0!</v>
      </c>
      <c r="CO464" s="4" t="e">
        <f t="shared" si="246"/>
        <v>#DIV/0!</v>
      </c>
      <c r="CP464" s="4" t="e">
        <f t="shared" si="247"/>
        <v>#DIV/0!</v>
      </c>
      <c r="CQ464" s="4" t="e">
        <f t="shared" si="248"/>
        <v>#DIV/0!</v>
      </c>
      <c r="CR464" s="4" t="e">
        <f t="shared" si="249"/>
        <v>#DIV/0!</v>
      </c>
      <c r="CS464" s="4" t="e">
        <f t="shared" si="250"/>
        <v>#DIV/0!</v>
      </c>
      <c r="CT464" s="4" t="e">
        <f t="shared" si="255"/>
        <v>#DIV/0!</v>
      </c>
      <c r="CU464" s="4" t="e">
        <f t="shared" si="256"/>
        <v>#DIV/0!</v>
      </c>
      <c r="CV464" s="4" t="e">
        <f t="shared" si="257"/>
        <v>#DIV/0!</v>
      </c>
      <c r="CW464" s="4" t="e">
        <f t="shared" si="258"/>
        <v>#DIV/0!</v>
      </c>
      <c r="CX464" s="4" t="e">
        <f t="shared" si="259"/>
        <v>#DIV/0!</v>
      </c>
      <c r="CY464" s="4" t="e">
        <f t="shared" si="260"/>
        <v>#DIV/0!</v>
      </c>
      <c r="CZ464" s="4" t="e">
        <f t="shared" si="260"/>
        <v>#DIV/0!</v>
      </c>
      <c r="DA464" s="4" t="e">
        <f t="shared" si="260"/>
        <v>#DIV/0!</v>
      </c>
      <c r="DB464" s="4" t="e">
        <f t="shared" si="254"/>
        <v>#DIV/0!</v>
      </c>
      <c r="DC464" s="3"/>
      <c r="DD464" s="3" t="e">
        <f t="shared" si="263"/>
        <v>#DIV/0!</v>
      </c>
    </row>
    <row r="465" spans="33:108" x14ac:dyDescent="0.25">
      <c r="AG465" s="2">
        <f>IF(I465&gt;'Average Crustal Abundance'!B$2,Data!I465,'Average Crustal Abundance'!B$2)</f>
        <v>52200</v>
      </c>
      <c r="AH465" s="2">
        <f>IF(J465&gt;'Average Crustal Abundance'!C$2,Data!J465,'Average Crustal Abundance'!C$2)</f>
        <v>27</v>
      </c>
      <c r="AI465" s="2">
        <f>IF(K465&gt;'Average Crustal Abundance'!D$2,Data!K465,'Average Crustal Abundance'!D$2)</f>
        <v>59</v>
      </c>
      <c r="AJ465" s="2">
        <f>IF(L465&gt;'Average Crustal Abundance'!E$2,Data!L465,'Average Crustal Abundance'!E$2)</f>
        <v>0.188</v>
      </c>
      <c r="AK465" s="2">
        <f>IF(M465&gt;'Average Crustal Abundance'!F$2,Data!M465,'Average Crustal Abundance'!F$2)</f>
        <v>1.5E-3</v>
      </c>
      <c r="AL465" s="2">
        <f>IF(N465&gt;'Average Crustal Abundance'!G$2,Data!N465,'Average Crustal Abundance'!G$2)</f>
        <v>1.5E-3</v>
      </c>
      <c r="AM465" s="2">
        <f>IF(O465&gt;'Average Crustal Abundance'!H$2,Data!O465,'Average Crustal Abundance'!H$2)</f>
        <v>27</v>
      </c>
      <c r="AN465" s="2">
        <f>IF(P465&gt;'Average Crustal Abundance'!I$2,Data!P465,'Average Crustal Abundance'!I$2)</f>
        <v>5.6000000000000001E-2</v>
      </c>
      <c r="AO465" s="2">
        <f>IF(Q465&gt;'Average Crustal Abundance'!J$2,Data!Q465,'Average Crustal Abundance'!J$2)</f>
        <v>1.2999999999999999E-3</v>
      </c>
      <c r="AP465" s="2">
        <f>IF(R465&gt;'Average Crustal Abundance'!K$2,Data!R465,'Average Crustal Abundance'!K$2)</f>
        <v>72</v>
      </c>
      <c r="AQ465" s="2">
        <f>IF(S465&gt;'Average Crustal Abundance'!L$2,Data!S465,'Average Crustal Abundance'!L$2)</f>
        <v>0.08</v>
      </c>
      <c r="AR465" s="2">
        <f>IF(T465&gt;'Average Crustal Abundance'!M$2,Data!T465,'Average Crustal Abundance'!M$2)</f>
        <v>5.1999999999999998E-2</v>
      </c>
      <c r="AS465" s="2">
        <f>IF(U465&gt;'Average Crustal Abundance'!N$2,Data!U465,'Average Crustal Abundance'!N$2)</f>
        <v>0.5</v>
      </c>
      <c r="AT465" s="2">
        <f>IF(V465&gt;'Average Crustal Abundance'!O$2,Data!V465,'Average Crustal Abundance'!O$2)</f>
        <v>11</v>
      </c>
      <c r="AU465" s="2">
        <f>IF(W465&gt;'Average Crustal Abundance'!P$2,Data!W465,'Average Crustal Abundance'!P$2)</f>
        <v>0.03</v>
      </c>
      <c r="AV465" s="2">
        <f>IF(X465&gt;'Average Crustal Abundance'!Q$2,Data!X465,'Average Crustal Abundance'!Q$2)</f>
        <v>2.5</v>
      </c>
      <c r="AW465" s="2">
        <f>IF(Y465&gt;'Average Crustal Abundance'!R$2,Data!Y465,'Average Crustal Abundance'!R$2)</f>
        <v>0.2</v>
      </c>
      <c r="AX465" s="2">
        <f>IF(Z465&gt;'Average Crustal Abundance'!S$2,Data!Z465,'Average Crustal Abundance'!S$2)</f>
        <v>0.18</v>
      </c>
      <c r="AY465" s="2">
        <f>IF(AA465&gt;'Average Crustal Abundance'!T$2,Data!AA465,'Average Crustal Abundance'!T$2)</f>
        <v>1E-3</v>
      </c>
      <c r="AZ465" s="2">
        <f>IF(AB465&gt;'Average Crustal Abundance'!U$2,Data!AB465,'Average Crustal Abundance'!U$2)</f>
        <v>0.8</v>
      </c>
      <c r="BA465" s="2">
        <f>IF(AC465&gt;'Average Crustal Abundance'!V$2,Data!AC465,'Average Crustal Abundance'!V$2)</f>
        <v>1</v>
      </c>
      <c r="BB465" s="2">
        <f>IF(AD465&gt;'Average Crustal Abundance'!W$2,Data!AD465,'Average Crustal Abundance'!W$2)</f>
        <v>1.7</v>
      </c>
      <c r="BC465" s="2">
        <f>IF(AE465&gt;'Average Crustal Abundance'!X$2,Data!AE465,'Average Crustal Abundance'!X$2)</f>
        <v>20</v>
      </c>
      <c r="BD465" s="2">
        <f>IF(AF465&gt;'Average Crustal Abundance'!Y$2,Data!AF465,'Average Crustal Abundance'!Y$2)</f>
        <v>1.3</v>
      </c>
      <c r="BE465" s="3">
        <f>LOG((AG465/'Average Crustal Abundance'!B$2),1.636)</f>
        <v>0</v>
      </c>
      <c r="BF465" s="3">
        <f>LOG((AH465/'Average Crustal Abundance'!C$2),5.77)</f>
        <v>0</v>
      </c>
      <c r="BG465" s="3">
        <f>LOG((AI465/'Average Crustal Abundance'!D$2),5.07)</f>
        <v>0</v>
      </c>
      <c r="BH465" s="3">
        <f>IF(LOG((AJ465/'Average Crustal Abundance'!E$2))&lt;6,LOG((AJ465/'Average Crustal Abundance'!E$2)),6)</f>
        <v>0</v>
      </c>
      <c r="BI465" s="3">
        <f>IF(LOG((AK465/'Average Crustal Abundance'!F$2))&lt;6,LOG((AK465/'Average Crustal Abundance'!F$2)),6)</f>
        <v>0</v>
      </c>
      <c r="BJ465" s="3">
        <f>IF(LOG((AL465/'Average Crustal Abundance'!G$2))&lt;6,LOG((AL465/'Average Crustal Abundance'!G$2)),6)</f>
        <v>0</v>
      </c>
      <c r="BK465" s="3">
        <f>LOG((AM465/'Average Crustal Abundance'!H$2),5.77)</f>
        <v>0</v>
      </c>
      <c r="BL465" s="3">
        <f>IF(LOG((AN465/'Average Crustal Abundance'!I$2))&lt;6,LOG((AN465/'Average Crustal Abundance'!I$2)),6)</f>
        <v>0</v>
      </c>
      <c r="BM465" s="3">
        <f>IF(LOG((AO465/'Average Crustal Abundance'!J$2))&lt;6,LOG((AO465/'Average Crustal Abundance'!J$2)),6)</f>
        <v>0</v>
      </c>
      <c r="BN465" s="3">
        <f>LOG((AP465/'Average Crustal Abundance'!K$2),4.9)</f>
        <v>0</v>
      </c>
      <c r="BO465" s="3">
        <f>IF(LOG((AQ465/'Average Crustal Abundance'!L$2))&lt;6,LOG((AQ465/'Average Crustal Abundance'!L$2)),6)</f>
        <v>0</v>
      </c>
      <c r="BP465" s="3">
        <f>IF(LOG((AR465/'Average Crustal Abundance'!M$2))&lt;6,LOG((AR465/'Average Crustal Abundance'!M$2)),6)</f>
        <v>0</v>
      </c>
      <c r="BQ465" s="3">
        <f>IF(LOG((AS465/'Average Crustal Abundance'!N$2))&lt;6,LOG((AS465/'Average Crustal Abundance'!N$2)),6)</f>
        <v>0</v>
      </c>
      <c r="BR465" s="3">
        <f>LOG((AT465/'Average Crustal Abundance'!O$2),6.71)</f>
        <v>0</v>
      </c>
      <c r="BS465" s="3">
        <f>IF(LOG((AU465/'Average Crustal Abundance'!P$2))&lt;6,LOG((AU465/'Average Crustal Abundance'!P$2)),6)</f>
        <v>0</v>
      </c>
      <c r="BT465" s="3">
        <f>LOG((AV465/'Average Crustal Abundance'!Q$2),8.58)</f>
        <v>0</v>
      </c>
      <c r="BU465" s="3">
        <f>IF(LOG((AW465/'Average Crustal Abundance'!R$2))&lt;6,LOG((AW465/'Average Crustal Abundance'!R$2)),6)</f>
        <v>0</v>
      </c>
      <c r="BV465" s="3">
        <f>IF(LOG((AX465/'Average Crustal Abundance'!S$2))&lt;6,LOG((AX465/'Average Crustal Abundance'!S$2)),6)</f>
        <v>0</v>
      </c>
      <c r="BW465" s="3">
        <f>IF(LOG((AY465/'Average Crustal Abundance'!T$2))&lt;6,LOG((AY465/'Average Crustal Abundance'!T$2)),6)</f>
        <v>0</v>
      </c>
      <c r="BX465" s="3">
        <f>IF(LOG((AZ465/'Average Crustal Abundance'!U$2))&lt;6,LOG((AZ465/'Average Crustal Abundance'!U$2)),6)</f>
        <v>0</v>
      </c>
      <c r="BY465" s="3">
        <f>IF(LOG((BA465/'Average Crustal Abundance'!V$2))&lt;6,LOG((BA465/'Average Crustal Abundance'!V$2)),6)</f>
        <v>0</v>
      </c>
      <c r="BZ465" s="3">
        <f>LOG((BB465/'Average Crustal Abundance'!W$2),9.15)</f>
        <v>0</v>
      </c>
      <c r="CA465" s="3">
        <f>LOG((BC465/'Average Crustal Abundance'!X$2),6.07)</f>
        <v>0</v>
      </c>
      <c r="CB465" s="3">
        <f>LOG((BD465/'Average Crustal Abundance'!Y$2),9.57)</f>
        <v>0</v>
      </c>
      <c r="CC465" s="3">
        <f t="shared" si="261"/>
        <v>0</v>
      </c>
      <c r="CD465" s="3" t="e">
        <f t="shared" si="262"/>
        <v>#DIV/0!</v>
      </c>
      <c r="CE465" s="4" t="e">
        <f t="shared" si="236"/>
        <v>#DIV/0!</v>
      </c>
      <c r="CF465" s="4" t="e">
        <f t="shared" si="237"/>
        <v>#DIV/0!</v>
      </c>
      <c r="CG465" s="4" t="e">
        <f t="shared" si="238"/>
        <v>#DIV/0!</v>
      </c>
      <c r="CH465" s="4" t="e">
        <f t="shared" si="239"/>
        <v>#DIV/0!</v>
      </c>
      <c r="CI465" s="4" t="e">
        <f t="shared" si="240"/>
        <v>#DIV/0!</v>
      </c>
      <c r="CJ465" s="4" t="e">
        <f t="shared" si="241"/>
        <v>#DIV/0!</v>
      </c>
      <c r="CK465" s="4" t="e">
        <f t="shared" si="242"/>
        <v>#DIV/0!</v>
      </c>
      <c r="CL465" s="4" t="e">
        <f t="shared" si="243"/>
        <v>#DIV/0!</v>
      </c>
      <c r="CM465" s="4" t="e">
        <f t="shared" si="244"/>
        <v>#DIV/0!</v>
      </c>
      <c r="CN465" s="4" t="e">
        <f t="shared" si="245"/>
        <v>#DIV/0!</v>
      </c>
      <c r="CO465" s="4" t="e">
        <f t="shared" si="246"/>
        <v>#DIV/0!</v>
      </c>
      <c r="CP465" s="4" t="e">
        <f t="shared" si="247"/>
        <v>#DIV/0!</v>
      </c>
      <c r="CQ465" s="4" t="e">
        <f t="shared" si="248"/>
        <v>#DIV/0!</v>
      </c>
      <c r="CR465" s="4" t="e">
        <f t="shared" si="249"/>
        <v>#DIV/0!</v>
      </c>
      <c r="CS465" s="4" t="e">
        <f t="shared" si="250"/>
        <v>#DIV/0!</v>
      </c>
      <c r="CT465" s="4" t="e">
        <f t="shared" si="255"/>
        <v>#DIV/0!</v>
      </c>
      <c r="CU465" s="4" t="e">
        <f t="shared" si="256"/>
        <v>#DIV/0!</v>
      </c>
      <c r="CV465" s="4" t="e">
        <f t="shared" si="257"/>
        <v>#DIV/0!</v>
      </c>
      <c r="CW465" s="4" t="e">
        <f t="shared" si="258"/>
        <v>#DIV/0!</v>
      </c>
      <c r="CX465" s="4" t="e">
        <f t="shared" si="259"/>
        <v>#DIV/0!</v>
      </c>
      <c r="CY465" s="4" t="e">
        <f t="shared" si="260"/>
        <v>#DIV/0!</v>
      </c>
      <c r="CZ465" s="4" t="e">
        <f t="shared" si="260"/>
        <v>#DIV/0!</v>
      </c>
      <c r="DA465" s="4" t="e">
        <f t="shared" si="260"/>
        <v>#DIV/0!</v>
      </c>
      <c r="DB465" s="4" t="e">
        <f t="shared" si="254"/>
        <v>#DIV/0!</v>
      </c>
      <c r="DC465" s="3"/>
      <c r="DD465" s="3" t="e">
        <f t="shared" si="263"/>
        <v>#DIV/0!</v>
      </c>
    </row>
    <row r="466" spans="33:108" x14ac:dyDescent="0.25">
      <c r="AG466" s="2">
        <f>IF(I466&gt;'Average Crustal Abundance'!B$2,Data!I466,'Average Crustal Abundance'!B$2)</f>
        <v>52200</v>
      </c>
      <c r="AH466" s="2">
        <f>IF(J466&gt;'Average Crustal Abundance'!C$2,Data!J466,'Average Crustal Abundance'!C$2)</f>
        <v>27</v>
      </c>
      <c r="AI466" s="2">
        <f>IF(K466&gt;'Average Crustal Abundance'!D$2,Data!K466,'Average Crustal Abundance'!D$2)</f>
        <v>59</v>
      </c>
      <c r="AJ466" s="2">
        <f>IF(L466&gt;'Average Crustal Abundance'!E$2,Data!L466,'Average Crustal Abundance'!E$2)</f>
        <v>0.188</v>
      </c>
      <c r="AK466" s="2">
        <f>IF(M466&gt;'Average Crustal Abundance'!F$2,Data!M466,'Average Crustal Abundance'!F$2)</f>
        <v>1.5E-3</v>
      </c>
      <c r="AL466" s="2">
        <f>IF(N466&gt;'Average Crustal Abundance'!G$2,Data!N466,'Average Crustal Abundance'!G$2)</f>
        <v>1.5E-3</v>
      </c>
      <c r="AM466" s="2">
        <f>IF(O466&gt;'Average Crustal Abundance'!H$2,Data!O466,'Average Crustal Abundance'!H$2)</f>
        <v>27</v>
      </c>
      <c r="AN466" s="2">
        <f>IF(P466&gt;'Average Crustal Abundance'!I$2,Data!P466,'Average Crustal Abundance'!I$2)</f>
        <v>5.6000000000000001E-2</v>
      </c>
      <c r="AO466" s="2">
        <f>IF(Q466&gt;'Average Crustal Abundance'!J$2,Data!Q466,'Average Crustal Abundance'!J$2)</f>
        <v>1.2999999999999999E-3</v>
      </c>
      <c r="AP466" s="2">
        <f>IF(R466&gt;'Average Crustal Abundance'!K$2,Data!R466,'Average Crustal Abundance'!K$2)</f>
        <v>72</v>
      </c>
      <c r="AQ466" s="2">
        <f>IF(S466&gt;'Average Crustal Abundance'!L$2,Data!S466,'Average Crustal Abundance'!L$2)</f>
        <v>0.08</v>
      </c>
      <c r="AR466" s="2">
        <f>IF(T466&gt;'Average Crustal Abundance'!M$2,Data!T466,'Average Crustal Abundance'!M$2)</f>
        <v>5.1999999999999998E-2</v>
      </c>
      <c r="AS466" s="2">
        <f>IF(U466&gt;'Average Crustal Abundance'!N$2,Data!U466,'Average Crustal Abundance'!N$2)</f>
        <v>0.5</v>
      </c>
      <c r="AT466" s="2">
        <f>IF(V466&gt;'Average Crustal Abundance'!O$2,Data!V466,'Average Crustal Abundance'!O$2)</f>
        <v>11</v>
      </c>
      <c r="AU466" s="2">
        <f>IF(W466&gt;'Average Crustal Abundance'!P$2,Data!W466,'Average Crustal Abundance'!P$2)</f>
        <v>0.03</v>
      </c>
      <c r="AV466" s="2">
        <f>IF(X466&gt;'Average Crustal Abundance'!Q$2,Data!X466,'Average Crustal Abundance'!Q$2)</f>
        <v>2.5</v>
      </c>
      <c r="AW466" s="2">
        <f>IF(Y466&gt;'Average Crustal Abundance'!R$2,Data!Y466,'Average Crustal Abundance'!R$2)</f>
        <v>0.2</v>
      </c>
      <c r="AX466" s="2">
        <f>IF(Z466&gt;'Average Crustal Abundance'!S$2,Data!Z466,'Average Crustal Abundance'!S$2)</f>
        <v>0.18</v>
      </c>
      <c r="AY466" s="2">
        <f>IF(AA466&gt;'Average Crustal Abundance'!T$2,Data!AA466,'Average Crustal Abundance'!T$2)</f>
        <v>1E-3</v>
      </c>
      <c r="AZ466" s="2">
        <f>IF(AB466&gt;'Average Crustal Abundance'!U$2,Data!AB466,'Average Crustal Abundance'!U$2)</f>
        <v>0.8</v>
      </c>
      <c r="BA466" s="2">
        <f>IF(AC466&gt;'Average Crustal Abundance'!V$2,Data!AC466,'Average Crustal Abundance'!V$2)</f>
        <v>1</v>
      </c>
      <c r="BB466" s="2">
        <f>IF(AD466&gt;'Average Crustal Abundance'!W$2,Data!AD466,'Average Crustal Abundance'!W$2)</f>
        <v>1.7</v>
      </c>
      <c r="BC466" s="2">
        <f>IF(AE466&gt;'Average Crustal Abundance'!X$2,Data!AE466,'Average Crustal Abundance'!X$2)</f>
        <v>20</v>
      </c>
      <c r="BD466" s="2">
        <f>IF(AF466&gt;'Average Crustal Abundance'!Y$2,Data!AF466,'Average Crustal Abundance'!Y$2)</f>
        <v>1.3</v>
      </c>
      <c r="BE466" s="3">
        <f>LOG((AG466/'Average Crustal Abundance'!B$2),1.636)</f>
        <v>0</v>
      </c>
      <c r="BF466" s="3">
        <f>LOG((AH466/'Average Crustal Abundance'!C$2),5.77)</f>
        <v>0</v>
      </c>
      <c r="BG466" s="3">
        <f>LOG((AI466/'Average Crustal Abundance'!D$2),5.07)</f>
        <v>0</v>
      </c>
      <c r="BH466" s="3">
        <f>IF(LOG((AJ466/'Average Crustal Abundance'!E$2))&lt;6,LOG((AJ466/'Average Crustal Abundance'!E$2)),6)</f>
        <v>0</v>
      </c>
      <c r="BI466" s="3">
        <f>IF(LOG((AK466/'Average Crustal Abundance'!F$2))&lt;6,LOG((AK466/'Average Crustal Abundance'!F$2)),6)</f>
        <v>0</v>
      </c>
      <c r="BJ466" s="3">
        <f>IF(LOG((AL466/'Average Crustal Abundance'!G$2))&lt;6,LOG((AL466/'Average Crustal Abundance'!G$2)),6)</f>
        <v>0</v>
      </c>
      <c r="BK466" s="3">
        <f>LOG((AM466/'Average Crustal Abundance'!H$2),5.77)</f>
        <v>0</v>
      </c>
      <c r="BL466" s="3">
        <f>IF(LOG((AN466/'Average Crustal Abundance'!I$2))&lt;6,LOG((AN466/'Average Crustal Abundance'!I$2)),6)</f>
        <v>0</v>
      </c>
      <c r="BM466" s="3">
        <f>IF(LOG((AO466/'Average Crustal Abundance'!J$2))&lt;6,LOG((AO466/'Average Crustal Abundance'!J$2)),6)</f>
        <v>0</v>
      </c>
      <c r="BN466" s="3">
        <f>LOG((AP466/'Average Crustal Abundance'!K$2),4.9)</f>
        <v>0</v>
      </c>
      <c r="BO466" s="3">
        <f>IF(LOG((AQ466/'Average Crustal Abundance'!L$2))&lt;6,LOG((AQ466/'Average Crustal Abundance'!L$2)),6)</f>
        <v>0</v>
      </c>
      <c r="BP466" s="3">
        <f>IF(LOG((AR466/'Average Crustal Abundance'!M$2))&lt;6,LOG((AR466/'Average Crustal Abundance'!M$2)),6)</f>
        <v>0</v>
      </c>
      <c r="BQ466" s="3">
        <f>IF(LOG((AS466/'Average Crustal Abundance'!N$2))&lt;6,LOG((AS466/'Average Crustal Abundance'!N$2)),6)</f>
        <v>0</v>
      </c>
      <c r="BR466" s="3">
        <f>LOG((AT466/'Average Crustal Abundance'!O$2),6.71)</f>
        <v>0</v>
      </c>
      <c r="BS466" s="3">
        <f>IF(LOG((AU466/'Average Crustal Abundance'!P$2))&lt;6,LOG((AU466/'Average Crustal Abundance'!P$2)),6)</f>
        <v>0</v>
      </c>
      <c r="BT466" s="3">
        <f>LOG((AV466/'Average Crustal Abundance'!Q$2),8.58)</f>
        <v>0</v>
      </c>
      <c r="BU466" s="3">
        <f>IF(LOG((AW466/'Average Crustal Abundance'!R$2))&lt;6,LOG((AW466/'Average Crustal Abundance'!R$2)),6)</f>
        <v>0</v>
      </c>
      <c r="BV466" s="3">
        <f>IF(LOG((AX466/'Average Crustal Abundance'!S$2))&lt;6,LOG((AX466/'Average Crustal Abundance'!S$2)),6)</f>
        <v>0</v>
      </c>
      <c r="BW466" s="3">
        <f>IF(LOG((AY466/'Average Crustal Abundance'!T$2))&lt;6,LOG((AY466/'Average Crustal Abundance'!T$2)),6)</f>
        <v>0</v>
      </c>
      <c r="BX466" s="3">
        <f>IF(LOG((AZ466/'Average Crustal Abundance'!U$2))&lt;6,LOG((AZ466/'Average Crustal Abundance'!U$2)),6)</f>
        <v>0</v>
      </c>
      <c r="BY466" s="3">
        <f>IF(LOG((BA466/'Average Crustal Abundance'!V$2))&lt;6,LOG((BA466/'Average Crustal Abundance'!V$2)),6)</f>
        <v>0</v>
      </c>
      <c r="BZ466" s="3">
        <f>LOG((BB466/'Average Crustal Abundance'!W$2),9.15)</f>
        <v>0</v>
      </c>
      <c r="CA466" s="3">
        <f>LOG((BC466/'Average Crustal Abundance'!X$2),6.07)</f>
        <v>0</v>
      </c>
      <c r="CB466" s="3">
        <f>LOG((BD466/'Average Crustal Abundance'!Y$2),9.57)</f>
        <v>0</v>
      </c>
      <c r="CC466" s="3">
        <f t="shared" si="261"/>
        <v>0</v>
      </c>
      <c r="CD466" s="3" t="e">
        <f t="shared" si="262"/>
        <v>#DIV/0!</v>
      </c>
      <c r="CE466" s="4" t="e">
        <f t="shared" si="236"/>
        <v>#DIV/0!</v>
      </c>
      <c r="CF466" s="4" t="e">
        <f t="shared" si="237"/>
        <v>#DIV/0!</v>
      </c>
      <c r="CG466" s="4" t="e">
        <f t="shared" si="238"/>
        <v>#DIV/0!</v>
      </c>
      <c r="CH466" s="4" t="e">
        <f t="shared" si="239"/>
        <v>#DIV/0!</v>
      </c>
      <c r="CI466" s="4" t="e">
        <f t="shared" si="240"/>
        <v>#DIV/0!</v>
      </c>
      <c r="CJ466" s="4" t="e">
        <f t="shared" si="241"/>
        <v>#DIV/0!</v>
      </c>
      <c r="CK466" s="4" t="e">
        <f t="shared" si="242"/>
        <v>#DIV/0!</v>
      </c>
      <c r="CL466" s="4" t="e">
        <f t="shared" si="243"/>
        <v>#DIV/0!</v>
      </c>
      <c r="CM466" s="4" t="e">
        <f t="shared" si="244"/>
        <v>#DIV/0!</v>
      </c>
      <c r="CN466" s="4" t="e">
        <f t="shared" si="245"/>
        <v>#DIV/0!</v>
      </c>
      <c r="CO466" s="4" t="e">
        <f t="shared" si="246"/>
        <v>#DIV/0!</v>
      </c>
      <c r="CP466" s="4" t="e">
        <f t="shared" si="247"/>
        <v>#DIV/0!</v>
      </c>
      <c r="CQ466" s="4" t="e">
        <f t="shared" si="248"/>
        <v>#DIV/0!</v>
      </c>
      <c r="CR466" s="4" t="e">
        <f t="shared" si="249"/>
        <v>#DIV/0!</v>
      </c>
      <c r="CS466" s="4" t="e">
        <f t="shared" si="250"/>
        <v>#DIV/0!</v>
      </c>
      <c r="CT466" s="4" t="e">
        <f t="shared" si="255"/>
        <v>#DIV/0!</v>
      </c>
      <c r="CU466" s="4" t="e">
        <f t="shared" si="256"/>
        <v>#DIV/0!</v>
      </c>
      <c r="CV466" s="4" t="e">
        <f t="shared" si="257"/>
        <v>#DIV/0!</v>
      </c>
      <c r="CW466" s="4" t="e">
        <f t="shared" si="258"/>
        <v>#DIV/0!</v>
      </c>
      <c r="CX466" s="4" t="e">
        <f t="shared" si="259"/>
        <v>#DIV/0!</v>
      </c>
      <c r="CY466" s="4" t="e">
        <f t="shared" si="260"/>
        <v>#DIV/0!</v>
      </c>
      <c r="CZ466" s="4" t="e">
        <f t="shared" si="260"/>
        <v>#DIV/0!</v>
      </c>
      <c r="DA466" s="4" t="e">
        <f t="shared" si="260"/>
        <v>#DIV/0!</v>
      </c>
      <c r="DB466" s="4" t="e">
        <f t="shared" si="254"/>
        <v>#DIV/0!</v>
      </c>
      <c r="DC466" s="3"/>
      <c r="DD466" s="3" t="e">
        <f t="shared" si="263"/>
        <v>#DIV/0!</v>
      </c>
    </row>
    <row r="467" spans="33:108" x14ac:dyDescent="0.25">
      <c r="AG467" s="2">
        <f>IF(I467&gt;'Average Crustal Abundance'!B$2,Data!I467,'Average Crustal Abundance'!B$2)</f>
        <v>52200</v>
      </c>
      <c r="AH467" s="2">
        <f>IF(J467&gt;'Average Crustal Abundance'!C$2,Data!J467,'Average Crustal Abundance'!C$2)</f>
        <v>27</v>
      </c>
      <c r="AI467" s="2">
        <f>IF(K467&gt;'Average Crustal Abundance'!D$2,Data!K467,'Average Crustal Abundance'!D$2)</f>
        <v>59</v>
      </c>
      <c r="AJ467" s="2">
        <f>IF(L467&gt;'Average Crustal Abundance'!E$2,Data!L467,'Average Crustal Abundance'!E$2)</f>
        <v>0.188</v>
      </c>
      <c r="AK467" s="2">
        <f>IF(M467&gt;'Average Crustal Abundance'!F$2,Data!M467,'Average Crustal Abundance'!F$2)</f>
        <v>1.5E-3</v>
      </c>
      <c r="AL467" s="2">
        <f>IF(N467&gt;'Average Crustal Abundance'!G$2,Data!N467,'Average Crustal Abundance'!G$2)</f>
        <v>1.5E-3</v>
      </c>
      <c r="AM467" s="2">
        <f>IF(O467&gt;'Average Crustal Abundance'!H$2,Data!O467,'Average Crustal Abundance'!H$2)</f>
        <v>27</v>
      </c>
      <c r="AN467" s="2">
        <f>IF(P467&gt;'Average Crustal Abundance'!I$2,Data!P467,'Average Crustal Abundance'!I$2)</f>
        <v>5.6000000000000001E-2</v>
      </c>
      <c r="AO467" s="2">
        <f>IF(Q467&gt;'Average Crustal Abundance'!J$2,Data!Q467,'Average Crustal Abundance'!J$2)</f>
        <v>1.2999999999999999E-3</v>
      </c>
      <c r="AP467" s="2">
        <f>IF(R467&gt;'Average Crustal Abundance'!K$2,Data!R467,'Average Crustal Abundance'!K$2)</f>
        <v>72</v>
      </c>
      <c r="AQ467" s="2">
        <f>IF(S467&gt;'Average Crustal Abundance'!L$2,Data!S467,'Average Crustal Abundance'!L$2)</f>
        <v>0.08</v>
      </c>
      <c r="AR467" s="2">
        <f>IF(T467&gt;'Average Crustal Abundance'!M$2,Data!T467,'Average Crustal Abundance'!M$2)</f>
        <v>5.1999999999999998E-2</v>
      </c>
      <c r="AS467" s="2">
        <f>IF(U467&gt;'Average Crustal Abundance'!N$2,Data!U467,'Average Crustal Abundance'!N$2)</f>
        <v>0.5</v>
      </c>
      <c r="AT467" s="2">
        <f>IF(V467&gt;'Average Crustal Abundance'!O$2,Data!V467,'Average Crustal Abundance'!O$2)</f>
        <v>11</v>
      </c>
      <c r="AU467" s="2">
        <f>IF(W467&gt;'Average Crustal Abundance'!P$2,Data!W467,'Average Crustal Abundance'!P$2)</f>
        <v>0.03</v>
      </c>
      <c r="AV467" s="2">
        <f>IF(X467&gt;'Average Crustal Abundance'!Q$2,Data!X467,'Average Crustal Abundance'!Q$2)</f>
        <v>2.5</v>
      </c>
      <c r="AW467" s="2">
        <f>IF(Y467&gt;'Average Crustal Abundance'!R$2,Data!Y467,'Average Crustal Abundance'!R$2)</f>
        <v>0.2</v>
      </c>
      <c r="AX467" s="2">
        <f>IF(Z467&gt;'Average Crustal Abundance'!S$2,Data!Z467,'Average Crustal Abundance'!S$2)</f>
        <v>0.18</v>
      </c>
      <c r="AY467" s="2">
        <f>IF(AA467&gt;'Average Crustal Abundance'!T$2,Data!AA467,'Average Crustal Abundance'!T$2)</f>
        <v>1E-3</v>
      </c>
      <c r="AZ467" s="2">
        <f>IF(AB467&gt;'Average Crustal Abundance'!U$2,Data!AB467,'Average Crustal Abundance'!U$2)</f>
        <v>0.8</v>
      </c>
      <c r="BA467" s="2">
        <f>IF(AC467&gt;'Average Crustal Abundance'!V$2,Data!AC467,'Average Crustal Abundance'!V$2)</f>
        <v>1</v>
      </c>
      <c r="BB467" s="2">
        <f>IF(AD467&gt;'Average Crustal Abundance'!W$2,Data!AD467,'Average Crustal Abundance'!W$2)</f>
        <v>1.7</v>
      </c>
      <c r="BC467" s="2">
        <f>IF(AE467&gt;'Average Crustal Abundance'!X$2,Data!AE467,'Average Crustal Abundance'!X$2)</f>
        <v>20</v>
      </c>
      <c r="BD467" s="2">
        <f>IF(AF467&gt;'Average Crustal Abundance'!Y$2,Data!AF467,'Average Crustal Abundance'!Y$2)</f>
        <v>1.3</v>
      </c>
      <c r="BE467" s="3">
        <f>LOG((AG467/'Average Crustal Abundance'!B$2),1.636)</f>
        <v>0</v>
      </c>
      <c r="BF467" s="3">
        <f>LOG((AH467/'Average Crustal Abundance'!C$2),5.77)</f>
        <v>0</v>
      </c>
      <c r="BG467" s="3">
        <f>LOG((AI467/'Average Crustal Abundance'!D$2),5.07)</f>
        <v>0</v>
      </c>
      <c r="BH467" s="3">
        <f>IF(LOG((AJ467/'Average Crustal Abundance'!E$2))&lt;6,LOG((AJ467/'Average Crustal Abundance'!E$2)),6)</f>
        <v>0</v>
      </c>
      <c r="BI467" s="3">
        <f>IF(LOG((AK467/'Average Crustal Abundance'!F$2))&lt;6,LOG((AK467/'Average Crustal Abundance'!F$2)),6)</f>
        <v>0</v>
      </c>
      <c r="BJ467" s="3">
        <f>IF(LOG((AL467/'Average Crustal Abundance'!G$2))&lt;6,LOG((AL467/'Average Crustal Abundance'!G$2)),6)</f>
        <v>0</v>
      </c>
      <c r="BK467" s="3">
        <f>LOG((AM467/'Average Crustal Abundance'!H$2),5.77)</f>
        <v>0</v>
      </c>
      <c r="BL467" s="3">
        <f>IF(LOG((AN467/'Average Crustal Abundance'!I$2))&lt;6,LOG((AN467/'Average Crustal Abundance'!I$2)),6)</f>
        <v>0</v>
      </c>
      <c r="BM467" s="3">
        <f>IF(LOG((AO467/'Average Crustal Abundance'!J$2))&lt;6,LOG((AO467/'Average Crustal Abundance'!J$2)),6)</f>
        <v>0</v>
      </c>
      <c r="BN467" s="3">
        <f>LOG((AP467/'Average Crustal Abundance'!K$2),4.9)</f>
        <v>0</v>
      </c>
      <c r="BO467" s="3">
        <f>IF(LOG((AQ467/'Average Crustal Abundance'!L$2))&lt;6,LOG((AQ467/'Average Crustal Abundance'!L$2)),6)</f>
        <v>0</v>
      </c>
      <c r="BP467" s="3">
        <f>IF(LOG((AR467/'Average Crustal Abundance'!M$2))&lt;6,LOG((AR467/'Average Crustal Abundance'!M$2)),6)</f>
        <v>0</v>
      </c>
      <c r="BQ467" s="3">
        <f>IF(LOG((AS467/'Average Crustal Abundance'!N$2))&lt;6,LOG((AS467/'Average Crustal Abundance'!N$2)),6)</f>
        <v>0</v>
      </c>
      <c r="BR467" s="3">
        <f>LOG((AT467/'Average Crustal Abundance'!O$2),6.71)</f>
        <v>0</v>
      </c>
      <c r="BS467" s="3">
        <f>IF(LOG((AU467/'Average Crustal Abundance'!P$2))&lt;6,LOG((AU467/'Average Crustal Abundance'!P$2)),6)</f>
        <v>0</v>
      </c>
      <c r="BT467" s="3">
        <f>LOG((AV467/'Average Crustal Abundance'!Q$2),8.58)</f>
        <v>0</v>
      </c>
      <c r="BU467" s="3">
        <f>IF(LOG((AW467/'Average Crustal Abundance'!R$2))&lt;6,LOG((AW467/'Average Crustal Abundance'!R$2)),6)</f>
        <v>0</v>
      </c>
      <c r="BV467" s="3">
        <f>IF(LOG((AX467/'Average Crustal Abundance'!S$2))&lt;6,LOG((AX467/'Average Crustal Abundance'!S$2)),6)</f>
        <v>0</v>
      </c>
      <c r="BW467" s="3">
        <f>IF(LOG((AY467/'Average Crustal Abundance'!T$2))&lt;6,LOG((AY467/'Average Crustal Abundance'!T$2)),6)</f>
        <v>0</v>
      </c>
      <c r="BX467" s="3">
        <f>IF(LOG((AZ467/'Average Crustal Abundance'!U$2))&lt;6,LOG((AZ467/'Average Crustal Abundance'!U$2)),6)</f>
        <v>0</v>
      </c>
      <c r="BY467" s="3">
        <f>IF(LOG((BA467/'Average Crustal Abundance'!V$2))&lt;6,LOG((BA467/'Average Crustal Abundance'!V$2)),6)</f>
        <v>0</v>
      </c>
      <c r="BZ467" s="3">
        <f>LOG((BB467/'Average Crustal Abundance'!W$2),9.15)</f>
        <v>0</v>
      </c>
      <c r="CA467" s="3">
        <f>LOG((BC467/'Average Crustal Abundance'!X$2),6.07)</f>
        <v>0</v>
      </c>
      <c r="CB467" s="3">
        <f>LOG((BD467/'Average Crustal Abundance'!Y$2),9.57)</f>
        <v>0</v>
      </c>
      <c r="CC467" s="3">
        <f t="shared" si="261"/>
        <v>0</v>
      </c>
      <c r="CD467" s="3" t="e">
        <f t="shared" si="262"/>
        <v>#DIV/0!</v>
      </c>
      <c r="CE467" s="4" t="e">
        <f t="shared" si="236"/>
        <v>#DIV/0!</v>
      </c>
      <c r="CF467" s="4" t="e">
        <f t="shared" si="237"/>
        <v>#DIV/0!</v>
      </c>
      <c r="CG467" s="4" t="e">
        <f t="shared" si="238"/>
        <v>#DIV/0!</v>
      </c>
      <c r="CH467" s="4" t="e">
        <f t="shared" si="239"/>
        <v>#DIV/0!</v>
      </c>
      <c r="CI467" s="4" t="e">
        <f t="shared" si="240"/>
        <v>#DIV/0!</v>
      </c>
      <c r="CJ467" s="4" t="e">
        <f t="shared" si="241"/>
        <v>#DIV/0!</v>
      </c>
      <c r="CK467" s="4" t="e">
        <f t="shared" si="242"/>
        <v>#DIV/0!</v>
      </c>
      <c r="CL467" s="4" t="e">
        <f t="shared" si="243"/>
        <v>#DIV/0!</v>
      </c>
      <c r="CM467" s="4" t="e">
        <f t="shared" si="244"/>
        <v>#DIV/0!</v>
      </c>
      <c r="CN467" s="4" t="e">
        <f t="shared" si="245"/>
        <v>#DIV/0!</v>
      </c>
      <c r="CO467" s="4" t="e">
        <f t="shared" si="246"/>
        <v>#DIV/0!</v>
      </c>
      <c r="CP467" s="4" t="e">
        <f t="shared" si="247"/>
        <v>#DIV/0!</v>
      </c>
      <c r="CQ467" s="4" t="e">
        <f t="shared" si="248"/>
        <v>#DIV/0!</v>
      </c>
      <c r="CR467" s="4" t="e">
        <f t="shared" si="249"/>
        <v>#DIV/0!</v>
      </c>
      <c r="CS467" s="4" t="e">
        <f t="shared" si="250"/>
        <v>#DIV/0!</v>
      </c>
      <c r="CT467" s="4" t="e">
        <f t="shared" si="255"/>
        <v>#DIV/0!</v>
      </c>
      <c r="CU467" s="4" t="e">
        <f t="shared" si="256"/>
        <v>#DIV/0!</v>
      </c>
      <c r="CV467" s="4" t="e">
        <f t="shared" si="257"/>
        <v>#DIV/0!</v>
      </c>
      <c r="CW467" s="4" t="e">
        <f t="shared" si="258"/>
        <v>#DIV/0!</v>
      </c>
      <c r="CX467" s="4" t="e">
        <f t="shared" si="259"/>
        <v>#DIV/0!</v>
      </c>
      <c r="CY467" s="4" t="e">
        <f t="shared" si="260"/>
        <v>#DIV/0!</v>
      </c>
      <c r="CZ467" s="4" t="e">
        <f t="shared" si="260"/>
        <v>#DIV/0!</v>
      </c>
      <c r="DA467" s="4" t="e">
        <f t="shared" si="260"/>
        <v>#DIV/0!</v>
      </c>
      <c r="DB467" s="4" t="e">
        <f t="shared" si="254"/>
        <v>#DIV/0!</v>
      </c>
      <c r="DC467" s="3"/>
      <c r="DD467" s="3" t="e">
        <f t="shared" si="263"/>
        <v>#DIV/0!</v>
      </c>
    </row>
    <row r="468" spans="33:108" x14ac:dyDescent="0.25">
      <c r="AG468" s="2">
        <f>IF(I468&gt;'Average Crustal Abundance'!B$2,Data!I468,'Average Crustal Abundance'!B$2)</f>
        <v>52200</v>
      </c>
      <c r="AH468" s="2">
        <f>IF(J468&gt;'Average Crustal Abundance'!C$2,Data!J468,'Average Crustal Abundance'!C$2)</f>
        <v>27</v>
      </c>
      <c r="AI468" s="2">
        <f>IF(K468&gt;'Average Crustal Abundance'!D$2,Data!K468,'Average Crustal Abundance'!D$2)</f>
        <v>59</v>
      </c>
      <c r="AJ468" s="2">
        <f>IF(L468&gt;'Average Crustal Abundance'!E$2,Data!L468,'Average Crustal Abundance'!E$2)</f>
        <v>0.188</v>
      </c>
      <c r="AK468" s="2">
        <f>IF(M468&gt;'Average Crustal Abundance'!F$2,Data!M468,'Average Crustal Abundance'!F$2)</f>
        <v>1.5E-3</v>
      </c>
      <c r="AL468" s="2">
        <f>IF(N468&gt;'Average Crustal Abundance'!G$2,Data!N468,'Average Crustal Abundance'!G$2)</f>
        <v>1.5E-3</v>
      </c>
      <c r="AM468" s="2">
        <f>IF(O468&gt;'Average Crustal Abundance'!H$2,Data!O468,'Average Crustal Abundance'!H$2)</f>
        <v>27</v>
      </c>
      <c r="AN468" s="2">
        <f>IF(P468&gt;'Average Crustal Abundance'!I$2,Data!P468,'Average Crustal Abundance'!I$2)</f>
        <v>5.6000000000000001E-2</v>
      </c>
      <c r="AO468" s="2">
        <f>IF(Q468&gt;'Average Crustal Abundance'!J$2,Data!Q468,'Average Crustal Abundance'!J$2)</f>
        <v>1.2999999999999999E-3</v>
      </c>
      <c r="AP468" s="2">
        <f>IF(R468&gt;'Average Crustal Abundance'!K$2,Data!R468,'Average Crustal Abundance'!K$2)</f>
        <v>72</v>
      </c>
      <c r="AQ468" s="2">
        <f>IF(S468&gt;'Average Crustal Abundance'!L$2,Data!S468,'Average Crustal Abundance'!L$2)</f>
        <v>0.08</v>
      </c>
      <c r="AR468" s="2">
        <f>IF(T468&gt;'Average Crustal Abundance'!M$2,Data!T468,'Average Crustal Abundance'!M$2)</f>
        <v>5.1999999999999998E-2</v>
      </c>
      <c r="AS468" s="2">
        <f>IF(U468&gt;'Average Crustal Abundance'!N$2,Data!U468,'Average Crustal Abundance'!N$2)</f>
        <v>0.5</v>
      </c>
      <c r="AT468" s="2">
        <f>IF(V468&gt;'Average Crustal Abundance'!O$2,Data!V468,'Average Crustal Abundance'!O$2)</f>
        <v>11</v>
      </c>
      <c r="AU468" s="2">
        <f>IF(W468&gt;'Average Crustal Abundance'!P$2,Data!W468,'Average Crustal Abundance'!P$2)</f>
        <v>0.03</v>
      </c>
      <c r="AV468" s="2">
        <f>IF(X468&gt;'Average Crustal Abundance'!Q$2,Data!X468,'Average Crustal Abundance'!Q$2)</f>
        <v>2.5</v>
      </c>
      <c r="AW468" s="2">
        <f>IF(Y468&gt;'Average Crustal Abundance'!R$2,Data!Y468,'Average Crustal Abundance'!R$2)</f>
        <v>0.2</v>
      </c>
      <c r="AX468" s="2">
        <f>IF(Z468&gt;'Average Crustal Abundance'!S$2,Data!Z468,'Average Crustal Abundance'!S$2)</f>
        <v>0.18</v>
      </c>
      <c r="AY468" s="2">
        <f>IF(AA468&gt;'Average Crustal Abundance'!T$2,Data!AA468,'Average Crustal Abundance'!T$2)</f>
        <v>1E-3</v>
      </c>
      <c r="AZ468" s="2">
        <f>IF(AB468&gt;'Average Crustal Abundance'!U$2,Data!AB468,'Average Crustal Abundance'!U$2)</f>
        <v>0.8</v>
      </c>
      <c r="BA468" s="2">
        <f>IF(AC468&gt;'Average Crustal Abundance'!V$2,Data!AC468,'Average Crustal Abundance'!V$2)</f>
        <v>1</v>
      </c>
      <c r="BB468" s="2">
        <f>IF(AD468&gt;'Average Crustal Abundance'!W$2,Data!AD468,'Average Crustal Abundance'!W$2)</f>
        <v>1.7</v>
      </c>
      <c r="BC468" s="2">
        <f>IF(AE468&gt;'Average Crustal Abundance'!X$2,Data!AE468,'Average Crustal Abundance'!X$2)</f>
        <v>20</v>
      </c>
      <c r="BD468" s="2">
        <f>IF(AF468&gt;'Average Crustal Abundance'!Y$2,Data!AF468,'Average Crustal Abundance'!Y$2)</f>
        <v>1.3</v>
      </c>
      <c r="BE468" s="3">
        <f>LOG((AG468/'Average Crustal Abundance'!B$2),1.636)</f>
        <v>0</v>
      </c>
      <c r="BF468" s="3">
        <f>LOG((AH468/'Average Crustal Abundance'!C$2),5.77)</f>
        <v>0</v>
      </c>
      <c r="BG468" s="3">
        <f>LOG((AI468/'Average Crustal Abundance'!D$2),5.07)</f>
        <v>0</v>
      </c>
      <c r="BH468" s="3">
        <f>IF(LOG((AJ468/'Average Crustal Abundance'!E$2))&lt;6,LOG((AJ468/'Average Crustal Abundance'!E$2)),6)</f>
        <v>0</v>
      </c>
      <c r="BI468" s="3">
        <f>IF(LOG((AK468/'Average Crustal Abundance'!F$2))&lt;6,LOG((AK468/'Average Crustal Abundance'!F$2)),6)</f>
        <v>0</v>
      </c>
      <c r="BJ468" s="3">
        <f>IF(LOG((AL468/'Average Crustal Abundance'!G$2))&lt;6,LOG((AL468/'Average Crustal Abundance'!G$2)),6)</f>
        <v>0</v>
      </c>
      <c r="BK468" s="3">
        <f>LOG((AM468/'Average Crustal Abundance'!H$2),5.77)</f>
        <v>0</v>
      </c>
      <c r="BL468" s="3">
        <f>IF(LOG((AN468/'Average Crustal Abundance'!I$2))&lt;6,LOG((AN468/'Average Crustal Abundance'!I$2)),6)</f>
        <v>0</v>
      </c>
      <c r="BM468" s="3">
        <f>IF(LOG((AO468/'Average Crustal Abundance'!J$2))&lt;6,LOG((AO468/'Average Crustal Abundance'!J$2)),6)</f>
        <v>0</v>
      </c>
      <c r="BN468" s="3">
        <f>LOG((AP468/'Average Crustal Abundance'!K$2),4.9)</f>
        <v>0</v>
      </c>
      <c r="BO468" s="3">
        <f>IF(LOG((AQ468/'Average Crustal Abundance'!L$2))&lt;6,LOG((AQ468/'Average Crustal Abundance'!L$2)),6)</f>
        <v>0</v>
      </c>
      <c r="BP468" s="3">
        <f>IF(LOG((AR468/'Average Crustal Abundance'!M$2))&lt;6,LOG((AR468/'Average Crustal Abundance'!M$2)),6)</f>
        <v>0</v>
      </c>
      <c r="BQ468" s="3">
        <f>IF(LOG((AS468/'Average Crustal Abundance'!N$2))&lt;6,LOG((AS468/'Average Crustal Abundance'!N$2)),6)</f>
        <v>0</v>
      </c>
      <c r="BR468" s="3">
        <f>LOG((AT468/'Average Crustal Abundance'!O$2),6.71)</f>
        <v>0</v>
      </c>
      <c r="BS468" s="3">
        <f>IF(LOG((AU468/'Average Crustal Abundance'!P$2))&lt;6,LOG((AU468/'Average Crustal Abundance'!P$2)),6)</f>
        <v>0</v>
      </c>
      <c r="BT468" s="3">
        <f>LOG((AV468/'Average Crustal Abundance'!Q$2),8.58)</f>
        <v>0</v>
      </c>
      <c r="BU468" s="3">
        <f>IF(LOG((AW468/'Average Crustal Abundance'!R$2))&lt;6,LOG((AW468/'Average Crustal Abundance'!R$2)),6)</f>
        <v>0</v>
      </c>
      <c r="BV468" s="3">
        <f>IF(LOG((AX468/'Average Crustal Abundance'!S$2))&lt;6,LOG((AX468/'Average Crustal Abundance'!S$2)),6)</f>
        <v>0</v>
      </c>
      <c r="BW468" s="3">
        <f>IF(LOG((AY468/'Average Crustal Abundance'!T$2))&lt;6,LOG((AY468/'Average Crustal Abundance'!T$2)),6)</f>
        <v>0</v>
      </c>
      <c r="BX468" s="3">
        <f>IF(LOG((AZ468/'Average Crustal Abundance'!U$2))&lt;6,LOG((AZ468/'Average Crustal Abundance'!U$2)),6)</f>
        <v>0</v>
      </c>
      <c r="BY468" s="3">
        <f>IF(LOG((BA468/'Average Crustal Abundance'!V$2))&lt;6,LOG((BA468/'Average Crustal Abundance'!V$2)),6)</f>
        <v>0</v>
      </c>
      <c r="BZ468" s="3">
        <f>LOG((BB468/'Average Crustal Abundance'!W$2),9.15)</f>
        <v>0</v>
      </c>
      <c r="CA468" s="3">
        <f>LOG((BC468/'Average Crustal Abundance'!X$2),6.07)</f>
        <v>0</v>
      </c>
      <c r="CB468" s="3">
        <f>LOG((BD468/'Average Crustal Abundance'!Y$2),9.57)</f>
        <v>0</v>
      </c>
      <c r="CC468" s="3">
        <f t="shared" si="261"/>
        <v>0</v>
      </c>
      <c r="CD468" s="3" t="e">
        <f t="shared" si="262"/>
        <v>#DIV/0!</v>
      </c>
      <c r="CE468" s="4" t="e">
        <f t="shared" si="236"/>
        <v>#DIV/0!</v>
      </c>
      <c r="CF468" s="4" t="e">
        <f t="shared" si="237"/>
        <v>#DIV/0!</v>
      </c>
      <c r="CG468" s="4" t="e">
        <f t="shared" si="238"/>
        <v>#DIV/0!</v>
      </c>
      <c r="CH468" s="4" t="e">
        <f t="shared" si="239"/>
        <v>#DIV/0!</v>
      </c>
      <c r="CI468" s="4" t="e">
        <f t="shared" si="240"/>
        <v>#DIV/0!</v>
      </c>
      <c r="CJ468" s="4" t="e">
        <f t="shared" si="241"/>
        <v>#DIV/0!</v>
      </c>
      <c r="CK468" s="4" t="e">
        <f t="shared" si="242"/>
        <v>#DIV/0!</v>
      </c>
      <c r="CL468" s="4" t="e">
        <f t="shared" si="243"/>
        <v>#DIV/0!</v>
      </c>
      <c r="CM468" s="4" t="e">
        <f t="shared" si="244"/>
        <v>#DIV/0!</v>
      </c>
      <c r="CN468" s="4" t="e">
        <f t="shared" si="245"/>
        <v>#DIV/0!</v>
      </c>
      <c r="CO468" s="4" t="e">
        <f t="shared" si="246"/>
        <v>#DIV/0!</v>
      </c>
      <c r="CP468" s="4" t="e">
        <f t="shared" si="247"/>
        <v>#DIV/0!</v>
      </c>
      <c r="CQ468" s="4" t="e">
        <f t="shared" si="248"/>
        <v>#DIV/0!</v>
      </c>
      <c r="CR468" s="4" t="e">
        <f t="shared" si="249"/>
        <v>#DIV/0!</v>
      </c>
      <c r="CS468" s="4" t="e">
        <f t="shared" si="250"/>
        <v>#DIV/0!</v>
      </c>
      <c r="CT468" s="4" t="e">
        <f t="shared" si="255"/>
        <v>#DIV/0!</v>
      </c>
      <c r="CU468" s="4" t="e">
        <f t="shared" si="256"/>
        <v>#DIV/0!</v>
      </c>
      <c r="CV468" s="4" t="e">
        <f t="shared" si="257"/>
        <v>#DIV/0!</v>
      </c>
      <c r="CW468" s="4" t="e">
        <f t="shared" si="258"/>
        <v>#DIV/0!</v>
      </c>
      <c r="CX468" s="4" t="e">
        <f t="shared" si="259"/>
        <v>#DIV/0!</v>
      </c>
      <c r="CY468" s="4" t="e">
        <f t="shared" si="260"/>
        <v>#DIV/0!</v>
      </c>
      <c r="CZ468" s="4" t="e">
        <f t="shared" si="260"/>
        <v>#DIV/0!</v>
      </c>
      <c r="DA468" s="4" t="e">
        <f t="shared" si="260"/>
        <v>#DIV/0!</v>
      </c>
      <c r="DB468" s="4" t="e">
        <f t="shared" si="254"/>
        <v>#DIV/0!</v>
      </c>
      <c r="DC468" s="3"/>
      <c r="DD468" s="3" t="e">
        <f t="shared" si="263"/>
        <v>#DIV/0!</v>
      </c>
    </row>
    <row r="469" spans="33:108" x14ac:dyDescent="0.25">
      <c r="AG469" s="2">
        <f>IF(I469&gt;'Average Crustal Abundance'!B$2,Data!I469,'Average Crustal Abundance'!B$2)</f>
        <v>52200</v>
      </c>
      <c r="AH469" s="2">
        <f>IF(J469&gt;'Average Crustal Abundance'!C$2,Data!J469,'Average Crustal Abundance'!C$2)</f>
        <v>27</v>
      </c>
      <c r="AI469" s="2">
        <f>IF(K469&gt;'Average Crustal Abundance'!D$2,Data!K469,'Average Crustal Abundance'!D$2)</f>
        <v>59</v>
      </c>
      <c r="AJ469" s="2">
        <f>IF(L469&gt;'Average Crustal Abundance'!E$2,Data!L469,'Average Crustal Abundance'!E$2)</f>
        <v>0.188</v>
      </c>
      <c r="AK469" s="2">
        <f>IF(M469&gt;'Average Crustal Abundance'!F$2,Data!M469,'Average Crustal Abundance'!F$2)</f>
        <v>1.5E-3</v>
      </c>
      <c r="AL469" s="2">
        <f>IF(N469&gt;'Average Crustal Abundance'!G$2,Data!N469,'Average Crustal Abundance'!G$2)</f>
        <v>1.5E-3</v>
      </c>
      <c r="AM469" s="2">
        <f>IF(O469&gt;'Average Crustal Abundance'!H$2,Data!O469,'Average Crustal Abundance'!H$2)</f>
        <v>27</v>
      </c>
      <c r="AN469" s="2">
        <f>IF(P469&gt;'Average Crustal Abundance'!I$2,Data!P469,'Average Crustal Abundance'!I$2)</f>
        <v>5.6000000000000001E-2</v>
      </c>
      <c r="AO469" s="2">
        <f>IF(Q469&gt;'Average Crustal Abundance'!J$2,Data!Q469,'Average Crustal Abundance'!J$2)</f>
        <v>1.2999999999999999E-3</v>
      </c>
      <c r="AP469" s="2">
        <f>IF(R469&gt;'Average Crustal Abundance'!K$2,Data!R469,'Average Crustal Abundance'!K$2)</f>
        <v>72</v>
      </c>
      <c r="AQ469" s="2">
        <f>IF(S469&gt;'Average Crustal Abundance'!L$2,Data!S469,'Average Crustal Abundance'!L$2)</f>
        <v>0.08</v>
      </c>
      <c r="AR469" s="2">
        <f>IF(T469&gt;'Average Crustal Abundance'!M$2,Data!T469,'Average Crustal Abundance'!M$2)</f>
        <v>5.1999999999999998E-2</v>
      </c>
      <c r="AS469" s="2">
        <f>IF(U469&gt;'Average Crustal Abundance'!N$2,Data!U469,'Average Crustal Abundance'!N$2)</f>
        <v>0.5</v>
      </c>
      <c r="AT469" s="2">
        <f>IF(V469&gt;'Average Crustal Abundance'!O$2,Data!V469,'Average Crustal Abundance'!O$2)</f>
        <v>11</v>
      </c>
      <c r="AU469" s="2">
        <f>IF(W469&gt;'Average Crustal Abundance'!P$2,Data!W469,'Average Crustal Abundance'!P$2)</f>
        <v>0.03</v>
      </c>
      <c r="AV469" s="2">
        <f>IF(X469&gt;'Average Crustal Abundance'!Q$2,Data!X469,'Average Crustal Abundance'!Q$2)</f>
        <v>2.5</v>
      </c>
      <c r="AW469" s="2">
        <f>IF(Y469&gt;'Average Crustal Abundance'!R$2,Data!Y469,'Average Crustal Abundance'!R$2)</f>
        <v>0.2</v>
      </c>
      <c r="AX469" s="2">
        <f>IF(Z469&gt;'Average Crustal Abundance'!S$2,Data!Z469,'Average Crustal Abundance'!S$2)</f>
        <v>0.18</v>
      </c>
      <c r="AY469" s="2">
        <f>IF(AA469&gt;'Average Crustal Abundance'!T$2,Data!AA469,'Average Crustal Abundance'!T$2)</f>
        <v>1E-3</v>
      </c>
      <c r="AZ469" s="2">
        <f>IF(AB469&gt;'Average Crustal Abundance'!U$2,Data!AB469,'Average Crustal Abundance'!U$2)</f>
        <v>0.8</v>
      </c>
      <c r="BA469" s="2">
        <f>IF(AC469&gt;'Average Crustal Abundance'!V$2,Data!AC469,'Average Crustal Abundance'!V$2)</f>
        <v>1</v>
      </c>
      <c r="BB469" s="2">
        <f>IF(AD469&gt;'Average Crustal Abundance'!W$2,Data!AD469,'Average Crustal Abundance'!W$2)</f>
        <v>1.7</v>
      </c>
      <c r="BC469" s="2">
        <f>IF(AE469&gt;'Average Crustal Abundance'!X$2,Data!AE469,'Average Crustal Abundance'!X$2)</f>
        <v>20</v>
      </c>
      <c r="BD469" s="2">
        <f>IF(AF469&gt;'Average Crustal Abundance'!Y$2,Data!AF469,'Average Crustal Abundance'!Y$2)</f>
        <v>1.3</v>
      </c>
      <c r="BE469" s="3">
        <f>LOG((AG469/'Average Crustal Abundance'!B$2),1.636)</f>
        <v>0</v>
      </c>
      <c r="BF469" s="3">
        <f>LOG((AH469/'Average Crustal Abundance'!C$2),5.77)</f>
        <v>0</v>
      </c>
      <c r="BG469" s="3">
        <f>LOG((AI469/'Average Crustal Abundance'!D$2),5.07)</f>
        <v>0</v>
      </c>
      <c r="BH469" s="3">
        <f>IF(LOG((AJ469/'Average Crustal Abundance'!E$2))&lt;6,LOG((AJ469/'Average Crustal Abundance'!E$2)),6)</f>
        <v>0</v>
      </c>
      <c r="BI469" s="3">
        <f>IF(LOG((AK469/'Average Crustal Abundance'!F$2))&lt;6,LOG((AK469/'Average Crustal Abundance'!F$2)),6)</f>
        <v>0</v>
      </c>
      <c r="BJ469" s="3">
        <f>IF(LOG((AL469/'Average Crustal Abundance'!G$2))&lt;6,LOG((AL469/'Average Crustal Abundance'!G$2)),6)</f>
        <v>0</v>
      </c>
      <c r="BK469" s="3">
        <f>LOG((AM469/'Average Crustal Abundance'!H$2),5.77)</f>
        <v>0</v>
      </c>
      <c r="BL469" s="3">
        <f>IF(LOG((AN469/'Average Crustal Abundance'!I$2))&lt;6,LOG((AN469/'Average Crustal Abundance'!I$2)),6)</f>
        <v>0</v>
      </c>
      <c r="BM469" s="3">
        <f>IF(LOG((AO469/'Average Crustal Abundance'!J$2))&lt;6,LOG((AO469/'Average Crustal Abundance'!J$2)),6)</f>
        <v>0</v>
      </c>
      <c r="BN469" s="3">
        <f>LOG((AP469/'Average Crustal Abundance'!K$2),4.9)</f>
        <v>0</v>
      </c>
      <c r="BO469" s="3">
        <f>IF(LOG((AQ469/'Average Crustal Abundance'!L$2))&lt;6,LOG((AQ469/'Average Crustal Abundance'!L$2)),6)</f>
        <v>0</v>
      </c>
      <c r="BP469" s="3">
        <f>IF(LOG((AR469/'Average Crustal Abundance'!M$2))&lt;6,LOG((AR469/'Average Crustal Abundance'!M$2)),6)</f>
        <v>0</v>
      </c>
      <c r="BQ469" s="3">
        <f>IF(LOG((AS469/'Average Crustal Abundance'!N$2))&lt;6,LOG((AS469/'Average Crustal Abundance'!N$2)),6)</f>
        <v>0</v>
      </c>
      <c r="BR469" s="3">
        <f>LOG((AT469/'Average Crustal Abundance'!O$2),6.71)</f>
        <v>0</v>
      </c>
      <c r="BS469" s="3">
        <f>IF(LOG((AU469/'Average Crustal Abundance'!P$2))&lt;6,LOG((AU469/'Average Crustal Abundance'!P$2)),6)</f>
        <v>0</v>
      </c>
      <c r="BT469" s="3">
        <f>LOG((AV469/'Average Crustal Abundance'!Q$2),8.58)</f>
        <v>0</v>
      </c>
      <c r="BU469" s="3">
        <f>IF(LOG((AW469/'Average Crustal Abundance'!R$2))&lt;6,LOG((AW469/'Average Crustal Abundance'!R$2)),6)</f>
        <v>0</v>
      </c>
      <c r="BV469" s="3">
        <f>IF(LOG((AX469/'Average Crustal Abundance'!S$2))&lt;6,LOG((AX469/'Average Crustal Abundance'!S$2)),6)</f>
        <v>0</v>
      </c>
      <c r="BW469" s="3">
        <f>IF(LOG((AY469/'Average Crustal Abundance'!T$2))&lt;6,LOG((AY469/'Average Crustal Abundance'!T$2)),6)</f>
        <v>0</v>
      </c>
      <c r="BX469" s="3">
        <f>IF(LOG((AZ469/'Average Crustal Abundance'!U$2))&lt;6,LOG((AZ469/'Average Crustal Abundance'!U$2)),6)</f>
        <v>0</v>
      </c>
      <c r="BY469" s="3">
        <f>IF(LOG((BA469/'Average Crustal Abundance'!V$2))&lt;6,LOG((BA469/'Average Crustal Abundance'!V$2)),6)</f>
        <v>0</v>
      </c>
      <c r="BZ469" s="3">
        <f>LOG((BB469/'Average Crustal Abundance'!W$2),9.15)</f>
        <v>0</v>
      </c>
      <c r="CA469" s="3">
        <f>LOG((BC469/'Average Crustal Abundance'!X$2),6.07)</f>
        <v>0</v>
      </c>
      <c r="CB469" s="3">
        <f>LOG((BD469/'Average Crustal Abundance'!Y$2),9.57)</f>
        <v>0</v>
      </c>
      <c r="CC469" s="3">
        <f t="shared" si="261"/>
        <v>0</v>
      </c>
      <c r="CD469" s="3" t="e">
        <f t="shared" si="262"/>
        <v>#DIV/0!</v>
      </c>
      <c r="CE469" s="4" t="e">
        <f t="shared" si="236"/>
        <v>#DIV/0!</v>
      </c>
      <c r="CF469" s="4" t="e">
        <f t="shared" si="237"/>
        <v>#DIV/0!</v>
      </c>
      <c r="CG469" s="4" t="e">
        <f t="shared" si="238"/>
        <v>#DIV/0!</v>
      </c>
      <c r="CH469" s="4" t="e">
        <f t="shared" si="239"/>
        <v>#DIV/0!</v>
      </c>
      <c r="CI469" s="4" t="e">
        <f t="shared" si="240"/>
        <v>#DIV/0!</v>
      </c>
      <c r="CJ469" s="4" t="e">
        <f t="shared" si="241"/>
        <v>#DIV/0!</v>
      </c>
      <c r="CK469" s="4" t="e">
        <f t="shared" si="242"/>
        <v>#DIV/0!</v>
      </c>
      <c r="CL469" s="4" t="e">
        <f t="shared" si="243"/>
        <v>#DIV/0!</v>
      </c>
      <c r="CM469" s="4" t="e">
        <f t="shared" si="244"/>
        <v>#DIV/0!</v>
      </c>
      <c r="CN469" s="4" t="e">
        <f t="shared" si="245"/>
        <v>#DIV/0!</v>
      </c>
      <c r="CO469" s="4" t="e">
        <f t="shared" si="246"/>
        <v>#DIV/0!</v>
      </c>
      <c r="CP469" s="4" t="e">
        <f t="shared" si="247"/>
        <v>#DIV/0!</v>
      </c>
      <c r="CQ469" s="4" t="e">
        <f t="shared" si="248"/>
        <v>#DIV/0!</v>
      </c>
      <c r="CR469" s="4" t="e">
        <f t="shared" si="249"/>
        <v>#DIV/0!</v>
      </c>
      <c r="CS469" s="4" t="e">
        <f t="shared" si="250"/>
        <v>#DIV/0!</v>
      </c>
      <c r="CT469" s="4" t="e">
        <f t="shared" si="255"/>
        <v>#DIV/0!</v>
      </c>
      <c r="CU469" s="4" t="e">
        <f t="shared" si="256"/>
        <v>#DIV/0!</v>
      </c>
      <c r="CV469" s="4" t="e">
        <f t="shared" si="257"/>
        <v>#DIV/0!</v>
      </c>
      <c r="CW469" s="4" t="e">
        <f t="shared" si="258"/>
        <v>#DIV/0!</v>
      </c>
      <c r="CX469" s="4" t="e">
        <f t="shared" si="259"/>
        <v>#DIV/0!</v>
      </c>
      <c r="CY469" s="4" t="e">
        <f t="shared" si="260"/>
        <v>#DIV/0!</v>
      </c>
      <c r="CZ469" s="4" t="e">
        <f t="shared" si="260"/>
        <v>#DIV/0!</v>
      </c>
      <c r="DA469" s="4" t="e">
        <f t="shared" si="260"/>
        <v>#DIV/0!</v>
      </c>
      <c r="DB469" s="4" t="e">
        <f t="shared" si="254"/>
        <v>#DIV/0!</v>
      </c>
      <c r="DC469" s="3"/>
      <c r="DD469" s="3" t="e">
        <f t="shared" si="263"/>
        <v>#DIV/0!</v>
      </c>
    </row>
    <row r="470" spans="33:108" x14ac:dyDescent="0.25">
      <c r="AG470" s="2">
        <f>IF(I470&gt;'Average Crustal Abundance'!B$2,Data!I470,'Average Crustal Abundance'!B$2)</f>
        <v>52200</v>
      </c>
      <c r="AH470" s="2">
        <f>IF(J470&gt;'Average Crustal Abundance'!C$2,Data!J470,'Average Crustal Abundance'!C$2)</f>
        <v>27</v>
      </c>
      <c r="AI470" s="2">
        <f>IF(K470&gt;'Average Crustal Abundance'!D$2,Data!K470,'Average Crustal Abundance'!D$2)</f>
        <v>59</v>
      </c>
      <c r="AJ470" s="2">
        <f>IF(L470&gt;'Average Crustal Abundance'!E$2,Data!L470,'Average Crustal Abundance'!E$2)</f>
        <v>0.188</v>
      </c>
      <c r="AK470" s="2">
        <f>IF(M470&gt;'Average Crustal Abundance'!F$2,Data!M470,'Average Crustal Abundance'!F$2)</f>
        <v>1.5E-3</v>
      </c>
      <c r="AL470" s="2">
        <f>IF(N470&gt;'Average Crustal Abundance'!G$2,Data!N470,'Average Crustal Abundance'!G$2)</f>
        <v>1.5E-3</v>
      </c>
      <c r="AM470" s="2">
        <f>IF(O470&gt;'Average Crustal Abundance'!H$2,Data!O470,'Average Crustal Abundance'!H$2)</f>
        <v>27</v>
      </c>
      <c r="AN470" s="2">
        <f>IF(P470&gt;'Average Crustal Abundance'!I$2,Data!P470,'Average Crustal Abundance'!I$2)</f>
        <v>5.6000000000000001E-2</v>
      </c>
      <c r="AO470" s="2">
        <f>IF(Q470&gt;'Average Crustal Abundance'!J$2,Data!Q470,'Average Crustal Abundance'!J$2)</f>
        <v>1.2999999999999999E-3</v>
      </c>
      <c r="AP470" s="2">
        <f>IF(R470&gt;'Average Crustal Abundance'!K$2,Data!R470,'Average Crustal Abundance'!K$2)</f>
        <v>72</v>
      </c>
      <c r="AQ470" s="2">
        <f>IF(S470&gt;'Average Crustal Abundance'!L$2,Data!S470,'Average Crustal Abundance'!L$2)</f>
        <v>0.08</v>
      </c>
      <c r="AR470" s="2">
        <f>IF(T470&gt;'Average Crustal Abundance'!M$2,Data!T470,'Average Crustal Abundance'!M$2)</f>
        <v>5.1999999999999998E-2</v>
      </c>
      <c r="AS470" s="2">
        <f>IF(U470&gt;'Average Crustal Abundance'!N$2,Data!U470,'Average Crustal Abundance'!N$2)</f>
        <v>0.5</v>
      </c>
      <c r="AT470" s="2">
        <f>IF(V470&gt;'Average Crustal Abundance'!O$2,Data!V470,'Average Crustal Abundance'!O$2)</f>
        <v>11</v>
      </c>
      <c r="AU470" s="2">
        <f>IF(W470&gt;'Average Crustal Abundance'!P$2,Data!W470,'Average Crustal Abundance'!P$2)</f>
        <v>0.03</v>
      </c>
      <c r="AV470" s="2">
        <f>IF(X470&gt;'Average Crustal Abundance'!Q$2,Data!X470,'Average Crustal Abundance'!Q$2)</f>
        <v>2.5</v>
      </c>
      <c r="AW470" s="2">
        <f>IF(Y470&gt;'Average Crustal Abundance'!R$2,Data!Y470,'Average Crustal Abundance'!R$2)</f>
        <v>0.2</v>
      </c>
      <c r="AX470" s="2">
        <f>IF(Z470&gt;'Average Crustal Abundance'!S$2,Data!Z470,'Average Crustal Abundance'!S$2)</f>
        <v>0.18</v>
      </c>
      <c r="AY470" s="2">
        <f>IF(AA470&gt;'Average Crustal Abundance'!T$2,Data!AA470,'Average Crustal Abundance'!T$2)</f>
        <v>1E-3</v>
      </c>
      <c r="AZ470" s="2">
        <f>IF(AB470&gt;'Average Crustal Abundance'!U$2,Data!AB470,'Average Crustal Abundance'!U$2)</f>
        <v>0.8</v>
      </c>
      <c r="BA470" s="2">
        <f>IF(AC470&gt;'Average Crustal Abundance'!V$2,Data!AC470,'Average Crustal Abundance'!V$2)</f>
        <v>1</v>
      </c>
      <c r="BB470" s="2">
        <f>IF(AD470&gt;'Average Crustal Abundance'!W$2,Data!AD470,'Average Crustal Abundance'!W$2)</f>
        <v>1.7</v>
      </c>
      <c r="BC470" s="2">
        <f>IF(AE470&gt;'Average Crustal Abundance'!X$2,Data!AE470,'Average Crustal Abundance'!X$2)</f>
        <v>20</v>
      </c>
      <c r="BD470" s="2">
        <f>IF(AF470&gt;'Average Crustal Abundance'!Y$2,Data!AF470,'Average Crustal Abundance'!Y$2)</f>
        <v>1.3</v>
      </c>
      <c r="BE470" s="3">
        <f>LOG((AG470/'Average Crustal Abundance'!B$2),1.636)</f>
        <v>0</v>
      </c>
      <c r="BF470" s="3">
        <f>LOG((AH470/'Average Crustal Abundance'!C$2),5.77)</f>
        <v>0</v>
      </c>
      <c r="BG470" s="3">
        <f>LOG((AI470/'Average Crustal Abundance'!D$2),5.07)</f>
        <v>0</v>
      </c>
      <c r="BH470" s="3">
        <f>IF(LOG((AJ470/'Average Crustal Abundance'!E$2))&lt;6,LOG((AJ470/'Average Crustal Abundance'!E$2)),6)</f>
        <v>0</v>
      </c>
      <c r="BI470" s="3">
        <f>IF(LOG((AK470/'Average Crustal Abundance'!F$2))&lt;6,LOG((AK470/'Average Crustal Abundance'!F$2)),6)</f>
        <v>0</v>
      </c>
      <c r="BJ470" s="3">
        <f>IF(LOG((AL470/'Average Crustal Abundance'!G$2))&lt;6,LOG((AL470/'Average Crustal Abundance'!G$2)),6)</f>
        <v>0</v>
      </c>
      <c r="BK470" s="3">
        <f>LOG((AM470/'Average Crustal Abundance'!H$2),5.77)</f>
        <v>0</v>
      </c>
      <c r="BL470" s="3">
        <f>IF(LOG((AN470/'Average Crustal Abundance'!I$2))&lt;6,LOG((AN470/'Average Crustal Abundance'!I$2)),6)</f>
        <v>0</v>
      </c>
      <c r="BM470" s="3">
        <f>IF(LOG((AO470/'Average Crustal Abundance'!J$2))&lt;6,LOG((AO470/'Average Crustal Abundance'!J$2)),6)</f>
        <v>0</v>
      </c>
      <c r="BN470" s="3">
        <f>LOG((AP470/'Average Crustal Abundance'!K$2),4.9)</f>
        <v>0</v>
      </c>
      <c r="BO470" s="3">
        <f>IF(LOG((AQ470/'Average Crustal Abundance'!L$2))&lt;6,LOG((AQ470/'Average Crustal Abundance'!L$2)),6)</f>
        <v>0</v>
      </c>
      <c r="BP470" s="3">
        <f>IF(LOG((AR470/'Average Crustal Abundance'!M$2))&lt;6,LOG((AR470/'Average Crustal Abundance'!M$2)),6)</f>
        <v>0</v>
      </c>
      <c r="BQ470" s="3">
        <f>IF(LOG((AS470/'Average Crustal Abundance'!N$2))&lt;6,LOG((AS470/'Average Crustal Abundance'!N$2)),6)</f>
        <v>0</v>
      </c>
      <c r="BR470" s="3">
        <f>LOG((AT470/'Average Crustal Abundance'!O$2),6.71)</f>
        <v>0</v>
      </c>
      <c r="BS470" s="3">
        <f>IF(LOG((AU470/'Average Crustal Abundance'!P$2))&lt;6,LOG((AU470/'Average Crustal Abundance'!P$2)),6)</f>
        <v>0</v>
      </c>
      <c r="BT470" s="3">
        <f>LOG((AV470/'Average Crustal Abundance'!Q$2),8.58)</f>
        <v>0</v>
      </c>
      <c r="BU470" s="3">
        <f>IF(LOG((AW470/'Average Crustal Abundance'!R$2))&lt;6,LOG((AW470/'Average Crustal Abundance'!R$2)),6)</f>
        <v>0</v>
      </c>
      <c r="BV470" s="3">
        <f>IF(LOG((AX470/'Average Crustal Abundance'!S$2))&lt;6,LOG((AX470/'Average Crustal Abundance'!S$2)),6)</f>
        <v>0</v>
      </c>
      <c r="BW470" s="3">
        <f>IF(LOG((AY470/'Average Crustal Abundance'!T$2))&lt;6,LOG((AY470/'Average Crustal Abundance'!T$2)),6)</f>
        <v>0</v>
      </c>
      <c r="BX470" s="3">
        <f>IF(LOG((AZ470/'Average Crustal Abundance'!U$2))&lt;6,LOG((AZ470/'Average Crustal Abundance'!U$2)),6)</f>
        <v>0</v>
      </c>
      <c r="BY470" s="3">
        <f>IF(LOG((BA470/'Average Crustal Abundance'!V$2))&lt;6,LOG((BA470/'Average Crustal Abundance'!V$2)),6)</f>
        <v>0</v>
      </c>
      <c r="BZ470" s="3">
        <f>LOG((BB470/'Average Crustal Abundance'!W$2),9.15)</f>
        <v>0</v>
      </c>
      <c r="CA470" s="3">
        <f>LOG((BC470/'Average Crustal Abundance'!X$2),6.07)</f>
        <v>0</v>
      </c>
      <c r="CB470" s="3">
        <f>LOG((BD470/'Average Crustal Abundance'!Y$2),9.57)</f>
        <v>0</v>
      </c>
      <c r="CC470" s="3">
        <f t="shared" si="261"/>
        <v>0</v>
      </c>
      <c r="CD470" s="3" t="e">
        <f t="shared" si="262"/>
        <v>#DIV/0!</v>
      </c>
      <c r="CE470" s="4" t="e">
        <f t="shared" ref="CE470:CE496" si="264">BE470*$CD470</f>
        <v>#DIV/0!</v>
      </c>
      <c r="CF470" s="4" t="e">
        <f t="shared" ref="CF470:CF496" si="265">BF470*$CD470</f>
        <v>#DIV/0!</v>
      </c>
      <c r="CG470" s="4" t="e">
        <f t="shared" ref="CG470:CG496" si="266">BG470*$CD470</f>
        <v>#DIV/0!</v>
      </c>
      <c r="CH470" s="4" t="e">
        <f t="shared" ref="CH470:CH496" si="267">BH470*$CD470</f>
        <v>#DIV/0!</v>
      </c>
      <c r="CI470" s="4" t="e">
        <f t="shared" ref="CI470:CI496" si="268">BI470*$CD470</f>
        <v>#DIV/0!</v>
      </c>
      <c r="CJ470" s="4" t="e">
        <f t="shared" ref="CJ470:CJ496" si="269">BJ470*$CD470</f>
        <v>#DIV/0!</v>
      </c>
      <c r="CK470" s="4" t="e">
        <f t="shared" ref="CK470:CK496" si="270">BK470*$CD470</f>
        <v>#DIV/0!</v>
      </c>
      <c r="CL470" s="4" t="e">
        <f t="shared" ref="CL470:CL496" si="271">BL470*$CD470</f>
        <v>#DIV/0!</v>
      </c>
      <c r="CM470" s="4" t="e">
        <f t="shared" ref="CM470:CM496" si="272">BM470*$CD470</f>
        <v>#DIV/0!</v>
      </c>
      <c r="CN470" s="4" t="e">
        <f t="shared" ref="CN470:CN496" si="273">BN470*$CD470</f>
        <v>#DIV/0!</v>
      </c>
      <c r="CO470" s="4" t="e">
        <f t="shared" ref="CO470:CT512" si="274">BO470*$CD470</f>
        <v>#DIV/0!</v>
      </c>
      <c r="CP470" s="4" t="e">
        <f t="shared" si="274"/>
        <v>#DIV/0!</v>
      </c>
      <c r="CQ470" s="4" t="e">
        <f t="shared" si="274"/>
        <v>#DIV/0!</v>
      </c>
      <c r="CR470" s="4" t="e">
        <f t="shared" si="274"/>
        <v>#DIV/0!</v>
      </c>
      <c r="CS470" s="4" t="e">
        <f t="shared" si="274"/>
        <v>#DIV/0!</v>
      </c>
      <c r="CT470" s="4" t="e">
        <f t="shared" si="274"/>
        <v>#DIV/0!</v>
      </c>
      <c r="CU470" s="4" t="e">
        <f t="shared" ref="CU470:CU501" si="275">BU470*$CD470</f>
        <v>#DIV/0!</v>
      </c>
      <c r="CV470" s="4" t="e">
        <f t="shared" ref="CV470:CV501" si="276">BV470*$CD470</f>
        <v>#DIV/0!</v>
      </c>
      <c r="CW470" s="4" t="e">
        <f t="shared" ref="CW470:CW501" si="277">BW470*$CD470</f>
        <v>#DIV/0!</v>
      </c>
      <c r="CX470" s="4" t="e">
        <f t="shared" ref="CX470:CX501" si="278">BX470*$CD470</f>
        <v>#DIV/0!</v>
      </c>
      <c r="CY470" s="4" t="e">
        <f t="shared" si="260"/>
        <v>#DIV/0!</v>
      </c>
      <c r="CZ470" s="4" t="e">
        <f t="shared" si="260"/>
        <v>#DIV/0!</v>
      </c>
      <c r="DA470" s="4" t="e">
        <f t="shared" si="260"/>
        <v>#DIV/0!</v>
      </c>
      <c r="DB470" s="4" t="e">
        <f t="shared" si="254"/>
        <v>#DIV/0!</v>
      </c>
      <c r="DC470" s="3"/>
      <c r="DD470" s="3" t="e">
        <f t="shared" si="263"/>
        <v>#DIV/0!</v>
      </c>
    </row>
    <row r="471" spans="33:108" x14ac:dyDescent="0.25">
      <c r="AG471" s="2">
        <f>IF(I471&gt;'Average Crustal Abundance'!B$2,Data!I471,'Average Crustal Abundance'!B$2)</f>
        <v>52200</v>
      </c>
      <c r="AH471" s="2">
        <f>IF(J471&gt;'Average Crustal Abundance'!C$2,Data!J471,'Average Crustal Abundance'!C$2)</f>
        <v>27</v>
      </c>
      <c r="AI471" s="2">
        <f>IF(K471&gt;'Average Crustal Abundance'!D$2,Data!K471,'Average Crustal Abundance'!D$2)</f>
        <v>59</v>
      </c>
      <c r="AJ471" s="2">
        <f>IF(L471&gt;'Average Crustal Abundance'!E$2,Data!L471,'Average Crustal Abundance'!E$2)</f>
        <v>0.188</v>
      </c>
      <c r="AK471" s="2">
        <f>IF(M471&gt;'Average Crustal Abundance'!F$2,Data!M471,'Average Crustal Abundance'!F$2)</f>
        <v>1.5E-3</v>
      </c>
      <c r="AL471" s="2">
        <f>IF(N471&gt;'Average Crustal Abundance'!G$2,Data!N471,'Average Crustal Abundance'!G$2)</f>
        <v>1.5E-3</v>
      </c>
      <c r="AM471" s="2">
        <f>IF(O471&gt;'Average Crustal Abundance'!H$2,Data!O471,'Average Crustal Abundance'!H$2)</f>
        <v>27</v>
      </c>
      <c r="AN471" s="2">
        <f>IF(P471&gt;'Average Crustal Abundance'!I$2,Data!P471,'Average Crustal Abundance'!I$2)</f>
        <v>5.6000000000000001E-2</v>
      </c>
      <c r="AO471" s="2">
        <f>IF(Q471&gt;'Average Crustal Abundance'!J$2,Data!Q471,'Average Crustal Abundance'!J$2)</f>
        <v>1.2999999999999999E-3</v>
      </c>
      <c r="AP471" s="2">
        <f>IF(R471&gt;'Average Crustal Abundance'!K$2,Data!R471,'Average Crustal Abundance'!K$2)</f>
        <v>72</v>
      </c>
      <c r="AQ471" s="2">
        <f>IF(S471&gt;'Average Crustal Abundance'!L$2,Data!S471,'Average Crustal Abundance'!L$2)</f>
        <v>0.08</v>
      </c>
      <c r="AR471" s="2">
        <f>IF(T471&gt;'Average Crustal Abundance'!M$2,Data!T471,'Average Crustal Abundance'!M$2)</f>
        <v>5.1999999999999998E-2</v>
      </c>
      <c r="AS471" s="2">
        <f>IF(U471&gt;'Average Crustal Abundance'!N$2,Data!U471,'Average Crustal Abundance'!N$2)</f>
        <v>0.5</v>
      </c>
      <c r="AT471" s="2">
        <f>IF(V471&gt;'Average Crustal Abundance'!O$2,Data!V471,'Average Crustal Abundance'!O$2)</f>
        <v>11</v>
      </c>
      <c r="AU471" s="2">
        <f>IF(W471&gt;'Average Crustal Abundance'!P$2,Data!W471,'Average Crustal Abundance'!P$2)</f>
        <v>0.03</v>
      </c>
      <c r="AV471" s="2">
        <f>IF(X471&gt;'Average Crustal Abundance'!Q$2,Data!X471,'Average Crustal Abundance'!Q$2)</f>
        <v>2.5</v>
      </c>
      <c r="AW471" s="2">
        <f>IF(Y471&gt;'Average Crustal Abundance'!R$2,Data!Y471,'Average Crustal Abundance'!R$2)</f>
        <v>0.2</v>
      </c>
      <c r="AX471" s="2">
        <f>IF(Z471&gt;'Average Crustal Abundance'!S$2,Data!Z471,'Average Crustal Abundance'!S$2)</f>
        <v>0.18</v>
      </c>
      <c r="AY471" s="2">
        <f>IF(AA471&gt;'Average Crustal Abundance'!T$2,Data!AA471,'Average Crustal Abundance'!T$2)</f>
        <v>1E-3</v>
      </c>
      <c r="AZ471" s="2">
        <f>IF(AB471&gt;'Average Crustal Abundance'!U$2,Data!AB471,'Average Crustal Abundance'!U$2)</f>
        <v>0.8</v>
      </c>
      <c r="BA471" s="2">
        <f>IF(AC471&gt;'Average Crustal Abundance'!V$2,Data!AC471,'Average Crustal Abundance'!V$2)</f>
        <v>1</v>
      </c>
      <c r="BB471" s="2">
        <f>IF(AD471&gt;'Average Crustal Abundance'!W$2,Data!AD471,'Average Crustal Abundance'!W$2)</f>
        <v>1.7</v>
      </c>
      <c r="BC471" s="2">
        <f>IF(AE471&gt;'Average Crustal Abundance'!X$2,Data!AE471,'Average Crustal Abundance'!X$2)</f>
        <v>20</v>
      </c>
      <c r="BD471" s="2">
        <f>IF(AF471&gt;'Average Crustal Abundance'!Y$2,Data!AF471,'Average Crustal Abundance'!Y$2)</f>
        <v>1.3</v>
      </c>
      <c r="BE471" s="3">
        <f>LOG((AG471/'Average Crustal Abundance'!B$2),1.636)</f>
        <v>0</v>
      </c>
      <c r="BF471" s="3">
        <f>LOG((AH471/'Average Crustal Abundance'!C$2),5.77)</f>
        <v>0</v>
      </c>
      <c r="BG471" s="3">
        <f>LOG((AI471/'Average Crustal Abundance'!D$2),5.07)</f>
        <v>0</v>
      </c>
      <c r="BH471" s="3">
        <f>IF(LOG((AJ471/'Average Crustal Abundance'!E$2))&lt;6,LOG((AJ471/'Average Crustal Abundance'!E$2)),6)</f>
        <v>0</v>
      </c>
      <c r="BI471" s="3">
        <f>IF(LOG((AK471/'Average Crustal Abundance'!F$2))&lt;6,LOG((AK471/'Average Crustal Abundance'!F$2)),6)</f>
        <v>0</v>
      </c>
      <c r="BJ471" s="3">
        <f>IF(LOG((AL471/'Average Crustal Abundance'!G$2))&lt;6,LOG((AL471/'Average Crustal Abundance'!G$2)),6)</f>
        <v>0</v>
      </c>
      <c r="BK471" s="3">
        <f>LOG((AM471/'Average Crustal Abundance'!H$2),5.77)</f>
        <v>0</v>
      </c>
      <c r="BL471" s="3">
        <f>IF(LOG((AN471/'Average Crustal Abundance'!I$2))&lt;6,LOG((AN471/'Average Crustal Abundance'!I$2)),6)</f>
        <v>0</v>
      </c>
      <c r="BM471" s="3">
        <f>IF(LOG((AO471/'Average Crustal Abundance'!J$2))&lt;6,LOG((AO471/'Average Crustal Abundance'!J$2)),6)</f>
        <v>0</v>
      </c>
      <c r="BN471" s="3">
        <f>LOG((AP471/'Average Crustal Abundance'!K$2),4.9)</f>
        <v>0</v>
      </c>
      <c r="BO471" s="3">
        <f>IF(LOG((AQ471/'Average Crustal Abundance'!L$2))&lt;6,LOG((AQ471/'Average Crustal Abundance'!L$2)),6)</f>
        <v>0</v>
      </c>
      <c r="BP471" s="3">
        <f>IF(LOG((AR471/'Average Crustal Abundance'!M$2))&lt;6,LOG((AR471/'Average Crustal Abundance'!M$2)),6)</f>
        <v>0</v>
      </c>
      <c r="BQ471" s="3">
        <f>IF(LOG((AS471/'Average Crustal Abundance'!N$2))&lt;6,LOG((AS471/'Average Crustal Abundance'!N$2)),6)</f>
        <v>0</v>
      </c>
      <c r="BR471" s="3">
        <f>LOG((AT471/'Average Crustal Abundance'!O$2),6.71)</f>
        <v>0</v>
      </c>
      <c r="BS471" s="3">
        <f>IF(LOG((AU471/'Average Crustal Abundance'!P$2))&lt;6,LOG((AU471/'Average Crustal Abundance'!P$2)),6)</f>
        <v>0</v>
      </c>
      <c r="BT471" s="3">
        <f>LOG((AV471/'Average Crustal Abundance'!Q$2),8.58)</f>
        <v>0</v>
      </c>
      <c r="BU471" s="3">
        <f>IF(LOG((AW471/'Average Crustal Abundance'!R$2))&lt;6,LOG((AW471/'Average Crustal Abundance'!R$2)),6)</f>
        <v>0</v>
      </c>
      <c r="BV471" s="3">
        <f>IF(LOG((AX471/'Average Crustal Abundance'!S$2))&lt;6,LOG((AX471/'Average Crustal Abundance'!S$2)),6)</f>
        <v>0</v>
      </c>
      <c r="BW471" s="3">
        <f>IF(LOG((AY471/'Average Crustal Abundance'!T$2))&lt;6,LOG((AY471/'Average Crustal Abundance'!T$2)),6)</f>
        <v>0</v>
      </c>
      <c r="BX471" s="3">
        <f>IF(LOG((AZ471/'Average Crustal Abundance'!U$2))&lt;6,LOG((AZ471/'Average Crustal Abundance'!U$2)),6)</f>
        <v>0</v>
      </c>
      <c r="BY471" s="3">
        <f>IF(LOG((BA471/'Average Crustal Abundance'!V$2))&lt;6,LOG((BA471/'Average Crustal Abundance'!V$2)),6)</f>
        <v>0</v>
      </c>
      <c r="BZ471" s="3">
        <f>LOG((BB471/'Average Crustal Abundance'!W$2),9.15)</f>
        <v>0</v>
      </c>
      <c r="CA471" s="3">
        <f>LOG((BC471/'Average Crustal Abundance'!X$2),6.07)</f>
        <v>0</v>
      </c>
      <c r="CB471" s="3">
        <f>LOG((BD471/'Average Crustal Abundance'!Y$2),9.57)</f>
        <v>0</v>
      </c>
      <c r="CC471" s="3">
        <f t="shared" si="261"/>
        <v>0</v>
      </c>
      <c r="CD471" s="3" t="e">
        <f t="shared" si="262"/>
        <v>#DIV/0!</v>
      </c>
      <c r="CE471" s="4" t="e">
        <f t="shared" si="264"/>
        <v>#DIV/0!</v>
      </c>
      <c r="CF471" s="4" t="e">
        <f t="shared" si="265"/>
        <v>#DIV/0!</v>
      </c>
      <c r="CG471" s="4" t="e">
        <f t="shared" si="266"/>
        <v>#DIV/0!</v>
      </c>
      <c r="CH471" s="4" t="e">
        <f t="shared" si="267"/>
        <v>#DIV/0!</v>
      </c>
      <c r="CI471" s="4" t="e">
        <f t="shared" si="268"/>
        <v>#DIV/0!</v>
      </c>
      <c r="CJ471" s="4" t="e">
        <f t="shared" si="269"/>
        <v>#DIV/0!</v>
      </c>
      <c r="CK471" s="4" t="e">
        <f t="shared" si="270"/>
        <v>#DIV/0!</v>
      </c>
      <c r="CL471" s="4" t="e">
        <f t="shared" si="271"/>
        <v>#DIV/0!</v>
      </c>
      <c r="CM471" s="4" t="e">
        <f t="shared" si="272"/>
        <v>#DIV/0!</v>
      </c>
      <c r="CN471" s="4" t="e">
        <f t="shared" si="273"/>
        <v>#DIV/0!</v>
      </c>
      <c r="CO471" s="4" t="e">
        <f t="shared" si="274"/>
        <v>#DIV/0!</v>
      </c>
      <c r="CP471" s="4" t="e">
        <f t="shared" si="274"/>
        <v>#DIV/0!</v>
      </c>
      <c r="CQ471" s="4" t="e">
        <f t="shared" si="274"/>
        <v>#DIV/0!</v>
      </c>
      <c r="CR471" s="4" t="e">
        <f t="shared" si="274"/>
        <v>#DIV/0!</v>
      </c>
      <c r="CS471" s="4" t="e">
        <f t="shared" si="274"/>
        <v>#DIV/0!</v>
      </c>
      <c r="CT471" s="4" t="e">
        <f t="shared" si="274"/>
        <v>#DIV/0!</v>
      </c>
      <c r="CU471" s="4" t="e">
        <f t="shared" si="275"/>
        <v>#DIV/0!</v>
      </c>
      <c r="CV471" s="4" t="e">
        <f t="shared" si="276"/>
        <v>#DIV/0!</v>
      </c>
      <c r="CW471" s="4" t="e">
        <f t="shared" si="277"/>
        <v>#DIV/0!</v>
      </c>
      <c r="CX471" s="4" t="e">
        <f t="shared" si="278"/>
        <v>#DIV/0!</v>
      </c>
      <c r="CY471" s="4" t="e">
        <f t="shared" si="260"/>
        <v>#DIV/0!</v>
      </c>
      <c r="CZ471" s="4" t="e">
        <f t="shared" si="260"/>
        <v>#DIV/0!</v>
      </c>
      <c r="DA471" s="4" t="e">
        <f t="shared" si="260"/>
        <v>#DIV/0!</v>
      </c>
      <c r="DB471" s="4" t="e">
        <f t="shared" si="254"/>
        <v>#DIV/0!</v>
      </c>
      <c r="DC471" s="3"/>
      <c r="DD471" s="3" t="e">
        <f t="shared" si="263"/>
        <v>#DIV/0!</v>
      </c>
    </row>
    <row r="472" spans="33:108" x14ac:dyDescent="0.25">
      <c r="AG472" s="2">
        <f>IF(I472&gt;'Average Crustal Abundance'!B$2,Data!I472,'Average Crustal Abundance'!B$2)</f>
        <v>52200</v>
      </c>
      <c r="AH472" s="2">
        <f>IF(J472&gt;'Average Crustal Abundance'!C$2,Data!J472,'Average Crustal Abundance'!C$2)</f>
        <v>27</v>
      </c>
      <c r="AI472" s="2">
        <f>IF(K472&gt;'Average Crustal Abundance'!D$2,Data!K472,'Average Crustal Abundance'!D$2)</f>
        <v>59</v>
      </c>
      <c r="AJ472" s="2">
        <f>IF(L472&gt;'Average Crustal Abundance'!E$2,Data!L472,'Average Crustal Abundance'!E$2)</f>
        <v>0.188</v>
      </c>
      <c r="AK472" s="2">
        <f>IF(M472&gt;'Average Crustal Abundance'!F$2,Data!M472,'Average Crustal Abundance'!F$2)</f>
        <v>1.5E-3</v>
      </c>
      <c r="AL472" s="2">
        <f>IF(N472&gt;'Average Crustal Abundance'!G$2,Data!N472,'Average Crustal Abundance'!G$2)</f>
        <v>1.5E-3</v>
      </c>
      <c r="AM472" s="2">
        <f>IF(O472&gt;'Average Crustal Abundance'!H$2,Data!O472,'Average Crustal Abundance'!H$2)</f>
        <v>27</v>
      </c>
      <c r="AN472" s="2">
        <f>IF(P472&gt;'Average Crustal Abundance'!I$2,Data!P472,'Average Crustal Abundance'!I$2)</f>
        <v>5.6000000000000001E-2</v>
      </c>
      <c r="AO472" s="2">
        <f>IF(Q472&gt;'Average Crustal Abundance'!J$2,Data!Q472,'Average Crustal Abundance'!J$2)</f>
        <v>1.2999999999999999E-3</v>
      </c>
      <c r="AP472" s="2">
        <f>IF(R472&gt;'Average Crustal Abundance'!K$2,Data!R472,'Average Crustal Abundance'!K$2)</f>
        <v>72</v>
      </c>
      <c r="AQ472" s="2">
        <f>IF(S472&gt;'Average Crustal Abundance'!L$2,Data!S472,'Average Crustal Abundance'!L$2)</f>
        <v>0.08</v>
      </c>
      <c r="AR472" s="2">
        <f>IF(T472&gt;'Average Crustal Abundance'!M$2,Data!T472,'Average Crustal Abundance'!M$2)</f>
        <v>5.1999999999999998E-2</v>
      </c>
      <c r="AS472" s="2">
        <f>IF(U472&gt;'Average Crustal Abundance'!N$2,Data!U472,'Average Crustal Abundance'!N$2)</f>
        <v>0.5</v>
      </c>
      <c r="AT472" s="2">
        <f>IF(V472&gt;'Average Crustal Abundance'!O$2,Data!V472,'Average Crustal Abundance'!O$2)</f>
        <v>11</v>
      </c>
      <c r="AU472" s="2">
        <f>IF(W472&gt;'Average Crustal Abundance'!P$2,Data!W472,'Average Crustal Abundance'!P$2)</f>
        <v>0.03</v>
      </c>
      <c r="AV472" s="2">
        <f>IF(X472&gt;'Average Crustal Abundance'!Q$2,Data!X472,'Average Crustal Abundance'!Q$2)</f>
        <v>2.5</v>
      </c>
      <c r="AW472" s="2">
        <f>IF(Y472&gt;'Average Crustal Abundance'!R$2,Data!Y472,'Average Crustal Abundance'!R$2)</f>
        <v>0.2</v>
      </c>
      <c r="AX472" s="2">
        <f>IF(Z472&gt;'Average Crustal Abundance'!S$2,Data!Z472,'Average Crustal Abundance'!S$2)</f>
        <v>0.18</v>
      </c>
      <c r="AY472" s="2">
        <f>IF(AA472&gt;'Average Crustal Abundance'!T$2,Data!AA472,'Average Crustal Abundance'!T$2)</f>
        <v>1E-3</v>
      </c>
      <c r="AZ472" s="2">
        <f>IF(AB472&gt;'Average Crustal Abundance'!U$2,Data!AB472,'Average Crustal Abundance'!U$2)</f>
        <v>0.8</v>
      </c>
      <c r="BA472" s="2">
        <f>IF(AC472&gt;'Average Crustal Abundance'!V$2,Data!AC472,'Average Crustal Abundance'!V$2)</f>
        <v>1</v>
      </c>
      <c r="BB472" s="2">
        <f>IF(AD472&gt;'Average Crustal Abundance'!W$2,Data!AD472,'Average Crustal Abundance'!W$2)</f>
        <v>1.7</v>
      </c>
      <c r="BC472" s="2">
        <f>IF(AE472&gt;'Average Crustal Abundance'!X$2,Data!AE472,'Average Crustal Abundance'!X$2)</f>
        <v>20</v>
      </c>
      <c r="BD472" s="2">
        <f>IF(AF472&gt;'Average Crustal Abundance'!Y$2,Data!AF472,'Average Crustal Abundance'!Y$2)</f>
        <v>1.3</v>
      </c>
      <c r="BE472" s="3">
        <f>LOG((AG472/'Average Crustal Abundance'!B$2),1.636)</f>
        <v>0</v>
      </c>
      <c r="BF472" s="3">
        <f>LOG((AH472/'Average Crustal Abundance'!C$2),5.77)</f>
        <v>0</v>
      </c>
      <c r="BG472" s="3">
        <f>LOG((AI472/'Average Crustal Abundance'!D$2),5.07)</f>
        <v>0</v>
      </c>
      <c r="BH472" s="3">
        <f>IF(LOG((AJ472/'Average Crustal Abundance'!E$2))&lt;6,LOG((AJ472/'Average Crustal Abundance'!E$2)),6)</f>
        <v>0</v>
      </c>
      <c r="BI472" s="3">
        <f>IF(LOG((AK472/'Average Crustal Abundance'!F$2))&lt;6,LOG((AK472/'Average Crustal Abundance'!F$2)),6)</f>
        <v>0</v>
      </c>
      <c r="BJ472" s="3">
        <f>IF(LOG((AL472/'Average Crustal Abundance'!G$2))&lt;6,LOG((AL472/'Average Crustal Abundance'!G$2)),6)</f>
        <v>0</v>
      </c>
      <c r="BK472" s="3">
        <f>LOG((AM472/'Average Crustal Abundance'!H$2),5.77)</f>
        <v>0</v>
      </c>
      <c r="BL472" s="3">
        <f>IF(LOG((AN472/'Average Crustal Abundance'!I$2))&lt;6,LOG((AN472/'Average Crustal Abundance'!I$2)),6)</f>
        <v>0</v>
      </c>
      <c r="BM472" s="3">
        <f>IF(LOG((AO472/'Average Crustal Abundance'!J$2))&lt;6,LOG((AO472/'Average Crustal Abundance'!J$2)),6)</f>
        <v>0</v>
      </c>
      <c r="BN472" s="3">
        <f>LOG((AP472/'Average Crustal Abundance'!K$2),4.9)</f>
        <v>0</v>
      </c>
      <c r="BO472" s="3">
        <f>IF(LOG((AQ472/'Average Crustal Abundance'!L$2))&lt;6,LOG((AQ472/'Average Crustal Abundance'!L$2)),6)</f>
        <v>0</v>
      </c>
      <c r="BP472" s="3">
        <f>IF(LOG((AR472/'Average Crustal Abundance'!M$2))&lt;6,LOG((AR472/'Average Crustal Abundance'!M$2)),6)</f>
        <v>0</v>
      </c>
      <c r="BQ472" s="3">
        <f>IF(LOG((AS472/'Average Crustal Abundance'!N$2))&lt;6,LOG((AS472/'Average Crustal Abundance'!N$2)),6)</f>
        <v>0</v>
      </c>
      <c r="BR472" s="3">
        <f>LOG((AT472/'Average Crustal Abundance'!O$2),6.71)</f>
        <v>0</v>
      </c>
      <c r="BS472" s="3">
        <f>IF(LOG((AU472/'Average Crustal Abundance'!P$2))&lt;6,LOG((AU472/'Average Crustal Abundance'!P$2)),6)</f>
        <v>0</v>
      </c>
      <c r="BT472" s="3">
        <f>LOG((AV472/'Average Crustal Abundance'!Q$2),8.58)</f>
        <v>0</v>
      </c>
      <c r="BU472" s="3">
        <f>IF(LOG((AW472/'Average Crustal Abundance'!R$2))&lt;6,LOG((AW472/'Average Crustal Abundance'!R$2)),6)</f>
        <v>0</v>
      </c>
      <c r="BV472" s="3">
        <f>IF(LOG((AX472/'Average Crustal Abundance'!S$2))&lt;6,LOG((AX472/'Average Crustal Abundance'!S$2)),6)</f>
        <v>0</v>
      </c>
      <c r="BW472" s="3">
        <f>IF(LOG((AY472/'Average Crustal Abundance'!T$2))&lt;6,LOG((AY472/'Average Crustal Abundance'!T$2)),6)</f>
        <v>0</v>
      </c>
      <c r="BX472" s="3">
        <f>IF(LOG((AZ472/'Average Crustal Abundance'!U$2))&lt;6,LOG((AZ472/'Average Crustal Abundance'!U$2)),6)</f>
        <v>0</v>
      </c>
      <c r="BY472" s="3">
        <f>IF(LOG((BA472/'Average Crustal Abundance'!V$2))&lt;6,LOG((BA472/'Average Crustal Abundance'!V$2)),6)</f>
        <v>0</v>
      </c>
      <c r="BZ472" s="3">
        <f>LOG((BB472/'Average Crustal Abundance'!W$2),9.15)</f>
        <v>0</v>
      </c>
      <c r="CA472" s="3">
        <f>LOG((BC472/'Average Crustal Abundance'!X$2),6.07)</f>
        <v>0</v>
      </c>
      <c r="CB472" s="3">
        <f>LOG((BD472/'Average Crustal Abundance'!Y$2),9.57)</f>
        <v>0</v>
      </c>
      <c r="CC472" s="3">
        <f t="shared" si="261"/>
        <v>0</v>
      </c>
      <c r="CD472" s="3" t="e">
        <f t="shared" si="262"/>
        <v>#DIV/0!</v>
      </c>
      <c r="CE472" s="4" t="e">
        <f t="shared" si="264"/>
        <v>#DIV/0!</v>
      </c>
      <c r="CF472" s="4" t="e">
        <f t="shared" si="265"/>
        <v>#DIV/0!</v>
      </c>
      <c r="CG472" s="4" t="e">
        <f t="shared" si="266"/>
        <v>#DIV/0!</v>
      </c>
      <c r="CH472" s="4" t="e">
        <f t="shared" si="267"/>
        <v>#DIV/0!</v>
      </c>
      <c r="CI472" s="4" t="e">
        <f t="shared" si="268"/>
        <v>#DIV/0!</v>
      </c>
      <c r="CJ472" s="4" t="e">
        <f t="shared" si="269"/>
        <v>#DIV/0!</v>
      </c>
      <c r="CK472" s="4" t="e">
        <f t="shared" si="270"/>
        <v>#DIV/0!</v>
      </c>
      <c r="CL472" s="4" t="e">
        <f t="shared" si="271"/>
        <v>#DIV/0!</v>
      </c>
      <c r="CM472" s="4" t="e">
        <f t="shared" si="272"/>
        <v>#DIV/0!</v>
      </c>
      <c r="CN472" s="4" t="e">
        <f t="shared" si="273"/>
        <v>#DIV/0!</v>
      </c>
      <c r="CO472" s="4" t="e">
        <f t="shared" si="274"/>
        <v>#DIV/0!</v>
      </c>
      <c r="CP472" s="4" t="e">
        <f t="shared" si="274"/>
        <v>#DIV/0!</v>
      </c>
      <c r="CQ472" s="4" t="e">
        <f t="shared" si="274"/>
        <v>#DIV/0!</v>
      </c>
      <c r="CR472" s="4" t="e">
        <f t="shared" si="274"/>
        <v>#DIV/0!</v>
      </c>
      <c r="CS472" s="4" t="e">
        <f t="shared" si="274"/>
        <v>#DIV/0!</v>
      </c>
      <c r="CT472" s="4" t="e">
        <f t="shared" si="274"/>
        <v>#DIV/0!</v>
      </c>
      <c r="CU472" s="4" t="e">
        <f t="shared" si="275"/>
        <v>#DIV/0!</v>
      </c>
      <c r="CV472" s="4" t="e">
        <f t="shared" si="276"/>
        <v>#DIV/0!</v>
      </c>
      <c r="CW472" s="4" t="e">
        <f t="shared" si="277"/>
        <v>#DIV/0!</v>
      </c>
      <c r="CX472" s="4" t="e">
        <f t="shared" si="278"/>
        <v>#DIV/0!</v>
      </c>
      <c r="CY472" s="4" t="e">
        <f t="shared" si="260"/>
        <v>#DIV/0!</v>
      </c>
      <c r="CZ472" s="4" t="e">
        <f t="shared" si="260"/>
        <v>#DIV/0!</v>
      </c>
      <c r="DA472" s="4" t="e">
        <f t="shared" si="260"/>
        <v>#DIV/0!</v>
      </c>
      <c r="DB472" s="4" t="e">
        <f t="shared" si="254"/>
        <v>#DIV/0!</v>
      </c>
      <c r="DC472" s="3"/>
      <c r="DD472" s="3" t="e">
        <f t="shared" si="263"/>
        <v>#DIV/0!</v>
      </c>
    </row>
    <row r="473" spans="33:108" x14ac:dyDescent="0.25">
      <c r="AG473" s="2">
        <f>IF(I473&gt;'Average Crustal Abundance'!B$2,Data!I473,'Average Crustal Abundance'!B$2)</f>
        <v>52200</v>
      </c>
      <c r="AH473" s="2">
        <f>IF(J473&gt;'Average Crustal Abundance'!C$2,Data!J473,'Average Crustal Abundance'!C$2)</f>
        <v>27</v>
      </c>
      <c r="AI473" s="2">
        <f>IF(K473&gt;'Average Crustal Abundance'!D$2,Data!K473,'Average Crustal Abundance'!D$2)</f>
        <v>59</v>
      </c>
      <c r="AJ473" s="2">
        <f>IF(L473&gt;'Average Crustal Abundance'!E$2,Data!L473,'Average Crustal Abundance'!E$2)</f>
        <v>0.188</v>
      </c>
      <c r="AK473" s="2">
        <f>IF(M473&gt;'Average Crustal Abundance'!F$2,Data!M473,'Average Crustal Abundance'!F$2)</f>
        <v>1.5E-3</v>
      </c>
      <c r="AL473" s="2">
        <f>IF(N473&gt;'Average Crustal Abundance'!G$2,Data!N473,'Average Crustal Abundance'!G$2)</f>
        <v>1.5E-3</v>
      </c>
      <c r="AM473" s="2">
        <f>IF(O473&gt;'Average Crustal Abundance'!H$2,Data!O473,'Average Crustal Abundance'!H$2)</f>
        <v>27</v>
      </c>
      <c r="AN473" s="2">
        <f>IF(P473&gt;'Average Crustal Abundance'!I$2,Data!P473,'Average Crustal Abundance'!I$2)</f>
        <v>5.6000000000000001E-2</v>
      </c>
      <c r="AO473" s="2">
        <f>IF(Q473&gt;'Average Crustal Abundance'!J$2,Data!Q473,'Average Crustal Abundance'!J$2)</f>
        <v>1.2999999999999999E-3</v>
      </c>
      <c r="AP473" s="2">
        <f>IF(R473&gt;'Average Crustal Abundance'!K$2,Data!R473,'Average Crustal Abundance'!K$2)</f>
        <v>72</v>
      </c>
      <c r="AQ473" s="2">
        <f>IF(S473&gt;'Average Crustal Abundance'!L$2,Data!S473,'Average Crustal Abundance'!L$2)</f>
        <v>0.08</v>
      </c>
      <c r="AR473" s="2">
        <f>IF(T473&gt;'Average Crustal Abundance'!M$2,Data!T473,'Average Crustal Abundance'!M$2)</f>
        <v>5.1999999999999998E-2</v>
      </c>
      <c r="AS473" s="2">
        <f>IF(U473&gt;'Average Crustal Abundance'!N$2,Data!U473,'Average Crustal Abundance'!N$2)</f>
        <v>0.5</v>
      </c>
      <c r="AT473" s="2">
        <f>IF(V473&gt;'Average Crustal Abundance'!O$2,Data!V473,'Average Crustal Abundance'!O$2)</f>
        <v>11</v>
      </c>
      <c r="AU473" s="2">
        <f>IF(W473&gt;'Average Crustal Abundance'!P$2,Data!W473,'Average Crustal Abundance'!P$2)</f>
        <v>0.03</v>
      </c>
      <c r="AV473" s="2">
        <f>IF(X473&gt;'Average Crustal Abundance'!Q$2,Data!X473,'Average Crustal Abundance'!Q$2)</f>
        <v>2.5</v>
      </c>
      <c r="AW473" s="2">
        <f>IF(Y473&gt;'Average Crustal Abundance'!R$2,Data!Y473,'Average Crustal Abundance'!R$2)</f>
        <v>0.2</v>
      </c>
      <c r="AX473" s="2">
        <f>IF(Z473&gt;'Average Crustal Abundance'!S$2,Data!Z473,'Average Crustal Abundance'!S$2)</f>
        <v>0.18</v>
      </c>
      <c r="AY473" s="2">
        <f>IF(AA473&gt;'Average Crustal Abundance'!T$2,Data!AA473,'Average Crustal Abundance'!T$2)</f>
        <v>1E-3</v>
      </c>
      <c r="AZ473" s="2">
        <f>IF(AB473&gt;'Average Crustal Abundance'!U$2,Data!AB473,'Average Crustal Abundance'!U$2)</f>
        <v>0.8</v>
      </c>
      <c r="BA473" s="2">
        <f>IF(AC473&gt;'Average Crustal Abundance'!V$2,Data!AC473,'Average Crustal Abundance'!V$2)</f>
        <v>1</v>
      </c>
      <c r="BB473" s="2">
        <f>IF(AD473&gt;'Average Crustal Abundance'!W$2,Data!AD473,'Average Crustal Abundance'!W$2)</f>
        <v>1.7</v>
      </c>
      <c r="BC473" s="2">
        <f>IF(AE473&gt;'Average Crustal Abundance'!X$2,Data!AE473,'Average Crustal Abundance'!X$2)</f>
        <v>20</v>
      </c>
      <c r="BD473" s="2">
        <f>IF(AF473&gt;'Average Crustal Abundance'!Y$2,Data!AF473,'Average Crustal Abundance'!Y$2)</f>
        <v>1.3</v>
      </c>
      <c r="BE473" s="3">
        <f>LOG((AG473/'Average Crustal Abundance'!B$2),1.636)</f>
        <v>0</v>
      </c>
      <c r="BF473" s="3">
        <f>LOG((AH473/'Average Crustal Abundance'!C$2),5.77)</f>
        <v>0</v>
      </c>
      <c r="BG473" s="3">
        <f>LOG((AI473/'Average Crustal Abundance'!D$2),5.07)</f>
        <v>0</v>
      </c>
      <c r="BH473" s="3">
        <f>IF(LOG((AJ473/'Average Crustal Abundance'!E$2))&lt;6,LOG((AJ473/'Average Crustal Abundance'!E$2)),6)</f>
        <v>0</v>
      </c>
      <c r="BI473" s="3">
        <f>IF(LOG((AK473/'Average Crustal Abundance'!F$2))&lt;6,LOG((AK473/'Average Crustal Abundance'!F$2)),6)</f>
        <v>0</v>
      </c>
      <c r="BJ473" s="3">
        <f>IF(LOG((AL473/'Average Crustal Abundance'!G$2))&lt;6,LOG((AL473/'Average Crustal Abundance'!G$2)),6)</f>
        <v>0</v>
      </c>
      <c r="BK473" s="3">
        <f>LOG((AM473/'Average Crustal Abundance'!H$2),5.77)</f>
        <v>0</v>
      </c>
      <c r="BL473" s="3">
        <f>IF(LOG((AN473/'Average Crustal Abundance'!I$2))&lt;6,LOG((AN473/'Average Crustal Abundance'!I$2)),6)</f>
        <v>0</v>
      </c>
      <c r="BM473" s="3">
        <f>IF(LOG((AO473/'Average Crustal Abundance'!J$2))&lt;6,LOG((AO473/'Average Crustal Abundance'!J$2)),6)</f>
        <v>0</v>
      </c>
      <c r="BN473" s="3">
        <f>LOG((AP473/'Average Crustal Abundance'!K$2),4.9)</f>
        <v>0</v>
      </c>
      <c r="BO473" s="3">
        <f>IF(LOG((AQ473/'Average Crustal Abundance'!L$2))&lt;6,LOG((AQ473/'Average Crustal Abundance'!L$2)),6)</f>
        <v>0</v>
      </c>
      <c r="BP473" s="3">
        <f>IF(LOG((AR473/'Average Crustal Abundance'!M$2))&lt;6,LOG((AR473/'Average Crustal Abundance'!M$2)),6)</f>
        <v>0</v>
      </c>
      <c r="BQ473" s="3">
        <f>IF(LOG((AS473/'Average Crustal Abundance'!N$2))&lt;6,LOG((AS473/'Average Crustal Abundance'!N$2)),6)</f>
        <v>0</v>
      </c>
      <c r="BR473" s="3">
        <f>LOG((AT473/'Average Crustal Abundance'!O$2),6.71)</f>
        <v>0</v>
      </c>
      <c r="BS473" s="3">
        <f>IF(LOG((AU473/'Average Crustal Abundance'!P$2))&lt;6,LOG((AU473/'Average Crustal Abundance'!P$2)),6)</f>
        <v>0</v>
      </c>
      <c r="BT473" s="3">
        <f>LOG((AV473/'Average Crustal Abundance'!Q$2),8.58)</f>
        <v>0</v>
      </c>
      <c r="BU473" s="3">
        <f>IF(LOG((AW473/'Average Crustal Abundance'!R$2))&lt;6,LOG((AW473/'Average Crustal Abundance'!R$2)),6)</f>
        <v>0</v>
      </c>
      <c r="BV473" s="3">
        <f>IF(LOG((AX473/'Average Crustal Abundance'!S$2))&lt;6,LOG((AX473/'Average Crustal Abundance'!S$2)),6)</f>
        <v>0</v>
      </c>
      <c r="BW473" s="3">
        <f>IF(LOG((AY473/'Average Crustal Abundance'!T$2))&lt;6,LOG((AY473/'Average Crustal Abundance'!T$2)),6)</f>
        <v>0</v>
      </c>
      <c r="BX473" s="3">
        <f>IF(LOG((AZ473/'Average Crustal Abundance'!U$2))&lt;6,LOG((AZ473/'Average Crustal Abundance'!U$2)),6)</f>
        <v>0</v>
      </c>
      <c r="BY473" s="3">
        <f>IF(LOG((BA473/'Average Crustal Abundance'!V$2))&lt;6,LOG((BA473/'Average Crustal Abundance'!V$2)),6)</f>
        <v>0</v>
      </c>
      <c r="BZ473" s="3">
        <f>LOG((BB473/'Average Crustal Abundance'!W$2),9.15)</f>
        <v>0</v>
      </c>
      <c r="CA473" s="3">
        <f>LOG((BC473/'Average Crustal Abundance'!X$2),6.07)</f>
        <v>0</v>
      </c>
      <c r="CB473" s="3">
        <f>LOG((BD473/'Average Crustal Abundance'!Y$2),9.57)</f>
        <v>0</v>
      </c>
      <c r="CC473" s="3">
        <f t="shared" si="261"/>
        <v>0</v>
      </c>
      <c r="CD473" s="3" t="e">
        <f t="shared" si="262"/>
        <v>#DIV/0!</v>
      </c>
      <c r="CE473" s="4" t="e">
        <f t="shared" si="264"/>
        <v>#DIV/0!</v>
      </c>
      <c r="CF473" s="4" t="e">
        <f t="shared" si="265"/>
        <v>#DIV/0!</v>
      </c>
      <c r="CG473" s="4" t="e">
        <f t="shared" si="266"/>
        <v>#DIV/0!</v>
      </c>
      <c r="CH473" s="4" t="e">
        <f t="shared" si="267"/>
        <v>#DIV/0!</v>
      </c>
      <c r="CI473" s="4" t="e">
        <f t="shared" si="268"/>
        <v>#DIV/0!</v>
      </c>
      <c r="CJ473" s="4" t="e">
        <f t="shared" si="269"/>
        <v>#DIV/0!</v>
      </c>
      <c r="CK473" s="4" t="e">
        <f t="shared" si="270"/>
        <v>#DIV/0!</v>
      </c>
      <c r="CL473" s="4" t="e">
        <f t="shared" si="271"/>
        <v>#DIV/0!</v>
      </c>
      <c r="CM473" s="4" t="e">
        <f t="shared" si="272"/>
        <v>#DIV/0!</v>
      </c>
      <c r="CN473" s="4" t="e">
        <f t="shared" si="273"/>
        <v>#DIV/0!</v>
      </c>
      <c r="CO473" s="4" t="e">
        <f t="shared" si="274"/>
        <v>#DIV/0!</v>
      </c>
      <c r="CP473" s="4" t="e">
        <f t="shared" si="274"/>
        <v>#DIV/0!</v>
      </c>
      <c r="CQ473" s="4" t="e">
        <f t="shared" si="274"/>
        <v>#DIV/0!</v>
      </c>
      <c r="CR473" s="4" t="e">
        <f t="shared" si="274"/>
        <v>#DIV/0!</v>
      </c>
      <c r="CS473" s="4" t="e">
        <f t="shared" si="274"/>
        <v>#DIV/0!</v>
      </c>
      <c r="CT473" s="4" t="e">
        <f t="shared" si="274"/>
        <v>#DIV/0!</v>
      </c>
      <c r="CU473" s="4" t="e">
        <f t="shared" si="275"/>
        <v>#DIV/0!</v>
      </c>
      <c r="CV473" s="4" t="e">
        <f t="shared" si="276"/>
        <v>#DIV/0!</v>
      </c>
      <c r="CW473" s="4" t="e">
        <f t="shared" si="277"/>
        <v>#DIV/0!</v>
      </c>
      <c r="CX473" s="4" t="e">
        <f t="shared" si="278"/>
        <v>#DIV/0!</v>
      </c>
      <c r="CY473" s="4" t="e">
        <f t="shared" si="260"/>
        <v>#DIV/0!</v>
      </c>
      <c r="CZ473" s="4" t="e">
        <f t="shared" si="260"/>
        <v>#DIV/0!</v>
      </c>
      <c r="DA473" s="4" t="e">
        <f t="shared" si="260"/>
        <v>#DIV/0!</v>
      </c>
      <c r="DB473" s="4" t="e">
        <f t="shared" si="254"/>
        <v>#DIV/0!</v>
      </c>
      <c r="DC473" s="3"/>
      <c r="DD473" s="3" t="e">
        <f t="shared" si="263"/>
        <v>#DIV/0!</v>
      </c>
    </row>
    <row r="474" spans="33:108" x14ac:dyDescent="0.25">
      <c r="AG474" s="2">
        <f>IF(I474&gt;'Average Crustal Abundance'!B$2,Data!I474,'Average Crustal Abundance'!B$2)</f>
        <v>52200</v>
      </c>
      <c r="AH474" s="2">
        <f>IF(J474&gt;'Average Crustal Abundance'!C$2,Data!J474,'Average Crustal Abundance'!C$2)</f>
        <v>27</v>
      </c>
      <c r="AI474" s="2">
        <f>IF(K474&gt;'Average Crustal Abundance'!D$2,Data!K474,'Average Crustal Abundance'!D$2)</f>
        <v>59</v>
      </c>
      <c r="AJ474" s="2">
        <f>IF(L474&gt;'Average Crustal Abundance'!E$2,Data!L474,'Average Crustal Abundance'!E$2)</f>
        <v>0.188</v>
      </c>
      <c r="AK474" s="2">
        <f>IF(M474&gt;'Average Crustal Abundance'!F$2,Data!M474,'Average Crustal Abundance'!F$2)</f>
        <v>1.5E-3</v>
      </c>
      <c r="AL474" s="2">
        <f>IF(N474&gt;'Average Crustal Abundance'!G$2,Data!N474,'Average Crustal Abundance'!G$2)</f>
        <v>1.5E-3</v>
      </c>
      <c r="AM474" s="2">
        <f>IF(O474&gt;'Average Crustal Abundance'!H$2,Data!O474,'Average Crustal Abundance'!H$2)</f>
        <v>27</v>
      </c>
      <c r="AN474" s="2">
        <f>IF(P474&gt;'Average Crustal Abundance'!I$2,Data!P474,'Average Crustal Abundance'!I$2)</f>
        <v>5.6000000000000001E-2</v>
      </c>
      <c r="AO474" s="2">
        <f>IF(Q474&gt;'Average Crustal Abundance'!J$2,Data!Q474,'Average Crustal Abundance'!J$2)</f>
        <v>1.2999999999999999E-3</v>
      </c>
      <c r="AP474" s="2">
        <f>IF(R474&gt;'Average Crustal Abundance'!K$2,Data!R474,'Average Crustal Abundance'!K$2)</f>
        <v>72</v>
      </c>
      <c r="AQ474" s="2">
        <f>IF(S474&gt;'Average Crustal Abundance'!L$2,Data!S474,'Average Crustal Abundance'!L$2)</f>
        <v>0.08</v>
      </c>
      <c r="AR474" s="2">
        <f>IF(T474&gt;'Average Crustal Abundance'!M$2,Data!T474,'Average Crustal Abundance'!M$2)</f>
        <v>5.1999999999999998E-2</v>
      </c>
      <c r="AS474" s="2">
        <f>IF(U474&gt;'Average Crustal Abundance'!N$2,Data!U474,'Average Crustal Abundance'!N$2)</f>
        <v>0.5</v>
      </c>
      <c r="AT474" s="2">
        <f>IF(V474&gt;'Average Crustal Abundance'!O$2,Data!V474,'Average Crustal Abundance'!O$2)</f>
        <v>11</v>
      </c>
      <c r="AU474" s="2">
        <f>IF(W474&gt;'Average Crustal Abundance'!P$2,Data!W474,'Average Crustal Abundance'!P$2)</f>
        <v>0.03</v>
      </c>
      <c r="AV474" s="2">
        <f>IF(X474&gt;'Average Crustal Abundance'!Q$2,Data!X474,'Average Crustal Abundance'!Q$2)</f>
        <v>2.5</v>
      </c>
      <c r="AW474" s="2">
        <f>IF(Y474&gt;'Average Crustal Abundance'!R$2,Data!Y474,'Average Crustal Abundance'!R$2)</f>
        <v>0.2</v>
      </c>
      <c r="AX474" s="2">
        <f>IF(Z474&gt;'Average Crustal Abundance'!S$2,Data!Z474,'Average Crustal Abundance'!S$2)</f>
        <v>0.18</v>
      </c>
      <c r="AY474" s="2">
        <f>IF(AA474&gt;'Average Crustal Abundance'!T$2,Data!AA474,'Average Crustal Abundance'!T$2)</f>
        <v>1E-3</v>
      </c>
      <c r="AZ474" s="2">
        <f>IF(AB474&gt;'Average Crustal Abundance'!U$2,Data!AB474,'Average Crustal Abundance'!U$2)</f>
        <v>0.8</v>
      </c>
      <c r="BA474" s="2">
        <f>IF(AC474&gt;'Average Crustal Abundance'!V$2,Data!AC474,'Average Crustal Abundance'!V$2)</f>
        <v>1</v>
      </c>
      <c r="BB474" s="2">
        <f>IF(AD474&gt;'Average Crustal Abundance'!W$2,Data!AD474,'Average Crustal Abundance'!W$2)</f>
        <v>1.7</v>
      </c>
      <c r="BC474" s="2">
        <f>IF(AE474&gt;'Average Crustal Abundance'!X$2,Data!AE474,'Average Crustal Abundance'!X$2)</f>
        <v>20</v>
      </c>
      <c r="BD474" s="2">
        <f>IF(AF474&gt;'Average Crustal Abundance'!Y$2,Data!AF474,'Average Crustal Abundance'!Y$2)</f>
        <v>1.3</v>
      </c>
      <c r="BE474" s="3">
        <f>LOG((AG474/'Average Crustal Abundance'!B$2),1.636)</f>
        <v>0</v>
      </c>
      <c r="BF474" s="3">
        <f>LOG((AH474/'Average Crustal Abundance'!C$2),5.77)</f>
        <v>0</v>
      </c>
      <c r="BG474" s="3">
        <f>LOG((AI474/'Average Crustal Abundance'!D$2),5.07)</f>
        <v>0</v>
      </c>
      <c r="BH474" s="3">
        <f>IF(LOG((AJ474/'Average Crustal Abundance'!E$2))&lt;6,LOG((AJ474/'Average Crustal Abundance'!E$2)),6)</f>
        <v>0</v>
      </c>
      <c r="BI474" s="3">
        <f>IF(LOG((AK474/'Average Crustal Abundance'!F$2))&lt;6,LOG((AK474/'Average Crustal Abundance'!F$2)),6)</f>
        <v>0</v>
      </c>
      <c r="BJ474" s="3">
        <f>IF(LOG((AL474/'Average Crustal Abundance'!G$2))&lt;6,LOG((AL474/'Average Crustal Abundance'!G$2)),6)</f>
        <v>0</v>
      </c>
      <c r="BK474" s="3">
        <f>LOG((AM474/'Average Crustal Abundance'!H$2),5.77)</f>
        <v>0</v>
      </c>
      <c r="BL474" s="3">
        <f>IF(LOG((AN474/'Average Crustal Abundance'!I$2))&lt;6,LOG((AN474/'Average Crustal Abundance'!I$2)),6)</f>
        <v>0</v>
      </c>
      <c r="BM474" s="3">
        <f>IF(LOG((AO474/'Average Crustal Abundance'!J$2))&lt;6,LOG((AO474/'Average Crustal Abundance'!J$2)),6)</f>
        <v>0</v>
      </c>
      <c r="BN474" s="3">
        <f>LOG((AP474/'Average Crustal Abundance'!K$2),4.9)</f>
        <v>0</v>
      </c>
      <c r="BO474" s="3">
        <f>IF(LOG((AQ474/'Average Crustal Abundance'!L$2))&lt;6,LOG((AQ474/'Average Crustal Abundance'!L$2)),6)</f>
        <v>0</v>
      </c>
      <c r="BP474" s="3">
        <f>IF(LOG((AR474/'Average Crustal Abundance'!M$2))&lt;6,LOG((AR474/'Average Crustal Abundance'!M$2)),6)</f>
        <v>0</v>
      </c>
      <c r="BQ474" s="3">
        <f>IF(LOG((AS474/'Average Crustal Abundance'!N$2))&lt;6,LOG((AS474/'Average Crustal Abundance'!N$2)),6)</f>
        <v>0</v>
      </c>
      <c r="BR474" s="3">
        <f>LOG((AT474/'Average Crustal Abundance'!O$2),6.71)</f>
        <v>0</v>
      </c>
      <c r="BS474" s="3">
        <f>IF(LOG((AU474/'Average Crustal Abundance'!P$2))&lt;6,LOG((AU474/'Average Crustal Abundance'!P$2)),6)</f>
        <v>0</v>
      </c>
      <c r="BT474" s="3">
        <f>LOG((AV474/'Average Crustal Abundance'!Q$2),8.58)</f>
        <v>0</v>
      </c>
      <c r="BU474" s="3">
        <f>IF(LOG((AW474/'Average Crustal Abundance'!R$2))&lt;6,LOG((AW474/'Average Crustal Abundance'!R$2)),6)</f>
        <v>0</v>
      </c>
      <c r="BV474" s="3">
        <f>IF(LOG((AX474/'Average Crustal Abundance'!S$2))&lt;6,LOG((AX474/'Average Crustal Abundance'!S$2)),6)</f>
        <v>0</v>
      </c>
      <c r="BW474" s="3">
        <f>IF(LOG((AY474/'Average Crustal Abundance'!T$2))&lt;6,LOG((AY474/'Average Crustal Abundance'!T$2)),6)</f>
        <v>0</v>
      </c>
      <c r="BX474" s="3">
        <f>IF(LOG((AZ474/'Average Crustal Abundance'!U$2))&lt;6,LOG((AZ474/'Average Crustal Abundance'!U$2)),6)</f>
        <v>0</v>
      </c>
      <c r="BY474" s="3">
        <f>IF(LOG((BA474/'Average Crustal Abundance'!V$2))&lt;6,LOG((BA474/'Average Crustal Abundance'!V$2)),6)</f>
        <v>0</v>
      </c>
      <c r="BZ474" s="3">
        <f>LOG((BB474/'Average Crustal Abundance'!W$2),9.15)</f>
        <v>0</v>
      </c>
      <c r="CA474" s="3">
        <f>LOG((BC474/'Average Crustal Abundance'!X$2),6.07)</f>
        <v>0</v>
      </c>
      <c r="CB474" s="3">
        <f>LOG((BD474/'Average Crustal Abundance'!Y$2),9.57)</f>
        <v>0</v>
      </c>
      <c r="CC474" s="3">
        <f t="shared" si="261"/>
        <v>0</v>
      </c>
      <c r="CD474" s="3" t="e">
        <f t="shared" si="262"/>
        <v>#DIV/0!</v>
      </c>
      <c r="CE474" s="4" t="e">
        <f t="shared" si="264"/>
        <v>#DIV/0!</v>
      </c>
      <c r="CF474" s="4" t="e">
        <f t="shared" si="265"/>
        <v>#DIV/0!</v>
      </c>
      <c r="CG474" s="4" t="e">
        <f t="shared" si="266"/>
        <v>#DIV/0!</v>
      </c>
      <c r="CH474" s="4" t="e">
        <f t="shared" si="267"/>
        <v>#DIV/0!</v>
      </c>
      <c r="CI474" s="4" t="e">
        <f t="shared" si="268"/>
        <v>#DIV/0!</v>
      </c>
      <c r="CJ474" s="4" t="e">
        <f t="shared" si="269"/>
        <v>#DIV/0!</v>
      </c>
      <c r="CK474" s="4" t="e">
        <f t="shared" si="270"/>
        <v>#DIV/0!</v>
      </c>
      <c r="CL474" s="4" t="e">
        <f t="shared" si="271"/>
        <v>#DIV/0!</v>
      </c>
      <c r="CM474" s="4" t="e">
        <f t="shared" si="272"/>
        <v>#DIV/0!</v>
      </c>
      <c r="CN474" s="4" t="e">
        <f t="shared" si="273"/>
        <v>#DIV/0!</v>
      </c>
      <c r="CO474" s="4" t="e">
        <f t="shared" si="274"/>
        <v>#DIV/0!</v>
      </c>
      <c r="CP474" s="4" t="e">
        <f t="shared" si="274"/>
        <v>#DIV/0!</v>
      </c>
      <c r="CQ474" s="4" t="e">
        <f t="shared" si="274"/>
        <v>#DIV/0!</v>
      </c>
      <c r="CR474" s="4" t="e">
        <f t="shared" si="274"/>
        <v>#DIV/0!</v>
      </c>
      <c r="CS474" s="4" t="e">
        <f t="shared" si="274"/>
        <v>#DIV/0!</v>
      </c>
      <c r="CT474" s="4" t="e">
        <f t="shared" si="274"/>
        <v>#DIV/0!</v>
      </c>
      <c r="CU474" s="4" t="e">
        <f t="shared" si="275"/>
        <v>#DIV/0!</v>
      </c>
      <c r="CV474" s="4" t="e">
        <f t="shared" si="276"/>
        <v>#DIV/0!</v>
      </c>
      <c r="CW474" s="4" t="e">
        <f t="shared" si="277"/>
        <v>#DIV/0!</v>
      </c>
      <c r="CX474" s="4" t="e">
        <f t="shared" si="278"/>
        <v>#DIV/0!</v>
      </c>
      <c r="CY474" s="4" t="e">
        <f t="shared" si="260"/>
        <v>#DIV/0!</v>
      </c>
      <c r="CZ474" s="4" t="e">
        <f t="shared" si="260"/>
        <v>#DIV/0!</v>
      </c>
      <c r="DA474" s="4" t="e">
        <f t="shared" si="260"/>
        <v>#DIV/0!</v>
      </c>
      <c r="DB474" s="4" t="e">
        <f t="shared" si="254"/>
        <v>#DIV/0!</v>
      </c>
      <c r="DC474" s="3"/>
      <c r="DD474" s="3" t="e">
        <f t="shared" si="263"/>
        <v>#DIV/0!</v>
      </c>
    </row>
    <row r="475" spans="33:108" x14ac:dyDescent="0.25">
      <c r="AG475" s="2">
        <f>IF(I475&gt;'Average Crustal Abundance'!B$2,Data!I475,'Average Crustal Abundance'!B$2)</f>
        <v>52200</v>
      </c>
      <c r="AH475" s="2">
        <f>IF(J475&gt;'Average Crustal Abundance'!C$2,Data!J475,'Average Crustal Abundance'!C$2)</f>
        <v>27</v>
      </c>
      <c r="AI475" s="2">
        <f>IF(K475&gt;'Average Crustal Abundance'!D$2,Data!K475,'Average Crustal Abundance'!D$2)</f>
        <v>59</v>
      </c>
      <c r="AJ475" s="2">
        <f>IF(L475&gt;'Average Crustal Abundance'!E$2,Data!L475,'Average Crustal Abundance'!E$2)</f>
        <v>0.188</v>
      </c>
      <c r="AK475" s="2">
        <f>IF(M475&gt;'Average Crustal Abundance'!F$2,Data!M475,'Average Crustal Abundance'!F$2)</f>
        <v>1.5E-3</v>
      </c>
      <c r="AL475" s="2">
        <f>IF(N475&gt;'Average Crustal Abundance'!G$2,Data!N475,'Average Crustal Abundance'!G$2)</f>
        <v>1.5E-3</v>
      </c>
      <c r="AM475" s="2">
        <f>IF(O475&gt;'Average Crustal Abundance'!H$2,Data!O475,'Average Crustal Abundance'!H$2)</f>
        <v>27</v>
      </c>
      <c r="AN475" s="2">
        <f>IF(P475&gt;'Average Crustal Abundance'!I$2,Data!P475,'Average Crustal Abundance'!I$2)</f>
        <v>5.6000000000000001E-2</v>
      </c>
      <c r="AO475" s="2">
        <f>IF(Q475&gt;'Average Crustal Abundance'!J$2,Data!Q475,'Average Crustal Abundance'!J$2)</f>
        <v>1.2999999999999999E-3</v>
      </c>
      <c r="AP475" s="2">
        <f>IF(R475&gt;'Average Crustal Abundance'!K$2,Data!R475,'Average Crustal Abundance'!K$2)</f>
        <v>72</v>
      </c>
      <c r="AQ475" s="2">
        <f>IF(S475&gt;'Average Crustal Abundance'!L$2,Data!S475,'Average Crustal Abundance'!L$2)</f>
        <v>0.08</v>
      </c>
      <c r="AR475" s="2">
        <f>IF(T475&gt;'Average Crustal Abundance'!M$2,Data!T475,'Average Crustal Abundance'!M$2)</f>
        <v>5.1999999999999998E-2</v>
      </c>
      <c r="AS475" s="2">
        <f>IF(U475&gt;'Average Crustal Abundance'!N$2,Data!U475,'Average Crustal Abundance'!N$2)</f>
        <v>0.5</v>
      </c>
      <c r="AT475" s="2">
        <f>IF(V475&gt;'Average Crustal Abundance'!O$2,Data!V475,'Average Crustal Abundance'!O$2)</f>
        <v>11</v>
      </c>
      <c r="AU475" s="2">
        <f>IF(W475&gt;'Average Crustal Abundance'!P$2,Data!W475,'Average Crustal Abundance'!P$2)</f>
        <v>0.03</v>
      </c>
      <c r="AV475" s="2">
        <f>IF(X475&gt;'Average Crustal Abundance'!Q$2,Data!X475,'Average Crustal Abundance'!Q$2)</f>
        <v>2.5</v>
      </c>
      <c r="AW475" s="2">
        <f>IF(Y475&gt;'Average Crustal Abundance'!R$2,Data!Y475,'Average Crustal Abundance'!R$2)</f>
        <v>0.2</v>
      </c>
      <c r="AX475" s="2">
        <f>IF(Z475&gt;'Average Crustal Abundance'!S$2,Data!Z475,'Average Crustal Abundance'!S$2)</f>
        <v>0.18</v>
      </c>
      <c r="AY475" s="2">
        <f>IF(AA475&gt;'Average Crustal Abundance'!T$2,Data!AA475,'Average Crustal Abundance'!T$2)</f>
        <v>1E-3</v>
      </c>
      <c r="AZ475" s="2">
        <f>IF(AB475&gt;'Average Crustal Abundance'!U$2,Data!AB475,'Average Crustal Abundance'!U$2)</f>
        <v>0.8</v>
      </c>
      <c r="BA475" s="2">
        <f>IF(AC475&gt;'Average Crustal Abundance'!V$2,Data!AC475,'Average Crustal Abundance'!V$2)</f>
        <v>1</v>
      </c>
      <c r="BB475" s="2">
        <f>IF(AD475&gt;'Average Crustal Abundance'!W$2,Data!AD475,'Average Crustal Abundance'!W$2)</f>
        <v>1.7</v>
      </c>
      <c r="BC475" s="2">
        <f>IF(AE475&gt;'Average Crustal Abundance'!X$2,Data!AE475,'Average Crustal Abundance'!X$2)</f>
        <v>20</v>
      </c>
      <c r="BD475" s="2">
        <f>IF(AF475&gt;'Average Crustal Abundance'!Y$2,Data!AF475,'Average Crustal Abundance'!Y$2)</f>
        <v>1.3</v>
      </c>
      <c r="BE475" s="3">
        <f>LOG((AG475/'Average Crustal Abundance'!B$2),1.636)</f>
        <v>0</v>
      </c>
      <c r="BF475" s="3">
        <f>LOG((AH475/'Average Crustal Abundance'!C$2),5.77)</f>
        <v>0</v>
      </c>
      <c r="BG475" s="3">
        <f>LOG((AI475/'Average Crustal Abundance'!D$2),5.07)</f>
        <v>0</v>
      </c>
      <c r="BH475" s="3">
        <f>IF(LOG((AJ475/'Average Crustal Abundance'!E$2))&lt;6,LOG((AJ475/'Average Crustal Abundance'!E$2)),6)</f>
        <v>0</v>
      </c>
      <c r="BI475" s="3">
        <f>IF(LOG((AK475/'Average Crustal Abundance'!F$2))&lt;6,LOG((AK475/'Average Crustal Abundance'!F$2)),6)</f>
        <v>0</v>
      </c>
      <c r="BJ475" s="3">
        <f>IF(LOG((AL475/'Average Crustal Abundance'!G$2))&lt;6,LOG((AL475/'Average Crustal Abundance'!G$2)),6)</f>
        <v>0</v>
      </c>
      <c r="BK475" s="3">
        <f>LOG((AM475/'Average Crustal Abundance'!H$2),5.77)</f>
        <v>0</v>
      </c>
      <c r="BL475" s="3">
        <f>IF(LOG((AN475/'Average Crustal Abundance'!I$2))&lt;6,LOG((AN475/'Average Crustal Abundance'!I$2)),6)</f>
        <v>0</v>
      </c>
      <c r="BM475" s="3">
        <f>IF(LOG((AO475/'Average Crustal Abundance'!J$2))&lt;6,LOG((AO475/'Average Crustal Abundance'!J$2)),6)</f>
        <v>0</v>
      </c>
      <c r="BN475" s="3">
        <f>LOG((AP475/'Average Crustal Abundance'!K$2),4.9)</f>
        <v>0</v>
      </c>
      <c r="BO475" s="3">
        <f>IF(LOG((AQ475/'Average Crustal Abundance'!L$2))&lt;6,LOG((AQ475/'Average Crustal Abundance'!L$2)),6)</f>
        <v>0</v>
      </c>
      <c r="BP475" s="3">
        <f>IF(LOG((AR475/'Average Crustal Abundance'!M$2))&lt;6,LOG((AR475/'Average Crustal Abundance'!M$2)),6)</f>
        <v>0</v>
      </c>
      <c r="BQ475" s="3">
        <f>IF(LOG((AS475/'Average Crustal Abundance'!N$2))&lt;6,LOG((AS475/'Average Crustal Abundance'!N$2)),6)</f>
        <v>0</v>
      </c>
      <c r="BR475" s="3">
        <f>LOG((AT475/'Average Crustal Abundance'!O$2),6.71)</f>
        <v>0</v>
      </c>
      <c r="BS475" s="3">
        <f>IF(LOG((AU475/'Average Crustal Abundance'!P$2))&lt;6,LOG((AU475/'Average Crustal Abundance'!P$2)),6)</f>
        <v>0</v>
      </c>
      <c r="BT475" s="3">
        <f>LOG((AV475/'Average Crustal Abundance'!Q$2),8.58)</f>
        <v>0</v>
      </c>
      <c r="BU475" s="3">
        <f>IF(LOG((AW475/'Average Crustal Abundance'!R$2))&lt;6,LOG((AW475/'Average Crustal Abundance'!R$2)),6)</f>
        <v>0</v>
      </c>
      <c r="BV475" s="3">
        <f>IF(LOG((AX475/'Average Crustal Abundance'!S$2))&lt;6,LOG((AX475/'Average Crustal Abundance'!S$2)),6)</f>
        <v>0</v>
      </c>
      <c r="BW475" s="3">
        <f>IF(LOG((AY475/'Average Crustal Abundance'!T$2))&lt;6,LOG((AY475/'Average Crustal Abundance'!T$2)),6)</f>
        <v>0</v>
      </c>
      <c r="BX475" s="3">
        <f>IF(LOG((AZ475/'Average Crustal Abundance'!U$2))&lt;6,LOG((AZ475/'Average Crustal Abundance'!U$2)),6)</f>
        <v>0</v>
      </c>
      <c r="BY475" s="3">
        <f>IF(LOG((BA475/'Average Crustal Abundance'!V$2))&lt;6,LOG((BA475/'Average Crustal Abundance'!V$2)),6)</f>
        <v>0</v>
      </c>
      <c r="BZ475" s="3">
        <f>LOG((BB475/'Average Crustal Abundance'!W$2),9.15)</f>
        <v>0</v>
      </c>
      <c r="CA475" s="3">
        <f>LOG((BC475/'Average Crustal Abundance'!X$2),6.07)</f>
        <v>0</v>
      </c>
      <c r="CB475" s="3">
        <f>LOG((BD475/'Average Crustal Abundance'!Y$2),9.57)</f>
        <v>0</v>
      </c>
      <c r="CC475" s="3">
        <f t="shared" si="261"/>
        <v>0</v>
      </c>
      <c r="CD475" s="3" t="e">
        <f t="shared" si="262"/>
        <v>#DIV/0!</v>
      </c>
      <c r="CE475" s="4" t="e">
        <f t="shared" si="264"/>
        <v>#DIV/0!</v>
      </c>
      <c r="CF475" s="4" t="e">
        <f t="shared" si="265"/>
        <v>#DIV/0!</v>
      </c>
      <c r="CG475" s="4" t="e">
        <f t="shared" si="266"/>
        <v>#DIV/0!</v>
      </c>
      <c r="CH475" s="4" t="e">
        <f t="shared" si="267"/>
        <v>#DIV/0!</v>
      </c>
      <c r="CI475" s="4" t="e">
        <f t="shared" si="268"/>
        <v>#DIV/0!</v>
      </c>
      <c r="CJ475" s="4" t="e">
        <f t="shared" si="269"/>
        <v>#DIV/0!</v>
      </c>
      <c r="CK475" s="4" t="e">
        <f t="shared" si="270"/>
        <v>#DIV/0!</v>
      </c>
      <c r="CL475" s="4" t="e">
        <f t="shared" si="271"/>
        <v>#DIV/0!</v>
      </c>
      <c r="CM475" s="4" t="e">
        <f t="shared" si="272"/>
        <v>#DIV/0!</v>
      </c>
      <c r="CN475" s="4" t="e">
        <f t="shared" si="273"/>
        <v>#DIV/0!</v>
      </c>
      <c r="CO475" s="4" t="e">
        <f t="shared" si="274"/>
        <v>#DIV/0!</v>
      </c>
      <c r="CP475" s="4" t="e">
        <f t="shared" si="274"/>
        <v>#DIV/0!</v>
      </c>
      <c r="CQ475" s="4" t="e">
        <f t="shared" si="274"/>
        <v>#DIV/0!</v>
      </c>
      <c r="CR475" s="4" t="e">
        <f t="shared" si="274"/>
        <v>#DIV/0!</v>
      </c>
      <c r="CS475" s="4" t="e">
        <f t="shared" si="274"/>
        <v>#DIV/0!</v>
      </c>
      <c r="CT475" s="4" t="e">
        <f t="shared" si="274"/>
        <v>#DIV/0!</v>
      </c>
      <c r="CU475" s="4" t="e">
        <f t="shared" si="275"/>
        <v>#DIV/0!</v>
      </c>
      <c r="CV475" s="4" t="e">
        <f t="shared" si="276"/>
        <v>#DIV/0!</v>
      </c>
      <c r="CW475" s="4" t="e">
        <f t="shared" si="277"/>
        <v>#DIV/0!</v>
      </c>
      <c r="CX475" s="4" t="e">
        <f t="shared" si="278"/>
        <v>#DIV/0!</v>
      </c>
      <c r="CY475" s="4" t="e">
        <f t="shared" si="260"/>
        <v>#DIV/0!</v>
      </c>
      <c r="CZ475" s="4" t="e">
        <f t="shared" si="260"/>
        <v>#DIV/0!</v>
      </c>
      <c r="DA475" s="4" t="e">
        <f t="shared" si="260"/>
        <v>#DIV/0!</v>
      </c>
      <c r="DB475" s="4" t="e">
        <f t="shared" si="254"/>
        <v>#DIV/0!</v>
      </c>
      <c r="DC475" s="3"/>
      <c r="DD475" s="3" t="e">
        <f t="shared" si="263"/>
        <v>#DIV/0!</v>
      </c>
    </row>
    <row r="476" spans="33:108" x14ac:dyDescent="0.25">
      <c r="AG476" s="2">
        <f>IF(I476&gt;'Average Crustal Abundance'!B$2,Data!I476,'Average Crustal Abundance'!B$2)</f>
        <v>52200</v>
      </c>
      <c r="AH476" s="2">
        <f>IF(J476&gt;'Average Crustal Abundance'!C$2,Data!J476,'Average Crustal Abundance'!C$2)</f>
        <v>27</v>
      </c>
      <c r="AI476" s="2">
        <f>IF(K476&gt;'Average Crustal Abundance'!D$2,Data!K476,'Average Crustal Abundance'!D$2)</f>
        <v>59</v>
      </c>
      <c r="AJ476" s="2">
        <f>IF(L476&gt;'Average Crustal Abundance'!E$2,Data!L476,'Average Crustal Abundance'!E$2)</f>
        <v>0.188</v>
      </c>
      <c r="AK476" s="2">
        <f>IF(M476&gt;'Average Crustal Abundance'!F$2,Data!M476,'Average Crustal Abundance'!F$2)</f>
        <v>1.5E-3</v>
      </c>
      <c r="AL476" s="2">
        <f>IF(N476&gt;'Average Crustal Abundance'!G$2,Data!N476,'Average Crustal Abundance'!G$2)</f>
        <v>1.5E-3</v>
      </c>
      <c r="AM476" s="2">
        <f>IF(O476&gt;'Average Crustal Abundance'!H$2,Data!O476,'Average Crustal Abundance'!H$2)</f>
        <v>27</v>
      </c>
      <c r="AN476" s="2">
        <f>IF(P476&gt;'Average Crustal Abundance'!I$2,Data!P476,'Average Crustal Abundance'!I$2)</f>
        <v>5.6000000000000001E-2</v>
      </c>
      <c r="AO476" s="2">
        <f>IF(Q476&gt;'Average Crustal Abundance'!J$2,Data!Q476,'Average Crustal Abundance'!J$2)</f>
        <v>1.2999999999999999E-3</v>
      </c>
      <c r="AP476" s="2">
        <f>IF(R476&gt;'Average Crustal Abundance'!K$2,Data!R476,'Average Crustal Abundance'!K$2)</f>
        <v>72</v>
      </c>
      <c r="AQ476" s="2">
        <f>IF(S476&gt;'Average Crustal Abundance'!L$2,Data!S476,'Average Crustal Abundance'!L$2)</f>
        <v>0.08</v>
      </c>
      <c r="AR476" s="2">
        <f>IF(T476&gt;'Average Crustal Abundance'!M$2,Data!T476,'Average Crustal Abundance'!M$2)</f>
        <v>5.1999999999999998E-2</v>
      </c>
      <c r="AS476" s="2">
        <f>IF(U476&gt;'Average Crustal Abundance'!N$2,Data!U476,'Average Crustal Abundance'!N$2)</f>
        <v>0.5</v>
      </c>
      <c r="AT476" s="2">
        <f>IF(V476&gt;'Average Crustal Abundance'!O$2,Data!V476,'Average Crustal Abundance'!O$2)</f>
        <v>11</v>
      </c>
      <c r="AU476" s="2">
        <f>IF(W476&gt;'Average Crustal Abundance'!P$2,Data!W476,'Average Crustal Abundance'!P$2)</f>
        <v>0.03</v>
      </c>
      <c r="AV476" s="2">
        <f>IF(X476&gt;'Average Crustal Abundance'!Q$2,Data!X476,'Average Crustal Abundance'!Q$2)</f>
        <v>2.5</v>
      </c>
      <c r="AW476" s="2">
        <f>IF(Y476&gt;'Average Crustal Abundance'!R$2,Data!Y476,'Average Crustal Abundance'!R$2)</f>
        <v>0.2</v>
      </c>
      <c r="AX476" s="2">
        <f>IF(Z476&gt;'Average Crustal Abundance'!S$2,Data!Z476,'Average Crustal Abundance'!S$2)</f>
        <v>0.18</v>
      </c>
      <c r="AY476" s="2">
        <f>IF(AA476&gt;'Average Crustal Abundance'!T$2,Data!AA476,'Average Crustal Abundance'!T$2)</f>
        <v>1E-3</v>
      </c>
      <c r="AZ476" s="2">
        <f>IF(AB476&gt;'Average Crustal Abundance'!U$2,Data!AB476,'Average Crustal Abundance'!U$2)</f>
        <v>0.8</v>
      </c>
      <c r="BA476" s="2">
        <f>IF(AC476&gt;'Average Crustal Abundance'!V$2,Data!AC476,'Average Crustal Abundance'!V$2)</f>
        <v>1</v>
      </c>
      <c r="BB476" s="2">
        <f>IF(AD476&gt;'Average Crustal Abundance'!W$2,Data!AD476,'Average Crustal Abundance'!W$2)</f>
        <v>1.7</v>
      </c>
      <c r="BC476" s="2">
        <f>IF(AE476&gt;'Average Crustal Abundance'!X$2,Data!AE476,'Average Crustal Abundance'!X$2)</f>
        <v>20</v>
      </c>
      <c r="BD476" s="2">
        <f>IF(AF476&gt;'Average Crustal Abundance'!Y$2,Data!AF476,'Average Crustal Abundance'!Y$2)</f>
        <v>1.3</v>
      </c>
      <c r="BE476" s="3">
        <f>LOG((AG476/'Average Crustal Abundance'!B$2),1.636)</f>
        <v>0</v>
      </c>
      <c r="BF476" s="3">
        <f>LOG((AH476/'Average Crustal Abundance'!C$2),5.77)</f>
        <v>0</v>
      </c>
      <c r="BG476" s="3">
        <f>LOG((AI476/'Average Crustal Abundance'!D$2),5.07)</f>
        <v>0</v>
      </c>
      <c r="BH476" s="3">
        <f>IF(LOG((AJ476/'Average Crustal Abundance'!E$2))&lt;6,LOG((AJ476/'Average Crustal Abundance'!E$2)),6)</f>
        <v>0</v>
      </c>
      <c r="BI476" s="3">
        <f>IF(LOG((AK476/'Average Crustal Abundance'!F$2))&lt;6,LOG((AK476/'Average Crustal Abundance'!F$2)),6)</f>
        <v>0</v>
      </c>
      <c r="BJ476" s="3">
        <f>IF(LOG((AL476/'Average Crustal Abundance'!G$2))&lt;6,LOG((AL476/'Average Crustal Abundance'!G$2)),6)</f>
        <v>0</v>
      </c>
      <c r="BK476" s="3">
        <f>LOG((AM476/'Average Crustal Abundance'!H$2),5.77)</f>
        <v>0</v>
      </c>
      <c r="BL476" s="3">
        <f>IF(LOG((AN476/'Average Crustal Abundance'!I$2))&lt;6,LOG((AN476/'Average Crustal Abundance'!I$2)),6)</f>
        <v>0</v>
      </c>
      <c r="BM476" s="3">
        <f>IF(LOG((AO476/'Average Crustal Abundance'!J$2))&lt;6,LOG((AO476/'Average Crustal Abundance'!J$2)),6)</f>
        <v>0</v>
      </c>
      <c r="BN476" s="3">
        <f>LOG((AP476/'Average Crustal Abundance'!K$2),4.9)</f>
        <v>0</v>
      </c>
      <c r="BO476" s="3">
        <f>IF(LOG((AQ476/'Average Crustal Abundance'!L$2))&lt;6,LOG((AQ476/'Average Crustal Abundance'!L$2)),6)</f>
        <v>0</v>
      </c>
      <c r="BP476" s="3">
        <f>IF(LOG((AR476/'Average Crustal Abundance'!M$2))&lt;6,LOG((AR476/'Average Crustal Abundance'!M$2)),6)</f>
        <v>0</v>
      </c>
      <c r="BQ476" s="3">
        <f>IF(LOG((AS476/'Average Crustal Abundance'!N$2))&lt;6,LOG((AS476/'Average Crustal Abundance'!N$2)),6)</f>
        <v>0</v>
      </c>
      <c r="BR476" s="3">
        <f>LOG((AT476/'Average Crustal Abundance'!O$2),6.71)</f>
        <v>0</v>
      </c>
      <c r="BS476" s="3">
        <f>IF(LOG((AU476/'Average Crustal Abundance'!P$2))&lt;6,LOG((AU476/'Average Crustal Abundance'!P$2)),6)</f>
        <v>0</v>
      </c>
      <c r="BT476" s="3">
        <f>LOG((AV476/'Average Crustal Abundance'!Q$2),8.58)</f>
        <v>0</v>
      </c>
      <c r="BU476" s="3">
        <f>IF(LOG((AW476/'Average Crustal Abundance'!R$2))&lt;6,LOG((AW476/'Average Crustal Abundance'!R$2)),6)</f>
        <v>0</v>
      </c>
      <c r="BV476" s="3">
        <f>IF(LOG((AX476/'Average Crustal Abundance'!S$2))&lt;6,LOG((AX476/'Average Crustal Abundance'!S$2)),6)</f>
        <v>0</v>
      </c>
      <c r="BW476" s="3">
        <f>IF(LOG((AY476/'Average Crustal Abundance'!T$2))&lt;6,LOG((AY476/'Average Crustal Abundance'!T$2)),6)</f>
        <v>0</v>
      </c>
      <c r="BX476" s="3">
        <f>IF(LOG((AZ476/'Average Crustal Abundance'!U$2))&lt;6,LOG((AZ476/'Average Crustal Abundance'!U$2)),6)</f>
        <v>0</v>
      </c>
      <c r="BY476" s="3">
        <f>IF(LOG((BA476/'Average Crustal Abundance'!V$2))&lt;6,LOG((BA476/'Average Crustal Abundance'!V$2)),6)</f>
        <v>0</v>
      </c>
      <c r="BZ476" s="3">
        <f>LOG((BB476/'Average Crustal Abundance'!W$2),9.15)</f>
        <v>0</v>
      </c>
      <c r="CA476" s="3">
        <f>LOG((BC476/'Average Crustal Abundance'!X$2),6.07)</f>
        <v>0</v>
      </c>
      <c r="CB476" s="3">
        <f>LOG((BD476/'Average Crustal Abundance'!Y$2),9.57)</f>
        <v>0</v>
      </c>
      <c r="CC476" s="3">
        <f t="shared" si="261"/>
        <v>0</v>
      </c>
      <c r="CD476" s="3" t="e">
        <f t="shared" si="262"/>
        <v>#DIV/0!</v>
      </c>
      <c r="CE476" s="4" t="e">
        <f t="shared" si="264"/>
        <v>#DIV/0!</v>
      </c>
      <c r="CF476" s="4" t="e">
        <f t="shared" si="265"/>
        <v>#DIV/0!</v>
      </c>
      <c r="CG476" s="4" t="e">
        <f t="shared" si="266"/>
        <v>#DIV/0!</v>
      </c>
      <c r="CH476" s="4" t="e">
        <f t="shared" si="267"/>
        <v>#DIV/0!</v>
      </c>
      <c r="CI476" s="4" t="e">
        <f t="shared" si="268"/>
        <v>#DIV/0!</v>
      </c>
      <c r="CJ476" s="4" t="e">
        <f t="shared" si="269"/>
        <v>#DIV/0!</v>
      </c>
      <c r="CK476" s="4" t="e">
        <f t="shared" si="270"/>
        <v>#DIV/0!</v>
      </c>
      <c r="CL476" s="4" t="e">
        <f t="shared" si="271"/>
        <v>#DIV/0!</v>
      </c>
      <c r="CM476" s="4" t="e">
        <f t="shared" si="272"/>
        <v>#DIV/0!</v>
      </c>
      <c r="CN476" s="4" t="e">
        <f t="shared" si="273"/>
        <v>#DIV/0!</v>
      </c>
      <c r="CO476" s="4" t="e">
        <f t="shared" si="274"/>
        <v>#DIV/0!</v>
      </c>
      <c r="CP476" s="4" t="e">
        <f t="shared" si="274"/>
        <v>#DIV/0!</v>
      </c>
      <c r="CQ476" s="4" t="e">
        <f t="shared" si="274"/>
        <v>#DIV/0!</v>
      </c>
      <c r="CR476" s="4" t="e">
        <f t="shared" si="274"/>
        <v>#DIV/0!</v>
      </c>
      <c r="CS476" s="4" t="e">
        <f t="shared" si="274"/>
        <v>#DIV/0!</v>
      </c>
      <c r="CT476" s="4" t="e">
        <f t="shared" si="274"/>
        <v>#DIV/0!</v>
      </c>
      <c r="CU476" s="4" t="e">
        <f t="shared" si="275"/>
        <v>#DIV/0!</v>
      </c>
      <c r="CV476" s="4" t="e">
        <f t="shared" si="276"/>
        <v>#DIV/0!</v>
      </c>
      <c r="CW476" s="4" t="e">
        <f t="shared" si="277"/>
        <v>#DIV/0!</v>
      </c>
      <c r="CX476" s="4" t="e">
        <f t="shared" si="278"/>
        <v>#DIV/0!</v>
      </c>
      <c r="CY476" s="4" t="e">
        <f t="shared" si="260"/>
        <v>#DIV/0!</v>
      </c>
      <c r="CZ476" s="4" t="e">
        <f t="shared" si="260"/>
        <v>#DIV/0!</v>
      </c>
      <c r="DA476" s="4" t="e">
        <f t="shared" si="260"/>
        <v>#DIV/0!</v>
      </c>
      <c r="DB476" s="4" t="e">
        <f t="shared" si="254"/>
        <v>#DIV/0!</v>
      </c>
      <c r="DC476" s="3"/>
      <c r="DD476" s="3" t="e">
        <f t="shared" si="263"/>
        <v>#DIV/0!</v>
      </c>
    </row>
    <row r="477" spans="33:108" x14ac:dyDescent="0.25">
      <c r="AG477" s="2">
        <f>IF(I477&gt;'Average Crustal Abundance'!B$2,Data!I477,'Average Crustal Abundance'!B$2)</f>
        <v>52200</v>
      </c>
      <c r="AH477" s="2">
        <f>IF(J477&gt;'Average Crustal Abundance'!C$2,Data!J477,'Average Crustal Abundance'!C$2)</f>
        <v>27</v>
      </c>
      <c r="AI477" s="2">
        <f>IF(K477&gt;'Average Crustal Abundance'!D$2,Data!K477,'Average Crustal Abundance'!D$2)</f>
        <v>59</v>
      </c>
      <c r="AJ477" s="2">
        <f>IF(L477&gt;'Average Crustal Abundance'!E$2,Data!L477,'Average Crustal Abundance'!E$2)</f>
        <v>0.188</v>
      </c>
      <c r="AK477" s="2">
        <f>IF(M477&gt;'Average Crustal Abundance'!F$2,Data!M477,'Average Crustal Abundance'!F$2)</f>
        <v>1.5E-3</v>
      </c>
      <c r="AL477" s="2">
        <f>IF(N477&gt;'Average Crustal Abundance'!G$2,Data!N477,'Average Crustal Abundance'!G$2)</f>
        <v>1.5E-3</v>
      </c>
      <c r="AM477" s="2">
        <f>IF(O477&gt;'Average Crustal Abundance'!H$2,Data!O477,'Average Crustal Abundance'!H$2)</f>
        <v>27</v>
      </c>
      <c r="AN477" s="2">
        <f>IF(P477&gt;'Average Crustal Abundance'!I$2,Data!P477,'Average Crustal Abundance'!I$2)</f>
        <v>5.6000000000000001E-2</v>
      </c>
      <c r="AO477" s="2">
        <f>IF(Q477&gt;'Average Crustal Abundance'!J$2,Data!Q477,'Average Crustal Abundance'!J$2)</f>
        <v>1.2999999999999999E-3</v>
      </c>
      <c r="AP477" s="2">
        <f>IF(R477&gt;'Average Crustal Abundance'!K$2,Data!R477,'Average Crustal Abundance'!K$2)</f>
        <v>72</v>
      </c>
      <c r="AQ477" s="2">
        <f>IF(S477&gt;'Average Crustal Abundance'!L$2,Data!S477,'Average Crustal Abundance'!L$2)</f>
        <v>0.08</v>
      </c>
      <c r="AR477" s="2">
        <f>IF(T477&gt;'Average Crustal Abundance'!M$2,Data!T477,'Average Crustal Abundance'!M$2)</f>
        <v>5.1999999999999998E-2</v>
      </c>
      <c r="AS477" s="2">
        <f>IF(U477&gt;'Average Crustal Abundance'!N$2,Data!U477,'Average Crustal Abundance'!N$2)</f>
        <v>0.5</v>
      </c>
      <c r="AT477" s="2">
        <f>IF(V477&gt;'Average Crustal Abundance'!O$2,Data!V477,'Average Crustal Abundance'!O$2)</f>
        <v>11</v>
      </c>
      <c r="AU477" s="2">
        <f>IF(W477&gt;'Average Crustal Abundance'!P$2,Data!W477,'Average Crustal Abundance'!P$2)</f>
        <v>0.03</v>
      </c>
      <c r="AV477" s="2">
        <f>IF(X477&gt;'Average Crustal Abundance'!Q$2,Data!X477,'Average Crustal Abundance'!Q$2)</f>
        <v>2.5</v>
      </c>
      <c r="AW477" s="2">
        <f>IF(Y477&gt;'Average Crustal Abundance'!R$2,Data!Y477,'Average Crustal Abundance'!R$2)</f>
        <v>0.2</v>
      </c>
      <c r="AX477" s="2">
        <f>IF(Z477&gt;'Average Crustal Abundance'!S$2,Data!Z477,'Average Crustal Abundance'!S$2)</f>
        <v>0.18</v>
      </c>
      <c r="AY477" s="2">
        <f>IF(AA477&gt;'Average Crustal Abundance'!T$2,Data!AA477,'Average Crustal Abundance'!T$2)</f>
        <v>1E-3</v>
      </c>
      <c r="AZ477" s="2">
        <f>IF(AB477&gt;'Average Crustal Abundance'!U$2,Data!AB477,'Average Crustal Abundance'!U$2)</f>
        <v>0.8</v>
      </c>
      <c r="BA477" s="2">
        <f>IF(AC477&gt;'Average Crustal Abundance'!V$2,Data!AC477,'Average Crustal Abundance'!V$2)</f>
        <v>1</v>
      </c>
      <c r="BB477" s="2">
        <f>IF(AD477&gt;'Average Crustal Abundance'!W$2,Data!AD477,'Average Crustal Abundance'!W$2)</f>
        <v>1.7</v>
      </c>
      <c r="BC477" s="2">
        <f>IF(AE477&gt;'Average Crustal Abundance'!X$2,Data!AE477,'Average Crustal Abundance'!X$2)</f>
        <v>20</v>
      </c>
      <c r="BD477" s="2">
        <f>IF(AF477&gt;'Average Crustal Abundance'!Y$2,Data!AF477,'Average Crustal Abundance'!Y$2)</f>
        <v>1.3</v>
      </c>
      <c r="BE477" s="3">
        <f>LOG((AG477/'Average Crustal Abundance'!B$2),1.636)</f>
        <v>0</v>
      </c>
      <c r="BF477" s="3">
        <f>LOG((AH477/'Average Crustal Abundance'!C$2),5.77)</f>
        <v>0</v>
      </c>
      <c r="BG477" s="3">
        <f>LOG((AI477/'Average Crustal Abundance'!D$2),5.07)</f>
        <v>0</v>
      </c>
      <c r="BH477" s="3">
        <f>IF(LOG((AJ477/'Average Crustal Abundance'!E$2))&lt;6,LOG((AJ477/'Average Crustal Abundance'!E$2)),6)</f>
        <v>0</v>
      </c>
      <c r="BI477" s="3">
        <f>IF(LOG((AK477/'Average Crustal Abundance'!F$2))&lt;6,LOG((AK477/'Average Crustal Abundance'!F$2)),6)</f>
        <v>0</v>
      </c>
      <c r="BJ477" s="3">
        <f>IF(LOG((AL477/'Average Crustal Abundance'!G$2))&lt;6,LOG((AL477/'Average Crustal Abundance'!G$2)),6)</f>
        <v>0</v>
      </c>
      <c r="BK477" s="3">
        <f>LOG((AM477/'Average Crustal Abundance'!H$2),5.77)</f>
        <v>0</v>
      </c>
      <c r="BL477" s="3">
        <f>IF(LOG((AN477/'Average Crustal Abundance'!I$2))&lt;6,LOG((AN477/'Average Crustal Abundance'!I$2)),6)</f>
        <v>0</v>
      </c>
      <c r="BM477" s="3">
        <f>IF(LOG((AO477/'Average Crustal Abundance'!J$2))&lt;6,LOG((AO477/'Average Crustal Abundance'!J$2)),6)</f>
        <v>0</v>
      </c>
      <c r="BN477" s="3">
        <f>LOG((AP477/'Average Crustal Abundance'!K$2),4.9)</f>
        <v>0</v>
      </c>
      <c r="BO477" s="3">
        <f>IF(LOG((AQ477/'Average Crustal Abundance'!L$2))&lt;6,LOG((AQ477/'Average Crustal Abundance'!L$2)),6)</f>
        <v>0</v>
      </c>
      <c r="BP477" s="3">
        <f>IF(LOG((AR477/'Average Crustal Abundance'!M$2))&lt;6,LOG((AR477/'Average Crustal Abundance'!M$2)),6)</f>
        <v>0</v>
      </c>
      <c r="BQ477" s="3">
        <f>IF(LOG((AS477/'Average Crustal Abundance'!N$2))&lt;6,LOG((AS477/'Average Crustal Abundance'!N$2)),6)</f>
        <v>0</v>
      </c>
      <c r="BR477" s="3">
        <f>LOG((AT477/'Average Crustal Abundance'!O$2),6.71)</f>
        <v>0</v>
      </c>
      <c r="BS477" s="3">
        <f>IF(LOG((AU477/'Average Crustal Abundance'!P$2))&lt;6,LOG((AU477/'Average Crustal Abundance'!P$2)),6)</f>
        <v>0</v>
      </c>
      <c r="BT477" s="3">
        <f>LOG((AV477/'Average Crustal Abundance'!Q$2),8.58)</f>
        <v>0</v>
      </c>
      <c r="BU477" s="3">
        <f>IF(LOG((AW477/'Average Crustal Abundance'!R$2))&lt;6,LOG((AW477/'Average Crustal Abundance'!R$2)),6)</f>
        <v>0</v>
      </c>
      <c r="BV477" s="3">
        <f>IF(LOG((AX477/'Average Crustal Abundance'!S$2))&lt;6,LOG((AX477/'Average Crustal Abundance'!S$2)),6)</f>
        <v>0</v>
      </c>
      <c r="BW477" s="3">
        <f>IF(LOG((AY477/'Average Crustal Abundance'!T$2))&lt;6,LOG((AY477/'Average Crustal Abundance'!T$2)),6)</f>
        <v>0</v>
      </c>
      <c r="BX477" s="3">
        <f>IF(LOG((AZ477/'Average Crustal Abundance'!U$2))&lt;6,LOG((AZ477/'Average Crustal Abundance'!U$2)),6)</f>
        <v>0</v>
      </c>
      <c r="BY477" s="3">
        <f>IF(LOG((BA477/'Average Crustal Abundance'!V$2))&lt;6,LOG((BA477/'Average Crustal Abundance'!V$2)),6)</f>
        <v>0</v>
      </c>
      <c r="BZ477" s="3">
        <f>LOG((BB477/'Average Crustal Abundance'!W$2),9.15)</f>
        <v>0</v>
      </c>
      <c r="CA477" s="3">
        <f>LOG((BC477/'Average Crustal Abundance'!X$2),6.07)</f>
        <v>0</v>
      </c>
      <c r="CB477" s="3">
        <f>LOG((BD477/'Average Crustal Abundance'!Y$2),9.57)</f>
        <v>0</v>
      </c>
      <c r="CC477" s="3">
        <f t="shared" si="261"/>
        <v>0</v>
      </c>
      <c r="CD477" s="3" t="e">
        <f t="shared" si="262"/>
        <v>#DIV/0!</v>
      </c>
      <c r="CE477" s="4" t="e">
        <f t="shared" si="264"/>
        <v>#DIV/0!</v>
      </c>
      <c r="CF477" s="4" t="e">
        <f t="shared" si="265"/>
        <v>#DIV/0!</v>
      </c>
      <c r="CG477" s="4" t="e">
        <f t="shared" si="266"/>
        <v>#DIV/0!</v>
      </c>
      <c r="CH477" s="4" t="e">
        <f t="shared" si="267"/>
        <v>#DIV/0!</v>
      </c>
      <c r="CI477" s="4" t="e">
        <f t="shared" si="268"/>
        <v>#DIV/0!</v>
      </c>
      <c r="CJ477" s="4" t="e">
        <f t="shared" si="269"/>
        <v>#DIV/0!</v>
      </c>
      <c r="CK477" s="4" t="e">
        <f t="shared" si="270"/>
        <v>#DIV/0!</v>
      </c>
      <c r="CL477" s="4" t="e">
        <f t="shared" si="271"/>
        <v>#DIV/0!</v>
      </c>
      <c r="CM477" s="4" t="e">
        <f t="shared" si="272"/>
        <v>#DIV/0!</v>
      </c>
      <c r="CN477" s="4" t="e">
        <f t="shared" si="273"/>
        <v>#DIV/0!</v>
      </c>
      <c r="CO477" s="4" t="e">
        <f t="shared" si="274"/>
        <v>#DIV/0!</v>
      </c>
      <c r="CP477" s="4" t="e">
        <f t="shared" si="274"/>
        <v>#DIV/0!</v>
      </c>
      <c r="CQ477" s="4" t="e">
        <f t="shared" si="274"/>
        <v>#DIV/0!</v>
      </c>
      <c r="CR477" s="4" t="e">
        <f t="shared" si="274"/>
        <v>#DIV/0!</v>
      </c>
      <c r="CS477" s="4" t="e">
        <f t="shared" si="274"/>
        <v>#DIV/0!</v>
      </c>
      <c r="CT477" s="4" t="e">
        <f t="shared" si="274"/>
        <v>#DIV/0!</v>
      </c>
      <c r="CU477" s="4" t="e">
        <f t="shared" si="275"/>
        <v>#DIV/0!</v>
      </c>
      <c r="CV477" s="4" t="e">
        <f t="shared" si="276"/>
        <v>#DIV/0!</v>
      </c>
      <c r="CW477" s="4" t="e">
        <f t="shared" si="277"/>
        <v>#DIV/0!</v>
      </c>
      <c r="CX477" s="4" t="e">
        <f t="shared" si="278"/>
        <v>#DIV/0!</v>
      </c>
      <c r="CY477" s="4" t="e">
        <f t="shared" si="260"/>
        <v>#DIV/0!</v>
      </c>
      <c r="CZ477" s="4" t="e">
        <f t="shared" si="260"/>
        <v>#DIV/0!</v>
      </c>
      <c r="DA477" s="4" t="e">
        <f t="shared" si="260"/>
        <v>#DIV/0!</v>
      </c>
      <c r="DB477" s="4" t="e">
        <f t="shared" si="254"/>
        <v>#DIV/0!</v>
      </c>
      <c r="DC477" s="3"/>
      <c r="DD477" s="3" t="e">
        <f t="shared" si="263"/>
        <v>#DIV/0!</v>
      </c>
    </row>
    <row r="478" spans="33:108" x14ac:dyDescent="0.25">
      <c r="AG478" s="2">
        <f>IF(I478&gt;'Average Crustal Abundance'!B$2,Data!I478,'Average Crustal Abundance'!B$2)</f>
        <v>52200</v>
      </c>
      <c r="AH478" s="2">
        <f>IF(J478&gt;'Average Crustal Abundance'!C$2,Data!J478,'Average Crustal Abundance'!C$2)</f>
        <v>27</v>
      </c>
      <c r="AI478" s="2">
        <f>IF(K478&gt;'Average Crustal Abundance'!D$2,Data!K478,'Average Crustal Abundance'!D$2)</f>
        <v>59</v>
      </c>
      <c r="AJ478" s="2">
        <f>IF(L478&gt;'Average Crustal Abundance'!E$2,Data!L478,'Average Crustal Abundance'!E$2)</f>
        <v>0.188</v>
      </c>
      <c r="AK478" s="2">
        <f>IF(M478&gt;'Average Crustal Abundance'!F$2,Data!M478,'Average Crustal Abundance'!F$2)</f>
        <v>1.5E-3</v>
      </c>
      <c r="AL478" s="2">
        <f>IF(N478&gt;'Average Crustal Abundance'!G$2,Data!N478,'Average Crustal Abundance'!G$2)</f>
        <v>1.5E-3</v>
      </c>
      <c r="AM478" s="2">
        <f>IF(O478&gt;'Average Crustal Abundance'!H$2,Data!O478,'Average Crustal Abundance'!H$2)</f>
        <v>27</v>
      </c>
      <c r="AN478" s="2">
        <f>IF(P478&gt;'Average Crustal Abundance'!I$2,Data!P478,'Average Crustal Abundance'!I$2)</f>
        <v>5.6000000000000001E-2</v>
      </c>
      <c r="AO478" s="2">
        <f>IF(Q478&gt;'Average Crustal Abundance'!J$2,Data!Q478,'Average Crustal Abundance'!J$2)</f>
        <v>1.2999999999999999E-3</v>
      </c>
      <c r="AP478" s="2">
        <f>IF(R478&gt;'Average Crustal Abundance'!K$2,Data!R478,'Average Crustal Abundance'!K$2)</f>
        <v>72</v>
      </c>
      <c r="AQ478" s="2">
        <f>IF(S478&gt;'Average Crustal Abundance'!L$2,Data!S478,'Average Crustal Abundance'!L$2)</f>
        <v>0.08</v>
      </c>
      <c r="AR478" s="2">
        <f>IF(T478&gt;'Average Crustal Abundance'!M$2,Data!T478,'Average Crustal Abundance'!M$2)</f>
        <v>5.1999999999999998E-2</v>
      </c>
      <c r="AS478" s="2">
        <f>IF(U478&gt;'Average Crustal Abundance'!N$2,Data!U478,'Average Crustal Abundance'!N$2)</f>
        <v>0.5</v>
      </c>
      <c r="AT478" s="2">
        <f>IF(V478&gt;'Average Crustal Abundance'!O$2,Data!V478,'Average Crustal Abundance'!O$2)</f>
        <v>11</v>
      </c>
      <c r="AU478" s="2">
        <f>IF(W478&gt;'Average Crustal Abundance'!P$2,Data!W478,'Average Crustal Abundance'!P$2)</f>
        <v>0.03</v>
      </c>
      <c r="AV478" s="2">
        <f>IF(X478&gt;'Average Crustal Abundance'!Q$2,Data!X478,'Average Crustal Abundance'!Q$2)</f>
        <v>2.5</v>
      </c>
      <c r="AW478" s="2">
        <f>IF(Y478&gt;'Average Crustal Abundance'!R$2,Data!Y478,'Average Crustal Abundance'!R$2)</f>
        <v>0.2</v>
      </c>
      <c r="AX478" s="2">
        <f>IF(Z478&gt;'Average Crustal Abundance'!S$2,Data!Z478,'Average Crustal Abundance'!S$2)</f>
        <v>0.18</v>
      </c>
      <c r="AY478" s="2">
        <f>IF(AA478&gt;'Average Crustal Abundance'!T$2,Data!AA478,'Average Crustal Abundance'!T$2)</f>
        <v>1E-3</v>
      </c>
      <c r="AZ478" s="2">
        <f>IF(AB478&gt;'Average Crustal Abundance'!U$2,Data!AB478,'Average Crustal Abundance'!U$2)</f>
        <v>0.8</v>
      </c>
      <c r="BA478" s="2">
        <f>IF(AC478&gt;'Average Crustal Abundance'!V$2,Data!AC478,'Average Crustal Abundance'!V$2)</f>
        <v>1</v>
      </c>
      <c r="BB478" s="2">
        <f>IF(AD478&gt;'Average Crustal Abundance'!W$2,Data!AD478,'Average Crustal Abundance'!W$2)</f>
        <v>1.7</v>
      </c>
      <c r="BC478" s="2">
        <f>IF(AE478&gt;'Average Crustal Abundance'!X$2,Data!AE478,'Average Crustal Abundance'!X$2)</f>
        <v>20</v>
      </c>
      <c r="BD478" s="2">
        <f>IF(AF478&gt;'Average Crustal Abundance'!Y$2,Data!AF478,'Average Crustal Abundance'!Y$2)</f>
        <v>1.3</v>
      </c>
      <c r="BE478" s="3">
        <f>LOG((AG478/'Average Crustal Abundance'!B$2),1.636)</f>
        <v>0</v>
      </c>
      <c r="BF478" s="3">
        <f>LOG((AH478/'Average Crustal Abundance'!C$2),5.77)</f>
        <v>0</v>
      </c>
      <c r="BG478" s="3">
        <f>LOG((AI478/'Average Crustal Abundance'!D$2),5.07)</f>
        <v>0</v>
      </c>
      <c r="BH478" s="3">
        <f>IF(LOG((AJ478/'Average Crustal Abundance'!E$2))&lt;6,LOG((AJ478/'Average Crustal Abundance'!E$2)),6)</f>
        <v>0</v>
      </c>
      <c r="BI478" s="3">
        <f>IF(LOG((AK478/'Average Crustal Abundance'!F$2))&lt;6,LOG((AK478/'Average Crustal Abundance'!F$2)),6)</f>
        <v>0</v>
      </c>
      <c r="BJ478" s="3">
        <f>IF(LOG((AL478/'Average Crustal Abundance'!G$2))&lt;6,LOG((AL478/'Average Crustal Abundance'!G$2)),6)</f>
        <v>0</v>
      </c>
      <c r="BK478" s="3">
        <f>LOG((AM478/'Average Crustal Abundance'!H$2),5.77)</f>
        <v>0</v>
      </c>
      <c r="BL478" s="3">
        <f>IF(LOG((AN478/'Average Crustal Abundance'!I$2))&lt;6,LOG((AN478/'Average Crustal Abundance'!I$2)),6)</f>
        <v>0</v>
      </c>
      <c r="BM478" s="3">
        <f>IF(LOG((AO478/'Average Crustal Abundance'!J$2))&lt;6,LOG((AO478/'Average Crustal Abundance'!J$2)),6)</f>
        <v>0</v>
      </c>
      <c r="BN478" s="3">
        <f>LOG((AP478/'Average Crustal Abundance'!K$2),4.9)</f>
        <v>0</v>
      </c>
      <c r="BO478" s="3">
        <f>IF(LOG((AQ478/'Average Crustal Abundance'!L$2))&lt;6,LOG((AQ478/'Average Crustal Abundance'!L$2)),6)</f>
        <v>0</v>
      </c>
      <c r="BP478" s="3">
        <f>IF(LOG((AR478/'Average Crustal Abundance'!M$2))&lt;6,LOG((AR478/'Average Crustal Abundance'!M$2)),6)</f>
        <v>0</v>
      </c>
      <c r="BQ478" s="3">
        <f>IF(LOG((AS478/'Average Crustal Abundance'!N$2))&lt;6,LOG((AS478/'Average Crustal Abundance'!N$2)),6)</f>
        <v>0</v>
      </c>
      <c r="BR478" s="3">
        <f>LOG((AT478/'Average Crustal Abundance'!O$2),6.71)</f>
        <v>0</v>
      </c>
      <c r="BS478" s="3">
        <f>IF(LOG((AU478/'Average Crustal Abundance'!P$2))&lt;6,LOG((AU478/'Average Crustal Abundance'!P$2)),6)</f>
        <v>0</v>
      </c>
      <c r="BT478" s="3">
        <f>LOG((AV478/'Average Crustal Abundance'!Q$2),8.58)</f>
        <v>0</v>
      </c>
      <c r="BU478" s="3">
        <f>IF(LOG((AW478/'Average Crustal Abundance'!R$2))&lt;6,LOG((AW478/'Average Crustal Abundance'!R$2)),6)</f>
        <v>0</v>
      </c>
      <c r="BV478" s="3">
        <f>IF(LOG((AX478/'Average Crustal Abundance'!S$2))&lt;6,LOG((AX478/'Average Crustal Abundance'!S$2)),6)</f>
        <v>0</v>
      </c>
      <c r="BW478" s="3">
        <f>IF(LOG((AY478/'Average Crustal Abundance'!T$2))&lt;6,LOG((AY478/'Average Crustal Abundance'!T$2)),6)</f>
        <v>0</v>
      </c>
      <c r="BX478" s="3">
        <f>IF(LOG((AZ478/'Average Crustal Abundance'!U$2))&lt;6,LOG((AZ478/'Average Crustal Abundance'!U$2)),6)</f>
        <v>0</v>
      </c>
      <c r="BY478" s="3">
        <f>IF(LOG((BA478/'Average Crustal Abundance'!V$2))&lt;6,LOG((BA478/'Average Crustal Abundance'!V$2)),6)</f>
        <v>0</v>
      </c>
      <c r="BZ478" s="3">
        <f>LOG((BB478/'Average Crustal Abundance'!W$2),9.15)</f>
        <v>0</v>
      </c>
      <c r="CA478" s="3">
        <f>LOG((BC478/'Average Crustal Abundance'!X$2),6.07)</f>
        <v>0</v>
      </c>
      <c r="CB478" s="3">
        <f>LOG((BD478/'Average Crustal Abundance'!Y$2),9.57)</f>
        <v>0</v>
      </c>
      <c r="CC478" s="3">
        <f t="shared" si="261"/>
        <v>0</v>
      </c>
      <c r="CD478" s="3" t="e">
        <f t="shared" si="262"/>
        <v>#DIV/0!</v>
      </c>
      <c r="CE478" s="4" t="e">
        <f t="shared" si="264"/>
        <v>#DIV/0!</v>
      </c>
      <c r="CF478" s="4" t="e">
        <f t="shared" si="265"/>
        <v>#DIV/0!</v>
      </c>
      <c r="CG478" s="4" t="e">
        <f t="shared" si="266"/>
        <v>#DIV/0!</v>
      </c>
      <c r="CH478" s="4" t="e">
        <f t="shared" si="267"/>
        <v>#DIV/0!</v>
      </c>
      <c r="CI478" s="4" t="e">
        <f t="shared" si="268"/>
        <v>#DIV/0!</v>
      </c>
      <c r="CJ478" s="4" t="e">
        <f t="shared" si="269"/>
        <v>#DIV/0!</v>
      </c>
      <c r="CK478" s="4" t="e">
        <f t="shared" si="270"/>
        <v>#DIV/0!</v>
      </c>
      <c r="CL478" s="4" t="e">
        <f t="shared" si="271"/>
        <v>#DIV/0!</v>
      </c>
      <c r="CM478" s="4" t="e">
        <f t="shared" si="272"/>
        <v>#DIV/0!</v>
      </c>
      <c r="CN478" s="4" t="e">
        <f t="shared" si="273"/>
        <v>#DIV/0!</v>
      </c>
      <c r="CO478" s="4" t="e">
        <f t="shared" si="274"/>
        <v>#DIV/0!</v>
      </c>
      <c r="CP478" s="4" t="e">
        <f t="shared" si="274"/>
        <v>#DIV/0!</v>
      </c>
      <c r="CQ478" s="4" t="e">
        <f t="shared" si="274"/>
        <v>#DIV/0!</v>
      </c>
      <c r="CR478" s="4" t="e">
        <f t="shared" si="274"/>
        <v>#DIV/0!</v>
      </c>
      <c r="CS478" s="4" t="e">
        <f t="shared" si="274"/>
        <v>#DIV/0!</v>
      </c>
      <c r="CT478" s="4" t="e">
        <f t="shared" si="274"/>
        <v>#DIV/0!</v>
      </c>
      <c r="CU478" s="4" t="e">
        <f t="shared" si="275"/>
        <v>#DIV/0!</v>
      </c>
      <c r="CV478" s="4" t="e">
        <f t="shared" si="276"/>
        <v>#DIV/0!</v>
      </c>
      <c r="CW478" s="4" t="e">
        <f t="shared" si="277"/>
        <v>#DIV/0!</v>
      </c>
      <c r="CX478" s="4" t="e">
        <f t="shared" si="278"/>
        <v>#DIV/0!</v>
      </c>
      <c r="CY478" s="4" t="e">
        <f t="shared" si="260"/>
        <v>#DIV/0!</v>
      </c>
      <c r="CZ478" s="4" t="e">
        <f t="shared" si="260"/>
        <v>#DIV/0!</v>
      </c>
      <c r="DA478" s="4" t="e">
        <f t="shared" si="260"/>
        <v>#DIV/0!</v>
      </c>
      <c r="DB478" s="4" t="e">
        <f t="shared" si="254"/>
        <v>#DIV/0!</v>
      </c>
      <c r="DC478" s="3"/>
      <c r="DD478" s="3" t="e">
        <f t="shared" si="263"/>
        <v>#DIV/0!</v>
      </c>
    </row>
    <row r="479" spans="33:108" x14ac:dyDescent="0.25">
      <c r="AG479" s="2">
        <f>IF(I479&gt;'Average Crustal Abundance'!B$2,Data!I479,'Average Crustal Abundance'!B$2)</f>
        <v>52200</v>
      </c>
      <c r="AH479" s="2">
        <f>IF(J479&gt;'Average Crustal Abundance'!C$2,Data!J479,'Average Crustal Abundance'!C$2)</f>
        <v>27</v>
      </c>
      <c r="AI479" s="2">
        <f>IF(K479&gt;'Average Crustal Abundance'!D$2,Data!K479,'Average Crustal Abundance'!D$2)</f>
        <v>59</v>
      </c>
      <c r="AJ479" s="2">
        <f>IF(L479&gt;'Average Crustal Abundance'!E$2,Data!L479,'Average Crustal Abundance'!E$2)</f>
        <v>0.188</v>
      </c>
      <c r="AK479" s="2">
        <f>IF(M479&gt;'Average Crustal Abundance'!F$2,Data!M479,'Average Crustal Abundance'!F$2)</f>
        <v>1.5E-3</v>
      </c>
      <c r="AL479" s="2">
        <f>IF(N479&gt;'Average Crustal Abundance'!G$2,Data!N479,'Average Crustal Abundance'!G$2)</f>
        <v>1.5E-3</v>
      </c>
      <c r="AM479" s="2">
        <f>IF(O479&gt;'Average Crustal Abundance'!H$2,Data!O479,'Average Crustal Abundance'!H$2)</f>
        <v>27</v>
      </c>
      <c r="AN479" s="2">
        <f>IF(P479&gt;'Average Crustal Abundance'!I$2,Data!P479,'Average Crustal Abundance'!I$2)</f>
        <v>5.6000000000000001E-2</v>
      </c>
      <c r="AO479" s="2">
        <f>IF(Q479&gt;'Average Crustal Abundance'!J$2,Data!Q479,'Average Crustal Abundance'!J$2)</f>
        <v>1.2999999999999999E-3</v>
      </c>
      <c r="AP479" s="2">
        <f>IF(R479&gt;'Average Crustal Abundance'!K$2,Data!R479,'Average Crustal Abundance'!K$2)</f>
        <v>72</v>
      </c>
      <c r="AQ479" s="2">
        <f>IF(S479&gt;'Average Crustal Abundance'!L$2,Data!S479,'Average Crustal Abundance'!L$2)</f>
        <v>0.08</v>
      </c>
      <c r="AR479" s="2">
        <f>IF(T479&gt;'Average Crustal Abundance'!M$2,Data!T479,'Average Crustal Abundance'!M$2)</f>
        <v>5.1999999999999998E-2</v>
      </c>
      <c r="AS479" s="2">
        <f>IF(U479&gt;'Average Crustal Abundance'!N$2,Data!U479,'Average Crustal Abundance'!N$2)</f>
        <v>0.5</v>
      </c>
      <c r="AT479" s="2">
        <f>IF(V479&gt;'Average Crustal Abundance'!O$2,Data!V479,'Average Crustal Abundance'!O$2)</f>
        <v>11</v>
      </c>
      <c r="AU479" s="2">
        <f>IF(W479&gt;'Average Crustal Abundance'!P$2,Data!W479,'Average Crustal Abundance'!P$2)</f>
        <v>0.03</v>
      </c>
      <c r="AV479" s="2">
        <f>IF(X479&gt;'Average Crustal Abundance'!Q$2,Data!X479,'Average Crustal Abundance'!Q$2)</f>
        <v>2.5</v>
      </c>
      <c r="AW479" s="2">
        <f>IF(Y479&gt;'Average Crustal Abundance'!R$2,Data!Y479,'Average Crustal Abundance'!R$2)</f>
        <v>0.2</v>
      </c>
      <c r="AX479" s="2">
        <f>IF(Z479&gt;'Average Crustal Abundance'!S$2,Data!Z479,'Average Crustal Abundance'!S$2)</f>
        <v>0.18</v>
      </c>
      <c r="AY479" s="2">
        <f>IF(AA479&gt;'Average Crustal Abundance'!T$2,Data!AA479,'Average Crustal Abundance'!T$2)</f>
        <v>1E-3</v>
      </c>
      <c r="AZ479" s="2">
        <f>IF(AB479&gt;'Average Crustal Abundance'!U$2,Data!AB479,'Average Crustal Abundance'!U$2)</f>
        <v>0.8</v>
      </c>
      <c r="BA479" s="2">
        <f>IF(AC479&gt;'Average Crustal Abundance'!V$2,Data!AC479,'Average Crustal Abundance'!V$2)</f>
        <v>1</v>
      </c>
      <c r="BB479" s="2">
        <f>IF(AD479&gt;'Average Crustal Abundance'!W$2,Data!AD479,'Average Crustal Abundance'!W$2)</f>
        <v>1.7</v>
      </c>
      <c r="BC479" s="2">
        <f>IF(AE479&gt;'Average Crustal Abundance'!X$2,Data!AE479,'Average Crustal Abundance'!X$2)</f>
        <v>20</v>
      </c>
      <c r="BD479" s="2">
        <f>IF(AF479&gt;'Average Crustal Abundance'!Y$2,Data!AF479,'Average Crustal Abundance'!Y$2)</f>
        <v>1.3</v>
      </c>
      <c r="BE479" s="3">
        <f>LOG((AG479/'Average Crustal Abundance'!B$2),1.636)</f>
        <v>0</v>
      </c>
      <c r="BF479" s="3">
        <f>LOG((AH479/'Average Crustal Abundance'!C$2),5.77)</f>
        <v>0</v>
      </c>
      <c r="BG479" s="3">
        <f>LOG((AI479/'Average Crustal Abundance'!D$2),5.07)</f>
        <v>0</v>
      </c>
      <c r="BH479" s="3">
        <f>IF(LOG((AJ479/'Average Crustal Abundance'!E$2))&lt;6,LOG((AJ479/'Average Crustal Abundance'!E$2)),6)</f>
        <v>0</v>
      </c>
      <c r="BI479" s="3">
        <f>IF(LOG((AK479/'Average Crustal Abundance'!F$2))&lt;6,LOG((AK479/'Average Crustal Abundance'!F$2)),6)</f>
        <v>0</v>
      </c>
      <c r="BJ479" s="3">
        <f>IF(LOG((AL479/'Average Crustal Abundance'!G$2))&lt;6,LOG((AL479/'Average Crustal Abundance'!G$2)),6)</f>
        <v>0</v>
      </c>
      <c r="BK479" s="3">
        <f>LOG((AM479/'Average Crustal Abundance'!H$2),5.77)</f>
        <v>0</v>
      </c>
      <c r="BL479" s="3">
        <f>IF(LOG((AN479/'Average Crustal Abundance'!I$2))&lt;6,LOG((AN479/'Average Crustal Abundance'!I$2)),6)</f>
        <v>0</v>
      </c>
      <c r="BM479" s="3">
        <f>IF(LOG((AO479/'Average Crustal Abundance'!J$2))&lt;6,LOG((AO479/'Average Crustal Abundance'!J$2)),6)</f>
        <v>0</v>
      </c>
      <c r="BN479" s="3">
        <f>LOG((AP479/'Average Crustal Abundance'!K$2),4.9)</f>
        <v>0</v>
      </c>
      <c r="BO479" s="3">
        <f>IF(LOG((AQ479/'Average Crustal Abundance'!L$2))&lt;6,LOG((AQ479/'Average Crustal Abundance'!L$2)),6)</f>
        <v>0</v>
      </c>
      <c r="BP479" s="3">
        <f>IF(LOG((AR479/'Average Crustal Abundance'!M$2))&lt;6,LOG((AR479/'Average Crustal Abundance'!M$2)),6)</f>
        <v>0</v>
      </c>
      <c r="BQ479" s="3">
        <f>IF(LOG((AS479/'Average Crustal Abundance'!N$2))&lt;6,LOG((AS479/'Average Crustal Abundance'!N$2)),6)</f>
        <v>0</v>
      </c>
      <c r="BR479" s="3">
        <f>LOG((AT479/'Average Crustal Abundance'!O$2),6.71)</f>
        <v>0</v>
      </c>
      <c r="BS479" s="3">
        <f>IF(LOG((AU479/'Average Crustal Abundance'!P$2))&lt;6,LOG((AU479/'Average Crustal Abundance'!P$2)),6)</f>
        <v>0</v>
      </c>
      <c r="BT479" s="3">
        <f>LOG((AV479/'Average Crustal Abundance'!Q$2),8.58)</f>
        <v>0</v>
      </c>
      <c r="BU479" s="3">
        <f>IF(LOG((AW479/'Average Crustal Abundance'!R$2))&lt;6,LOG((AW479/'Average Crustal Abundance'!R$2)),6)</f>
        <v>0</v>
      </c>
      <c r="BV479" s="3">
        <f>IF(LOG((AX479/'Average Crustal Abundance'!S$2))&lt;6,LOG((AX479/'Average Crustal Abundance'!S$2)),6)</f>
        <v>0</v>
      </c>
      <c r="BW479" s="3">
        <f>IF(LOG((AY479/'Average Crustal Abundance'!T$2))&lt;6,LOG((AY479/'Average Crustal Abundance'!T$2)),6)</f>
        <v>0</v>
      </c>
      <c r="BX479" s="3">
        <f>IF(LOG((AZ479/'Average Crustal Abundance'!U$2))&lt;6,LOG((AZ479/'Average Crustal Abundance'!U$2)),6)</f>
        <v>0</v>
      </c>
      <c r="BY479" s="3">
        <f>IF(LOG((BA479/'Average Crustal Abundance'!V$2))&lt;6,LOG((BA479/'Average Crustal Abundance'!V$2)),6)</f>
        <v>0</v>
      </c>
      <c r="BZ479" s="3">
        <f>LOG((BB479/'Average Crustal Abundance'!W$2),9.15)</f>
        <v>0</v>
      </c>
      <c r="CA479" s="3">
        <f>LOG((BC479/'Average Crustal Abundance'!X$2),6.07)</f>
        <v>0</v>
      </c>
      <c r="CB479" s="3">
        <f>LOG((BD479/'Average Crustal Abundance'!Y$2),9.57)</f>
        <v>0</v>
      </c>
      <c r="CC479" s="3">
        <f t="shared" si="261"/>
        <v>0</v>
      </c>
      <c r="CD479" s="3" t="e">
        <f t="shared" si="262"/>
        <v>#DIV/0!</v>
      </c>
      <c r="CE479" s="4" t="e">
        <f t="shared" si="264"/>
        <v>#DIV/0!</v>
      </c>
      <c r="CF479" s="4" t="e">
        <f t="shared" si="265"/>
        <v>#DIV/0!</v>
      </c>
      <c r="CG479" s="4" t="e">
        <f t="shared" si="266"/>
        <v>#DIV/0!</v>
      </c>
      <c r="CH479" s="4" t="e">
        <f t="shared" si="267"/>
        <v>#DIV/0!</v>
      </c>
      <c r="CI479" s="4" t="e">
        <f t="shared" si="268"/>
        <v>#DIV/0!</v>
      </c>
      <c r="CJ479" s="4" t="e">
        <f t="shared" si="269"/>
        <v>#DIV/0!</v>
      </c>
      <c r="CK479" s="4" t="e">
        <f t="shared" si="270"/>
        <v>#DIV/0!</v>
      </c>
      <c r="CL479" s="4" t="e">
        <f t="shared" si="271"/>
        <v>#DIV/0!</v>
      </c>
      <c r="CM479" s="4" t="e">
        <f t="shared" si="272"/>
        <v>#DIV/0!</v>
      </c>
      <c r="CN479" s="4" t="e">
        <f t="shared" si="273"/>
        <v>#DIV/0!</v>
      </c>
      <c r="CO479" s="4" t="e">
        <f t="shared" si="274"/>
        <v>#DIV/0!</v>
      </c>
      <c r="CP479" s="4" t="e">
        <f t="shared" si="274"/>
        <v>#DIV/0!</v>
      </c>
      <c r="CQ479" s="4" t="e">
        <f t="shared" si="274"/>
        <v>#DIV/0!</v>
      </c>
      <c r="CR479" s="4" t="e">
        <f t="shared" si="274"/>
        <v>#DIV/0!</v>
      </c>
      <c r="CS479" s="4" t="e">
        <f t="shared" si="274"/>
        <v>#DIV/0!</v>
      </c>
      <c r="CT479" s="4" t="e">
        <f t="shared" si="274"/>
        <v>#DIV/0!</v>
      </c>
      <c r="CU479" s="4" t="e">
        <f t="shared" si="275"/>
        <v>#DIV/0!</v>
      </c>
      <c r="CV479" s="4" t="e">
        <f t="shared" si="276"/>
        <v>#DIV/0!</v>
      </c>
      <c r="CW479" s="4" t="e">
        <f t="shared" si="277"/>
        <v>#DIV/0!</v>
      </c>
      <c r="CX479" s="4" t="e">
        <f t="shared" si="278"/>
        <v>#DIV/0!</v>
      </c>
      <c r="CY479" s="4" t="e">
        <f t="shared" si="260"/>
        <v>#DIV/0!</v>
      </c>
      <c r="CZ479" s="4" t="e">
        <f t="shared" si="260"/>
        <v>#DIV/0!</v>
      </c>
      <c r="DA479" s="4" t="e">
        <f t="shared" si="260"/>
        <v>#DIV/0!</v>
      </c>
      <c r="DB479" s="4" t="e">
        <f t="shared" si="254"/>
        <v>#DIV/0!</v>
      </c>
      <c r="DC479" s="3"/>
      <c r="DD479" s="3" t="e">
        <f t="shared" si="263"/>
        <v>#DIV/0!</v>
      </c>
    </row>
    <row r="480" spans="33:108" x14ac:dyDescent="0.25">
      <c r="AG480" s="2">
        <f>IF(I480&gt;'Average Crustal Abundance'!B$2,Data!I480,'Average Crustal Abundance'!B$2)</f>
        <v>52200</v>
      </c>
      <c r="AH480" s="2">
        <f>IF(J480&gt;'Average Crustal Abundance'!C$2,Data!J480,'Average Crustal Abundance'!C$2)</f>
        <v>27</v>
      </c>
      <c r="AI480" s="2">
        <f>IF(K480&gt;'Average Crustal Abundance'!D$2,Data!K480,'Average Crustal Abundance'!D$2)</f>
        <v>59</v>
      </c>
      <c r="AJ480" s="2">
        <f>IF(L480&gt;'Average Crustal Abundance'!E$2,Data!L480,'Average Crustal Abundance'!E$2)</f>
        <v>0.188</v>
      </c>
      <c r="AK480" s="2">
        <f>IF(M480&gt;'Average Crustal Abundance'!F$2,Data!M480,'Average Crustal Abundance'!F$2)</f>
        <v>1.5E-3</v>
      </c>
      <c r="AL480" s="2">
        <f>IF(N480&gt;'Average Crustal Abundance'!G$2,Data!N480,'Average Crustal Abundance'!G$2)</f>
        <v>1.5E-3</v>
      </c>
      <c r="AM480" s="2">
        <f>IF(O480&gt;'Average Crustal Abundance'!H$2,Data!O480,'Average Crustal Abundance'!H$2)</f>
        <v>27</v>
      </c>
      <c r="AN480" s="2">
        <f>IF(P480&gt;'Average Crustal Abundance'!I$2,Data!P480,'Average Crustal Abundance'!I$2)</f>
        <v>5.6000000000000001E-2</v>
      </c>
      <c r="AO480" s="2">
        <f>IF(Q480&gt;'Average Crustal Abundance'!J$2,Data!Q480,'Average Crustal Abundance'!J$2)</f>
        <v>1.2999999999999999E-3</v>
      </c>
      <c r="AP480" s="2">
        <f>IF(R480&gt;'Average Crustal Abundance'!K$2,Data!R480,'Average Crustal Abundance'!K$2)</f>
        <v>72</v>
      </c>
      <c r="AQ480" s="2">
        <f>IF(S480&gt;'Average Crustal Abundance'!L$2,Data!S480,'Average Crustal Abundance'!L$2)</f>
        <v>0.08</v>
      </c>
      <c r="AR480" s="2">
        <f>IF(T480&gt;'Average Crustal Abundance'!M$2,Data!T480,'Average Crustal Abundance'!M$2)</f>
        <v>5.1999999999999998E-2</v>
      </c>
      <c r="AS480" s="2">
        <f>IF(U480&gt;'Average Crustal Abundance'!N$2,Data!U480,'Average Crustal Abundance'!N$2)</f>
        <v>0.5</v>
      </c>
      <c r="AT480" s="2">
        <f>IF(V480&gt;'Average Crustal Abundance'!O$2,Data!V480,'Average Crustal Abundance'!O$2)</f>
        <v>11</v>
      </c>
      <c r="AU480" s="2">
        <f>IF(W480&gt;'Average Crustal Abundance'!P$2,Data!W480,'Average Crustal Abundance'!P$2)</f>
        <v>0.03</v>
      </c>
      <c r="AV480" s="2">
        <f>IF(X480&gt;'Average Crustal Abundance'!Q$2,Data!X480,'Average Crustal Abundance'!Q$2)</f>
        <v>2.5</v>
      </c>
      <c r="AW480" s="2">
        <f>IF(Y480&gt;'Average Crustal Abundance'!R$2,Data!Y480,'Average Crustal Abundance'!R$2)</f>
        <v>0.2</v>
      </c>
      <c r="AX480" s="2">
        <f>IF(Z480&gt;'Average Crustal Abundance'!S$2,Data!Z480,'Average Crustal Abundance'!S$2)</f>
        <v>0.18</v>
      </c>
      <c r="AY480" s="2">
        <f>IF(AA480&gt;'Average Crustal Abundance'!T$2,Data!AA480,'Average Crustal Abundance'!T$2)</f>
        <v>1E-3</v>
      </c>
      <c r="AZ480" s="2">
        <f>IF(AB480&gt;'Average Crustal Abundance'!U$2,Data!AB480,'Average Crustal Abundance'!U$2)</f>
        <v>0.8</v>
      </c>
      <c r="BA480" s="2">
        <f>IF(AC480&gt;'Average Crustal Abundance'!V$2,Data!AC480,'Average Crustal Abundance'!V$2)</f>
        <v>1</v>
      </c>
      <c r="BB480" s="2">
        <f>IF(AD480&gt;'Average Crustal Abundance'!W$2,Data!AD480,'Average Crustal Abundance'!W$2)</f>
        <v>1.7</v>
      </c>
      <c r="BC480" s="2">
        <f>IF(AE480&gt;'Average Crustal Abundance'!X$2,Data!AE480,'Average Crustal Abundance'!X$2)</f>
        <v>20</v>
      </c>
      <c r="BD480" s="2">
        <f>IF(AF480&gt;'Average Crustal Abundance'!Y$2,Data!AF480,'Average Crustal Abundance'!Y$2)</f>
        <v>1.3</v>
      </c>
      <c r="BE480" s="3">
        <f>LOG((AG480/'Average Crustal Abundance'!B$2),1.636)</f>
        <v>0</v>
      </c>
      <c r="BF480" s="3">
        <f>LOG((AH480/'Average Crustal Abundance'!C$2),5.77)</f>
        <v>0</v>
      </c>
      <c r="BG480" s="3">
        <f>LOG((AI480/'Average Crustal Abundance'!D$2),5.07)</f>
        <v>0</v>
      </c>
      <c r="BH480" s="3">
        <f>IF(LOG((AJ480/'Average Crustal Abundance'!E$2))&lt;6,LOG((AJ480/'Average Crustal Abundance'!E$2)),6)</f>
        <v>0</v>
      </c>
      <c r="BI480" s="3">
        <f>IF(LOG((AK480/'Average Crustal Abundance'!F$2))&lt;6,LOG((AK480/'Average Crustal Abundance'!F$2)),6)</f>
        <v>0</v>
      </c>
      <c r="BJ480" s="3">
        <f>IF(LOG((AL480/'Average Crustal Abundance'!G$2))&lt;6,LOG((AL480/'Average Crustal Abundance'!G$2)),6)</f>
        <v>0</v>
      </c>
      <c r="BK480" s="3">
        <f>LOG((AM480/'Average Crustal Abundance'!H$2),5.77)</f>
        <v>0</v>
      </c>
      <c r="BL480" s="3">
        <f>IF(LOG((AN480/'Average Crustal Abundance'!I$2))&lt;6,LOG((AN480/'Average Crustal Abundance'!I$2)),6)</f>
        <v>0</v>
      </c>
      <c r="BM480" s="3">
        <f>IF(LOG((AO480/'Average Crustal Abundance'!J$2))&lt;6,LOG((AO480/'Average Crustal Abundance'!J$2)),6)</f>
        <v>0</v>
      </c>
      <c r="BN480" s="3">
        <f>LOG((AP480/'Average Crustal Abundance'!K$2),4.9)</f>
        <v>0</v>
      </c>
      <c r="BO480" s="3">
        <f>IF(LOG((AQ480/'Average Crustal Abundance'!L$2))&lt;6,LOG((AQ480/'Average Crustal Abundance'!L$2)),6)</f>
        <v>0</v>
      </c>
      <c r="BP480" s="3">
        <f>IF(LOG((AR480/'Average Crustal Abundance'!M$2))&lt;6,LOG((AR480/'Average Crustal Abundance'!M$2)),6)</f>
        <v>0</v>
      </c>
      <c r="BQ480" s="3">
        <f>IF(LOG((AS480/'Average Crustal Abundance'!N$2))&lt;6,LOG((AS480/'Average Crustal Abundance'!N$2)),6)</f>
        <v>0</v>
      </c>
      <c r="BR480" s="3">
        <f>LOG((AT480/'Average Crustal Abundance'!O$2),6.71)</f>
        <v>0</v>
      </c>
      <c r="BS480" s="3">
        <f>IF(LOG((AU480/'Average Crustal Abundance'!P$2))&lt;6,LOG((AU480/'Average Crustal Abundance'!P$2)),6)</f>
        <v>0</v>
      </c>
      <c r="BT480" s="3">
        <f>LOG((AV480/'Average Crustal Abundance'!Q$2),8.58)</f>
        <v>0</v>
      </c>
      <c r="BU480" s="3">
        <f>IF(LOG((AW480/'Average Crustal Abundance'!R$2))&lt;6,LOG((AW480/'Average Crustal Abundance'!R$2)),6)</f>
        <v>0</v>
      </c>
      <c r="BV480" s="3">
        <f>IF(LOG((AX480/'Average Crustal Abundance'!S$2))&lt;6,LOG((AX480/'Average Crustal Abundance'!S$2)),6)</f>
        <v>0</v>
      </c>
      <c r="BW480" s="3">
        <f>IF(LOG((AY480/'Average Crustal Abundance'!T$2))&lt;6,LOG((AY480/'Average Crustal Abundance'!T$2)),6)</f>
        <v>0</v>
      </c>
      <c r="BX480" s="3">
        <f>IF(LOG((AZ480/'Average Crustal Abundance'!U$2))&lt;6,LOG((AZ480/'Average Crustal Abundance'!U$2)),6)</f>
        <v>0</v>
      </c>
      <c r="BY480" s="3">
        <f>IF(LOG((BA480/'Average Crustal Abundance'!V$2))&lt;6,LOG((BA480/'Average Crustal Abundance'!V$2)),6)</f>
        <v>0</v>
      </c>
      <c r="BZ480" s="3">
        <f>LOG((BB480/'Average Crustal Abundance'!W$2),9.15)</f>
        <v>0</v>
      </c>
      <c r="CA480" s="3">
        <f>LOG((BC480/'Average Crustal Abundance'!X$2),6.07)</f>
        <v>0</v>
      </c>
      <c r="CB480" s="3">
        <f>LOG((BD480/'Average Crustal Abundance'!Y$2),9.57)</f>
        <v>0</v>
      </c>
      <c r="CC480" s="3">
        <f t="shared" si="261"/>
        <v>0</v>
      </c>
      <c r="CD480" s="3" t="e">
        <f t="shared" si="262"/>
        <v>#DIV/0!</v>
      </c>
      <c r="CE480" s="4" t="e">
        <f t="shared" si="264"/>
        <v>#DIV/0!</v>
      </c>
      <c r="CF480" s="4" t="e">
        <f t="shared" si="265"/>
        <v>#DIV/0!</v>
      </c>
      <c r="CG480" s="4" t="e">
        <f t="shared" si="266"/>
        <v>#DIV/0!</v>
      </c>
      <c r="CH480" s="4" t="e">
        <f t="shared" si="267"/>
        <v>#DIV/0!</v>
      </c>
      <c r="CI480" s="4" t="e">
        <f t="shared" si="268"/>
        <v>#DIV/0!</v>
      </c>
      <c r="CJ480" s="4" t="e">
        <f t="shared" si="269"/>
        <v>#DIV/0!</v>
      </c>
      <c r="CK480" s="4" t="e">
        <f t="shared" si="270"/>
        <v>#DIV/0!</v>
      </c>
      <c r="CL480" s="4" t="e">
        <f t="shared" si="271"/>
        <v>#DIV/0!</v>
      </c>
      <c r="CM480" s="4" t="e">
        <f t="shared" si="272"/>
        <v>#DIV/0!</v>
      </c>
      <c r="CN480" s="4" t="e">
        <f t="shared" si="273"/>
        <v>#DIV/0!</v>
      </c>
      <c r="CO480" s="4" t="e">
        <f t="shared" si="274"/>
        <v>#DIV/0!</v>
      </c>
      <c r="CP480" s="4" t="e">
        <f t="shared" si="274"/>
        <v>#DIV/0!</v>
      </c>
      <c r="CQ480" s="4" t="e">
        <f t="shared" si="274"/>
        <v>#DIV/0!</v>
      </c>
      <c r="CR480" s="4" t="e">
        <f t="shared" si="274"/>
        <v>#DIV/0!</v>
      </c>
      <c r="CS480" s="4" t="e">
        <f t="shared" si="274"/>
        <v>#DIV/0!</v>
      </c>
      <c r="CT480" s="4" t="e">
        <f t="shared" si="274"/>
        <v>#DIV/0!</v>
      </c>
      <c r="CU480" s="4" t="e">
        <f t="shared" si="275"/>
        <v>#DIV/0!</v>
      </c>
      <c r="CV480" s="4" t="e">
        <f t="shared" si="276"/>
        <v>#DIV/0!</v>
      </c>
      <c r="CW480" s="4" t="e">
        <f t="shared" si="277"/>
        <v>#DIV/0!</v>
      </c>
      <c r="CX480" s="4" t="e">
        <f t="shared" si="278"/>
        <v>#DIV/0!</v>
      </c>
      <c r="CY480" s="4" t="e">
        <f t="shared" si="260"/>
        <v>#DIV/0!</v>
      </c>
      <c r="CZ480" s="4" t="e">
        <f t="shared" si="260"/>
        <v>#DIV/0!</v>
      </c>
      <c r="DA480" s="4" t="e">
        <f t="shared" si="260"/>
        <v>#DIV/0!</v>
      </c>
      <c r="DB480" s="4" t="e">
        <f t="shared" si="254"/>
        <v>#DIV/0!</v>
      </c>
      <c r="DC480" s="3"/>
      <c r="DD480" s="3" t="e">
        <f t="shared" si="263"/>
        <v>#DIV/0!</v>
      </c>
    </row>
    <row r="481" spans="33:108" x14ac:dyDescent="0.25">
      <c r="AG481" s="2">
        <f>IF(I481&gt;'Average Crustal Abundance'!B$2,Data!I481,'Average Crustal Abundance'!B$2)</f>
        <v>52200</v>
      </c>
      <c r="AH481" s="2">
        <f>IF(J481&gt;'Average Crustal Abundance'!C$2,Data!J481,'Average Crustal Abundance'!C$2)</f>
        <v>27</v>
      </c>
      <c r="AI481" s="2">
        <f>IF(K481&gt;'Average Crustal Abundance'!D$2,Data!K481,'Average Crustal Abundance'!D$2)</f>
        <v>59</v>
      </c>
      <c r="AJ481" s="2">
        <f>IF(L481&gt;'Average Crustal Abundance'!E$2,Data!L481,'Average Crustal Abundance'!E$2)</f>
        <v>0.188</v>
      </c>
      <c r="AK481" s="2">
        <f>IF(M481&gt;'Average Crustal Abundance'!F$2,Data!M481,'Average Crustal Abundance'!F$2)</f>
        <v>1.5E-3</v>
      </c>
      <c r="AL481" s="2">
        <f>IF(N481&gt;'Average Crustal Abundance'!G$2,Data!N481,'Average Crustal Abundance'!G$2)</f>
        <v>1.5E-3</v>
      </c>
      <c r="AM481" s="2">
        <f>IF(O481&gt;'Average Crustal Abundance'!H$2,Data!O481,'Average Crustal Abundance'!H$2)</f>
        <v>27</v>
      </c>
      <c r="AN481" s="2">
        <f>IF(P481&gt;'Average Crustal Abundance'!I$2,Data!P481,'Average Crustal Abundance'!I$2)</f>
        <v>5.6000000000000001E-2</v>
      </c>
      <c r="AO481" s="2">
        <f>IF(Q481&gt;'Average Crustal Abundance'!J$2,Data!Q481,'Average Crustal Abundance'!J$2)</f>
        <v>1.2999999999999999E-3</v>
      </c>
      <c r="AP481" s="2">
        <f>IF(R481&gt;'Average Crustal Abundance'!K$2,Data!R481,'Average Crustal Abundance'!K$2)</f>
        <v>72</v>
      </c>
      <c r="AQ481" s="2">
        <f>IF(S481&gt;'Average Crustal Abundance'!L$2,Data!S481,'Average Crustal Abundance'!L$2)</f>
        <v>0.08</v>
      </c>
      <c r="AR481" s="2">
        <f>IF(T481&gt;'Average Crustal Abundance'!M$2,Data!T481,'Average Crustal Abundance'!M$2)</f>
        <v>5.1999999999999998E-2</v>
      </c>
      <c r="AS481" s="2">
        <f>IF(U481&gt;'Average Crustal Abundance'!N$2,Data!U481,'Average Crustal Abundance'!N$2)</f>
        <v>0.5</v>
      </c>
      <c r="AT481" s="2">
        <f>IF(V481&gt;'Average Crustal Abundance'!O$2,Data!V481,'Average Crustal Abundance'!O$2)</f>
        <v>11</v>
      </c>
      <c r="AU481" s="2">
        <f>IF(W481&gt;'Average Crustal Abundance'!P$2,Data!W481,'Average Crustal Abundance'!P$2)</f>
        <v>0.03</v>
      </c>
      <c r="AV481" s="2">
        <f>IF(X481&gt;'Average Crustal Abundance'!Q$2,Data!X481,'Average Crustal Abundance'!Q$2)</f>
        <v>2.5</v>
      </c>
      <c r="AW481" s="2">
        <f>IF(Y481&gt;'Average Crustal Abundance'!R$2,Data!Y481,'Average Crustal Abundance'!R$2)</f>
        <v>0.2</v>
      </c>
      <c r="AX481" s="2">
        <f>IF(Z481&gt;'Average Crustal Abundance'!S$2,Data!Z481,'Average Crustal Abundance'!S$2)</f>
        <v>0.18</v>
      </c>
      <c r="AY481" s="2">
        <f>IF(AA481&gt;'Average Crustal Abundance'!T$2,Data!AA481,'Average Crustal Abundance'!T$2)</f>
        <v>1E-3</v>
      </c>
      <c r="AZ481" s="2">
        <f>IF(AB481&gt;'Average Crustal Abundance'!U$2,Data!AB481,'Average Crustal Abundance'!U$2)</f>
        <v>0.8</v>
      </c>
      <c r="BA481" s="2">
        <f>IF(AC481&gt;'Average Crustal Abundance'!V$2,Data!AC481,'Average Crustal Abundance'!V$2)</f>
        <v>1</v>
      </c>
      <c r="BB481" s="2">
        <f>IF(AD481&gt;'Average Crustal Abundance'!W$2,Data!AD481,'Average Crustal Abundance'!W$2)</f>
        <v>1.7</v>
      </c>
      <c r="BC481" s="2">
        <f>IF(AE481&gt;'Average Crustal Abundance'!X$2,Data!AE481,'Average Crustal Abundance'!X$2)</f>
        <v>20</v>
      </c>
      <c r="BD481" s="2">
        <f>IF(AF481&gt;'Average Crustal Abundance'!Y$2,Data!AF481,'Average Crustal Abundance'!Y$2)</f>
        <v>1.3</v>
      </c>
      <c r="BE481" s="3">
        <f>LOG((AG481/'Average Crustal Abundance'!B$2),1.636)</f>
        <v>0</v>
      </c>
      <c r="BF481" s="3">
        <f>LOG((AH481/'Average Crustal Abundance'!C$2),5.77)</f>
        <v>0</v>
      </c>
      <c r="BG481" s="3">
        <f>LOG((AI481/'Average Crustal Abundance'!D$2),5.07)</f>
        <v>0</v>
      </c>
      <c r="BH481" s="3">
        <f>IF(LOG((AJ481/'Average Crustal Abundance'!E$2))&lt;6,LOG((AJ481/'Average Crustal Abundance'!E$2)),6)</f>
        <v>0</v>
      </c>
      <c r="BI481" s="3">
        <f>IF(LOG((AK481/'Average Crustal Abundance'!F$2))&lt;6,LOG((AK481/'Average Crustal Abundance'!F$2)),6)</f>
        <v>0</v>
      </c>
      <c r="BJ481" s="3">
        <f>IF(LOG((AL481/'Average Crustal Abundance'!G$2))&lt;6,LOG((AL481/'Average Crustal Abundance'!G$2)),6)</f>
        <v>0</v>
      </c>
      <c r="BK481" s="3">
        <f>LOG((AM481/'Average Crustal Abundance'!H$2),5.77)</f>
        <v>0</v>
      </c>
      <c r="BL481" s="3">
        <f>IF(LOG((AN481/'Average Crustal Abundance'!I$2))&lt;6,LOG((AN481/'Average Crustal Abundance'!I$2)),6)</f>
        <v>0</v>
      </c>
      <c r="BM481" s="3">
        <f>IF(LOG((AO481/'Average Crustal Abundance'!J$2))&lt;6,LOG((AO481/'Average Crustal Abundance'!J$2)),6)</f>
        <v>0</v>
      </c>
      <c r="BN481" s="3">
        <f>LOG((AP481/'Average Crustal Abundance'!K$2),4.9)</f>
        <v>0</v>
      </c>
      <c r="BO481" s="3">
        <f>IF(LOG((AQ481/'Average Crustal Abundance'!L$2))&lt;6,LOG((AQ481/'Average Crustal Abundance'!L$2)),6)</f>
        <v>0</v>
      </c>
      <c r="BP481" s="3">
        <f>IF(LOG((AR481/'Average Crustal Abundance'!M$2))&lt;6,LOG((AR481/'Average Crustal Abundance'!M$2)),6)</f>
        <v>0</v>
      </c>
      <c r="BQ481" s="3">
        <f>IF(LOG((AS481/'Average Crustal Abundance'!N$2))&lt;6,LOG((AS481/'Average Crustal Abundance'!N$2)),6)</f>
        <v>0</v>
      </c>
      <c r="BR481" s="3">
        <f>LOG((AT481/'Average Crustal Abundance'!O$2),6.71)</f>
        <v>0</v>
      </c>
      <c r="BS481" s="3">
        <f>IF(LOG((AU481/'Average Crustal Abundance'!P$2))&lt;6,LOG((AU481/'Average Crustal Abundance'!P$2)),6)</f>
        <v>0</v>
      </c>
      <c r="BT481" s="3">
        <f>LOG((AV481/'Average Crustal Abundance'!Q$2),8.58)</f>
        <v>0</v>
      </c>
      <c r="BU481" s="3">
        <f>IF(LOG((AW481/'Average Crustal Abundance'!R$2))&lt;6,LOG((AW481/'Average Crustal Abundance'!R$2)),6)</f>
        <v>0</v>
      </c>
      <c r="BV481" s="3">
        <f>IF(LOG((AX481/'Average Crustal Abundance'!S$2))&lt;6,LOG((AX481/'Average Crustal Abundance'!S$2)),6)</f>
        <v>0</v>
      </c>
      <c r="BW481" s="3">
        <f>IF(LOG((AY481/'Average Crustal Abundance'!T$2))&lt;6,LOG((AY481/'Average Crustal Abundance'!T$2)),6)</f>
        <v>0</v>
      </c>
      <c r="BX481" s="3">
        <f>IF(LOG((AZ481/'Average Crustal Abundance'!U$2))&lt;6,LOG((AZ481/'Average Crustal Abundance'!U$2)),6)</f>
        <v>0</v>
      </c>
      <c r="BY481" s="3">
        <f>IF(LOG((BA481/'Average Crustal Abundance'!V$2))&lt;6,LOG((BA481/'Average Crustal Abundance'!V$2)),6)</f>
        <v>0</v>
      </c>
      <c r="BZ481" s="3">
        <f>LOG((BB481/'Average Crustal Abundance'!W$2),9.15)</f>
        <v>0</v>
      </c>
      <c r="CA481" s="3">
        <f>LOG((BC481/'Average Crustal Abundance'!X$2),6.07)</f>
        <v>0</v>
      </c>
      <c r="CB481" s="3">
        <f>LOG((BD481/'Average Crustal Abundance'!Y$2),9.57)</f>
        <v>0</v>
      </c>
      <c r="CC481" s="3">
        <f t="shared" si="261"/>
        <v>0</v>
      </c>
      <c r="CD481" s="3" t="e">
        <f t="shared" si="262"/>
        <v>#DIV/0!</v>
      </c>
      <c r="CE481" s="4" t="e">
        <f t="shared" si="264"/>
        <v>#DIV/0!</v>
      </c>
      <c r="CF481" s="4" t="e">
        <f t="shared" si="265"/>
        <v>#DIV/0!</v>
      </c>
      <c r="CG481" s="4" t="e">
        <f t="shared" si="266"/>
        <v>#DIV/0!</v>
      </c>
      <c r="CH481" s="4" t="e">
        <f t="shared" si="267"/>
        <v>#DIV/0!</v>
      </c>
      <c r="CI481" s="4" t="e">
        <f t="shared" si="268"/>
        <v>#DIV/0!</v>
      </c>
      <c r="CJ481" s="4" t="e">
        <f t="shared" si="269"/>
        <v>#DIV/0!</v>
      </c>
      <c r="CK481" s="4" t="e">
        <f t="shared" si="270"/>
        <v>#DIV/0!</v>
      </c>
      <c r="CL481" s="4" t="e">
        <f t="shared" si="271"/>
        <v>#DIV/0!</v>
      </c>
      <c r="CM481" s="4" t="e">
        <f t="shared" si="272"/>
        <v>#DIV/0!</v>
      </c>
      <c r="CN481" s="4" t="e">
        <f t="shared" si="273"/>
        <v>#DIV/0!</v>
      </c>
      <c r="CO481" s="4" t="e">
        <f t="shared" si="274"/>
        <v>#DIV/0!</v>
      </c>
      <c r="CP481" s="4" t="e">
        <f t="shared" si="274"/>
        <v>#DIV/0!</v>
      </c>
      <c r="CQ481" s="4" t="e">
        <f t="shared" si="274"/>
        <v>#DIV/0!</v>
      </c>
      <c r="CR481" s="4" t="e">
        <f t="shared" si="274"/>
        <v>#DIV/0!</v>
      </c>
      <c r="CS481" s="4" t="e">
        <f t="shared" si="274"/>
        <v>#DIV/0!</v>
      </c>
      <c r="CT481" s="4" t="e">
        <f t="shared" si="274"/>
        <v>#DIV/0!</v>
      </c>
      <c r="CU481" s="4" t="e">
        <f t="shared" si="275"/>
        <v>#DIV/0!</v>
      </c>
      <c r="CV481" s="4" t="e">
        <f t="shared" si="276"/>
        <v>#DIV/0!</v>
      </c>
      <c r="CW481" s="4" t="e">
        <f t="shared" si="277"/>
        <v>#DIV/0!</v>
      </c>
      <c r="CX481" s="4" t="e">
        <f t="shared" si="278"/>
        <v>#DIV/0!</v>
      </c>
      <c r="CY481" s="4" t="e">
        <f t="shared" si="260"/>
        <v>#DIV/0!</v>
      </c>
      <c r="CZ481" s="4" t="e">
        <f t="shared" si="260"/>
        <v>#DIV/0!</v>
      </c>
      <c r="DA481" s="4" t="e">
        <f t="shared" si="260"/>
        <v>#DIV/0!</v>
      </c>
      <c r="DB481" s="4" t="e">
        <f t="shared" si="254"/>
        <v>#DIV/0!</v>
      </c>
      <c r="DC481" s="3"/>
      <c r="DD481" s="3" t="e">
        <f t="shared" si="263"/>
        <v>#DIV/0!</v>
      </c>
    </row>
    <row r="482" spans="33:108" x14ac:dyDescent="0.25">
      <c r="AG482" s="2">
        <f>IF(I482&gt;'Average Crustal Abundance'!B$2,Data!I482,'Average Crustal Abundance'!B$2)</f>
        <v>52200</v>
      </c>
      <c r="AH482" s="2">
        <f>IF(J482&gt;'Average Crustal Abundance'!C$2,Data!J482,'Average Crustal Abundance'!C$2)</f>
        <v>27</v>
      </c>
      <c r="AI482" s="2">
        <f>IF(K482&gt;'Average Crustal Abundance'!D$2,Data!K482,'Average Crustal Abundance'!D$2)</f>
        <v>59</v>
      </c>
      <c r="AJ482" s="2">
        <f>IF(L482&gt;'Average Crustal Abundance'!E$2,Data!L482,'Average Crustal Abundance'!E$2)</f>
        <v>0.188</v>
      </c>
      <c r="AK482" s="2">
        <f>IF(M482&gt;'Average Crustal Abundance'!F$2,Data!M482,'Average Crustal Abundance'!F$2)</f>
        <v>1.5E-3</v>
      </c>
      <c r="AL482" s="2">
        <f>IF(N482&gt;'Average Crustal Abundance'!G$2,Data!N482,'Average Crustal Abundance'!G$2)</f>
        <v>1.5E-3</v>
      </c>
      <c r="AM482" s="2">
        <f>IF(O482&gt;'Average Crustal Abundance'!H$2,Data!O482,'Average Crustal Abundance'!H$2)</f>
        <v>27</v>
      </c>
      <c r="AN482" s="2">
        <f>IF(P482&gt;'Average Crustal Abundance'!I$2,Data!P482,'Average Crustal Abundance'!I$2)</f>
        <v>5.6000000000000001E-2</v>
      </c>
      <c r="AO482" s="2">
        <f>IF(Q482&gt;'Average Crustal Abundance'!J$2,Data!Q482,'Average Crustal Abundance'!J$2)</f>
        <v>1.2999999999999999E-3</v>
      </c>
      <c r="AP482" s="2">
        <f>IF(R482&gt;'Average Crustal Abundance'!K$2,Data!R482,'Average Crustal Abundance'!K$2)</f>
        <v>72</v>
      </c>
      <c r="AQ482" s="2">
        <f>IF(S482&gt;'Average Crustal Abundance'!L$2,Data!S482,'Average Crustal Abundance'!L$2)</f>
        <v>0.08</v>
      </c>
      <c r="AR482" s="2">
        <f>IF(T482&gt;'Average Crustal Abundance'!M$2,Data!T482,'Average Crustal Abundance'!M$2)</f>
        <v>5.1999999999999998E-2</v>
      </c>
      <c r="AS482" s="2">
        <f>IF(U482&gt;'Average Crustal Abundance'!N$2,Data!U482,'Average Crustal Abundance'!N$2)</f>
        <v>0.5</v>
      </c>
      <c r="AT482" s="2">
        <f>IF(V482&gt;'Average Crustal Abundance'!O$2,Data!V482,'Average Crustal Abundance'!O$2)</f>
        <v>11</v>
      </c>
      <c r="AU482" s="2">
        <f>IF(W482&gt;'Average Crustal Abundance'!P$2,Data!W482,'Average Crustal Abundance'!P$2)</f>
        <v>0.03</v>
      </c>
      <c r="AV482" s="2">
        <f>IF(X482&gt;'Average Crustal Abundance'!Q$2,Data!X482,'Average Crustal Abundance'!Q$2)</f>
        <v>2.5</v>
      </c>
      <c r="AW482" s="2">
        <f>IF(Y482&gt;'Average Crustal Abundance'!R$2,Data!Y482,'Average Crustal Abundance'!R$2)</f>
        <v>0.2</v>
      </c>
      <c r="AX482" s="2">
        <f>IF(Z482&gt;'Average Crustal Abundance'!S$2,Data!Z482,'Average Crustal Abundance'!S$2)</f>
        <v>0.18</v>
      </c>
      <c r="AY482" s="2">
        <f>IF(AA482&gt;'Average Crustal Abundance'!T$2,Data!AA482,'Average Crustal Abundance'!T$2)</f>
        <v>1E-3</v>
      </c>
      <c r="AZ482" s="2">
        <f>IF(AB482&gt;'Average Crustal Abundance'!U$2,Data!AB482,'Average Crustal Abundance'!U$2)</f>
        <v>0.8</v>
      </c>
      <c r="BA482" s="2">
        <f>IF(AC482&gt;'Average Crustal Abundance'!V$2,Data!AC482,'Average Crustal Abundance'!V$2)</f>
        <v>1</v>
      </c>
      <c r="BB482" s="2">
        <f>IF(AD482&gt;'Average Crustal Abundance'!W$2,Data!AD482,'Average Crustal Abundance'!W$2)</f>
        <v>1.7</v>
      </c>
      <c r="BC482" s="2">
        <f>IF(AE482&gt;'Average Crustal Abundance'!X$2,Data!AE482,'Average Crustal Abundance'!X$2)</f>
        <v>20</v>
      </c>
      <c r="BD482" s="2">
        <f>IF(AF482&gt;'Average Crustal Abundance'!Y$2,Data!AF482,'Average Crustal Abundance'!Y$2)</f>
        <v>1.3</v>
      </c>
      <c r="BE482" s="3">
        <f>LOG((AG482/'Average Crustal Abundance'!B$2),1.636)</f>
        <v>0</v>
      </c>
      <c r="BF482" s="3">
        <f>LOG((AH482/'Average Crustal Abundance'!C$2),5.77)</f>
        <v>0</v>
      </c>
      <c r="BG482" s="3">
        <f>LOG((AI482/'Average Crustal Abundance'!D$2),5.07)</f>
        <v>0</v>
      </c>
      <c r="BH482" s="3">
        <f>IF(LOG((AJ482/'Average Crustal Abundance'!E$2))&lt;6,LOG((AJ482/'Average Crustal Abundance'!E$2)),6)</f>
        <v>0</v>
      </c>
      <c r="BI482" s="3">
        <f>IF(LOG((AK482/'Average Crustal Abundance'!F$2))&lt;6,LOG((AK482/'Average Crustal Abundance'!F$2)),6)</f>
        <v>0</v>
      </c>
      <c r="BJ482" s="3">
        <f>IF(LOG((AL482/'Average Crustal Abundance'!G$2))&lt;6,LOG((AL482/'Average Crustal Abundance'!G$2)),6)</f>
        <v>0</v>
      </c>
      <c r="BK482" s="3">
        <f>LOG((AM482/'Average Crustal Abundance'!H$2),5.77)</f>
        <v>0</v>
      </c>
      <c r="BL482" s="3">
        <f>IF(LOG((AN482/'Average Crustal Abundance'!I$2))&lt;6,LOG((AN482/'Average Crustal Abundance'!I$2)),6)</f>
        <v>0</v>
      </c>
      <c r="BM482" s="3">
        <f>IF(LOG((AO482/'Average Crustal Abundance'!J$2))&lt;6,LOG((AO482/'Average Crustal Abundance'!J$2)),6)</f>
        <v>0</v>
      </c>
      <c r="BN482" s="3">
        <f>LOG((AP482/'Average Crustal Abundance'!K$2),4.9)</f>
        <v>0</v>
      </c>
      <c r="BO482" s="3">
        <f>IF(LOG((AQ482/'Average Crustal Abundance'!L$2))&lt;6,LOG((AQ482/'Average Crustal Abundance'!L$2)),6)</f>
        <v>0</v>
      </c>
      <c r="BP482" s="3">
        <f>IF(LOG((AR482/'Average Crustal Abundance'!M$2))&lt;6,LOG((AR482/'Average Crustal Abundance'!M$2)),6)</f>
        <v>0</v>
      </c>
      <c r="BQ482" s="3">
        <f>IF(LOG((AS482/'Average Crustal Abundance'!N$2))&lt;6,LOG((AS482/'Average Crustal Abundance'!N$2)),6)</f>
        <v>0</v>
      </c>
      <c r="BR482" s="3">
        <f>LOG((AT482/'Average Crustal Abundance'!O$2),6.71)</f>
        <v>0</v>
      </c>
      <c r="BS482" s="3">
        <f>IF(LOG((AU482/'Average Crustal Abundance'!P$2))&lt;6,LOG((AU482/'Average Crustal Abundance'!P$2)),6)</f>
        <v>0</v>
      </c>
      <c r="BT482" s="3">
        <f>LOG((AV482/'Average Crustal Abundance'!Q$2),8.58)</f>
        <v>0</v>
      </c>
      <c r="BU482" s="3">
        <f>IF(LOG((AW482/'Average Crustal Abundance'!R$2))&lt;6,LOG((AW482/'Average Crustal Abundance'!R$2)),6)</f>
        <v>0</v>
      </c>
      <c r="BV482" s="3">
        <f>IF(LOG((AX482/'Average Crustal Abundance'!S$2))&lt;6,LOG((AX482/'Average Crustal Abundance'!S$2)),6)</f>
        <v>0</v>
      </c>
      <c r="BW482" s="3">
        <f>IF(LOG((AY482/'Average Crustal Abundance'!T$2))&lt;6,LOG((AY482/'Average Crustal Abundance'!T$2)),6)</f>
        <v>0</v>
      </c>
      <c r="BX482" s="3">
        <f>IF(LOG((AZ482/'Average Crustal Abundance'!U$2))&lt;6,LOG((AZ482/'Average Crustal Abundance'!U$2)),6)</f>
        <v>0</v>
      </c>
      <c r="BY482" s="3">
        <f>IF(LOG((BA482/'Average Crustal Abundance'!V$2))&lt;6,LOG((BA482/'Average Crustal Abundance'!V$2)),6)</f>
        <v>0</v>
      </c>
      <c r="BZ482" s="3">
        <f>LOG((BB482/'Average Crustal Abundance'!W$2),9.15)</f>
        <v>0</v>
      </c>
      <c r="CA482" s="3">
        <f>LOG((BC482/'Average Crustal Abundance'!X$2),6.07)</f>
        <v>0</v>
      </c>
      <c r="CB482" s="3">
        <f>LOG((BD482/'Average Crustal Abundance'!Y$2),9.57)</f>
        <v>0</v>
      </c>
      <c r="CC482" s="3">
        <f t="shared" si="261"/>
        <v>0</v>
      </c>
      <c r="CD482" s="3" t="e">
        <f t="shared" si="262"/>
        <v>#DIV/0!</v>
      </c>
      <c r="CE482" s="4" t="e">
        <f t="shared" si="264"/>
        <v>#DIV/0!</v>
      </c>
      <c r="CF482" s="4" t="e">
        <f t="shared" si="265"/>
        <v>#DIV/0!</v>
      </c>
      <c r="CG482" s="4" t="e">
        <f t="shared" si="266"/>
        <v>#DIV/0!</v>
      </c>
      <c r="CH482" s="4" t="e">
        <f t="shared" si="267"/>
        <v>#DIV/0!</v>
      </c>
      <c r="CI482" s="4" t="e">
        <f t="shared" si="268"/>
        <v>#DIV/0!</v>
      </c>
      <c r="CJ482" s="4" t="e">
        <f t="shared" si="269"/>
        <v>#DIV/0!</v>
      </c>
      <c r="CK482" s="4" t="e">
        <f t="shared" si="270"/>
        <v>#DIV/0!</v>
      </c>
      <c r="CL482" s="4" t="e">
        <f t="shared" si="271"/>
        <v>#DIV/0!</v>
      </c>
      <c r="CM482" s="4" t="e">
        <f t="shared" si="272"/>
        <v>#DIV/0!</v>
      </c>
      <c r="CN482" s="4" t="e">
        <f t="shared" si="273"/>
        <v>#DIV/0!</v>
      </c>
      <c r="CO482" s="4" t="e">
        <f t="shared" si="274"/>
        <v>#DIV/0!</v>
      </c>
      <c r="CP482" s="4" t="e">
        <f t="shared" si="274"/>
        <v>#DIV/0!</v>
      </c>
      <c r="CQ482" s="4" t="e">
        <f t="shared" si="274"/>
        <v>#DIV/0!</v>
      </c>
      <c r="CR482" s="4" t="e">
        <f t="shared" si="274"/>
        <v>#DIV/0!</v>
      </c>
      <c r="CS482" s="4" t="e">
        <f t="shared" si="274"/>
        <v>#DIV/0!</v>
      </c>
      <c r="CT482" s="4" t="e">
        <f t="shared" si="274"/>
        <v>#DIV/0!</v>
      </c>
      <c r="CU482" s="4" t="e">
        <f t="shared" si="275"/>
        <v>#DIV/0!</v>
      </c>
      <c r="CV482" s="4" t="e">
        <f t="shared" si="276"/>
        <v>#DIV/0!</v>
      </c>
      <c r="CW482" s="4" t="e">
        <f t="shared" si="277"/>
        <v>#DIV/0!</v>
      </c>
      <c r="CX482" s="4" t="e">
        <f t="shared" si="278"/>
        <v>#DIV/0!</v>
      </c>
      <c r="CY482" s="4" t="e">
        <f t="shared" si="260"/>
        <v>#DIV/0!</v>
      </c>
      <c r="CZ482" s="4" t="e">
        <f t="shared" si="260"/>
        <v>#DIV/0!</v>
      </c>
      <c r="DA482" s="4" t="e">
        <f t="shared" si="260"/>
        <v>#DIV/0!</v>
      </c>
      <c r="DB482" s="4" t="e">
        <f t="shared" si="254"/>
        <v>#DIV/0!</v>
      </c>
      <c r="DC482" s="3"/>
      <c r="DD482" s="3" t="e">
        <f t="shared" si="263"/>
        <v>#DIV/0!</v>
      </c>
    </row>
    <row r="483" spans="33:108" x14ac:dyDescent="0.25">
      <c r="AG483" s="2">
        <f>IF(I483&gt;'Average Crustal Abundance'!B$2,Data!I483,'Average Crustal Abundance'!B$2)</f>
        <v>52200</v>
      </c>
      <c r="AH483" s="2">
        <f>IF(J483&gt;'Average Crustal Abundance'!C$2,Data!J483,'Average Crustal Abundance'!C$2)</f>
        <v>27</v>
      </c>
      <c r="AI483" s="2">
        <f>IF(K483&gt;'Average Crustal Abundance'!D$2,Data!K483,'Average Crustal Abundance'!D$2)</f>
        <v>59</v>
      </c>
      <c r="AJ483" s="2">
        <f>IF(L483&gt;'Average Crustal Abundance'!E$2,Data!L483,'Average Crustal Abundance'!E$2)</f>
        <v>0.188</v>
      </c>
      <c r="AK483" s="2">
        <f>IF(M483&gt;'Average Crustal Abundance'!F$2,Data!M483,'Average Crustal Abundance'!F$2)</f>
        <v>1.5E-3</v>
      </c>
      <c r="AL483" s="2">
        <f>IF(N483&gt;'Average Crustal Abundance'!G$2,Data!N483,'Average Crustal Abundance'!G$2)</f>
        <v>1.5E-3</v>
      </c>
      <c r="AM483" s="2">
        <f>IF(O483&gt;'Average Crustal Abundance'!H$2,Data!O483,'Average Crustal Abundance'!H$2)</f>
        <v>27</v>
      </c>
      <c r="AN483" s="2">
        <f>IF(P483&gt;'Average Crustal Abundance'!I$2,Data!P483,'Average Crustal Abundance'!I$2)</f>
        <v>5.6000000000000001E-2</v>
      </c>
      <c r="AO483" s="2">
        <f>IF(Q483&gt;'Average Crustal Abundance'!J$2,Data!Q483,'Average Crustal Abundance'!J$2)</f>
        <v>1.2999999999999999E-3</v>
      </c>
      <c r="AP483" s="2">
        <f>IF(R483&gt;'Average Crustal Abundance'!K$2,Data!R483,'Average Crustal Abundance'!K$2)</f>
        <v>72</v>
      </c>
      <c r="AQ483" s="2">
        <f>IF(S483&gt;'Average Crustal Abundance'!L$2,Data!S483,'Average Crustal Abundance'!L$2)</f>
        <v>0.08</v>
      </c>
      <c r="AR483" s="2">
        <f>IF(T483&gt;'Average Crustal Abundance'!M$2,Data!T483,'Average Crustal Abundance'!M$2)</f>
        <v>5.1999999999999998E-2</v>
      </c>
      <c r="AS483" s="2">
        <f>IF(U483&gt;'Average Crustal Abundance'!N$2,Data!U483,'Average Crustal Abundance'!N$2)</f>
        <v>0.5</v>
      </c>
      <c r="AT483" s="2">
        <f>IF(V483&gt;'Average Crustal Abundance'!O$2,Data!V483,'Average Crustal Abundance'!O$2)</f>
        <v>11</v>
      </c>
      <c r="AU483" s="2">
        <f>IF(W483&gt;'Average Crustal Abundance'!P$2,Data!W483,'Average Crustal Abundance'!P$2)</f>
        <v>0.03</v>
      </c>
      <c r="AV483" s="2">
        <f>IF(X483&gt;'Average Crustal Abundance'!Q$2,Data!X483,'Average Crustal Abundance'!Q$2)</f>
        <v>2.5</v>
      </c>
      <c r="AW483" s="2">
        <f>IF(Y483&gt;'Average Crustal Abundance'!R$2,Data!Y483,'Average Crustal Abundance'!R$2)</f>
        <v>0.2</v>
      </c>
      <c r="AX483" s="2">
        <f>IF(Z483&gt;'Average Crustal Abundance'!S$2,Data!Z483,'Average Crustal Abundance'!S$2)</f>
        <v>0.18</v>
      </c>
      <c r="AY483" s="2">
        <f>IF(AA483&gt;'Average Crustal Abundance'!T$2,Data!AA483,'Average Crustal Abundance'!T$2)</f>
        <v>1E-3</v>
      </c>
      <c r="AZ483" s="2">
        <f>IF(AB483&gt;'Average Crustal Abundance'!U$2,Data!AB483,'Average Crustal Abundance'!U$2)</f>
        <v>0.8</v>
      </c>
      <c r="BA483" s="2">
        <f>IF(AC483&gt;'Average Crustal Abundance'!V$2,Data!AC483,'Average Crustal Abundance'!V$2)</f>
        <v>1</v>
      </c>
      <c r="BB483" s="2">
        <f>IF(AD483&gt;'Average Crustal Abundance'!W$2,Data!AD483,'Average Crustal Abundance'!W$2)</f>
        <v>1.7</v>
      </c>
      <c r="BC483" s="2">
        <f>IF(AE483&gt;'Average Crustal Abundance'!X$2,Data!AE483,'Average Crustal Abundance'!X$2)</f>
        <v>20</v>
      </c>
      <c r="BD483" s="2">
        <f>IF(AF483&gt;'Average Crustal Abundance'!Y$2,Data!AF483,'Average Crustal Abundance'!Y$2)</f>
        <v>1.3</v>
      </c>
      <c r="BE483" s="3">
        <f>LOG((AG483/'Average Crustal Abundance'!B$2),1.636)</f>
        <v>0</v>
      </c>
      <c r="BF483" s="3">
        <f>LOG((AH483/'Average Crustal Abundance'!C$2),5.77)</f>
        <v>0</v>
      </c>
      <c r="BG483" s="3">
        <f>LOG((AI483/'Average Crustal Abundance'!D$2),5.07)</f>
        <v>0</v>
      </c>
      <c r="BH483" s="3">
        <f>IF(LOG((AJ483/'Average Crustal Abundance'!E$2))&lt;6,LOG((AJ483/'Average Crustal Abundance'!E$2)),6)</f>
        <v>0</v>
      </c>
      <c r="BI483" s="3">
        <f>IF(LOG((AK483/'Average Crustal Abundance'!F$2))&lt;6,LOG((AK483/'Average Crustal Abundance'!F$2)),6)</f>
        <v>0</v>
      </c>
      <c r="BJ483" s="3">
        <f>IF(LOG((AL483/'Average Crustal Abundance'!G$2))&lt;6,LOG((AL483/'Average Crustal Abundance'!G$2)),6)</f>
        <v>0</v>
      </c>
      <c r="BK483" s="3">
        <f>LOG((AM483/'Average Crustal Abundance'!H$2),5.77)</f>
        <v>0</v>
      </c>
      <c r="BL483" s="3">
        <f>IF(LOG((AN483/'Average Crustal Abundance'!I$2))&lt;6,LOG((AN483/'Average Crustal Abundance'!I$2)),6)</f>
        <v>0</v>
      </c>
      <c r="BM483" s="3">
        <f>IF(LOG((AO483/'Average Crustal Abundance'!J$2))&lt;6,LOG((AO483/'Average Crustal Abundance'!J$2)),6)</f>
        <v>0</v>
      </c>
      <c r="BN483" s="3">
        <f>LOG((AP483/'Average Crustal Abundance'!K$2),4.9)</f>
        <v>0</v>
      </c>
      <c r="BO483" s="3">
        <f>IF(LOG((AQ483/'Average Crustal Abundance'!L$2))&lt;6,LOG((AQ483/'Average Crustal Abundance'!L$2)),6)</f>
        <v>0</v>
      </c>
      <c r="BP483" s="3">
        <f>IF(LOG((AR483/'Average Crustal Abundance'!M$2))&lt;6,LOG((AR483/'Average Crustal Abundance'!M$2)),6)</f>
        <v>0</v>
      </c>
      <c r="BQ483" s="3">
        <f>IF(LOG((AS483/'Average Crustal Abundance'!N$2))&lt;6,LOG((AS483/'Average Crustal Abundance'!N$2)),6)</f>
        <v>0</v>
      </c>
      <c r="BR483" s="3">
        <f>LOG((AT483/'Average Crustal Abundance'!O$2),6.71)</f>
        <v>0</v>
      </c>
      <c r="BS483" s="3">
        <f>IF(LOG((AU483/'Average Crustal Abundance'!P$2))&lt;6,LOG((AU483/'Average Crustal Abundance'!P$2)),6)</f>
        <v>0</v>
      </c>
      <c r="BT483" s="3">
        <f>LOG((AV483/'Average Crustal Abundance'!Q$2),8.58)</f>
        <v>0</v>
      </c>
      <c r="BU483" s="3">
        <f>IF(LOG((AW483/'Average Crustal Abundance'!R$2))&lt;6,LOG((AW483/'Average Crustal Abundance'!R$2)),6)</f>
        <v>0</v>
      </c>
      <c r="BV483" s="3">
        <f>IF(LOG((AX483/'Average Crustal Abundance'!S$2))&lt;6,LOG((AX483/'Average Crustal Abundance'!S$2)),6)</f>
        <v>0</v>
      </c>
      <c r="BW483" s="3">
        <f>IF(LOG((AY483/'Average Crustal Abundance'!T$2))&lt;6,LOG((AY483/'Average Crustal Abundance'!T$2)),6)</f>
        <v>0</v>
      </c>
      <c r="BX483" s="3">
        <f>IF(LOG((AZ483/'Average Crustal Abundance'!U$2))&lt;6,LOG((AZ483/'Average Crustal Abundance'!U$2)),6)</f>
        <v>0</v>
      </c>
      <c r="BY483" s="3">
        <f>IF(LOG((BA483/'Average Crustal Abundance'!V$2))&lt;6,LOG((BA483/'Average Crustal Abundance'!V$2)),6)</f>
        <v>0</v>
      </c>
      <c r="BZ483" s="3">
        <f>LOG((BB483/'Average Crustal Abundance'!W$2),9.15)</f>
        <v>0</v>
      </c>
      <c r="CA483" s="3">
        <f>LOG((BC483/'Average Crustal Abundance'!X$2),6.07)</f>
        <v>0</v>
      </c>
      <c r="CB483" s="3">
        <f>LOG((BD483/'Average Crustal Abundance'!Y$2),9.57)</f>
        <v>0</v>
      </c>
      <c r="CC483" s="3">
        <f t="shared" si="261"/>
        <v>0</v>
      </c>
      <c r="CD483" s="3" t="e">
        <f t="shared" si="262"/>
        <v>#DIV/0!</v>
      </c>
      <c r="CE483" s="4" t="e">
        <f t="shared" si="264"/>
        <v>#DIV/0!</v>
      </c>
      <c r="CF483" s="4" t="e">
        <f t="shared" si="265"/>
        <v>#DIV/0!</v>
      </c>
      <c r="CG483" s="4" t="e">
        <f t="shared" si="266"/>
        <v>#DIV/0!</v>
      </c>
      <c r="CH483" s="4" t="e">
        <f t="shared" si="267"/>
        <v>#DIV/0!</v>
      </c>
      <c r="CI483" s="4" t="e">
        <f t="shared" si="268"/>
        <v>#DIV/0!</v>
      </c>
      <c r="CJ483" s="4" t="e">
        <f t="shared" si="269"/>
        <v>#DIV/0!</v>
      </c>
      <c r="CK483" s="4" t="e">
        <f t="shared" si="270"/>
        <v>#DIV/0!</v>
      </c>
      <c r="CL483" s="4" t="e">
        <f t="shared" si="271"/>
        <v>#DIV/0!</v>
      </c>
      <c r="CM483" s="4" t="e">
        <f t="shared" si="272"/>
        <v>#DIV/0!</v>
      </c>
      <c r="CN483" s="4" t="e">
        <f t="shared" si="273"/>
        <v>#DIV/0!</v>
      </c>
      <c r="CO483" s="4" t="e">
        <f t="shared" si="274"/>
        <v>#DIV/0!</v>
      </c>
      <c r="CP483" s="4" t="e">
        <f t="shared" si="274"/>
        <v>#DIV/0!</v>
      </c>
      <c r="CQ483" s="4" t="e">
        <f t="shared" si="274"/>
        <v>#DIV/0!</v>
      </c>
      <c r="CR483" s="4" t="e">
        <f t="shared" si="274"/>
        <v>#DIV/0!</v>
      </c>
      <c r="CS483" s="4" t="e">
        <f t="shared" si="274"/>
        <v>#DIV/0!</v>
      </c>
      <c r="CT483" s="4" t="e">
        <f t="shared" si="274"/>
        <v>#DIV/0!</v>
      </c>
      <c r="CU483" s="4" t="e">
        <f t="shared" si="275"/>
        <v>#DIV/0!</v>
      </c>
      <c r="CV483" s="4" t="e">
        <f t="shared" si="276"/>
        <v>#DIV/0!</v>
      </c>
      <c r="CW483" s="4" t="e">
        <f t="shared" si="277"/>
        <v>#DIV/0!</v>
      </c>
      <c r="CX483" s="4" t="e">
        <f t="shared" si="278"/>
        <v>#DIV/0!</v>
      </c>
      <c r="CY483" s="4" t="e">
        <f t="shared" si="260"/>
        <v>#DIV/0!</v>
      </c>
      <c r="CZ483" s="4" t="e">
        <f t="shared" si="260"/>
        <v>#DIV/0!</v>
      </c>
      <c r="DA483" s="4" t="e">
        <f t="shared" si="260"/>
        <v>#DIV/0!</v>
      </c>
      <c r="DB483" s="4" t="e">
        <f t="shared" si="254"/>
        <v>#DIV/0!</v>
      </c>
      <c r="DC483" s="3"/>
      <c r="DD483" s="3" t="e">
        <f t="shared" si="263"/>
        <v>#DIV/0!</v>
      </c>
    </row>
    <row r="484" spans="33:108" x14ac:dyDescent="0.25">
      <c r="AG484" s="2">
        <f>IF(I484&gt;'Average Crustal Abundance'!B$2,Data!I484,'Average Crustal Abundance'!B$2)</f>
        <v>52200</v>
      </c>
      <c r="AH484" s="2">
        <f>IF(J484&gt;'Average Crustal Abundance'!C$2,Data!J484,'Average Crustal Abundance'!C$2)</f>
        <v>27</v>
      </c>
      <c r="AI484" s="2">
        <f>IF(K484&gt;'Average Crustal Abundance'!D$2,Data!K484,'Average Crustal Abundance'!D$2)</f>
        <v>59</v>
      </c>
      <c r="AJ484" s="2">
        <f>IF(L484&gt;'Average Crustal Abundance'!E$2,Data!L484,'Average Crustal Abundance'!E$2)</f>
        <v>0.188</v>
      </c>
      <c r="AK484" s="2">
        <f>IF(M484&gt;'Average Crustal Abundance'!F$2,Data!M484,'Average Crustal Abundance'!F$2)</f>
        <v>1.5E-3</v>
      </c>
      <c r="AL484" s="2">
        <f>IF(N484&gt;'Average Crustal Abundance'!G$2,Data!N484,'Average Crustal Abundance'!G$2)</f>
        <v>1.5E-3</v>
      </c>
      <c r="AM484" s="2">
        <f>IF(O484&gt;'Average Crustal Abundance'!H$2,Data!O484,'Average Crustal Abundance'!H$2)</f>
        <v>27</v>
      </c>
      <c r="AN484" s="2">
        <f>IF(P484&gt;'Average Crustal Abundance'!I$2,Data!P484,'Average Crustal Abundance'!I$2)</f>
        <v>5.6000000000000001E-2</v>
      </c>
      <c r="AO484" s="2">
        <f>IF(Q484&gt;'Average Crustal Abundance'!J$2,Data!Q484,'Average Crustal Abundance'!J$2)</f>
        <v>1.2999999999999999E-3</v>
      </c>
      <c r="AP484" s="2">
        <f>IF(R484&gt;'Average Crustal Abundance'!K$2,Data!R484,'Average Crustal Abundance'!K$2)</f>
        <v>72</v>
      </c>
      <c r="AQ484" s="2">
        <f>IF(S484&gt;'Average Crustal Abundance'!L$2,Data!S484,'Average Crustal Abundance'!L$2)</f>
        <v>0.08</v>
      </c>
      <c r="AR484" s="2">
        <f>IF(T484&gt;'Average Crustal Abundance'!M$2,Data!T484,'Average Crustal Abundance'!M$2)</f>
        <v>5.1999999999999998E-2</v>
      </c>
      <c r="AS484" s="2">
        <f>IF(U484&gt;'Average Crustal Abundance'!N$2,Data!U484,'Average Crustal Abundance'!N$2)</f>
        <v>0.5</v>
      </c>
      <c r="AT484" s="2">
        <f>IF(V484&gt;'Average Crustal Abundance'!O$2,Data!V484,'Average Crustal Abundance'!O$2)</f>
        <v>11</v>
      </c>
      <c r="AU484" s="2">
        <f>IF(W484&gt;'Average Crustal Abundance'!P$2,Data!W484,'Average Crustal Abundance'!P$2)</f>
        <v>0.03</v>
      </c>
      <c r="AV484" s="2">
        <f>IF(X484&gt;'Average Crustal Abundance'!Q$2,Data!X484,'Average Crustal Abundance'!Q$2)</f>
        <v>2.5</v>
      </c>
      <c r="AW484" s="2">
        <f>IF(Y484&gt;'Average Crustal Abundance'!R$2,Data!Y484,'Average Crustal Abundance'!R$2)</f>
        <v>0.2</v>
      </c>
      <c r="AX484" s="2">
        <f>IF(Z484&gt;'Average Crustal Abundance'!S$2,Data!Z484,'Average Crustal Abundance'!S$2)</f>
        <v>0.18</v>
      </c>
      <c r="AY484" s="2">
        <f>IF(AA484&gt;'Average Crustal Abundance'!T$2,Data!AA484,'Average Crustal Abundance'!T$2)</f>
        <v>1E-3</v>
      </c>
      <c r="AZ484" s="2">
        <f>IF(AB484&gt;'Average Crustal Abundance'!U$2,Data!AB484,'Average Crustal Abundance'!U$2)</f>
        <v>0.8</v>
      </c>
      <c r="BA484" s="2">
        <f>IF(AC484&gt;'Average Crustal Abundance'!V$2,Data!AC484,'Average Crustal Abundance'!V$2)</f>
        <v>1</v>
      </c>
      <c r="BB484" s="2">
        <f>IF(AD484&gt;'Average Crustal Abundance'!W$2,Data!AD484,'Average Crustal Abundance'!W$2)</f>
        <v>1.7</v>
      </c>
      <c r="BC484" s="2">
        <f>IF(AE484&gt;'Average Crustal Abundance'!X$2,Data!AE484,'Average Crustal Abundance'!X$2)</f>
        <v>20</v>
      </c>
      <c r="BD484" s="2">
        <f>IF(AF484&gt;'Average Crustal Abundance'!Y$2,Data!AF484,'Average Crustal Abundance'!Y$2)</f>
        <v>1.3</v>
      </c>
      <c r="BE484" s="3">
        <f>LOG((AG484/'Average Crustal Abundance'!B$2),1.636)</f>
        <v>0</v>
      </c>
      <c r="BF484" s="3">
        <f>LOG((AH484/'Average Crustal Abundance'!C$2),5.77)</f>
        <v>0</v>
      </c>
      <c r="BG484" s="3">
        <f>LOG((AI484/'Average Crustal Abundance'!D$2),5.07)</f>
        <v>0</v>
      </c>
      <c r="BH484" s="3">
        <f>IF(LOG((AJ484/'Average Crustal Abundance'!E$2))&lt;6,LOG((AJ484/'Average Crustal Abundance'!E$2)),6)</f>
        <v>0</v>
      </c>
      <c r="BI484" s="3">
        <f>IF(LOG((AK484/'Average Crustal Abundance'!F$2))&lt;6,LOG((AK484/'Average Crustal Abundance'!F$2)),6)</f>
        <v>0</v>
      </c>
      <c r="BJ484" s="3">
        <f>IF(LOG((AL484/'Average Crustal Abundance'!G$2))&lt;6,LOG((AL484/'Average Crustal Abundance'!G$2)),6)</f>
        <v>0</v>
      </c>
      <c r="BK484" s="3">
        <f>LOG((AM484/'Average Crustal Abundance'!H$2),5.77)</f>
        <v>0</v>
      </c>
      <c r="BL484" s="3">
        <f>IF(LOG((AN484/'Average Crustal Abundance'!I$2))&lt;6,LOG((AN484/'Average Crustal Abundance'!I$2)),6)</f>
        <v>0</v>
      </c>
      <c r="BM484" s="3">
        <f>IF(LOG((AO484/'Average Crustal Abundance'!J$2))&lt;6,LOG((AO484/'Average Crustal Abundance'!J$2)),6)</f>
        <v>0</v>
      </c>
      <c r="BN484" s="3">
        <f>LOG((AP484/'Average Crustal Abundance'!K$2),4.9)</f>
        <v>0</v>
      </c>
      <c r="BO484" s="3">
        <f>IF(LOG((AQ484/'Average Crustal Abundance'!L$2))&lt;6,LOG((AQ484/'Average Crustal Abundance'!L$2)),6)</f>
        <v>0</v>
      </c>
      <c r="BP484" s="3">
        <f>IF(LOG((AR484/'Average Crustal Abundance'!M$2))&lt;6,LOG((AR484/'Average Crustal Abundance'!M$2)),6)</f>
        <v>0</v>
      </c>
      <c r="BQ484" s="3">
        <f>IF(LOG((AS484/'Average Crustal Abundance'!N$2))&lt;6,LOG((AS484/'Average Crustal Abundance'!N$2)),6)</f>
        <v>0</v>
      </c>
      <c r="BR484" s="3">
        <f>LOG((AT484/'Average Crustal Abundance'!O$2),6.71)</f>
        <v>0</v>
      </c>
      <c r="BS484" s="3">
        <f>IF(LOG((AU484/'Average Crustal Abundance'!P$2))&lt;6,LOG((AU484/'Average Crustal Abundance'!P$2)),6)</f>
        <v>0</v>
      </c>
      <c r="BT484" s="3">
        <f>LOG((AV484/'Average Crustal Abundance'!Q$2),8.58)</f>
        <v>0</v>
      </c>
      <c r="BU484" s="3">
        <f>IF(LOG((AW484/'Average Crustal Abundance'!R$2))&lt;6,LOG((AW484/'Average Crustal Abundance'!R$2)),6)</f>
        <v>0</v>
      </c>
      <c r="BV484" s="3">
        <f>IF(LOG((AX484/'Average Crustal Abundance'!S$2))&lt;6,LOG((AX484/'Average Crustal Abundance'!S$2)),6)</f>
        <v>0</v>
      </c>
      <c r="BW484" s="3">
        <f>IF(LOG((AY484/'Average Crustal Abundance'!T$2))&lt;6,LOG((AY484/'Average Crustal Abundance'!T$2)),6)</f>
        <v>0</v>
      </c>
      <c r="BX484" s="3">
        <f>IF(LOG((AZ484/'Average Crustal Abundance'!U$2))&lt;6,LOG((AZ484/'Average Crustal Abundance'!U$2)),6)</f>
        <v>0</v>
      </c>
      <c r="BY484" s="3">
        <f>IF(LOG((BA484/'Average Crustal Abundance'!V$2))&lt;6,LOG((BA484/'Average Crustal Abundance'!V$2)),6)</f>
        <v>0</v>
      </c>
      <c r="BZ484" s="3">
        <f>LOG((BB484/'Average Crustal Abundance'!W$2),9.15)</f>
        <v>0</v>
      </c>
      <c r="CA484" s="3">
        <f>LOG((BC484/'Average Crustal Abundance'!X$2),6.07)</f>
        <v>0</v>
      </c>
      <c r="CB484" s="3">
        <f>LOG((BD484/'Average Crustal Abundance'!Y$2),9.57)</f>
        <v>0</v>
      </c>
      <c r="CC484" s="3">
        <f t="shared" si="261"/>
        <v>0</v>
      </c>
      <c r="CD484" s="3" t="e">
        <f t="shared" si="262"/>
        <v>#DIV/0!</v>
      </c>
      <c r="CE484" s="4" t="e">
        <f t="shared" si="264"/>
        <v>#DIV/0!</v>
      </c>
      <c r="CF484" s="4" t="e">
        <f t="shared" si="265"/>
        <v>#DIV/0!</v>
      </c>
      <c r="CG484" s="4" t="e">
        <f t="shared" si="266"/>
        <v>#DIV/0!</v>
      </c>
      <c r="CH484" s="4" t="e">
        <f t="shared" si="267"/>
        <v>#DIV/0!</v>
      </c>
      <c r="CI484" s="4" t="e">
        <f t="shared" si="268"/>
        <v>#DIV/0!</v>
      </c>
      <c r="CJ484" s="4" t="e">
        <f t="shared" si="269"/>
        <v>#DIV/0!</v>
      </c>
      <c r="CK484" s="4" t="e">
        <f t="shared" si="270"/>
        <v>#DIV/0!</v>
      </c>
      <c r="CL484" s="4" t="e">
        <f t="shared" si="271"/>
        <v>#DIV/0!</v>
      </c>
      <c r="CM484" s="4" t="e">
        <f t="shared" si="272"/>
        <v>#DIV/0!</v>
      </c>
      <c r="CN484" s="4" t="e">
        <f t="shared" si="273"/>
        <v>#DIV/0!</v>
      </c>
      <c r="CO484" s="4" t="e">
        <f t="shared" si="274"/>
        <v>#DIV/0!</v>
      </c>
      <c r="CP484" s="4" t="e">
        <f t="shared" si="274"/>
        <v>#DIV/0!</v>
      </c>
      <c r="CQ484" s="4" t="e">
        <f t="shared" si="274"/>
        <v>#DIV/0!</v>
      </c>
      <c r="CR484" s="4" t="e">
        <f t="shared" si="274"/>
        <v>#DIV/0!</v>
      </c>
      <c r="CS484" s="4" t="e">
        <f t="shared" si="274"/>
        <v>#DIV/0!</v>
      </c>
      <c r="CT484" s="4" t="e">
        <f t="shared" si="274"/>
        <v>#DIV/0!</v>
      </c>
      <c r="CU484" s="4" t="e">
        <f t="shared" si="275"/>
        <v>#DIV/0!</v>
      </c>
      <c r="CV484" s="4" t="e">
        <f t="shared" si="276"/>
        <v>#DIV/0!</v>
      </c>
      <c r="CW484" s="4" t="e">
        <f t="shared" si="277"/>
        <v>#DIV/0!</v>
      </c>
      <c r="CX484" s="4" t="e">
        <f t="shared" si="278"/>
        <v>#DIV/0!</v>
      </c>
      <c r="CY484" s="4" t="e">
        <f t="shared" si="260"/>
        <v>#DIV/0!</v>
      </c>
      <c r="CZ484" s="4" t="e">
        <f t="shared" si="260"/>
        <v>#DIV/0!</v>
      </c>
      <c r="DA484" s="4" t="e">
        <f t="shared" si="260"/>
        <v>#DIV/0!</v>
      </c>
      <c r="DB484" s="4" t="e">
        <f t="shared" si="254"/>
        <v>#DIV/0!</v>
      </c>
      <c r="DC484" s="3"/>
      <c r="DD484" s="3" t="e">
        <f t="shared" si="263"/>
        <v>#DIV/0!</v>
      </c>
    </row>
    <row r="485" spans="33:108" x14ac:dyDescent="0.25">
      <c r="AG485" s="2">
        <f>IF(I485&gt;'Average Crustal Abundance'!B$2,Data!I485,'Average Crustal Abundance'!B$2)</f>
        <v>52200</v>
      </c>
      <c r="AH485" s="2">
        <f>IF(J485&gt;'Average Crustal Abundance'!C$2,Data!J485,'Average Crustal Abundance'!C$2)</f>
        <v>27</v>
      </c>
      <c r="AI485" s="2">
        <f>IF(K485&gt;'Average Crustal Abundance'!D$2,Data!K485,'Average Crustal Abundance'!D$2)</f>
        <v>59</v>
      </c>
      <c r="AJ485" s="2">
        <f>IF(L485&gt;'Average Crustal Abundance'!E$2,Data!L485,'Average Crustal Abundance'!E$2)</f>
        <v>0.188</v>
      </c>
      <c r="AK485" s="2">
        <f>IF(M485&gt;'Average Crustal Abundance'!F$2,Data!M485,'Average Crustal Abundance'!F$2)</f>
        <v>1.5E-3</v>
      </c>
      <c r="AL485" s="2">
        <f>IF(N485&gt;'Average Crustal Abundance'!G$2,Data!N485,'Average Crustal Abundance'!G$2)</f>
        <v>1.5E-3</v>
      </c>
      <c r="AM485" s="2">
        <f>IF(O485&gt;'Average Crustal Abundance'!H$2,Data!O485,'Average Crustal Abundance'!H$2)</f>
        <v>27</v>
      </c>
      <c r="AN485" s="2">
        <f>IF(P485&gt;'Average Crustal Abundance'!I$2,Data!P485,'Average Crustal Abundance'!I$2)</f>
        <v>5.6000000000000001E-2</v>
      </c>
      <c r="AO485" s="2">
        <f>IF(Q485&gt;'Average Crustal Abundance'!J$2,Data!Q485,'Average Crustal Abundance'!J$2)</f>
        <v>1.2999999999999999E-3</v>
      </c>
      <c r="AP485" s="2">
        <f>IF(R485&gt;'Average Crustal Abundance'!K$2,Data!R485,'Average Crustal Abundance'!K$2)</f>
        <v>72</v>
      </c>
      <c r="AQ485" s="2">
        <f>IF(S485&gt;'Average Crustal Abundance'!L$2,Data!S485,'Average Crustal Abundance'!L$2)</f>
        <v>0.08</v>
      </c>
      <c r="AR485" s="2">
        <f>IF(T485&gt;'Average Crustal Abundance'!M$2,Data!T485,'Average Crustal Abundance'!M$2)</f>
        <v>5.1999999999999998E-2</v>
      </c>
      <c r="AS485" s="2">
        <f>IF(U485&gt;'Average Crustal Abundance'!N$2,Data!U485,'Average Crustal Abundance'!N$2)</f>
        <v>0.5</v>
      </c>
      <c r="AT485" s="2">
        <f>IF(V485&gt;'Average Crustal Abundance'!O$2,Data!V485,'Average Crustal Abundance'!O$2)</f>
        <v>11</v>
      </c>
      <c r="AU485" s="2">
        <f>IF(W485&gt;'Average Crustal Abundance'!P$2,Data!W485,'Average Crustal Abundance'!P$2)</f>
        <v>0.03</v>
      </c>
      <c r="AV485" s="2">
        <f>IF(X485&gt;'Average Crustal Abundance'!Q$2,Data!X485,'Average Crustal Abundance'!Q$2)</f>
        <v>2.5</v>
      </c>
      <c r="AW485" s="2">
        <f>IF(Y485&gt;'Average Crustal Abundance'!R$2,Data!Y485,'Average Crustal Abundance'!R$2)</f>
        <v>0.2</v>
      </c>
      <c r="AX485" s="2">
        <f>IF(Z485&gt;'Average Crustal Abundance'!S$2,Data!Z485,'Average Crustal Abundance'!S$2)</f>
        <v>0.18</v>
      </c>
      <c r="AY485" s="2">
        <f>IF(AA485&gt;'Average Crustal Abundance'!T$2,Data!AA485,'Average Crustal Abundance'!T$2)</f>
        <v>1E-3</v>
      </c>
      <c r="AZ485" s="2">
        <f>IF(AB485&gt;'Average Crustal Abundance'!U$2,Data!AB485,'Average Crustal Abundance'!U$2)</f>
        <v>0.8</v>
      </c>
      <c r="BA485" s="2">
        <f>IF(AC485&gt;'Average Crustal Abundance'!V$2,Data!AC485,'Average Crustal Abundance'!V$2)</f>
        <v>1</v>
      </c>
      <c r="BB485" s="2">
        <f>IF(AD485&gt;'Average Crustal Abundance'!W$2,Data!AD485,'Average Crustal Abundance'!W$2)</f>
        <v>1.7</v>
      </c>
      <c r="BC485" s="2">
        <f>IF(AE485&gt;'Average Crustal Abundance'!X$2,Data!AE485,'Average Crustal Abundance'!X$2)</f>
        <v>20</v>
      </c>
      <c r="BD485" s="2">
        <f>IF(AF485&gt;'Average Crustal Abundance'!Y$2,Data!AF485,'Average Crustal Abundance'!Y$2)</f>
        <v>1.3</v>
      </c>
      <c r="BE485" s="3">
        <f>LOG((AG485/'Average Crustal Abundance'!B$2),1.636)</f>
        <v>0</v>
      </c>
      <c r="BF485" s="3">
        <f>LOG((AH485/'Average Crustal Abundance'!C$2),5.77)</f>
        <v>0</v>
      </c>
      <c r="BG485" s="3">
        <f>LOG((AI485/'Average Crustal Abundance'!D$2),5.07)</f>
        <v>0</v>
      </c>
      <c r="BH485" s="3">
        <f>IF(LOG((AJ485/'Average Crustal Abundance'!E$2))&lt;6,LOG((AJ485/'Average Crustal Abundance'!E$2)),6)</f>
        <v>0</v>
      </c>
      <c r="BI485" s="3">
        <f>IF(LOG((AK485/'Average Crustal Abundance'!F$2))&lt;6,LOG((AK485/'Average Crustal Abundance'!F$2)),6)</f>
        <v>0</v>
      </c>
      <c r="BJ485" s="3">
        <f>IF(LOG((AL485/'Average Crustal Abundance'!G$2))&lt;6,LOG((AL485/'Average Crustal Abundance'!G$2)),6)</f>
        <v>0</v>
      </c>
      <c r="BK485" s="3">
        <f>LOG((AM485/'Average Crustal Abundance'!H$2),5.77)</f>
        <v>0</v>
      </c>
      <c r="BL485" s="3">
        <f>IF(LOG((AN485/'Average Crustal Abundance'!I$2))&lt;6,LOG((AN485/'Average Crustal Abundance'!I$2)),6)</f>
        <v>0</v>
      </c>
      <c r="BM485" s="3">
        <f>IF(LOG((AO485/'Average Crustal Abundance'!J$2))&lt;6,LOG((AO485/'Average Crustal Abundance'!J$2)),6)</f>
        <v>0</v>
      </c>
      <c r="BN485" s="3">
        <f>LOG((AP485/'Average Crustal Abundance'!K$2),4.9)</f>
        <v>0</v>
      </c>
      <c r="BO485" s="3">
        <f>IF(LOG((AQ485/'Average Crustal Abundance'!L$2))&lt;6,LOG((AQ485/'Average Crustal Abundance'!L$2)),6)</f>
        <v>0</v>
      </c>
      <c r="BP485" s="3">
        <f>IF(LOG((AR485/'Average Crustal Abundance'!M$2))&lt;6,LOG((AR485/'Average Crustal Abundance'!M$2)),6)</f>
        <v>0</v>
      </c>
      <c r="BQ485" s="3">
        <f>IF(LOG((AS485/'Average Crustal Abundance'!N$2))&lt;6,LOG((AS485/'Average Crustal Abundance'!N$2)),6)</f>
        <v>0</v>
      </c>
      <c r="BR485" s="3">
        <f>LOG((AT485/'Average Crustal Abundance'!O$2),6.71)</f>
        <v>0</v>
      </c>
      <c r="BS485" s="3">
        <f>IF(LOG((AU485/'Average Crustal Abundance'!P$2))&lt;6,LOG((AU485/'Average Crustal Abundance'!P$2)),6)</f>
        <v>0</v>
      </c>
      <c r="BT485" s="3">
        <f>LOG((AV485/'Average Crustal Abundance'!Q$2),8.58)</f>
        <v>0</v>
      </c>
      <c r="BU485" s="3">
        <f>IF(LOG((AW485/'Average Crustal Abundance'!R$2))&lt;6,LOG((AW485/'Average Crustal Abundance'!R$2)),6)</f>
        <v>0</v>
      </c>
      <c r="BV485" s="3">
        <f>IF(LOG((AX485/'Average Crustal Abundance'!S$2))&lt;6,LOG((AX485/'Average Crustal Abundance'!S$2)),6)</f>
        <v>0</v>
      </c>
      <c r="BW485" s="3">
        <f>IF(LOG((AY485/'Average Crustal Abundance'!T$2))&lt;6,LOG((AY485/'Average Crustal Abundance'!T$2)),6)</f>
        <v>0</v>
      </c>
      <c r="BX485" s="3">
        <f>IF(LOG((AZ485/'Average Crustal Abundance'!U$2))&lt;6,LOG((AZ485/'Average Crustal Abundance'!U$2)),6)</f>
        <v>0</v>
      </c>
      <c r="BY485" s="3">
        <f>IF(LOG((BA485/'Average Crustal Abundance'!V$2))&lt;6,LOG((BA485/'Average Crustal Abundance'!V$2)),6)</f>
        <v>0</v>
      </c>
      <c r="BZ485" s="3">
        <f>LOG((BB485/'Average Crustal Abundance'!W$2),9.15)</f>
        <v>0</v>
      </c>
      <c r="CA485" s="3">
        <f>LOG((BC485/'Average Crustal Abundance'!X$2),6.07)</f>
        <v>0</v>
      </c>
      <c r="CB485" s="3">
        <f>LOG((BD485/'Average Crustal Abundance'!Y$2),9.57)</f>
        <v>0</v>
      </c>
      <c r="CC485" s="3">
        <f t="shared" si="261"/>
        <v>0</v>
      </c>
      <c r="CD485" s="3" t="e">
        <f t="shared" si="262"/>
        <v>#DIV/0!</v>
      </c>
      <c r="CE485" s="4" t="e">
        <f t="shared" si="264"/>
        <v>#DIV/0!</v>
      </c>
      <c r="CF485" s="4" t="e">
        <f t="shared" si="265"/>
        <v>#DIV/0!</v>
      </c>
      <c r="CG485" s="4" t="e">
        <f t="shared" si="266"/>
        <v>#DIV/0!</v>
      </c>
      <c r="CH485" s="4" t="e">
        <f t="shared" si="267"/>
        <v>#DIV/0!</v>
      </c>
      <c r="CI485" s="4" t="e">
        <f t="shared" si="268"/>
        <v>#DIV/0!</v>
      </c>
      <c r="CJ485" s="4" t="e">
        <f t="shared" si="269"/>
        <v>#DIV/0!</v>
      </c>
      <c r="CK485" s="4" t="e">
        <f t="shared" si="270"/>
        <v>#DIV/0!</v>
      </c>
      <c r="CL485" s="4" t="e">
        <f t="shared" si="271"/>
        <v>#DIV/0!</v>
      </c>
      <c r="CM485" s="4" t="e">
        <f t="shared" si="272"/>
        <v>#DIV/0!</v>
      </c>
      <c r="CN485" s="4" t="e">
        <f t="shared" si="273"/>
        <v>#DIV/0!</v>
      </c>
      <c r="CO485" s="4" t="e">
        <f t="shared" si="274"/>
        <v>#DIV/0!</v>
      </c>
      <c r="CP485" s="4" t="e">
        <f t="shared" si="274"/>
        <v>#DIV/0!</v>
      </c>
      <c r="CQ485" s="4" t="e">
        <f t="shared" si="274"/>
        <v>#DIV/0!</v>
      </c>
      <c r="CR485" s="4" t="e">
        <f t="shared" si="274"/>
        <v>#DIV/0!</v>
      </c>
      <c r="CS485" s="4" t="e">
        <f t="shared" si="274"/>
        <v>#DIV/0!</v>
      </c>
      <c r="CT485" s="4" t="e">
        <f t="shared" si="274"/>
        <v>#DIV/0!</v>
      </c>
      <c r="CU485" s="4" t="e">
        <f t="shared" si="275"/>
        <v>#DIV/0!</v>
      </c>
      <c r="CV485" s="4" t="e">
        <f t="shared" si="276"/>
        <v>#DIV/0!</v>
      </c>
      <c r="CW485" s="4" t="e">
        <f t="shared" si="277"/>
        <v>#DIV/0!</v>
      </c>
      <c r="CX485" s="4" t="e">
        <f t="shared" si="278"/>
        <v>#DIV/0!</v>
      </c>
      <c r="CY485" s="4" t="e">
        <f t="shared" si="260"/>
        <v>#DIV/0!</v>
      </c>
      <c r="CZ485" s="4" t="e">
        <f t="shared" si="260"/>
        <v>#DIV/0!</v>
      </c>
      <c r="DA485" s="4" t="e">
        <f t="shared" si="260"/>
        <v>#DIV/0!</v>
      </c>
      <c r="DB485" s="4" t="e">
        <f t="shared" si="254"/>
        <v>#DIV/0!</v>
      </c>
      <c r="DC485" s="3"/>
      <c r="DD485" s="3" t="e">
        <f t="shared" si="263"/>
        <v>#DIV/0!</v>
      </c>
    </row>
    <row r="486" spans="33:108" x14ac:dyDescent="0.25">
      <c r="AG486" s="2">
        <f>IF(I486&gt;'Average Crustal Abundance'!B$2,Data!I486,'Average Crustal Abundance'!B$2)</f>
        <v>52200</v>
      </c>
      <c r="AH486" s="2">
        <f>IF(J486&gt;'Average Crustal Abundance'!C$2,Data!J486,'Average Crustal Abundance'!C$2)</f>
        <v>27</v>
      </c>
      <c r="AI486" s="2">
        <f>IF(K486&gt;'Average Crustal Abundance'!D$2,Data!K486,'Average Crustal Abundance'!D$2)</f>
        <v>59</v>
      </c>
      <c r="AJ486" s="2">
        <f>IF(L486&gt;'Average Crustal Abundance'!E$2,Data!L486,'Average Crustal Abundance'!E$2)</f>
        <v>0.188</v>
      </c>
      <c r="AK486" s="2">
        <f>IF(M486&gt;'Average Crustal Abundance'!F$2,Data!M486,'Average Crustal Abundance'!F$2)</f>
        <v>1.5E-3</v>
      </c>
      <c r="AL486" s="2">
        <f>IF(N486&gt;'Average Crustal Abundance'!G$2,Data!N486,'Average Crustal Abundance'!G$2)</f>
        <v>1.5E-3</v>
      </c>
      <c r="AM486" s="2">
        <f>IF(O486&gt;'Average Crustal Abundance'!H$2,Data!O486,'Average Crustal Abundance'!H$2)</f>
        <v>27</v>
      </c>
      <c r="AN486" s="2">
        <f>IF(P486&gt;'Average Crustal Abundance'!I$2,Data!P486,'Average Crustal Abundance'!I$2)</f>
        <v>5.6000000000000001E-2</v>
      </c>
      <c r="AO486" s="2">
        <f>IF(Q486&gt;'Average Crustal Abundance'!J$2,Data!Q486,'Average Crustal Abundance'!J$2)</f>
        <v>1.2999999999999999E-3</v>
      </c>
      <c r="AP486" s="2">
        <f>IF(R486&gt;'Average Crustal Abundance'!K$2,Data!R486,'Average Crustal Abundance'!K$2)</f>
        <v>72</v>
      </c>
      <c r="AQ486" s="2">
        <f>IF(S486&gt;'Average Crustal Abundance'!L$2,Data!S486,'Average Crustal Abundance'!L$2)</f>
        <v>0.08</v>
      </c>
      <c r="AR486" s="2">
        <f>IF(T486&gt;'Average Crustal Abundance'!M$2,Data!T486,'Average Crustal Abundance'!M$2)</f>
        <v>5.1999999999999998E-2</v>
      </c>
      <c r="AS486" s="2">
        <f>IF(U486&gt;'Average Crustal Abundance'!N$2,Data!U486,'Average Crustal Abundance'!N$2)</f>
        <v>0.5</v>
      </c>
      <c r="AT486" s="2">
        <f>IF(V486&gt;'Average Crustal Abundance'!O$2,Data!V486,'Average Crustal Abundance'!O$2)</f>
        <v>11</v>
      </c>
      <c r="AU486" s="2">
        <f>IF(W486&gt;'Average Crustal Abundance'!P$2,Data!W486,'Average Crustal Abundance'!P$2)</f>
        <v>0.03</v>
      </c>
      <c r="AV486" s="2">
        <f>IF(X486&gt;'Average Crustal Abundance'!Q$2,Data!X486,'Average Crustal Abundance'!Q$2)</f>
        <v>2.5</v>
      </c>
      <c r="AW486" s="2">
        <f>IF(Y486&gt;'Average Crustal Abundance'!R$2,Data!Y486,'Average Crustal Abundance'!R$2)</f>
        <v>0.2</v>
      </c>
      <c r="AX486" s="2">
        <f>IF(Z486&gt;'Average Crustal Abundance'!S$2,Data!Z486,'Average Crustal Abundance'!S$2)</f>
        <v>0.18</v>
      </c>
      <c r="AY486" s="2">
        <f>IF(AA486&gt;'Average Crustal Abundance'!T$2,Data!AA486,'Average Crustal Abundance'!T$2)</f>
        <v>1E-3</v>
      </c>
      <c r="AZ486" s="2">
        <f>IF(AB486&gt;'Average Crustal Abundance'!U$2,Data!AB486,'Average Crustal Abundance'!U$2)</f>
        <v>0.8</v>
      </c>
      <c r="BA486" s="2">
        <f>IF(AC486&gt;'Average Crustal Abundance'!V$2,Data!AC486,'Average Crustal Abundance'!V$2)</f>
        <v>1</v>
      </c>
      <c r="BB486" s="2">
        <f>IF(AD486&gt;'Average Crustal Abundance'!W$2,Data!AD486,'Average Crustal Abundance'!W$2)</f>
        <v>1.7</v>
      </c>
      <c r="BC486" s="2">
        <f>IF(AE486&gt;'Average Crustal Abundance'!X$2,Data!AE486,'Average Crustal Abundance'!X$2)</f>
        <v>20</v>
      </c>
      <c r="BD486" s="2">
        <f>IF(AF486&gt;'Average Crustal Abundance'!Y$2,Data!AF486,'Average Crustal Abundance'!Y$2)</f>
        <v>1.3</v>
      </c>
      <c r="BE486" s="3">
        <f>LOG((AG486/'Average Crustal Abundance'!B$2),1.636)</f>
        <v>0</v>
      </c>
      <c r="BF486" s="3">
        <f>LOG((AH486/'Average Crustal Abundance'!C$2),5.77)</f>
        <v>0</v>
      </c>
      <c r="BG486" s="3">
        <f>LOG((AI486/'Average Crustal Abundance'!D$2),5.07)</f>
        <v>0</v>
      </c>
      <c r="BH486" s="3">
        <f>IF(LOG((AJ486/'Average Crustal Abundance'!E$2))&lt;6,LOG((AJ486/'Average Crustal Abundance'!E$2)),6)</f>
        <v>0</v>
      </c>
      <c r="BI486" s="3">
        <f>IF(LOG((AK486/'Average Crustal Abundance'!F$2))&lt;6,LOG((AK486/'Average Crustal Abundance'!F$2)),6)</f>
        <v>0</v>
      </c>
      <c r="BJ486" s="3">
        <f>IF(LOG((AL486/'Average Crustal Abundance'!G$2))&lt;6,LOG((AL486/'Average Crustal Abundance'!G$2)),6)</f>
        <v>0</v>
      </c>
      <c r="BK486" s="3">
        <f>LOG((AM486/'Average Crustal Abundance'!H$2),5.77)</f>
        <v>0</v>
      </c>
      <c r="BL486" s="3">
        <f>IF(LOG((AN486/'Average Crustal Abundance'!I$2))&lt;6,LOG((AN486/'Average Crustal Abundance'!I$2)),6)</f>
        <v>0</v>
      </c>
      <c r="BM486" s="3">
        <f>IF(LOG((AO486/'Average Crustal Abundance'!J$2))&lt;6,LOG((AO486/'Average Crustal Abundance'!J$2)),6)</f>
        <v>0</v>
      </c>
      <c r="BN486" s="3">
        <f>LOG((AP486/'Average Crustal Abundance'!K$2),4.9)</f>
        <v>0</v>
      </c>
      <c r="BO486" s="3">
        <f>IF(LOG((AQ486/'Average Crustal Abundance'!L$2))&lt;6,LOG((AQ486/'Average Crustal Abundance'!L$2)),6)</f>
        <v>0</v>
      </c>
      <c r="BP486" s="3">
        <f>IF(LOG((AR486/'Average Crustal Abundance'!M$2))&lt;6,LOG((AR486/'Average Crustal Abundance'!M$2)),6)</f>
        <v>0</v>
      </c>
      <c r="BQ486" s="3">
        <f>IF(LOG((AS486/'Average Crustal Abundance'!N$2))&lt;6,LOG((AS486/'Average Crustal Abundance'!N$2)),6)</f>
        <v>0</v>
      </c>
      <c r="BR486" s="3">
        <f>LOG((AT486/'Average Crustal Abundance'!O$2),6.71)</f>
        <v>0</v>
      </c>
      <c r="BS486" s="3">
        <f>IF(LOG((AU486/'Average Crustal Abundance'!P$2))&lt;6,LOG((AU486/'Average Crustal Abundance'!P$2)),6)</f>
        <v>0</v>
      </c>
      <c r="BT486" s="3">
        <f>LOG((AV486/'Average Crustal Abundance'!Q$2),8.58)</f>
        <v>0</v>
      </c>
      <c r="BU486" s="3">
        <f>IF(LOG((AW486/'Average Crustal Abundance'!R$2))&lt;6,LOG((AW486/'Average Crustal Abundance'!R$2)),6)</f>
        <v>0</v>
      </c>
      <c r="BV486" s="3">
        <f>IF(LOG((AX486/'Average Crustal Abundance'!S$2))&lt;6,LOG((AX486/'Average Crustal Abundance'!S$2)),6)</f>
        <v>0</v>
      </c>
      <c r="BW486" s="3">
        <f>IF(LOG((AY486/'Average Crustal Abundance'!T$2))&lt;6,LOG((AY486/'Average Crustal Abundance'!T$2)),6)</f>
        <v>0</v>
      </c>
      <c r="BX486" s="3">
        <f>IF(LOG((AZ486/'Average Crustal Abundance'!U$2))&lt;6,LOG((AZ486/'Average Crustal Abundance'!U$2)),6)</f>
        <v>0</v>
      </c>
      <c r="BY486" s="3">
        <f>IF(LOG((BA486/'Average Crustal Abundance'!V$2))&lt;6,LOG((BA486/'Average Crustal Abundance'!V$2)),6)</f>
        <v>0</v>
      </c>
      <c r="BZ486" s="3">
        <f>LOG((BB486/'Average Crustal Abundance'!W$2),9.15)</f>
        <v>0</v>
      </c>
      <c r="CA486" s="3">
        <f>LOG((BC486/'Average Crustal Abundance'!X$2),6.07)</f>
        <v>0</v>
      </c>
      <c r="CB486" s="3">
        <f>LOG((BD486/'Average Crustal Abundance'!Y$2),9.57)</f>
        <v>0</v>
      </c>
      <c r="CC486" s="3">
        <f t="shared" si="261"/>
        <v>0</v>
      </c>
      <c r="CD486" s="3" t="e">
        <f t="shared" si="262"/>
        <v>#DIV/0!</v>
      </c>
      <c r="CE486" s="4" t="e">
        <f t="shared" si="264"/>
        <v>#DIV/0!</v>
      </c>
      <c r="CF486" s="4" t="e">
        <f t="shared" si="265"/>
        <v>#DIV/0!</v>
      </c>
      <c r="CG486" s="4" t="e">
        <f t="shared" si="266"/>
        <v>#DIV/0!</v>
      </c>
      <c r="CH486" s="4" t="e">
        <f t="shared" si="267"/>
        <v>#DIV/0!</v>
      </c>
      <c r="CI486" s="4" t="e">
        <f t="shared" si="268"/>
        <v>#DIV/0!</v>
      </c>
      <c r="CJ486" s="4" t="e">
        <f t="shared" si="269"/>
        <v>#DIV/0!</v>
      </c>
      <c r="CK486" s="4" t="e">
        <f t="shared" si="270"/>
        <v>#DIV/0!</v>
      </c>
      <c r="CL486" s="4" t="e">
        <f t="shared" si="271"/>
        <v>#DIV/0!</v>
      </c>
      <c r="CM486" s="4" t="e">
        <f t="shared" si="272"/>
        <v>#DIV/0!</v>
      </c>
      <c r="CN486" s="4" t="e">
        <f t="shared" si="273"/>
        <v>#DIV/0!</v>
      </c>
      <c r="CO486" s="4" t="e">
        <f t="shared" si="274"/>
        <v>#DIV/0!</v>
      </c>
      <c r="CP486" s="4" t="e">
        <f t="shared" si="274"/>
        <v>#DIV/0!</v>
      </c>
      <c r="CQ486" s="4" t="e">
        <f t="shared" si="274"/>
        <v>#DIV/0!</v>
      </c>
      <c r="CR486" s="4" t="e">
        <f t="shared" si="274"/>
        <v>#DIV/0!</v>
      </c>
      <c r="CS486" s="4" t="e">
        <f t="shared" si="274"/>
        <v>#DIV/0!</v>
      </c>
      <c r="CT486" s="4" t="e">
        <f t="shared" si="274"/>
        <v>#DIV/0!</v>
      </c>
      <c r="CU486" s="4" t="e">
        <f t="shared" si="275"/>
        <v>#DIV/0!</v>
      </c>
      <c r="CV486" s="4" t="e">
        <f t="shared" si="276"/>
        <v>#DIV/0!</v>
      </c>
      <c r="CW486" s="4" t="e">
        <f t="shared" si="277"/>
        <v>#DIV/0!</v>
      </c>
      <c r="CX486" s="4" t="e">
        <f t="shared" si="278"/>
        <v>#DIV/0!</v>
      </c>
      <c r="CY486" s="4" t="e">
        <f t="shared" si="260"/>
        <v>#DIV/0!</v>
      </c>
      <c r="CZ486" s="4" t="e">
        <f t="shared" si="260"/>
        <v>#DIV/0!</v>
      </c>
      <c r="DA486" s="4" t="e">
        <f t="shared" si="260"/>
        <v>#DIV/0!</v>
      </c>
      <c r="DB486" s="4" t="e">
        <f t="shared" si="254"/>
        <v>#DIV/0!</v>
      </c>
      <c r="DC486" s="3"/>
      <c r="DD486" s="3" t="e">
        <f t="shared" si="263"/>
        <v>#DIV/0!</v>
      </c>
    </row>
    <row r="487" spans="33:108" x14ac:dyDescent="0.25">
      <c r="AG487" s="2">
        <f>IF(I487&gt;'Average Crustal Abundance'!B$2,Data!I487,'Average Crustal Abundance'!B$2)</f>
        <v>52200</v>
      </c>
      <c r="AH487" s="2">
        <f>IF(J487&gt;'Average Crustal Abundance'!C$2,Data!J487,'Average Crustal Abundance'!C$2)</f>
        <v>27</v>
      </c>
      <c r="AI487" s="2">
        <f>IF(K487&gt;'Average Crustal Abundance'!D$2,Data!K487,'Average Crustal Abundance'!D$2)</f>
        <v>59</v>
      </c>
      <c r="AJ487" s="2">
        <f>IF(L487&gt;'Average Crustal Abundance'!E$2,Data!L487,'Average Crustal Abundance'!E$2)</f>
        <v>0.188</v>
      </c>
      <c r="AK487" s="2">
        <f>IF(M487&gt;'Average Crustal Abundance'!F$2,Data!M487,'Average Crustal Abundance'!F$2)</f>
        <v>1.5E-3</v>
      </c>
      <c r="AL487" s="2">
        <f>IF(N487&gt;'Average Crustal Abundance'!G$2,Data!N487,'Average Crustal Abundance'!G$2)</f>
        <v>1.5E-3</v>
      </c>
      <c r="AM487" s="2">
        <f>IF(O487&gt;'Average Crustal Abundance'!H$2,Data!O487,'Average Crustal Abundance'!H$2)</f>
        <v>27</v>
      </c>
      <c r="AN487" s="2">
        <f>IF(P487&gt;'Average Crustal Abundance'!I$2,Data!P487,'Average Crustal Abundance'!I$2)</f>
        <v>5.6000000000000001E-2</v>
      </c>
      <c r="AO487" s="2">
        <f>IF(Q487&gt;'Average Crustal Abundance'!J$2,Data!Q487,'Average Crustal Abundance'!J$2)</f>
        <v>1.2999999999999999E-3</v>
      </c>
      <c r="AP487" s="2">
        <f>IF(R487&gt;'Average Crustal Abundance'!K$2,Data!R487,'Average Crustal Abundance'!K$2)</f>
        <v>72</v>
      </c>
      <c r="AQ487" s="2">
        <f>IF(S487&gt;'Average Crustal Abundance'!L$2,Data!S487,'Average Crustal Abundance'!L$2)</f>
        <v>0.08</v>
      </c>
      <c r="AR487" s="2">
        <f>IF(T487&gt;'Average Crustal Abundance'!M$2,Data!T487,'Average Crustal Abundance'!M$2)</f>
        <v>5.1999999999999998E-2</v>
      </c>
      <c r="AS487" s="2">
        <f>IF(U487&gt;'Average Crustal Abundance'!N$2,Data!U487,'Average Crustal Abundance'!N$2)</f>
        <v>0.5</v>
      </c>
      <c r="AT487" s="2">
        <f>IF(V487&gt;'Average Crustal Abundance'!O$2,Data!V487,'Average Crustal Abundance'!O$2)</f>
        <v>11</v>
      </c>
      <c r="AU487" s="2">
        <f>IF(W487&gt;'Average Crustal Abundance'!P$2,Data!W487,'Average Crustal Abundance'!P$2)</f>
        <v>0.03</v>
      </c>
      <c r="AV487" s="2">
        <f>IF(X487&gt;'Average Crustal Abundance'!Q$2,Data!X487,'Average Crustal Abundance'!Q$2)</f>
        <v>2.5</v>
      </c>
      <c r="AW487" s="2">
        <f>IF(Y487&gt;'Average Crustal Abundance'!R$2,Data!Y487,'Average Crustal Abundance'!R$2)</f>
        <v>0.2</v>
      </c>
      <c r="AX487" s="2">
        <f>IF(Z487&gt;'Average Crustal Abundance'!S$2,Data!Z487,'Average Crustal Abundance'!S$2)</f>
        <v>0.18</v>
      </c>
      <c r="AY487" s="2">
        <f>IF(AA487&gt;'Average Crustal Abundance'!T$2,Data!AA487,'Average Crustal Abundance'!T$2)</f>
        <v>1E-3</v>
      </c>
      <c r="AZ487" s="2">
        <f>IF(AB487&gt;'Average Crustal Abundance'!U$2,Data!AB487,'Average Crustal Abundance'!U$2)</f>
        <v>0.8</v>
      </c>
      <c r="BA487" s="2">
        <f>IF(AC487&gt;'Average Crustal Abundance'!V$2,Data!AC487,'Average Crustal Abundance'!V$2)</f>
        <v>1</v>
      </c>
      <c r="BB487" s="2">
        <f>IF(AD487&gt;'Average Crustal Abundance'!W$2,Data!AD487,'Average Crustal Abundance'!W$2)</f>
        <v>1.7</v>
      </c>
      <c r="BC487" s="2">
        <f>IF(AE487&gt;'Average Crustal Abundance'!X$2,Data!AE487,'Average Crustal Abundance'!X$2)</f>
        <v>20</v>
      </c>
      <c r="BD487" s="2">
        <f>IF(AF487&gt;'Average Crustal Abundance'!Y$2,Data!AF487,'Average Crustal Abundance'!Y$2)</f>
        <v>1.3</v>
      </c>
      <c r="BE487" s="3">
        <f>LOG((AG487/'Average Crustal Abundance'!B$2),1.636)</f>
        <v>0</v>
      </c>
      <c r="BF487" s="3">
        <f>LOG((AH487/'Average Crustal Abundance'!C$2),5.77)</f>
        <v>0</v>
      </c>
      <c r="BG487" s="3">
        <f>LOG((AI487/'Average Crustal Abundance'!D$2),5.07)</f>
        <v>0</v>
      </c>
      <c r="BH487" s="3">
        <f>IF(LOG((AJ487/'Average Crustal Abundance'!E$2))&lt;6,LOG((AJ487/'Average Crustal Abundance'!E$2)),6)</f>
        <v>0</v>
      </c>
      <c r="BI487" s="3">
        <f>IF(LOG((AK487/'Average Crustal Abundance'!F$2))&lt;6,LOG((AK487/'Average Crustal Abundance'!F$2)),6)</f>
        <v>0</v>
      </c>
      <c r="BJ487" s="3">
        <f>IF(LOG((AL487/'Average Crustal Abundance'!G$2))&lt;6,LOG((AL487/'Average Crustal Abundance'!G$2)),6)</f>
        <v>0</v>
      </c>
      <c r="BK487" s="3">
        <f>LOG((AM487/'Average Crustal Abundance'!H$2),5.77)</f>
        <v>0</v>
      </c>
      <c r="BL487" s="3">
        <f>IF(LOG((AN487/'Average Crustal Abundance'!I$2))&lt;6,LOG((AN487/'Average Crustal Abundance'!I$2)),6)</f>
        <v>0</v>
      </c>
      <c r="BM487" s="3">
        <f>IF(LOG((AO487/'Average Crustal Abundance'!J$2))&lt;6,LOG((AO487/'Average Crustal Abundance'!J$2)),6)</f>
        <v>0</v>
      </c>
      <c r="BN487" s="3">
        <f>LOG((AP487/'Average Crustal Abundance'!K$2),4.9)</f>
        <v>0</v>
      </c>
      <c r="BO487" s="3">
        <f>IF(LOG((AQ487/'Average Crustal Abundance'!L$2))&lt;6,LOG((AQ487/'Average Crustal Abundance'!L$2)),6)</f>
        <v>0</v>
      </c>
      <c r="BP487" s="3">
        <f>IF(LOG((AR487/'Average Crustal Abundance'!M$2))&lt;6,LOG((AR487/'Average Crustal Abundance'!M$2)),6)</f>
        <v>0</v>
      </c>
      <c r="BQ487" s="3">
        <f>IF(LOG((AS487/'Average Crustal Abundance'!N$2))&lt;6,LOG((AS487/'Average Crustal Abundance'!N$2)),6)</f>
        <v>0</v>
      </c>
      <c r="BR487" s="3">
        <f>LOG((AT487/'Average Crustal Abundance'!O$2),6.71)</f>
        <v>0</v>
      </c>
      <c r="BS487" s="3">
        <f>IF(LOG((AU487/'Average Crustal Abundance'!P$2))&lt;6,LOG((AU487/'Average Crustal Abundance'!P$2)),6)</f>
        <v>0</v>
      </c>
      <c r="BT487" s="3">
        <f>LOG((AV487/'Average Crustal Abundance'!Q$2),8.58)</f>
        <v>0</v>
      </c>
      <c r="BU487" s="3">
        <f>IF(LOG((AW487/'Average Crustal Abundance'!R$2))&lt;6,LOG((AW487/'Average Crustal Abundance'!R$2)),6)</f>
        <v>0</v>
      </c>
      <c r="BV487" s="3">
        <f>IF(LOG((AX487/'Average Crustal Abundance'!S$2))&lt;6,LOG((AX487/'Average Crustal Abundance'!S$2)),6)</f>
        <v>0</v>
      </c>
      <c r="BW487" s="3">
        <f>IF(LOG((AY487/'Average Crustal Abundance'!T$2))&lt;6,LOG((AY487/'Average Crustal Abundance'!T$2)),6)</f>
        <v>0</v>
      </c>
      <c r="BX487" s="3">
        <f>IF(LOG((AZ487/'Average Crustal Abundance'!U$2))&lt;6,LOG((AZ487/'Average Crustal Abundance'!U$2)),6)</f>
        <v>0</v>
      </c>
      <c r="BY487" s="3">
        <f>IF(LOG((BA487/'Average Crustal Abundance'!V$2))&lt;6,LOG((BA487/'Average Crustal Abundance'!V$2)),6)</f>
        <v>0</v>
      </c>
      <c r="BZ487" s="3">
        <f>LOG((BB487/'Average Crustal Abundance'!W$2),9.15)</f>
        <v>0</v>
      </c>
      <c r="CA487" s="3">
        <f>LOG((BC487/'Average Crustal Abundance'!X$2),6.07)</f>
        <v>0</v>
      </c>
      <c r="CB487" s="3">
        <f>LOG((BD487/'Average Crustal Abundance'!Y$2),9.57)</f>
        <v>0</v>
      </c>
      <c r="CC487" s="3">
        <f t="shared" si="261"/>
        <v>0</v>
      </c>
      <c r="CD487" s="3" t="e">
        <f t="shared" si="262"/>
        <v>#DIV/0!</v>
      </c>
      <c r="CE487" s="4" t="e">
        <f t="shared" si="264"/>
        <v>#DIV/0!</v>
      </c>
      <c r="CF487" s="4" t="e">
        <f t="shared" si="265"/>
        <v>#DIV/0!</v>
      </c>
      <c r="CG487" s="4" t="e">
        <f t="shared" si="266"/>
        <v>#DIV/0!</v>
      </c>
      <c r="CH487" s="4" t="e">
        <f t="shared" si="267"/>
        <v>#DIV/0!</v>
      </c>
      <c r="CI487" s="4" t="e">
        <f t="shared" si="268"/>
        <v>#DIV/0!</v>
      </c>
      <c r="CJ487" s="4" t="e">
        <f t="shared" si="269"/>
        <v>#DIV/0!</v>
      </c>
      <c r="CK487" s="4" t="e">
        <f t="shared" si="270"/>
        <v>#DIV/0!</v>
      </c>
      <c r="CL487" s="4" t="e">
        <f t="shared" si="271"/>
        <v>#DIV/0!</v>
      </c>
      <c r="CM487" s="4" t="e">
        <f t="shared" si="272"/>
        <v>#DIV/0!</v>
      </c>
      <c r="CN487" s="4" t="e">
        <f t="shared" si="273"/>
        <v>#DIV/0!</v>
      </c>
      <c r="CO487" s="4" t="e">
        <f t="shared" si="274"/>
        <v>#DIV/0!</v>
      </c>
      <c r="CP487" s="4" t="e">
        <f t="shared" si="274"/>
        <v>#DIV/0!</v>
      </c>
      <c r="CQ487" s="4" t="e">
        <f t="shared" si="274"/>
        <v>#DIV/0!</v>
      </c>
      <c r="CR487" s="4" t="e">
        <f t="shared" si="274"/>
        <v>#DIV/0!</v>
      </c>
      <c r="CS487" s="4" t="e">
        <f t="shared" si="274"/>
        <v>#DIV/0!</v>
      </c>
      <c r="CT487" s="4" t="e">
        <f t="shared" si="274"/>
        <v>#DIV/0!</v>
      </c>
      <c r="CU487" s="4" t="e">
        <f t="shared" si="275"/>
        <v>#DIV/0!</v>
      </c>
      <c r="CV487" s="4" t="e">
        <f t="shared" si="276"/>
        <v>#DIV/0!</v>
      </c>
      <c r="CW487" s="4" t="e">
        <f t="shared" si="277"/>
        <v>#DIV/0!</v>
      </c>
      <c r="CX487" s="4" t="e">
        <f t="shared" si="278"/>
        <v>#DIV/0!</v>
      </c>
      <c r="CY487" s="4" t="e">
        <f t="shared" si="260"/>
        <v>#DIV/0!</v>
      </c>
      <c r="CZ487" s="4" t="e">
        <f t="shared" si="260"/>
        <v>#DIV/0!</v>
      </c>
      <c r="DA487" s="4" t="e">
        <f t="shared" si="260"/>
        <v>#DIV/0!</v>
      </c>
      <c r="DB487" s="4" t="e">
        <f t="shared" si="254"/>
        <v>#DIV/0!</v>
      </c>
      <c r="DC487" s="3"/>
      <c r="DD487" s="3" t="e">
        <f t="shared" si="263"/>
        <v>#DIV/0!</v>
      </c>
    </row>
    <row r="488" spans="33:108" x14ac:dyDescent="0.25">
      <c r="AG488" s="2">
        <f>IF(I488&gt;'Average Crustal Abundance'!B$2,Data!I488,'Average Crustal Abundance'!B$2)</f>
        <v>52200</v>
      </c>
      <c r="AH488" s="2">
        <f>IF(J488&gt;'Average Crustal Abundance'!C$2,Data!J488,'Average Crustal Abundance'!C$2)</f>
        <v>27</v>
      </c>
      <c r="AI488" s="2">
        <f>IF(K488&gt;'Average Crustal Abundance'!D$2,Data!K488,'Average Crustal Abundance'!D$2)</f>
        <v>59</v>
      </c>
      <c r="AJ488" s="2">
        <f>IF(L488&gt;'Average Crustal Abundance'!E$2,Data!L488,'Average Crustal Abundance'!E$2)</f>
        <v>0.188</v>
      </c>
      <c r="AK488" s="2">
        <f>IF(M488&gt;'Average Crustal Abundance'!F$2,Data!M488,'Average Crustal Abundance'!F$2)</f>
        <v>1.5E-3</v>
      </c>
      <c r="AL488" s="2">
        <f>IF(N488&gt;'Average Crustal Abundance'!G$2,Data!N488,'Average Crustal Abundance'!G$2)</f>
        <v>1.5E-3</v>
      </c>
      <c r="AM488" s="2">
        <f>IF(O488&gt;'Average Crustal Abundance'!H$2,Data!O488,'Average Crustal Abundance'!H$2)</f>
        <v>27</v>
      </c>
      <c r="AN488" s="2">
        <f>IF(P488&gt;'Average Crustal Abundance'!I$2,Data!P488,'Average Crustal Abundance'!I$2)</f>
        <v>5.6000000000000001E-2</v>
      </c>
      <c r="AO488" s="2">
        <f>IF(Q488&gt;'Average Crustal Abundance'!J$2,Data!Q488,'Average Crustal Abundance'!J$2)</f>
        <v>1.2999999999999999E-3</v>
      </c>
      <c r="AP488" s="2">
        <f>IF(R488&gt;'Average Crustal Abundance'!K$2,Data!R488,'Average Crustal Abundance'!K$2)</f>
        <v>72</v>
      </c>
      <c r="AQ488" s="2">
        <f>IF(S488&gt;'Average Crustal Abundance'!L$2,Data!S488,'Average Crustal Abundance'!L$2)</f>
        <v>0.08</v>
      </c>
      <c r="AR488" s="2">
        <f>IF(T488&gt;'Average Crustal Abundance'!M$2,Data!T488,'Average Crustal Abundance'!M$2)</f>
        <v>5.1999999999999998E-2</v>
      </c>
      <c r="AS488" s="2">
        <f>IF(U488&gt;'Average Crustal Abundance'!N$2,Data!U488,'Average Crustal Abundance'!N$2)</f>
        <v>0.5</v>
      </c>
      <c r="AT488" s="2">
        <f>IF(V488&gt;'Average Crustal Abundance'!O$2,Data!V488,'Average Crustal Abundance'!O$2)</f>
        <v>11</v>
      </c>
      <c r="AU488" s="2">
        <f>IF(W488&gt;'Average Crustal Abundance'!P$2,Data!W488,'Average Crustal Abundance'!P$2)</f>
        <v>0.03</v>
      </c>
      <c r="AV488" s="2">
        <f>IF(X488&gt;'Average Crustal Abundance'!Q$2,Data!X488,'Average Crustal Abundance'!Q$2)</f>
        <v>2.5</v>
      </c>
      <c r="AW488" s="2">
        <f>IF(Y488&gt;'Average Crustal Abundance'!R$2,Data!Y488,'Average Crustal Abundance'!R$2)</f>
        <v>0.2</v>
      </c>
      <c r="AX488" s="2">
        <f>IF(Z488&gt;'Average Crustal Abundance'!S$2,Data!Z488,'Average Crustal Abundance'!S$2)</f>
        <v>0.18</v>
      </c>
      <c r="AY488" s="2">
        <f>IF(AA488&gt;'Average Crustal Abundance'!T$2,Data!AA488,'Average Crustal Abundance'!T$2)</f>
        <v>1E-3</v>
      </c>
      <c r="AZ488" s="2">
        <f>IF(AB488&gt;'Average Crustal Abundance'!U$2,Data!AB488,'Average Crustal Abundance'!U$2)</f>
        <v>0.8</v>
      </c>
      <c r="BA488" s="2">
        <f>IF(AC488&gt;'Average Crustal Abundance'!V$2,Data!AC488,'Average Crustal Abundance'!V$2)</f>
        <v>1</v>
      </c>
      <c r="BB488" s="2">
        <f>IF(AD488&gt;'Average Crustal Abundance'!W$2,Data!AD488,'Average Crustal Abundance'!W$2)</f>
        <v>1.7</v>
      </c>
      <c r="BC488" s="2">
        <f>IF(AE488&gt;'Average Crustal Abundance'!X$2,Data!AE488,'Average Crustal Abundance'!X$2)</f>
        <v>20</v>
      </c>
      <c r="BD488" s="2">
        <f>IF(AF488&gt;'Average Crustal Abundance'!Y$2,Data!AF488,'Average Crustal Abundance'!Y$2)</f>
        <v>1.3</v>
      </c>
      <c r="BE488" s="3">
        <f>LOG((AG488/'Average Crustal Abundance'!B$2),1.636)</f>
        <v>0</v>
      </c>
      <c r="BF488" s="3">
        <f>LOG((AH488/'Average Crustal Abundance'!C$2),5.77)</f>
        <v>0</v>
      </c>
      <c r="BG488" s="3">
        <f>LOG((AI488/'Average Crustal Abundance'!D$2),5.07)</f>
        <v>0</v>
      </c>
      <c r="BH488" s="3">
        <f>IF(LOG((AJ488/'Average Crustal Abundance'!E$2))&lt;6,LOG((AJ488/'Average Crustal Abundance'!E$2)),6)</f>
        <v>0</v>
      </c>
      <c r="BI488" s="3">
        <f>IF(LOG((AK488/'Average Crustal Abundance'!F$2))&lt;6,LOG((AK488/'Average Crustal Abundance'!F$2)),6)</f>
        <v>0</v>
      </c>
      <c r="BJ488" s="3">
        <f>IF(LOG((AL488/'Average Crustal Abundance'!G$2))&lt;6,LOG((AL488/'Average Crustal Abundance'!G$2)),6)</f>
        <v>0</v>
      </c>
      <c r="BK488" s="3">
        <f>LOG((AM488/'Average Crustal Abundance'!H$2),5.77)</f>
        <v>0</v>
      </c>
      <c r="BL488" s="3">
        <f>IF(LOG((AN488/'Average Crustal Abundance'!I$2))&lt;6,LOG((AN488/'Average Crustal Abundance'!I$2)),6)</f>
        <v>0</v>
      </c>
      <c r="BM488" s="3">
        <f>IF(LOG((AO488/'Average Crustal Abundance'!J$2))&lt;6,LOG((AO488/'Average Crustal Abundance'!J$2)),6)</f>
        <v>0</v>
      </c>
      <c r="BN488" s="3">
        <f>LOG((AP488/'Average Crustal Abundance'!K$2),4.9)</f>
        <v>0</v>
      </c>
      <c r="BO488" s="3">
        <f>IF(LOG((AQ488/'Average Crustal Abundance'!L$2))&lt;6,LOG((AQ488/'Average Crustal Abundance'!L$2)),6)</f>
        <v>0</v>
      </c>
      <c r="BP488" s="3">
        <f>IF(LOG((AR488/'Average Crustal Abundance'!M$2))&lt;6,LOG((AR488/'Average Crustal Abundance'!M$2)),6)</f>
        <v>0</v>
      </c>
      <c r="BQ488" s="3">
        <f>IF(LOG((AS488/'Average Crustal Abundance'!N$2))&lt;6,LOG((AS488/'Average Crustal Abundance'!N$2)),6)</f>
        <v>0</v>
      </c>
      <c r="BR488" s="3">
        <f>LOG((AT488/'Average Crustal Abundance'!O$2),6.71)</f>
        <v>0</v>
      </c>
      <c r="BS488" s="3">
        <f>IF(LOG((AU488/'Average Crustal Abundance'!P$2))&lt;6,LOG((AU488/'Average Crustal Abundance'!P$2)),6)</f>
        <v>0</v>
      </c>
      <c r="BT488" s="3">
        <f>LOG((AV488/'Average Crustal Abundance'!Q$2),8.58)</f>
        <v>0</v>
      </c>
      <c r="BU488" s="3">
        <f>IF(LOG((AW488/'Average Crustal Abundance'!R$2))&lt;6,LOG((AW488/'Average Crustal Abundance'!R$2)),6)</f>
        <v>0</v>
      </c>
      <c r="BV488" s="3">
        <f>IF(LOG((AX488/'Average Crustal Abundance'!S$2))&lt;6,LOG((AX488/'Average Crustal Abundance'!S$2)),6)</f>
        <v>0</v>
      </c>
      <c r="BW488" s="3">
        <f>IF(LOG((AY488/'Average Crustal Abundance'!T$2))&lt;6,LOG((AY488/'Average Crustal Abundance'!T$2)),6)</f>
        <v>0</v>
      </c>
      <c r="BX488" s="3">
        <f>IF(LOG((AZ488/'Average Crustal Abundance'!U$2))&lt;6,LOG((AZ488/'Average Crustal Abundance'!U$2)),6)</f>
        <v>0</v>
      </c>
      <c r="BY488" s="3">
        <f>IF(LOG((BA488/'Average Crustal Abundance'!V$2))&lt;6,LOG((BA488/'Average Crustal Abundance'!V$2)),6)</f>
        <v>0</v>
      </c>
      <c r="BZ488" s="3">
        <f>LOG((BB488/'Average Crustal Abundance'!W$2),9.15)</f>
        <v>0</v>
      </c>
      <c r="CA488" s="3">
        <f>LOG((BC488/'Average Crustal Abundance'!X$2),6.07)</f>
        <v>0</v>
      </c>
      <c r="CB488" s="3">
        <f>LOG((BD488/'Average Crustal Abundance'!Y$2),9.57)</f>
        <v>0</v>
      </c>
      <c r="CC488" s="3">
        <f t="shared" si="261"/>
        <v>0</v>
      </c>
      <c r="CD488" s="3" t="e">
        <f t="shared" si="262"/>
        <v>#DIV/0!</v>
      </c>
      <c r="CE488" s="4" t="e">
        <f t="shared" si="264"/>
        <v>#DIV/0!</v>
      </c>
      <c r="CF488" s="4" t="e">
        <f t="shared" si="265"/>
        <v>#DIV/0!</v>
      </c>
      <c r="CG488" s="4" t="e">
        <f t="shared" si="266"/>
        <v>#DIV/0!</v>
      </c>
      <c r="CH488" s="4" t="e">
        <f t="shared" si="267"/>
        <v>#DIV/0!</v>
      </c>
      <c r="CI488" s="4" t="e">
        <f t="shared" si="268"/>
        <v>#DIV/0!</v>
      </c>
      <c r="CJ488" s="4" t="e">
        <f t="shared" si="269"/>
        <v>#DIV/0!</v>
      </c>
      <c r="CK488" s="4" t="e">
        <f t="shared" si="270"/>
        <v>#DIV/0!</v>
      </c>
      <c r="CL488" s="4" t="e">
        <f t="shared" si="271"/>
        <v>#DIV/0!</v>
      </c>
      <c r="CM488" s="4" t="e">
        <f t="shared" si="272"/>
        <v>#DIV/0!</v>
      </c>
      <c r="CN488" s="4" t="e">
        <f t="shared" si="273"/>
        <v>#DIV/0!</v>
      </c>
      <c r="CO488" s="4" t="e">
        <f t="shared" si="274"/>
        <v>#DIV/0!</v>
      </c>
      <c r="CP488" s="4" t="e">
        <f t="shared" si="274"/>
        <v>#DIV/0!</v>
      </c>
      <c r="CQ488" s="4" t="e">
        <f t="shared" si="274"/>
        <v>#DIV/0!</v>
      </c>
      <c r="CR488" s="4" t="e">
        <f t="shared" si="274"/>
        <v>#DIV/0!</v>
      </c>
      <c r="CS488" s="4" t="e">
        <f t="shared" si="274"/>
        <v>#DIV/0!</v>
      </c>
      <c r="CT488" s="4" t="e">
        <f t="shared" si="274"/>
        <v>#DIV/0!</v>
      </c>
      <c r="CU488" s="4" t="e">
        <f t="shared" si="275"/>
        <v>#DIV/0!</v>
      </c>
      <c r="CV488" s="4" t="e">
        <f t="shared" si="276"/>
        <v>#DIV/0!</v>
      </c>
      <c r="CW488" s="4" t="e">
        <f t="shared" si="277"/>
        <v>#DIV/0!</v>
      </c>
      <c r="CX488" s="4" t="e">
        <f t="shared" si="278"/>
        <v>#DIV/0!</v>
      </c>
      <c r="CY488" s="4" t="e">
        <f t="shared" si="260"/>
        <v>#DIV/0!</v>
      </c>
      <c r="CZ488" s="4" t="e">
        <f t="shared" si="260"/>
        <v>#DIV/0!</v>
      </c>
      <c r="DA488" s="4" t="e">
        <f t="shared" si="260"/>
        <v>#DIV/0!</v>
      </c>
      <c r="DB488" s="4" t="e">
        <f t="shared" si="254"/>
        <v>#DIV/0!</v>
      </c>
      <c r="DC488" s="3"/>
      <c r="DD488" s="3" t="e">
        <f t="shared" si="263"/>
        <v>#DIV/0!</v>
      </c>
    </row>
    <row r="489" spans="33:108" x14ac:dyDescent="0.25">
      <c r="AG489" s="2">
        <f>IF(I489&gt;'Average Crustal Abundance'!B$2,Data!I489,'Average Crustal Abundance'!B$2)</f>
        <v>52200</v>
      </c>
      <c r="AH489" s="2">
        <f>IF(J489&gt;'Average Crustal Abundance'!C$2,Data!J489,'Average Crustal Abundance'!C$2)</f>
        <v>27</v>
      </c>
      <c r="AI489" s="2">
        <f>IF(K489&gt;'Average Crustal Abundance'!D$2,Data!K489,'Average Crustal Abundance'!D$2)</f>
        <v>59</v>
      </c>
      <c r="AJ489" s="2">
        <f>IF(L489&gt;'Average Crustal Abundance'!E$2,Data!L489,'Average Crustal Abundance'!E$2)</f>
        <v>0.188</v>
      </c>
      <c r="AK489" s="2">
        <f>IF(M489&gt;'Average Crustal Abundance'!F$2,Data!M489,'Average Crustal Abundance'!F$2)</f>
        <v>1.5E-3</v>
      </c>
      <c r="AL489" s="2">
        <f>IF(N489&gt;'Average Crustal Abundance'!G$2,Data!N489,'Average Crustal Abundance'!G$2)</f>
        <v>1.5E-3</v>
      </c>
      <c r="AM489" s="2">
        <f>IF(O489&gt;'Average Crustal Abundance'!H$2,Data!O489,'Average Crustal Abundance'!H$2)</f>
        <v>27</v>
      </c>
      <c r="AN489" s="2">
        <f>IF(P489&gt;'Average Crustal Abundance'!I$2,Data!P489,'Average Crustal Abundance'!I$2)</f>
        <v>5.6000000000000001E-2</v>
      </c>
      <c r="AO489" s="2">
        <f>IF(Q489&gt;'Average Crustal Abundance'!J$2,Data!Q489,'Average Crustal Abundance'!J$2)</f>
        <v>1.2999999999999999E-3</v>
      </c>
      <c r="AP489" s="2">
        <f>IF(R489&gt;'Average Crustal Abundance'!K$2,Data!R489,'Average Crustal Abundance'!K$2)</f>
        <v>72</v>
      </c>
      <c r="AQ489" s="2">
        <f>IF(S489&gt;'Average Crustal Abundance'!L$2,Data!S489,'Average Crustal Abundance'!L$2)</f>
        <v>0.08</v>
      </c>
      <c r="AR489" s="2">
        <f>IF(T489&gt;'Average Crustal Abundance'!M$2,Data!T489,'Average Crustal Abundance'!M$2)</f>
        <v>5.1999999999999998E-2</v>
      </c>
      <c r="AS489" s="2">
        <f>IF(U489&gt;'Average Crustal Abundance'!N$2,Data!U489,'Average Crustal Abundance'!N$2)</f>
        <v>0.5</v>
      </c>
      <c r="AT489" s="2">
        <f>IF(V489&gt;'Average Crustal Abundance'!O$2,Data!V489,'Average Crustal Abundance'!O$2)</f>
        <v>11</v>
      </c>
      <c r="AU489" s="2">
        <f>IF(W489&gt;'Average Crustal Abundance'!P$2,Data!W489,'Average Crustal Abundance'!P$2)</f>
        <v>0.03</v>
      </c>
      <c r="AV489" s="2">
        <f>IF(X489&gt;'Average Crustal Abundance'!Q$2,Data!X489,'Average Crustal Abundance'!Q$2)</f>
        <v>2.5</v>
      </c>
      <c r="AW489" s="2">
        <f>IF(Y489&gt;'Average Crustal Abundance'!R$2,Data!Y489,'Average Crustal Abundance'!R$2)</f>
        <v>0.2</v>
      </c>
      <c r="AX489" s="2">
        <f>IF(Z489&gt;'Average Crustal Abundance'!S$2,Data!Z489,'Average Crustal Abundance'!S$2)</f>
        <v>0.18</v>
      </c>
      <c r="AY489" s="2">
        <f>IF(AA489&gt;'Average Crustal Abundance'!T$2,Data!AA489,'Average Crustal Abundance'!T$2)</f>
        <v>1E-3</v>
      </c>
      <c r="AZ489" s="2">
        <f>IF(AB489&gt;'Average Crustal Abundance'!U$2,Data!AB489,'Average Crustal Abundance'!U$2)</f>
        <v>0.8</v>
      </c>
      <c r="BA489" s="2">
        <f>IF(AC489&gt;'Average Crustal Abundance'!V$2,Data!AC489,'Average Crustal Abundance'!V$2)</f>
        <v>1</v>
      </c>
      <c r="BB489" s="2">
        <f>IF(AD489&gt;'Average Crustal Abundance'!W$2,Data!AD489,'Average Crustal Abundance'!W$2)</f>
        <v>1.7</v>
      </c>
      <c r="BC489" s="2">
        <f>IF(AE489&gt;'Average Crustal Abundance'!X$2,Data!AE489,'Average Crustal Abundance'!X$2)</f>
        <v>20</v>
      </c>
      <c r="BD489" s="2">
        <f>IF(AF489&gt;'Average Crustal Abundance'!Y$2,Data!AF489,'Average Crustal Abundance'!Y$2)</f>
        <v>1.3</v>
      </c>
      <c r="BE489" s="3">
        <f>LOG((AG489/'Average Crustal Abundance'!B$2),1.636)</f>
        <v>0</v>
      </c>
      <c r="BF489" s="3">
        <f>LOG((AH489/'Average Crustal Abundance'!C$2),5.77)</f>
        <v>0</v>
      </c>
      <c r="BG489" s="3">
        <f>LOG((AI489/'Average Crustal Abundance'!D$2),5.07)</f>
        <v>0</v>
      </c>
      <c r="BH489" s="3">
        <f>IF(LOG((AJ489/'Average Crustal Abundance'!E$2))&lt;6,LOG((AJ489/'Average Crustal Abundance'!E$2)),6)</f>
        <v>0</v>
      </c>
      <c r="BI489" s="3">
        <f>IF(LOG((AK489/'Average Crustal Abundance'!F$2))&lt;6,LOG((AK489/'Average Crustal Abundance'!F$2)),6)</f>
        <v>0</v>
      </c>
      <c r="BJ489" s="3">
        <f>IF(LOG((AL489/'Average Crustal Abundance'!G$2))&lt;6,LOG((AL489/'Average Crustal Abundance'!G$2)),6)</f>
        <v>0</v>
      </c>
      <c r="BK489" s="3">
        <f>LOG((AM489/'Average Crustal Abundance'!H$2),5.77)</f>
        <v>0</v>
      </c>
      <c r="BL489" s="3">
        <f>IF(LOG((AN489/'Average Crustal Abundance'!I$2))&lt;6,LOG((AN489/'Average Crustal Abundance'!I$2)),6)</f>
        <v>0</v>
      </c>
      <c r="BM489" s="3">
        <f>IF(LOG((AO489/'Average Crustal Abundance'!J$2))&lt;6,LOG((AO489/'Average Crustal Abundance'!J$2)),6)</f>
        <v>0</v>
      </c>
      <c r="BN489" s="3">
        <f>LOG((AP489/'Average Crustal Abundance'!K$2),4.9)</f>
        <v>0</v>
      </c>
      <c r="BO489" s="3">
        <f>IF(LOG((AQ489/'Average Crustal Abundance'!L$2))&lt;6,LOG((AQ489/'Average Crustal Abundance'!L$2)),6)</f>
        <v>0</v>
      </c>
      <c r="BP489" s="3">
        <f>IF(LOG((AR489/'Average Crustal Abundance'!M$2))&lt;6,LOG((AR489/'Average Crustal Abundance'!M$2)),6)</f>
        <v>0</v>
      </c>
      <c r="BQ489" s="3">
        <f>IF(LOG((AS489/'Average Crustal Abundance'!N$2))&lt;6,LOG((AS489/'Average Crustal Abundance'!N$2)),6)</f>
        <v>0</v>
      </c>
      <c r="BR489" s="3">
        <f>LOG((AT489/'Average Crustal Abundance'!O$2),6.71)</f>
        <v>0</v>
      </c>
      <c r="BS489" s="3">
        <f>IF(LOG((AU489/'Average Crustal Abundance'!P$2))&lt;6,LOG((AU489/'Average Crustal Abundance'!P$2)),6)</f>
        <v>0</v>
      </c>
      <c r="BT489" s="3">
        <f>LOG((AV489/'Average Crustal Abundance'!Q$2),8.58)</f>
        <v>0</v>
      </c>
      <c r="BU489" s="3">
        <f>IF(LOG((AW489/'Average Crustal Abundance'!R$2))&lt;6,LOG((AW489/'Average Crustal Abundance'!R$2)),6)</f>
        <v>0</v>
      </c>
      <c r="BV489" s="3">
        <f>IF(LOG((AX489/'Average Crustal Abundance'!S$2))&lt;6,LOG((AX489/'Average Crustal Abundance'!S$2)),6)</f>
        <v>0</v>
      </c>
      <c r="BW489" s="3">
        <f>IF(LOG((AY489/'Average Crustal Abundance'!T$2))&lt;6,LOG((AY489/'Average Crustal Abundance'!T$2)),6)</f>
        <v>0</v>
      </c>
      <c r="BX489" s="3">
        <f>IF(LOG((AZ489/'Average Crustal Abundance'!U$2))&lt;6,LOG((AZ489/'Average Crustal Abundance'!U$2)),6)</f>
        <v>0</v>
      </c>
      <c r="BY489" s="3">
        <f>IF(LOG((BA489/'Average Crustal Abundance'!V$2))&lt;6,LOG((BA489/'Average Crustal Abundance'!V$2)),6)</f>
        <v>0</v>
      </c>
      <c r="BZ489" s="3">
        <f>LOG((BB489/'Average Crustal Abundance'!W$2),9.15)</f>
        <v>0</v>
      </c>
      <c r="CA489" s="3">
        <f>LOG((BC489/'Average Crustal Abundance'!X$2),6.07)</f>
        <v>0</v>
      </c>
      <c r="CB489" s="3">
        <f>LOG((BD489/'Average Crustal Abundance'!Y$2),9.57)</f>
        <v>0</v>
      </c>
      <c r="CC489" s="3">
        <f t="shared" si="261"/>
        <v>0</v>
      </c>
      <c r="CD489" s="3" t="e">
        <f t="shared" si="262"/>
        <v>#DIV/0!</v>
      </c>
      <c r="CE489" s="4" t="e">
        <f t="shared" si="264"/>
        <v>#DIV/0!</v>
      </c>
      <c r="CF489" s="4" t="e">
        <f t="shared" si="265"/>
        <v>#DIV/0!</v>
      </c>
      <c r="CG489" s="4" t="e">
        <f t="shared" si="266"/>
        <v>#DIV/0!</v>
      </c>
      <c r="CH489" s="4" t="e">
        <f t="shared" si="267"/>
        <v>#DIV/0!</v>
      </c>
      <c r="CI489" s="4" t="e">
        <f t="shared" si="268"/>
        <v>#DIV/0!</v>
      </c>
      <c r="CJ489" s="4" t="e">
        <f t="shared" si="269"/>
        <v>#DIV/0!</v>
      </c>
      <c r="CK489" s="4" t="e">
        <f t="shared" si="270"/>
        <v>#DIV/0!</v>
      </c>
      <c r="CL489" s="4" t="e">
        <f t="shared" si="271"/>
        <v>#DIV/0!</v>
      </c>
      <c r="CM489" s="4" t="e">
        <f t="shared" si="272"/>
        <v>#DIV/0!</v>
      </c>
      <c r="CN489" s="4" t="e">
        <f t="shared" si="273"/>
        <v>#DIV/0!</v>
      </c>
      <c r="CO489" s="4" t="e">
        <f t="shared" si="274"/>
        <v>#DIV/0!</v>
      </c>
      <c r="CP489" s="4" t="e">
        <f t="shared" si="274"/>
        <v>#DIV/0!</v>
      </c>
      <c r="CQ489" s="4" t="e">
        <f t="shared" si="274"/>
        <v>#DIV/0!</v>
      </c>
      <c r="CR489" s="4" t="e">
        <f t="shared" si="274"/>
        <v>#DIV/0!</v>
      </c>
      <c r="CS489" s="4" t="e">
        <f t="shared" si="274"/>
        <v>#DIV/0!</v>
      </c>
      <c r="CT489" s="4" t="e">
        <f t="shared" si="274"/>
        <v>#DIV/0!</v>
      </c>
      <c r="CU489" s="4" t="e">
        <f t="shared" si="275"/>
        <v>#DIV/0!</v>
      </c>
      <c r="CV489" s="4" t="e">
        <f t="shared" si="276"/>
        <v>#DIV/0!</v>
      </c>
      <c r="CW489" s="4" t="e">
        <f t="shared" si="277"/>
        <v>#DIV/0!</v>
      </c>
      <c r="CX489" s="4" t="e">
        <f t="shared" si="278"/>
        <v>#DIV/0!</v>
      </c>
      <c r="CY489" s="4" t="e">
        <f t="shared" si="260"/>
        <v>#DIV/0!</v>
      </c>
      <c r="CZ489" s="4" t="e">
        <f t="shared" si="260"/>
        <v>#DIV/0!</v>
      </c>
      <c r="DA489" s="4" t="e">
        <f t="shared" si="260"/>
        <v>#DIV/0!</v>
      </c>
      <c r="DB489" s="4" t="e">
        <f t="shared" si="254"/>
        <v>#DIV/0!</v>
      </c>
      <c r="DC489" s="3"/>
      <c r="DD489" s="3" t="e">
        <f t="shared" si="263"/>
        <v>#DIV/0!</v>
      </c>
    </row>
    <row r="490" spans="33:108" x14ac:dyDescent="0.25">
      <c r="AG490" s="2">
        <f>IF(I490&gt;'Average Crustal Abundance'!B$2,Data!I490,'Average Crustal Abundance'!B$2)</f>
        <v>52200</v>
      </c>
      <c r="AH490" s="2">
        <f>IF(J490&gt;'Average Crustal Abundance'!C$2,Data!J490,'Average Crustal Abundance'!C$2)</f>
        <v>27</v>
      </c>
      <c r="AI490" s="2">
        <f>IF(K490&gt;'Average Crustal Abundance'!D$2,Data!K490,'Average Crustal Abundance'!D$2)</f>
        <v>59</v>
      </c>
      <c r="AJ490" s="2">
        <f>IF(L490&gt;'Average Crustal Abundance'!E$2,Data!L490,'Average Crustal Abundance'!E$2)</f>
        <v>0.188</v>
      </c>
      <c r="AK490" s="2">
        <f>IF(M490&gt;'Average Crustal Abundance'!F$2,Data!M490,'Average Crustal Abundance'!F$2)</f>
        <v>1.5E-3</v>
      </c>
      <c r="AL490" s="2">
        <f>IF(N490&gt;'Average Crustal Abundance'!G$2,Data!N490,'Average Crustal Abundance'!G$2)</f>
        <v>1.5E-3</v>
      </c>
      <c r="AM490" s="2">
        <f>IF(O490&gt;'Average Crustal Abundance'!H$2,Data!O490,'Average Crustal Abundance'!H$2)</f>
        <v>27</v>
      </c>
      <c r="AN490" s="2">
        <f>IF(P490&gt;'Average Crustal Abundance'!I$2,Data!P490,'Average Crustal Abundance'!I$2)</f>
        <v>5.6000000000000001E-2</v>
      </c>
      <c r="AO490" s="2">
        <f>IF(Q490&gt;'Average Crustal Abundance'!J$2,Data!Q490,'Average Crustal Abundance'!J$2)</f>
        <v>1.2999999999999999E-3</v>
      </c>
      <c r="AP490" s="2">
        <f>IF(R490&gt;'Average Crustal Abundance'!K$2,Data!R490,'Average Crustal Abundance'!K$2)</f>
        <v>72</v>
      </c>
      <c r="AQ490" s="2">
        <f>IF(S490&gt;'Average Crustal Abundance'!L$2,Data!S490,'Average Crustal Abundance'!L$2)</f>
        <v>0.08</v>
      </c>
      <c r="AR490" s="2">
        <f>IF(T490&gt;'Average Crustal Abundance'!M$2,Data!T490,'Average Crustal Abundance'!M$2)</f>
        <v>5.1999999999999998E-2</v>
      </c>
      <c r="AS490" s="2">
        <f>IF(U490&gt;'Average Crustal Abundance'!N$2,Data!U490,'Average Crustal Abundance'!N$2)</f>
        <v>0.5</v>
      </c>
      <c r="AT490" s="2">
        <f>IF(V490&gt;'Average Crustal Abundance'!O$2,Data!V490,'Average Crustal Abundance'!O$2)</f>
        <v>11</v>
      </c>
      <c r="AU490" s="2">
        <f>IF(W490&gt;'Average Crustal Abundance'!P$2,Data!W490,'Average Crustal Abundance'!P$2)</f>
        <v>0.03</v>
      </c>
      <c r="AV490" s="2">
        <f>IF(X490&gt;'Average Crustal Abundance'!Q$2,Data!X490,'Average Crustal Abundance'!Q$2)</f>
        <v>2.5</v>
      </c>
      <c r="AW490" s="2">
        <f>IF(Y490&gt;'Average Crustal Abundance'!R$2,Data!Y490,'Average Crustal Abundance'!R$2)</f>
        <v>0.2</v>
      </c>
      <c r="AX490" s="2">
        <f>IF(Z490&gt;'Average Crustal Abundance'!S$2,Data!Z490,'Average Crustal Abundance'!S$2)</f>
        <v>0.18</v>
      </c>
      <c r="AY490" s="2">
        <f>IF(AA490&gt;'Average Crustal Abundance'!T$2,Data!AA490,'Average Crustal Abundance'!T$2)</f>
        <v>1E-3</v>
      </c>
      <c r="AZ490" s="2">
        <f>IF(AB490&gt;'Average Crustal Abundance'!U$2,Data!AB490,'Average Crustal Abundance'!U$2)</f>
        <v>0.8</v>
      </c>
      <c r="BA490" s="2">
        <f>IF(AC490&gt;'Average Crustal Abundance'!V$2,Data!AC490,'Average Crustal Abundance'!V$2)</f>
        <v>1</v>
      </c>
      <c r="BB490" s="2">
        <f>IF(AD490&gt;'Average Crustal Abundance'!W$2,Data!AD490,'Average Crustal Abundance'!W$2)</f>
        <v>1.7</v>
      </c>
      <c r="BC490" s="2">
        <f>IF(AE490&gt;'Average Crustal Abundance'!X$2,Data!AE490,'Average Crustal Abundance'!X$2)</f>
        <v>20</v>
      </c>
      <c r="BD490" s="2">
        <f>IF(AF490&gt;'Average Crustal Abundance'!Y$2,Data!AF490,'Average Crustal Abundance'!Y$2)</f>
        <v>1.3</v>
      </c>
      <c r="BE490" s="3">
        <f>LOG((AG490/'Average Crustal Abundance'!B$2),1.636)</f>
        <v>0</v>
      </c>
      <c r="BF490" s="3">
        <f>LOG((AH490/'Average Crustal Abundance'!C$2),5.77)</f>
        <v>0</v>
      </c>
      <c r="BG490" s="3">
        <f>LOG((AI490/'Average Crustal Abundance'!D$2),5.07)</f>
        <v>0</v>
      </c>
      <c r="BH490" s="3">
        <f>IF(LOG((AJ490/'Average Crustal Abundance'!E$2))&lt;6,LOG((AJ490/'Average Crustal Abundance'!E$2)),6)</f>
        <v>0</v>
      </c>
      <c r="BI490" s="3">
        <f>IF(LOG((AK490/'Average Crustal Abundance'!F$2))&lt;6,LOG((AK490/'Average Crustal Abundance'!F$2)),6)</f>
        <v>0</v>
      </c>
      <c r="BJ490" s="3">
        <f>IF(LOG((AL490/'Average Crustal Abundance'!G$2))&lt;6,LOG((AL490/'Average Crustal Abundance'!G$2)),6)</f>
        <v>0</v>
      </c>
      <c r="BK490" s="3">
        <f>LOG((AM490/'Average Crustal Abundance'!H$2),5.77)</f>
        <v>0</v>
      </c>
      <c r="BL490" s="3">
        <f>IF(LOG((AN490/'Average Crustal Abundance'!I$2))&lt;6,LOG((AN490/'Average Crustal Abundance'!I$2)),6)</f>
        <v>0</v>
      </c>
      <c r="BM490" s="3">
        <f>IF(LOG((AO490/'Average Crustal Abundance'!J$2))&lt;6,LOG((AO490/'Average Crustal Abundance'!J$2)),6)</f>
        <v>0</v>
      </c>
      <c r="BN490" s="3">
        <f>LOG((AP490/'Average Crustal Abundance'!K$2),4.9)</f>
        <v>0</v>
      </c>
      <c r="BO490" s="3">
        <f>IF(LOG((AQ490/'Average Crustal Abundance'!L$2))&lt;6,LOG((AQ490/'Average Crustal Abundance'!L$2)),6)</f>
        <v>0</v>
      </c>
      <c r="BP490" s="3">
        <f>IF(LOG((AR490/'Average Crustal Abundance'!M$2))&lt;6,LOG((AR490/'Average Crustal Abundance'!M$2)),6)</f>
        <v>0</v>
      </c>
      <c r="BQ490" s="3">
        <f>IF(LOG((AS490/'Average Crustal Abundance'!N$2))&lt;6,LOG((AS490/'Average Crustal Abundance'!N$2)),6)</f>
        <v>0</v>
      </c>
      <c r="BR490" s="3">
        <f>LOG((AT490/'Average Crustal Abundance'!O$2),6.71)</f>
        <v>0</v>
      </c>
      <c r="BS490" s="3">
        <f>IF(LOG((AU490/'Average Crustal Abundance'!P$2))&lt;6,LOG((AU490/'Average Crustal Abundance'!P$2)),6)</f>
        <v>0</v>
      </c>
      <c r="BT490" s="3">
        <f>LOG((AV490/'Average Crustal Abundance'!Q$2),8.58)</f>
        <v>0</v>
      </c>
      <c r="BU490" s="3">
        <f>IF(LOG((AW490/'Average Crustal Abundance'!R$2))&lt;6,LOG((AW490/'Average Crustal Abundance'!R$2)),6)</f>
        <v>0</v>
      </c>
      <c r="BV490" s="3">
        <f>IF(LOG((AX490/'Average Crustal Abundance'!S$2))&lt;6,LOG((AX490/'Average Crustal Abundance'!S$2)),6)</f>
        <v>0</v>
      </c>
      <c r="BW490" s="3">
        <f>IF(LOG((AY490/'Average Crustal Abundance'!T$2))&lt;6,LOG((AY490/'Average Crustal Abundance'!T$2)),6)</f>
        <v>0</v>
      </c>
      <c r="BX490" s="3">
        <f>IF(LOG((AZ490/'Average Crustal Abundance'!U$2))&lt;6,LOG((AZ490/'Average Crustal Abundance'!U$2)),6)</f>
        <v>0</v>
      </c>
      <c r="BY490" s="3">
        <f>IF(LOG((BA490/'Average Crustal Abundance'!V$2))&lt;6,LOG((BA490/'Average Crustal Abundance'!V$2)),6)</f>
        <v>0</v>
      </c>
      <c r="BZ490" s="3">
        <f>LOG((BB490/'Average Crustal Abundance'!W$2),9.15)</f>
        <v>0</v>
      </c>
      <c r="CA490" s="3">
        <f>LOG((BC490/'Average Crustal Abundance'!X$2),6.07)</f>
        <v>0</v>
      </c>
      <c r="CB490" s="3">
        <f>LOG((BD490/'Average Crustal Abundance'!Y$2),9.57)</f>
        <v>0</v>
      </c>
      <c r="CC490" s="3">
        <f t="shared" si="261"/>
        <v>0</v>
      </c>
      <c r="CD490" s="3" t="e">
        <f t="shared" si="262"/>
        <v>#DIV/0!</v>
      </c>
      <c r="CE490" s="4" t="e">
        <f t="shared" si="264"/>
        <v>#DIV/0!</v>
      </c>
      <c r="CF490" s="4" t="e">
        <f t="shared" si="265"/>
        <v>#DIV/0!</v>
      </c>
      <c r="CG490" s="4" t="e">
        <f t="shared" si="266"/>
        <v>#DIV/0!</v>
      </c>
      <c r="CH490" s="4" t="e">
        <f t="shared" si="267"/>
        <v>#DIV/0!</v>
      </c>
      <c r="CI490" s="4" t="e">
        <f t="shared" si="268"/>
        <v>#DIV/0!</v>
      </c>
      <c r="CJ490" s="4" t="e">
        <f t="shared" si="269"/>
        <v>#DIV/0!</v>
      </c>
      <c r="CK490" s="4" t="e">
        <f t="shared" si="270"/>
        <v>#DIV/0!</v>
      </c>
      <c r="CL490" s="4" t="e">
        <f t="shared" si="271"/>
        <v>#DIV/0!</v>
      </c>
      <c r="CM490" s="4" t="e">
        <f t="shared" si="272"/>
        <v>#DIV/0!</v>
      </c>
      <c r="CN490" s="4" t="e">
        <f t="shared" si="273"/>
        <v>#DIV/0!</v>
      </c>
      <c r="CO490" s="4" t="e">
        <f t="shared" si="274"/>
        <v>#DIV/0!</v>
      </c>
      <c r="CP490" s="4" t="e">
        <f t="shared" si="274"/>
        <v>#DIV/0!</v>
      </c>
      <c r="CQ490" s="4" t="e">
        <f t="shared" si="274"/>
        <v>#DIV/0!</v>
      </c>
      <c r="CR490" s="4" t="e">
        <f t="shared" si="274"/>
        <v>#DIV/0!</v>
      </c>
      <c r="CS490" s="4" t="e">
        <f t="shared" si="274"/>
        <v>#DIV/0!</v>
      </c>
      <c r="CT490" s="4" t="e">
        <f t="shared" si="274"/>
        <v>#DIV/0!</v>
      </c>
      <c r="CU490" s="4" t="e">
        <f t="shared" si="275"/>
        <v>#DIV/0!</v>
      </c>
      <c r="CV490" s="4" t="e">
        <f t="shared" si="276"/>
        <v>#DIV/0!</v>
      </c>
      <c r="CW490" s="4" t="e">
        <f t="shared" si="277"/>
        <v>#DIV/0!</v>
      </c>
      <c r="CX490" s="4" t="e">
        <f t="shared" si="278"/>
        <v>#DIV/0!</v>
      </c>
      <c r="CY490" s="4" t="e">
        <f t="shared" si="260"/>
        <v>#DIV/0!</v>
      </c>
      <c r="CZ490" s="4" t="e">
        <f t="shared" si="260"/>
        <v>#DIV/0!</v>
      </c>
      <c r="DA490" s="4" t="e">
        <f t="shared" si="260"/>
        <v>#DIV/0!</v>
      </c>
      <c r="DB490" s="4" t="e">
        <f t="shared" si="254"/>
        <v>#DIV/0!</v>
      </c>
      <c r="DC490" s="3"/>
      <c r="DD490" s="3" t="e">
        <f t="shared" si="263"/>
        <v>#DIV/0!</v>
      </c>
    </row>
    <row r="491" spans="33:108" x14ac:dyDescent="0.25">
      <c r="AG491" s="2">
        <f>IF(I491&gt;'Average Crustal Abundance'!B$2,Data!I491,'Average Crustal Abundance'!B$2)</f>
        <v>52200</v>
      </c>
      <c r="AH491" s="2">
        <f>IF(J491&gt;'Average Crustal Abundance'!C$2,Data!J491,'Average Crustal Abundance'!C$2)</f>
        <v>27</v>
      </c>
      <c r="AI491" s="2">
        <f>IF(K491&gt;'Average Crustal Abundance'!D$2,Data!K491,'Average Crustal Abundance'!D$2)</f>
        <v>59</v>
      </c>
      <c r="AJ491" s="2">
        <f>IF(L491&gt;'Average Crustal Abundance'!E$2,Data!L491,'Average Crustal Abundance'!E$2)</f>
        <v>0.188</v>
      </c>
      <c r="AK491" s="2">
        <f>IF(M491&gt;'Average Crustal Abundance'!F$2,Data!M491,'Average Crustal Abundance'!F$2)</f>
        <v>1.5E-3</v>
      </c>
      <c r="AL491" s="2">
        <f>IF(N491&gt;'Average Crustal Abundance'!G$2,Data!N491,'Average Crustal Abundance'!G$2)</f>
        <v>1.5E-3</v>
      </c>
      <c r="AM491" s="2">
        <f>IF(O491&gt;'Average Crustal Abundance'!H$2,Data!O491,'Average Crustal Abundance'!H$2)</f>
        <v>27</v>
      </c>
      <c r="AN491" s="2">
        <f>IF(P491&gt;'Average Crustal Abundance'!I$2,Data!P491,'Average Crustal Abundance'!I$2)</f>
        <v>5.6000000000000001E-2</v>
      </c>
      <c r="AO491" s="2">
        <f>IF(Q491&gt;'Average Crustal Abundance'!J$2,Data!Q491,'Average Crustal Abundance'!J$2)</f>
        <v>1.2999999999999999E-3</v>
      </c>
      <c r="AP491" s="2">
        <f>IF(R491&gt;'Average Crustal Abundance'!K$2,Data!R491,'Average Crustal Abundance'!K$2)</f>
        <v>72</v>
      </c>
      <c r="AQ491" s="2">
        <f>IF(S491&gt;'Average Crustal Abundance'!L$2,Data!S491,'Average Crustal Abundance'!L$2)</f>
        <v>0.08</v>
      </c>
      <c r="AR491" s="2">
        <f>IF(T491&gt;'Average Crustal Abundance'!M$2,Data!T491,'Average Crustal Abundance'!M$2)</f>
        <v>5.1999999999999998E-2</v>
      </c>
      <c r="AS491" s="2">
        <f>IF(U491&gt;'Average Crustal Abundance'!N$2,Data!U491,'Average Crustal Abundance'!N$2)</f>
        <v>0.5</v>
      </c>
      <c r="AT491" s="2">
        <f>IF(V491&gt;'Average Crustal Abundance'!O$2,Data!V491,'Average Crustal Abundance'!O$2)</f>
        <v>11</v>
      </c>
      <c r="AU491" s="2">
        <f>IF(W491&gt;'Average Crustal Abundance'!P$2,Data!W491,'Average Crustal Abundance'!P$2)</f>
        <v>0.03</v>
      </c>
      <c r="AV491" s="2">
        <f>IF(X491&gt;'Average Crustal Abundance'!Q$2,Data!X491,'Average Crustal Abundance'!Q$2)</f>
        <v>2.5</v>
      </c>
      <c r="AW491" s="2">
        <f>IF(Y491&gt;'Average Crustal Abundance'!R$2,Data!Y491,'Average Crustal Abundance'!R$2)</f>
        <v>0.2</v>
      </c>
      <c r="AX491" s="2">
        <f>IF(Z491&gt;'Average Crustal Abundance'!S$2,Data!Z491,'Average Crustal Abundance'!S$2)</f>
        <v>0.18</v>
      </c>
      <c r="AY491" s="2">
        <f>IF(AA491&gt;'Average Crustal Abundance'!T$2,Data!AA491,'Average Crustal Abundance'!T$2)</f>
        <v>1E-3</v>
      </c>
      <c r="AZ491" s="2">
        <f>IF(AB491&gt;'Average Crustal Abundance'!U$2,Data!AB491,'Average Crustal Abundance'!U$2)</f>
        <v>0.8</v>
      </c>
      <c r="BA491" s="2">
        <f>IF(AC491&gt;'Average Crustal Abundance'!V$2,Data!AC491,'Average Crustal Abundance'!V$2)</f>
        <v>1</v>
      </c>
      <c r="BB491" s="2">
        <f>IF(AD491&gt;'Average Crustal Abundance'!W$2,Data!AD491,'Average Crustal Abundance'!W$2)</f>
        <v>1.7</v>
      </c>
      <c r="BC491" s="2">
        <f>IF(AE491&gt;'Average Crustal Abundance'!X$2,Data!AE491,'Average Crustal Abundance'!X$2)</f>
        <v>20</v>
      </c>
      <c r="BD491" s="2">
        <f>IF(AF491&gt;'Average Crustal Abundance'!Y$2,Data!AF491,'Average Crustal Abundance'!Y$2)</f>
        <v>1.3</v>
      </c>
      <c r="BE491" s="3">
        <f>LOG((AG491/'Average Crustal Abundance'!B$2),1.636)</f>
        <v>0</v>
      </c>
      <c r="BF491" s="3">
        <f>LOG((AH491/'Average Crustal Abundance'!C$2),5.77)</f>
        <v>0</v>
      </c>
      <c r="BG491" s="3">
        <f>LOG((AI491/'Average Crustal Abundance'!D$2),5.07)</f>
        <v>0</v>
      </c>
      <c r="BH491" s="3">
        <f>IF(LOG((AJ491/'Average Crustal Abundance'!E$2))&lt;6,LOG((AJ491/'Average Crustal Abundance'!E$2)),6)</f>
        <v>0</v>
      </c>
      <c r="BI491" s="3">
        <f>IF(LOG((AK491/'Average Crustal Abundance'!F$2))&lt;6,LOG((AK491/'Average Crustal Abundance'!F$2)),6)</f>
        <v>0</v>
      </c>
      <c r="BJ491" s="3">
        <f>IF(LOG((AL491/'Average Crustal Abundance'!G$2))&lt;6,LOG((AL491/'Average Crustal Abundance'!G$2)),6)</f>
        <v>0</v>
      </c>
      <c r="BK491" s="3">
        <f>LOG((AM491/'Average Crustal Abundance'!H$2),5.77)</f>
        <v>0</v>
      </c>
      <c r="BL491" s="3">
        <f>IF(LOG((AN491/'Average Crustal Abundance'!I$2))&lt;6,LOG((AN491/'Average Crustal Abundance'!I$2)),6)</f>
        <v>0</v>
      </c>
      <c r="BM491" s="3">
        <f>IF(LOG((AO491/'Average Crustal Abundance'!J$2))&lt;6,LOG((AO491/'Average Crustal Abundance'!J$2)),6)</f>
        <v>0</v>
      </c>
      <c r="BN491" s="3">
        <f>LOG((AP491/'Average Crustal Abundance'!K$2),4.9)</f>
        <v>0</v>
      </c>
      <c r="BO491" s="3">
        <f>IF(LOG((AQ491/'Average Crustal Abundance'!L$2))&lt;6,LOG((AQ491/'Average Crustal Abundance'!L$2)),6)</f>
        <v>0</v>
      </c>
      <c r="BP491" s="3">
        <f>IF(LOG((AR491/'Average Crustal Abundance'!M$2))&lt;6,LOG((AR491/'Average Crustal Abundance'!M$2)),6)</f>
        <v>0</v>
      </c>
      <c r="BQ491" s="3">
        <f>IF(LOG((AS491/'Average Crustal Abundance'!N$2))&lt;6,LOG((AS491/'Average Crustal Abundance'!N$2)),6)</f>
        <v>0</v>
      </c>
      <c r="BR491" s="3">
        <f>LOG((AT491/'Average Crustal Abundance'!O$2),6.71)</f>
        <v>0</v>
      </c>
      <c r="BS491" s="3">
        <f>IF(LOG((AU491/'Average Crustal Abundance'!P$2))&lt;6,LOG((AU491/'Average Crustal Abundance'!P$2)),6)</f>
        <v>0</v>
      </c>
      <c r="BT491" s="3">
        <f>LOG((AV491/'Average Crustal Abundance'!Q$2),8.58)</f>
        <v>0</v>
      </c>
      <c r="BU491" s="3">
        <f>IF(LOG((AW491/'Average Crustal Abundance'!R$2))&lt;6,LOG((AW491/'Average Crustal Abundance'!R$2)),6)</f>
        <v>0</v>
      </c>
      <c r="BV491" s="3">
        <f>IF(LOG((AX491/'Average Crustal Abundance'!S$2))&lt;6,LOG((AX491/'Average Crustal Abundance'!S$2)),6)</f>
        <v>0</v>
      </c>
      <c r="BW491" s="3">
        <f>IF(LOG((AY491/'Average Crustal Abundance'!T$2))&lt;6,LOG((AY491/'Average Crustal Abundance'!T$2)),6)</f>
        <v>0</v>
      </c>
      <c r="BX491" s="3">
        <f>IF(LOG((AZ491/'Average Crustal Abundance'!U$2))&lt;6,LOG((AZ491/'Average Crustal Abundance'!U$2)),6)</f>
        <v>0</v>
      </c>
      <c r="BY491" s="3">
        <f>IF(LOG((BA491/'Average Crustal Abundance'!V$2))&lt;6,LOG((BA491/'Average Crustal Abundance'!V$2)),6)</f>
        <v>0</v>
      </c>
      <c r="BZ491" s="3">
        <f>LOG((BB491/'Average Crustal Abundance'!W$2),9.15)</f>
        <v>0</v>
      </c>
      <c r="CA491" s="3">
        <f>LOG((BC491/'Average Crustal Abundance'!X$2),6.07)</f>
        <v>0</v>
      </c>
      <c r="CB491" s="3">
        <f>LOG((BD491/'Average Crustal Abundance'!Y$2),9.57)</f>
        <v>0</v>
      </c>
      <c r="CC491" s="3">
        <f t="shared" si="261"/>
        <v>0</v>
      </c>
      <c r="CD491" s="3" t="e">
        <f t="shared" si="262"/>
        <v>#DIV/0!</v>
      </c>
      <c r="CE491" s="4" t="e">
        <f t="shared" si="264"/>
        <v>#DIV/0!</v>
      </c>
      <c r="CF491" s="4" t="e">
        <f t="shared" si="265"/>
        <v>#DIV/0!</v>
      </c>
      <c r="CG491" s="4" t="e">
        <f t="shared" si="266"/>
        <v>#DIV/0!</v>
      </c>
      <c r="CH491" s="4" t="e">
        <f t="shared" si="267"/>
        <v>#DIV/0!</v>
      </c>
      <c r="CI491" s="4" t="e">
        <f t="shared" si="268"/>
        <v>#DIV/0!</v>
      </c>
      <c r="CJ491" s="4" t="e">
        <f t="shared" si="269"/>
        <v>#DIV/0!</v>
      </c>
      <c r="CK491" s="4" t="e">
        <f t="shared" si="270"/>
        <v>#DIV/0!</v>
      </c>
      <c r="CL491" s="4" t="e">
        <f t="shared" si="271"/>
        <v>#DIV/0!</v>
      </c>
      <c r="CM491" s="4" t="e">
        <f t="shared" si="272"/>
        <v>#DIV/0!</v>
      </c>
      <c r="CN491" s="4" t="e">
        <f t="shared" si="273"/>
        <v>#DIV/0!</v>
      </c>
      <c r="CO491" s="4" t="e">
        <f t="shared" si="274"/>
        <v>#DIV/0!</v>
      </c>
      <c r="CP491" s="4" t="e">
        <f t="shared" si="274"/>
        <v>#DIV/0!</v>
      </c>
      <c r="CQ491" s="4" t="e">
        <f t="shared" si="274"/>
        <v>#DIV/0!</v>
      </c>
      <c r="CR491" s="4" t="e">
        <f t="shared" si="274"/>
        <v>#DIV/0!</v>
      </c>
      <c r="CS491" s="4" t="e">
        <f t="shared" si="274"/>
        <v>#DIV/0!</v>
      </c>
      <c r="CT491" s="4" t="e">
        <f t="shared" si="274"/>
        <v>#DIV/0!</v>
      </c>
      <c r="CU491" s="4" t="e">
        <f t="shared" si="275"/>
        <v>#DIV/0!</v>
      </c>
      <c r="CV491" s="4" t="e">
        <f t="shared" si="276"/>
        <v>#DIV/0!</v>
      </c>
      <c r="CW491" s="4" t="e">
        <f t="shared" si="277"/>
        <v>#DIV/0!</v>
      </c>
      <c r="CX491" s="4" t="e">
        <f t="shared" si="278"/>
        <v>#DIV/0!</v>
      </c>
      <c r="CY491" s="4" t="e">
        <f t="shared" si="260"/>
        <v>#DIV/0!</v>
      </c>
      <c r="CZ491" s="4" t="e">
        <f t="shared" si="260"/>
        <v>#DIV/0!</v>
      </c>
      <c r="DA491" s="4" t="e">
        <f t="shared" si="260"/>
        <v>#DIV/0!</v>
      </c>
      <c r="DB491" s="4" t="e">
        <f t="shared" si="254"/>
        <v>#DIV/0!</v>
      </c>
      <c r="DC491" s="3"/>
      <c r="DD491" s="3" t="e">
        <f t="shared" si="263"/>
        <v>#DIV/0!</v>
      </c>
    </row>
    <row r="492" spans="33:108" x14ac:dyDescent="0.25">
      <c r="AG492" s="2">
        <f>IF(I492&gt;'Average Crustal Abundance'!B$2,Data!I492,'Average Crustal Abundance'!B$2)</f>
        <v>52200</v>
      </c>
      <c r="AH492" s="2">
        <f>IF(J492&gt;'Average Crustal Abundance'!C$2,Data!J492,'Average Crustal Abundance'!C$2)</f>
        <v>27</v>
      </c>
      <c r="AI492" s="2">
        <f>IF(K492&gt;'Average Crustal Abundance'!D$2,Data!K492,'Average Crustal Abundance'!D$2)</f>
        <v>59</v>
      </c>
      <c r="AJ492" s="2">
        <f>IF(L492&gt;'Average Crustal Abundance'!E$2,Data!L492,'Average Crustal Abundance'!E$2)</f>
        <v>0.188</v>
      </c>
      <c r="AK492" s="2">
        <f>IF(M492&gt;'Average Crustal Abundance'!F$2,Data!M492,'Average Crustal Abundance'!F$2)</f>
        <v>1.5E-3</v>
      </c>
      <c r="AL492" s="2">
        <f>IF(N492&gt;'Average Crustal Abundance'!G$2,Data!N492,'Average Crustal Abundance'!G$2)</f>
        <v>1.5E-3</v>
      </c>
      <c r="AM492" s="2">
        <f>IF(O492&gt;'Average Crustal Abundance'!H$2,Data!O492,'Average Crustal Abundance'!H$2)</f>
        <v>27</v>
      </c>
      <c r="AN492" s="2">
        <f>IF(P492&gt;'Average Crustal Abundance'!I$2,Data!P492,'Average Crustal Abundance'!I$2)</f>
        <v>5.6000000000000001E-2</v>
      </c>
      <c r="AO492" s="2">
        <f>IF(Q492&gt;'Average Crustal Abundance'!J$2,Data!Q492,'Average Crustal Abundance'!J$2)</f>
        <v>1.2999999999999999E-3</v>
      </c>
      <c r="AP492" s="2">
        <f>IF(R492&gt;'Average Crustal Abundance'!K$2,Data!R492,'Average Crustal Abundance'!K$2)</f>
        <v>72</v>
      </c>
      <c r="AQ492" s="2">
        <f>IF(S492&gt;'Average Crustal Abundance'!L$2,Data!S492,'Average Crustal Abundance'!L$2)</f>
        <v>0.08</v>
      </c>
      <c r="AR492" s="2">
        <f>IF(T492&gt;'Average Crustal Abundance'!M$2,Data!T492,'Average Crustal Abundance'!M$2)</f>
        <v>5.1999999999999998E-2</v>
      </c>
      <c r="AS492" s="2">
        <f>IF(U492&gt;'Average Crustal Abundance'!N$2,Data!U492,'Average Crustal Abundance'!N$2)</f>
        <v>0.5</v>
      </c>
      <c r="AT492" s="2">
        <f>IF(V492&gt;'Average Crustal Abundance'!O$2,Data!V492,'Average Crustal Abundance'!O$2)</f>
        <v>11</v>
      </c>
      <c r="AU492" s="2">
        <f>IF(W492&gt;'Average Crustal Abundance'!P$2,Data!W492,'Average Crustal Abundance'!P$2)</f>
        <v>0.03</v>
      </c>
      <c r="AV492" s="2">
        <f>IF(X492&gt;'Average Crustal Abundance'!Q$2,Data!X492,'Average Crustal Abundance'!Q$2)</f>
        <v>2.5</v>
      </c>
      <c r="AW492" s="2">
        <f>IF(Y492&gt;'Average Crustal Abundance'!R$2,Data!Y492,'Average Crustal Abundance'!R$2)</f>
        <v>0.2</v>
      </c>
      <c r="AX492" s="2">
        <f>IF(Z492&gt;'Average Crustal Abundance'!S$2,Data!Z492,'Average Crustal Abundance'!S$2)</f>
        <v>0.18</v>
      </c>
      <c r="AY492" s="2">
        <f>IF(AA492&gt;'Average Crustal Abundance'!T$2,Data!AA492,'Average Crustal Abundance'!T$2)</f>
        <v>1E-3</v>
      </c>
      <c r="AZ492" s="2">
        <f>IF(AB492&gt;'Average Crustal Abundance'!U$2,Data!AB492,'Average Crustal Abundance'!U$2)</f>
        <v>0.8</v>
      </c>
      <c r="BA492" s="2">
        <f>IF(AC492&gt;'Average Crustal Abundance'!V$2,Data!AC492,'Average Crustal Abundance'!V$2)</f>
        <v>1</v>
      </c>
      <c r="BB492" s="2">
        <f>IF(AD492&gt;'Average Crustal Abundance'!W$2,Data!AD492,'Average Crustal Abundance'!W$2)</f>
        <v>1.7</v>
      </c>
      <c r="BC492" s="2">
        <f>IF(AE492&gt;'Average Crustal Abundance'!X$2,Data!AE492,'Average Crustal Abundance'!X$2)</f>
        <v>20</v>
      </c>
      <c r="BD492" s="2">
        <f>IF(AF492&gt;'Average Crustal Abundance'!Y$2,Data!AF492,'Average Crustal Abundance'!Y$2)</f>
        <v>1.3</v>
      </c>
      <c r="BE492" s="3">
        <f>LOG((AG492/'Average Crustal Abundance'!B$2),1.636)</f>
        <v>0</v>
      </c>
      <c r="BF492" s="3">
        <f>LOG((AH492/'Average Crustal Abundance'!C$2),5.77)</f>
        <v>0</v>
      </c>
      <c r="BG492" s="3">
        <f>LOG((AI492/'Average Crustal Abundance'!D$2),5.07)</f>
        <v>0</v>
      </c>
      <c r="BH492" s="3">
        <f>IF(LOG((AJ492/'Average Crustal Abundance'!E$2))&lt;6,LOG((AJ492/'Average Crustal Abundance'!E$2)),6)</f>
        <v>0</v>
      </c>
      <c r="BI492" s="3">
        <f>IF(LOG((AK492/'Average Crustal Abundance'!F$2))&lt;6,LOG((AK492/'Average Crustal Abundance'!F$2)),6)</f>
        <v>0</v>
      </c>
      <c r="BJ492" s="3">
        <f>IF(LOG((AL492/'Average Crustal Abundance'!G$2))&lt;6,LOG((AL492/'Average Crustal Abundance'!G$2)),6)</f>
        <v>0</v>
      </c>
      <c r="BK492" s="3">
        <f>LOG((AM492/'Average Crustal Abundance'!H$2),5.77)</f>
        <v>0</v>
      </c>
      <c r="BL492" s="3">
        <f>IF(LOG((AN492/'Average Crustal Abundance'!I$2))&lt;6,LOG((AN492/'Average Crustal Abundance'!I$2)),6)</f>
        <v>0</v>
      </c>
      <c r="BM492" s="3">
        <f>IF(LOG((AO492/'Average Crustal Abundance'!J$2))&lt;6,LOG((AO492/'Average Crustal Abundance'!J$2)),6)</f>
        <v>0</v>
      </c>
      <c r="BN492" s="3">
        <f>LOG((AP492/'Average Crustal Abundance'!K$2),4.9)</f>
        <v>0</v>
      </c>
      <c r="BO492" s="3">
        <f>IF(LOG((AQ492/'Average Crustal Abundance'!L$2))&lt;6,LOG((AQ492/'Average Crustal Abundance'!L$2)),6)</f>
        <v>0</v>
      </c>
      <c r="BP492" s="3">
        <f>IF(LOG((AR492/'Average Crustal Abundance'!M$2))&lt;6,LOG((AR492/'Average Crustal Abundance'!M$2)),6)</f>
        <v>0</v>
      </c>
      <c r="BQ492" s="3">
        <f>IF(LOG((AS492/'Average Crustal Abundance'!N$2))&lt;6,LOG((AS492/'Average Crustal Abundance'!N$2)),6)</f>
        <v>0</v>
      </c>
      <c r="BR492" s="3">
        <f>LOG((AT492/'Average Crustal Abundance'!O$2),6.71)</f>
        <v>0</v>
      </c>
      <c r="BS492" s="3">
        <f>IF(LOG((AU492/'Average Crustal Abundance'!P$2))&lt;6,LOG((AU492/'Average Crustal Abundance'!P$2)),6)</f>
        <v>0</v>
      </c>
      <c r="BT492" s="3">
        <f>LOG((AV492/'Average Crustal Abundance'!Q$2),8.58)</f>
        <v>0</v>
      </c>
      <c r="BU492" s="3">
        <f>IF(LOG((AW492/'Average Crustal Abundance'!R$2))&lt;6,LOG((AW492/'Average Crustal Abundance'!R$2)),6)</f>
        <v>0</v>
      </c>
      <c r="BV492" s="3">
        <f>IF(LOG((AX492/'Average Crustal Abundance'!S$2))&lt;6,LOG((AX492/'Average Crustal Abundance'!S$2)),6)</f>
        <v>0</v>
      </c>
      <c r="BW492" s="3">
        <f>IF(LOG((AY492/'Average Crustal Abundance'!T$2))&lt;6,LOG((AY492/'Average Crustal Abundance'!T$2)),6)</f>
        <v>0</v>
      </c>
      <c r="BX492" s="3">
        <f>IF(LOG((AZ492/'Average Crustal Abundance'!U$2))&lt;6,LOG((AZ492/'Average Crustal Abundance'!U$2)),6)</f>
        <v>0</v>
      </c>
      <c r="BY492" s="3">
        <f>IF(LOG((BA492/'Average Crustal Abundance'!V$2))&lt;6,LOG((BA492/'Average Crustal Abundance'!V$2)),6)</f>
        <v>0</v>
      </c>
      <c r="BZ492" s="3">
        <f>LOG((BB492/'Average Crustal Abundance'!W$2),9.15)</f>
        <v>0</v>
      </c>
      <c r="CA492" s="3">
        <f>LOG((BC492/'Average Crustal Abundance'!X$2),6.07)</f>
        <v>0</v>
      </c>
      <c r="CB492" s="3">
        <f>LOG((BD492/'Average Crustal Abundance'!Y$2),9.57)</f>
        <v>0</v>
      </c>
      <c r="CC492" s="3">
        <f t="shared" si="261"/>
        <v>0</v>
      </c>
      <c r="CD492" s="3" t="e">
        <f t="shared" si="262"/>
        <v>#DIV/0!</v>
      </c>
      <c r="CE492" s="4" t="e">
        <f t="shared" si="264"/>
        <v>#DIV/0!</v>
      </c>
      <c r="CF492" s="4" t="e">
        <f t="shared" si="265"/>
        <v>#DIV/0!</v>
      </c>
      <c r="CG492" s="4" t="e">
        <f t="shared" si="266"/>
        <v>#DIV/0!</v>
      </c>
      <c r="CH492" s="4" t="e">
        <f t="shared" si="267"/>
        <v>#DIV/0!</v>
      </c>
      <c r="CI492" s="4" t="e">
        <f t="shared" si="268"/>
        <v>#DIV/0!</v>
      </c>
      <c r="CJ492" s="4" t="e">
        <f t="shared" si="269"/>
        <v>#DIV/0!</v>
      </c>
      <c r="CK492" s="4" t="e">
        <f t="shared" si="270"/>
        <v>#DIV/0!</v>
      </c>
      <c r="CL492" s="4" t="e">
        <f t="shared" si="271"/>
        <v>#DIV/0!</v>
      </c>
      <c r="CM492" s="4" t="e">
        <f t="shared" si="272"/>
        <v>#DIV/0!</v>
      </c>
      <c r="CN492" s="4" t="e">
        <f t="shared" si="273"/>
        <v>#DIV/0!</v>
      </c>
      <c r="CO492" s="4" t="e">
        <f t="shared" si="274"/>
        <v>#DIV/0!</v>
      </c>
      <c r="CP492" s="4" t="e">
        <f t="shared" si="274"/>
        <v>#DIV/0!</v>
      </c>
      <c r="CQ492" s="4" t="e">
        <f t="shared" si="274"/>
        <v>#DIV/0!</v>
      </c>
      <c r="CR492" s="4" t="e">
        <f t="shared" si="274"/>
        <v>#DIV/0!</v>
      </c>
      <c r="CS492" s="4" t="e">
        <f t="shared" si="274"/>
        <v>#DIV/0!</v>
      </c>
      <c r="CT492" s="4" t="e">
        <f t="shared" si="274"/>
        <v>#DIV/0!</v>
      </c>
      <c r="CU492" s="4" t="e">
        <f t="shared" si="275"/>
        <v>#DIV/0!</v>
      </c>
      <c r="CV492" s="4" t="e">
        <f t="shared" si="276"/>
        <v>#DIV/0!</v>
      </c>
      <c r="CW492" s="4" t="e">
        <f t="shared" si="277"/>
        <v>#DIV/0!</v>
      </c>
      <c r="CX492" s="4" t="e">
        <f t="shared" si="278"/>
        <v>#DIV/0!</v>
      </c>
      <c r="CY492" s="4" t="e">
        <f t="shared" si="260"/>
        <v>#DIV/0!</v>
      </c>
      <c r="CZ492" s="4" t="e">
        <f t="shared" si="260"/>
        <v>#DIV/0!</v>
      </c>
      <c r="DA492" s="4" t="e">
        <f t="shared" si="260"/>
        <v>#DIV/0!</v>
      </c>
      <c r="DB492" s="4" t="e">
        <f t="shared" si="254"/>
        <v>#DIV/0!</v>
      </c>
      <c r="DC492" s="3"/>
      <c r="DD492" s="3" t="e">
        <f t="shared" si="263"/>
        <v>#DIV/0!</v>
      </c>
    </row>
    <row r="493" spans="33:108" x14ac:dyDescent="0.25">
      <c r="AG493" s="2">
        <f>IF(I493&gt;'Average Crustal Abundance'!B$2,Data!I493,'Average Crustal Abundance'!B$2)</f>
        <v>52200</v>
      </c>
      <c r="AH493" s="2">
        <f>IF(J493&gt;'Average Crustal Abundance'!C$2,Data!J493,'Average Crustal Abundance'!C$2)</f>
        <v>27</v>
      </c>
      <c r="AI493" s="2">
        <f>IF(K493&gt;'Average Crustal Abundance'!D$2,Data!K493,'Average Crustal Abundance'!D$2)</f>
        <v>59</v>
      </c>
      <c r="AJ493" s="2">
        <f>IF(L493&gt;'Average Crustal Abundance'!E$2,Data!L493,'Average Crustal Abundance'!E$2)</f>
        <v>0.188</v>
      </c>
      <c r="AK493" s="2">
        <f>IF(M493&gt;'Average Crustal Abundance'!F$2,Data!M493,'Average Crustal Abundance'!F$2)</f>
        <v>1.5E-3</v>
      </c>
      <c r="AL493" s="2">
        <f>IF(N493&gt;'Average Crustal Abundance'!G$2,Data!N493,'Average Crustal Abundance'!G$2)</f>
        <v>1.5E-3</v>
      </c>
      <c r="AM493" s="2">
        <f>IF(O493&gt;'Average Crustal Abundance'!H$2,Data!O493,'Average Crustal Abundance'!H$2)</f>
        <v>27</v>
      </c>
      <c r="AN493" s="2">
        <f>IF(P493&gt;'Average Crustal Abundance'!I$2,Data!P493,'Average Crustal Abundance'!I$2)</f>
        <v>5.6000000000000001E-2</v>
      </c>
      <c r="AO493" s="2">
        <f>IF(Q493&gt;'Average Crustal Abundance'!J$2,Data!Q493,'Average Crustal Abundance'!J$2)</f>
        <v>1.2999999999999999E-3</v>
      </c>
      <c r="AP493" s="2">
        <f>IF(R493&gt;'Average Crustal Abundance'!K$2,Data!R493,'Average Crustal Abundance'!K$2)</f>
        <v>72</v>
      </c>
      <c r="AQ493" s="2">
        <f>IF(S493&gt;'Average Crustal Abundance'!L$2,Data!S493,'Average Crustal Abundance'!L$2)</f>
        <v>0.08</v>
      </c>
      <c r="AR493" s="2">
        <f>IF(T493&gt;'Average Crustal Abundance'!M$2,Data!T493,'Average Crustal Abundance'!M$2)</f>
        <v>5.1999999999999998E-2</v>
      </c>
      <c r="AS493" s="2">
        <f>IF(U493&gt;'Average Crustal Abundance'!N$2,Data!U493,'Average Crustal Abundance'!N$2)</f>
        <v>0.5</v>
      </c>
      <c r="AT493" s="2">
        <f>IF(V493&gt;'Average Crustal Abundance'!O$2,Data!V493,'Average Crustal Abundance'!O$2)</f>
        <v>11</v>
      </c>
      <c r="AU493" s="2">
        <f>IF(W493&gt;'Average Crustal Abundance'!P$2,Data!W493,'Average Crustal Abundance'!P$2)</f>
        <v>0.03</v>
      </c>
      <c r="AV493" s="2">
        <f>IF(X493&gt;'Average Crustal Abundance'!Q$2,Data!X493,'Average Crustal Abundance'!Q$2)</f>
        <v>2.5</v>
      </c>
      <c r="AW493" s="2">
        <f>IF(Y493&gt;'Average Crustal Abundance'!R$2,Data!Y493,'Average Crustal Abundance'!R$2)</f>
        <v>0.2</v>
      </c>
      <c r="AX493" s="2">
        <f>IF(Z493&gt;'Average Crustal Abundance'!S$2,Data!Z493,'Average Crustal Abundance'!S$2)</f>
        <v>0.18</v>
      </c>
      <c r="AY493" s="2">
        <f>IF(AA493&gt;'Average Crustal Abundance'!T$2,Data!AA493,'Average Crustal Abundance'!T$2)</f>
        <v>1E-3</v>
      </c>
      <c r="AZ493" s="2">
        <f>IF(AB493&gt;'Average Crustal Abundance'!U$2,Data!AB493,'Average Crustal Abundance'!U$2)</f>
        <v>0.8</v>
      </c>
      <c r="BA493" s="2">
        <f>IF(AC493&gt;'Average Crustal Abundance'!V$2,Data!AC493,'Average Crustal Abundance'!V$2)</f>
        <v>1</v>
      </c>
      <c r="BB493" s="2">
        <f>IF(AD493&gt;'Average Crustal Abundance'!W$2,Data!AD493,'Average Crustal Abundance'!W$2)</f>
        <v>1.7</v>
      </c>
      <c r="BC493" s="2">
        <f>IF(AE493&gt;'Average Crustal Abundance'!X$2,Data!AE493,'Average Crustal Abundance'!X$2)</f>
        <v>20</v>
      </c>
      <c r="BD493" s="2">
        <f>IF(AF493&gt;'Average Crustal Abundance'!Y$2,Data!AF493,'Average Crustal Abundance'!Y$2)</f>
        <v>1.3</v>
      </c>
      <c r="BE493" s="3">
        <f>LOG((AG493/'Average Crustal Abundance'!B$2),1.636)</f>
        <v>0</v>
      </c>
      <c r="BF493" s="3">
        <f>LOG((AH493/'Average Crustal Abundance'!C$2),5.77)</f>
        <v>0</v>
      </c>
      <c r="BG493" s="3">
        <f>LOG((AI493/'Average Crustal Abundance'!D$2),5.07)</f>
        <v>0</v>
      </c>
      <c r="BH493" s="3">
        <f>IF(LOG((AJ493/'Average Crustal Abundance'!E$2))&lt;6,LOG((AJ493/'Average Crustal Abundance'!E$2)),6)</f>
        <v>0</v>
      </c>
      <c r="BI493" s="3">
        <f>IF(LOG((AK493/'Average Crustal Abundance'!F$2))&lt;6,LOG((AK493/'Average Crustal Abundance'!F$2)),6)</f>
        <v>0</v>
      </c>
      <c r="BJ493" s="3">
        <f>IF(LOG((AL493/'Average Crustal Abundance'!G$2))&lt;6,LOG((AL493/'Average Crustal Abundance'!G$2)),6)</f>
        <v>0</v>
      </c>
      <c r="BK493" s="3">
        <f>LOG((AM493/'Average Crustal Abundance'!H$2),5.77)</f>
        <v>0</v>
      </c>
      <c r="BL493" s="3">
        <f>IF(LOG((AN493/'Average Crustal Abundance'!I$2))&lt;6,LOG((AN493/'Average Crustal Abundance'!I$2)),6)</f>
        <v>0</v>
      </c>
      <c r="BM493" s="3">
        <f>IF(LOG((AO493/'Average Crustal Abundance'!J$2))&lt;6,LOG((AO493/'Average Crustal Abundance'!J$2)),6)</f>
        <v>0</v>
      </c>
      <c r="BN493" s="3">
        <f>LOG((AP493/'Average Crustal Abundance'!K$2),4.9)</f>
        <v>0</v>
      </c>
      <c r="BO493" s="3">
        <f>IF(LOG((AQ493/'Average Crustal Abundance'!L$2))&lt;6,LOG((AQ493/'Average Crustal Abundance'!L$2)),6)</f>
        <v>0</v>
      </c>
      <c r="BP493" s="3">
        <f>IF(LOG((AR493/'Average Crustal Abundance'!M$2))&lt;6,LOG((AR493/'Average Crustal Abundance'!M$2)),6)</f>
        <v>0</v>
      </c>
      <c r="BQ493" s="3">
        <f>IF(LOG((AS493/'Average Crustal Abundance'!N$2))&lt;6,LOG((AS493/'Average Crustal Abundance'!N$2)),6)</f>
        <v>0</v>
      </c>
      <c r="BR493" s="3">
        <f>LOG((AT493/'Average Crustal Abundance'!O$2),6.71)</f>
        <v>0</v>
      </c>
      <c r="BS493" s="3">
        <f>IF(LOG((AU493/'Average Crustal Abundance'!P$2))&lt;6,LOG((AU493/'Average Crustal Abundance'!P$2)),6)</f>
        <v>0</v>
      </c>
      <c r="BT493" s="3">
        <f>LOG((AV493/'Average Crustal Abundance'!Q$2),8.58)</f>
        <v>0</v>
      </c>
      <c r="BU493" s="3">
        <f>IF(LOG((AW493/'Average Crustal Abundance'!R$2))&lt;6,LOG((AW493/'Average Crustal Abundance'!R$2)),6)</f>
        <v>0</v>
      </c>
      <c r="BV493" s="3">
        <f>IF(LOG((AX493/'Average Crustal Abundance'!S$2))&lt;6,LOG((AX493/'Average Crustal Abundance'!S$2)),6)</f>
        <v>0</v>
      </c>
      <c r="BW493" s="3">
        <f>IF(LOG((AY493/'Average Crustal Abundance'!T$2))&lt;6,LOG((AY493/'Average Crustal Abundance'!T$2)),6)</f>
        <v>0</v>
      </c>
      <c r="BX493" s="3">
        <f>IF(LOG((AZ493/'Average Crustal Abundance'!U$2))&lt;6,LOG((AZ493/'Average Crustal Abundance'!U$2)),6)</f>
        <v>0</v>
      </c>
      <c r="BY493" s="3">
        <f>IF(LOG((BA493/'Average Crustal Abundance'!V$2))&lt;6,LOG((BA493/'Average Crustal Abundance'!V$2)),6)</f>
        <v>0</v>
      </c>
      <c r="BZ493" s="3">
        <f>LOG((BB493/'Average Crustal Abundance'!W$2),9.15)</f>
        <v>0</v>
      </c>
      <c r="CA493" s="3">
        <f>LOG((BC493/'Average Crustal Abundance'!X$2),6.07)</f>
        <v>0</v>
      </c>
      <c r="CB493" s="3">
        <f>LOG((BD493/'Average Crustal Abundance'!Y$2),9.57)</f>
        <v>0</v>
      </c>
      <c r="CC493" s="3">
        <f t="shared" si="261"/>
        <v>0</v>
      </c>
      <c r="CD493" s="3" t="e">
        <f t="shared" si="262"/>
        <v>#DIV/0!</v>
      </c>
      <c r="CE493" s="4" t="e">
        <f t="shared" si="264"/>
        <v>#DIV/0!</v>
      </c>
      <c r="CF493" s="4" t="e">
        <f t="shared" si="265"/>
        <v>#DIV/0!</v>
      </c>
      <c r="CG493" s="4" t="e">
        <f t="shared" si="266"/>
        <v>#DIV/0!</v>
      </c>
      <c r="CH493" s="4" t="e">
        <f t="shared" si="267"/>
        <v>#DIV/0!</v>
      </c>
      <c r="CI493" s="4" t="e">
        <f t="shared" si="268"/>
        <v>#DIV/0!</v>
      </c>
      <c r="CJ493" s="4" t="e">
        <f t="shared" si="269"/>
        <v>#DIV/0!</v>
      </c>
      <c r="CK493" s="4" t="e">
        <f t="shared" si="270"/>
        <v>#DIV/0!</v>
      </c>
      <c r="CL493" s="4" t="e">
        <f t="shared" si="271"/>
        <v>#DIV/0!</v>
      </c>
      <c r="CM493" s="4" t="e">
        <f t="shared" si="272"/>
        <v>#DIV/0!</v>
      </c>
      <c r="CN493" s="4" t="e">
        <f t="shared" si="273"/>
        <v>#DIV/0!</v>
      </c>
      <c r="CO493" s="4" t="e">
        <f t="shared" si="274"/>
        <v>#DIV/0!</v>
      </c>
      <c r="CP493" s="4" t="e">
        <f t="shared" si="274"/>
        <v>#DIV/0!</v>
      </c>
      <c r="CQ493" s="4" t="e">
        <f t="shared" si="274"/>
        <v>#DIV/0!</v>
      </c>
      <c r="CR493" s="4" t="e">
        <f t="shared" si="274"/>
        <v>#DIV/0!</v>
      </c>
      <c r="CS493" s="4" t="e">
        <f t="shared" si="274"/>
        <v>#DIV/0!</v>
      </c>
      <c r="CT493" s="4" t="e">
        <f t="shared" si="274"/>
        <v>#DIV/0!</v>
      </c>
      <c r="CU493" s="4" t="e">
        <f t="shared" si="275"/>
        <v>#DIV/0!</v>
      </c>
      <c r="CV493" s="4" t="e">
        <f t="shared" si="276"/>
        <v>#DIV/0!</v>
      </c>
      <c r="CW493" s="4" t="e">
        <f t="shared" si="277"/>
        <v>#DIV/0!</v>
      </c>
      <c r="CX493" s="4" t="e">
        <f t="shared" si="278"/>
        <v>#DIV/0!</v>
      </c>
      <c r="CY493" s="4" t="e">
        <f t="shared" si="260"/>
        <v>#DIV/0!</v>
      </c>
      <c r="CZ493" s="4" t="e">
        <f t="shared" si="260"/>
        <v>#DIV/0!</v>
      </c>
      <c r="DA493" s="4" t="e">
        <f t="shared" si="260"/>
        <v>#DIV/0!</v>
      </c>
      <c r="DB493" s="4" t="e">
        <f t="shared" si="254"/>
        <v>#DIV/0!</v>
      </c>
      <c r="DC493" s="3"/>
      <c r="DD493" s="3" t="e">
        <f t="shared" si="263"/>
        <v>#DIV/0!</v>
      </c>
    </row>
    <row r="494" spans="33:108" x14ac:dyDescent="0.25">
      <c r="AG494" s="2">
        <f>IF(I494&gt;'Average Crustal Abundance'!B$2,Data!I494,'Average Crustal Abundance'!B$2)</f>
        <v>52200</v>
      </c>
      <c r="AH494" s="2">
        <f>IF(J494&gt;'Average Crustal Abundance'!C$2,Data!J494,'Average Crustal Abundance'!C$2)</f>
        <v>27</v>
      </c>
      <c r="AI494" s="2">
        <f>IF(K494&gt;'Average Crustal Abundance'!D$2,Data!K494,'Average Crustal Abundance'!D$2)</f>
        <v>59</v>
      </c>
      <c r="AJ494" s="2">
        <f>IF(L494&gt;'Average Crustal Abundance'!E$2,Data!L494,'Average Crustal Abundance'!E$2)</f>
        <v>0.188</v>
      </c>
      <c r="AK494" s="2">
        <f>IF(M494&gt;'Average Crustal Abundance'!F$2,Data!M494,'Average Crustal Abundance'!F$2)</f>
        <v>1.5E-3</v>
      </c>
      <c r="AL494" s="2">
        <f>IF(N494&gt;'Average Crustal Abundance'!G$2,Data!N494,'Average Crustal Abundance'!G$2)</f>
        <v>1.5E-3</v>
      </c>
      <c r="AM494" s="2">
        <f>IF(O494&gt;'Average Crustal Abundance'!H$2,Data!O494,'Average Crustal Abundance'!H$2)</f>
        <v>27</v>
      </c>
      <c r="AN494" s="2">
        <f>IF(P494&gt;'Average Crustal Abundance'!I$2,Data!P494,'Average Crustal Abundance'!I$2)</f>
        <v>5.6000000000000001E-2</v>
      </c>
      <c r="AO494" s="2">
        <f>IF(Q494&gt;'Average Crustal Abundance'!J$2,Data!Q494,'Average Crustal Abundance'!J$2)</f>
        <v>1.2999999999999999E-3</v>
      </c>
      <c r="AP494" s="2">
        <f>IF(R494&gt;'Average Crustal Abundance'!K$2,Data!R494,'Average Crustal Abundance'!K$2)</f>
        <v>72</v>
      </c>
      <c r="AQ494" s="2">
        <f>IF(S494&gt;'Average Crustal Abundance'!L$2,Data!S494,'Average Crustal Abundance'!L$2)</f>
        <v>0.08</v>
      </c>
      <c r="AR494" s="2">
        <f>IF(T494&gt;'Average Crustal Abundance'!M$2,Data!T494,'Average Crustal Abundance'!M$2)</f>
        <v>5.1999999999999998E-2</v>
      </c>
      <c r="AS494" s="2">
        <f>IF(U494&gt;'Average Crustal Abundance'!N$2,Data!U494,'Average Crustal Abundance'!N$2)</f>
        <v>0.5</v>
      </c>
      <c r="AT494" s="2">
        <f>IF(V494&gt;'Average Crustal Abundance'!O$2,Data!V494,'Average Crustal Abundance'!O$2)</f>
        <v>11</v>
      </c>
      <c r="AU494" s="2">
        <f>IF(W494&gt;'Average Crustal Abundance'!P$2,Data!W494,'Average Crustal Abundance'!P$2)</f>
        <v>0.03</v>
      </c>
      <c r="AV494" s="2">
        <f>IF(X494&gt;'Average Crustal Abundance'!Q$2,Data!X494,'Average Crustal Abundance'!Q$2)</f>
        <v>2.5</v>
      </c>
      <c r="AW494" s="2">
        <f>IF(Y494&gt;'Average Crustal Abundance'!R$2,Data!Y494,'Average Crustal Abundance'!R$2)</f>
        <v>0.2</v>
      </c>
      <c r="AX494" s="2">
        <f>IF(Z494&gt;'Average Crustal Abundance'!S$2,Data!Z494,'Average Crustal Abundance'!S$2)</f>
        <v>0.18</v>
      </c>
      <c r="AY494" s="2">
        <f>IF(AA494&gt;'Average Crustal Abundance'!T$2,Data!AA494,'Average Crustal Abundance'!T$2)</f>
        <v>1E-3</v>
      </c>
      <c r="AZ494" s="2">
        <f>IF(AB494&gt;'Average Crustal Abundance'!U$2,Data!AB494,'Average Crustal Abundance'!U$2)</f>
        <v>0.8</v>
      </c>
      <c r="BA494" s="2">
        <f>IF(AC494&gt;'Average Crustal Abundance'!V$2,Data!AC494,'Average Crustal Abundance'!V$2)</f>
        <v>1</v>
      </c>
      <c r="BB494" s="2">
        <f>IF(AD494&gt;'Average Crustal Abundance'!W$2,Data!AD494,'Average Crustal Abundance'!W$2)</f>
        <v>1.7</v>
      </c>
      <c r="BC494" s="2">
        <f>IF(AE494&gt;'Average Crustal Abundance'!X$2,Data!AE494,'Average Crustal Abundance'!X$2)</f>
        <v>20</v>
      </c>
      <c r="BD494" s="2">
        <f>IF(AF494&gt;'Average Crustal Abundance'!Y$2,Data!AF494,'Average Crustal Abundance'!Y$2)</f>
        <v>1.3</v>
      </c>
      <c r="BE494" s="3">
        <f>LOG((AG494/'Average Crustal Abundance'!B$2),1.636)</f>
        <v>0</v>
      </c>
      <c r="BF494" s="3">
        <f>LOG((AH494/'Average Crustal Abundance'!C$2),5.77)</f>
        <v>0</v>
      </c>
      <c r="BG494" s="3">
        <f>LOG((AI494/'Average Crustal Abundance'!D$2),5.07)</f>
        <v>0</v>
      </c>
      <c r="BH494" s="3">
        <f>IF(LOG((AJ494/'Average Crustal Abundance'!E$2))&lt;6,LOG((AJ494/'Average Crustal Abundance'!E$2)),6)</f>
        <v>0</v>
      </c>
      <c r="BI494" s="3">
        <f>IF(LOG((AK494/'Average Crustal Abundance'!F$2))&lt;6,LOG((AK494/'Average Crustal Abundance'!F$2)),6)</f>
        <v>0</v>
      </c>
      <c r="BJ494" s="3">
        <f>IF(LOG((AL494/'Average Crustal Abundance'!G$2))&lt;6,LOG((AL494/'Average Crustal Abundance'!G$2)),6)</f>
        <v>0</v>
      </c>
      <c r="BK494" s="3">
        <f>LOG((AM494/'Average Crustal Abundance'!H$2),5.77)</f>
        <v>0</v>
      </c>
      <c r="BL494" s="3">
        <f>IF(LOG((AN494/'Average Crustal Abundance'!I$2))&lt;6,LOG((AN494/'Average Crustal Abundance'!I$2)),6)</f>
        <v>0</v>
      </c>
      <c r="BM494" s="3">
        <f>IF(LOG((AO494/'Average Crustal Abundance'!J$2))&lt;6,LOG((AO494/'Average Crustal Abundance'!J$2)),6)</f>
        <v>0</v>
      </c>
      <c r="BN494" s="3">
        <f>LOG((AP494/'Average Crustal Abundance'!K$2),4.9)</f>
        <v>0</v>
      </c>
      <c r="BO494" s="3">
        <f>IF(LOG((AQ494/'Average Crustal Abundance'!L$2))&lt;6,LOG((AQ494/'Average Crustal Abundance'!L$2)),6)</f>
        <v>0</v>
      </c>
      <c r="BP494" s="3">
        <f>IF(LOG((AR494/'Average Crustal Abundance'!M$2))&lt;6,LOG((AR494/'Average Crustal Abundance'!M$2)),6)</f>
        <v>0</v>
      </c>
      <c r="BQ494" s="3">
        <f>IF(LOG((AS494/'Average Crustal Abundance'!N$2))&lt;6,LOG((AS494/'Average Crustal Abundance'!N$2)),6)</f>
        <v>0</v>
      </c>
      <c r="BR494" s="3">
        <f>LOG((AT494/'Average Crustal Abundance'!O$2),6.71)</f>
        <v>0</v>
      </c>
      <c r="BS494" s="3">
        <f>IF(LOG((AU494/'Average Crustal Abundance'!P$2))&lt;6,LOG((AU494/'Average Crustal Abundance'!P$2)),6)</f>
        <v>0</v>
      </c>
      <c r="BT494" s="3">
        <f>LOG((AV494/'Average Crustal Abundance'!Q$2),8.58)</f>
        <v>0</v>
      </c>
      <c r="BU494" s="3">
        <f>IF(LOG((AW494/'Average Crustal Abundance'!R$2))&lt;6,LOG((AW494/'Average Crustal Abundance'!R$2)),6)</f>
        <v>0</v>
      </c>
      <c r="BV494" s="3">
        <f>IF(LOG((AX494/'Average Crustal Abundance'!S$2))&lt;6,LOG((AX494/'Average Crustal Abundance'!S$2)),6)</f>
        <v>0</v>
      </c>
      <c r="BW494" s="3">
        <f>IF(LOG((AY494/'Average Crustal Abundance'!T$2))&lt;6,LOG((AY494/'Average Crustal Abundance'!T$2)),6)</f>
        <v>0</v>
      </c>
      <c r="BX494" s="3">
        <f>IF(LOG((AZ494/'Average Crustal Abundance'!U$2))&lt;6,LOG((AZ494/'Average Crustal Abundance'!U$2)),6)</f>
        <v>0</v>
      </c>
      <c r="BY494" s="3">
        <f>IF(LOG((BA494/'Average Crustal Abundance'!V$2))&lt;6,LOG((BA494/'Average Crustal Abundance'!V$2)),6)</f>
        <v>0</v>
      </c>
      <c r="BZ494" s="3">
        <f>LOG((BB494/'Average Crustal Abundance'!W$2),9.15)</f>
        <v>0</v>
      </c>
      <c r="CA494" s="3">
        <f>LOG((BC494/'Average Crustal Abundance'!X$2),6.07)</f>
        <v>0</v>
      </c>
      <c r="CB494" s="3">
        <f>LOG((BD494/'Average Crustal Abundance'!Y$2),9.57)</f>
        <v>0</v>
      </c>
      <c r="CC494" s="3">
        <f t="shared" si="261"/>
        <v>0</v>
      </c>
      <c r="CD494" s="3" t="e">
        <f t="shared" si="262"/>
        <v>#DIV/0!</v>
      </c>
      <c r="CE494" s="4" t="e">
        <f t="shared" si="264"/>
        <v>#DIV/0!</v>
      </c>
      <c r="CF494" s="4" t="e">
        <f t="shared" si="265"/>
        <v>#DIV/0!</v>
      </c>
      <c r="CG494" s="4" t="e">
        <f t="shared" si="266"/>
        <v>#DIV/0!</v>
      </c>
      <c r="CH494" s="4" t="e">
        <f t="shared" si="267"/>
        <v>#DIV/0!</v>
      </c>
      <c r="CI494" s="4" t="e">
        <f t="shared" si="268"/>
        <v>#DIV/0!</v>
      </c>
      <c r="CJ494" s="4" t="e">
        <f t="shared" si="269"/>
        <v>#DIV/0!</v>
      </c>
      <c r="CK494" s="4" t="e">
        <f t="shared" si="270"/>
        <v>#DIV/0!</v>
      </c>
      <c r="CL494" s="4" t="e">
        <f t="shared" si="271"/>
        <v>#DIV/0!</v>
      </c>
      <c r="CM494" s="4" t="e">
        <f t="shared" si="272"/>
        <v>#DIV/0!</v>
      </c>
      <c r="CN494" s="4" t="e">
        <f t="shared" si="273"/>
        <v>#DIV/0!</v>
      </c>
      <c r="CO494" s="4" t="e">
        <f t="shared" si="274"/>
        <v>#DIV/0!</v>
      </c>
      <c r="CP494" s="4" t="e">
        <f t="shared" si="274"/>
        <v>#DIV/0!</v>
      </c>
      <c r="CQ494" s="4" t="e">
        <f t="shared" si="274"/>
        <v>#DIV/0!</v>
      </c>
      <c r="CR494" s="4" t="e">
        <f t="shared" si="274"/>
        <v>#DIV/0!</v>
      </c>
      <c r="CS494" s="4" t="e">
        <f t="shared" si="274"/>
        <v>#DIV/0!</v>
      </c>
      <c r="CT494" s="4" t="e">
        <f t="shared" si="274"/>
        <v>#DIV/0!</v>
      </c>
      <c r="CU494" s="4" t="e">
        <f t="shared" si="275"/>
        <v>#DIV/0!</v>
      </c>
      <c r="CV494" s="4" t="e">
        <f t="shared" si="276"/>
        <v>#DIV/0!</v>
      </c>
      <c r="CW494" s="4" t="e">
        <f t="shared" si="277"/>
        <v>#DIV/0!</v>
      </c>
      <c r="CX494" s="4" t="e">
        <f t="shared" si="278"/>
        <v>#DIV/0!</v>
      </c>
      <c r="CY494" s="4" t="e">
        <f t="shared" si="260"/>
        <v>#DIV/0!</v>
      </c>
      <c r="CZ494" s="4" t="e">
        <f t="shared" si="260"/>
        <v>#DIV/0!</v>
      </c>
      <c r="DA494" s="4" t="e">
        <f t="shared" si="260"/>
        <v>#DIV/0!</v>
      </c>
      <c r="DB494" s="4" t="e">
        <f t="shared" si="254"/>
        <v>#DIV/0!</v>
      </c>
      <c r="DC494" s="3"/>
      <c r="DD494" s="3" t="e">
        <f t="shared" si="263"/>
        <v>#DIV/0!</v>
      </c>
    </row>
    <row r="495" spans="33:108" x14ac:dyDescent="0.25">
      <c r="AG495" s="2">
        <f>IF(I495&gt;'Average Crustal Abundance'!B$2,Data!I495,'Average Crustal Abundance'!B$2)</f>
        <v>52200</v>
      </c>
      <c r="AH495" s="2">
        <f>IF(J495&gt;'Average Crustal Abundance'!C$2,Data!J495,'Average Crustal Abundance'!C$2)</f>
        <v>27</v>
      </c>
      <c r="AI495" s="2">
        <f>IF(K495&gt;'Average Crustal Abundance'!D$2,Data!K495,'Average Crustal Abundance'!D$2)</f>
        <v>59</v>
      </c>
      <c r="AJ495" s="2">
        <f>IF(L495&gt;'Average Crustal Abundance'!E$2,Data!L495,'Average Crustal Abundance'!E$2)</f>
        <v>0.188</v>
      </c>
      <c r="AK495" s="2">
        <f>IF(M495&gt;'Average Crustal Abundance'!F$2,Data!M495,'Average Crustal Abundance'!F$2)</f>
        <v>1.5E-3</v>
      </c>
      <c r="AL495" s="2">
        <f>IF(N495&gt;'Average Crustal Abundance'!G$2,Data!N495,'Average Crustal Abundance'!G$2)</f>
        <v>1.5E-3</v>
      </c>
      <c r="AM495" s="2">
        <f>IF(O495&gt;'Average Crustal Abundance'!H$2,Data!O495,'Average Crustal Abundance'!H$2)</f>
        <v>27</v>
      </c>
      <c r="AN495" s="2">
        <f>IF(P495&gt;'Average Crustal Abundance'!I$2,Data!P495,'Average Crustal Abundance'!I$2)</f>
        <v>5.6000000000000001E-2</v>
      </c>
      <c r="AO495" s="2">
        <f>IF(Q495&gt;'Average Crustal Abundance'!J$2,Data!Q495,'Average Crustal Abundance'!J$2)</f>
        <v>1.2999999999999999E-3</v>
      </c>
      <c r="AP495" s="2">
        <f>IF(R495&gt;'Average Crustal Abundance'!K$2,Data!R495,'Average Crustal Abundance'!K$2)</f>
        <v>72</v>
      </c>
      <c r="AQ495" s="2">
        <f>IF(S495&gt;'Average Crustal Abundance'!L$2,Data!S495,'Average Crustal Abundance'!L$2)</f>
        <v>0.08</v>
      </c>
      <c r="AR495" s="2">
        <f>IF(T495&gt;'Average Crustal Abundance'!M$2,Data!T495,'Average Crustal Abundance'!M$2)</f>
        <v>5.1999999999999998E-2</v>
      </c>
      <c r="AS495" s="2">
        <f>IF(U495&gt;'Average Crustal Abundance'!N$2,Data!U495,'Average Crustal Abundance'!N$2)</f>
        <v>0.5</v>
      </c>
      <c r="AT495" s="2">
        <f>IF(V495&gt;'Average Crustal Abundance'!O$2,Data!V495,'Average Crustal Abundance'!O$2)</f>
        <v>11</v>
      </c>
      <c r="AU495" s="2">
        <f>IF(W495&gt;'Average Crustal Abundance'!P$2,Data!W495,'Average Crustal Abundance'!P$2)</f>
        <v>0.03</v>
      </c>
      <c r="AV495" s="2">
        <f>IF(X495&gt;'Average Crustal Abundance'!Q$2,Data!X495,'Average Crustal Abundance'!Q$2)</f>
        <v>2.5</v>
      </c>
      <c r="AW495" s="2">
        <f>IF(Y495&gt;'Average Crustal Abundance'!R$2,Data!Y495,'Average Crustal Abundance'!R$2)</f>
        <v>0.2</v>
      </c>
      <c r="AX495" s="2">
        <f>IF(Z495&gt;'Average Crustal Abundance'!S$2,Data!Z495,'Average Crustal Abundance'!S$2)</f>
        <v>0.18</v>
      </c>
      <c r="AY495" s="2">
        <f>IF(AA495&gt;'Average Crustal Abundance'!T$2,Data!AA495,'Average Crustal Abundance'!T$2)</f>
        <v>1E-3</v>
      </c>
      <c r="AZ495" s="2">
        <f>IF(AB495&gt;'Average Crustal Abundance'!U$2,Data!AB495,'Average Crustal Abundance'!U$2)</f>
        <v>0.8</v>
      </c>
      <c r="BA495" s="2">
        <f>IF(AC495&gt;'Average Crustal Abundance'!V$2,Data!AC495,'Average Crustal Abundance'!V$2)</f>
        <v>1</v>
      </c>
      <c r="BB495" s="2">
        <f>IF(AD495&gt;'Average Crustal Abundance'!W$2,Data!AD495,'Average Crustal Abundance'!W$2)</f>
        <v>1.7</v>
      </c>
      <c r="BC495" s="2">
        <f>IF(AE495&gt;'Average Crustal Abundance'!X$2,Data!AE495,'Average Crustal Abundance'!X$2)</f>
        <v>20</v>
      </c>
      <c r="BD495" s="2">
        <f>IF(AF495&gt;'Average Crustal Abundance'!Y$2,Data!AF495,'Average Crustal Abundance'!Y$2)</f>
        <v>1.3</v>
      </c>
      <c r="BE495" s="3">
        <f>LOG((AG495/'Average Crustal Abundance'!B$2),1.636)</f>
        <v>0</v>
      </c>
      <c r="BF495" s="3">
        <f>LOG((AH495/'Average Crustal Abundance'!C$2),5.77)</f>
        <v>0</v>
      </c>
      <c r="BG495" s="3">
        <f>LOG((AI495/'Average Crustal Abundance'!D$2),5.07)</f>
        <v>0</v>
      </c>
      <c r="BH495" s="3">
        <f>IF(LOG((AJ495/'Average Crustal Abundance'!E$2))&lt;6,LOG((AJ495/'Average Crustal Abundance'!E$2)),6)</f>
        <v>0</v>
      </c>
      <c r="BI495" s="3">
        <f>IF(LOG((AK495/'Average Crustal Abundance'!F$2))&lt;6,LOG((AK495/'Average Crustal Abundance'!F$2)),6)</f>
        <v>0</v>
      </c>
      <c r="BJ495" s="3">
        <f>IF(LOG((AL495/'Average Crustal Abundance'!G$2))&lt;6,LOG((AL495/'Average Crustal Abundance'!G$2)),6)</f>
        <v>0</v>
      </c>
      <c r="BK495" s="3">
        <f>LOG((AM495/'Average Crustal Abundance'!H$2),5.77)</f>
        <v>0</v>
      </c>
      <c r="BL495" s="3">
        <f>IF(LOG((AN495/'Average Crustal Abundance'!I$2))&lt;6,LOG((AN495/'Average Crustal Abundance'!I$2)),6)</f>
        <v>0</v>
      </c>
      <c r="BM495" s="3">
        <f>IF(LOG((AO495/'Average Crustal Abundance'!J$2))&lt;6,LOG((AO495/'Average Crustal Abundance'!J$2)),6)</f>
        <v>0</v>
      </c>
      <c r="BN495" s="3">
        <f>LOG((AP495/'Average Crustal Abundance'!K$2),4.9)</f>
        <v>0</v>
      </c>
      <c r="BO495" s="3">
        <f>IF(LOG((AQ495/'Average Crustal Abundance'!L$2))&lt;6,LOG((AQ495/'Average Crustal Abundance'!L$2)),6)</f>
        <v>0</v>
      </c>
      <c r="BP495" s="3">
        <f>IF(LOG((AR495/'Average Crustal Abundance'!M$2))&lt;6,LOG((AR495/'Average Crustal Abundance'!M$2)),6)</f>
        <v>0</v>
      </c>
      <c r="BQ495" s="3">
        <f>IF(LOG((AS495/'Average Crustal Abundance'!N$2))&lt;6,LOG((AS495/'Average Crustal Abundance'!N$2)),6)</f>
        <v>0</v>
      </c>
      <c r="BR495" s="3">
        <f>LOG((AT495/'Average Crustal Abundance'!O$2),6.71)</f>
        <v>0</v>
      </c>
      <c r="BS495" s="3">
        <f>IF(LOG((AU495/'Average Crustal Abundance'!P$2))&lt;6,LOG((AU495/'Average Crustal Abundance'!P$2)),6)</f>
        <v>0</v>
      </c>
      <c r="BT495" s="3">
        <f>LOG((AV495/'Average Crustal Abundance'!Q$2),8.58)</f>
        <v>0</v>
      </c>
      <c r="BU495" s="3">
        <f>IF(LOG((AW495/'Average Crustal Abundance'!R$2))&lt;6,LOG((AW495/'Average Crustal Abundance'!R$2)),6)</f>
        <v>0</v>
      </c>
      <c r="BV495" s="3">
        <f>IF(LOG((AX495/'Average Crustal Abundance'!S$2))&lt;6,LOG((AX495/'Average Crustal Abundance'!S$2)),6)</f>
        <v>0</v>
      </c>
      <c r="BW495" s="3">
        <f>IF(LOG((AY495/'Average Crustal Abundance'!T$2))&lt;6,LOG((AY495/'Average Crustal Abundance'!T$2)),6)</f>
        <v>0</v>
      </c>
      <c r="BX495" s="3">
        <f>IF(LOG((AZ495/'Average Crustal Abundance'!U$2))&lt;6,LOG((AZ495/'Average Crustal Abundance'!U$2)),6)</f>
        <v>0</v>
      </c>
      <c r="BY495" s="3">
        <f>IF(LOG((BA495/'Average Crustal Abundance'!V$2))&lt;6,LOG((BA495/'Average Crustal Abundance'!V$2)),6)</f>
        <v>0</v>
      </c>
      <c r="BZ495" s="3">
        <f>LOG((BB495/'Average Crustal Abundance'!W$2),9.15)</f>
        <v>0</v>
      </c>
      <c r="CA495" s="3">
        <f>LOG((BC495/'Average Crustal Abundance'!X$2),6.07)</f>
        <v>0</v>
      </c>
      <c r="CB495" s="3">
        <f>LOG((BD495/'Average Crustal Abundance'!Y$2),9.57)</f>
        <v>0</v>
      </c>
      <c r="CC495" s="3">
        <f t="shared" si="261"/>
        <v>0</v>
      </c>
      <c r="CD495" s="3" t="e">
        <f t="shared" si="262"/>
        <v>#DIV/0!</v>
      </c>
      <c r="CE495" s="4" t="e">
        <f t="shared" si="264"/>
        <v>#DIV/0!</v>
      </c>
      <c r="CF495" s="4" t="e">
        <f t="shared" si="265"/>
        <v>#DIV/0!</v>
      </c>
      <c r="CG495" s="4" t="e">
        <f t="shared" si="266"/>
        <v>#DIV/0!</v>
      </c>
      <c r="CH495" s="4" t="e">
        <f t="shared" si="267"/>
        <v>#DIV/0!</v>
      </c>
      <c r="CI495" s="4" t="e">
        <f t="shared" si="268"/>
        <v>#DIV/0!</v>
      </c>
      <c r="CJ495" s="4" t="e">
        <f t="shared" si="269"/>
        <v>#DIV/0!</v>
      </c>
      <c r="CK495" s="4" t="e">
        <f t="shared" si="270"/>
        <v>#DIV/0!</v>
      </c>
      <c r="CL495" s="4" t="e">
        <f t="shared" si="271"/>
        <v>#DIV/0!</v>
      </c>
      <c r="CM495" s="4" t="e">
        <f t="shared" si="272"/>
        <v>#DIV/0!</v>
      </c>
      <c r="CN495" s="4" t="e">
        <f t="shared" si="273"/>
        <v>#DIV/0!</v>
      </c>
      <c r="CO495" s="4" t="e">
        <f t="shared" si="274"/>
        <v>#DIV/0!</v>
      </c>
      <c r="CP495" s="4" t="e">
        <f t="shared" si="274"/>
        <v>#DIV/0!</v>
      </c>
      <c r="CQ495" s="4" t="e">
        <f t="shared" si="274"/>
        <v>#DIV/0!</v>
      </c>
      <c r="CR495" s="4" t="e">
        <f t="shared" si="274"/>
        <v>#DIV/0!</v>
      </c>
      <c r="CS495" s="4" t="e">
        <f t="shared" si="274"/>
        <v>#DIV/0!</v>
      </c>
      <c r="CT495" s="4" t="e">
        <f t="shared" si="274"/>
        <v>#DIV/0!</v>
      </c>
      <c r="CU495" s="4" t="e">
        <f t="shared" si="275"/>
        <v>#DIV/0!</v>
      </c>
      <c r="CV495" s="4" t="e">
        <f t="shared" si="276"/>
        <v>#DIV/0!</v>
      </c>
      <c r="CW495" s="4" t="e">
        <f t="shared" si="277"/>
        <v>#DIV/0!</v>
      </c>
      <c r="CX495" s="4" t="e">
        <f t="shared" si="278"/>
        <v>#DIV/0!</v>
      </c>
      <c r="CY495" s="4" t="e">
        <f t="shared" si="260"/>
        <v>#DIV/0!</v>
      </c>
      <c r="CZ495" s="4" t="e">
        <f t="shared" si="260"/>
        <v>#DIV/0!</v>
      </c>
      <c r="DA495" s="4" t="e">
        <f t="shared" si="260"/>
        <v>#DIV/0!</v>
      </c>
      <c r="DB495" s="4" t="e">
        <f t="shared" si="254"/>
        <v>#DIV/0!</v>
      </c>
      <c r="DC495" s="3"/>
      <c r="DD495" s="3" t="e">
        <f t="shared" si="263"/>
        <v>#DIV/0!</v>
      </c>
    </row>
    <row r="496" spans="33:108" x14ac:dyDescent="0.25">
      <c r="AG496" s="2">
        <f>IF(I496&gt;'Average Crustal Abundance'!B$2,Data!I496,'Average Crustal Abundance'!B$2)</f>
        <v>52200</v>
      </c>
      <c r="AH496" s="2">
        <f>IF(J496&gt;'Average Crustal Abundance'!C$2,Data!J496,'Average Crustal Abundance'!C$2)</f>
        <v>27</v>
      </c>
      <c r="AI496" s="2">
        <f>IF(K496&gt;'Average Crustal Abundance'!D$2,Data!K496,'Average Crustal Abundance'!D$2)</f>
        <v>59</v>
      </c>
      <c r="AJ496" s="2">
        <f>IF(L496&gt;'Average Crustal Abundance'!E$2,Data!L496,'Average Crustal Abundance'!E$2)</f>
        <v>0.188</v>
      </c>
      <c r="AK496" s="2">
        <f>IF(M496&gt;'Average Crustal Abundance'!F$2,Data!M496,'Average Crustal Abundance'!F$2)</f>
        <v>1.5E-3</v>
      </c>
      <c r="AL496" s="2">
        <f>IF(N496&gt;'Average Crustal Abundance'!G$2,Data!N496,'Average Crustal Abundance'!G$2)</f>
        <v>1.5E-3</v>
      </c>
      <c r="AM496" s="2">
        <f>IF(O496&gt;'Average Crustal Abundance'!H$2,Data!O496,'Average Crustal Abundance'!H$2)</f>
        <v>27</v>
      </c>
      <c r="AN496" s="2">
        <f>IF(P496&gt;'Average Crustal Abundance'!I$2,Data!P496,'Average Crustal Abundance'!I$2)</f>
        <v>5.6000000000000001E-2</v>
      </c>
      <c r="AO496" s="2">
        <f>IF(Q496&gt;'Average Crustal Abundance'!J$2,Data!Q496,'Average Crustal Abundance'!J$2)</f>
        <v>1.2999999999999999E-3</v>
      </c>
      <c r="AP496" s="2">
        <f>IF(R496&gt;'Average Crustal Abundance'!K$2,Data!R496,'Average Crustal Abundance'!K$2)</f>
        <v>72</v>
      </c>
      <c r="AQ496" s="2">
        <f>IF(S496&gt;'Average Crustal Abundance'!L$2,Data!S496,'Average Crustal Abundance'!L$2)</f>
        <v>0.08</v>
      </c>
      <c r="AR496" s="2">
        <f>IF(T496&gt;'Average Crustal Abundance'!M$2,Data!T496,'Average Crustal Abundance'!M$2)</f>
        <v>5.1999999999999998E-2</v>
      </c>
      <c r="AS496" s="2">
        <f>IF(U496&gt;'Average Crustal Abundance'!N$2,Data!U496,'Average Crustal Abundance'!N$2)</f>
        <v>0.5</v>
      </c>
      <c r="AT496" s="2">
        <f>IF(V496&gt;'Average Crustal Abundance'!O$2,Data!V496,'Average Crustal Abundance'!O$2)</f>
        <v>11</v>
      </c>
      <c r="AU496" s="2">
        <f>IF(W496&gt;'Average Crustal Abundance'!P$2,Data!W496,'Average Crustal Abundance'!P$2)</f>
        <v>0.03</v>
      </c>
      <c r="AV496" s="2">
        <f>IF(X496&gt;'Average Crustal Abundance'!Q$2,Data!X496,'Average Crustal Abundance'!Q$2)</f>
        <v>2.5</v>
      </c>
      <c r="AW496" s="2">
        <f>IF(Y496&gt;'Average Crustal Abundance'!R$2,Data!Y496,'Average Crustal Abundance'!R$2)</f>
        <v>0.2</v>
      </c>
      <c r="AX496" s="2">
        <f>IF(Z496&gt;'Average Crustal Abundance'!S$2,Data!Z496,'Average Crustal Abundance'!S$2)</f>
        <v>0.18</v>
      </c>
      <c r="AY496" s="2">
        <f>IF(AA496&gt;'Average Crustal Abundance'!T$2,Data!AA496,'Average Crustal Abundance'!T$2)</f>
        <v>1E-3</v>
      </c>
      <c r="AZ496" s="2">
        <f>IF(AB496&gt;'Average Crustal Abundance'!U$2,Data!AB496,'Average Crustal Abundance'!U$2)</f>
        <v>0.8</v>
      </c>
      <c r="BA496" s="2">
        <f>IF(AC496&gt;'Average Crustal Abundance'!V$2,Data!AC496,'Average Crustal Abundance'!V$2)</f>
        <v>1</v>
      </c>
      <c r="BB496" s="2">
        <f>IF(AD496&gt;'Average Crustal Abundance'!W$2,Data!AD496,'Average Crustal Abundance'!W$2)</f>
        <v>1.7</v>
      </c>
      <c r="BC496" s="2">
        <f>IF(AE496&gt;'Average Crustal Abundance'!X$2,Data!AE496,'Average Crustal Abundance'!X$2)</f>
        <v>20</v>
      </c>
      <c r="BD496" s="2">
        <f>IF(AF496&gt;'Average Crustal Abundance'!Y$2,Data!AF496,'Average Crustal Abundance'!Y$2)</f>
        <v>1.3</v>
      </c>
      <c r="BE496" s="3">
        <f>LOG((AG496/'Average Crustal Abundance'!B$2),1.636)</f>
        <v>0</v>
      </c>
      <c r="BF496" s="3">
        <f>LOG((AH496/'Average Crustal Abundance'!C$2),5.77)</f>
        <v>0</v>
      </c>
      <c r="BG496" s="3">
        <f>LOG((AI496/'Average Crustal Abundance'!D$2),5.07)</f>
        <v>0</v>
      </c>
      <c r="BH496" s="3">
        <f>IF(LOG((AJ496/'Average Crustal Abundance'!E$2))&lt;6,LOG((AJ496/'Average Crustal Abundance'!E$2)),6)</f>
        <v>0</v>
      </c>
      <c r="BI496" s="3">
        <f>IF(LOG((AK496/'Average Crustal Abundance'!F$2))&lt;6,LOG((AK496/'Average Crustal Abundance'!F$2)),6)</f>
        <v>0</v>
      </c>
      <c r="BJ496" s="3">
        <f>IF(LOG((AL496/'Average Crustal Abundance'!G$2))&lt;6,LOG((AL496/'Average Crustal Abundance'!G$2)),6)</f>
        <v>0</v>
      </c>
      <c r="BK496" s="3">
        <f>LOG((AM496/'Average Crustal Abundance'!H$2),5.77)</f>
        <v>0</v>
      </c>
      <c r="BL496" s="3">
        <f>IF(LOG((AN496/'Average Crustal Abundance'!I$2))&lt;6,LOG((AN496/'Average Crustal Abundance'!I$2)),6)</f>
        <v>0</v>
      </c>
      <c r="BM496" s="3">
        <f>IF(LOG((AO496/'Average Crustal Abundance'!J$2))&lt;6,LOG((AO496/'Average Crustal Abundance'!J$2)),6)</f>
        <v>0</v>
      </c>
      <c r="BN496" s="3">
        <f>LOG((AP496/'Average Crustal Abundance'!K$2),4.9)</f>
        <v>0</v>
      </c>
      <c r="BO496" s="3">
        <f>IF(LOG((AQ496/'Average Crustal Abundance'!L$2))&lt;6,LOG((AQ496/'Average Crustal Abundance'!L$2)),6)</f>
        <v>0</v>
      </c>
      <c r="BP496" s="3">
        <f>IF(LOG((AR496/'Average Crustal Abundance'!M$2))&lt;6,LOG((AR496/'Average Crustal Abundance'!M$2)),6)</f>
        <v>0</v>
      </c>
      <c r="BQ496" s="3">
        <f>IF(LOG((AS496/'Average Crustal Abundance'!N$2))&lt;6,LOG((AS496/'Average Crustal Abundance'!N$2)),6)</f>
        <v>0</v>
      </c>
      <c r="BR496" s="3">
        <f>LOG((AT496/'Average Crustal Abundance'!O$2),6.71)</f>
        <v>0</v>
      </c>
      <c r="BS496" s="3">
        <f>IF(LOG((AU496/'Average Crustal Abundance'!P$2))&lt;6,LOG((AU496/'Average Crustal Abundance'!P$2)),6)</f>
        <v>0</v>
      </c>
      <c r="BT496" s="3">
        <f>LOG((AV496/'Average Crustal Abundance'!Q$2),8.58)</f>
        <v>0</v>
      </c>
      <c r="BU496" s="3">
        <f>IF(LOG((AW496/'Average Crustal Abundance'!R$2))&lt;6,LOG((AW496/'Average Crustal Abundance'!R$2)),6)</f>
        <v>0</v>
      </c>
      <c r="BV496" s="3">
        <f>IF(LOG((AX496/'Average Crustal Abundance'!S$2))&lt;6,LOG((AX496/'Average Crustal Abundance'!S$2)),6)</f>
        <v>0</v>
      </c>
      <c r="BW496" s="3">
        <f>IF(LOG((AY496/'Average Crustal Abundance'!T$2))&lt;6,LOG((AY496/'Average Crustal Abundance'!T$2)),6)</f>
        <v>0</v>
      </c>
      <c r="BX496" s="3">
        <f>IF(LOG((AZ496/'Average Crustal Abundance'!U$2))&lt;6,LOG((AZ496/'Average Crustal Abundance'!U$2)),6)</f>
        <v>0</v>
      </c>
      <c r="BY496" s="3">
        <f>IF(LOG((BA496/'Average Crustal Abundance'!V$2))&lt;6,LOG((BA496/'Average Crustal Abundance'!V$2)),6)</f>
        <v>0</v>
      </c>
      <c r="BZ496" s="3">
        <f>LOG((BB496/'Average Crustal Abundance'!W$2),9.15)</f>
        <v>0</v>
      </c>
      <c r="CA496" s="3">
        <f>LOG((BC496/'Average Crustal Abundance'!X$2),6.07)</f>
        <v>0</v>
      </c>
      <c r="CB496" s="3">
        <f>LOG((BD496/'Average Crustal Abundance'!Y$2),9.57)</f>
        <v>0</v>
      </c>
      <c r="CC496" s="3">
        <f t="shared" si="261"/>
        <v>0</v>
      </c>
      <c r="CD496" s="3" t="e">
        <f t="shared" si="262"/>
        <v>#DIV/0!</v>
      </c>
      <c r="CE496" s="4" t="e">
        <f t="shared" si="264"/>
        <v>#DIV/0!</v>
      </c>
      <c r="CF496" s="4" t="e">
        <f t="shared" si="265"/>
        <v>#DIV/0!</v>
      </c>
      <c r="CG496" s="4" t="e">
        <f t="shared" si="266"/>
        <v>#DIV/0!</v>
      </c>
      <c r="CH496" s="4" t="e">
        <f t="shared" si="267"/>
        <v>#DIV/0!</v>
      </c>
      <c r="CI496" s="4" t="e">
        <f t="shared" si="268"/>
        <v>#DIV/0!</v>
      </c>
      <c r="CJ496" s="4" t="e">
        <f t="shared" si="269"/>
        <v>#DIV/0!</v>
      </c>
      <c r="CK496" s="4" t="e">
        <f t="shared" si="270"/>
        <v>#DIV/0!</v>
      </c>
      <c r="CL496" s="4" t="e">
        <f t="shared" si="271"/>
        <v>#DIV/0!</v>
      </c>
      <c r="CM496" s="4" t="e">
        <f t="shared" si="272"/>
        <v>#DIV/0!</v>
      </c>
      <c r="CN496" s="4" t="e">
        <f t="shared" si="273"/>
        <v>#DIV/0!</v>
      </c>
      <c r="CO496" s="4" t="e">
        <f t="shared" si="274"/>
        <v>#DIV/0!</v>
      </c>
      <c r="CP496" s="4" t="e">
        <f t="shared" si="274"/>
        <v>#DIV/0!</v>
      </c>
      <c r="CQ496" s="4" t="e">
        <f t="shared" si="274"/>
        <v>#DIV/0!</v>
      </c>
      <c r="CR496" s="4" t="e">
        <f t="shared" si="274"/>
        <v>#DIV/0!</v>
      </c>
      <c r="CS496" s="4" t="e">
        <f t="shared" si="274"/>
        <v>#DIV/0!</v>
      </c>
      <c r="CT496" s="4" t="e">
        <f t="shared" si="274"/>
        <v>#DIV/0!</v>
      </c>
      <c r="CU496" s="4" t="e">
        <f t="shared" si="275"/>
        <v>#DIV/0!</v>
      </c>
      <c r="CV496" s="4" t="e">
        <f t="shared" si="276"/>
        <v>#DIV/0!</v>
      </c>
      <c r="CW496" s="4" t="e">
        <f t="shared" si="277"/>
        <v>#DIV/0!</v>
      </c>
      <c r="CX496" s="4" t="e">
        <f t="shared" si="278"/>
        <v>#DIV/0!</v>
      </c>
      <c r="CY496" s="4" t="e">
        <f t="shared" si="260"/>
        <v>#DIV/0!</v>
      </c>
      <c r="CZ496" s="4" t="e">
        <f t="shared" si="260"/>
        <v>#DIV/0!</v>
      </c>
      <c r="DA496" s="4" t="e">
        <f t="shared" si="260"/>
        <v>#DIV/0!</v>
      </c>
      <c r="DB496" s="4" t="e">
        <f t="shared" si="254"/>
        <v>#DIV/0!</v>
      </c>
      <c r="DC496" s="3"/>
      <c r="DD496" s="3" t="e">
        <f t="shared" si="263"/>
        <v>#DIV/0!</v>
      </c>
    </row>
    <row r="497" spans="33:108" x14ac:dyDescent="0.25">
      <c r="AG497" s="2">
        <f>IF(I497&gt;'Average Crustal Abundance'!B$2,Data!I497,'Average Crustal Abundance'!B$2)</f>
        <v>52200</v>
      </c>
      <c r="AH497" s="2">
        <f>IF(J497&gt;'Average Crustal Abundance'!C$2,Data!J497,'Average Crustal Abundance'!C$2)</f>
        <v>27</v>
      </c>
      <c r="AI497" s="2">
        <f>IF(K497&gt;'Average Crustal Abundance'!D$2,Data!K497,'Average Crustal Abundance'!D$2)</f>
        <v>59</v>
      </c>
      <c r="AJ497" s="2">
        <f>IF(L497&gt;'Average Crustal Abundance'!E$2,Data!L497,'Average Crustal Abundance'!E$2)</f>
        <v>0.188</v>
      </c>
      <c r="AK497" s="2">
        <f>IF(M497&gt;'Average Crustal Abundance'!F$2,Data!M497,'Average Crustal Abundance'!F$2)</f>
        <v>1.5E-3</v>
      </c>
      <c r="AL497" s="2">
        <f>IF(N497&gt;'Average Crustal Abundance'!G$2,Data!N497,'Average Crustal Abundance'!G$2)</f>
        <v>1.5E-3</v>
      </c>
      <c r="AM497" s="2">
        <f>IF(O497&gt;'Average Crustal Abundance'!H$2,Data!O497,'Average Crustal Abundance'!H$2)</f>
        <v>27</v>
      </c>
      <c r="AN497" s="2">
        <f>IF(P497&gt;'Average Crustal Abundance'!I$2,Data!P497,'Average Crustal Abundance'!I$2)</f>
        <v>5.6000000000000001E-2</v>
      </c>
      <c r="AO497" s="2">
        <f>IF(Q497&gt;'Average Crustal Abundance'!J$2,Data!Q497,'Average Crustal Abundance'!J$2)</f>
        <v>1.2999999999999999E-3</v>
      </c>
      <c r="AP497" s="2">
        <f>IF(R497&gt;'Average Crustal Abundance'!K$2,Data!R497,'Average Crustal Abundance'!K$2)</f>
        <v>72</v>
      </c>
      <c r="AQ497" s="2">
        <f>IF(S497&gt;'Average Crustal Abundance'!L$2,Data!S497,'Average Crustal Abundance'!L$2)</f>
        <v>0.08</v>
      </c>
      <c r="AR497" s="2">
        <f>IF(T497&gt;'Average Crustal Abundance'!M$2,Data!T497,'Average Crustal Abundance'!M$2)</f>
        <v>5.1999999999999998E-2</v>
      </c>
      <c r="AS497" s="2">
        <f>IF(U497&gt;'Average Crustal Abundance'!N$2,Data!U497,'Average Crustal Abundance'!N$2)</f>
        <v>0.5</v>
      </c>
      <c r="AT497" s="2">
        <f>IF(V497&gt;'Average Crustal Abundance'!O$2,Data!V497,'Average Crustal Abundance'!O$2)</f>
        <v>11</v>
      </c>
      <c r="AU497" s="2">
        <f>IF(W497&gt;'Average Crustal Abundance'!P$2,Data!W497,'Average Crustal Abundance'!P$2)</f>
        <v>0.03</v>
      </c>
      <c r="AV497" s="2">
        <f>IF(X497&gt;'Average Crustal Abundance'!Q$2,Data!X497,'Average Crustal Abundance'!Q$2)</f>
        <v>2.5</v>
      </c>
      <c r="AW497" s="2">
        <f>IF(Y497&gt;'Average Crustal Abundance'!R$2,Data!Y497,'Average Crustal Abundance'!R$2)</f>
        <v>0.2</v>
      </c>
      <c r="AX497" s="2">
        <f>IF(Z497&gt;'Average Crustal Abundance'!S$2,Data!Z497,'Average Crustal Abundance'!S$2)</f>
        <v>0.18</v>
      </c>
      <c r="AY497" s="2">
        <f>IF(AA497&gt;'Average Crustal Abundance'!T$2,Data!AA497,'Average Crustal Abundance'!T$2)</f>
        <v>1E-3</v>
      </c>
      <c r="AZ497" s="2">
        <f>IF(AB497&gt;'Average Crustal Abundance'!U$2,Data!AB497,'Average Crustal Abundance'!U$2)</f>
        <v>0.8</v>
      </c>
      <c r="BA497" s="2">
        <f>IF(AC497&gt;'Average Crustal Abundance'!V$2,Data!AC497,'Average Crustal Abundance'!V$2)</f>
        <v>1</v>
      </c>
      <c r="BB497" s="2">
        <f>IF(AD497&gt;'Average Crustal Abundance'!W$2,Data!AD497,'Average Crustal Abundance'!W$2)</f>
        <v>1.7</v>
      </c>
      <c r="BC497" s="2">
        <f>IF(AE497&gt;'Average Crustal Abundance'!X$2,Data!AE497,'Average Crustal Abundance'!X$2)</f>
        <v>20</v>
      </c>
      <c r="BD497" s="2">
        <f>IF(AF497&gt;'Average Crustal Abundance'!Y$2,Data!AF497,'Average Crustal Abundance'!Y$2)</f>
        <v>1.3</v>
      </c>
      <c r="BE497" s="3">
        <f>LOG((AG497/'Average Crustal Abundance'!B$2),1.636)</f>
        <v>0</v>
      </c>
      <c r="BF497" s="3">
        <f>LOG((AH497/'Average Crustal Abundance'!C$2),5.77)</f>
        <v>0</v>
      </c>
      <c r="BG497" s="3">
        <f>LOG((AI497/'Average Crustal Abundance'!D$2),5.07)</f>
        <v>0</v>
      </c>
      <c r="BH497" s="3">
        <f>IF(LOG((AJ497/'Average Crustal Abundance'!E$2))&lt;6,LOG((AJ497/'Average Crustal Abundance'!E$2)),6)</f>
        <v>0</v>
      </c>
      <c r="BI497" s="3">
        <f>IF(LOG((AK497/'Average Crustal Abundance'!F$2))&lt;6,LOG((AK497/'Average Crustal Abundance'!F$2)),6)</f>
        <v>0</v>
      </c>
      <c r="BJ497" s="3">
        <f>IF(LOG((AL497/'Average Crustal Abundance'!G$2))&lt;6,LOG((AL497/'Average Crustal Abundance'!G$2)),6)</f>
        <v>0</v>
      </c>
      <c r="BK497" s="3">
        <f>LOG((AM497/'Average Crustal Abundance'!H$2),5.77)</f>
        <v>0</v>
      </c>
      <c r="BL497" s="3">
        <f>IF(LOG((AN497/'Average Crustal Abundance'!I$2))&lt;6,LOG((AN497/'Average Crustal Abundance'!I$2)),6)</f>
        <v>0</v>
      </c>
      <c r="BM497" s="3">
        <f>IF(LOG((AO497/'Average Crustal Abundance'!J$2))&lt;6,LOG((AO497/'Average Crustal Abundance'!J$2)),6)</f>
        <v>0</v>
      </c>
      <c r="BN497" s="3">
        <f>LOG((AP497/'Average Crustal Abundance'!K$2),4.9)</f>
        <v>0</v>
      </c>
      <c r="BO497" s="3">
        <f>IF(LOG((AQ497/'Average Crustal Abundance'!L$2))&lt;6,LOG((AQ497/'Average Crustal Abundance'!L$2)),6)</f>
        <v>0</v>
      </c>
      <c r="BP497" s="3">
        <f>IF(LOG((AR497/'Average Crustal Abundance'!M$2))&lt;6,LOG((AR497/'Average Crustal Abundance'!M$2)),6)</f>
        <v>0</v>
      </c>
      <c r="BQ497" s="3">
        <f>IF(LOG((AS497/'Average Crustal Abundance'!N$2))&lt;6,LOG((AS497/'Average Crustal Abundance'!N$2)),6)</f>
        <v>0</v>
      </c>
      <c r="BR497" s="3">
        <f>LOG((AT497/'Average Crustal Abundance'!O$2),6.71)</f>
        <v>0</v>
      </c>
      <c r="BS497" s="3">
        <f>IF(LOG((AU497/'Average Crustal Abundance'!P$2))&lt;6,LOG((AU497/'Average Crustal Abundance'!P$2)),6)</f>
        <v>0</v>
      </c>
      <c r="BT497" s="3">
        <f>LOG((AV497/'Average Crustal Abundance'!Q$2),8.58)</f>
        <v>0</v>
      </c>
      <c r="BU497" s="3">
        <f>IF(LOG((AW497/'Average Crustal Abundance'!R$2))&lt;6,LOG((AW497/'Average Crustal Abundance'!R$2)),6)</f>
        <v>0</v>
      </c>
      <c r="BV497" s="3">
        <f>IF(LOG((AX497/'Average Crustal Abundance'!S$2))&lt;6,LOG((AX497/'Average Crustal Abundance'!S$2)),6)</f>
        <v>0</v>
      </c>
      <c r="BW497" s="3">
        <f>IF(LOG((AY497/'Average Crustal Abundance'!T$2))&lt;6,LOG((AY497/'Average Crustal Abundance'!T$2)),6)</f>
        <v>0</v>
      </c>
      <c r="BX497" s="3">
        <f>IF(LOG((AZ497/'Average Crustal Abundance'!U$2))&lt;6,LOG((AZ497/'Average Crustal Abundance'!U$2)),6)</f>
        <v>0</v>
      </c>
      <c r="BY497" s="3">
        <f>IF(LOG((BA497/'Average Crustal Abundance'!V$2))&lt;6,LOG((BA497/'Average Crustal Abundance'!V$2)),6)</f>
        <v>0</v>
      </c>
      <c r="BZ497" s="3">
        <f>LOG((BB497/'Average Crustal Abundance'!W$2),9.15)</f>
        <v>0</v>
      </c>
      <c r="CA497" s="3">
        <f>LOG((BC497/'Average Crustal Abundance'!X$2),6.07)</f>
        <v>0</v>
      </c>
      <c r="CB497" s="3">
        <f>LOG((BD497/'Average Crustal Abundance'!Y$2),9.57)</f>
        <v>0</v>
      </c>
      <c r="CC497" s="3">
        <f t="shared" si="261"/>
        <v>0</v>
      </c>
      <c r="CD497" s="3" t="e">
        <f t="shared" si="262"/>
        <v>#DIV/0!</v>
      </c>
      <c r="CE497" s="4" t="e">
        <f t="shared" ref="CE497:CK544" si="279">BE497*$CD497</f>
        <v>#DIV/0!</v>
      </c>
      <c r="CF497" s="4" t="e">
        <f t="shared" si="279"/>
        <v>#DIV/0!</v>
      </c>
      <c r="CG497" s="4" t="e">
        <f t="shared" si="279"/>
        <v>#DIV/0!</v>
      </c>
      <c r="CH497" s="4" t="e">
        <f t="shared" si="279"/>
        <v>#DIV/0!</v>
      </c>
      <c r="CI497" s="4" t="e">
        <f t="shared" si="279"/>
        <v>#DIV/0!</v>
      </c>
      <c r="CJ497" s="4" t="e">
        <f t="shared" ref="CJ497:CJ534" si="280">BJ497*$CD497</f>
        <v>#DIV/0!</v>
      </c>
      <c r="CK497" s="4" t="e">
        <f t="shared" ref="CK497:CK534" si="281">BK497*$CD497</f>
        <v>#DIV/0!</v>
      </c>
      <c r="CL497" s="4" t="e">
        <f t="shared" ref="CL497:CL534" si="282">BL497*$CD497</f>
        <v>#DIV/0!</v>
      </c>
      <c r="CM497" s="4" t="e">
        <f t="shared" ref="CM497:CM534" si="283">BM497*$CD497</f>
        <v>#DIV/0!</v>
      </c>
      <c r="CN497" s="4" t="e">
        <f t="shared" ref="CN497:CN534" si="284">BN497*$CD497</f>
        <v>#DIV/0!</v>
      </c>
      <c r="CO497" s="4" t="e">
        <f t="shared" si="274"/>
        <v>#DIV/0!</v>
      </c>
      <c r="CP497" s="4" t="e">
        <f t="shared" si="274"/>
        <v>#DIV/0!</v>
      </c>
      <c r="CQ497" s="4" t="e">
        <f t="shared" si="274"/>
        <v>#DIV/0!</v>
      </c>
      <c r="CR497" s="4" t="e">
        <f t="shared" si="274"/>
        <v>#DIV/0!</v>
      </c>
      <c r="CS497" s="4" t="e">
        <f t="shared" si="274"/>
        <v>#DIV/0!</v>
      </c>
      <c r="CT497" s="4" t="e">
        <f t="shared" si="274"/>
        <v>#DIV/0!</v>
      </c>
      <c r="CU497" s="4" t="e">
        <f t="shared" si="275"/>
        <v>#DIV/0!</v>
      </c>
      <c r="CV497" s="4" t="e">
        <f t="shared" si="276"/>
        <v>#DIV/0!</v>
      </c>
      <c r="CW497" s="4" t="e">
        <f t="shared" si="277"/>
        <v>#DIV/0!</v>
      </c>
      <c r="CX497" s="4" t="e">
        <f t="shared" si="278"/>
        <v>#DIV/0!</v>
      </c>
      <c r="CY497" s="4" t="e">
        <f t="shared" si="260"/>
        <v>#DIV/0!</v>
      </c>
      <c r="CZ497" s="4" t="e">
        <f t="shared" si="260"/>
        <v>#DIV/0!</v>
      </c>
      <c r="DA497" s="4" t="e">
        <f t="shared" si="260"/>
        <v>#DIV/0!</v>
      </c>
      <c r="DB497" s="4" t="e">
        <f t="shared" si="260"/>
        <v>#DIV/0!</v>
      </c>
      <c r="DC497" s="3"/>
      <c r="DD497" s="3" t="e">
        <f t="shared" si="263"/>
        <v>#DIV/0!</v>
      </c>
    </row>
    <row r="498" spans="33:108" x14ac:dyDescent="0.25">
      <c r="AG498" s="2">
        <f>IF(I498&gt;'Average Crustal Abundance'!B$2,Data!I498,'Average Crustal Abundance'!B$2)</f>
        <v>52200</v>
      </c>
      <c r="AH498" s="2">
        <f>IF(J498&gt;'Average Crustal Abundance'!C$2,Data!J498,'Average Crustal Abundance'!C$2)</f>
        <v>27</v>
      </c>
      <c r="AI498" s="2">
        <f>IF(K498&gt;'Average Crustal Abundance'!D$2,Data!K498,'Average Crustal Abundance'!D$2)</f>
        <v>59</v>
      </c>
      <c r="AJ498" s="2">
        <f>IF(L498&gt;'Average Crustal Abundance'!E$2,Data!L498,'Average Crustal Abundance'!E$2)</f>
        <v>0.188</v>
      </c>
      <c r="AK498" s="2">
        <f>IF(M498&gt;'Average Crustal Abundance'!F$2,Data!M498,'Average Crustal Abundance'!F$2)</f>
        <v>1.5E-3</v>
      </c>
      <c r="AL498" s="2">
        <f>IF(N498&gt;'Average Crustal Abundance'!G$2,Data!N498,'Average Crustal Abundance'!G$2)</f>
        <v>1.5E-3</v>
      </c>
      <c r="AM498" s="2">
        <f>IF(O498&gt;'Average Crustal Abundance'!H$2,Data!O498,'Average Crustal Abundance'!H$2)</f>
        <v>27</v>
      </c>
      <c r="AN498" s="2">
        <f>IF(P498&gt;'Average Crustal Abundance'!I$2,Data!P498,'Average Crustal Abundance'!I$2)</f>
        <v>5.6000000000000001E-2</v>
      </c>
      <c r="AO498" s="2">
        <f>IF(Q498&gt;'Average Crustal Abundance'!J$2,Data!Q498,'Average Crustal Abundance'!J$2)</f>
        <v>1.2999999999999999E-3</v>
      </c>
      <c r="AP498" s="2">
        <f>IF(R498&gt;'Average Crustal Abundance'!K$2,Data!R498,'Average Crustal Abundance'!K$2)</f>
        <v>72</v>
      </c>
      <c r="AQ498" s="2">
        <f>IF(S498&gt;'Average Crustal Abundance'!L$2,Data!S498,'Average Crustal Abundance'!L$2)</f>
        <v>0.08</v>
      </c>
      <c r="AR498" s="2">
        <f>IF(T498&gt;'Average Crustal Abundance'!M$2,Data!T498,'Average Crustal Abundance'!M$2)</f>
        <v>5.1999999999999998E-2</v>
      </c>
      <c r="AS498" s="2">
        <f>IF(U498&gt;'Average Crustal Abundance'!N$2,Data!U498,'Average Crustal Abundance'!N$2)</f>
        <v>0.5</v>
      </c>
      <c r="AT498" s="2">
        <f>IF(V498&gt;'Average Crustal Abundance'!O$2,Data!V498,'Average Crustal Abundance'!O$2)</f>
        <v>11</v>
      </c>
      <c r="AU498" s="2">
        <f>IF(W498&gt;'Average Crustal Abundance'!P$2,Data!W498,'Average Crustal Abundance'!P$2)</f>
        <v>0.03</v>
      </c>
      <c r="AV498" s="2">
        <f>IF(X498&gt;'Average Crustal Abundance'!Q$2,Data!X498,'Average Crustal Abundance'!Q$2)</f>
        <v>2.5</v>
      </c>
      <c r="AW498" s="2">
        <f>IF(Y498&gt;'Average Crustal Abundance'!R$2,Data!Y498,'Average Crustal Abundance'!R$2)</f>
        <v>0.2</v>
      </c>
      <c r="AX498" s="2">
        <f>IF(Z498&gt;'Average Crustal Abundance'!S$2,Data!Z498,'Average Crustal Abundance'!S$2)</f>
        <v>0.18</v>
      </c>
      <c r="AY498" s="2">
        <f>IF(AA498&gt;'Average Crustal Abundance'!T$2,Data!AA498,'Average Crustal Abundance'!T$2)</f>
        <v>1E-3</v>
      </c>
      <c r="AZ498" s="2">
        <f>IF(AB498&gt;'Average Crustal Abundance'!U$2,Data!AB498,'Average Crustal Abundance'!U$2)</f>
        <v>0.8</v>
      </c>
      <c r="BA498" s="2">
        <f>IF(AC498&gt;'Average Crustal Abundance'!V$2,Data!AC498,'Average Crustal Abundance'!V$2)</f>
        <v>1</v>
      </c>
      <c r="BB498" s="2">
        <f>IF(AD498&gt;'Average Crustal Abundance'!W$2,Data!AD498,'Average Crustal Abundance'!W$2)</f>
        <v>1.7</v>
      </c>
      <c r="BC498" s="2">
        <f>IF(AE498&gt;'Average Crustal Abundance'!X$2,Data!AE498,'Average Crustal Abundance'!X$2)</f>
        <v>20</v>
      </c>
      <c r="BD498" s="2">
        <f>IF(AF498&gt;'Average Crustal Abundance'!Y$2,Data!AF498,'Average Crustal Abundance'!Y$2)</f>
        <v>1.3</v>
      </c>
      <c r="BE498" s="3">
        <f>LOG((AG498/'Average Crustal Abundance'!B$2),1.636)</f>
        <v>0</v>
      </c>
      <c r="BF498" s="3">
        <f>LOG((AH498/'Average Crustal Abundance'!C$2),5.77)</f>
        <v>0</v>
      </c>
      <c r="BG498" s="3">
        <f>LOG((AI498/'Average Crustal Abundance'!D$2),5.07)</f>
        <v>0</v>
      </c>
      <c r="BH498" s="3">
        <f>IF(LOG((AJ498/'Average Crustal Abundance'!E$2))&lt;6,LOG((AJ498/'Average Crustal Abundance'!E$2)),6)</f>
        <v>0</v>
      </c>
      <c r="BI498" s="3">
        <f>IF(LOG((AK498/'Average Crustal Abundance'!F$2))&lt;6,LOG((AK498/'Average Crustal Abundance'!F$2)),6)</f>
        <v>0</v>
      </c>
      <c r="BJ498" s="3">
        <f>IF(LOG((AL498/'Average Crustal Abundance'!G$2))&lt;6,LOG((AL498/'Average Crustal Abundance'!G$2)),6)</f>
        <v>0</v>
      </c>
      <c r="BK498" s="3">
        <f>LOG((AM498/'Average Crustal Abundance'!H$2),5.77)</f>
        <v>0</v>
      </c>
      <c r="BL498" s="3">
        <f>IF(LOG((AN498/'Average Crustal Abundance'!I$2))&lt;6,LOG((AN498/'Average Crustal Abundance'!I$2)),6)</f>
        <v>0</v>
      </c>
      <c r="BM498" s="3">
        <f>IF(LOG((AO498/'Average Crustal Abundance'!J$2))&lt;6,LOG((AO498/'Average Crustal Abundance'!J$2)),6)</f>
        <v>0</v>
      </c>
      <c r="BN498" s="3">
        <f>LOG((AP498/'Average Crustal Abundance'!K$2),4.9)</f>
        <v>0</v>
      </c>
      <c r="BO498" s="3">
        <f>IF(LOG((AQ498/'Average Crustal Abundance'!L$2))&lt;6,LOG((AQ498/'Average Crustal Abundance'!L$2)),6)</f>
        <v>0</v>
      </c>
      <c r="BP498" s="3">
        <f>IF(LOG((AR498/'Average Crustal Abundance'!M$2))&lt;6,LOG((AR498/'Average Crustal Abundance'!M$2)),6)</f>
        <v>0</v>
      </c>
      <c r="BQ498" s="3">
        <f>IF(LOG((AS498/'Average Crustal Abundance'!N$2))&lt;6,LOG((AS498/'Average Crustal Abundance'!N$2)),6)</f>
        <v>0</v>
      </c>
      <c r="BR498" s="3">
        <f>LOG((AT498/'Average Crustal Abundance'!O$2),6.71)</f>
        <v>0</v>
      </c>
      <c r="BS498" s="3">
        <f>IF(LOG((AU498/'Average Crustal Abundance'!P$2))&lt;6,LOG((AU498/'Average Crustal Abundance'!P$2)),6)</f>
        <v>0</v>
      </c>
      <c r="BT498" s="3">
        <f>LOG((AV498/'Average Crustal Abundance'!Q$2),8.58)</f>
        <v>0</v>
      </c>
      <c r="BU498" s="3">
        <f>IF(LOG((AW498/'Average Crustal Abundance'!R$2))&lt;6,LOG((AW498/'Average Crustal Abundance'!R$2)),6)</f>
        <v>0</v>
      </c>
      <c r="BV498" s="3">
        <f>IF(LOG((AX498/'Average Crustal Abundance'!S$2))&lt;6,LOG((AX498/'Average Crustal Abundance'!S$2)),6)</f>
        <v>0</v>
      </c>
      <c r="BW498" s="3">
        <f>IF(LOG((AY498/'Average Crustal Abundance'!T$2))&lt;6,LOG((AY498/'Average Crustal Abundance'!T$2)),6)</f>
        <v>0</v>
      </c>
      <c r="BX498" s="3">
        <f>IF(LOG((AZ498/'Average Crustal Abundance'!U$2))&lt;6,LOG((AZ498/'Average Crustal Abundance'!U$2)),6)</f>
        <v>0</v>
      </c>
      <c r="BY498" s="3">
        <f>IF(LOG((BA498/'Average Crustal Abundance'!V$2))&lt;6,LOG((BA498/'Average Crustal Abundance'!V$2)),6)</f>
        <v>0</v>
      </c>
      <c r="BZ498" s="3">
        <f>LOG((BB498/'Average Crustal Abundance'!W$2),9.15)</f>
        <v>0</v>
      </c>
      <c r="CA498" s="3">
        <f>LOG((BC498/'Average Crustal Abundance'!X$2),6.07)</f>
        <v>0</v>
      </c>
      <c r="CB498" s="3">
        <f>LOG((BD498/'Average Crustal Abundance'!Y$2),9.57)</f>
        <v>0</v>
      </c>
      <c r="CC498" s="3">
        <f t="shared" si="261"/>
        <v>0</v>
      </c>
      <c r="CD498" s="3" t="e">
        <f t="shared" si="262"/>
        <v>#DIV/0!</v>
      </c>
      <c r="CE498" s="4" t="e">
        <f t="shared" si="279"/>
        <v>#DIV/0!</v>
      </c>
      <c r="CF498" s="4" t="e">
        <f t="shared" si="279"/>
        <v>#DIV/0!</v>
      </c>
      <c r="CG498" s="4" t="e">
        <f t="shared" si="279"/>
        <v>#DIV/0!</v>
      </c>
      <c r="CH498" s="4" t="e">
        <f t="shared" si="279"/>
        <v>#DIV/0!</v>
      </c>
      <c r="CI498" s="4" t="e">
        <f t="shared" si="279"/>
        <v>#DIV/0!</v>
      </c>
      <c r="CJ498" s="4" t="e">
        <f t="shared" si="280"/>
        <v>#DIV/0!</v>
      </c>
      <c r="CK498" s="4" t="e">
        <f t="shared" si="281"/>
        <v>#DIV/0!</v>
      </c>
      <c r="CL498" s="4" t="e">
        <f t="shared" si="282"/>
        <v>#DIV/0!</v>
      </c>
      <c r="CM498" s="4" t="e">
        <f t="shared" si="283"/>
        <v>#DIV/0!</v>
      </c>
      <c r="CN498" s="4" t="e">
        <f t="shared" si="284"/>
        <v>#DIV/0!</v>
      </c>
      <c r="CO498" s="4" t="e">
        <f t="shared" si="274"/>
        <v>#DIV/0!</v>
      </c>
      <c r="CP498" s="4" t="e">
        <f t="shared" si="274"/>
        <v>#DIV/0!</v>
      </c>
      <c r="CQ498" s="4" t="e">
        <f t="shared" si="274"/>
        <v>#DIV/0!</v>
      </c>
      <c r="CR498" s="4" t="e">
        <f t="shared" si="274"/>
        <v>#DIV/0!</v>
      </c>
      <c r="CS498" s="4" t="e">
        <f t="shared" si="274"/>
        <v>#DIV/0!</v>
      </c>
      <c r="CT498" s="4" t="e">
        <f t="shared" si="274"/>
        <v>#DIV/0!</v>
      </c>
      <c r="CU498" s="4" t="e">
        <f t="shared" si="275"/>
        <v>#DIV/0!</v>
      </c>
      <c r="CV498" s="4" t="e">
        <f t="shared" si="276"/>
        <v>#DIV/0!</v>
      </c>
      <c r="CW498" s="4" t="e">
        <f t="shared" si="277"/>
        <v>#DIV/0!</v>
      </c>
      <c r="CX498" s="4" t="e">
        <f t="shared" si="278"/>
        <v>#DIV/0!</v>
      </c>
      <c r="CY498" s="4" t="e">
        <f t="shared" si="260"/>
        <v>#DIV/0!</v>
      </c>
      <c r="CZ498" s="4" t="e">
        <f t="shared" si="260"/>
        <v>#DIV/0!</v>
      </c>
      <c r="DA498" s="4" t="e">
        <f t="shared" si="260"/>
        <v>#DIV/0!</v>
      </c>
      <c r="DB498" s="4" t="e">
        <f t="shared" si="260"/>
        <v>#DIV/0!</v>
      </c>
      <c r="DC498" s="3"/>
      <c r="DD498" s="3" t="e">
        <f t="shared" si="263"/>
        <v>#DIV/0!</v>
      </c>
    </row>
    <row r="499" spans="33:108" x14ac:dyDescent="0.25">
      <c r="AG499" s="2">
        <f>IF(I499&gt;'Average Crustal Abundance'!B$2,Data!I499,'Average Crustal Abundance'!B$2)</f>
        <v>52200</v>
      </c>
      <c r="AH499" s="2">
        <f>IF(J499&gt;'Average Crustal Abundance'!C$2,Data!J499,'Average Crustal Abundance'!C$2)</f>
        <v>27</v>
      </c>
      <c r="AI499" s="2">
        <f>IF(K499&gt;'Average Crustal Abundance'!D$2,Data!K499,'Average Crustal Abundance'!D$2)</f>
        <v>59</v>
      </c>
      <c r="AJ499" s="2">
        <f>IF(L499&gt;'Average Crustal Abundance'!E$2,Data!L499,'Average Crustal Abundance'!E$2)</f>
        <v>0.188</v>
      </c>
      <c r="AK499" s="2">
        <f>IF(M499&gt;'Average Crustal Abundance'!F$2,Data!M499,'Average Crustal Abundance'!F$2)</f>
        <v>1.5E-3</v>
      </c>
      <c r="AL499" s="2">
        <f>IF(N499&gt;'Average Crustal Abundance'!G$2,Data!N499,'Average Crustal Abundance'!G$2)</f>
        <v>1.5E-3</v>
      </c>
      <c r="AM499" s="2">
        <f>IF(O499&gt;'Average Crustal Abundance'!H$2,Data!O499,'Average Crustal Abundance'!H$2)</f>
        <v>27</v>
      </c>
      <c r="AN499" s="2">
        <f>IF(P499&gt;'Average Crustal Abundance'!I$2,Data!P499,'Average Crustal Abundance'!I$2)</f>
        <v>5.6000000000000001E-2</v>
      </c>
      <c r="AO499" s="2">
        <f>IF(Q499&gt;'Average Crustal Abundance'!J$2,Data!Q499,'Average Crustal Abundance'!J$2)</f>
        <v>1.2999999999999999E-3</v>
      </c>
      <c r="AP499" s="2">
        <f>IF(R499&gt;'Average Crustal Abundance'!K$2,Data!R499,'Average Crustal Abundance'!K$2)</f>
        <v>72</v>
      </c>
      <c r="AQ499" s="2">
        <f>IF(S499&gt;'Average Crustal Abundance'!L$2,Data!S499,'Average Crustal Abundance'!L$2)</f>
        <v>0.08</v>
      </c>
      <c r="AR499" s="2">
        <f>IF(T499&gt;'Average Crustal Abundance'!M$2,Data!T499,'Average Crustal Abundance'!M$2)</f>
        <v>5.1999999999999998E-2</v>
      </c>
      <c r="AS499" s="2">
        <f>IF(U499&gt;'Average Crustal Abundance'!N$2,Data!U499,'Average Crustal Abundance'!N$2)</f>
        <v>0.5</v>
      </c>
      <c r="AT499" s="2">
        <f>IF(V499&gt;'Average Crustal Abundance'!O$2,Data!V499,'Average Crustal Abundance'!O$2)</f>
        <v>11</v>
      </c>
      <c r="AU499" s="2">
        <f>IF(W499&gt;'Average Crustal Abundance'!P$2,Data!W499,'Average Crustal Abundance'!P$2)</f>
        <v>0.03</v>
      </c>
      <c r="AV499" s="2">
        <f>IF(X499&gt;'Average Crustal Abundance'!Q$2,Data!X499,'Average Crustal Abundance'!Q$2)</f>
        <v>2.5</v>
      </c>
      <c r="AW499" s="2">
        <f>IF(Y499&gt;'Average Crustal Abundance'!R$2,Data!Y499,'Average Crustal Abundance'!R$2)</f>
        <v>0.2</v>
      </c>
      <c r="AX499" s="2">
        <f>IF(Z499&gt;'Average Crustal Abundance'!S$2,Data!Z499,'Average Crustal Abundance'!S$2)</f>
        <v>0.18</v>
      </c>
      <c r="AY499" s="2">
        <f>IF(AA499&gt;'Average Crustal Abundance'!T$2,Data!AA499,'Average Crustal Abundance'!T$2)</f>
        <v>1E-3</v>
      </c>
      <c r="AZ499" s="2">
        <f>IF(AB499&gt;'Average Crustal Abundance'!U$2,Data!AB499,'Average Crustal Abundance'!U$2)</f>
        <v>0.8</v>
      </c>
      <c r="BA499" s="2">
        <f>IF(AC499&gt;'Average Crustal Abundance'!V$2,Data!AC499,'Average Crustal Abundance'!V$2)</f>
        <v>1</v>
      </c>
      <c r="BB499" s="2">
        <f>IF(AD499&gt;'Average Crustal Abundance'!W$2,Data!AD499,'Average Crustal Abundance'!W$2)</f>
        <v>1.7</v>
      </c>
      <c r="BC499" s="2">
        <f>IF(AE499&gt;'Average Crustal Abundance'!X$2,Data!AE499,'Average Crustal Abundance'!X$2)</f>
        <v>20</v>
      </c>
      <c r="BD499" s="2">
        <f>IF(AF499&gt;'Average Crustal Abundance'!Y$2,Data!AF499,'Average Crustal Abundance'!Y$2)</f>
        <v>1.3</v>
      </c>
      <c r="BE499" s="3">
        <f>LOG((AG499/'Average Crustal Abundance'!B$2),1.636)</f>
        <v>0</v>
      </c>
      <c r="BF499" s="3">
        <f>LOG((AH499/'Average Crustal Abundance'!C$2),5.77)</f>
        <v>0</v>
      </c>
      <c r="BG499" s="3">
        <f>LOG((AI499/'Average Crustal Abundance'!D$2),5.07)</f>
        <v>0</v>
      </c>
      <c r="BH499" s="3">
        <f>IF(LOG((AJ499/'Average Crustal Abundance'!E$2))&lt;6,LOG((AJ499/'Average Crustal Abundance'!E$2)),6)</f>
        <v>0</v>
      </c>
      <c r="BI499" s="3">
        <f>IF(LOG((AK499/'Average Crustal Abundance'!F$2))&lt;6,LOG((AK499/'Average Crustal Abundance'!F$2)),6)</f>
        <v>0</v>
      </c>
      <c r="BJ499" s="3">
        <f>IF(LOG((AL499/'Average Crustal Abundance'!G$2))&lt;6,LOG((AL499/'Average Crustal Abundance'!G$2)),6)</f>
        <v>0</v>
      </c>
      <c r="BK499" s="3">
        <f>LOG((AM499/'Average Crustal Abundance'!H$2),5.77)</f>
        <v>0</v>
      </c>
      <c r="BL499" s="3">
        <f>IF(LOG((AN499/'Average Crustal Abundance'!I$2))&lt;6,LOG((AN499/'Average Crustal Abundance'!I$2)),6)</f>
        <v>0</v>
      </c>
      <c r="BM499" s="3">
        <f>IF(LOG((AO499/'Average Crustal Abundance'!J$2))&lt;6,LOG((AO499/'Average Crustal Abundance'!J$2)),6)</f>
        <v>0</v>
      </c>
      <c r="BN499" s="3">
        <f>LOG((AP499/'Average Crustal Abundance'!K$2),4.9)</f>
        <v>0</v>
      </c>
      <c r="BO499" s="3">
        <f>IF(LOG((AQ499/'Average Crustal Abundance'!L$2))&lt;6,LOG((AQ499/'Average Crustal Abundance'!L$2)),6)</f>
        <v>0</v>
      </c>
      <c r="BP499" s="3">
        <f>IF(LOG((AR499/'Average Crustal Abundance'!M$2))&lt;6,LOG((AR499/'Average Crustal Abundance'!M$2)),6)</f>
        <v>0</v>
      </c>
      <c r="BQ499" s="3">
        <f>IF(LOG((AS499/'Average Crustal Abundance'!N$2))&lt;6,LOG((AS499/'Average Crustal Abundance'!N$2)),6)</f>
        <v>0</v>
      </c>
      <c r="BR499" s="3">
        <f>LOG((AT499/'Average Crustal Abundance'!O$2),6.71)</f>
        <v>0</v>
      </c>
      <c r="BS499" s="3">
        <f>IF(LOG((AU499/'Average Crustal Abundance'!P$2))&lt;6,LOG((AU499/'Average Crustal Abundance'!P$2)),6)</f>
        <v>0</v>
      </c>
      <c r="BT499" s="3">
        <f>LOG((AV499/'Average Crustal Abundance'!Q$2),8.58)</f>
        <v>0</v>
      </c>
      <c r="BU499" s="3">
        <f>IF(LOG((AW499/'Average Crustal Abundance'!R$2))&lt;6,LOG((AW499/'Average Crustal Abundance'!R$2)),6)</f>
        <v>0</v>
      </c>
      <c r="BV499" s="3">
        <f>IF(LOG((AX499/'Average Crustal Abundance'!S$2))&lt;6,LOG((AX499/'Average Crustal Abundance'!S$2)),6)</f>
        <v>0</v>
      </c>
      <c r="BW499" s="3">
        <f>IF(LOG((AY499/'Average Crustal Abundance'!T$2))&lt;6,LOG((AY499/'Average Crustal Abundance'!T$2)),6)</f>
        <v>0</v>
      </c>
      <c r="BX499" s="3">
        <f>IF(LOG((AZ499/'Average Crustal Abundance'!U$2))&lt;6,LOG((AZ499/'Average Crustal Abundance'!U$2)),6)</f>
        <v>0</v>
      </c>
      <c r="BY499" s="3">
        <f>IF(LOG((BA499/'Average Crustal Abundance'!V$2))&lt;6,LOG((BA499/'Average Crustal Abundance'!V$2)),6)</f>
        <v>0</v>
      </c>
      <c r="BZ499" s="3">
        <f>LOG((BB499/'Average Crustal Abundance'!W$2),9.15)</f>
        <v>0</v>
      </c>
      <c r="CA499" s="3">
        <f>LOG((BC499/'Average Crustal Abundance'!X$2),6.07)</f>
        <v>0</v>
      </c>
      <c r="CB499" s="3">
        <f>LOG((BD499/'Average Crustal Abundance'!Y$2),9.57)</f>
        <v>0</v>
      </c>
      <c r="CC499" s="3">
        <f t="shared" si="261"/>
        <v>0</v>
      </c>
      <c r="CD499" s="3" t="e">
        <f t="shared" si="262"/>
        <v>#DIV/0!</v>
      </c>
      <c r="CE499" s="4" t="e">
        <f t="shared" si="279"/>
        <v>#DIV/0!</v>
      </c>
      <c r="CF499" s="4" t="e">
        <f t="shared" si="279"/>
        <v>#DIV/0!</v>
      </c>
      <c r="CG499" s="4" t="e">
        <f t="shared" si="279"/>
        <v>#DIV/0!</v>
      </c>
      <c r="CH499" s="4" t="e">
        <f t="shared" si="279"/>
        <v>#DIV/0!</v>
      </c>
      <c r="CI499" s="4" t="e">
        <f t="shared" si="279"/>
        <v>#DIV/0!</v>
      </c>
      <c r="CJ499" s="4" t="e">
        <f t="shared" si="280"/>
        <v>#DIV/0!</v>
      </c>
      <c r="CK499" s="4" t="e">
        <f t="shared" si="281"/>
        <v>#DIV/0!</v>
      </c>
      <c r="CL499" s="4" t="e">
        <f t="shared" si="282"/>
        <v>#DIV/0!</v>
      </c>
      <c r="CM499" s="4" t="e">
        <f t="shared" si="283"/>
        <v>#DIV/0!</v>
      </c>
      <c r="CN499" s="4" t="e">
        <f t="shared" si="284"/>
        <v>#DIV/0!</v>
      </c>
      <c r="CO499" s="4" t="e">
        <f t="shared" si="274"/>
        <v>#DIV/0!</v>
      </c>
      <c r="CP499" s="4" t="e">
        <f t="shared" si="274"/>
        <v>#DIV/0!</v>
      </c>
      <c r="CQ499" s="4" t="e">
        <f t="shared" si="274"/>
        <v>#DIV/0!</v>
      </c>
      <c r="CR499" s="4" t="e">
        <f t="shared" si="274"/>
        <v>#DIV/0!</v>
      </c>
      <c r="CS499" s="4" t="e">
        <f t="shared" si="274"/>
        <v>#DIV/0!</v>
      </c>
      <c r="CT499" s="4" t="e">
        <f t="shared" si="274"/>
        <v>#DIV/0!</v>
      </c>
      <c r="CU499" s="4" t="e">
        <f t="shared" si="275"/>
        <v>#DIV/0!</v>
      </c>
      <c r="CV499" s="4" t="e">
        <f t="shared" si="276"/>
        <v>#DIV/0!</v>
      </c>
      <c r="CW499" s="4" t="e">
        <f t="shared" si="277"/>
        <v>#DIV/0!</v>
      </c>
      <c r="CX499" s="4" t="e">
        <f t="shared" si="278"/>
        <v>#DIV/0!</v>
      </c>
      <c r="CY499" s="4" t="e">
        <f t="shared" si="260"/>
        <v>#DIV/0!</v>
      </c>
      <c r="CZ499" s="4" t="e">
        <f t="shared" si="260"/>
        <v>#DIV/0!</v>
      </c>
      <c r="DA499" s="4" t="e">
        <f t="shared" si="260"/>
        <v>#DIV/0!</v>
      </c>
      <c r="DB499" s="4" t="e">
        <f t="shared" si="260"/>
        <v>#DIV/0!</v>
      </c>
      <c r="DC499" s="3"/>
      <c r="DD499" s="3" t="e">
        <f t="shared" si="263"/>
        <v>#DIV/0!</v>
      </c>
    </row>
    <row r="500" spans="33:108" x14ac:dyDescent="0.25">
      <c r="AG500" s="2">
        <f>IF(I500&gt;'Average Crustal Abundance'!B$2,Data!I500,'Average Crustal Abundance'!B$2)</f>
        <v>52200</v>
      </c>
      <c r="AH500" s="2">
        <f>IF(J500&gt;'Average Crustal Abundance'!C$2,Data!J500,'Average Crustal Abundance'!C$2)</f>
        <v>27</v>
      </c>
      <c r="AI500" s="2">
        <f>IF(K500&gt;'Average Crustal Abundance'!D$2,Data!K500,'Average Crustal Abundance'!D$2)</f>
        <v>59</v>
      </c>
      <c r="AJ500" s="2">
        <f>IF(L500&gt;'Average Crustal Abundance'!E$2,Data!L500,'Average Crustal Abundance'!E$2)</f>
        <v>0.188</v>
      </c>
      <c r="AK500" s="2">
        <f>IF(M500&gt;'Average Crustal Abundance'!F$2,Data!M500,'Average Crustal Abundance'!F$2)</f>
        <v>1.5E-3</v>
      </c>
      <c r="AL500" s="2">
        <f>IF(N500&gt;'Average Crustal Abundance'!G$2,Data!N500,'Average Crustal Abundance'!G$2)</f>
        <v>1.5E-3</v>
      </c>
      <c r="AM500" s="2">
        <f>IF(O500&gt;'Average Crustal Abundance'!H$2,Data!O500,'Average Crustal Abundance'!H$2)</f>
        <v>27</v>
      </c>
      <c r="AN500" s="2">
        <f>IF(P500&gt;'Average Crustal Abundance'!I$2,Data!P500,'Average Crustal Abundance'!I$2)</f>
        <v>5.6000000000000001E-2</v>
      </c>
      <c r="AO500" s="2">
        <f>IF(Q500&gt;'Average Crustal Abundance'!J$2,Data!Q500,'Average Crustal Abundance'!J$2)</f>
        <v>1.2999999999999999E-3</v>
      </c>
      <c r="AP500" s="2">
        <f>IF(R500&gt;'Average Crustal Abundance'!K$2,Data!R500,'Average Crustal Abundance'!K$2)</f>
        <v>72</v>
      </c>
      <c r="AQ500" s="2">
        <f>IF(S500&gt;'Average Crustal Abundance'!L$2,Data!S500,'Average Crustal Abundance'!L$2)</f>
        <v>0.08</v>
      </c>
      <c r="AR500" s="2">
        <f>IF(T500&gt;'Average Crustal Abundance'!M$2,Data!T500,'Average Crustal Abundance'!M$2)</f>
        <v>5.1999999999999998E-2</v>
      </c>
      <c r="AS500" s="2">
        <f>IF(U500&gt;'Average Crustal Abundance'!N$2,Data!U500,'Average Crustal Abundance'!N$2)</f>
        <v>0.5</v>
      </c>
      <c r="AT500" s="2">
        <f>IF(V500&gt;'Average Crustal Abundance'!O$2,Data!V500,'Average Crustal Abundance'!O$2)</f>
        <v>11</v>
      </c>
      <c r="AU500" s="2">
        <f>IF(W500&gt;'Average Crustal Abundance'!P$2,Data!W500,'Average Crustal Abundance'!P$2)</f>
        <v>0.03</v>
      </c>
      <c r="AV500" s="2">
        <f>IF(X500&gt;'Average Crustal Abundance'!Q$2,Data!X500,'Average Crustal Abundance'!Q$2)</f>
        <v>2.5</v>
      </c>
      <c r="AW500" s="2">
        <f>IF(Y500&gt;'Average Crustal Abundance'!R$2,Data!Y500,'Average Crustal Abundance'!R$2)</f>
        <v>0.2</v>
      </c>
      <c r="AX500" s="2">
        <f>IF(Z500&gt;'Average Crustal Abundance'!S$2,Data!Z500,'Average Crustal Abundance'!S$2)</f>
        <v>0.18</v>
      </c>
      <c r="AY500" s="2">
        <f>IF(AA500&gt;'Average Crustal Abundance'!T$2,Data!AA500,'Average Crustal Abundance'!T$2)</f>
        <v>1E-3</v>
      </c>
      <c r="AZ500" s="2">
        <f>IF(AB500&gt;'Average Crustal Abundance'!U$2,Data!AB500,'Average Crustal Abundance'!U$2)</f>
        <v>0.8</v>
      </c>
      <c r="BA500" s="2">
        <f>IF(AC500&gt;'Average Crustal Abundance'!V$2,Data!AC500,'Average Crustal Abundance'!V$2)</f>
        <v>1</v>
      </c>
      <c r="BB500" s="2">
        <f>IF(AD500&gt;'Average Crustal Abundance'!W$2,Data!AD500,'Average Crustal Abundance'!W$2)</f>
        <v>1.7</v>
      </c>
      <c r="BC500" s="2">
        <f>IF(AE500&gt;'Average Crustal Abundance'!X$2,Data!AE500,'Average Crustal Abundance'!X$2)</f>
        <v>20</v>
      </c>
      <c r="BD500" s="2">
        <f>IF(AF500&gt;'Average Crustal Abundance'!Y$2,Data!AF500,'Average Crustal Abundance'!Y$2)</f>
        <v>1.3</v>
      </c>
      <c r="BE500" s="3">
        <f>LOG((AG500/'Average Crustal Abundance'!B$2),1.636)</f>
        <v>0</v>
      </c>
      <c r="BF500" s="3">
        <f>LOG((AH500/'Average Crustal Abundance'!C$2),5.77)</f>
        <v>0</v>
      </c>
      <c r="BG500" s="3">
        <f>LOG((AI500/'Average Crustal Abundance'!D$2),5.07)</f>
        <v>0</v>
      </c>
      <c r="BH500" s="3">
        <f>IF(LOG((AJ500/'Average Crustal Abundance'!E$2))&lt;6,LOG((AJ500/'Average Crustal Abundance'!E$2)),6)</f>
        <v>0</v>
      </c>
      <c r="BI500" s="3">
        <f>IF(LOG((AK500/'Average Crustal Abundance'!F$2))&lt;6,LOG((AK500/'Average Crustal Abundance'!F$2)),6)</f>
        <v>0</v>
      </c>
      <c r="BJ500" s="3">
        <f>IF(LOG((AL500/'Average Crustal Abundance'!G$2))&lt;6,LOG((AL500/'Average Crustal Abundance'!G$2)),6)</f>
        <v>0</v>
      </c>
      <c r="BK500" s="3">
        <f>LOG((AM500/'Average Crustal Abundance'!H$2),5.77)</f>
        <v>0</v>
      </c>
      <c r="BL500" s="3">
        <f>IF(LOG((AN500/'Average Crustal Abundance'!I$2))&lt;6,LOG((AN500/'Average Crustal Abundance'!I$2)),6)</f>
        <v>0</v>
      </c>
      <c r="BM500" s="3">
        <f>IF(LOG((AO500/'Average Crustal Abundance'!J$2))&lt;6,LOG((AO500/'Average Crustal Abundance'!J$2)),6)</f>
        <v>0</v>
      </c>
      <c r="BN500" s="3">
        <f>LOG((AP500/'Average Crustal Abundance'!K$2),4.9)</f>
        <v>0</v>
      </c>
      <c r="BO500" s="3">
        <f>IF(LOG((AQ500/'Average Crustal Abundance'!L$2))&lt;6,LOG((AQ500/'Average Crustal Abundance'!L$2)),6)</f>
        <v>0</v>
      </c>
      <c r="BP500" s="3">
        <f>IF(LOG((AR500/'Average Crustal Abundance'!M$2))&lt;6,LOG((AR500/'Average Crustal Abundance'!M$2)),6)</f>
        <v>0</v>
      </c>
      <c r="BQ500" s="3">
        <f>IF(LOG((AS500/'Average Crustal Abundance'!N$2))&lt;6,LOG((AS500/'Average Crustal Abundance'!N$2)),6)</f>
        <v>0</v>
      </c>
      <c r="BR500" s="3">
        <f>LOG((AT500/'Average Crustal Abundance'!O$2),6.71)</f>
        <v>0</v>
      </c>
      <c r="BS500" s="3">
        <f>IF(LOG((AU500/'Average Crustal Abundance'!P$2))&lt;6,LOG((AU500/'Average Crustal Abundance'!P$2)),6)</f>
        <v>0</v>
      </c>
      <c r="BT500" s="3">
        <f>LOG((AV500/'Average Crustal Abundance'!Q$2),8.58)</f>
        <v>0</v>
      </c>
      <c r="BU500" s="3">
        <f>IF(LOG((AW500/'Average Crustal Abundance'!R$2))&lt;6,LOG((AW500/'Average Crustal Abundance'!R$2)),6)</f>
        <v>0</v>
      </c>
      <c r="BV500" s="3">
        <f>IF(LOG((AX500/'Average Crustal Abundance'!S$2))&lt;6,LOG((AX500/'Average Crustal Abundance'!S$2)),6)</f>
        <v>0</v>
      </c>
      <c r="BW500" s="3">
        <f>IF(LOG((AY500/'Average Crustal Abundance'!T$2))&lt;6,LOG((AY500/'Average Crustal Abundance'!T$2)),6)</f>
        <v>0</v>
      </c>
      <c r="BX500" s="3">
        <f>IF(LOG((AZ500/'Average Crustal Abundance'!U$2))&lt;6,LOG((AZ500/'Average Crustal Abundance'!U$2)),6)</f>
        <v>0</v>
      </c>
      <c r="BY500" s="3">
        <f>IF(LOG((BA500/'Average Crustal Abundance'!V$2))&lt;6,LOG((BA500/'Average Crustal Abundance'!V$2)),6)</f>
        <v>0</v>
      </c>
      <c r="BZ500" s="3">
        <f>LOG((BB500/'Average Crustal Abundance'!W$2),9.15)</f>
        <v>0</v>
      </c>
      <c r="CA500" s="3">
        <f>LOG((BC500/'Average Crustal Abundance'!X$2),6.07)</f>
        <v>0</v>
      </c>
      <c r="CB500" s="3">
        <f>LOG((BD500/'Average Crustal Abundance'!Y$2),9.57)</f>
        <v>0</v>
      </c>
      <c r="CC500" s="3">
        <f t="shared" si="261"/>
        <v>0</v>
      </c>
      <c r="CD500" s="3" t="e">
        <f t="shared" si="262"/>
        <v>#DIV/0!</v>
      </c>
      <c r="CE500" s="4" t="e">
        <f t="shared" si="279"/>
        <v>#DIV/0!</v>
      </c>
      <c r="CF500" s="4" t="e">
        <f t="shared" si="279"/>
        <v>#DIV/0!</v>
      </c>
      <c r="CG500" s="4" t="e">
        <f t="shared" si="279"/>
        <v>#DIV/0!</v>
      </c>
      <c r="CH500" s="4" t="e">
        <f t="shared" si="279"/>
        <v>#DIV/0!</v>
      </c>
      <c r="CI500" s="4" t="e">
        <f t="shared" si="279"/>
        <v>#DIV/0!</v>
      </c>
      <c r="CJ500" s="4" t="e">
        <f t="shared" si="280"/>
        <v>#DIV/0!</v>
      </c>
      <c r="CK500" s="4" t="e">
        <f t="shared" si="281"/>
        <v>#DIV/0!</v>
      </c>
      <c r="CL500" s="4" t="e">
        <f t="shared" si="282"/>
        <v>#DIV/0!</v>
      </c>
      <c r="CM500" s="4" t="e">
        <f t="shared" si="283"/>
        <v>#DIV/0!</v>
      </c>
      <c r="CN500" s="4" t="e">
        <f t="shared" si="284"/>
        <v>#DIV/0!</v>
      </c>
      <c r="CO500" s="4" t="e">
        <f t="shared" si="274"/>
        <v>#DIV/0!</v>
      </c>
      <c r="CP500" s="4" t="e">
        <f t="shared" si="274"/>
        <v>#DIV/0!</v>
      </c>
      <c r="CQ500" s="4" t="e">
        <f t="shared" si="274"/>
        <v>#DIV/0!</v>
      </c>
      <c r="CR500" s="4" t="e">
        <f t="shared" si="274"/>
        <v>#DIV/0!</v>
      </c>
      <c r="CS500" s="4" t="e">
        <f t="shared" si="274"/>
        <v>#DIV/0!</v>
      </c>
      <c r="CT500" s="4" t="e">
        <f t="shared" si="274"/>
        <v>#DIV/0!</v>
      </c>
      <c r="CU500" s="4" t="e">
        <f t="shared" si="275"/>
        <v>#DIV/0!</v>
      </c>
      <c r="CV500" s="4" t="e">
        <f t="shared" si="276"/>
        <v>#DIV/0!</v>
      </c>
      <c r="CW500" s="4" t="e">
        <f t="shared" si="277"/>
        <v>#DIV/0!</v>
      </c>
      <c r="CX500" s="4" t="e">
        <f t="shared" si="278"/>
        <v>#DIV/0!</v>
      </c>
      <c r="CY500" s="4" t="e">
        <f t="shared" si="260"/>
        <v>#DIV/0!</v>
      </c>
      <c r="CZ500" s="4" t="e">
        <f t="shared" si="260"/>
        <v>#DIV/0!</v>
      </c>
      <c r="DA500" s="4" t="e">
        <f t="shared" si="260"/>
        <v>#DIV/0!</v>
      </c>
      <c r="DB500" s="4" t="e">
        <f t="shared" si="260"/>
        <v>#DIV/0!</v>
      </c>
      <c r="DC500" s="3"/>
      <c r="DD500" s="3" t="e">
        <f t="shared" si="263"/>
        <v>#DIV/0!</v>
      </c>
    </row>
    <row r="501" spans="33:108" x14ac:dyDescent="0.25">
      <c r="AG501" s="2">
        <f>IF(I501&gt;'Average Crustal Abundance'!B$2,Data!I501,'Average Crustal Abundance'!B$2)</f>
        <v>52200</v>
      </c>
      <c r="AH501" s="2">
        <f>IF(J501&gt;'Average Crustal Abundance'!C$2,Data!J501,'Average Crustal Abundance'!C$2)</f>
        <v>27</v>
      </c>
      <c r="AI501" s="2">
        <f>IF(K501&gt;'Average Crustal Abundance'!D$2,Data!K501,'Average Crustal Abundance'!D$2)</f>
        <v>59</v>
      </c>
      <c r="AJ501" s="2">
        <f>IF(L501&gt;'Average Crustal Abundance'!E$2,Data!L501,'Average Crustal Abundance'!E$2)</f>
        <v>0.188</v>
      </c>
      <c r="AK501" s="2">
        <f>IF(M501&gt;'Average Crustal Abundance'!F$2,Data!M501,'Average Crustal Abundance'!F$2)</f>
        <v>1.5E-3</v>
      </c>
      <c r="AL501" s="2">
        <f>IF(N501&gt;'Average Crustal Abundance'!G$2,Data!N501,'Average Crustal Abundance'!G$2)</f>
        <v>1.5E-3</v>
      </c>
      <c r="AM501" s="2">
        <f>IF(O501&gt;'Average Crustal Abundance'!H$2,Data!O501,'Average Crustal Abundance'!H$2)</f>
        <v>27</v>
      </c>
      <c r="AN501" s="2">
        <f>IF(P501&gt;'Average Crustal Abundance'!I$2,Data!P501,'Average Crustal Abundance'!I$2)</f>
        <v>5.6000000000000001E-2</v>
      </c>
      <c r="AO501" s="2">
        <f>IF(Q501&gt;'Average Crustal Abundance'!J$2,Data!Q501,'Average Crustal Abundance'!J$2)</f>
        <v>1.2999999999999999E-3</v>
      </c>
      <c r="AP501" s="2">
        <f>IF(R501&gt;'Average Crustal Abundance'!K$2,Data!R501,'Average Crustal Abundance'!K$2)</f>
        <v>72</v>
      </c>
      <c r="AQ501" s="2">
        <f>IF(S501&gt;'Average Crustal Abundance'!L$2,Data!S501,'Average Crustal Abundance'!L$2)</f>
        <v>0.08</v>
      </c>
      <c r="AR501" s="2">
        <f>IF(T501&gt;'Average Crustal Abundance'!M$2,Data!T501,'Average Crustal Abundance'!M$2)</f>
        <v>5.1999999999999998E-2</v>
      </c>
      <c r="AS501" s="2">
        <f>IF(U501&gt;'Average Crustal Abundance'!N$2,Data!U501,'Average Crustal Abundance'!N$2)</f>
        <v>0.5</v>
      </c>
      <c r="AT501" s="2">
        <f>IF(V501&gt;'Average Crustal Abundance'!O$2,Data!V501,'Average Crustal Abundance'!O$2)</f>
        <v>11</v>
      </c>
      <c r="AU501" s="2">
        <f>IF(W501&gt;'Average Crustal Abundance'!P$2,Data!W501,'Average Crustal Abundance'!P$2)</f>
        <v>0.03</v>
      </c>
      <c r="AV501" s="2">
        <f>IF(X501&gt;'Average Crustal Abundance'!Q$2,Data!X501,'Average Crustal Abundance'!Q$2)</f>
        <v>2.5</v>
      </c>
      <c r="AW501" s="2">
        <f>IF(Y501&gt;'Average Crustal Abundance'!R$2,Data!Y501,'Average Crustal Abundance'!R$2)</f>
        <v>0.2</v>
      </c>
      <c r="AX501" s="2">
        <f>IF(Z501&gt;'Average Crustal Abundance'!S$2,Data!Z501,'Average Crustal Abundance'!S$2)</f>
        <v>0.18</v>
      </c>
      <c r="AY501" s="2">
        <f>IF(AA501&gt;'Average Crustal Abundance'!T$2,Data!AA501,'Average Crustal Abundance'!T$2)</f>
        <v>1E-3</v>
      </c>
      <c r="AZ501" s="2">
        <f>IF(AB501&gt;'Average Crustal Abundance'!U$2,Data!AB501,'Average Crustal Abundance'!U$2)</f>
        <v>0.8</v>
      </c>
      <c r="BA501" s="2">
        <f>IF(AC501&gt;'Average Crustal Abundance'!V$2,Data!AC501,'Average Crustal Abundance'!V$2)</f>
        <v>1</v>
      </c>
      <c r="BB501" s="2">
        <f>IF(AD501&gt;'Average Crustal Abundance'!W$2,Data!AD501,'Average Crustal Abundance'!W$2)</f>
        <v>1.7</v>
      </c>
      <c r="BC501" s="2">
        <f>IF(AE501&gt;'Average Crustal Abundance'!X$2,Data!AE501,'Average Crustal Abundance'!X$2)</f>
        <v>20</v>
      </c>
      <c r="BD501" s="2">
        <f>IF(AF501&gt;'Average Crustal Abundance'!Y$2,Data!AF501,'Average Crustal Abundance'!Y$2)</f>
        <v>1.3</v>
      </c>
      <c r="BE501" s="3">
        <f>LOG((AG501/'Average Crustal Abundance'!B$2),1.636)</f>
        <v>0</v>
      </c>
      <c r="BF501" s="3">
        <f>LOG((AH501/'Average Crustal Abundance'!C$2),5.77)</f>
        <v>0</v>
      </c>
      <c r="BG501" s="3">
        <f>LOG((AI501/'Average Crustal Abundance'!D$2),5.07)</f>
        <v>0</v>
      </c>
      <c r="BH501" s="3">
        <f>IF(LOG((AJ501/'Average Crustal Abundance'!E$2))&lt;6,LOG((AJ501/'Average Crustal Abundance'!E$2)),6)</f>
        <v>0</v>
      </c>
      <c r="BI501" s="3">
        <f>IF(LOG((AK501/'Average Crustal Abundance'!F$2))&lt;6,LOG((AK501/'Average Crustal Abundance'!F$2)),6)</f>
        <v>0</v>
      </c>
      <c r="BJ501" s="3">
        <f>IF(LOG((AL501/'Average Crustal Abundance'!G$2))&lt;6,LOG((AL501/'Average Crustal Abundance'!G$2)),6)</f>
        <v>0</v>
      </c>
      <c r="BK501" s="3">
        <f>LOG((AM501/'Average Crustal Abundance'!H$2),5.77)</f>
        <v>0</v>
      </c>
      <c r="BL501" s="3">
        <f>IF(LOG((AN501/'Average Crustal Abundance'!I$2))&lt;6,LOG((AN501/'Average Crustal Abundance'!I$2)),6)</f>
        <v>0</v>
      </c>
      <c r="BM501" s="3">
        <f>IF(LOG((AO501/'Average Crustal Abundance'!J$2))&lt;6,LOG((AO501/'Average Crustal Abundance'!J$2)),6)</f>
        <v>0</v>
      </c>
      <c r="BN501" s="3">
        <f>LOG((AP501/'Average Crustal Abundance'!K$2),4.9)</f>
        <v>0</v>
      </c>
      <c r="BO501" s="3">
        <f>IF(LOG((AQ501/'Average Crustal Abundance'!L$2))&lt;6,LOG((AQ501/'Average Crustal Abundance'!L$2)),6)</f>
        <v>0</v>
      </c>
      <c r="BP501" s="3">
        <f>IF(LOG((AR501/'Average Crustal Abundance'!M$2))&lt;6,LOG((AR501/'Average Crustal Abundance'!M$2)),6)</f>
        <v>0</v>
      </c>
      <c r="BQ501" s="3">
        <f>IF(LOG((AS501/'Average Crustal Abundance'!N$2))&lt;6,LOG((AS501/'Average Crustal Abundance'!N$2)),6)</f>
        <v>0</v>
      </c>
      <c r="BR501" s="3">
        <f>LOG((AT501/'Average Crustal Abundance'!O$2),6.71)</f>
        <v>0</v>
      </c>
      <c r="BS501" s="3">
        <f>IF(LOG((AU501/'Average Crustal Abundance'!P$2))&lt;6,LOG((AU501/'Average Crustal Abundance'!P$2)),6)</f>
        <v>0</v>
      </c>
      <c r="BT501" s="3">
        <f>LOG((AV501/'Average Crustal Abundance'!Q$2),8.58)</f>
        <v>0</v>
      </c>
      <c r="BU501" s="3">
        <f>IF(LOG((AW501/'Average Crustal Abundance'!R$2))&lt;6,LOG((AW501/'Average Crustal Abundance'!R$2)),6)</f>
        <v>0</v>
      </c>
      <c r="BV501" s="3">
        <f>IF(LOG((AX501/'Average Crustal Abundance'!S$2))&lt;6,LOG((AX501/'Average Crustal Abundance'!S$2)),6)</f>
        <v>0</v>
      </c>
      <c r="BW501" s="3">
        <f>IF(LOG((AY501/'Average Crustal Abundance'!T$2))&lt;6,LOG((AY501/'Average Crustal Abundance'!T$2)),6)</f>
        <v>0</v>
      </c>
      <c r="BX501" s="3">
        <f>IF(LOG((AZ501/'Average Crustal Abundance'!U$2))&lt;6,LOG((AZ501/'Average Crustal Abundance'!U$2)),6)</f>
        <v>0</v>
      </c>
      <c r="BY501" s="3">
        <f>IF(LOG((BA501/'Average Crustal Abundance'!V$2))&lt;6,LOG((BA501/'Average Crustal Abundance'!V$2)),6)</f>
        <v>0</v>
      </c>
      <c r="BZ501" s="3">
        <f>LOG((BB501/'Average Crustal Abundance'!W$2),9.15)</f>
        <v>0</v>
      </c>
      <c r="CA501" s="3">
        <f>LOG((BC501/'Average Crustal Abundance'!X$2),6.07)</f>
        <v>0</v>
      </c>
      <c r="CB501" s="3">
        <f>LOG((BD501/'Average Crustal Abundance'!Y$2),9.57)</f>
        <v>0</v>
      </c>
      <c r="CC501" s="3">
        <f t="shared" si="261"/>
        <v>0</v>
      </c>
      <c r="CD501" s="3" t="e">
        <f t="shared" si="262"/>
        <v>#DIV/0!</v>
      </c>
      <c r="CE501" s="4" t="e">
        <f t="shared" si="279"/>
        <v>#DIV/0!</v>
      </c>
      <c r="CF501" s="4" t="e">
        <f t="shared" si="279"/>
        <v>#DIV/0!</v>
      </c>
      <c r="CG501" s="4" t="e">
        <f t="shared" si="279"/>
        <v>#DIV/0!</v>
      </c>
      <c r="CH501" s="4" t="e">
        <f t="shared" si="279"/>
        <v>#DIV/0!</v>
      </c>
      <c r="CI501" s="4" t="e">
        <f t="shared" si="279"/>
        <v>#DIV/0!</v>
      </c>
      <c r="CJ501" s="4" t="e">
        <f t="shared" si="280"/>
        <v>#DIV/0!</v>
      </c>
      <c r="CK501" s="4" t="e">
        <f t="shared" si="281"/>
        <v>#DIV/0!</v>
      </c>
      <c r="CL501" s="4" t="e">
        <f t="shared" si="282"/>
        <v>#DIV/0!</v>
      </c>
      <c r="CM501" s="4" t="e">
        <f t="shared" si="283"/>
        <v>#DIV/0!</v>
      </c>
      <c r="CN501" s="4" t="e">
        <f t="shared" si="284"/>
        <v>#DIV/0!</v>
      </c>
      <c r="CO501" s="4" t="e">
        <f t="shared" si="274"/>
        <v>#DIV/0!</v>
      </c>
      <c r="CP501" s="4" t="e">
        <f t="shared" si="274"/>
        <v>#DIV/0!</v>
      </c>
      <c r="CQ501" s="4" t="e">
        <f t="shared" si="274"/>
        <v>#DIV/0!</v>
      </c>
      <c r="CR501" s="4" t="e">
        <f t="shared" si="274"/>
        <v>#DIV/0!</v>
      </c>
      <c r="CS501" s="4" t="e">
        <f t="shared" si="274"/>
        <v>#DIV/0!</v>
      </c>
      <c r="CT501" s="4" t="e">
        <f t="shared" si="274"/>
        <v>#DIV/0!</v>
      </c>
      <c r="CU501" s="4" t="e">
        <f t="shared" si="275"/>
        <v>#DIV/0!</v>
      </c>
      <c r="CV501" s="4" t="e">
        <f t="shared" si="276"/>
        <v>#DIV/0!</v>
      </c>
      <c r="CW501" s="4" t="e">
        <f t="shared" si="277"/>
        <v>#DIV/0!</v>
      </c>
      <c r="CX501" s="4" t="e">
        <f t="shared" si="278"/>
        <v>#DIV/0!</v>
      </c>
      <c r="CY501" s="4" t="e">
        <f t="shared" si="260"/>
        <v>#DIV/0!</v>
      </c>
      <c r="CZ501" s="4" t="e">
        <f t="shared" si="260"/>
        <v>#DIV/0!</v>
      </c>
      <c r="DA501" s="4" t="e">
        <f t="shared" si="260"/>
        <v>#DIV/0!</v>
      </c>
      <c r="DB501" s="4" t="e">
        <f t="shared" si="260"/>
        <v>#DIV/0!</v>
      </c>
      <c r="DC501" s="3"/>
      <c r="DD501" s="3" t="e">
        <f t="shared" si="263"/>
        <v>#DIV/0!</v>
      </c>
    </row>
    <row r="502" spans="33:108" x14ac:dyDescent="0.25">
      <c r="AG502" s="2">
        <f>IF(I502&gt;'Average Crustal Abundance'!B$2,Data!I502,'Average Crustal Abundance'!B$2)</f>
        <v>52200</v>
      </c>
      <c r="AH502" s="2">
        <f>IF(J502&gt;'Average Crustal Abundance'!C$2,Data!J502,'Average Crustal Abundance'!C$2)</f>
        <v>27</v>
      </c>
      <c r="AI502" s="2">
        <f>IF(K502&gt;'Average Crustal Abundance'!D$2,Data!K502,'Average Crustal Abundance'!D$2)</f>
        <v>59</v>
      </c>
      <c r="AJ502" s="2">
        <f>IF(L502&gt;'Average Crustal Abundance'!E$2,Data!L502,'Average Crustal Abundance'!E$2)</f>
        <v>0.188</v>
      </c>
      <c r="AK502" s="2">
        <f>IF(M502&gt;'Average Crustal Abundance'!F$2,Data!M502,'Average Crustal Abundance'!F$2)</f>
        <v>1.5E-3</v>
      </c>
      <c r="AL502" s="2">
        <f>IF(N502&gt;'Average Crustal Abundance'!G$2,Data!N502,'Average Crustal Abundance'!G$2)</f>
        <v>1.5E-3</v>
      </c>
      <c r="AM502" s="2">
        <f>IF(O502&gt;'Average Crustal Abundance'!H$2,Data!O502,'Average Crustal Abundance'!H$2)</f>
        <v>27</v>
      </c>
      <c r="AN502" s="2">
        <f>IF(P502&gt;'Average Crustal Abundance'!I$2,Data!P502,'Average Crustal Abundance'!I$2)</f>
        <v>5.6000000000000001E-2</v>
      </c>
      <c r="AO502" s="2">
        <f>IF(Q502&gt;'Average Crustal Abundance'!J$2,Data!Q502,'Average Crustal Abundance'!J$2)</f>
        <v>1.2999999999999999E-3</v>
      </c>
      <c r="AP502" s="2">
        <f>IF(R502&gt;'Average Crustal Abundance'!K$2,Data!R502,'Average Crustal Abundance'!K$2)</f>
        <v>72</v>
      </c>
      <c r="AQ502" s="2">
        <f>IF(S502&gt;'Average Crustal Abundance'!L$2,Data!S502,'Average Crustal Abundance'!L$2)</f>
        <v>0.08</v>
      </c>
      <c r="AR502" s="2">
        <f>IF(T502&gt;'Average Crustal Abundance'!M$2,Data!T502,'Average Crustal Abundance'!M$2)</f>
        <v>5.1999999999999998E-2</v>
      </c>
      <c r="AS502" s="2">
        <f>IF(U502&gt;'Average Crustal Abundance'!N$2,Data!U502,'Average Crustal Abundance'!N$2)</f>
        <v>0.5</v>
      </c>
      <c r="AT502" s="2">
        <f>IF(V502&gt;'Average Crustal Abundance'!O$2,Data!V502,'Average Crustal Abundance'!O$2)</f>
        <v>11</v>
      </c>
      <c r="AU502" s="2">
        <f>IF(W502&gt;'Average Crustal Abundance'!P$2,Data!W502,'Average Crustal Abundance'!P$2)</f>
        <v>0.03</v>
      </c>
      <c r="AV502" s="2">
        <f>IF(X502&gt;'Average Crustal Abundance'!Q$2,Data!X502,'Average Crustal Abundance'!Q$2)</f>
        <v>2.5</v>
      </c>
      <c r="AW502" s="2">
        <f>IF(Y502&gt;'Average Crustal Abundance'!R$2,Data!Y502,'Average Crustal Abundance'!R$2)</f>
        <v>0.2</v>
      </c>
      <c r="AX502" s="2">
        <f>IF(Z502&gt;'Average Crustal Abundance'!S$2,Data!Z502,'Average Crustal Abundance'!S$2)</f>
        <v>0.18</v>
      </c>
      <c r="AY502" s="2">
        <f>IF(AA502&gt;'Average Crustal Abundance'!T$2,Data!AA502,'Average Crustal Abundance'!T$2)</f>
        <v>1E-3</v>
      </c>
      <c r="AZ502" s="2">
        <f>IF(AB502&gt;'Average Crustal Abundance'!U$2,Data!AB502,'Average Crustal Abundance'!U$2)</f>
        <v>0.8</v>
      </c>
      <c r="BA502" s="2">
        <f>IF(AC502&gt;'Average Crustal Abundance'!V$2,Data!AC502,'Average Crustal Abundance'!V$2)</f>
        <v>1</v>
      </c>
      <c r="BB502" s="2">
        <f>IF(AD502&gt;'Average Crustal Abundance'!W$2,Data!AD502,'Average Crustal Abundance'!W$2)</f>
        <v>1.7</v>
      </c>
      <c r="BC502" s="2">
        <f>IF(AE502&gt;'Average Crustal Abundance'!X$2,Data!AE502,'Average Crustal Abundance'!X$2)</f>
        <v>20</v>
      </c>
      <c r="BD502" s="2">
        <f>IF(AF502&gt;'Average Crustal Abundance'!Y$2,Data!AF502,'Average Crustal Abundance'!Y$2)</f>
        <v>1.3</v>
      </c>
      <c r="BE502" s="3">
        <f>LOG((AG502/'Average Crustal Abundance'!B$2),1.636)</f>
        <v>0</v>
      </c>
      <c r="BF502" s="3">
        <f>LOG((AH502/'Average Crustal Abundance'!C$2),5.77)</f>
        <v>0</v>
      </c>
      <c r="BG502" s="3">
        <f>LOG((AI502/'Average Crustal Abundance'!D$2),5.07)</f>
        <v>0</v>
      </c>
      <c r="BH502" s="3">
        <f>IF(LOG((AJ502/'Average Crustal Abundance'!E$2))&lt;6,LOG((AJ502/'Average Crustal Abundance'!E$2)),6)</f>
        <v>0</v>
      </c>
      <c r="BI502" s="3">
        <f>IF(LOG((AK502/'Average Crustal Abundance'!F$2))&lt;6,LOG((AK502/'Average Crustal Abundance'!F$2)),6)</f>
        <v>0</v>
      </c>
      <c r="BJ502" s="3">
        <f>IF(LOG((AL502/'Average Crustal Abundance'!G$2))&lt;6,LOG((AL502/'Average Crustal Abundance'!G$2)),6)</f>
        <v>0</v>
      </c>
      <c r="BK502" s="3">
        <f>LOG((AM502/'Average Crustal Abundance'!H$2),5.77)</f>
        <v>0</v>
      </c>
      <c r="BL502" s="3">
        <f>IF(LOG((AN502/'Average Crustal Abundance'!I$2))&lt;6,LOG((AN502/'Average Crustal Abundance'!I$2)),6)</f>
        <v>0</v>
      </c>
      <c r="BM502" s="3">
        <f>IF(LOG((AO502/'Average Crustal Abundance'!J$2))&lt;6,LOG((AO502/'Average Crustal Abundance'!J$2)),6)</f>
        <v>0</v>
      </c>
      <c r="BN502" s="3">
        <f>LOG((AP502/'Average Crustal Abundance'!K$2),4.9)</f>
        <v>0</v>
      </c>
      <c r="BO502" s="3">
        <f>IF(LOG((AQ502/'Average Crustal Abundance'!L$2))&lt;6,LOG((AQ502/'Average Crustal Abundance'!L$2)),6)</f>
        <v>0</v>
      </c>
      <c r="BP502" s="3">
        <f>IF(LOG((AR502/'Average Crustal Abundance'!M$2))&lt;6,LOG((AR502/'Average Crustal Abundance'!M$2)),6)</f>
        <v>0</v>
      </c>
      <c r="BQ502" s="3">
        <f>IF(LOG((AS502/'Average Crustal Abundance'!N$2))&lt;6,LOG((AS502/'Average Crustal Abundance'!N$2)),6)</f>
        <v>0</v>
      </c>
      <c r="BR502" s="3">
        <f>LOG((AT502/'Average Crustal Abundance'!O$2),6.71)</f>
        <v>0</v>
      </c>
      <c r="BS502" s="3">
        <f>IF(LOG((AU502/'Average Crustal Abundance'!P$2))&lt;6,LOG((AU502/'Average Crustal Abundance'!P$2)),6)</f>
        <v>0</v>
      </c>
      <c r="BT502" s="3">
        <f>LOG((AV502/'Average Crustal Abundance'!Q$2),8.58)</f>
        <v>0</v>
      </c>
      <c r="BU502" s="3">
        <f>IF(LOG((AW502/'Average Crustal Abundance'!R$2))&lt;6,LOG((AW502/'Average Crustal Abundance'!R$2)),6)</f>
        <v>0</v>
      </c>
      <c r="BV502" s="3">
        <f>IF(LOG((AX502/'Average Crustal Abundance'!S$2))&lt;6,LOG((AX502/'Average Crustal Abundance'!S$2)),6)</f>
        <v>0</v>
      </c>
      <c r="BW502" s="3">
        <f>IF(LOG((AY502/'Average Crustal Abundance'!T$2))&lt;6,LOG((AY502/'Average Crustal Abundance'!T$2)),6)</f>
        <v>0</v>
      </c>
      <c r="BX502" s="3">
        <f>IF(LOG((AZ502/'Average Crustal Abundance'!U$2))&lt;6,LOG((AZ502/'Average Crustal Abundance'!U$2)),6)</f>
        <v>0</v>
      </c>
      <c r="BY502" s="3">
        <f>IF(LOG((BA502/'Average Crustal Abundance'!V$2))&lt;6,LOG((BA502/'Average Crustal Abundance'!V$2)),6)</f>
        <v>0</v>
      </c>
      <c r="BZ502" s="3">
        <f>LOG((BB502/'Average Crustal Abundance'!W$2),9.15)</f>
        <v>0</v>
      </c>
      <c r="CA502" s="3">
        <f>LOG((BC502/'Average Crustal Abundance'!X$2),6.07)</f>
        <v>0</v>
      </c>
      <c r="CB502" s="3">
        <f>LOG((BD502/'Average Crustal Abundance'!Y$2),9.57)</f>
        <v>0</v>
      </c>
      <c r="CC502" s="3">
        <f t="shared" si="261"/>
        <v>0</v>
      </c>
      <c r="CD502" s="3" t="e">
        <f t="shared" si="262"/>
        <v>#DIV/0!</v>
      </c>
      <c r="CE502" s="4" t="e">
        <f t="shared" si="279"/>
        <v>#DIV/0!</v>
      </c>
      <c r="CF502" s="4" t="e">
        <f t="shared" si="279"/>
        <v>#DIV/0!</v>
      </c>
      <c r="CG502" s="4" t="e">
        <f t="shared" si="279"/>
        <v>#DIV/0!</v>
      </c>
      <c r="CH502" s="4" t="e">
        <f t="shared" si="279"/>
        <v>#DIV/0!</v>
      </c>
      <c r="CI502" s="4" t="e">
        <f t="shared" si="279"/>
        <v>#DIV/0!</v>
      </c>
      <c r="CJ502" s="4" t="e">
        <f t="shared" si="280"/>
        <v>#DIV/0!</v>
      </c>
      <c r="CK502" s="4" t="e">
        <f t="shared" si="281"/>
        <v>#DIV/0!</v>
      </c>
      <c r="CL502" s="4" t="e">
        <f t="shared" si="282"/>
        <v>#DIV/0!</v>
      </c>
      <c r="CM502" s="4" t="e">
        <f t="shared" si="283"/>
        <v>#DIV/0!</v>
      </c>
      <c r="CN502" s="4" t="e">
        <f t="shared" si="284"/>
        <v>#DIV/0!</v>
      </c>
      <c r="CO502" s="4" t="e">
        <f t="shared" si="274"/>
        <v>#DIV/0!</v>
      </c>
      <c r="CP502" s="4" t="e">
        <f t="shared" si="274"/>
        <v>#DIV/0!</v>
      </c>
      <c r="CQ502" s="4" t="e">
        <f t="shared" si="274"/>
        <v>#DIV/0!</v>
      </c>
      <c r="CR502" s="4" t="e">
        <f t="shared" si="274"/>
        <v>#DIV/0!</v>
      </c>
      <c r="CS502" s="4" t="e">
        <f t="shared" si="274"/>
        <v>#DIV/0!</v>
      </c>
      <c r="CT502" s="4" t="e">
        <f t="shared" si="274"/>
        <v>#DIV/0!</v>
      </c>
      <c r="CU502" s="4" t="e">
        <f t="shared" ref="CU502:CU533" si="285">BU502*$CD502</f>
        <v>#DIV/0!</v>
      </c>
      <c r="CV502" s="4" t="e">
        <f t="shared" ref="CV502:CV533" si="286">BV502*$CD502</f>
        <v>#DIV/0!</v>
      </c>
      <c r="CW502" s="4" t="e">
        <f t="shared" ref="CW502:CW533" si="287">BW502*$CD502</f>
        <v>#DIV/0!</v>
      </c>
      <c r="CX502" s="4" t="e">
        <f t="shared" ref="CX502:CX533" si="288">BX502*$CD502</f>
        <v>#DIV/0!</v>
      </c>
      <c r="CY502" s="4" t="e">
        <f t="shared" si="260"/>
        <v>#DIV/0!</v>
      </c>
      <c r="CZ502" s="4" t="e">
        <f t="shared" si="260"/>
        <v>#DIV/0!</v>
      </c>
      <c r="DA502" s="4" t="e">
        <f t="shared" si="260"/>
        <v>#DIV/0!</v>
      </c>
      <c r="DB502" s="4" t="e">
        <f t="shared" si="260"/>
        <v>#DIV/0!</v>
      </c>
      <c r="DC502" s="3"/>
      <c r="DD502" s="3" t="e">
        <f t="shared" si="263"/>
        <v>#DIV/0!</v>
      </c>
    </row>
    <row r="503" spans="33:108" x14ac:dyDescent="0.25">
      <c r="AG503" s="2">
        <f>IF(I503&gt;'Average Crustal Abundance'!B$2,Data!I503,'Average Crustal Abundance'!B$2)</f>
        <v>52200</v>
      </c>
      <c r="AH503" s="2">
        <f>IF(J503&gt;'Average Crustal Abundance'!C$2,Data!J503,'Average Crustal Abundance'!C$2)</f>
        <v>27</v>
      </c>
      <c r="AI503" s="2">
        <f>IF(K503&gt;'Average Crustal Abundance'!D$2,Data!K503,'Average Crustal Abundance'!D$2)</f>
        <v>59</v>
      </c>
      <c r="AJ503" s="2">
        <f>IF(L503&gt;'Average Crustal Abundance'!E$2,Data!L503,'Average Crustal Abundance'!E$2)</f>
        <v>0.188</v>
      </c>
      <c r="AK503" s="2">
        <f>IF(M503&gt;'Average Crustal Abundance'!F$2,Data!M503,'Average Crustal Abundance'!F$2)</f>
        <v>1.5E-3</v>
      </c>
      <c r="AL503" s="2">
        <f>IF(N503&gt;'Average Crustal Abundance'!G$2,Data!N503,'Average Crustal Abundance'!G$2)</f>
        <v>1.5E-3</v>
      </c>
      <c r="AM503" s="2">
        <f>IF(O503&gt;'Average Crustal Abundance'!H$2,Data!O503,'Average Crustal Abundance'!H$2)</f>
        <v>27</v>
      </c>
      <c r="AN503" s="2">
        <f>IF(P503&gt;'Average Crustal Abundance'!I$2,Data!P503,'Average Crustal Abundance'!I$2)</f>
        <v>5.6000000000000001E-2</v>
      </c>
      <c r="AO503" s="2">
        <f>IF(Q503&gt;'Average Crustal Abundance'!J$2,Data!Q503,'Average Crustal Abundance'!J$2)</f>
        <v>1.2999999999999999E-3</v>
      </c>
      <c r="AP503" s="2">
        <f>IF(R503&gt;'Average Crustal Abundance'!K$2,Data!R503,'Average Crustal Abundance'!K$2)</f>
        <v>72</v>
      </c>
      <c r="AQ503" s="2">
        <f>IF(S503&gt;'Average Crustal Abundance'!L$2,Data!S503,'Average Crustal Abundance'!L$2)</f>
        <v>0.08</v>
      </c>
      <c r="AR503" s="2">
        <f>IF(T503&gt;'Average Crustal Abundance'!M$2,Data!T503,'Average Crustal Abundance'!M$2)</f>
        <v>5.1999999999999998E-2</v>
      </c>
      <c r="AS503" s="2">
        <f>IF(U503&gt;'Average Crustal Abundance'!N$2,Data!U503,'Average Crustal Abundance'!N$2)</f>
        <v>0.5</v>
      </c>
      <c r="AT503" s="2">
        <f>IF(V503&gt;'Average Crustal Abundance'!O$2,Data!V503,'Average Crustal Abundance'!O$2)</f>
        <v>11</v>
      </c>
      <c r="AU503" s="2">
        <f>IF(W503&gt;'Average Crustal Abundance'!P$2,Data!W503,'Average Crustal Abundance'!P$2)</f>
        <v>0.03</v>
      </c>
      <c r="AV503" s="2">
        <f>IF(X503&gt;'Average Crustal Abundance'!Q$2,Data!X503,'Average Crustal Abundance'!Q$2)</f>
        <v>2.5</v>
      </c>
      <c r="AW503" s="2">
        <f>IF(Y503&gt;'Average Crustal Abundance'!R$2,Data!Y503,'Average Crustal Abundance'!R$2)</f>
        <v>0.2</v>
      </c>
      <c r="AX503" s="2">
        <f>IF(Z503&gt;'Average Crustal Abundance'!S$2,Data!Z503,'Average Crustal Abundance'!S$2)</f>
        <v>0.18</v>
      </c>
      <c r="AY503" s="2">
        <f>IF(AA503&gt;'Average Crustal Abundance'!T$2,Data!AA503,'Average Crustal Abundance'!T$2)</f>
        <v>1E-3</v>
      </c>
      <c r="AZ503" s="2">
        <f>IF(AB503&gt;'Average Crustal Abundance'!U$2,Data!AB503,'Average Crustal Abundance'!U$2)</f>
        <v>0.8</v>
      </c>
      <c r="BA503" s="2">
        <f>IF(AC503&gt;'Average Crustal Abundance'!V$2,Data!AC503,'Average Crustal Abundance'!V$2)</f>
        <v>1</v>
      </c>
      <c r="BB503" s="2">
        <f>IF(AD503&gt;'Average Crustal Abundance'!W$2,Data!AD503,'Average Crustal Abundance'!W$2)</f>
        <v>1.7</v>
      </c>
      <c r="BC503" s="2">
        <f>IF(AE503&gt;'Average Crustal Abundance'!X$2,Data!AE503,'Average Crustal Abundance'!X$2)</f>
        <v>20</v>
      </c>
      <c r="BD503" s="2">
        <f>IF(AF503&gt;'Average Crustal Abundance'!Y$2,Data!AF503,'Average Crustal Abundance'!Y$2)</f>
        <v>1.3</v>
      </c>
      <c r="BE503" s="3">
        <f>LOG((AG503/'Average Crustal Abundance'!B$2),1.636)</f>
        <v>0</v>
      </c>
      <c r="BF503" s="3">
        <f>LOG((AH503/'Average Crustal Abundance'!C$2),5.77)</f>
        <v>0</v>
      </c>
      <c r="BG503" s="3">
        <f>LOG((AI503/'Average Crustal Abundance'!D$2),5.07)</f>
        <v>0</v>
      </c>
      <c r="BH503" s="3">
        <f>IF(LOG((AJ503/'Average Crustal Abundance'!E$2))&lt;6,LOG((AJ503/'Average Crustal Abundance'!E$2)),6)</f>
        <v>0</v>
      </c>
      <c r="BI503" s="3">
        <f>IF(LOG((AK503/'Average Crustal Abundance'!F$2))&lt;6,LOG((AK503/'Average Crustal Abundance'!F$2)),6)</f>
        <v>0</v>
      </c>
      <c r="BJ503" s="3">
        <f>IF(LOG((AL503/'Average Crustal Abundance'!G$2))&lt;6,LOG((AL503/'Average Crustal Abundance'!G$2)),6)</f>
        <v>0</v>
      </c>
      <c r="BK503" s="3">
        <f>LOG((AM503/'Average Crustal Abundance'!H$2),5.77)</f>
        <v>0</v>
      </c>
      <c r="BL503" s="3">
        <f>IF(LOG((AN503/'Average Crustal Abundance'!I$2))&lt;6,LOG((AN503/'Average Crustal Abundance'!I$2)),6)</f>
        <v>0</v>
      </c>
      <c r="BM503" s="3">
        <f>IF(LOG((AO503/'Average Crustal Abundance'!J$2))&lt;6,LOG((AO503/'Average Crustal Abundance'!J$2)),6)</f>
        <v>0</v>
      </c>
      <c r="BN503" s="3">
        <f>LOG((AP503/'Average Crustal Abundance'!K$2),4.9)</f>
        <v>0</v>
      </c>
      <c r="BO503" s="3">
        <f>IF(LOG((AQ503/'Average Crustal Abundance'!L$2))&lt;6,LOG((AQ503/'Average Crustal Abundance'!L$2)),6)</f>
        <v>0</v>
      </c>
      <c r="BP503" s="3">
        <f>IF(LOG((AR503/'Average Crustal Abundance'!M$2))&lt;6,LOG((AR503/'Average Crustal Abundance'!M$2)),6)</f>
        <v>0</v>
      </c>
      <c r="BQ503" s="3">
        <f>IF(LOG((AS503/'Average Crustal Abundance'!N$2))&lt;6,LOG((AS503/'Average Crustal Abundance'!N$2)),6)</f>
        <v>0</v>
      </c>
      <c r="BR503" s="3">
        <f>LOG((AT503/'Average Crustal Abundance'!O$2),6.71)</f>
        <v>0</v>
      </c>
      <c r="BS503" s="3">
        <f>IF(LOG((AU503/'Average Crustal Abundance'!P$2))&lt;6,LOG((AU503/'Average Crustal Abundance'!P$2)),6)</f>
        <v>0</v>
      </c>
      <c r="BT503" s="3">
        <f>LOG((AV503/'Average Crustal Abundance'!Q$2),8.58)</f>
        <v>0</v>
      </c>
      <c r="BU503" s="3">
        <f>IF(LOG((AW503/'Average Crustal Abundance'!R$2))&lt;6,LOG((AW503/'Average Crustal Abundance'!R$2)),6)</f>
        <v>0</v>
      </c>
      <c r="BV503" s="3">
        <f>IF(LOG((AX503/'Average Crustal Abundance'!S$2))&lt;6,LOG((AX503/'Average Crustal Abundance'!S$2)),6)</f>
        <v>0</v>
      </c>
      <c r="BW503" s="3">
        <f>IF(LOG((AY503/'Average Crustal Abundance'!T$2))&lt;6,LOG((AY503/'Average Crustal Abundance'!T$2)),6)</f>
        <v>0</v>
      </c>
      <c r="BX503" s="3">
        <f>IF(LOG((AZ503/'Average Crustal Abundance'!U$2))&lt;6,LOG((AZ503/'Average Crustal Abundance'!U$2)),6)</f>
        <v>0</v>
      </c>
      <c r="BY503" s="3">
        <f>IF(LOG((BA503/'Average Crustal Abundance'!V$2))&lt;6,LOG((BA503/'Average Crustal Abundance'!V$2)),6)</f>
        <v>0</v>
      </c>
      <c r="BZ503" s="3">
        <f>LOG((BB503/'Average Crustal Abundance'!W$2),9.15)</f>
        <v>0</v>
      </c>
      <c r="CA503" s="3">
        <f>LOG((BC503/'Average Crustal Abundance'!X$2),6.07)</f>
        <v>0</v>
      </c>
      <c r="CB503" s="3">
        <f>LOG((BD503/'Average Crustal Abundance'!Y$2),9.57)</f>
        <v>0</v>
      </c>
      <c r="CC503" s="3">
        <f t="shared" si="261"/>
        <v>0</v>
      </c>
      <c r="CD503" s="3" t="e">
        <f t="shared" si="262"/>
        <v>#DIV/0!</v>
      </c>
      <c r="CE503" s="4" t="e">
        <f t="shared" si="279"/>
        <v>#DIV/0!</v>
      </c>
      <c r="CF503" s="4" t="e">
        <f t="shared" si="279"/>
        <v>#DIV/0!</v>
      </c>
      <c r="CG503" s="4" t="e">
        <f t="shared" si="279"/>
        <v>#DIV/0!</v>
      </c>
      <c r="CH503" s="4" t="e">
        <f t="shared" si="279"/>
        <v>#DIV/0!</v>
      </c>
      <c r="CI503" s="4" t="e">
        <f t="shared" si="279"/>
        <v>#DIV/0!</v>
      </c>
      <c r="CJ503" s="4" t="e">
        <f t="shared" si="280"/>
        <v>#DIV/0!</v>
      </c>
      <c r="CK503" s="4" t="e">
        <f t="shared" si="281"/>
        <v>#DIV/0!</v>
      </c>
      <c r="CL503" s="4" t="e">
        <f t="shared" si="282"/>
        <v>#DIV/0!</v>
      </c>
      <c r="CM503" s="4" t="e">
        <f t="shared" si="283"/>
        <v>#DIV/0!</v>
      </c>
      <c r="CN503" s="4" t="e">
        <f t="shared" si="284"/>
        <v>#DIV/0!</v>
      </c>
      <c r="CO503" s="4" t="e">
        <f t="shared" si="274"/>
        <v>#DIV/0!</v>
      </c>
      <c r="CP503" s="4" t="e">
        <f t="shared" si="274"/>
        <v>#DIV/0!</v>
      </c>
      <c r="CQ503" s="4" t="e">
        <f t="shared" si="274"/>
        <v>#DIV/0!</v>
      </c>
      <c r="CR503" s="4" t="e">
        <f t="shared" si="274"/>
        <v>#DIV/0!</v>
      </c>
      <c r="CS503" s="4" t="e">
        <f t="shared" si="274"/>
        <v>#DIV/0!</v>
      </c>
      <c r="CT503" s="4" t="e">
        <f t="shared" si="274"/>
        <v>#DIV/0!</v>
      </c>
      <c r="CU503" s="4" t="e">
        <f t="shared" si="285"/>
        <v>#DIV/0!</v>
      </c>
      <c r="CV503" s="4" t="e">
        <f t="shared" si="286"/>
        <v>#DIV/0!</v>
      </c>
      <c r="CW503" s="4" t="e">
        <f t="shared" si="287"/>
        <v>#DIV/0!</v>
      </c>
      <c r="CX503" s="4" t="e">
        <f t="shared" si="288"/>
        <v>#DIV/0!</v>
      </c>
      <c r="CY503" s="4" t="e">
        <f t="shared" si="260"/>
        <v>#DIV/0!</v>
      </c>
      <c r="CZ503" s="4" t="e">
        <f t="shared" si="260"/>
        <v>#DIV/0!</v>
      </c>
      <c r="DA503" s="4" t="e">
        <f t="shared" si="260"/>
        <v>#DIV/0!</v>
      </c>
      <c r="DB503" s="4" t="e">
        <f t="shared" si="260"/>
        <v>#DIV/0!</v>
      </c>
      <c r="DC503" s="3"/>
      <c r="DD503" s="3" t="e">
        <f t="shared" si="263"/>
        <v>#DIV/0!</v>
      </c>
    </row>
    <row r="504" spans="33:108" x14ac:dyDescent="0.25">
      <c r="AG504" s="2">
        <f>IF(I504&gt;'Average Crustal Abundance'!B$2,Data!I504,'Average Crustal Abundance'!B$2)</f>
        <v>52200</v>
      </c>
      <c r="AH504" s="2">
        <f>IF(J504&gt;'Average Crustal Abundance'!C$2,Data!J504,'Average Crustal Abundance'!C$2)</f>
        <v>27</v>
      </c>
      <c r="AI504" s="2">
        <f>IF(K504&gt;'Average Crustal Abundance'!D$2,Data!K504,'Average Crustal Abundance'!D$2)</f>
        <v>59</v>
      </c>
      <c r="AJ504" s="2">
        <f>IF(L504&gt;'Average Crustal Abundance'!E$2,Data!L504,'Average Crustal Abundance'!E$2)</f>
        <v>0.188</v>
      </c>
      <c r="AK504" s="2">
        <f>IF(M504&gt;'Average Crustal Abundance'!F$2,Data!M504,'Average Crustal Abundance'!F$2)</f>
        <v>1.5E-3</v>
      </c>
      <c r="AL504" s="2">
        <f>IF(N504&gt;'Average Crustal Abundance'!G$2,Data!N504,'Average Crustal Abundance'!G$2)</f>
        <v>1.5E-3</v>
      </c>
      <c r="AM504" s="2">
        <f>IF(O504&gt;'Average Crustal Abundance'!H$2,Data!O504,'Average Crustal Abundance'!H$2)</f>
        <v>27</v>
      </c>
      <c r="AN504" s="2">
        <f>IF(P504&gt;'Average Crustal Abundance'!I$2,Data!P504,'Average Crustal Abundance'!I$2)</f>
        <v>5.6000000000000001E-2</v>
      </c>
      <c r="AO504" s="2">
        <f>IF(Q504&gt;'Average Crustal Abundance'!J$2,Data!Q504,'Average Crustal Abundance'!J$2)</f>
        <v>1.2999999999999999E-3</v>
      </c>
      <c r="AP504" s="2">
        <f>IF(R504&gt;'Average Crustal Abundance'!K$2,Data!R504,'Average Crustal Abundance'!K$2)</f>
        <v>72</v>
      </c>
      <c r="AQ504" s="2">
        <f>IF(S504&gt;'Average Crustal Abundance'!L$2,Data!S504,'Average Crustal Abundance'!L$2)</f>
        <v>0.08</v>
      </c>
      <c r="AR504" s="2">
        <f>IF(T504&gt;'Average Crustal Abundance'!M$2,Data!T504,'Average Crustal Abundance'!M$2)</f>
        <v>5.1999999999999998E-2</v>
      </c>
      <c r="AS504" s="2">
        <f>IF(U504&gt;'Average Crustal Abundance'!N$2,Data!U504,'Average Crustal Abundance'!N$2)</f>
        <v>0.5</v>
      </c>
      <c r="AT504" s="2">
        <f>IF(V504&gt;'Average Crustal Abundance'!O$2,Data!V504,'Average Crustal Abundance'!O$2)</f>
        <v>11</v>
      </c>
      <c r="AU504" s="2">
        <f>IF(W504&gt;'Average Crustal Abundance'!P$2,Data!W504,'Average Crustal Abundance'!P$2)</f>
        <v>0.03</v>
      </c>
      <c r="AV504" s="2">
        <f>IF(X504&gt;'Average Crustal Abundance'!Q$2,Data!X504,'Average Crustal Abundance'!Q$2)</f>
        <v>2.5</v>
      </c>
      <c r="AW504" s="2">
        <f>IF(Y504&gt;'Average Crustal Abundance'!R$2,Data!Y504,'Average Crustal Abundance'!R$2)</f>
        <v>0.2</v>
      </c>
      <c r="AX504" s="2">
        <f>IF(Z504&gt;'Average Crustal Abundance'!S$2,Data!Z504,'Average Crustal Abundance'!S$2)</f>
        <v>0.18</v>
      </c>
      <c r="AY504" s="2">
        <f>IF(AA504&gt;'Average Crustal Abundance'!T$2,Data!AA504,'Average Crustal Abundance'!T$2)</f>
        <v>1E-3</v>
      </c>
      <c r="AZ504" s="2">
        <f>IF(AB504&gt;'Average Crustal Abundance'!U$2,Data!AB504,'Average Crustal Abundance'!U$2)</f>
        <v>0.8</v>
      </c>
      <c r="BA504" s="2">
        <f>IF(AC504&gt;'Average Crustal Abundance'!V$2,Data!AC504,'Average Crustal Abundance'!V$2)</f>
        <v>1</v>
      </c>
      <c r="BB504" s="2">
        <f>IF(AD504&gt;'Average Crustal Abundance'!W$2,Data!AD504,'Average Crustal Abundance'!W$2)</f>
        <v>1.7</v>
      </c>
      <c r="BC504" s="2">
        <f>IF(AE504&gt;'Average Crustal Abundance'!X$2,Data!AE504,'Average Crustal Abundance'!X$2)</f>
        <v>20</v>
      </c>
      <c r="BD504" s="2">
        <f>IF(AF504&gt;'Average Crustal Abundance'!Y$2,Data!AF504,'Average Crustal Abundance'!Y$2)</f>
        <v>1.3</v>
      </c>
      <c r="BE504" s="3">
        <f>LOG((AG504/'Average Crustal Abundance'!B$2),1.636)</f>
        <v>0</v>
      </c>
      <c r="BF504" s="3">
        <f>LOG((AH504/'Average Crustal Abundance'!C$2),5.77)</f>
        <v>0</v>
      </c>
      <c r="BG504" s="3">
        <f>LOG((AI504/'Average Crustal Abundance'!D$2),5.07)</f>
        <v>0</v>
      </c>
      <c r="BH504" s="3">
        <f>IF(LOG((AJ504/'Average Crustal Abundance'!E$2))&lt;6,LOG((AJ504/'Average Crustal Abundance'!E$2)),6)</f>
        <v>0</v>
      </c>
      <c r="BI504" s="3">
        <f>IF(LOG((AK504/'Average Crustal Abundance'!F$2))&lt;6,LOG((AK504/'Average Crustal Abundance'!F$2)),6)</f>
        <v>0</v>
      </c>
      <c r="BJ504" s="3">
        <f>IF(LOG((AL504/'Average Crustal Abundance'!G$2))&lt;6,LOG((AL504/'Average Crustal Abundance'!G$2)),6)</f>
        <v>0</v>
      </c>
      <c r="BK504" s="3">
        <f>LOG((AM504/'Average Crustal Abundance'!H$2),5.77)</f>
        <v>0</v>
      </c>
      <c r="BL504" s="3">
        <f>IF(LOG((AN504/'Average Crustal Abundance'!I$2))&lt;6,LOG((AN504/'Average Crustal Abundance'!I$2)),6)</f>
        <v>0</v>
      </c>
      <c r="BM504" s="3">
        <f>IF(LOG((AO504/'Average Crustal Abundance'!J$2))&lt;6,LOG((AO504/'Average Crustal Abundance'!J$2)),6)</f>
        <v>0</v>
      </c>
      <c r="BN504" s="3">
        <f>LOG((AP504/'Average Crustal Abundance'!K$2),4.9)</f>
        <v>0</v>
      </c>
      <c r="BO504" s="3">
        <f>IF(LOG((AQ504/'Average Crustal Abundance'!L$2))&lt;6,LOG((AQ504/'Average Crustal Abundance'!L$2)),6)</f>
        <v>0</v>
      </c>
      <c r="BP504" s="3">
        <f>IF(LOG((AR504/'Average Crustal Abundance'!M$2))&lt;6,LOG((AR504/'Average Crustal Abundance'!M$2)),6)</f>
        <v>0</v>
      </c>
      <c r="BQ504" s="3">
        <f>IF(LOG((AS504/'Average Crustal Abundance'!N$2))&lt;6,LOG((AS504/'Average Crustal Abundance'!N$2)),6)</f>
        <v>0</v>
      </c>
      <c r="BR504" s="3">
        <f>LOG((AT504/'Average Crustal Abundance'!O$2),6.71)</f>
        <v>0</v>
      </c>
      <c r="BS504" s="3">
        <f>IF(LOG((AU504/'Average Crustal Abundance'!P$2))&lt;6,LOG((AU504/'Average Crustal Abundance'!P$2)),6)</f>
        <v>0</v>
      </c>
      <c r="BT504" s="3">
        <f>LOG((AV504/'Average Crustal Abundance'!Q$2),8.58)</f>
        <v>0</v>
      </c>
      <c r="BU504" s="3">
        <f>IF(LOG((AW504/'Average Crustal Abundance'!R$2))&lt;6,LOG((AW504/'Average Crustal Abundance'!R$2)),6)</f>
        <v>0</v>
      </c>
      <c r="BV504" s="3">
        <f>IF(LOG((AX504/'Average Crustal Abundance'!S$2))&lt;6,LOG((AX504/'Average Crustal Abundance'!S$2)),6)</f>
        <v>0</v>
      </c>
      <c r="BW504" s="3">
        <f>IF(LOG((AY504/'Average Crustal Abundance'!T$2))&lt;6,LOG((AY504/'Average Crustal Abundance'!T$2)),6)</f>
        <v>0</v>
      </c>
      <c r="BX504" s="3">
        <f>IF(LOG((AZ504/'Average Crustal Abundance'!U$2))&lt;6,LOG((AZ504/'Average Crustal Abundance'!U$2)),6)</f>
        <v>0</v>
      </c>
      <c r="BY504" s="3">
        <f>IF(LOG((BA504/'Average Crustal Abundance'!V$2))&lt;6,LOG((BA504/'Average Crustal Abundance'!V$2)),6)</f>
        <v>0</v>
      </c>
      <c r="BZ504" s="3">
        <f>LOG((BB504/'Average Crustal Abundance'!W$2),9.15)</f>
        <v>0</v>
      </c>
      <c r="CA504" s="3">
        <f>LOG((BC504/'Average Crustal Abundance'!X$2),6.07)</f>
        <v>0</v>
      </c>
      <c r="CB504" s="3">
        <f>LOG((BD504/'Average Crustal Abundance'!Y$2),9.57)</f>
        <v>0</v>
      </c>
      <c r="CC504" s="3">
        <f t="shared" si="261"/>
        <v>0</v>
      </c>
      <c r="CD504" s="3" t="e">
        <f t="shared" si="262"/>
        <v>#DIV/0!</v>
      </c>
      <c r="CE504" s="4" t="e">
        <f t="shared" si="279"/>
        <v>#DIV/0!</v>
      </c>
      <c r="CF504" s="4" t="e">
        <f t="shared" si="279"/>
        <v>#DIV/0!</v>
      </c>
      <c r="CG504" s="4" t="e">
        <f t="shared" si="279"/>
        <v>#DIV/0!</v>
      </c>
      <c r="CH504" s="4" t="e">
        <f t="shared" si="279"/>
        <v>#DIV/0!</v>
      </c>
      <c r="CI504" s="4" t="e">
        <f t="shared" si="279"/>
        <v>#DIV/0!</v>
      </c>
      <c r="CJ504" s="4" t="e">
        <f t="shared" si="280"/>
        <v>#DIV/0!</v>
      </c>
      <c r="CK504" s="4" t="e">
        <f t="shared" si="281"/>
        <v>#DIV/0!</v>
      </c>
      <c r="CL504" s="4" t="e">
        <f t="shared" si="282"/>
        <v>#DIV/0!</v>
      </c>
      <c r="CM504" s="4" t="e">
        <f t="shared" si="283"/>
        <v>#DIV/0!</v>
      </c>
      <c r="CN504" s="4" t="e">
        <f t="shared" si="284"/>
        <v>#DIV/0!</v>
      </c>
      <c r="CO504" s="4" t="e">
        <f t="shared" si="274"/>
        <v>#DIV/0!</v>
      </c>
      <c r="CP504" s="4" t="e">
        <f t="shared" si="274"/>
        <v>#DIV/0!</v>
      </c>
      <c r="CQ504" s="4" t="e">
        <f t="shared" si="274"/>
        <v>#DIV/0!</v>
      </c>
      <c r="CR504" s="4" t="e">
        <f t="shared" si="274"/>
        <v>#DIV/0!</v>
      </c>
      <c r="CS504" s="4" t="e">
        <f t="shared" si="274"/>
        <v>#DIV/0!</v>
      </c>
      <c r="CT504" s="4" t="e">
        <f t="shared" si="274"/>
        <v>#DIV/0!</v>
      </c>
      <c r="CU504" s="4" t="e">
        <f t="shared" si="285"/>
        <v>#DIV/0!</v>
      </c>
      <c r="CV504" s="4" t="e">
        <f t="shared" si="286"/>
        <v>#DIV/0!</v>
      </c>
      <c r="CW504" s="4" t="e">
        <f t="shared" si="287"/>
        <v>#DIV/0!</v>
      </c>
      <c r="CX504" s="4" t="e">
        <f t="shared" si="288"/>
        <v>#DIV/0!</v>
      </c>
      <c r="CY504" s="4" t="e">
        <f t="shared" si="260"/>
        <v>#DIV/0!</v>
      </c>
      <c r="CZ504" s="4" t="e">
        <f t="shared" si="260"/>
        <v>#DIV/0!</v>
      </c>
      <c r="DA504" s="4" t="e">
        <f t="shared" si="260"/>
        <v>#DIV/0!</v>
      </c>
      <c r="DB504" s="4" t="e">
        <f t="shared" si="260"/>
        <v>#DIV/0!</v>
      </c>
      <c r="DC504" s="3"/>
      <c r="DD504" s="3" t="e">
        <f t="shared" si="263"/>
        <v>#DIV/0!</v>
      </c>
    </row>
    <row r="505" spans="33:108" x14ac:dyDescent="0.25">
      <c r="AG505" s="2">
        <f>IF(I505&gt;'Average Crustal Abundance'!B$2,Data!I505,'Average Crustal Abundance'!B$2)</f>
        <v>52200</v>
      </c>
      <c r="AH505" s="2">
        <f>IF(J505&gt;'Average Crustal Abundance'!C$2,Data!J505,'Average Crustal Abundance'!C$2)</f>
        <v>27</v>
      </c>
      <c r="AI505" s="2">
        <f>IF(K505&gt;'Average Crustal Abundance'!D$2,Data!K505,'Average Crustal Abundance'!D$2)</f>
        <v>59</v>
      </c>
      <c r="AJ505" s="2">
        <f>IF(L505&gt;'Average Crustal Abundance'!E$2,Data!L505,'Average Crustal Abundance'!E$2)</f>
        <v>0.188</v>
      </c>
      <c r="AK505" s="2">
        <f>IF(M505&gt;'Average Crustal Abundance'!F$2,Data!M505,'Average Crustal Abundance'!F$2)</f>
        <v>1.5E-3</v>
      </c>
      <c r="AL505" s="2">
        <f>IF(N505&gt;'Average Crustal Abundance'!G$2,Data!N505,'Average Crustal Abundance'!G$2)</f>
        <v>1.5E-3</v>
      </c>
      <c r="AM505" s="2">
        <f>IF(O505&gt;'Average Crustal Abundance'!H$2,Data!O505,'Average Crustal Abundance'!H$2)</f>
        <v>27</v>
      </c>
      <c r="AN505" s="2">
        <f>IF(P505&gt;'Average Crustal Abundance'!I$2,Data!P505,'Average Crustal Abundance'!I$2)</f>
        <v>5.6000000000000001E-2</v>
      </c>
      <c r="AO505" s="2">
        <f>IF(Q505&gt;'Average Crustal Abundance'!J$2,Data!Q505,'Average Crustal Abundance'!J$2)</f>
        <v>1.2999999999999999E-3</v>
      </c>
      <c r="AP505" s="2">
        <f>IF(R505&gt;'Average Crustal Abundance'!K$2,Data!R505,'Average Crustal Abundance'!K$2)</f>
        <v>72</v>
      </c>
      <c r="AQ505" s="2">
        <f>IF(S505&gt;'Average Crustal Abundance'!L$2,Data!S505,'Average Crustal Abundance'!L$2)</f>
        <v>0.08</v>
      </c>
      <c r="AR505" s="2">
        <f>IF(T505&gt;'Average Crustal Abundance'!M$2,Data!T505,'Average Crustal Abundance'!M$2)</f>
        <v>5.1999999999999998E-2</v>
      </c>
      <c r="AS505" s="2">
        <f>IF(U505&gt;'Average Crustal Abundance'!N$2,Data!U505,'Average Crustal Abundance'!N$2)</f>
        <v>0.5</v>
      </c>
      <c r="AT505" s="2">
        <f>IF(V505&gt;'Average Crustal Abundance'!O$2,Data!V505,'Average Crustal Abundance'!O$2)</f>
        <v>11</v>
      </c>
      <c r="AU505" s="2">
        <f>IF(W505&gt;'Average Crustal Abundance'!P$2,Data!W505,'Average Crustal Abundance'!P$2)</f>
        <v>0.03</v>
      </c>
      <c r="AV505" s="2">
        <f>IF(X505&gt;'Average Crustal Abundance'!Q$2,Data!X505,'Average Crustal Abundance'!Q$2)</f>
        <v>2.5</v>
      </c>
      <c r="AW505" s="2">
        <f>IF(Y505&gt;'Average Crustal Abundance'!R$2,Data!Y505,'Average Crustal Abundance'!R$2)</f>
        <v>0.2</v>
      </c>
      <c r="AX505" s="2">
        <f>IF(Z505&gt;'Average Crustal Abundance'!S$2,Data!Z505,'Average Crustal Abundance'!S$2)</f>
        <v>0.18</v>
      </c>
      <c r="AY505" s="2">
        <f>IF(AA505&gt;'Average Crustal Abundance'!T$2,Data!AA505,'Average Crustal Abundance'!T$2)</f>
        <v>1E-3</v>
      </c>
      <c r="AZ505" s="2">
        <f>IF(AB505&gt;'Average Crustal Abundance'!U$2,Data!AB505,'Average Crustal Abundance'!U$2)</f>
        <v>0.8</v>
      </c>
      <c r="BA505" s="2">
        <f>IF(AC505&gt;'Average Crustal Abundance'!V$2,Data!AC505,'Average Crustal Abundance'!V$2)</f>
        <v>1</v>
      </c>
      <c r="BB505" s="2">
        <f>IF(AD505&gt;'Average Crustal Abundance'!W$2,Data!AD505,'Average Crustal Abundance'!W$2)</f>
        <v>1.7</v>
      </c>
      <c r="BC505" s="2">
        <f>IF(AE505&gt;'Average Crustal Abundance'!X$2,Data!AE505,'Average Crustal Abundance'!X$2)</f>
        <v>20</v>
      </c>
      <c r="BD505" s="2">
        <f>IF(AF505&gt;'Average Crustal Abundance'!Y$2,Data!AF505,'Average Crustal Abundance'!Y$2)</f>
        <v>1.3</v>
      </c>
      <c r="BE505" s="3">
        <f>LOG((AG505/'Average Crustal Abundance'!B$2),1.636)</f>
        <v>0</v>
      </c>
      <c r="BF505" s="3">
        <f>LOG((AH505/'Average Crustal Abundance'!C$2),5.77)</f>
        <v>0</v>
      </c>
      <c r="BG505" s="3">
        <f>LOG((AI505/'Average Crustal Abundance'!D$2),5.07)</f>
        <v>0</v>
      </c>
      <c r="BH505" s="3">
        <f>IF(LOG((AJ505/'Average Crustal Abundance'!E$2))&lt;6,LOG((AJ505/'Average Crustal Abundance'!E$2)),6)</f>
        <v>0</v>
      </c>
      <c r="BI505" s="3">
        <f>IF(LOG((AK505/'Average Crustal Abundance'!F$2))&lt;6,LOG((AK505/'Average Crustal Abundance'!F$2)),6)</f>
        <v>0</v>
      </c>
      <c r="BJ505" s="3">
        <f>IF(LOG((AL505/'Average Crustal Abundance'!G$2))&lt;6,LOG((AL505/'Average Crustal Abundance'!G$2)),6)</f>
        <v>0</v>
      </c>
      <c r="BK505" s="3">
        <f>LOG((AM505/'Average Crustal Abundance'!H$2),5.77)</f>
        <v>0</v>
      </c>
      <c r="BL505" s="3">
        <f>IF(LOG((AN505/'Average Crustal Abundance'!I$2))&lt;6,LOG((AN505/'Average Crustal Abundance'!I$2)),6)</f>
        <v>0</v>
      </c>
      <c r="BM505" s="3">
        <f>IF(LOG((AO505/'Average Crustal Abundance'!J$2))&lt;6,LOG((AO505/'Average Crustal Abundance'!J$2)),6)</f>
        <v>0</v>
      </c>
      <c r="BN505" s="3">
        <f>LOG((AP505/'Average Crustal Abundance'!K$2),4.9)</f>
        <v>0</v>
      </c>
      <c r="BO505" s="3">
        <f>IF(LOG((AQ505/'Average Crustal Abundance'!L$2))&lt;6,LOG((AQ505/'Average Crustal Abundance'!L$2)),6)</f>
        <v>0</v>
      </c>
      <c r="BP505" s="3">
        <f>IF(LOG((AR505/'Average Crustal Abundance'!M$2))&lt;6,LOG((AR505/'Average Crustal Abundance'!M$2)),6)</f>
        <v>0</v>
      </c>
      <c r="BQ505" s="3">
        <f>IF(LOG((AS505/'Average Crustal Abundance'!N$2))&lt;6,LOG((AS505/'Average Crustal Abundance'!N$2)),6)</f>
        <v>0</v>
      </c>
      <c r="BR505" s="3">
        <f>LOG((AT505/'Average Crustal Abundance'!O$2),6.71)</f>
        <v>0</v>
      </c>
      <c r="BS505" s="3">
        <f>IF(LOG((AU505/'Average Crustal Abundance'!P$2))&lt;6,LOG((AU505/'Average Crustal Abundance'!P$2)),6)</f>
        <v>0</v>
      </c>
      <c r="BT505" s="3">
        <f>LOG((AV505/'Average Crustal Abundance'!Q$2),8.58)</f>
        <v>0</v>
      </c>
      <c r="BU505" s="3">
        <f>IF(LOG((AW505/'Average Crustal Abundance'!R$2))&lt;6,LOG((AW505/'Average Crustal Abundance'!R$2)),6)</f>
        <v>0</v>
      </c>
      <c r="BV505" s="3">
        <f>IF(LOG((AX505/'Average Crustal Abundance'!S$2))&lt;6,LOG((AX505/'Average Crustal Abundance'!S$2)),6)</f>
        <v>0</v>
      </c>
      <c r="BW505" s="3">
        <f>IF(LOG((AY505/'Average Crustal Abundance'!T$2))&lt;6,LOG((AY505/'Average Crustal Abundance'!T$2)),6)</f>
        <v>0</v>
      </c>
      <c r="BX505" s="3">
        <f>IF(LOG((AZ505/'Average Crustal Abundance'!U$2))&lt;6,LOG((AZ505/'Average Crustal Abundance'!U$2)),6)</f>
        <v>0</v>
      </c>
      <c r="BY505" s="3">
        <f>IF(LOG((BA505/'Average Crustal Abundance'!V$2))&lt;6,LOG((BA505/'Average Crustal Abundance'!V$2)),6)</f>
        <v>0</v>
      </c>
      <c r="BZ505" s="3">
        <f>LOG((BB505/'Average Crustal Abundance'!W$2),9.15)</f>
        <v>0</v>
      </c>
      <c r="CA505" s="3">
        <f>LOG((BC505/'Average Crustal Abundance'!X$2),6.07)</f>
        <v>0</v>
      </c>
      <c r="CB505" s="3">
        <f>LOG((BD505/'Average Crustal Abundance'!Y$2),9.57)</f>
        <v>0</v>
      </c>
      <c r="CC505" s="3">
        <f t="shared" si="261"/>
        <v>0</v>
      </c>
      <c r="CD505" s="3" t="e">
        <f t="shared" si="262"/>
        <v>#DIV/0!</v>
      </c>
      <c r="CE505" s="4" t="e">
        <f t="shared" si="279"/>
        <v>#DIV/0!</v>
      </c>
      <c r="CF505" s="4" t="e">
        <f t="shared" si="279"/>
        <v>#DIV/0!</v>
      </c>
      <c r="CG505" s="4" t="e">
        <f t="shared" si="279"/>
        <v>#DIV/0!</v>
      </c>
      <c r="CH505" s="4" t="e">
        <f t="shared" si="279"/>
        <v>#DIV/0!</v>
      </c>
      <c r="CI505" s="4" t="e">
        <f t="shared" si="279"/>
        <v>#DIV/0!</v>
      </c>
      <c r="CJ505" s="4" t="e">
        <f t="shared" si="280"/>
        <v>#DIV/0!</v>
      </c>
      <c r="CK505" s="4" t="e">
        <f t="shared" si="281"/>
        <v>#DIV/0!</v>
      </c>
      <c r="CL505" s="4" t="e">
        <f t="shared" si="282"/>
        <v>#DIV/0!</v>
      </c>
      <c r="CM505" s="4" t="e">
        <f t="shared" si="283"/>
        <v>#DIV/0!</v>
      </c>
      <c r="CN505" s="4" t="e">
        <f t="shared" si="284"/>
        <v>#DIV/0!</v>
      </c>
      <c r="CO505" s="4" t="e">
        <f t="shared" si="274"/>
        <v>#DIV/0!</v>
      </c>
      <c r="CP505" s="4" t="e">
        <f t="shared" si="274"/>
        <v>#DIV/0!</v>
      </c>
      <c r="CQ505" s="4" t="e">
        <f t="shared" si="274"/>
        <v>#DIV/0!</v>
      </c>
      <c r="CR505" s="4" t="e">
        <f t="shared" si="274"/>
        <v>#DIV/0!</v>
      </c>
      <c r="CS505" s="4" t="e">
        <f t="shared" si="274"/>
        <v>#DIV/0!</v>
      </c>
      <c r="CT505" s="4" t="e">
        <f t="shared" si="274"/>
        <v>#DIV/0!</v>
      </c>
      <c r="CU505" s="4" t="e">
        <f t="shared" si="285"/>
        <v>#DIV/0!</v>
      </c>
      <c r="CV505" s="4" t="e">
        <f t="shared" si="286"/>
        <v>#DIV/0!</v>
      </c>
      <c r="CW505" s="4" t="e">
        <f t="shared" si="287"/>
        <v>#DIV/0!</v>
      </c>
      <c r="CX505" s="4" t="e">
        <f t="shared" si="288"/>
        <v>#DIV/0!</v>
      </c>
      <c r="CY505" s="4" t="e">
        <f t="shared" si="260"/>
        <v>#DIV/0!</v>
      </c>
      <c r="CZ505" s="4" t="e">
        <f t="shared" si="260"/>
        <v>#DIV/0!</v>
      </c>
      <c r="DA505" s="4" t="e">
        <f t="shared" si="260"/>
        <v>#DIV/0!</v>
      </c>
      <c r="DB505" s="4" t="e">
        <f t="shared" si="260"/>
        <v>#DIV/0!</v>
      </c>
      <c r="DC505" s="3"/>
      <c r="DD505" s="3" t="e">
        <f t="shared" si="263"/>
        <v>#DIV/0!</v>
      </c>
    </row>
    <row r="506" spans="33:108" x14ac:dyDescent="0.25">
      <c r="AG506" s="2">
        <f>IF(I506&gt;'Average Crustal Abundance'!B$2,Data!I506,'Average Crustal Abundance'!B$2)</f>
        <v>52200</v>
      </c>
      <c r="AH506" s="2">
        <f>IF(J506&gt;'Average Crustal Abundance'!C$2,Data!J506,'Average Crustal Abundance'!C$2)</f>
        <v>27</v>
      </c>
      <c r="AI506" s="2">
        <f>IF(K506&gt;'Average Crustal Abundance'!D$2,Data!K506,'Average Crustal Abundance'!D$2)</f>
        <v>59</v>
      </c>
      <c r="AJ506" s="2">
        <f>IF(L506&gt;'Average Crustal Abundance'!E$2,Data!L506,'Average Crustal Abundance'!E$2)</f>
        <v>0.188</v>
      </c>
      <c r="AK506" s="2">
        <f>IF(M506&gt;'Average Crustal Abundance'!F$2,Data!M506,'Average Crustal Abundance'!F$2)</f>
        <v>1.5E-3</v>
      </c>
      <c r="AL506" s="2">
        <f>IF(N506&gt;'Average Crustal Abundance'!G$2,Data!N506,'Average Crustal Abundance'!G$2)</f>
        <v>1.5E-3</v>
      </c>
      <c r="AM506" s="2">
        <f>IF(O506&gt;'Average Crustal Abundance'!H$2,Data!O506,'Average Crustal Abundance'!H$2)</f>
        <v>27</v>
      </c>
      <c r="AN506" s="2">
        <f>IF(P506&gt;'Average Crustal Abundance'!I$2,Data!P506,'Average Crustal Abundance'!I$2)</f>
        <v>5.6000000000000001E-2</v>
      </c>
      <c r="AO506" s="2">
        <f>IF(Q506&gt;'Average Crustal Abundance'!J$2,Data!Q506,'Average Crustal Abundance'!J$2)</f>
        <v>1.2999999999999999E-3</v>
      </c>
      <c r="AP506" s="2">
        <f>IF(R506&gt;'Average Crustal Abundance'!K$2,Data!R506,'Average Crustal Abundance'!K$2)</f>
        <v>72</v>
      </c>
      <c r="AQ506" s="2">
        <f>IF(S506&gt;'Average Crustal Abundance'!L$2,Data!S506,'Average Crustal Abundance'!L$2)</f>
        <v>0.08</v>
      </c>
      <c r="AR506" s="2">
        <f>IF(T506&gt;'Average Crustal Abundance'!M$2,Data!T506,'Average Crustal Abundance'!M$2)</f>
        <v>5.1999999999999998E-2</v>
      </c>
      <c r="AS506" s="2">
        <f>IF(U506&gt;'Average Crustal Abundance'!N$2,Data!U506,'Average Crustal Abundance'!N$2)</f>
        <v>0.5</v>
      </c>
      <c r="AT506" s="2">
        <f>IF(V506&gt;'Average Crustal Abundance'!O$2,Data!V506,'Average Crustal Abundance'!O$2)</f>
        <v>11</v>
      </c>
      <c r="AU506" s="2">
        <f>IF(W506&gt;'Average Crustal Abundance'!P$2,Data!W506,'Average Crustal Abundance'!P$2)</f>
        <v>0.03</v>
      </c>
      <c r="AV506" s="2">
        <f>IF(X506&gt;'Average Crustal Abundance'!Q$2,Data!X506,'Average Crustal Abundance'!Q$2)</f>
        <v>2.5</v>
      </c>
      <c r="AW506" s="2">
        <f>IF(Y506&gt;'Average Crustal Abundance'!R$2,Data!Y506,'Average Crustal Abundance'!R$2)</f>
        <v>0.2</v>
      </c>
      <c r="AX506" s="2">
        <f>IF(Z506&gt;'Average Crustal Abundance'!S$2,Data!Z506,'Average Crustal Abundance'!S$2)</f>
        <v>0.18</v>
      </c>
      <c r="AY506" s="2">
        <f>IF(AA506&gt;'Average Crustal Abundance'!T$2,Data!AA506,'Average Crustal Abundance'!T$2)</f>
        <v>1E-3</v>
      </c>
      <c r="AZ506" s="2">
        <f>IF(AB506&gt;'Average Crustal Abundance'!U$2,Data!AB506,'Average Crustal Abundance'!U$2)</f>
        <v>0.8</v>
      </c>
      <c r="BA506" s="2">
        <f>IF(AC506&gt;'Average Crustal Abundance'!V$2,Data!AC506,'Average Crustal Abundance'!V$2)</f>
        <v>1</v>
      </c>
      <c r="BB506" s="2">
        <f>IF(AD506&gt;'Average Crustal Abundance'!W$2,Data!AD506,'Average Crustal Abundance'!W$2)</f>
        <v>1.7</v>
      </c>
      <c r="BC506" s="2">
        <f>IF(AE506&gt;'Average Crustal Abundance'!X$2,Data!AE506,'Average Crustal Abundance'!X$2)</f>
        <v>20</v>
      </c>
      <c r="BD506" s="2">
        <f>IF(AF506&gt;'Average Crustal Abundance'!Y$2,Data!AF506,'Average Crustal Abundance'!Y$2)</f>
        <v>1.3</v>
      </c>
      <c r="BE506" s="3">
        <f>LOG((AG506/'Average Crustal Abundance'!B$2),1.636)</f>
        <v>0</v>
      </c>
      <c r="BF506" s="3">
        <f>LOG((AH506/'Average Crustal Abundance'!C$2),5.77)</f>
        <v>0</v>
      </c>
      <c r="BG506" s="3">
        <f>LOG((AI506/'Average Crustal Abundance'!D$2),5.07)</f>
        <v>0</v>
      </c>
      <c r="BH506" s="3">
        <f>IF(LOG((AJ506/'Average Crustal Abundance'!E$2))&lt;6,LOG((AJ506/'Average Crustal Abundance'!E$2)),6)</f>
        <v>0</v>
      </c>
      <c r="BI506" s="3">
        <f>IF(LOG((AK506/'Average Crustal Abundance'!F$2))&lt;6,LOG((AK506/'Average Crustal Abundance'!F$2)),6)</f>
        <v>0</v>
      </c>
      <c r="BJ506" s="3">
        <f>IF(LOG((AL506/'Average Crustal Abundance'!G$2))&lt;6,LOG((AL506/'Average Crustal Abundance'!G$2)),6)</f>
        <v>0</v>
      </c>
      <c r="BK506" s="3">
        <f>LOG((AM506/'Average Crustal Abundance'!H$2),5.77)</f>
        <v>0</v>
      </c>
      <c r="BL506" s="3">
        <f>IF(LOG((AN506/'Average Crustal Abundance'!I$2))&lt;6,LOG((AN506/'Average Crustal Abundance'!I$2)),6)</f>
        <v>0</v>
      </c>
      <c r="BM506" s="3">
        <f>IF(LOG((AO506/'Average Crustal Abundance'!J$2))&lt;6,LOG((AO506/'Average Crustal Abundance'!J$2)),6)</f>
        <v>0</v>
      </c>
      <c r="BN506" s="3">
        <f>LOG((AP506/'Average Crustal Abundance'!K$2),4.9)</f>
        <v>0</v>
      </c>
      <c r="BO506" s="3">
        <f>IF(LOG((AQ506/'Average Crustal Abundance'!L$2))&lt;6,LOG((AQ506/'Average Crustal Abundance'!L$2)),6)</f>
        <v>0</v>
      </c>
      <c r="BP506" s="3">
        <f>IF(LOG((AR506/'Average Crustal Abundance'!M$2))&lt;6,LOG((AR506/'Average Crustal Abundance'!M$2)),6)</f>
        <v>0</v>
      </c>
      <c r="BQ506" s="3">
        <f>IF(LOG((AS506/'Average Crustal Abundance'!N$2))&lt;6,LOG((AS506/'Average Crustal Abundance'!N$2)),6)</f>
        <v>0</v>
      </c>
      <c r="BR506" s="3">
        <f>LOG((AT506/'Average Crustal Abundance'!O$2),6.71)</f>
        <v>0</v>
      </c>
      <c r="BS506" s="3">
        <f>IF(LOG((AU506/'Average Crustal Abundance'!P$2))&lt;6,LOG((AU506/'Average Crustal Abundance'!P$2)),6)</f>
        <v>0</v>
      </c>
      <c r="BT506" s="3">
        <f>LOG((AV506/'Average Crustal Abundance'!Q$2),8.58)</f>
        <v>0</v>
      </c>
      <c r="BU506" s="3">
        <f>IF(LOG((AW506/'Average Crustal Abundance'!R$2))&lt;6,LOG((AW506/'Average Crustal Abundance'!R$2)),6)</f>
        <v>0</v>
      </c>
      <c r="BV506" s="3">
        <f>IF(LOG((AX506/'Average Crustal Abundance'!S$2))&lt;6,LOG((AX506/'Average Crustal Abundance'!S$2)),6)</f>
        <v>0</v>
      </c>
      <c r="BW506" s="3">
        <f>IF(LOG((AY506/'Average Crustal Abundance'!T$2))&lt;6,LOG((AY506/'Average Crustal Abundance'!T$2)),6)</f>
        <v>0</v>
      </c>
      <c r="BX506" s="3">
        <f>IF(LOG((AZ506/'Average Crustal Abundance'!U$2))&lt;6,LOG((AZ506/'Average Crustal Abundance'!U$2)),6)</f>
        <v>0</v>
      </c>
      <c r="BY506" s="3">
        <f>IF(LOG((BA506/'Average Crustal Abundance'!V$2))&lt;6,LOG((BA506/'Average Crustal Abundance'!V$2)),6)</f>
        <v>0</v>
      </c>
      <c r="BZ506" s="3">
        <f>LOG((BB506/'Average Crustal Abundance'!W$2),9.15)</f>
        <v>0</v>
      </c>
      <c r="CA506" s="3">
        <f>LOG((BC506/'Average Crustal Abundance'!X$2),6.07)</f>
        <v>0</v>
      </c>
      <c r="CB506" s="3">
        <f>LOG((BD506/'Average Crustal Abundance'!Y$2),9.57)</f>
        <v>0</v>
      </c>
      <c r="CC506" s="3">
        <f t="shared" si="261"/>
        <v>0</v>
      </c>
      <c r="CD506" s="3" t="e">
        <f t="shared" si="262"/>
        <v>#DIV/0!</v>
      </c>
      <c r="CE506" s="4" t="e">
        <f t="shared" si="279"/>
        <v>#DIV/0!</v>
      </c>
      <c r="CF506" s="4" t="e">
        <f t="shared" si="279"/>
        <v>#DIV/0!</v>
      </c>
      <c r="CG506" s="4" t="e">
        <f t="shared" si="279"/>
        <v>#DIV/0!</v>
      </c>
      <c r="CH506" s="4" t="e">
        <f t="shared" si="279"/>
        <v>#DIV/0!</v>
      </c>
      <c r="CI506" s="4" t="e">
        <f t="shared" si="279"/>
        <v>#DIV/0!</v>
      </c>
      <c r="CJ506" s="4" t="e">
        <f t="shared" si="280"/>
        <v>#DIV/0!</v>
      </c>
      <c r="CK506" s="4" t="e">
        <f t="shared" si="281"/>
        <v>#DIV/0!</v>
      </c>
      <c r="CL506" s="4" t="e">
        <f t="shared" si="282"/>
        <v>#DIV/0!</v>
      </c>
      <c r="CM506" s="4" t="e">
        <f t="shared" si="283"/>
        <v>#DIV/0!</v>
      </c>
      <c r="CN506" s="4" t="e">
        <f t="shared" si="284"/>
        <v>#DIV/0!</v>
      </c>
      <c r="CO506" s="4" t="e">
        <f t="shared" si="274"/>
        <v>#DIV/0!</v>
      </c>
      <c r="CP506" s="4" t="e">
        <f t="shared" si="274"/>
        <v>#DIV/0!</v>
      </c>
      <c r="CQ506" s="4" t="e">
        <f t="shared" si="274"/>
        <v>#DIV/0!</v>
      </c>
      <c r="CR506" s="4" t="e">
        <f t="shared" si="274"/>
        <v>#DIV/0!</v>
      </c>
      <c r="CS506" s="4" t="e">
        <f t="shared" si="274"/>
        <v>#DIV/0!</v>
      </c>
      <c r="CT506" s="4" t="e">
        <f t="shared" si="274"/>
        <v>#DIV/0!</v>
      </c>
      <c r="CU506" s="4" t="e">
        <f t="shared" si="285"/>
        <v>#DIV/0!</v>
      </c>
      <c r="CV506" s="4" t="e">
        <f t="shared" si="286"/>
        <v>#DIV/0!</v>
      </c>
      <c r="CW506" s="4" t="e">
        <f t="shared" si="287"/>
        <v>#DIV/0!</v>
      </c>
      <c r="CX506" s="4" t="e">
        <f t="shared" si="288"/>
        <v>#DIV/0!</v>
      </c>
      <c r="CY506" s="4" t="e">
        <f t="shared" si="260"/>
        <v>#DIV/0!</v>
      </c>
      <c r="CZ506" s="4" t="e">
        <f t="shared" si="260"/>
        <v>#DIV/0!</v>
      </c>
      <c r="DA506" s="4" t="e">
        <f t="shared" si="260"/>
        <v>#DIV/0!</v>
      </c>
      <c r="DB506" s="4" t="e">
        <f t="shared" si="260"/>
        <v>#DIV/0!</v>
      </c>
      <c r="DC506" s="3"/>
      <c r="DD506" s="3" t="e">
        <f t="shared" si="263"/>
        <v>#DIV/0!</v>
      </c>
    </row>
    <row r="507" spans="33:108" x14ac:dyDescent="0.25">
      <c r="AG507" s="2">
        <f>IF(I507&gt;'Average Crustal Abundance'!B$2,Data!I507,'Average Crustal Abundance'!B$2)</f>
        <v>52200</v>
      </c>
      <c r="AH507" s="2">
        <f>IF(J507&gt;'Average Crustal Abundance'!C$2,Data!J507,'Average Crustal Abundance'!C$2)</f>
        <v>27</v>
      </c>
      <c r="AI507" s="2">
        <f>IF(K507&gt;'Average Crustal Abundance'!D$2,Data!K507,'Average Crustal Abundance'!D$2)</f>
        <v>59</v>
      </c>
      <c r="AJ507" s="2">
        <f>IF(L507&gt;'Average Crustal Abundance'!E$2,Data!L507,'Average Crustal Abundance'!E$2)</f>
        <v>0.188</v>
      </c>
      <c r="AK507" s="2">
        <f>IF(M507&gt;'Average Crustal Abundance'!F$2,Data!M507,'Average Crustal Abundance'!F$2)</f>
        <v>1.5E-3</v>
      </c>
      <c r="AL507" s="2">
        <f>IF(N507&gt;'Average Crustal Abundance'!G$2,Data!N507,'Average Crustal Abundance'!G$2)</f>
        <v>1.5E-3</v>
      </c>
      <c r="AM507" s="2">
        <f>IF(O507&gt;'Average Crustal Abundance'!H$2,Data!O507,'Average Crustal Abundance'!H$2)</f>
        <v>27</v>
      </c>
      <c r="AN507" s="2">
        <f>IF(P507&gt;'Average Crustal Abundance'!I$2,Data!P507,'Average Crustal Abundance'!I$2)</f>
        <v>5.6000000000000001E-2</v>
      </c>
      <c r="AO507" s="2">
        <f>IF(Q507&gt;'Average Crustal Abundance'!J$2,Data!Q507,'Average Crustal Abundance'!J$2)</f>
        <v>1.2999999999999999E-3</v>
      </c>
      <c r="AP507" s="2">
        <f>IF(R507&gt;'Average Crustal Abundance'!K$2,Data!R507,'Average Crustal Abundance'!K$2)</f>
        <v>72</v>
      </c>
      <c r="AQ507" s="2">
        <f>IF(S507&gt;'Average Crustal Abundance'!L$2,Data!S507,'Average Crustal Abundance'!L$2)</f>
        <v>0.08</v>
      </c>
      <c r="AR507" s="2">
        <f>IF(T507&gt;'Average Crustal Abundance'!M$2,Data!T507,'Average Crustal Abundance'!M$2)</f>
        <v>5.1999999999999998E-2</v>
      </c>
      <c r="AS507" s="2">
        <f>IF(U507&gt;'Average Crustal Abundance'!N$2,Data!U507,'Average Crustal Abundance'!N$2)</f>
        <v>0.5</v>
      </c>
      <c r="AT507" s="2">
        <f>IF(V507&gt;'Average Crustal Abundance'!O$2,Data!V507,'Average Crustal Abundance'!O$2)</f>
        <v>11</v>
      </c>
      <c r="AU507" s="2">
        <f>IF(W507&gt;'Average Crustal Abundance'!P$2,Data!W507,'Average Crustal Abundance'!P$2)</f>
        <v>0.03</v>
      </c>
      <c r="AV507" s="2">
        <f>IF(X507&gt;'Average Crustal Abundance'!Q$2,Data!X507,'Average Crustal Abundance'!Q$2)</f>
        <v>2.5</v>
      </c>
      <c r="AW507" s="2">
        <f>IF(Y507&gt;'Average Crustal Abundance'!R$2,Data!Y507,'Average Crustal Abundance'!R$2)</f>
        <v>0.2</v>
      </c>
      <c r="AX507" s="2">
        <f>IF(Z507&gt;'Average Crustal Abundance'!S$2,Data!Z507,'Average Crustal Abundance'!S$2)</f>
        <v>0.18</v>
      </c>
      <c r="AY507" s="2">
        <f>IF(AA507&gt;'Average Crustal Abundance'!T$2,Data!AA507,'Average Crustal Abundance'!T$2)</f>
        <v>1E-3</v>
      </c>
      <c r="AZ507" s="2">
        <f>IF(AB507&gt;'Average Crustal Abundance'!U$2,Data!AB507,'Average Crustal Abundance'!U$2)</f>
        <v>0.8</v>
      </c>
      <c r="BA507" s="2">
        <f>IF(AC507&gt;'Average Crustal Abundance'!V$2,Data!AC507,'Average Crustal Abundance'!V$2)</f>
        <v>1</v>
      </c>
      <c r="BB507" s="2">
        <f>IF(AD507&gt;'Average Crustal Abundance'!W$2,Data!AD507,'Average Crustal Abundance'!W$2)</f>
        <v>1.7</v>
      </c>
      <c r="BC507" s="2">
        <f>IF(AE507&gt;'Average Crustal Abundance'!X$2,Data!AE507,'Average Crustal Abundance'!X$2)</f>
        <v>20</v>
      </c>
      <c r="BD507" s="2">
        <f>IF(AF507&gt;'Average Crustal Abundance'!Y$2,Data!AF507,'Average Crustal Abundance'!Y$2)</f>
        <v>1.3</v>
      </c>
      <c r="BE507" s="3">
        <f>LOG((AG507/'Average Crustal Abundance'!B$2),1.636)</f>
        <v>0</v>
      </c>
      <c r="BF507" s="3">
        <f>LOG((AH507/'Average Crustal Abundance'!C$2),5.77)</f>
        <v>0</v>
      </c>
      <c r="BG507" s="3">
        <f>LOG((AI507/'Average Crustal Abundance'!D$2),5.07)</f>
        <v>0</v>
      </c>
      <c r="BH507" s="3">
        <f>IF(LOG((AJ507/'Average Crustal Abundance'!E$2))&lt;6,LOG((AJ507/'Average Crustal Abundance'!E$2)),6)</f>
        <v>0</v>
      </c>
      <c r="BI507" s="3">
        <f>IF(LOG((AK507/'Average Crustal Abundance'!F$2))&lt;6,LOG((AK507/'Average Crustal Abundance'!F$2)),6)</f>
        <v>0</v>
      </c>
      <c r="BJ507" s="3">
        <f>IF(LOG((AL507/'Average Crustal Abundance'!G$2))&lt;6,LOG((AL507/'Average Crustal Abundance'!G$2)),6)</f>
        <v>0</v>
      </c>
      <c r="BK507" s="3">
        <f>LOG((AM507/'Average Crustal Abundance'!H$2),5.77)</f>
        <v>0</v>
      </c>
      <c r="BL507" s="3">
        <f>IF(LOG((AN507/'Average Crustal Abundance'!I$2))&lt;6,LOG((AN507/'Average Crustal Abundance'!I$2)),6)</f>
        <v>0</v>
      </c>
      <c r="BM507" s="3">
        <f>IF(LOG((AO507/'Average Crustal Abundance'!J$2))&lt;6,LOG((AO507/'Average Crustal Abundance'!J$2)),6)</f>
        <v>0</v>
      </c>
      <c r="BN507" s="3">
        <f>LOG((AP507/'Average Crustal Abundance'!K$2),4.9)</f>
        <v>0</v>
      </c>
      <c r="BO507" s="3">
        <f>IF(LOG((AQ507/'Average Crustal Abundance'!L$2))&lt;6,LOG((AQ507/'Average Crustal Abundance'!L$2)),6)</f>
        <v>0</v>
      </c>
      <c r="BP507" s="3">
        <f>IF(LOG((AR507/'Average Crustal Abundance'!M$2))&lt;6,LOG((AR507/'Average Crustal Abundance'!M$2)),6)</f>
        <v>0</v>
      </c>
      <c r="BQ507" s="3">
        <f>IF(LOG((AS507/'Average Crustal Abundance'!N$2))&lt;6,LOG((AS507/'Average Crustal Abundance'!N$2)),6)</f>
        <v>0</v>
      </c>
      <c r="BR507" s="3">
        <f>LOG((AT507/'Average Crustal Abundance'!O$2),6.71)</f>
        <v>0</v>
      </c>
      <c r="BS507" s="3">
        <f>IF(LOG((AU507/'Average Crustal Abundance'!P$2))&lt;6,LOG((AU507/'Average Crustal Abundance'!P$2)),6)</f>
        <v>0</v>
      </c>
      <c r="BT507" s="3">
        <f>LOG((AV507/'Average Crustal Abundance'!Q$2),8.58)</f>
        <v>0</v>
      </c>
      <c r="BU507" s="3">
        <f>IF(LOG((AW507/'Average Crustal Abundance'!R$2))&lt;6,LOG((AW507/'Average Crustal Abundance'!R$2)),6)</f>
        <v>0</v>
      </c>
      <c r="BV507" s="3">
        <f>IF(LOG((AX507/'Average Crustal Abundance'!S$2))&lt;6,LOG((AX507/'Average Crustal Abundance'!S$2)),6)</f>
        <v>0</v>
      </c>
      <c r="BW507" s="3">
        <f>IF(LOG((AY507/'Average Crustal Abundance'!T$2))&lt;6,LOG((AY507/'Average Crustal Abundance'!T$2)),6)</f>
        <v>0</v>
      </c>
      <c r="BX507" s="3">
        <f>IF(LOG((AZ507/'Average Crustal Abundance'!U$2))&lt;6,LOG((AZ507/'Average Crustal Abundance'!U$2)),6)</f>
        <v>0</v>
      </c>
      <c r="BY507" s="3">
        <f>IF(LOG((BA507/'Average Crustal Abundance'!V$2))&lt;6,LOG((BA507/'Average Crustal Abundance'!V$2)),6)</f>
        <v>0</v>
      </c>
      <c r="BZ507" s="3">
        <f>LOG((BB507/'Average Crustal Abundance'!W$2),9.15)</f>
        <v>0</v>
      </c>
      <c r="CA507" s="3">
        <f>LOG((BC507/'Average Crustal Abundance'!X$2),6.07)</f>
        <v>0</v>
      </c>
      <c r="CB507" s="3">
        <f>LOG((BD507/'Average Crustal Abundance'!Y$2),9.57)</f>
        <v>0</v>
      </c>
      <c r="CC507" s="3">
        <f t="shared" si="261"/>
        <v>0</v>
      </c>
      <c r="CD507" s="3" t="e">
        <f t="shared" si="262"/>
        <v>#DIV/0!</v>
      </c>
      <c r="CE507" s="4" t="e">
        <f t="shared" si="279"/>
        <v>#DIV/0!</v>
      </c>
      <c r="CF507" s="4" t="e">
        <f t="shared" si="279"/>
        <v>#DIV/0!</v>
      </c>
      <c r="CG507" s="4" t="e">
        <f t="shared" si="279"/>
        <v>#DIV/0!</v>
      </c>
      <c r="CH507" s="4" t="e">
        <f t="shared" si="279"/>
        <v>#DIV/0!</v>
      </c>
      <c r="CI507" s="4" t="e">
        <f t="shared" si="279"/>
        <v>#DIV/0!</v>
      </c>
      <c r="CJ507" s="4" t="e">
        <f t="shared" si="280"/>
        <v>#DIV/0!</v>
      </c>
      <c r="CK507" s="4" t="e">
        <f t="shared" si="281"/>
        <v>#DIV/0!</v>
      </c>
      <c r="CL507" s="4" t="e">
        <f t="shared" si="282"/>
        <v>#DIV/0!</v>
      </c>
      <c r="CM507" s="4" t="e">
        <f t="shared" si="283"/>
        <v>#DIV/0!</v>
      </c>
      <c r="CN507" s="4" t="e">
        <f t="shared" si="284"/>
        <v>#DIV/0!</v>
      </c>
      <c r="CO507" s="4" t="e">
        <f t="shared" si="274"/>
        <v>#DIV/0!</v>
      </c>
      <c r="CP507" s="4" t="e">
        <f t="shared" si="274"/>
        <v>#DIV/0!</v>
      </c>
      <c r="CQ507" s="4" t="e">
        <f t="shared" si="274"/>
        <v>#DIV/0!</v>
      </c>
      <c r="CR507" s="4" t="e">
        <f t="shared" si="274"/>
        <v>#DIV/0!</v>
      </c>
      <c r="CS507" s="4" t="e">
        <f t="shared" si="274"/>
        <v>#DIV/0!</v>
      </c>
      <c r="CT507" s="4" t="e">
        <f t="shared" si="274"/>
        <v>#DIV/0!</v>
      </c>
      <c r="CU507" s="4" t="e">
        <f t="shared" si="285"/>
        <v>#DIV/0!</v>
      </c>
      <c r="CV507" s="4" t="e">
        <f t="shared" si="286"/>
        <v>#DIV/0!</v>
      </c>
      <c r="CW507" s="4" t="e">
        <f t="shared" si="287"/>
        <v>#DIV/0!</v>
      </c>
      <c r="CX507" s="4" t="e">
        <f t="shared" si="288"/>
        <v>#DIV/0!</v>
      </c>
      <c r="CY507" s="4" t="e">
        <f t="shared" si="260"/>
        <v>#DIV/0!</v>
      </c>
      <c r="CZ507" s="4" t="e">
        <f t="shared" si="260"/>
        <v>#DIV/0!</v>
      </c>
      <c r="DA507" s="4" t="e">
        <f t="shared" si="260"/>
        <v>#DIV/0!</v>
      </c>
      <c r="DB507" s="4" t="e">
        <f t="shared" si="260"/>
        <v>#DIV/0!</v>
      </c>
      <c r="DC507" s="3"/>
      <c r="DD507" s="3" t="e">
        <f t="shared" si="263"/>
        <v>#DIV/0!</v>
      </c>
    </row>
    <row r="508" spans="33:108" x14ac:dyDescent="0.25">
      <c r="AG508" s="2">
        <f>IF(I508&gt;'Average Crustal Abundance'!B$2,Data!I508,'Average Crustal Abundance'!B$2)</f>
        <v>52200</v>
      </c>
      <c r="AH508" s="2">
        <f>IF(J508&gt;'Average Crustal Abundance'!C$2,Data!J508,'Average Crustal Abundance'!C$2)</f>
        <v>27</v>
      </c>
      <c r="AI508" s="2">
        <f>IF(K508&gt;'Average Crustal Abundance'!D$2,Data!K508,'Average Crustal Abundance'!D$2)</f>
        <v>59</v>
      </c>
      <c r="AJ508" s="2">
        <f>IF(L508&gt;'Average Crustal Abundance'!E$2,Data!L508,'Average Crustal Abundance'!E$2)</f>
        <v>0.188</v>
      </c>
      <c r="AK508" s="2">
        <f>IF(M508&gt;'Average Crustal Abundance'!F$2,Data!M508,'Average Crustal Abundance'!F$2)</f>
        <v>1.5E-3</v>
      </c>
      <c r="AL508" s="2">
        <f>IF(N508&gt;'Average Crustal Abundance'!G$2,Data!N508,'Average Crustal Abundance'!G$2)</f>
        <v>1.5E-3</v>
      </c>
      <c r="AM508" s="2">
        <f>IF(O508&gt;'Average Crustal Abundance'!H$2,Data!O508,'Average Crustal Abundance'!H$2)</f>
        <v>27</v>
      </c>
      <c r="AN508" s="2">
        <f>IF(P508&gt;'Average Crustal Abundance'!I$2,Data!P508,'Average Crustal Abundance'!I$2)</f>
        <v>5.6000000000000001E-2</v>
      </c>
      <c r="AO508" s="2">
        <f>IF(Q508&gt;'Average Crustal Abundance'!J$2,Data!Q508,'Average Crustal Abundance'!J$2)</f>
        <v>1.2999999999999999E-3</v>
      </c>
      <c r="AP508" s="2">
        <f>IF(R508&gt;'Average Crustal Abundance'!K$2,Data!R508,'Average Crustal Abundance'!K$2)</f>
        <v>72</v>
      </c>
      <c r="AQ508" s="2">
        <f>IF(S508&gt;'Average Crustal Abundance'!L$2,Data!S508,'Average Crustal Abundance'!L$2)</f>
        <v>0.08</v>
      </c>
      <c r="AR508" s="2">
        <f>IF(T508&gt;'Average Crustal Abundance'!M$2,Data!T508,'Average Crustal Abundance'!M$2)</f>
        <v>5.1999999999999998E-2</v>
      </c>
      <c r="AS508" s="2">
        <f>IF(U508&gt;'Average Crustal Abundance'!N$2,Data!U508,'Average Crustal Abundance'!N$2)</f>
        <v>0.5</v>
      </c>
      <c r="AT508" s="2">
        <f>IF(V508&gt;'Average Crustal Abundance'!O$2,Data!V508,'Average Crustal Abundance'!O$2)</f>
        <v>11</v>
      </c>
      <c r="AU508" s="2">
        <f>IF(W508&gt;'Average Crustal Abundance'!P$2,Data!W508,'Average Crustal Abundance'!P$2)</f>
        <v>0.03</v>
      </c>
      <c r="AV508" s="2">
        <f>IF(X508&gt;'Average Crustal Abundance'!Q$2,Data!X508,'Average Crustal Abundance'!Q$2)</f>
        <v>2.5</v>
      </c>
      <c r="AW508" s="2">
        <f>IF(Y508&gt;'Average Crustal Abundance'!R$2,Data!Y508,'Average Crustal Abundance'!R$2)</f>
        <v>0.2</v>
      </c>
      <c r="AX508" s="2">
        <f>IF(Z508&gt;'Average Crustal Abundance'!S$2,Data!Z508,'Average Crustal Abundance'!S$2)</f>
        <v>0.18</v>
      </c>
      <c r="AY508" s="2">
        <f>IF(AA508&gt;'Average Crustal Abundance'!T$2,Data!AA508,'Average Crustal Abundance'!T$2)</f>
        <v>1E-3</v>
      </c>
      <c r="AZ508" s="2">
        <f>IF(AB508&gt;'Average Crustal Abundance'!U$2,Data!AB508,'Average Crustal Abundance'!U$2)</f>
        <v>0.8</v>
      </c>
      <c r="BA508" s="2">
        <f>IF(AC508&gt;'Average Crustal Abundance'!V$2,Data!AC508,'Average Crustal Abundance'!V$2)</f>
        <v>1</v>
      </c>
      <c r="BB508" s="2">
        <f>IF(AD508&gt;'Average Crustal Abundance'!W$2,Data!AD508,'Average Crustal Abundance'!W$2)</f>
        <v>1.7</v>
      </c>
      <c r="BC508" s="2">
        <f>IF(AE508&gt;'Average Crustal Abundance'!X$2,Data!AE508,'Average Crustal Abundance'!X$2)</f>
        <v>20</v>
      </c>
      <c r="BD508" s="2">
        <f>IF(AF508&gt;'Average Crustal Abundance'!Y$2,Data!AF508,'Average Crustal Abundance'!Y$2)</f>
        <v>1.3</v>
      </c>
      <c r="BE508" s="3">
        <f>LOG((AG508/'Average Crustal Abundance'!B$2),1.636)</f>
        <v>0</v>
      </c>
      <c r="BF508" s="3">
        <f>LOG((AH508/'Average Crustal Abundance'!C$2),5.77)</f>
        <v>0</v>
      </c>
      <c r="BG508" s="3">
        <f>LOG((AI508/'Average Crustal Abundance'!D$2),5.07)</f>
        <v>0</v>
      </c>
      <c r="BH508" s="3">
        <f>IF(LOG((AJ508/'Average Crustal Abundance'!E$2))&lt;6,LOG((AJ508/'Average Crustal Abundance'!E$2)),6)</f>
        <v>0</v>
      </c>
      <c r="BI508" s="3">
        <f>IF(LOG((AK508/'Average Crustal Abundance'!F$2))&lt;6,LOG((AK508/'Average Crustal Abundance'!F$2)),6)</f>
        <v>0</v>
      </c>
      <c r="BJ508" s="3">
        <f>IF(LOG((AL508/'Average Crustal Abundance'!G$2))&lt;6,LOG((AL508/'Average Crustal Abundance'!G$2)),6)</f>
        <v>0</v>
      </c>
      <c r="BK508" s="3">
        <f>LOG((AM508/'Average Crustal Abundance'!H$2),5.77)</f>
        <v>0</v>
      </c>
      <c r="BL508" s="3">
        <f>IF(LOG((AN508/'Average Crustal Abundance'!I$2))&lt;6,LOG((AN508/'Average Crustal Abundance'!I$2)),6)</f>
        <v>0</v>
      </c>
      <c r="BM508" s="3">
        <f>IF(LOG((AO508/'Average Crustal Abundance'!J$2))&lt;6,LOG((AO508/'Average Crustal Abundance'!J$2)),6)</f>
        <v>0</v>
      </c>
      <c r="BN508" s="3">
        <f>LOG((AP508/'Average Crustal Abundance'!K$2),4.9)</f>
        <v>0</v>
      </c>
      <c r="BO508" s="3">
        <f>IF(LOG((AQ508/'Average Crustal Abundance'!L$2))&lt;6,LOG((AQ508/'Average Crustal Abundance'!L$2)),6)</f>
        <v>0</v>
      </c>
      <c r="BP508" s="3">
        <f>IF(LOG((AR508/'Average Crustal Abundance'!M$2))&lt;6,LOG((AR508/'Average Crustal Abundance'!M$2)),6)</f>
        <v>0</v>
      </c>
      <c r="BQ508" s="3">
        <f>IF(LOG((AS508/'Average Crustal Abundance'!N$2))&lt;6,LOG((AS508/'Average Crustal Abundance'!N$2)),6)</f>
        <v>0</v>
      </c>
      <c r="BR508" s="3">
        <f>LOG((AT508/'Average Crustal Abundance'!O$2),6.71)</f>
        <v>0</v>
      </c>
      <c r="BS508" s="3">
        <f>IF(LOG((AU508/'Average Crustal Abundance'!P$2))&lt;6,LOG((AU508/'Average Crustal Abundance'!P$2)),6)</f>
        <v>0</v>
      </c>
      <c r="BT508" s="3">
        <f>LOG((AV508/'Average Crustal Abundance'!Q$2),8.58)</f>
        <v>0</v>
      </c>
      <c r="BU508" s="3">
        <f>IF(LOG((AW508/'Average Crustal Abundance'!R$2))&lt;6,LOG((AW508/'Average Crustal Abundance'!R$2)),6)</f>
        <v>0</v>
      </c>
      <c r="BV508" s="3">
        <f>IF(LOG((AX508/'Average Crustal Abundance'!S$2))&lt;6,LOG((AX508/'Average Crustal Abundance'!S$2)),6)</f>
        <v>0</v>
      </c>
      <c r="BW508" s="3">
        <f>IF(LOG((AY508/'Average Crustal Abundance'!T$2))&lt;6,LOG((AY508/'Average Crustal Abundance'!T$2)),6)</f>
        <v>0</v>
      </c>
      <c r="BX508" s="3">
        <f>IF(LOG((AZ508/'Average Crustal Abundance'!U$2))&lt;6,LOG((AZ508/'Average Crustal Abundance'!U$2)),6)</f>
        <v>0</v>
      </c>
      <c r="BY508" s="3">
        <f>IF(LOG((BA508/'Average Crustal Abundance'!V$2))&lt;6,LOG((BA508/'Average Crustal Abundance'!V$2)),6)</f>
        <v>0</v>
      </c>
      <c r="BZ508" s="3">
        <f>LOG((BB508/'Average Crustal Abundance'!W$2),9.15)</f>
        <v>0</v>
      </c>
      <c r="CA508" s="3">
        <f>LOG((BC508/'Average Crustal Abundance'!X$2),6.07)</f>
        <v>0</v>
      </c>
      <c r="CB508" s="3">
        <f>LOG((BD508/'Average Crustal Abundance'!Y$2),9.57)</f>
        <v>0</v>
      </c>
      <c r="CC508" s="3">
        <f t="shared" si="261"/>
        <v>0</v>
      </c>
      <c r="CD508" s="3" t="e">
        <f t="shared" si="262"/>
        <v>#DIV/0!</v>
      </c>
      <c r="CE508" s="4" t="e">
        <f t="shared" si="279"/>
        <v>#DIV/0!</v>
      </c>
      <c r="CF508" s="4" t="e">
        <f t="shared" si="279"/>
        <v>#DIV/0!</v>
      </c>
      <c r="CG508" s="4" t="e">
        <f t="shared" si="279"/>
        <v>#DIV/0!</v>
      </c>
      <c r="CH508" s="4" t="e">
        <f t="shared" si="279"/>
        <v>#DIV/0!</v>
      </c>
      <c r="CI508" s="4" t="e">
        <f t="shared" si="279"/>
        <v>#DIV/0!</v>
      </c>
      <c r="CJ508" s="4" t="e">
        <f t="shared" si="280"/>
        <v>#DIV/0!</v>
      </c>
      <c r="CK508" s="4" t="e">
        <f t="shared" si="281"/>
        <v>#DIV/0!</v>
      </c>
      <c r="CL508" s="4" t="e">
        <f t="shared" si="282"/>
        <v>#DIV/0!</v>
      </c>
      <c r="CM508" s="4" t="e">
        <f t="shared" si="283"/>
        <v>#DIV/0!</v>
      </c>
      <c r="CN508" s="4" t="e">
        <f t="shared" si="284"/>
        <v>#DIV/0!</v>
      </c>
      <c r="CO508" s="4" t="e">
        <f t="shared" si="274"/>
        <v>#DIV/0!</v>
      </c>
      <c r="CP508" s="4" t="e">
        <f t="shared" si="274"/>
        <v>#DIV/0!</v>
      </c>
      <c r="CQ508" s="4" t="e">
        <f t="shared" si="274"/>
        <v>#DIV/0!</v>
      </c>
      <c r="CR508" s="4" t="e">
        <f t="shared" si="274"/>
        <v>#DIV/0!</v>
      </c>
      <c r="CS508" s="4" t="e">
        <f t="shared" si="274"/>
        <v>#DIV/0!</v>
      </c>
      <c r="CT508" s="4" t="e">
        <f t="shared" si="274"/>
        <v>#DIV/0!</v>
      </c>
      <c r="CU508" s="4" t="e">
        <f t="shared" si="285"/>
        <v>#DIV/0!</v>
      </c>
      <c r="CV508" s="4" t="e">
        <f t="shared" si="286"/>
        <v>#DIV/0!</v>
      </c>
      <c r="CW508" s="4" t="e">
        <f t="shared" si="287"/>
        <v>#DIV/0!</v>
      </c>
      <c r="CX508" s="4" t="e">
        <f t="shared" si="288"/>
        <v>#DIV/0!</v>
      </c>
      <c r="CY508" s="4" t="e">
        <f t="shared" si="260"/>
        <v>#DIV/0!</v>
      </c>
      <c r="CZ508" s="4" t="e">
        <f t="shared" si="260"/>
        <v>#DIV/0!</v>
      </c>
      <c r="DA508" s="4" t="e">
        <f t="shared" si="260"/>
        <v>#DIV/0!</v>
      </c>
      <c r="DB508" s="4" t="e">
        <f t="shared" si="260"/>
        <v>#DIV/0!</v>
      </c>
      <c r="DC508" s="3"/>
      <c r="DD508" s="3" t="e">
        <f t="shared" si="263"/>
        <v>#DIV/0!</v>
      </c>
    </row>
    <row r="509" spans="33:108" x14ac:dyDescent="0.25">
      <c r="AG509" s="2">
        <f>IF(I509&gt;'Average Crustal Abundance'!B$2,Data!I509,'Average Crustal Abundance'!B$2)</f>
        <v>52200</v>
      </c>
      <c r="AH509" s="2">
        <f>IF(J509&gt;'Average Crustal Abundance'!C$2,Data!J509,'Average Crustal Abundance'!C$2)</f>
        <v>27</v>
      </c>
      <c r="AI509" s="2">
        <f>IF(K509&gt;'Average Crustal Abundance'!D$2,Data!K509,'Average Crustal Abundance'!D$2)</f>
        <v>59</v>
      </c>
      <c r="AJ509" s="2">
        <f>IF(L509&gt;'Average Crustal Abundance'!E$2,Data!L509,'Average Crustal Abundance'!E$2)</f>
        <v>0.188</v>
      </c>
      <c r="AK509" s="2">
        <f>IF(M509&gt;'Average Crustal Abundance'!F$2,Data!M509,'Average Crustal Abundance'!F$2)</f>
        <v>1.5E-3</v>
      </c>
      <c r="AL509" s="2">
        <f>IF(N509&gt;'Average Crustal Abundance'!G$2,Data!N509,'Average Crustal Abundance'!G$2)</f>
        <v>1.5E-3</v>
      </c>
      <c r="AM509" s="2">
        <f>IF(O509&gt;'Average Crustal Abundance'!H$2,Data!O509,'Average Crustal Abundance'!H$2)</f>
        <v>27</v>
      </c>
      <c r="AN509" s="2">
        <f>IF(P509&gt;'Average Crustal Abundance'!I$2,Data!P509,'Average Crustal Abundance'!I$2)</f>
        <v>5.6000000000000001E-2</v>
      </c>
      <c r="AO509" s="2">
        <f>IF(Q509&gt;'Average Crustal Abundance'!J$2,Data!Q509,'Average Crustal Abundance'!J$2)</f>
        <v>1.2999999999999999E-3</v>
      </c>
      <c r="AP509" s="2">
        <f>IF(R509&gt;'Average Crustal Abundance'!K$2,Data!R509,'Average Crustal Abundance'!K$2)</f>
        <v>72</v>
      </c>
      <c r="AQ509" s="2">
        <f>IF(S509&gt;'Average Crustal Abundance'!L$2,Data!S509,'Average Crustal Abundance'!L$2)</f>
        <v>0.08</v>
      </c>
      <c r="AR509" s="2">
        <f>IF(T509&gt;'Average Crustal Abundance'!M$2,Data!T509,'Average Crustal Abundance'!M$2)</f>
        <v>5.1999999999999998E-2</v>
      </c>
      <c r="AS509" s="2">
        <f>IF(U509&gt;'Average Crustal Abundance'!N$2,Data!U509,'Average Crustal Abundance'!N$2)</f>
        <v>0.5</v>
      </c>
      <c r="AT509" s="2">
        <f>IF(V509&gt;'Average Crustal Abundance'!O$2,Data!V509,'Average Crustal Abundance'!O$2)</f>
        <v>11</v>
      </c>
      <c r="AU509" s="2">
        <f>IF(W509&gt;'Average Crustal Abundance'!P$2,Data!W509,'Average Crustal Abundance'!P$2)</f>
        <v>0.03</v>
      </c>
      <c r="AV509" s="2">
        <f>IF(X509&gt;'Average Crustal Abundance'!Q$2,Data!X509,'Average Crustal Abundance'!Q$2)</f>
        <v>2.5</v>
      </c>
      <c r="AW509" s="2">
        <f>IF(Y509&gt;'Average Crustal Abundance'!R$2,Data!Y509,'Average Crustal Abundance'!R$2)</f>
        <v>0.2</v>
      </c>
      <c r="AX509" s="2">
        <f>IF(Z509&gt;'Average Crustal Abundance'!S$2,Data!Z509,'Average Crustal Abundance'!S$2)</f>
        <v>0.18</v>
      </c>
      <c r="AY509" s="2">
        <f>IF(AA509&gt;'Average Crustal Abundance'!T$2,Data!AA509,'Average Crustal Abundance'!T$2)</f>
        <v>1E-3</v>
      </c>
      <c r="AZ509" s="2">
        <f>IF(AB509&gt;'Average Crustal Abundance'!U$2,Data!AB509,'Average Crustal Abundance'!U$2)</f>
        <v>0.8</v>
      </c>
      <c r="BA509" s="2">
        <f>IF(AC509&gt;'Average Crustal Abundance'!V$2,Data!AC509,'Average Crustal Abundance'!V$2)</f>
        <v>1</v>
      </c>
      <c r="BB509" s="2">
        <f>IF(AD509&gt;'Average Crustal Abundance'!W$2,Data!AD509,'Average Crustal Abundance'!W$2)</f>
        <v>1.7</v>
      </c>
      <c r="BC509" s="2">
        <f>IF(AE509&gt;'Average Crustal Abundance'!X$2,Data!AE509,'Average Crustal Abundance'!X$2)</f>
        <v>20</v>
      </c>
      <c r="BD509" s="2">
        <f>IF(AF509&gt;'Average Crustal Abundance'!Y$2,Data!AF509,'Average Crustal Abundance'!Y$2)</f>
        <v>1.3</v>
      </c>
      <c r="BE509" s="3">
        <f>LOG((AG509/'Average Crustal Abundance'!B$2),1.636)</f>
        <v>0</v>
      </c>
      <c r="BF509" s="3">
        <f>LOG((AH509/'Average Crustal Abundance'!C$2),5.77)</f>
        <v>0</v>
      </c>
      <c r="BG509" s="3">
        <f>LOG((AI509/'Average Crustal Abundance'!D$2),5.07)</f>
        <v>0</v>
      </c>
      <c r="BH509" s="3">
        <f>IF(LOG((AJ509/'Average Crustal Abundance'!E$2))&lt;6,LOG((AJ509/'Average Crustal Abundance'!E$2)),6)</f>
        <v>0</v>
      </c>
      <c r="BI509" s="3">
        <f>IF(LOG((AK509/'Average Crustal Abundance'!F$2))&lt;6,LOG((AK509/'Average Crustal Abundance'!F$2)),6)</f>
        <v>0</v>
      </c>
      <c r="BJ509" s="3">
        <f>IF(LOG((AL509/'Average Crustal Abundance'!G$2))&lt;6,LOG((AL509/'Average Crustal Abundance'!G$2)),6)</f>
        <v>0</v>
      </c>
      <c r="BK509" s="3">
        <f>LOG((AM509/'Average Crustal Abundance'!H$2),5.77)</f>
        <v>0</v>
      </c>
      <c r="BL509" s="3">
        <f>IF(LOG((AN509/'Average Crustal Abundance'!I$2))&lt;6,LOG((AN509/'Average Crustal Abundance'!I$2)),6)</f>
        <v>0</v>
      </c>
      <c r="BM509" s="3">
        <f>IF(LOG((AO509/'Average Crustal Abundance'!J$2))&lt;6,LOG((AO509/'Average Crustal Abundance'!J$2)),6)</f>
        <v>0</v>
      </c>
      <c r="BN509" s="3">
        <f>LOG((AP509/'Average Crustal Abundance'!K$2),4.9)</f>
        <v>0</v>
      </c>
      <c r="BO509" s="3">
        <f>IF(LOG((AQ509/'Average Crustal Abundance'!L$2))&lt;6,LOG((AQ509/'Average Crustal Abundance'!L$2)),6)</f>
        <v>0</v>
      </c>
      <c r="BP509" s="3">
        <f>IF(LOG((AR509/'Average Crustal Abundance'!M$2))&lt;6,LOG((AR509/'Average Crustal Abundance'!M$2)),6)</f>
        <v>0</v>
      </c>
      <c r="BQ509" s="3">
        <f>IF(LOG((AS509/'Average Crustal Abundance'!N$2))&lt;6,LOG((AS509/'Average Crustal Abundance'!N$2)),6)</f>
        <v>0</v>
      </c>
      <c r="BR509" s="3">
        <f>LOG((AT509/'Average Crustal Abundance'!O$2),6.71)</f>
        <v>0</v>
      </c>
      <c r="BS509" s="3">
        <f>IF(LOG((AU509/'Average Crustal Abundance'!P$2))&lt;6,LOG((AU509/'Average Crustal Abundance'!P$2)),6)</f>
        <v>0</v>
      </c>
      <c r="BT509" s="3">
        <f>LOG((AV509/'Average Crustal Abundance'!Q$2),8.58)</f>
        <v>0</v>
      </c>
      <c r="BU509" s="3">
        <f>IF(LOG((AW509/'Average Crustal Abundance'!R$2))&lt;6,LOG((AW509/'Average Crustal Abundance'!R$2)),6)</f>
        <v>0</v>
      </c>
      <c r="BV509" s="3">
        <f>IF(LOG((AX509/'Average Crustal Abundance'!S$2))&lt;6,LOG((AX509/'Average Crustal Abundance'!S$2)),6)</f>
        <v>0</v>
      </c>
      <c r="BW509" s="3">
        <f>IF(LOG((AY509/'Average Crustal Abundance'!T$2))&lt;6,LOG((AY509/'Average Crustal Abundance'!T$2)),6)</f>
        <v>0</v>
      </c>
      <c r="BX509" s="3">
        <f>IF(LOG((AZ509/'Average Crustal Abundance'!U$2))&lt;6,LOG((AZ509/'Average Crustal Abundance'!U$2)),6)</f>
        <v>0</v>
      </c>
      <c r="BY509" s="3">
        <f>IF(LOG((BA509/'Average Crustal Abundance'!V$2))&lt;6,LOG((BA509/'Average Crustal Abundance'!V$2)),6)</f>
        <v>0</v>
      </c>
      <c r="BZ509" s="3">
        <f>LOG((BB509/'Average Crustal Abundance'!W$2),9.15)</f>
        <v>0</v>
      </c>
      <c r="CA509" s="3">
        <f>LOG((BC509/'Average Crustal Abundance'!X$2),6.07)</f>
        <v>0</v>
      </c>
      <c r="CB509" s="3">
        <f>LOG((BD509/'Average Crustal Abundance'!Y$2),9.57)</f>
        <v>0</v>
      </c>
      <c r="CC509" s="3">
        <f t="shared" si="261"/>
        <v>0</v>
      </c>
      <c r="CD509" s="3" t="e">
        <f t="shared" si="262"/>
        <v>#DIV/0!</v>
      </c>
      <c r="CE509" s="4" t="e">
        <f t="shared" si="279"/>
        <v>#DIV/0!</v>
      </c>
      <c r="CF509" s="4" t="e">
        <f t="shared" si="279"/>
        <v>#DIV/0!</v>
      </c>
      <c r="CG509" s="4" t="e">
        <f t="shared" si="279"/>
        <v>#DIV/0!</v>
      </c>
      <c r="CH509" s="4" t="e">
        <f t="shared" si="279"/>
        <v>#DIV/0!</v>
      </c>
      <c r="CI509" s="4" t="e">
        <f t="shared" si="279"/>
        <v>#DIV/0!</v>
      </c>
      <c r="CJ509" s="4" t="e">
        <f t="shared" si="280"/>
        <v>#DIV/0!</v>
      </c>
      <c r="CK509" s="4" t="e">
        <f t="shared" si="281"/>
        <v>#DIV/0!</v>
      </c>
      <c r="CL509" s="4" t="e">
        <f t="shared" si="282"/>
        <v>#DIV/0!</v>
      </c>
      <c r="CM509" s="4" t="e">
        <f t="shared" si="283"/>
        <v>#DIV/0!</v>
      </c>
      <c r="CN509" s="4" t="e">
        <f t="shared" si="284"/>
        <v>#DIV/0!</v>
      </c>
      <c r="CO509" s="4" t="e">
        <f t="shared" si="274"/>
        <v>#DIV/0!</v>
      </c>
      <c r="CP509" s="4" t="e">
        <f t="shared" si="274"/>
        <v>#DIV/0!</v>
      </c>
      <c r="CQ509" s="4" t="e">
        <f t="shared" si="274"/>
        <v>#DIV/0!</v>
      </c>
      <c r="CR509" s="4" t="e">
        <f t="shared" si="274"/>
        <v>#DIV/0!</v>
      </c>
      <c r="CS509" s="4" t="e">
        <f t="shared" si="274"/>
        <v>#DIV/0!</v>
      </c>
      <c r="CT509" s="4" t="e">
        <f t="shared" si="274"/>
        <v>#DIV/0!</v>
      </c>
      <c r="CU509" s="4" t="e">
        <f t="shared" si="285"/>
        <v>#DIV/0!</v>
      </c>
      <c r="CV509" s="4" t="e">
        <f t="shared" si="286"/>
        <v>#DIV/0!</v>
      </c>
      <c r="CW509" s="4" t="e">
        <f t="shared" si="287"/>
        <v>#DIV/0!</v>
      </c>
      <c r="CX509" s="4" t="e">
        <f t="shared" si="288"/>
        <v>#DIV/0!</v>
      </c>
      <c r="CY509" s="4" t="e">
        <f t="shared" si="260"/>
        <v>#DIV/0!</v>
      </c>
      <c r="CZ509" s="4" t="e">
        <f t="shared" si="260"/>
        <v>#DIV/0!</v>
      </c>
      <c r="DA509" s="4" t="e">
        <f t="shared" si="260"/>
        <v>#DIV/0!</v>
      </c>
      <c r="DB509" s="4" t="e">
        <f t="shared" si="260"/>
        <v>#DIV/0!</v>
      </c>
      <c r="DC509" s="3"/>
      <c r="DD509" s="3" t="e">
        <f t="shared" si="263"/>
        <v>#DIV/0!</v>
      </c>
    </row>
    <row r="510" spans="33:108" x14ac:dyDescent="0.25">
      <c r="AG510" s="2">
        <f>IF(I510&gt;'Average Crustal Abundance'!B$2,Data!I510,'Average Crustal Abundance'!B$2)</f>
        <v>52200</v>
      </c>
      <c r="AH510" s="2">
        <f>IF(J510&gt;'Average Crustal Abundance'!C$2,Data!J510,'Average Crustal Abundance'!C$2)</f>
        <v>27</v>
      </c>
      <c r="AI510" s="2">
        <f>IF(K510&gt;'Average Crustal Abundance'!D$2,Data!K510,'Average Crustal Abundance'!D$2)</f>
        <v>59</v>
      </c>
      <c r="AJ510" s="2">
        <f>IF(L510&gt;'Average Crustal Abundance'!E$2,Data!L510,'Average Crustal Abundance'!E$2)</f>
        <v>0.188</v>
      </c>
      <c r="AK510" s="2">
        <f>IF(M510&gt;'Average Crustal Abundance'!F$2,Data!M510,'Average Crustal Abundance'!F$2)</f>
        <v>1.5E-3</v>
      </c>
      <c r="AL510" s="2">
        <f>IF(N510&gt;'Average Crustal Abundance'!G$2,Data!N510,'Average Crustal Abundance'!G$2)</f>
        <v>1.5E-3</v>
      </c>
      <c r="AM510" s="2">
        <f>IF(O510&gt;'Average Crustal Abundance'!H$2,Data!O510,'Average Crustal Abundance'!H$2)</f>
        <v>27</v>
      </c>
      <c r="AN510" s="2">
        <f>IF(P510&gt;'Average Crustal Abundance'!I$2,Data!P510,'Average Crustal Abundance'!I$2)</f>
        <v>5.6000000000000001E-2</v>
      </c>
      <c r="AO510" s="2">
        <f>IF(Q510&gt;'Average Crustal Abundance'!J$2,Data!Q510,'Average Crustal Abundance'!J$2)</f>
        <v>1.2999999999999999E-3</v>
      </c>
      <c r="AP510" s="2">
        <f>IF(R510&gt;'Average Crustal Abundance'!K$2,Data!R510,'Average Crustal Abundance'!K$2)</f>
        <v>72</v>
      </c>
      <c r="AQ510" s="2">
        <f>IF(S510&gt;'Average Crustal Abundance'!L$2,Data!S510,'Average Crustal Abundance'!L$2)</f>
        <v>0.08</v>
      </c>
      <c r="AR510" s="2">
        <f>IF(T510&gt;'Average Crustal Abundance'!M$2,Data!T510,'Average Crustal Abundance'!M$2)</f>
        <v>5.1999999999999998E-2</v>
      </c>
      <c r="AS510" s="2">
        <f>IF(U510&gt;'Average Crustal Abundance'!N$2,Data!U510,'Average Crustal Abundance'!N$2)</f>
        <v>0.5</v>
      </c>
      <c r="AT510" s="2">
        <f>IF(V510&gt;'Average Crustal Abundance'!O$2,Data!V510,'Average Crustal Abundance'!O$2)</f>
        <v>11</v>
      </c>
      <c r="AU510" s="2">
        <f>IF(W510&gt;'Average Crustal Abundance'!P$2,Data!W510,'Average Crustal Abundance'!P$2)</f>
        <v>0.03</v>
      </c>
      <c r="AV510" s="2">
        <f>IF(X510&gt;'Average Crustal Abundance'!Q$2,Data!X510,'Average Crustal Abundance'!Q$2)</f>
        <v>2.5</v>
      </c>
      <c r="AW510" s="2">
        <f>IF(Y510&gt;'Average Crustal Abundance'!R$2,Data!Y510,'Average Crustal Abundance'!R$2)</f>
        <v>0.2</v>
      </c>
      <c r="AX510" s="2">
        <f>IF(Z510&gt;'Average Crustal Abundance'!S$2,Data!Z510,'Average Crustal Abundance'!S$2)</f>
        <v>0.18</v>
      </c>
      <c r="AY510" s="2">
        <f>IF(AA510&gt;'Average Crustal Abundance'!T$2,Data!AA510,'Average Crustal Abundance'!T$2)</f>
        <v>1E-3</v>
      </c>
      <c r="AZ510" s="2">
        <f>IF(AB510&gt;'Average Crustal Abundance'!U$2,Data!AB510,'Average Crustal Abundance'!U$2)</f>
        <v>0.8</v>
      </c>
      <c r="BA510" s="2">
        <f>IF(AC510&gt;'Average Crustal Abundance'!V$2,Data!AC510,'Average Crustal Abundance'!V$2)</f>
        <v>1</v>
      </c>
      <c r="BB510" s="2">
        <f>IF(AD510&gt;'Average Crustal Abundance'!W$2,Data!AD510,'Average Crustal Abundance'!W$2)</f>
        <v>1.7</v>
      </c>
      <c r="BC510" s="2">
        <f>IF(AE510&gt;'Average Crustal Abundance'!X$2,Data!AE510,'Average Crustal Abundance'!X$2)</f>
        <v>20</v>
      </c>
      <c r="BD510" s="2">
        <f>IF(AF510&gt;'Average Crustal Abundance'!Y$2,Data!AF510,'Average Crustal Abundance'!Y$2)</f>
        <v>1.3</v>
      </c>
      <c r="BE510" s="3">
        <f>LOG((AG510/'Average Crustal Abundance'!B$2),1.636)</f>
        <v>0</v>
      </c>
      <c r="BF510" s="3">
        <f>LOG((AH510/'Average Crustal Abundance'!C$2),5.77)</f>
        <v>0</v>
      </c>
      <c r="BG510" s="3">
        <f>LOG((AI510/'Average Crustal Abundance'!D$2),5.07)</f>
        <v>0</v>
      </c>
      <c r="BH510" s="3">
        <f>IF(LOG((AJ510/'Average Crustal Abundance'!E$2))&lt;6,LOG((AJ510/'Average Crustal Abundance'!E$2)),6)</f>
        <v>0</v>
      </c>
      <c r="BI510" s="3">
        <f>IF(LOG((AK510/'Average Crustal Abundance'!F$2))&lt;6,LOG((AK510/'Average Crustal Abundance'!F$2)),6)</f>
        <v>0</v>
      </c>
      <c r="BJ510" s="3">
        <f>IF(LOG((AL510/'Average Crustal Abundance'!G$2))&lt;6,LOG((AL510/'Average Crustal Abundance'!G$2)),6)</f>
        <v>0</v>
      </c>
      <c r="BK510" s="3">
        <f>LOG((AM510/'Average Crustal Abundance'!H$2),5.77)</f>
        <v>0</v>
      </c>
      <c r="BL510" s="3">
        <f>IF(LOG((AN510/'Average Crustal Abundance'!I$2))&lt;6,LOG((AN510/'Average Crustal Abundance'!I$2)),6)</f>
        <v>0</v>
      </c>
      <c r="BM510" s="3">
        <f>IF(LOG((AO510/'Average Crustal Abundance'!J$2))&lt;6,LOG((AO510/'Average Crustal Abundance'!J$2)),6)</f>
        <v>0</v>
      </c>
      <c r="BN510" s="3">
        <f>LOG((AP510/'Average Crustal Abundance'!K$2),4.9)</f>
        <v>0</v>
      </c>
      <c r="BO510" s="3">
        <f>IF(LOG((AQ510/'Average Crustal Abundance'!L$2))&lt;6,LOG((AQ510/'Average Crustal Abundance'!L$2)),6)</f>
        <v>0</v>
      </c>
      <c r="BP510" s="3">
        <f>IF(LOG((AR510/'Average Crustal Abundance'!M$2))&lt;6,LOG((AR510/'Average Crustal Abundance'!M$2)),6)</f>
        <v>0</v>
      </c>
      <c r="BQ510" s="3">
        <f>IF(LOG((AS510/'Average Crustal Abundance'!N$2))&lt;6,LOG((AS510/'Average Crustal Abundance'!N$2)),6)</f>
        <v>0</v>
      </c>
      <c r="BR510" s="3">
        <f>LOG((AT510/'Average Crustal Abundance'!O$2),6.71)</f>
        <v>0</v>
      </c>
      <c r="BS510" s="3">
        <f>IF(LOG((AU510/'Average Crustal Abundance'!P$2))&lt;6,LOG((AU510/'Average Crustal Abundance'!P$2)),6)</f>
        <v>0</v>
      </c>
      <c r="BT510" s="3">
        <f>LOG((AV510/'Average Crustal Abundance'!Q$2),8.58)</f>
        <v>0</v>
      </c>
      <c r="BU510" s="3">
        <f>IF(LOG((AW510/'Average Crustal Abundance'!R$2))&lt;6,LOG((AW510/'Average Crustal Abundance'!R$2)),6)</f>
        <v>0</v>
      </c>
      <c r="BV510" s="3">
        <f>IF(LOG((AX510/'Average Crustal Abundance'!S$2))&lt;6,LOG((AX510/'Average Crustal Abundance'!S$2)),6)</f>
        <v>0</v>
      </c>
      <c r="BW510" s="3">
        <f>IF(LOG((AY510/'Average Crustal Abundance'!T$2))&lt;6,LOG((AY510/'Average Crustal Abundance'!T$2)),6)</f>
        <v>0</v>
      </c>
      <c r="BX510" s="3">
        <f>IF(LOG((AZ510/'Average Crustal Abundance'!U$2))&lt;6,LOG((AZ510/'Average Crustal Abundance'!U$2)),6)</f>
        <v>0</v>
      </c>
      <c r="BY510" s="3">
        <f>IF(LOG((BA510/'Average Crustal Abundance'!V$2))&lt;6,LOG((BA510/'Average Crustal Abundance'!V$2)),6)</f>
        <v>0</v>
      </c>
      <c r="BZ510" s="3">
        <f>LOG((BB510/'Average Crustal Abundance'!W$2),9.15)</f>
        <v>0</v>
      </c>
      <c r="CA510" s="3">
        <f>LOG((BC510/'Average Crustal Abundance'!X$2),6.07)</f>
        <v>0</v>
      </c>
      <c r="CB510" s="3">
        <f>LOG((BD510/'Average Crustal Abundance'!Y$2),9.57)</f>
        <v>0</v>
      </c>
      <c r="CC510" s="3">
        <f t="shared" si="261"/>
        <v>0</v>
      </c>
      <c r="CD510" s="3" t="e">
        <f t="shared" si="262"/>
        <v>#DIV/0!</v>
      </c>
      <c r="CE510" s="4" t="e">
        <f t="shared" si="279"/>
        <v>#DIV/0!</v>
      </c>
      <c r="CF510" s="4" t="e">
        <f t="shared" si="279"/>
        <v>#DIV/0!</v>
      </c>
      <c r="CG510" s="4" t="e">
        <f t="shared" si="279"/>
        <v>#DIV/0!</v>
      </c>
      <c r="CH510" s="4" t="e">
        <f t="shared" si="279"/>
        <v>#DIV/0!</v>
      </c>
      <c r="CI510" s="4" t="e">
        <f t="shared" si="279"/>
        <v>#DIV/0!</v>
      </c>
      <c r="CJ510" s="4" t="e">
        <f t="shared" si="280"/>
        <v>#DIV/0!</v>
      </c>
      <c r="CK510" s="4" t="e">
        <f t="shared" si="281"/>
        <v>#DIV/0!</v>
      </c>
      <c r="CL510" s="4" t="e">
        <f t="shared" si="282"/>
        <v>#DIV/0!</v>
      </c>
      <c r="CM510" s="4" t="e">
        <f t="shared" si="283"/>
        <v>#DIV/0!</v>
      </c>
      <c r="CN510" s="4" t="e">
        <f t="shared" si="284"/>
        <v>#DIV/0!</v>
      </c>
      <c r="CO510" s="4" t="e">
        <f t="shared" si="274"/>
        <v>#DIV/0!</v>
      </c>
      <c r="CP510" s="4" t="e">
        <f t="shared" si="274"/>
        <v>#DIV/0!</v>
      </c>
      <c r="CQ510" s="4" t="e">
        <f t="shared" si="274"/>
        <v>#DIV/0!</v>
      </c>
      <c r="CR510" s="4" t="e">
        <f t="shared" si="274"/>
        <v>#DIV/0!</v>
      </c>
      <c r="CS510" s="4" t="e">
        <f t="shared" si="274"/>
        <v>#DIV/0!</v>
      </c>
      <c r="CT510" s="4" t="e">
        <f t="shared" si="274"/>
        <v>#DIV/0!</v>
      </c>
      <c r="CU510" s="4" t="e">
        <f t="shared" si="285"/>
        <v>#DIV/0!</v>
      </c>
      <c r="CV510" s="4" t="e">
        <f t="shared" si="286"/>
        <v>#DIV/0!</v>
      </c>
      <c r="CW510" s="4" t="e">
        <f t="shared" si="287"/>
        <v>#DIV/0!</v>
      </c>
      <c r="CX510" s="4" t="e">
        <f t="shared" si="288"/>
        <v>#DIV/0!</v>
      </c>
      <c r="CY510" s="4" t="e">
        <f t="shared" si="260"/>
        <v>#DIV/0!</v>
      </c>
      <c r="CZ510" s="4" t="e">
        <f t="shared" si="260"/>
        <v>#DIV/0!</v>
      </c>
      <c r="DA510" s="4" t="e">
        <f t="shared" si="260"/>
        <v>#DIV/0!</v>
      </c>
      <c r="DB510" s="4" t="e">
        <f t="shared" si="260"/>
        <v>#DIV/0!</v>
      </c>
      <c r="DC510" s="3"/>
      <c r="DD510" s="3" t="e">
        <f t="shared" si="263"/>
        <v>#DIV/0!</v>
      </c>
    </row>
    <row r="511" spans="33:108" x14ac:dyDescent="0.25">
      <c r="AG511" s="2">
        <f>IF(I511&gt;'Average Crustal Abundance'!B$2,Data!I511,'Average Crustal Abundance'!B$2)</f>
        <v>52200</v>
      </c>
      <c r="AH511" s="2">
        <f>IF(J511&gt;'Average Crustal Abundance'!C$2,Data!J511,'Average Crustal Abundance'!C$2)</f>
        <v>27</v>
      </c>
      <c r="AI511" s="2">
        <f>IF(K511&gt;'Average Crustal Abundance'!D$2,Data!K511,'Average Crustal Abundance'!D$2)</f>
        <v>59</v>
      </c>
      <c r="AJ511" s="2">
        <f>IF(L511&gt;'Average Crustal Abundance'!E$2,Data!L511,'Average Crustal Abundance'!E$2)</f>
        <v>0.188</v>
      </c>
      <c r="AK511" s="2">
        <f>IF(M511&gt;'Average Crustal Abundance'!F$2,Data!M511,'Average Crustal Abundance'!F$2)</f>
        <v>1.5E-3</v>
      </c>
      <c r="AL511" s="2">
        <f>IF(N511&gt;'Average Crustal Abundance'!G$2,Data!N511,'Average Crustal Abundance'!G$2)</f>
        <v>1.5E-3</v>
      </c>
      <c r="AM511" s="2">
        <f>IF(O511&gt;'Average Crustal Abundance'!H$2,Data!O511,'Average Crustal Abundance'!H$2)</f>
        <v>27</v>
      </c>
      <c r="AN511" s="2">
        <f>IF(P511&gt;'Average Crustal Abundance'!I$2,Data!P511,'Average Crustal Abundance'!I$2)</f>
        <v>5.6000000000000001E-2</v>
      </c>
      <c r="AO511" s="2">
        <f>IF(Q511&gt;'Average Crustal Abundance'!J$2,Data!Q511,'Average Crustal Abundance'!J$2)</f>
        <v>1.2999999999999999E-3</v>
      </c>
      <c r="AP511" s="2">
        <f>IF(R511&gt;'Average Crustal Abundance'!K$2,Data!R511,'Average Crustal Abundance'!K$2)</f>
        <v>72</v>
      </c>
      <c r="AQ511" s="2">
        <f>IF(S511&gt;'Average Crustal Abundance'!L$2,Data!S511,'Average Crustal Abundance'!L$2)</f>
        <v>0.08</v>
      </c>
      <c r="AR511" s="2">
        <f>IF(T511&gt;'Average Crustal Abundance'!M$2,Data!T511,'Average Crustal Abundance'!M$2)</f>
        <v>5.1999999999999998E-2</v>
      </c>
      <c r="AS511" s="2">
        <f>IF(U511&gt;'Average Crustal Abundance'!N$2,Data!U511,'Average Crustal Abundance'!N$2)</f>
        <v>0.5</v>
      </c>
      <c r="AT511" s="2">
        <f>IF(V511&gt;'Average Crustal Abundance'!O$2,Data!V511,'Average Crustal Abundance'!O$2)</f>
        <v>11</v>
      </c>
      <c r="AU511" s="2">
        <f>IF(W511&gt;'Average Crustal Abundance'!P$2,Data!W511,'Average Crustal Abundance'!P$2)</f>
        <v>0.03</v>
      </c>
      <c r="AV511" s="2">
        <f>IF(X511&gt;'Average Crustal Abundance'!Q$2,Data!X511,'Average Crustal Abundance'!Q$2)</f>
        <v>2.5</v>
      </c>
      <c r="AW511" s="2">
        <f>IF(Y511&gt;'Average Crustal Abundance'!R$2,Data!Y511,'Average Crustal Abundance'!R$2)</f>
        <v>0.2</v>
      </c>
      <c r="AX511" s="2">
        <f>IF(Z511&gt;'Average Crustal Abundance'!S$2,Data!Z511,'Average Crustal Abundance'!S$2)</f>
        <v>0.18</v>
      </c>
      <c r="AY511" s="2">
        <f>IF(AA511&gt;'Average Crustal Abundance'!T$2,Data!AA511,'Average Crustal Abundance'!T$2)</f>
        <v>1E-3</v>
      </c>
      <c r="AZ511" s="2">
        <f>IF(AB511&gt;'Average Crustal Abundance'!U$2,Data!AB511,'Average Crustal Abundance'!U$2)</f>
        <v>0.8</v>
      </c>
      <c r="BA511" s="2">
        <f>IF(AC511&gt;'Average Crustal Abundance'!V$2,Data!AC511,'Average Crustal Abundance'!V$2)</f>
        <v>1</v>
      </c>
      <c r="BB511" s="2">
        <f>IF(AD511&gt;'Average Crustal Abundance'!W$2,Data!AD511,'Average Crustal Abundance'!W$2)</f>
        <v>1.7</v>
      </c>
      <c r="BC511" s="2">
        <f>IF(AE511&gt;'Average Crustal Abundance'!X$2,Data!AE511,'Average Crustal Abundance'!X$2)</f>
        <v>20</v>
      </c>
      <c r="BD511" s="2">
        <f>IF(AF511&gt;'Average Crustal Abundance'!Y$2,Data!AF511,'Average Crustal Abundance'!Y$2)</f>
        <v>1.3</v>
      </c>
      <c r="BE511" s="3">
        <f>LOG((AG511/'Average Crustal Abundance'!B$2),1.636)</f>
        <v>0</v>
      </c>
      <c r="BF511" s="3">
        <f>LOG((AH511/'Average Crustal Abundance'!C$2),5.77)</f>
        <v>0</v>
      </c>
      <c r="BG511" s="3">
        <f>LOG((AI511/'Average Crustal Abundance'!D$2),5.07)</f>
        <v>0</v>
      </c>
      <c r="BH511" s="3">
        <f>IF(LOG((AJ511/'Average Crustal Abundance'!E$2))&lt;6,LOG((AJ511/'Average Crustal Abundance'!E$2)),6)</f>
        <v>0</v>
      </c>
      <c r="BI511" s="3">
        <f>IF(LOG((AK511/'Average Crustal Abundance'!F$2))&lt;6,LOG((AK511/'Average Crustal Abundance'!F$2)),6)</f>
        <v>0</v>
      </c>
      <c r="BJ511" s="3">
        <f>IF(LOG((AL511/'Average Crustal Abundance'!G$2))&lt;6,LOG((AL511/'Average Crustal Abundance'!G$2)),6)</f>
        <v>0</v>
      </c>
      <c r="BK511" s="3">
        <f>LOG((AM511/'Average Crustal Abundance'!H$2),5.77)</f>
        <v>0</v>
      </c>
      <c r="BL511" s="3">
        <f>IF(LOG((AN511/'Average Crustal Abundance'!I$2))&lt;6,LOG((AN511/'Average Crustal Abundance'!I$2)),6)</f>
        <v>0</v>
      </c>
      <c r="BM511" s="3">
        <f>IF(LOG((AO511/'Average Crustal Abundance'!J$2))&lt;6,LOG((AO511/'Average Crustal Abundance'!J$2)),6)</f>
        <v>0</v>
      </c>
      <c r="BN511" s="3">
        <f>LOG((AP511/'Average Crustal Abundance'!K$2),4.9)</f>
        <v>0</v>
      </c>
      <c r="BO511" s="3">
        <f>IF(LOG((AQ511/'Average Crustal Abundance'!L$2))&lt;6,LOG((AQ511/'Average Crustal Abundance'!L$2)),6)</f>
        <v>0</v>
      </c>
      <c r="BP511" s="3">
        <f>IF(LOG((AR511/'Average Crustal Abundance'!M$2))&lt;6,LOG((AR511/'Average Crustal Abundance'!M$2)),6)</f>
        <v>0</v>
      </c>
      <c r="BQ511" s="3">
        <f>IF(LOG((AS511/'Average Crustal Abundance'!N$2))&lt;6,LOG((AS511/'Average Crustal Abundance'!N$2)),6)</f>
        <v>0</v>
      </c>
      <c r="BR511" s="3">
        <f>LOG((AT511/'Average Crustal Abundance'!O$2),6.71)</f>
        <v>0</v>
      </c>
      <c r="BS511" s="3">
        <f>IF(LOG((AU511/'Average Crustal Abundance'!P$2))&lt;6,LOG((AU511/'Average Crustal Abundance'!P$2)),6)</f>
        <v>0</v>
      </c>
      <c r="BT511" s="3">
        <f>LOG((AV511/'Average Crustal Abundance'!Q$2),8.58)</f>
        <v>0</v>
      </c>
      <c r="BU511" s="3">
        <f>IF(LOG((AW511/'Average Crustal Abundance'!R$2))&lt;6,LOG((AW511/'Average Crustal Abundance'!R$2)),6)</f>
        <v>0</v>
      </c>
      <c r="BV511" s="3">
        <f>IF(LOG((AX511/'Average Crustal Abundance'!S$2))&lt;6,LOG((AX511/'Average Crustal Abundance'!S$2)),6)</f>
        <v>0</v>
      </c>
      <c r="BW511" s="3">
        <f>IF(LOG((AY511/'Average Crustal Abundance'!T$2))&lt;6,LOG((AY511/'Average Crustal Abundance'!T$2)),6)</f>
        <v>0</v>
      </c>
      <c r="BX511" s="3">
        <f>IF(LOG((AZ511/'Average Crustal Abundance'!U$2))&lt;6,LOG((AZ511/'Average Crustal Abundance'!U$2)),6)</f>
        <v>0</v>
      </c>
      <c r="BY511" s="3">
        <f>IF(LOG((BA511/'Average Crustal Abundance'!V$2))&lt;6,LOG((BA511/'Average Crustal Abundance'!V$2)),6)</f>
        <v>0</v>
      </c>
      <c r="BZ511" s="3">
        <f>LOG((BB511/'Average Crustal Abundance'!W$2),9.15)</f>
        <v>0</v>
      </c>
      <c r="CA511" s="3">
        <f>LOG((BC511/'Average Crustal Abundance'!X$2),6.07)</f>
        <v>0</v>
      </c>
      <c r="CB511" s="3">
        <f>LOG((BD511/'Average Crustal Abundance'!Y$2),9.57)</f>
        <v>0</v>
      </c>
      <c r="CC511" s="3">
        <f t="shared" si="261"/>
        <v>0</v>
      </c>
      <c r="CD511" s="3" t="e">
        <f t="shared" si="262"/>
        <v>#DIV/0!</v>
      </c>
      <c r="CE511" s="4" t="e">
        <f t="shared" si="279"/>
        <v>#DIV/0!</v>
      </c>
      <c r="CF511" s="4" t="e">
        <f t="shared" si="279"/>
        <v>#DIV/0!</v>
      </c>
      <c r="CG511" s="4" t="e">
        <f t="shared" si="279"/>
        <v>#DIV/0!</v>
      </c>
      <c r="CH511" s="4" t="e">
        <f t="shared" si="279"/>
        <v>#DIV/0!</v>
      </c>
      <c r="CI511" s="4" t="e">
        <f t="shared" si="279"/>
        <v>#DIV/0!</v>
      </c>
      <c r="CJ511" s="4" t="e">
        <f t="shared" si="280"/>
        <v>#DIV/0!</v>
      </c>
      <c r="CK511" s="4" t="e">
        <f t="shared" si="281"/>
        <v>#DIV/0!</v>
      </c>
      <c r="CL511" s="4" t="e">
        <f t="shared" si="282"/>
        <v>#DIV/0!</v>
      </c>
      <c r="CM511" s="4" t="e">
        <f t="shared" si="283"/>
        <v>#DIV/0!</v>
      </c>
      <c r="CN511" s="4" t="e">
        <f t="shared" si="284"/>
        <v>#DIV/0!</v>
      </c>
      <c r="CO511" s="4" t="e">
        <f t="shared" si="274"/>
        <v>#DIV/0!</v>
      </c>
      <c r="CP511" s="4" t="e">
        <f t="shared" si="274"/>
        <v>#DIV/0!</v>
      </c>
      <c r="CQ511" s="4" t="e">
        <f t="shared" si="274"/>
        <v>#DIV/0!</v>
      </c>
      <c r="CR511" s="4" t="e">
        <f t="shared" si="274"/>
        <v>#DIV/0!</v>
      </c>
      <c r="CS511" s="4" t="e">
        <f t="shared" si="274"/>
        <v>#DIV/0!</v>
      </c>
      <c r="CT511" s="4" t="e">
        <f t="shared" si="274"/>
        <v>#DIV/0!</v>
      </c>
      <c r="CU511" s="4" t="e">
        <f t="shared" si="285"/>
        <v>#DIV/0!</v>
      </c>
      <c r="CV511" s="4" t="e">
        <f t="shared" si="286"/>
        <v>#DIV/0!</v>
      </c>
      <c r="CW511" s="4" t="e">
        <f t="shared" si="287"/>
        <v>#DIV/0!</v>
      </c>
      <c r="CX511" s="4" t="e">
        <f t="shared" si="288"/>
        <v>#DIV/0!</v>
      </c>
      <c r="CY511" s="4" t="e">
        <f t="shared" si="260"/>
        <v>#DIV/0!</v>
      </c>
      <c r="CZ511" s="4" t="e">
        <f t="shared" si="260"/>
        <v>#DIV/0!</v>
      </c>
      <c r="DA511" s="4" t="e">
        <f t="shared" si="260"/>
        <v>#DIV/0!</v>
      </c>
      <c r="DB511" s="4" t="e">
        <f t="shared" si="260"/>
        <v>#DIV/0!</v>
      </c>
      <c r="DC511" s="3"/>
      <c r="DD511" s="3" t="e">
        <f t="shared" si="263"/>
        <v>#DIV/0!</v>
      </c>
    </row>
    <row r="512" spans="33:108" x14ac:dyDescent="0.25">
      <c r="AG512" s="2">
        <f>IF(I512&gt;'Average Crustal Abundance'!B$2,Data!I512,'Average Crustal Abundance'!B$2)</f>
        <v>52200</v>
      </c>
      <c r="AH512" s="2">
        <f>IF(J512&gt;'Average Crustal Abundance'!C$2,Data!J512,'Average Crustal Abundance'!C$2)</f>
        <v>27</v>
      </c>
      <c r="AI512" s="2">
        <f>IF(K512&gt;'Average Crustal Abundance'!D$2,Data!K512,'Average Crustal Abundance'!D$2)</f>
        <v>59</v>
      </c>
      <c r="AJ512" s="2">
        <f>IF(L512&gt;'Average Crustal Abundance'!E$2,Data!L512,'Average Crustal Abundance'!E$2)</f>
        <v>0.188</v>
      </c>
      <c r="AK512" s="2">
        <f>IF(M512&gt;'Average Crustal Abundance'!F$2,Data!M512,'Average Crustal Abundance'!F$2)</f>
        <v>1.5E-3</v>
      </c>
      <c r="AL512" s="2">
        <f>IF(N512&gt;'Average Crustal Abundance'!G$2,Data!N512,'Average Crustal Abundance'!G$2)</f>
        <v>1.5E-3</v>
      </c>
      <c r="AM512" s="2">
        <f>IF(O512&gt;'Average Crustal Abundance'!H$2,Data!O512,'Average Crustal Abundance'!H$2)</f>
        <v>27</v>
      </c>
      <c r="AN512" s="2">
        <f>IF(P512&gt;'Average Crustal Abundance'!I$2,Data!P512,'Average Crustal Abundance'!I$2)</f>
        <v>5.6000000000000001E-2</v>
      </c>
      <c r="AO512" s="2">
        <f>IF(Q512&gt;'Average Crustal Abundance'!J$2,Data!Q512,'Average Crustal Abundance'!J$2)</f>
        <v>1.2999999999999999E-3</v>
      </c>
      <c r="AP512" s="2">
        <f>IF(R512&gt;'Average Crustal Abundance'!K$2,Data!R512,'Average Crustal Abundance'!K$2)</f>
        <v>72</v>
      </c>
      <c r="AQ512" s="2">
        <f>IF(S512&gt;'Average Crustal Abundance'!L$2,Data!S512,'Average Crustal Abundance'!L$2)</f>
        <v>0.08</v>
      </c>
      <c r="AR512" s="2">
        <f>IF(T512&gt;'Average Crustal Abundance'!M$2,Data!T512,'Average Crustal Abundance'!M$2)</f>
        <v>5.1999999999999998E-2</v>
      </c>
      <c r="AS512" s="2">
        <f>IF(U512&gt;'Average Crustal Abundance'!N$2,Data!U512,'Average Crustal Abundance'!N$2)</f>
        <v>0.5</v>
      </c>
      <c r="AT512" s="2">
        <f>IF(V512&gt;'Average Crustal Abundance'!O$2,Data!V512,'Average Crustal Abundance'!O$2)</f>
        <v>11</v>
      </c>
      <c r="AU512" s="2">
        <f>IF(W512&gt;'Average Crustal Abundance'!P$2,Data!W512,'Average Crustal Abundance'!P$2)</f>
        <v>0.03</v>
      </c>
      <c r="AV512" s="2">
        <f>IF(X512&gt;'Average Crustal Abundance'!Q$2,Data!X512,'Average Crustal Abundance'!Q$2)</f>
        <v>2.5</v>
      </c>
      <c r="AW512" s="2">
        <f>IF(Y512&gt;'Average Crustal Abundance'!R$2,Data!Y512,'Average Crustal Abundance'!R$2)</f>
        <v>0.2</v>
      </c>
      <c r="AX512" s="2">
        <f>IF(Z512&gt;'Average Crustal Abundance'!S$2,Data!Z512,'Average Crustal Abundance'!S$2)</f>
        <v>0.18</v>
      </c>
      <c r="AY512" s="2">
        <f>IF(AA512&gt;'Average Crustal Abundance'!T$2,Data!AA512,'Average Crustal Abundance'!T$2)</f>
        <v>1E-3</v>
      </c>
      <c r="AZ512" s="2">
        <f>IF(AB512&gt;'Average Crustal Abundance'!U$2,Data!AB512,'Average Crustal Abundance'!U$2)</f>
        <v>0.8</v>
      </c>
      <c r="BA512" s="2">
        <f>IF(AC512&gt;'Average Crustal Abundance'!V$2,Data!AC512,'Average Crustal Abundance'!V$2)</f>
        <v>1</v>
      </c>
      <c r="BB512" s="2">
        <f>IF(AD512&gt;'Average Crustal Abundance'!W$2,Data!AD512,'Average Crustal Abundance'!W$2)</f>
        <v>1.7</v>
      </c>
      <c r="BC512" s="2">
        <f>IF(AE512&gt;'Average Crustal Abundance'!X$2,Data!AE512,'Average Crustal Abundance'!X$2)</f>
        <v>20</v>
      </c>
      <c r="BD512" s="2">
        <f>IF(AF512&gt;'Average Crustal Abundance'!Y$2,Data!AF512,'Average Crustal Abundance'!Y$2)</f>
        <v>1.3</v>
      </c>
      <c r="BE512" s="3">
        <f>LOG((AG512/'Average Crustal Abundance'!B$2),1.636)</f>
        <v>0</v>
      </c>
      <c r="BF512" s="3">
        <f>LOG((AH512/'Average Crustal Abundance'!C$2),5.77)</f>
        <v>0</v>
      </c>
      <c r="BG512" s="3">
        <f>LOG((AI512/'Average Crustal Abundance'!D$2),5.07)</f>
        <v>0</v>
      </c>
      <c r="BH512" s="3">
        <f>IF(LOG((AJ512/'Average Crustal Abundance'!E$2))&lt;6,LOG((AJ512/'Average Crustal Abundance'!E$2)),6)</f>
        <v>0</v>
      </c>
      <c r="BI512" s="3">
        <f>IF(LOG((AK512/'Average Crustal Abundance'!F$2))&lt;6,LOG((AK512/'Average Crustal Abundance'!F$2)),6)</f>
        <v>0</v>
      </c>
      <c r="BJ512" s="3">
        <f>IF(LOG((AL512/'Average Crustal Abundance'!G$2))&lt;6,LOG((AL512/'Average Crustal Abundance'!G$2)),6)</f>
        <v>0</v>
      </c>
      <c r="BK512" s="3">
        <f>LOG((AM512/'Average Crustal Abundance'!H$2),5.77)</f>
        <v>0</v>
      </c>
      <c r="BL512" s="3">
        <f>IF(LOG((AN512/'Average Crustal Abundance'!I$2))&lt;6,LOG((AN512/'Average Crustal Abundance'!I$2)),6)</f>
        <v>0</v>
      </c>
      <c r="BM512" s="3">
        <f>IF(LOG((AO512/'Average Crustal Abundance'!J$2))&lt;6,LOG((AO512/'Average Crustal Abundance'!J$2)),6)</f>
        <v>0</v>
      </c>
      <c r="BN512" s="3">
        <f>LOG((AP512/'Average Crustal Abundance'!K$2),4.9)</f>
        <v>0</v>
      </c>
      <c r="BO512" s="3">
        <f>IF(LOG((AQ512/'Average Crustal Abundance'!L$2))&lt;6,LOG((AQ512/'Average Crustal Abundance'!L$2)),6)</f>
        <v>0</v>
      </c>
      <c r="BP512" s="3">
        <f>IF(LOG((AR512/'Average Crustal Abundance'!M$2))&lt;6,LOG((AR512/'Average Crustal Abundance'!M$2)),6)</f>
        <v>0</v>
      </c>
      <c r="BQ512" s="3">
        <f>IF(LOG((AS512/'Average Crustal Abundance'!N$2))&lt;6,LOG((AS512/'Average Crustal Abundance'!N$2)),6)</f>
        <v>0</v>
      </c>
      <c r="BR512" s="3">
        <f>LOG((AT512/'Average Crustal Abundance'!O$2),6.71)</f>
        <v>0</v>
      </c>
      <c r="BS512" s="3">
        <f>IF(LOG((AU512/'Average Crustal Abundance'!P$2))&lt;6,LOG((AU512/'Average Crustal Abundance'!P$2)),6)</f>
        <v>0</v>
      </c>
      <c r="BT512" s="3">
        <f>LOG((AV512/'Average Crustal Abundance'!Q$2),8.58)</f>
        <v>0</v>
      </c>
      <c r="BU512" s="3">
        <f>IF(LOG((AW512/'Average Crustal Abundance'!R$2))&lt;6,LOG((AW512/'Average Crustal Abundance'!R$2)),6)</f>
        <v>0</v>
      </c>
      <c r="BV512" s="3">
        <f>IF(LOG((AX512/'Average Crustal Abundance'!S$2))&lt;6,LOG((AX512/'Average Crustal Abundance'!S$2)),6)</f>
        <v>0</v>
      </c>
      <c r="BW512" s="3">
        <f>IF(LOG((AY512/'Average Crustal Abundance'!T$2))&lt;6,LOG((AY512/'Average Crustal Abundance'!T$2)),6)</f>
        <v>0</v>
      </c>
      <c r="BX512" s="3">
        <f>IF(LOG((AZ512/'Average Crustal Abundance'!U$2))&lt;6,LOG((AZ512/'Average Crustal Abundance'!U$2)),6)</f>
        <v>0</v>
      </c>
      <c r="BY512" s="3">
        <f>IF(LOG((BA512/'Average Crustal Abundance'!V$2))&lt;6,LOG((BA512/'Average Crustal Abundance'!V$2)),6)</f>
        <v>0</v>
      </c>
      <c r="BZ512" s="3">
        <f>LOG((BB512/'Average Crustal Abundance'!W$2),9.15)</f>
        <v>0</v>
      </c>
      <c r="CA512" s="3">
        <f>LOG((BC512/'Average Crustal Abundance'!X$2),6.07)</f>
        <v>0</v>
      </c>
      <c r="CB512" s="3">
        <f>LOG((BD512/'Average Crustal Abundance'!Y$2),9.57)</f>
        <v>0</v>
      </c>
      <c r="CC512" s="3">
        <f t="shared" si="261"/>
        <v>0</v>
      </c>
      <c r="CD512" s="3" t="e">
        <f t="shared" si="262"/>
        <v>#DIV/0!</v>
      </c>
      <c r="CE512" s="4" t="e">
        <f t="shared" si="279"/>
        <v>#DIV/0!</v>
      </c>
      <c r="CF512" s="4" t="e">
        <f t="shared" si="279"/>
        <v>#DIV/0!</v>
      </c>
      <c r="CG512" s="4" t="e">
        <f t="shared" si="279"/>
        <v>#DIV/0!</v>
      </c>
      <c r="CH512" s="4" t="e">
        <f t="shared" si="279"/>
        <v>#DIV/0!</v>
      </c>
      <c r="CI512" s="4" t="e">
        <f t="shared" si="279"/>
        <v>#DIV/0!</v>
      </c>
      <c r="CJ512" s="4" t="e">
        <f t="shared" si="280"/>
        <v>#DIV/0!</v>
      </c>
      <c r="CK512" s="4" t="e">
        <f t="shared" si="281"/>
        <v>#DIV/0!</v>
      </c>
      <c r="CL512" s="4" t="e">
        <f t="shared" si="282"/>
        <v>#DIV/0!</v>
      </c>
      <c r="CM512" s="4" t="e">
        <f t="shared" si="283"/>
        <v>#DIV/0!</v>
      </c>
      <c r="CN512" s="4" t="e">
        <f t="shared" si="284"/>
        <v>#DIV/0!</v>
      </c>
      <c r="CO512" s="4" t="e">
        <f t="shared" si="274"/>
        <v>#DIV/0!</v>
      </c>
      <c r="CP512" s="4" t="e">
        <f t="shared" si="274"/>
        <v>#DIV/0!</v>
      </c>
      <c r="CQ512" s="4" t="e">
        <f t="shared" si="274"/>
        <v>#DIV/0!</v>
      </c>
      <c r="CR512" s="4" t="e">
        <f t="shared" ref="CR512:CR543" si="289">BR512*$CD512</f>
        <v>#DIV/0!</v>
      </c>
      <c r="CS512" s="4" t="e">
        <f t="shared" ref="CS512:CS543" si="290">BS512*$CD512</f>
        <v>#DIV/0!</v>
      </c>
      <c r="CT512" s="4" t="e">
        <f t="shared" ref="CT512:CT543" si="291">BT512*$CD512</f>
        <v>#DIV/0!</v>
      </c>
      <c r="CU512" s="4" t="e">
        <f t="shared" si="285"/>
        <v>#DIV/0!</v>
      </c>
      <c r="CV512" s="4" t="e">
        <f t="shared" si="286"/>
        <v>#DIV/0!</v>
      </c>
      <c r="CW512" s="4" t="e">
        <f t="shared" si="287"/>
        <v>#DIV/0!</v>
      </c>
      <c r="CX512" s="4" t="e">
        <f t="shared" si="288"/>
        <v>#DIV/0!</v>
      </c>
      <c r="CY512" s="4" t="e">
        <f t="shared" si="260"/>
        <v>#DIV/0!</v>
      </c>
      <c r="CZ512" s="4" t="e">
        <f t="shared" si="260"/>
        <v>#DIV/0!</v>
      </c>
      <c r="DA512" s="4" t="e">
        <f t="shared" si="260"/>
        <v>#DIV/0!</v>
      </c>
      <c r="DB512" s="4" t="e">
        <f t="shared" si="260"/>
        <v>#DIV/0!</v>
      </c>
      <c r="DC512" s="3"/>
      <c r="DD512" s="3" t="e">
        <f t="shared" si="263"/>
        <v>#DIV/0!</v>
      </c>
    </row>
    <row r="513" spans="33:108" x14ac:dyDescent="0.25">
      <c r="AG513" s="2">
        <f>IF(I513&gt;'Average Crustal Abundance'!B$2,Data!I513,'Average Crustal Abundance'!B$2)</f>
        <v>52200</v>
      </c>
      <c r="AH513" s="2">
        <f>IF(J513&gt;'Average Crustal Abundance'!C$2,Data!J513,'Average Crustal Abundance'!C$2)</f>
        <v>27</v>
      </c>
      <c r="AI513" s="2">
        <f>IF(K513&gt;'Average Crustal Abundance'!D$2,Data!K513,'Average Crustal Abundance'!D$2)</f>
        <v>59</v>
      </c>
      <c r="AJ513" s="2">
        <f>IF(L513&gt;'Average Crustal Abundance'!E$2,Data!L513,'Average Crustal Abundance'!E$2)</f>
        <v>0.188</v>
      </c>
      <c r="AK513" s="2">
        <f>IF(M513&gt;'Average Crustal Abundance'!F$2,Data!M513,'Average Crustal Abundance'!F$2)</f>
        <v>1.5E-3</v>
      </c>
      <c r="AL513" s="2">
        <f>IF(N513&gt;'Average Crustal Abundance'!G$2,Data!N513,'Average Crustal Abundance'!G$2)</f>
        <v>1.5E-3</v>
      </c>
      <c r="AM513" s="2">
        <f>IF(O513&gt;'Average Crustal Abundance'!H$2,Data!O513,'Average Crustal Abundance'!H$2)</f>
        <v>27</v>
      </c>
      <c r="AN513" s="2">
        <f>IF(P513&gt;'Average Crustal Abundance'!I$2,Data!P513,'Average Crustal Abundance'!I$2)</f>
        <v>5.6000000000000001E-2</v>
      </c>
      <c r="AO513" s="2">
        <f>IF(Q513&gt;'Average Crustal Abundance'!J$2,Data!Q513,'Average Crustal Abundance'!J$2)</f>
        <v>1.2999999999999999E-3</v>
      </c>
      <c r="AP513" s="2">
        <f>IF(R513&gt;'Average Crustal Abundance'!K$2,Data!R513,'Average Crustal Abundance'!K$2)</f>
        <v>72</v>
      </c>
      <c r="AQ513" s="2">
        <f>IF(S513&gt;'Average Crustal Abundance'!L$2,Data!S513,'Average Crustal Abundance'!L$2)</f>
        <v>0.08</v>
      </c>
      <c r="AR513" s="2">
        <f>IF(T513&gt;'Average Crustal Abundance'!M$2,Data!T513,'Average Crustal Abundance'!M$2)</f>
        <v>5.1999999999999998E-2</v>
      </c>
      <c r="AS513" s="2">
        <f>IF(U513&gt;'Average Crustal Abundance'!N$2,Data!U513,'Average Crustal Abundance'!N$2)</f>
        <v>0.5</v>
      </c>
      <c r="AT513" s="2">
        <f>IF(V513&gt;'Average Crustal Abundance'!O$2,Data!V513,'Average Crustal Abundance'!O$2)</f>
        <v>11</v>
      </c>
      <c r="AU513" s="2">
        <f>IF(W513&gt;'Average Crustal Abundance'!P$2,Data!W513,'Average Crustal Abundance'!P$2)</f>
        <v>0.03</v>
      </c>
      <c r="AV513" s="2">
        <f>IF(X513&gt;'Average Crustal Abundance'!Q$2,Data!X513,'Average Crustal Abundance'!Q$2)</f>
        <v>2.5</v>
      </c>
      <c r="AW513" s="2">
        <f>IF(Y513&gt;'Average Crustal Abundance'!R$2,Data!Y513,'Average Crustal Abundance'!R$2)</f>
        <v>0.2</v>
      </c>
      <c r="AX513" s="2">
        <f>IF(Z513&gt;'Average Crustal Abundance'!S$2,Data!Z513,'Average Crustal Abundance'!S$2)</f>
        <v>0.18</v>
      </c>
      <c r="AY513" s="2">
        <f>IF(AA513&gt;'Average Crustal Abundance'!T$2,Data!AA513,'Average Crustal Abundance'!T$2)</f>
        <v>1E-3</v>
      </c>
      <c r="AZ513" s="2">
        <f>IF(AB513&gt;'Average Crustal Abundance'!U$2,Data!AB513,'Average Crustal Abundance'!U$2)</f>
        <v>0.8</v>
      </c>
      <c r="BA513" s="2">
        <f>IF(AC513&gt;'Average Crustal Abundance'!V$2,Data!AC513,'Average Crustal Abundance'!V$2)</f>
        <v>1</v>
      </c>
      <c r="BB513" s="2">
        <f>IF(AD513&gt;'Average Crustal Abundance'!W$2,Data!AD513,'Average Crustal Abundance'!W$2)</f>
        <v>1.7</v>
      </c>
      <c r="BC513" s="2">
        <f>IF(AE513&gt;'Average Crustal Abundance'!X$2,Data!AE513,'Average Crustal Abundance'!X$2)</f>
        <v>20</v>
      </c>
      <c r="BD513" s="2">
        <f>IF(AF513&gt;'Average Crustal Abundance'!Y$2,Data!AF513,'Average Crustal Abundance'!Y$2)</f>
        <v>1.3</v>
      </c>
      <c r="BE513" s="3">
        <f>LOG((AG513/'Average Crustal Abundance'!B$2),1.636)</f>
        <v>0</v>
      </c>
      <c r="BF513" s="3">
        <f>LOG((AH513/'Average Crustal Abundance'!C$2),5.77)</f>
        <v>0</v>
      </c>
      <c r="BG513" s="3">
        <f>LOG((AI513/'Average Crustal Abundance'!D$2),5.07)</f>
        <v>0</v>
      </c>
      <c r="BH513" s="3">
        <f>IF(LOG((AJ513/'Average Crustal Abundance'!E$2))&lt;6,LOG((AJ513/'Average Crustal Abundance'!E$2)),6)</f>
        <v>0</v>
      </c>
      <c r="BI513" s="3">
        <f>IF(LOG((AK513/'Average Crustal Abundance'!F$2))&lt;6,LOG((AK513/'Average Crustal Abundance'!F$2)),6)</f>
        <v>0</v>
      </c>
      <c r="BJ513" s="3">
        <f>IF(LOG((AL513/'Average Crustal Abundance'!G$2))&lt;6,LOG((AL513/'Average Crustal Abundance'!G$2)),6)</f>
        <v>0</v>
      </c>
      <c r="BK513" s="3">
        <f>LOG((AM513/'Average Crustal Abundance'!H$2),5.77)</f>
        <v>0</v>
      </c>
      <c r="BL513" s="3">
        <f>IF(LOG((AN513/'Average Crustal Abundance'!I$2))&lt;6,LOG((AN513/'Average Crustal Abundance'!I$2)),6)</f>
        <v>0</v>
      </c>
      <c r="BM513" s="3">
        <f>IF(LOG((AO513/'Average Crustal Abundance'!J$2))&lt;6,LOG((AO513/'Average Crustal Abundance'!J$2)),6)</f>
        <v>0</v>
      </c>
      <c r="BN513" s="3">
        <f>LOG((AP513/'Average Crustal Abundance'!K$2),4.9)</f>
        <v>0</v>
      </c>
      <c r="BO513" s="3">
        <f>IF(LOG((AQ513/'Average Crustal Abundance'!L$2))&lt;6,LOG((AQ513/'Average Crustal Abundance'!L$2)),6)</f>
        <v>0</v>
      </c>
      <c r="BP513" s="3">
        <f>IF(LOG((AR513/'Average Crustal Abundance'!M$2))&lt;6,LOG((AR513/'Average Crustal Abundance'!M$2)),6)</f>
        <v>0</v>
      </c>
      <c r="BQ513" s="3">
        <f>IF(LOG((AS513/'Average Crustal Abundance'!N$2))&lt;6,LOG((AS513/'Average Crustal Abundance'!N$2)),6)</f>
        <v>0</v>
      </c>
      <c r="BR513" s="3">
        <f>LOG((AT513/'Average Crustal Abundance'!O$2),6.71)</f>
        <v>0</v>
      </c>
      <c r="BS513" s="3">
        <f>IF(LOG((AU513/'Average Crustal Abundance'!P$2))&lt;6,LOG((AU513/'Average Crustal Abundance'!P$2)),6)</f>
        <v>0</v>
      </c>
      <c r="BT513" s="3">
        <f>LOG((AV513/'Average Crustal Abundance'!Q$2),8.58)</f>
        <v>0</v>
      </c>
      <c r="BU513" s="3">
        <f>IF(LOG((AW513/'Average Crustal Abundance'!R$2))&lt;6,LOG((AW513/'Average Crustal Abundance'!R$2)),6)</f>
        <v>0</v>
      </c>
      <c r="BV513" s="3">
        <f>IF(LOG((AX513/'Average Crustal Abundance'!S$2))&lt;6,LOG((AX513/'Average Crustal Abundance'!S$2)),6)</f>
        <v>0</v>
      </c>
      <c r="BW513" s="3">
        <f>IF(LOG((AY513/'Average Crustal Abundance'!T$2))&lt;6,LOG((AY513/'Average Crustal Abundance'!T$2)),6)</f>
        <v>0</v>
      </c>
      <c r="BX513" s="3">
        <f>IF(LOG((AZ513/'Average Crustal Abundance'!U$2))&lt;6,LOG((AZ513/'Average Crustal Abundance'!U$2)),6)</f>
        <v>0</v>
      </c>
      <c r="BY513" s="3">
        <f>IF(LOG((BA513/'Average Crustal Abundance'!V$2))&lt;6,LOG((BA513/'Average Crustal Abundance'!V$2)),6)</f>
        <v>0</v>
      </c>
      <c r="BZ513" s="3">
        <f>LOG((BB513/'Average Crustal Abundance'!W$2),9.15)</f>
        <v>0</v>
      </c>
      <c r="CA513" s="3">
        <f>LOG((BC513/'Average Crustal Abundance'!X$2),6.07)</f>
        <v>0</v>
      </c>
      <c r="CB513" s="3">
        <f>LOG((BD513/'Average Crustal Abundance'!Y$2),9.57)</f>
        <v>0</v>
      </c>
      <c r="CC513" s="3">
        <f t="shared" si="261"/>
        <v>0</v>
      </c>
      <c r="CD513" s="3" t="e">
        <f t="shared" si="262"/>
        <v>#DIV/0!</v>
      </c>
      <c r="CE513" s="4" t="e">
        <f t="shared" si="279"/>
        <v>#DIV/0!</v>
      </c>
      <c r="CF513" s="4" t="e">
        <f t="shared" si="279"/>
        <v>#DIV/0!</v>
      </c>
      <c r="CG513" s="4" t="e">
        <f t="shared" si="279"/>
        <v>#DIV/0!</v>
      </c>
      <c r="CH513" s="4" t="e">
        <f t="shared" si="279"/>
        <v>#DIV/0!</v>
      </c>
      <c r="CI513" s="4" t="e">
        <f t="shared" si="279"/>
        <v>#DIV/0!</v>
      </c>
      <c r="CJ513" s="4" t="e">
        <f t="shared" si="280"/>
        <v>#DIV/0!</v>
      </c>
      <c r="CK513" s="4" t="e">
        <f t="shared" si="281"/>
        <v>#DIV/0!</v>
      </c>
      <c r="CL513" s="4" t="e">
        <f t="shared" si="282"/>
        <v>#DIV/0!</v>
      </c>
      <c r="CM513" s="4" t="e">
        <f t="shared" si="283"/>
        <v>#DIV/0!</v>
      </c>
      <c r="CN513" s="4" t="e">
        <f t="shared" si="284"/>
        <v>#DIV/0!</v>
      </c>
      <c r="CO513" s="4" t="e">
        <f t="shared" ref="CO513:CO544" si="292">BO513*$CD513</f>
        <v>#DIV/0!</v>
      </c>
      <c r="CP513" s="4" t="e">
        <f t="shared" ref="CP513:CP544" si="293">BP513*$CD513</f>
        <v>#DIV/0!</v>
      </c>
      <c r="CQ513" s="4" t="e">
        <f t="shared" ref="CQ513:CQ544" si="294">BQ513*$CD513</f>
        <v>#DIV/0!</v>
      </c>
      <c r="CR513" s="4" t="e">
        <f t="shared" si="289"/>
        <v>#DIV/0!</v>
      </c>
      <c r="CS513" s="4" t="e">
        <f t="shared" si="290"/>
        <v>#DIV/0!</v>
      </c>
      <c r="CT513" s="4" t="e">
        <f t="shared" si="291"/>
        <v>#DIV/0!</v>
      </c>
      <c r="CU513" s="4" t="e">
        <f t="shared" si="285"/>
        <v>#DIV/0!</v>
      </c>
      <c r="CV513" s="4" t="e">
        <f t="shared" si="286"/>
        <v>#DIV/0!</v>
      </c>
      <c r="CW513" s="4" t="e">
        <f t="shared" si="287"/>
        <v>#DIV/0!</v>
      </c>
      <c r="CX513" s="4" t="e">
        <f t="shared" si="288"/>
        <v>#DIV/0!</v>
      </c>
      <c r="CY513" s="4" t="e">
        <f t="shared" ref="CY513:CY544" si="295">BY513*$CD513</f>
        <v>#DIV/0!</v>
      </c>
      <c r="CZ513" s="4" t="e">
        <f t="shared" ref="CZ513:CZ544" si="296">BZ513*$CD513</f>
        <v>#DIV/0!</v>
      </c>
      <c r="DA513" s="4" t="e">
        <f t="shared" ref="DA513:DA544" si="297">CA513*$CD513</f>
        <v>#DIV/0!</v>
      </c>
      <c r="DB513" s="4" t="e">
        <f t="shared" ref="DB513:DB544" si="298">CB513*$CD513</f>
        <v>#DIV/0!</v>
      </c>
      <c r="DC513" s="3"/>
      <c r="DD513" s="3" t="e">
        <f t="shared" si="263"/>
        <v>#DIV/0!</v>
      </c>
    </row>
    <row r="514" spans="33:108" x14ac:dyDescent="0.25">
      <c r="AG514" s="2">
        <f>IF(I514&gt;'Average Crustal Abundance'!B$2,Data!I514,'Average Crustal Abundance'!B$2)</f>
        <v>52200</v>
      </c>
      <c r="AH514" s="2">
        <f>IF(J514&gt;'Average Crustal Abundance'!C$2,Data!J514,'Average Crustal Abundance'!C$2)</f>
        <v>27</v>
      </c>
      <c r="AI514" s="2">
        <f>IF(K514&gt;'Average Crustal Abundance'!D$2,Data!K514,'Average Crustal Abundance'!D$2)</f>
        <v>59</v>
      </c>
      <c r="AJ514" s="2">
        <f>IF(L514&gt;'Average Crustal Abundance'!E$2,Data!L514,'Average Crustal Abundance'!E$2)</f>
        <v>0.188</v>
      </c>
      <c r="AK514" s="2">
        <f>IF(M514&gt;'Average Crustal Abundance'!F$2,Data!M514,'Average Crustal Abundance'!F$2)</f>
        <v>1.5E-3</v>
      </c>
      <c r="AL514" s="2">
        <f>IF(N514&gt;'Average Crustal Abundance'!G$2,Data!N514,'Average Crustal Abundance'!G$2)</f>
        <v>1.5E-3</v>
      </c>
      <c r="AM514" s="2">
        <f>IF(O514&gt;'Average Crustal Abundance'!H$2,Data!O514,'Average Crustal Abundance'!H$2)</f>
        <v>27</v>
      </c>
      <c r="AN514" s="2">
        <f>IF(P514&gt;'Average Crustal Abundance'!I$2,Data!P514,'Average Crustal Abundance'!I$2)</f>
        <v>5.6000000000000001E-2</v>
      </c>
      <c r="AO514" s="2">
        <f>IF(Q514&gt;'Average Crustal Abundance'!J$2,Data!Q514,'Average Crustal Abundance'!J$2)</f>
        <v>1.2999999999999999E-3</v>
      </c>
      <c r="AP514" s="2">
        <f>IF(R514&gt;'Average Crustal Abundance'!K$2,Data!R514,'Average Crustal Abundance'!K$2)</f>
        <v>72</v>
      </c>
      <c r="AQ514" s="2">
        <f>IF(S514&gt;'Average Crustal Abundance'!L$2,Data!S514,'Average Crustal Abundance'!L$2)</f>
        <v>0.08</v>
      </c>
      <c r="AR514" s="2">
        <f>IF(T514&gt;'Average Crustal Abundance'!M$2,Data!T514,'Average Crustal Abundance'!M$2)</f>
        <v>5.1999999999999998E-2</v>
      </c>
      <c r="AS514" s="2">
        <f>IF(U514&gt;'Average Crustal Abundance'!N$2,Data!U514,'Average Crustal Abundance'!N$2)</f>
        <v>0.5</v>
      </c>
      <c r="AT514" s="2">
        <f>IF(V514&gt;'Average Crustal Abundance'!O$2,Data!V514,'Average Crustal Abundance'!O$2)</f>
        <v>11</v>
      </c>
      <c r="AU514" s="2">
        <f>IF(W514&gt;'Average Crustal Abundance'!P$2,Data!W514,'Average Crustal Abundance'!P$2)</f>
        <v>0.03</v>
      </c>
      <c r="AV514" s="2">
        <f>IF(X514&gt;'Average Crustal Abundance'!Q$2,Data!X514,'Average Crustal Abundance'!Q$2)</f>
        <v>2.5</v>
      </c>
      <c r="AW514" s="2">
        <f>IF(Y514&gt;'Average Crustal Abundance'!R$2,Data!Y514,'Average Crustal Abundance'!R$2)</f>
        <v>0.2</v>
      </c>
      <c r="AX514" s="2">
        <f>IF(Z514&gt;'Average Crustal Abundance'!S$2,Data!Z514,'Average Crustal Abundance'!S$2)</f>
        <v>0.18</v>
      </c>
      <c r="AY514" s="2">
        <f>IF(AA514&gt;'Average Crustal Abundance'!T$2,Data!AA514,'Average Crustal Abundance'!T$2)</f>
        <v>1E-3</v>
      </c>
      <c r="AZ514" s="2">
        <f>IF(AB514&gt;'Average Crustal Abundance'!U$2,Data!AB514,'Average Crustal Abundance'!U$2)</f>
        <v>0.8</v>
      </c>
      <c r="BA514" s="2">
        <f>IF(AC514&gt;'Average Crustal Abundance'!V$2,Data!AC514,'Average Crustal Abundance'!V$2)</f>
        <v>1</v>
      </c>
      <c r="BB514" s="2">
        <f>IF(AD514&gt;'Average Crustal Abundance'!W$2,Data!AD514,'Average Crustal Abundance'!W$2)</f>
        <v>1.7</v>
      </c>
      <c r="BC514" s="2">
        <f>IF(AE514&gt;'Average Crustal Abundance'!X$2,Data!AE514,'Average Crustal Abundance'!X$2)</f>
        <v>20</v>
      </c>
      <c r="BD514" s="2">
        <f>IF(AF514&gt;'Average Crustal Abundance'!Y$2,Data!AF514,'Average Crustal Abundance'!Y$2)</f>
        <v>1.3</v>
      </c>
      <c r="BE514" s="3">
        <f>LOG((AG514/'Average Crustal Abundance'!B$2),1.636)</f>
        <v>0</v>
      </c>
      <c r="BF514" s="3">
        <f>LOG((AH514/'Average Crustal Abundance'!C$2),5.77)</f>
        <v>0</v>
      </c>
      <c r="BG514" s="3">
        <f>LOG((AI514/'Average Crustal Abundance'!D$2),5.07)</f>
        <v>0</v>
      </c>
      <c r="BH514" s="3">
        <f>IF(LOG((AJ514/'Average Crustal Abundance'!E$2))&lt;6,LOG((AJ514/'Average Crustal Abundance'!E$2)),6)</f>
        <v>0</v>
      </c>
      <c r="BI514" s="3">
        <f>IF(LOG((AK514/'Average Crustal Abundance'!F$2))&lt;6,LOG((AK514/'Average Crustal Abundance'!F$2)),6)</f>
        <v>0</v>
      </c>
      <c r="BJ514" s="3">
        <f>IF(LOG((AL514/'Average Crustal Abundance'!G$2))&lt;6,LOG((AL514/'Average Crustal Abundance'!G$2)),6)</f>
        <v>0</v>
      </c>
      <c r="BK514" s="3">
        <f>LOG((AM514/'Average Crustal Abundance'!H$2),5.77)</f>
        <v>0</v>
      </c>
      <c r="BL514" s="3">
        <f>IF(LOG((AN514/'Average Crustal Abundance'!I$2))&lt;6,LOG((AN514/'Average Crustal Abundance'!I$2)),6)</f>
        <v>0</v>
      </c>
      <c r="BM514" s="3">
        <f>IF(LOG((AO514/'Average Crustal Abundance'!J$2))&lt;6,LOG((AO514/'Average Crustal Abundance'!J$2)),6)</f>
        <v>0</v>
      </c>
      <c r="BN514" s="3">
        <f>LOG((AP514/'Average Crustal Abundance'!K$2),4.9)</f>
        <v>0</v>
      </c>
      <c r="BO514" s="3">
        <f>IF(LOG((AQ514/'Average Crustal Abundance'!L$2))&lt;6,LOG((AQ514/'Average Crustal Abundance'!L$2)),6)</f>
        <v>0</v>
      </c>
      <c r="BP514" s="3">
        <f>IF(LOG((AR514/'Average Crustal Abundance'!M$2))&lt;6,LOG((AR514/'Average Crustal Abundance'!M$2)),6)</f>
        <v>0</v>
      </c>
      <c r="BQ514" s="3">
        <f>IF(LOG((AS514/'Average Crustal Abundance'!N$2))&lt;6,LOG((AS514/'Average Crustal Abundance'!N$2)),6)</f>
        <v>0</v>
      </c>
      <c r="BR514" s="3">
        <f>LOG((AT514/'Average Crustal Abundance'!O$2),6.71)</f>
        <v>0</v>
      </c>
      <c r="BS514" s="3">
        <f>IF(LOG((AU514/'Average Crustal Abundance'!P$2))&lt;6,LOG((AU514/'Average Crustal Abundance'!P$2)),6)</f>
        <v>0</v>
      </c>
      <c r="BT514" s="3">
        <f>LOG((AV514/'Average Crustal Abundance'!Q$2),8.58)</f>
        <v>0</v>
      </c>
      <c r="BU514" s="3">
        <f>IF(LOG((AW514/'Average Crustal Abundance'!R$2))&lt;6,LOG((AW514/'Average Crustal Abundance'!R$2)),6)</f>
        <v>0</v>
      </c>
      <c r="BV514" s="3">
        <f>IF(LOG((AX514/'Average Crustal Abundance'!S$2))&lt;6,LOG((AX514/'Average Crustal Abundance'!S$2)),6)</f>
        <v>0</v>
      </c>
      <c r="BW514" s="3">
        <f>IF(LOG((AY514/'Average Crustal Abundance'!T$2))&lt;6,LOG((AY514/'Average Crustal Abundance'!T$2)),6)</f>
        <v>0</v>
      </c>
      <c r="BX514" s="3">
        <f>IF(LOG((AZ514/'Average Crustal Abundance'!U$2))&lt;6,LOG((AZ514/'Average Crustal Abundance'!U$2)),6)</f>
        <v>0</v>
      </c>
      <c r="BY514" s="3">
        <f>IF(LOG((BA514/'Average Crustal Abundance'!V$2))&lt;6,LOG((BA514/'Average Crustal Abundance'!V$2)),6)</f>
        <v>0</v>
      </c>
      <c r="BZ514" s="3">
        <f>LOG((BB514/'Average Crustal Abundance'!W$2),9.15)</f>
        <v>0</v>
      </c>
      <c r="CA514" s="3">
        <f>LOG((BC514/'Average Crustal Abundance'!X$2),6.07)</f>
        <v>0</v>
      </c>
      <c r="CB514" s="3">
        <f>LOG((BD514/'Average Crustal Abundance'!Y$2),9.57)</f>
        <v>0</v>
      </c>
      <c r="CC514" s="3">
        <f t="shared" si="261"/>
        <v>0</v>
      </c>
      <c r="CD514" s="3" t="e">
        <f t="shared" si="262"/>
        <v>#DIV/0!</v>
      </c>
      <c r="CE514" s="4" t="e">
        <f t="shared" si="279"/>
        <v>#DIV/0!</v>
      </c>
      <c r="CF514" s="4" t="e">
        <f t="shared" si="279"/>
        <v>#DIV/0!</v>
      </c>
      <c r="CG514" s="4" t="e">
        <f t="shared" si="279"/>
        <v>#DIV/0!</v>
      </c>
      <c r="CH514" s="4" t="e">
        <f t="shared" si="279"/>
        <v>#DIV/0!</v>
      </c>
      <c r="CI514" s="4" t="e">
        <f t="shared" si="279"/>
        <v>#DIV/0!</v>
      </c>
      <c r="CJ514" s="4" t="e">
        <f t="shared" si="280"/>
        <v>#DIV/0!</v>
      </c>
      <c r="CK514" s="4" t="e">
        <f t="shared" si="281"/>
        <v>#DIV/0!</v>
      </c>
      <c r="CL514" s="4" t="e">
        <f t="shared" si="282"/>
        <v>#DIV/0!</v>
      </c>
      <c r="CM514" s="4" t="e">
        <f t="shared" si="283"/>
        <v>#DIV/0!</v>
      </c>
      <c r="CN514" s="4" t="e">
        <f t="shared" si="284"/>
        <v>#DIV/0!</v>
      </c>
      <c r="CO514" s="4" t="e">
        <f t="shared" si="292"/>
        <v>#DIV/0!</v>
      </c>
      <c r="CP514" s="4" t="e">
        <f t="shared" si="293"/>
        <v>#DIV/0!</v>
      </c>
      <c r="CQ514" s="4" t="e">
        <f t="shared" si="294"/>
        <v>#DIV/0!</v>
      </c>
      <c r="CR514" s="4" t="e">
        <f t="shared" si="289"/>
        <v>#DIV/0!</v>
      </c>
      <c r="CS514" s="4" t="e">
        <f t="shared" si="290"/>
        <v>#DIV/0!</v>
      </c>
      <c r="CT514" s="4" t="e">
        <f t="shared" si="291"/>
        <v>#DIV/0!</v>
      </c>
      <c r="CU514" s="4" t="e">
        <f t="shared" si="285"/>
        <v>#DIV/0!</v>
      </c>
      <c r="CV514" s="4" t="e">
        <f t="shared" si="286"/>
        <v>#DIV/0!</v>
      </c>
      <c r="CW514" s="4" t="e">
        <f t="shared" si="287"/>
        <v>#DIV/0!</v>
      </c>
      <c r="CX514" s="4" t="e">
        <f t="shared" si="288"/>
        <v>#DIV/0!</v>
      </c>
      <c r="CY514" s="4" t="e">
        <f t="shared" si="295"/>
        <v>#DIV/0!</v>
      </c>
      <c r="CZ514" s="4" t="e">
        <f t="shared" si="296"/>
        <v>#DIV/0!</v>
      </c>
      <c r="DA514" s="4" t="e">
        <f t="shared" si="297"/>
        <v>#DIV/0!</v>
      </c>
      <c r="DB514" s="4" t="e">
        <f t="shared" si="298"/>
        <v>#DIV/0!</v>
      </c>
      <c r="DC514" s="3"/>
      <c r="DD514" s="3" t="e">
        <f t="shared" si="263"/>
        <v>#DIV/0!</v>
      </c>
    </row>
    <row r="515" spans="33:108" x14ac:dyDescent="0.25">
      <c r="AG515" s="2">
        <f>IF(I515&gt;'Average Crustal Abundance'!B$2,Data!I515,'Average Crustal Abundance'!B$2)</f>
        <v>52200</v>
      </c>
      <c r="AH515" s="2">
        <f>IF(J515&gt;'Average Crustal Abundance'!C$2,Data!J515,'Average Crustal Abundance'!C$2)</f>
        <v>27</v>
      </c>
      <c r="AI515" s="2">
        <f>IF(K515&gt;'Average Crustal Abundance'!D$2,Data!K515,'Average Crustal Abundance'!D$2)</f>
        <v>59</v>
      </c>
      <c r="AJ515" s="2">
        <f>IF(L515&gt;'Average Crustal Abundance'!E$2,Data!L515,'Average Crustal Abundance'!E$2)</f>
        <v>0.188</v>
      </c>
      <c r="AK515" s="2">
        <f>IF(M515&gt;'Average Crustal Abundance'!F$2,Data!M515,'Average Crustal Abundance'!F$2)</f>
        <v>1.5E-3</v>
      </c>
      <c r="AL515" s="2">
        <f>IF(N515&gt;'Average Crustal Abundance'!G$2,Data!N515,'Average Crustal Abundance'!G$2)</f>
        <v>1.5E-3</v>
      </c>
      <c r="AM515" s="2">
        <f>IF(O515&gt;'Average Crustal Abundance'!H$2,Data!O515,'Average Crustal Abundance'!H$2)</f>
        <v>27</v>
      </c>
      <c r="AN515" s="2">
        <f>IF(P515&gt;'Average Crustal Abundance'!I$2,Data!P515,'Average Crustal Abundance'!I$2)</f>
        <v>5.6000000000000001E-2</v>
      </c>
      <c r="AO515" s="2">
        <f>IF(Q515&gt;'Average Crustal Abundance'!J$2,Data!Q515,'Average Crustal Abundance'!J$2)</f>
        <v>1.2999999999999999E-3</v>
      </c>
      <c r="AP515" s="2">
        <f>IF(R515&gt;'Average Crustal Abundance'!K$2,Data!R515,'Average Crustal Abundance'!K$2)</f>
        <v>72</v>
      </c>
      <c r="AQ515" s="2">
        <f>IF(S515&gt;'Average Crustal Abundance'!L$2,Data!S515,'Average Crustal Abundance'!L$2)</f>
        <v>0.08</v>
      </c>
      <c r="AR515" s="2">
        <f>IF(T515&gt;'Average Crustal Abundance'!M$2,Data!T515,'Average Crustal Abundance'!M$2)</f>
        <v>5.1999999999999998E-2</v>
      </c>
      <c r="AS515" s="2">
        <f>IF(U515&gt;'Average Crustal Abundance'!N$2,Data!U515,'Average Crustal Abundance'!N$2)</f>
        <v>0.5</v>
      </c>
      <c r="AT515" s="2">
        <f>IF(V515&gt;'Average Crustal Abundance'!O$2,Data!V515,'Average Crustal Abundance'!O$2)</f>
        <v>11</v>
      </c>
      <c r="AU515" s="2">
        <f>IF(W515&gt;'Average Crustal Abundance'!P$2,Data!W515,'Average Crustal Abundance'!P$2)</f>
        <v>0.03</v>
      </c>
      <c r="AV515" s="2">
        <f>IF(X515&gt;'Average Crustal Abundance'!Q$2,Data!X515,'Average Crustal Abundance'!Q$2)</f>
        <v>2.5</v>
      </c>
      <c r="AW515" s="2">
        <f>IF(Y515&gt;'Average Crustal Abundance'!R$2,Data!Y515,'Average Crustal Abundance'!R$2)</f>
        <v>0.2</v>
      </c>
      <c r="AX515" s="2">
        <f>IF(Z515&gt;'Average Crustal Abundance'!S$2,Data!Z515,'Average Crustal Abundance'!S$2)</f>
        <v>0.18</v>
      </c>
      <c r="AY515" s="2">
        <f>IF(AA515&gt;'Average Crustal Abundance'!T$2,Data!AA515,'Average Crustal Abundance'!T$2)</f>
        <v>1E-3</v>
      </c>
      <c r="AZ515" s="2">
        <f>IF(AB515&gt;'Average Crustal Abundance'!U$2,Data!AB515,'Average Crustal Abundance'!U$2)</f>
        <v>0.8</v>
      </c>
      <c r="BA515" s="2">
        <f>IF(AC515&gt;'Average Crustal Abundance'!V$2,Data!AC515,'Average Crustal Abundance'!V$2)</f>
        <v>1</v>
      </c>
      <c r="BB515" s="2">
        <f>IF(AD515&gt;'Average Crustal Abundance'!W$2,Data!AD515,'Average Crustal Abundance'!W$2)</f>
        <v>1.7</v>
      </c>
      <c r="BC515" s="2">
        <f>IF(AE515&gt;'Average Crustal Abundance'!X$2,Data!AE515,'Average Crustal Abundance'!X$2)</f>
        <v>20</v>
      </c>
      <c r="BD515" s="2">
        <f>IF(AF515&gt;'Average Crustal Abundance'!Y$2,Data!AF515,'Average Crustal Abundance'!Y$2)</f>
        <v>1.3</v>
      </c>
      <c r="BE515" s="3">
        <f>LOG((AG515/'Average Crustal Abundance'!B$2),1.636)</f>
        <v>0</v>
      </c>
      <c r="BF515" s="3">
        <f>LOG((AH515/'Average Crustal Abundance'!C$2),5.77)</f>
        <v>0</v>
      </c>
      <c r="BG515" s="3">
        <f>LOG((AI515/'Average Crustal Abundance'!D$2),5.07)</f>
        <v>0</v>
      </c>
      <c r="BH515" s="3">
        <f>IF(LOG((AJ515/'Average Crustal Abundance'!E$2))&lt;6,LOG((AJ515/'Average Crustal Abundance'!E$2)),6)</f>
        <v>0</v>
      </c>
      <c r="BI515" s="3">
        <f>IF(LOG((AK515/'Average Crustal Abundance'!F$2))&lt;6,LOG((AK515/'Average Crustal Abundance'!F$2)),6)</f>
        <v>0</v>
      </c>
      <c r="BJ515" s="3">
        <f>IF(LOG((AL515/'Average Crustal Abundance'!G$2))&lt;6,LOG((AL515/'Average Crustal Abundance'!G$2)),6)</f>
        <v>0</v>
      </c>
      <c r="BK515" s="3">
        <f>LOG((AM515/'Average Crustal Abundance'!H$2),5.77)</f>
        <v>0</v>
      </c>
      <c r="BL515" s="3">
        <f>IF(LOG((AN515/'Average Crustal Abundance'!I$2))&lt;6,LOG((AN515/'Average Crustal Abundance'!I$2)),6)</f>
        <v>0</v>
      </c>
      <c r="BM515" s="3">
        <f>IF(LOG((AO515/'Average Crustal Abundance'!J$2))&lt;6,LOG((AO515/'Average Crustal Abundance'!J$2)),6)</f>
        <v>0</v>
      </c>
      <c r="BN515" s="3">
        <f>LOG((AP515/'Average Crustal Abundance'!K$2),4.9)</f>
        <v>0</v>
      </c>
      <c r="BO515" s="3">
        <f>IF(LOG((AQ515/'Average Crustal Abundance'!L$2))&lt;6,LOG((AQ515/'Average Crustal Abundance'!L$2)),6)</f>
        <v>0</v>
      </c>
      <c r="BP515" s="3">
        <f>IF(LOG((AR515/'Average Crustal Abundance'!M$2))&lt;6,LOG((AR515/'Average Crustal Abundance'!M$2)),6)</f>
        <v>0</v>
      </c>
      <c r="BQ515" s="3">
        <f>IF(LOG((AS515/'Average Crustal Abundance'!N$2))&lt;6,LOG((AS515/'Average Crustal Abundance'!N$2)),6)</f>
        <v>0</v>
      </c>
      <c r="BR515" s="3">
        <f>LOG((AT515/'Average Crustal Abundance'!O$2),6.71)</f>
        <v>0</v>
      </c>
      <c r="BS515" s="3">
        <f>IF(LOG((AU515/'Average Crustal Abundance'!P$2))&lt;6,LOG((AU515/'Average Crustal Abundance'!P$2)),6)</f>
        <v>0</v>
      </c>
      <c r="BT515" s="3">
        <f>LOG((AV515/'Average Crustal Abundance'!Q$2),8.58)</f>
        <v>0</v>
      </c>
      <c r="BU515" s="3">
        <f>IF(LOG((AW515/'Average Crustal Abundance'!R$2))&lt;6,LOG((AW515/'Average Crustal Abundance'!R$2)),6)</f>
        <v>0</v>
      </c>
      <c r="BV515" s="3">
        <f>IF(LOG((AX515/'Average Crustal Abundance'!S$2))&lt;6,LOG((AX515/'Average Crustal Abundance'!S$2)),6)</f>
        <v>0</v>
      </c>
      <c r="BW515" s="3">
        <f>IF(LOG((AY515/'Average Crustal Abundance'!T$2))&lt;6,LOG((AY515/'Average Crustal Abundance'!T$2)),6)</f>
        <v>0</v>
      </c>
      <c r="BX515" s="3">
        <f>IF(LOG((AZ515/'Average Crustal Abundance'!U$2))&lt;6,LOG((AZ515/'Average Crustal Abundance'!U$2)),6)</f>
        <v>0</v>
      </c>
      <c r="BY515" s="3">
        <f>IF(LOG((BA515/'Average Crustal Abundance'!V$2))&lt;6,LOG((BA515/'Average Crustal Abundance'!V$2)),6)</f>
        <v>0</v>
      </c>
      <c r="BZ515" s="3">
        <f>LOG((BB515/'Average Crustal Abundance'!W$2),9.15)</f>
        <v>0</v>
      </c>
      <c r="CA515" s="3">
        <f>LOG((BC515/'Average Crustal Abundance'!X$2),6.07)</f>
        <v>0</v>
      </c>
      <c r="CB515" s="3">
        <f>LOG((BD515/'Average Crustal Abundance'!Y$2),9.57)</f>
        <v>0</v>
      </c>
      <c r="CC515" s="3">
        <f t="shared" si="261"/>
        <v>0</v>
      </c>
      <c r="CD515" s="3" t="e">
        <f t="shared" si="262"/>
        <v>#DIV/0!</v>
      </c>
      <c r="CE515" s="4" t="e">
        <f t="shared" si="279"/>
        <v>#DIV/0!</v>
      </c>
      <c r="CF515" s="4" t="e">
        <f t="shared" si="279"/>
        <v>#DIV/0!</v>
      </c>
      <c r="CG515" s="4" t="e">
        <f t="shared" si="279"/>
        <v>#DIV/0!</v>
      </c>
      <c r="CH515" s="4" t="e">
        <f t="shared" si="279"/>
        <v>#DIV/0!</v>
      </c>
      <c r="CI515" s="4" t="e">
        <f t="shared" si="279"/>
        <v>#DIV/0!</v>
      </c>
      <c r="CJ515" s="4" t="e">
        <f t="shared" si="280"/>
        <v>#DIV/0!</v>
      </c>
      <c r="CK515" s="4" t="e">
        <f t="shared" si="281"/>
        <v>#DIV/0!</v>
      </c>
      <c r="CL515" s="4" t="e">
        <f t="shared" si="282"/>
        <v>#DIV/0!</v>
      </c>
      <c r="CM515" s="4" t="e">
        <f t="shared" si="283"/>
        <v>#DIV/0!</v>
      </c>
      <c r="CN515" s="4" t="e">
        <f t="shared" si="284"/>
        <v>#DIV/0!</v>
      </c>
      <c r="CO515" s="4" t="e">
        <f t="shared" si="292"/>
        <v>#DIV/0!</v>
      </c>
      <c r="CP515" s="4" t="e">
        <f t="shared" si="293"/>
        <v>#DIV/0!</v>
      </c>
      <c r="CQ515" s="4" t="e">
        <f t="shared" si="294"/>
        <v>#DIV/0!</v>
      </c>
      <c r="CR515" s="4" t="e">
        <f t="shared" si="289"/>
        <v>#DIV/0!</v>
      </c>
      <c r="CS515" s="4" t="e">
        <f t="shared" si="290"/>
        <v>#DIV/0!</v>
      </c>
      <c r="CT515" s="4" t="e">
        <f t="shared" si="291"/>
        <v>#DIV/0!</v>
      </c>
      <c r="CU515" s="4" t="e">
        <f t="shared" si="285"/>
        <v>#DIV/0!</v>
      </c>
      <c r="CV515" s="4" t="e">
        <f t="shared" si="286"/>
        <v>#DIV/0!</v>
      </c>
      <c r="CW515" s="4" t="e">
        <f t="shared" si="287"/>
        <v>#DIV/0!</v>
      </c>
      <c r="CX515" s="4" t="e">
        <f t="shared" si="288"/>
        <v>#DIV/0!</v>
      </c>
      <c r="CY515" s="4" t="e">
        <f t="shared" si="295"/>
        <v>#DIV/0!</v>
      </c>
      <c r="CZ515" s="4" t="e">
        <f t="shared" si="296"/>
        <v>#DIV/0!</v>
      </c>
      <c r="DA515" s="4" t="e">
        <f t="shared" si="297"/>
        <v>#DIV/0!</v>
      </c>
      <c r="DB515" s="4" t="e">
        <f t="shared" si="298"/>
        <v>#DIV/0!</v>
      </c>
      <c r="DC515" s="3"/>
      <c r="DD515" s="3" t="e">
        <f t="shared" si="263"/>
        <v>#DIV/0!</v>
      </c>
    </row>
    <row r="516" spans="33:108" x14ac:dyDescent="0.25">
      <c r="AG516" s="2">
        <f>IF(I516&gt;'Average Crustal Abundance'!B$2,Data!I516,'Average Crustal Abundance'!B$2)</f>
        <v>52200</v>
      </c>
      <c r="AH516" s="2">
        <f>IF(J516&gt;'Average Crustal Abundance'!C$2,Data!J516,'Average Crustal Abundance'!C$2)</f>
        <v>27</v>
      </c>
      <c r="AI516" s="2">
        <f>IF(K516&gt;'Average Crustal Abundance'!D$2,Data!K516,'Average Crustal Abundance'!D$2)</f>
        <v>59</v>
      </c>
      <c r="AJ516" s="2">
        <f>IF(L516&gt;'Average Crustal Abundance'!E$2,Data!L516,'Average Crustal Abundance'!E$2)</f>
        <v>0.188</v>
      </c>
      <c r="AK516" s="2">
        <f>IF(M516&gt;'Average Crustal Abundance'!F$2,Data!M516,'Average Crustal Abundance'!F$2)</f>
        <v>1.5E-3</v>
      </c>
      <c r="AL516" s="2">
        <f>IF(N516&gt;'Average Crustal Abundance'!G$2,Data!N516,'Average Crustal Abundance'!G$2)</f>
        <v>1.5E-3</v>
      </c>
      <c r="AM516" s="2">
        <f>IF(O516&gt;'Average Crustal Abundance'!H$2,Data!O516,'Average Crustal Abundance'!H$2)</f>
        <v>27</v>
      </c>
      <c r="AN516" s="2">
        <f>IF(P516&gt;'Average Crustal Abundance'!I$2,Data!P516,'Average Crustal Abundance'!I$2)</f>
        <v>5.6000000000000001E-2</v>
      </c>
      <c r="AO516" s="2">
        <f>IF(Q516&gt;'Average Crustal Abundance'!J$2,Data!Q516,'Average Crustal Abundance'!J$2)</f>
        <v>1.2999999999999999E-3</v>
      </c>
      <c r="AP516" s="2">
        <f>IF(R516&gt;'Average Crustal Abundance'!K$2,Data!R516,'Average Crustal Abundance'!K$2)</f>
        <v>72</v>
      </c>
      <c r="AQ516" s="2">
        <f>IF(S516&gt;'Average Crustal Abundance'!L$2,Data!S516,'Average Crustal Abundance'!L$2)</f>
        <v>0.08</v>
      </c>
      <c r="AR516" s="2">
        <f>IF(T516&gt;'Average Crustal Abundance'!M$2,Data!T516,'Average Crustal Abundance'!M$2)</f>
        <v>5.1999999999999998E-2</v>
      </c>
      <c r="AS516" s="2">
        <f>IF(U516&gt;'Average Crustal Abundance'!N$2,Data!U516,'Average Crustal Abundance'!N$2)</f>
        <v>0.5</v>
      </c>
      <c r="AT516" s="2">
        <f>IF(V516&gt;'Average Crustal Abundance'!O$2,Data!V516,'Average Crustal Abundance'!O$2)</f>
        <v>11</v>
      </c>
      <c r="AU516" s="2">
        <f>IF(W516&gt;'Average Crustal Abundance'!P$2,Data!W516,'Average Crustal Abundance'!P$2)</f>
        <v>0.03</v>
      </c>
      <c r="AV516" s="2">
        <f>IF(X516&gt;'Average Crustal Abundance'!Q$2,Data!X516,'Average Crustal Abundance'!Q$2)</f>
        <v>2.5</v>
      </c>
      <c r="AW516" s="2">
        <f>IF(Y516&gt;'Average Crustal Abundance'!R$2,Data!Y516,'Average Crustal Abundance'!R$2)</f>
        <v>0.2</v>
      </c>
      <c r="AX516" s="2">
        <f>IF(Z516&gt;'Average Crustal Abundance'!S$2,Data!Z516,'Average Crustal Abundance'!S$2)</f>
        <v>0.18</v>
      </c>
      <c r="AY516" s="2">
        <f>IF(AA516&gt;'Average Crustal Abundance'!T$2,Data!AA516,'Average Crustal Abundance'!T$2)</f>
        <v>1E-3</v>
      </c>
      <c r="AZ516" s="2">
        <f>IF(AB516&gt;'Average Crustal Abundance'!U$2,Data!AB516,'Average Crustal Abundance'!U$2)</f>
        <v>0.8</v>
      </c>
      <c r="BA516" s="2">
        <f>IF(AC516&gt;'Average Crustal Abundance'!V$2,Data!AC516,'Average Crustal Abundance'!V$2)</f>
        <v>1</v>
      </c>
      <c r="BB516" s="2">
        <f>IF(AD516&gt;'Average Crustal Abundance'!W$2,Data!AD516,'Average Crustal Abundance'!W$2)</f>
        <v>1.7</v>
      </c>
      <c r="BC516" s="2">
        <f>IF(AE516&gt;'Average Crustal Abundance'!X$2,Data!AE516,'Average Crustal Abundance'!X$2)</f>
        <v>20</v>
      </c>
      <c r="BD516" s="2">
        <f>IF(AF516&gt;'Average Crustal Abundance'!Y$2,Data!AF516,'Average Crustal Abundance'!Y$2)</f>
        <v>1.3</v>
      </c>
      <c r="BE516" s="3">
        <f>LOG((AG516/'Average Crustal Abundance'!B$2),1.636)</f>
        <v>0</v>
      </c>
      <c r="BF516" s="3">
        <f>LOG((AH516/'Average Crustal Abundance'!C$2),5.77)</f>
        <v>0</v>
      </c>
      <c r="BG516" s="3">
        <f>LOG((AI516/'Average Crustal Abundance'!D$2),5.07)</f>
        <v>0</v>
      </c>
      <c r="BH516" s="3">
        <f>IF(LOG((AJ516/'Average Crustal Abundance'!E$2))&lt;6,LOG((AJ516/'Average Crustal Abundance'!E$2)),6)</f>
        <v>0</v>
      </c>
      <c r="BI516" s="3">
        <f>IF(LOG((AK516/'Average Crustal Abundance'!F$2))&lt;6,LOG((AK516/'Average Crustal Abundance'!F$2)),6)</f>
        <v>0</v>
      </c>
      <c r="BJ516" s="3">
        <f>IF(LOG((AL516/'Average Crustal Abundance'!G$2))&lt;6,LOG((AL516/'Average Crustal Abundance'!G$2)),6)</f>
        <v>0</v>
      </c>
      <c r="BK516" s="3">
        <f>LOG((AM516/'Average Crustal Abundance'!H$2),5.77)</f>
        <v>0</v>
      </c>
      <c r="BL516" s="3">
        <f>IF(LOG((AN516/'Average Crustal Abundance'!I$2))&lt;6,LOG((AN516/'Average Crustal Abundance'!I$2)),6)</f>
        <v>0</v>
      </c>
      <c r="BM516" s="3">
        <f>IF(LOG((AO516/'Average Crustal Abundance'!J$2))&lt;6,LOG((AO516/'Average Crustal Abundance'!J$2)),6)</f>
        <v>0</v>
      </c>
      <c r="BN516" s="3">
        <f>LOG((AP516/'Average Crustal Abundance'!K$2),4.9)</f>
        <v>0</v>
      </c>
      <c r="BO516" s="3">
        <f>IF(LOG((AQ516/'Average Crustal Abundance'!L$2))&lt;6,LOG((AQ516/'Average Crustal Abundance'!L$2)),6)</f>
        <v>0</v>
      </c>
      <c r="BP516" s="3">
        <f>IF(LOG((AR516/'Average Crustal Abundance'!M$2))&lt;6,LOG((AR516/'Average Crustal Abundance'!M$2)),6)</f>
        <v>0</v>
      </c>
      <c r="BQ516" s="3">
        <f>IF(LOG((AS516/'Average Crustal Abundance'!N$2))&lt;6,LOG((AS516/'Average Crustal Abundance'!N$2)),6)</f>
        <v>0</v>
      </c>
      <c r="BR516" s="3">
        <f>LOG((AT516/'Average Crustal Abundance'!O$2),6.71)</f>
        <v>0</v>
      </c>
      <c r="BS516" s="3">
        <f>IF(LOG((AU516/'Average Crustal Abundance'!P$2))&lt;6,LOG((AU516/'Average Crustal Abundance'!P$2)),6)</f>
        <v>0</v>
      </c>
      <c r="BT516" s="3">
        <f>LOG((AV516/'Average Crustal Abundance'!Q$2),8.58)</f>
        <v>0</v>
      </c>
      <c r="BU516" s="3">
        <f>IF(LOG((AW516/'Average Crustal Abundance'!R$2))&lt;6,LOG((AW516/'Average Crustal Abundance'!R$2)),6)</f>
        <v>0</v>
      </c>
      <c r="BV516" s="3">
        <f>IF(LOG((AX516/'Average Crustal Abundance'!S$2))&lt;6,LOG((AX516/'Average Crustal Abundance'!S$2)),6)</f>
        <v>0</v>
      </c>
      <c r="BW516" s="3">
        <f>IF(LOG((AY516/'Average Crustal Abundance'!T$2))&lt;6,LOG((AY516/'Average Crustal Abundance'!T$2)),6)</f>
        <v>0</v>
      </c>
      <c r="BX516" s="3">
        <f>IF(LOG((AZ516/'Average Crustal Abundance'!U$2))&lt;6,LOG((AZ516/'Average Crustal Abundance'!U$2)),6)</f>
        <v>0</v>
      </c>
      <c r="BY516" s="3">
        <f>IF(LOG((BA516/'Average Crustal Abundance'!V$2))&lt;6,LOG((BA516/'Average Crustal Abundance'!V$2)),6)</f>
        <v>0</v>
      </c>
      <c r="BZ516" s="3">
        <f>LOG((BB516/'Average Crustal Abundance'!W$2),9.15)</f>
        <v>0</v>
      </c>
      <c r="CA516" s="3">
        <f>LOG((BC516/'Average Crustal Abundance'!X$2),6.07)</f>
        <v>0</v>
      </c>
      <c r="CB516" s="3">
        <f>LOG((BD516/'Average Crustal Abundance'!Y$2),9.57)</f>
        <v>0</v>
      </c>
      <c r="CC516" s="3">
        <f t="shared" ref="CC516:CC579" si="299">SUMSQ(BE516:CB516)</f>
        <v>0</v>
      </c>
      <c r="CD516" s="3" t="e">
        <f t="shared" ref="CD516:CD579" si="300">10/SQRT(CC516)</f>
        <v>#DIV/0!</v>
      </c>
      <c r="CE516" s="4" t="e">
        <f t="shared" si="279"/>
        <v>#DIV/0!</v>
      </c>
      <c r="CF516" s="4" t="e">
        <f t="shared" si="279"/>
        <v>#DIV/0!</v>
      </c>
      <c r="CG516" s="4" t="e">
        <f t="shared" si="279"/>
        <v>#DIV/0!</v>
      </c>
      <c r="CH516" s="4" t="e">
        <f t="shared" si="279"/>
        <v>#DIV/0!</v>
      </c>
      <c r="CI516" s="4" t="e">
        <f t="shared" si="279"/>
        <v>#DIV/0!</v>
      </c>
      <c r="CJ516" s="4" t="e">
        <f t="shared" si="280"/>
        <v>#DIV/0!</v>
      </c>
      <c r="CK516" s="4" t="e">
        <f t="shared" si="281"/>
        <v>#DIV/0!</v>
      </c>
      <c r="CL516" s="4" t="e">
        <f t="shared" si="282"/>
        <v>#DIV/0!</v>
      </c>
      <c r="CM516" s="4" t="e">
        <f t="shared" si="283"/>
        <v>#DIV/0!</v>
      </c>
      <c r="CN516" s="4" t="e">
        <f t="shared" si="284"/>
        <v>#DIV/0!</v>
      </c>
      <c r="CO516" s="4" t="e">
        <f t="shared" si="292"/>
        <v>#DIV/0!</v>
      </c>
      <c r="CP516" s="4" t="e">
        <f t="shared" si="293"/>
        <v>#DIV/0!</v>
      </c>
      <c r="CQ516" s="4" t="e">
        <f t="shared" si="294"/>
        <v>#DIV/0!</v>
      </c>
      <c r="CR516" s="4" t="e">
        <f t="shared" si="289"/>
        <v>#DIV/0!</v>
      </c>
      <c r="CS516" s="4" t="e">
        <f t="shared" si="290"/>
        <v>#DIV/0!</v>
      </c>
      <c r="CT516" s="4" t="e">
        <f t="shared" si="291"/>
        <v>#DIV/0!</v>
      </c>
      <c r="CU516" s="4" t="e">
        <f t="shared" si="285"/>
        <v>#DIV/0!</v>
      </c>
      <c r="CV516" s="4" t="e">
        <f t="shared" si="286"/>
        <v>#DIV/0!</v>
      </c>
      <c r="CW516" s="4" t="e">
        <f t="shared" si="287"/>
        <v>#DIV/0!</v>
      </c>
      <c r="CX516" s="4" t="e">
        <f t="shared" si="288"/>
        <v>#DIV/0!</v>
      </c>
      <c r="CY516" s="4" t="e">
        <f t="shared" si="295"/>
        <v>#DIV/0!</v>
      </c>
      <c r="CZ516" s="4" t="e">
        <f t="shared" si="296"/>
        <v>#DIV/0!</v>
      </c>
      <c r="DA516" s="4" t="e">
        <f t="shared" si="297"/>
        <v>#DIV/0!</v>
      </c>
      <c r="DB516" s="4" t="e">
        <f t="shared" si="298"/>
        <v>#DIV/0!</v>
      </c>
      <c r="DC516" s="3"/>
      <c r="DD516" s="3" t="e">
        <f t="shared" ref="DD516:DD579" si="301">SUMSQ(CE516:DB516)</f>
        <v>#DIV/0!</v>
      </c>
    </row>
    <row r="517" spans="33:108" x14ac:dyDescent="0.25">
      <c r="AG517" s="2">
        <f>IF(I517&gt;'Average Crustal Abundance'!B$2,Data!I517,'Average Crustal Abundance'!B$2)</f>
        <v>52200</v>
      </c>
      <c r="AH517" s="2">
        <f>IF(J517&gt;'Average Crustal Abundance'!C$2,Data!J517,'Average Crustal Abundance'!C$2)</f>
        <v>27</v>
      </c>
      <c r="AI517" s="2">
        <f>IF(K517&gt;'Average Crustal Abundance'!D$2,Data!K517,'Average Crustal Abundance'!D$2)</f>
        <v>59</v>
      </c>
      <c r="AJ517" s="2">
        <f>IF(L517&gt;'Average Crustal Abundance'!E$2,Data!L517,'Average Crustal Abundance'!E$2)</f>
        <v>0.188</v>
      </c>
      <c r="AK517" s="2">
        <f>IF(M517&gt;'Average Crustal Abundance'!F$2,Data!M517,'Average Crustal Abundance'!F$2)</f>
        <v>1.5E-3</v>
      </c>
      <c r="AL517" s="2">
        <f>IF(N517&gt;'Average Crustal Abundance'!G$2,Data!N517,'Average Crustal Abundance'!G$2)</f>
        <v>1.5E-3</v>
      </c>
      <c r="AM517" s="2">
        <f>IF(O517&gt;'Average Crustal Abundance'!H$2,Data!O517,'Average Crustal Abundance'!H$2)</f>
        <v>27</v>
      </c>
      <c r="AN517" s="2">
        <f>IF(P517&gt;'Average Crustal Abundance'!I$2,Data!P517,'Average Crustal Abundance'!I$2)</f>
        <v>5.6000000000000001E-2</v>
      </c>
      <c r="AO517" s="2">
        <f>IF(Q517&gt;'Average Crustal Abundance'!J$2,Data!Q517,'Average Crustal Abundance'!J$2)</f>
        <v>1.2999999999999999E-3</v>
      </c>
      <c r="AP517" s="2">
        <f>IF(R517&gt;'Average Crustal Abundance'!K$2,Data!R517,'Average Crustal Abundance'!K$2)</f>
        <v>72</v>
      </c>
      <c r="AQ517" s="2">
        <f>IF(S517&gt;'Average Crustal Abundance'!L$2,Data!S517,'Average Crustal Abundance'!L$2)</f>
        <v>0.08</v>
      </c>
      <c r="AR517" s="2">
        <f>IF(T517&gt;'Average Crustal Abundance'!M$2,Data!T517,'Average Crustal Abundance'!M$2)</f>
        <v>5.1999999999999998E-2</v>
      </c>
      <c r="AS517" s="2">
        <f>IF(U517&gt;'Average Crustal Abundance'!N$2,Data!U517,'Average Crustal Abundance'!N$2)</f>
        <v>0.5</v>
      </c>
      <c r="AT517" s="2">
        <f>IF(V517&gt;'Average Crustal Abundance'!O$2,Data!V517,'Average Crustal Abundance'!O$2)</f>
        <v>11</v>
      </c>
      <c r="AU517" s="2">
        <f>IF(W517&gt;'Average Crustal Abundance'!P$2,Data!W517,'Average Crustal Abundance'!P$2)</f>
        <v>0.03</v>
      </c>
      <c r="AV517" s="2">
        <f>IF(X517&gt;'Average Crustal Abundance'!Q$2,Data!X517,'Average Crustal Abundance'!Q$2)</f>
        <v>2.5</v>
      </c>
      <c r="AW517" s="2">
        <f>IF(Y517&gt;'Average Crustal Abundance'!R$2,Data!Y517,'Average Crustal Abundance'!R$2)</f>
        <v>0.2</v>
      </c>
      <c r="AX517" s="2">
        <f>IF(Z517&gt;'Average Crustal Abundance'!S$2,Data!Z517,'Average Crustal Abundance'!S$2)</f>
        <v>0.18</v>
      </c>
      <c r="AY517" s="2">
        <f>IF(AA517&gt;'Average Crustal Abundance'!T$2,Data!AA517,'Average Crustal Abundance'!T$2)</f>
        <v>1E-3</v>
      </c>
      <c r="AZ517" s="2">
        <f>IF(AB517&gt;'Average Crustal Abundance'!U$2,Data!AB517,'Average Crustal Abundance'!U$2)</f>
        <v>0.8</v>
      </c>
      <c r="BA517" s="2">
        <f>IF(AC517&gt;'Average Crustal Abundance'!V$2,Data!AC517,'Average Crustal Abundance'!V$2)</f>
        <v>1</v>
      </c>
      <c r="BB517" s="2">
        <f>IF(AD517&gt;'Average Crustal Abundance'!W$2,Data!AD517,'Average Crustal Abundance'!W$2)</f>
        <v>1.7</v>
      </c>
      <c r="BC517" s="2">
        <f>IF(AE517&gt;'Average Crustal Abundance'!X$2,Data!AE517,'Average Crustal Abundance'!X$2)</f>
        <v>20</v>
      </c>
      <c r="BD517" s="2">
        <f>IF(AF517&gt;'Average Crustal Abundance'!Y$2,Data!AF517,'Average Crustal Abundance'!Y$2)</f>
        <v>1.3</v>
      </c>
      <c r="BE517" s="3">
        <f>LOG((AG517/'Average Crustal Abundance'!B$2),1.636)</f>
        <v>0</v>
      </c>
      <c r="BF517" s="3">
        <f>LOG((AH517/'Average Crustal Abundance'!C$2),5.77)</f>
        <v>0</v>
      </c>
      <c r="BG517" s="3">
        <f>LOG((AI517/'Average Crustal Abundance'!D$2),5.07)</f>
        <v>0</v>
      </c>
      <c r="BH517" s="3">
        <f>IF(LOG((AJ517/'Average Crustal Abundance'!E$2))&lt;6,LOG((AJ517/'Average Crustal Abundance'!E$2)),6)</f>
        <v>0</v>
      </c>
      <c r="BI517" s="3">
        <f>IF(LOG((AK517/'Average Crustal Abundance'!F$2))&lt;6,LOG((AK517/'Average Crustal Abundance'!F$2)),6)</f>
        <v>0</v>
      </c>
      <c r="BJ517" s="3">
        <f>IF(LOG((AL517/'Average Crustal Abundance'!G$2))&lt;6,LOG((AL517/'Average Crustal Abundance'!G$2)),6)</f>
        <v>0</v>
      </c>
      <c r="BK517" s="3">
        <f>LOG((AM517/'Average Crustal Abundance'!H$2),5.77)</f>
        <v>0</v>
      </c>
      <c r="BL517" s="3">
        <f>IF(LOG((AN517/'Average Crustal Abundance'!I$2))&lt;6,LOG((AN517/'Average Crustal Abundance'!I$2)),6)</f>
        <v>0</v>
      </c>
      <c r="BM517" s="3">
        <f>IF(LOG((AO517/'Average Crustal Abundance'!J$2))&lt;6,LOG((AO517/'Average Crustal Abundance'!J$2)),6)</f>
        <v>0</v>
      </c>
      <c r="BN517" s="3">
        <f>LOG((AP517/'Average Crustal Abundance'!K$2),4.9)</f>
        <v>0</v>
      </c>
      <c r="BO517" s="3">
        <f>IF(LOG((AQ517/'Average Crustal Abundance'!L$2))&lt;6,LOG((AQ517/'Average Crustal Abundance'!L$2)),6)</f>
        <v>0</v>
      </c>
      <c r="BP517" s="3">
        <f>IF(LOG((AR517/'Average Crustal Abundance'!M$2))&lt;6,LOG((AR517/'Average Crustal Abundance'!M$2)),6)</f>
        <v>0</v>
      </c>
      <c r="BQ517" s="3">
        <f>IF(LOG((AS517/'Average Crustal Abundance'!N$2))&lt;6,LOG((AS517/'Average Crustal Abundance'!N$2)),6)</f>
        <v>0</v>
      </c>
      <c r="BR517" s="3">
        <f>LOG((AT517/'Average Crustal Abundance'!O$2),6.71)</f>
        <v>0</v>
      </c>
      <c r="BS517" s="3">
        <f>IF(LOG((AU517/'Average Crustal Abundance'!P$2))&lt;6,LOG((AU517/'Average Crustal Abundance'!P$2)),6)</f>
        <v>0</v>
      </c>
      <c r="BT517" s="3">
        <f>LOG((AV517/'Average Crustal Abundance'!Q$2),8.58)</f>
        <v>0</v>
      </c>
      <c r="BU517" s="3">
        <f>IF(LOG((AW517/'Average Crustal Abundance'!R$2))&lt;6,LOG((AW517/'Average Crustal Abundance'!R$2)),6)</f>
        <v>0</v>
      </c>
      <c r="BV517" s="3">
        <f>IF(LOG((AX517/'Average Crustal Abundance'!S$2))&lt;6,LOG((AX517/'Average Crustal Abundance'!S$2)),6)</f>
        <v>0</v>
      </c>
      <c r="BW517" s="3">
        <f>IF(LOG((AY517/'Average Crustal Abundance'!T$2))&lt;6,LOG((AY517/'Average Crustal Abundance'!T$2)),6)</f>
        <v>0</v>
      </c>
      <c r="BX517" s="3">
        <f>IF(LOG((AZ517/'Average Crustal Abundance'!U$2))&lt;6,LOG((AZ517/'Average Crustal Abundance'!U$2)),6)</f>
        <v>0</v>
      </c>
      <c r="BY517" s="3">
        <f>IF(LOG((BA517/'Average Crustal Abundance'!V$2))&lt;6,LOG((BA517/'Average Crustal Abundance'!V$2)),6)</f>
        <v>0</v>
      </c>
      <c r="BZ517" s="3">
        <f>LOG((BB517/'Average Crustal Abundance'!W$2),9.15)</f>
        <v>0</v>
      </c>
      <c r="CA517" s="3">
        <f>LOG((BC517/'Average Crustal Abundance'!X$2),6.07)</f>
        <v>0</v>
      </c>
      <c r="CB517" s="3">
        <f>LOG((BD517/'Average Crustal Abundance'!Y$2),9.57)</f>
        <v>0</v>
      </c>
      <c r="CC517" s="3">
        <f t="shared" si="299"/>
        <v>0</v>
      </c>
      <c r="CD517" s="3" t="e">
        <f t="shared" si="300"/>
        <v>#DIV/0!</v>
      </c>
      <c r="CE517" s="4" t="e">
        <f t="shared" si="279"/>
        <v>#DIV/0!</v>
      </c>
      <c r="CF517" s="4" t="e">
        <f t="shared" si="279"/>
        <v>#DIV/0!</v>
      </c>
      <c r="CG517" s="4" t="e">
        <f t="shared" si="279"/>
        <v>#DIV/0!</v>
      </c>
      <c r="CH517" s="4" t="e">
        <f t="shared" si="279"/>
        <v>#DIV/0!</v>
      </c>
      <c r="CI517" s="4" t="e">
        <f t="shared" si="279"/>
        <v>#DIV/0!</v>
      </c>
      <c r="CJ517" s="4" t="e">
        <f t="shared" si="280"/>
        <v>#DIV/0!</v>
      </c>
      <c r="CK517" s="4" t="e">
        <f t="shared" si="281"/>
        <v>#DIV/0!</v>
      </c>
      <c r="CL517" s="4" t="e">
        <f t="shared" si="282"/>
        <v>#DIV/0!</v>
      </c>
      <c r="CM517" s="4" t="e">
        <f t="shared" si="283"/>
        <v>#DIV/0!</v>
      </c>
      <c r="CN517" s="4" t="e">
        <f t="shared" si="284"/>
        <v>#DIV/0!</v>
      </c>
      <c r="CO517" s="4" t="e">
        <f t="shared" si="292"/>
        <v>#DIV/0!</v>
      </c>
      <c r="CP517" s="4" t="e">
        <f t="shared" si="293"/>
        <v>#DIV/0!</v>
      </c>
      <c r="CQ517" s="4" t="e">
        <f t="shared" si="294"/>
        <v>#DIV/0!</v>
      </c>
      <c r="CR517" s="4" t="e">
        <f t="shared" si="289"/>
        <v>#DIV/0!</v>
      </c>
      <c r="CS517" s="4" t="e">
        <f t="shared" si="290"/>
        <v>#DIV/0!</v>
      </c>
      <c r="CT517" s="4" t="e">
        <f t="shared" si="291"/>
        <v>#DIV/0!</v>
      </c>
      <c r="CU517" s="4" t="e">
        <f t="shared" si="285"/>
        <v>#DIV/0!</v>
      </c>
      <c r="CV517" s="4" t="e">
        <f t="shared" si="286"/>
        <v>#DIV/0!</v>
      </c>
      <c r="CW517" s="4" t="e">
        <f t="shared" si="287"/>
        <v>#DIV/0!</v>
      </c>
      <c r="CX517" s="4" t="e">
        <f t="shared" si="288"/>
        <v>#DIV/0!</v>
      </c>
      <c r="CY517" s="4" t="e">
        <f t="shared" si="295"/>
        <v>#DIV/0!</v>
      </c>
      <c r="CZ517" s="4" t="e">
        <f t="shared" si="296"/>
        <v>#DIV/0!</v>
      </c>
      <c r="DA517" s="4" t="e">
        <f t="shared" si="297"/>
        <v>#DIV/0!</v>
      </c>
      <c r="DB517" s="4" t="e">
        <f t="shared" si="298"/>
        <v>#DIV/0!</v>
      </c>
      <c r="DC517" s="3"/>
      <c r="DD517" s="3" t="e">
        <f t="shared" si="301"/>
        <v>#DIV/0!</v>
      </c>
    </row>
    <row r="518" spans="33:108" x14ac:dyDescent="0.25">
      <c r="AG518" s="2">
        <f>IF(I518&gt;'Average Crustal Abundance'!B$2,Data!I518,'Average Crustal Abundance'!B$2)</f>
        <v>52200</v>
      </c>
      <c r="AH518" s="2">
        <f>IF(J518&gt;'Average Crustal Abundance'!C$2,Data!J518,'Average Crustal Abundance'!C$2)</f>
        <v>27</v>
      </c>
      <c r="AI518" s="2">
        <f>IF(K518&gt;'Average Crustal Abundance'!D$2,Data!K518,'Average Crustal Abundance'!D$2)</f>
        <v>59</v>
      </c>
      <c r="AJ518" s="2">
        <f>IF(L518&gt;'Average Crustal Abundance'!E$2,Data!L518,'Average Crustal Abundance'!E$2)</f>
        <v>0.188</v>
      </c>
      <c r="AK518" s="2">
        <f>IF(M518&gt;'Average Crustal Abundance'!F$2,Data!M518,'Average Crustal Abundance'!F$2)</f>
        <v>1.5E-3</v>
      </c>
      <c r="AL518" s="2">
        <f>IF(N518&gt;'Average Crustal Abundance'!G$2,Data!N518,'Average Crustal Abundance'!G$2)</f>
        <v>1.5E-3</v>
      </c>
      <c r="AM518" s="2">
        <f>IF(O518&gt;'Average Crustal Abundance'!H$2,Data!O518,'Average Crustal Abundance'!H$2)</f>
        <v>27</v>
      </c>
      <c r="AN518" s="2">
        <f>IF(P518&gt;'Average Crustal Abundance'!I$2,Data!P518,'Average Crustal Abundance'!I$2)</f>
        <v>5.6000000000000001E-2</v>
      </c>
      <c r="AO518" s="2">
        <f>IF(Q518&gt;'Average Crustal Abundance'!J$2,Data!Q518,'Average Crustal Abundance'!J$2)</f>
        <v>1.2999999999999999E-3</v>
      </c>
      <c r="AP518" s="2">
        <f>IF(R518&gt;'Average Crustal Abundance'!K$2,Data!R518,'Average Crustal Abundance'!K$2)</f>
        <v>72</v>
      </c>
      <c r="AQ518" s="2">
        <f>IF(S518&gt;'Average Crustal Abundance'!L$2,Data!S518,'Average Crustal Abundance'!L$2)</f>
        <v>0.08</v>
      </c>
      <c r="AR518" s="2">
        <f>IF(T518&gt;'Average Crustal Abundance'!M$2,Data!T518,'Average Crustal Abundance'!M$2)</f>
        <v>5.1999999999999998E-2</v>
      </c>
      <c r="AS518" s="2">
        <f>IF(U518&gt;'Average Crustal Abundance'!N$2,Data!U518,'Average Crustal Abundance'!N$2)</f>
        <v>0.5</v>
      </c>
      <c r="AT518" s="2">
        <f>IF(V518&gt;'Average Crustal Abundance'!O$2,Data!V518,'Average Crustal Abundance'!O$2)</f>
        <v>11</v>
      </c>
      <c r="AU518" s="2">
        <f>IF(W518&gt;'Average Crustal Abundance'!P$2,Data!W518,'Average Crustal Abundance'!P$2)</f>
        <v>0.03</v>
      </c>
      <c r="AV518" s="2">
        <f>IF(X518&gt;'Average Crustal Abundance'!Q$2,Data!X518,'Average Crustal Abundance'!Q$2)</f>
        <v>2.5</v>
      </c>
      <c r="AW518" s="2">
        <f>IF(Y518&gt;'Average Crustal Abundance'!R$2,Data!Y518,'Average Crustal Abundance'!R$2)</f>
        <v>0.2</v>
      </c>
      <c r="AX518" s="2">
        <f>IF(Z518&gt;'Average Crustal Abundance'!S$2,Data!Z518,'Average Crustal Abundance'!S$2)</f>
        <v>0.18</v>
      </c>
      <c r="AY518" s="2">
        <f>IF(AA518&gt;'Average Crustal Abundance'!T$2,Data!AA518,'Average Crustal Abundance'!T$2)</f>
        <v>1E-3</v>
      </c>
      <c r="AZ518" s="2">
        <f>IF(AB518&gt;'Average Crustal Abundance'!U$2,Data!AB518,'Average Crustal Abundance'!U$2)</f>
        <v>0.8</v>
      </c>
      <c r="BA518" s="2">
        <f>IF(AC518&gt;'Average Crustal Abundance'!V$2,Data!AC518,'Average Crustal Abundance'!V$2)</f>
        <v>1</v>
      </c>
      <c r="BB518" s="2">
        <f>IF(AD518&gt;'Average Crustal Abundance'!W$2,Data!AD518,'Average Crustal Abundance'!W$2)</f>
        <v>1.7</v>
      </c>
      <c r="BC518" s="2">
        <f>IF(AE518&gt;'Average Crustal Abundance'!X$2,Data!AE518,'Average Crustal Abundance'!X$2)</f>
        <v>20</v>
      </c>
      <c r="BD518" s="2">
        <f>IF(AF518&gt;'Average Crustal Abundance'!Y$2,Data!AF518,'Average Crustal Abundance'!Y$2)</f>
        <v>1.3</v>
      </c>
      <c r="BE518" s="3">
        <f>LOG((AG518/'Average Crustal Abundance'!B$2),1.636)</f>
        <v>0</v>
      </c>
      <c r="BF518" s="3">
        <f>LOG((AH518/'Average Crustal Abundance'!C$2),5.77)</f>
        <v>0</v>
      </c>
      <c r="BG518" s="3">
        <f>LOG((AI518/'Average Crustal Abundance'!D$2),5.07)</f>
        <v>0</v>
      </c>
      <c r="BH518" s="3">
        <f>IF(LOG((AJ518/'Average Crustal Abundance'!E$2))&lt;6,LOG((AJ518/'Average Crustal Abundance'!E$2)),6)</f>
        <v>0</v>
      </c>
      <c r="BI518" s="3">
        <f>IF(LOG((AK518/'Average Crustal Abundance'!F$2))&lt;6,LOG((AK518/'Average Crustal Abundance'!F$2)),6)</f>
        <v>0</v>
      </c>
      <c r="BJ518" s="3">
        <f>IF(LOG((AL518/'Average Crustal Abundance'!G$2))&lt;6,LOG((AL518/'Average Crustal Abundance'!G$2)),6)</f>
        <v>0</v>
      </c>
      <c r="BK518" s="3">
        <f>LOG((AM518/'Average Crustal Abundance'!H$2),5.77)</f>
        <v>0</v>
      </c>
      <c r="BL518" s="3">
        <f>IF(LOG((AN518/'Average Crustal Abundance'!I$2))&lt;6,LOG((AN518/'Average Crustal Abundance'!I$2)),6)</f>
        <v>0</v>
      </c>
      <c r="BM518" s="3">
        <f>IF(LOG((AO518/'Average Crustal Abundance'!J$2))&lt;6,LOG((AO518/'Average Crustal Abundance'!J$2)),6)</f>
        <v>0</v>
      </c>
      <c r="BN518" s="3">
        <f>LOG((AP518/'Average Crustal Abundance'!K$2),4.9)</f>
        <v>0</v>
      </c>
      <c r="BO518" s="3">
        <f>IF(LOG((AQ518/'Average Crustal Abundance'!L$2))&lt;6,LOG((AQ518/'Average Crustal Abundance'!L$2)),6)</f>
        <v>0</v>
      </c>
      <c r="BP518" s="3">
        <f>IF(LOG((AR518/'Average Crustal Abundance'!M$2))&lt;6,LOG((AR518/'Average Crustal Abundance'!M$2)),6)</f>
        <v>0</v>
      </c>
      <c r="BQ518" s="3">
        <f>IF(LOG((AS518/'Average Crustal Abundance'!N$2))&lt;6,LOG((AS518/'Average Crustal Abundance'!N$2)),6)</f>
        <v>0</v>
      </c>
      <c r="BR518" s="3">
        <f>LOG((AT518/'Average Crustal Abundance'!O$2),6.71)</f>
        <v>0</v>
      </c>
      <c r="BS518" s="3">
        <f>IF(LOG((AU518/'Average Crustal Abundance'!P$2))&lt;6,LOG((AU518/'Average Crustal Abundance'!P$2)),6)</f>
        <v>0</v>
      </c>
      <c r="BT518" s="3">
        <f>LOG((AV518/'Average Crustal Abundance'!Q$2),8.58)</f>
        <v>0</v>
      </c>
      <c r="BU518" s="3">
        <f>IF(LOG((AW518/'Average Crustal Abundance'!R$2))&lt;6,LOG((AW518/'Average Crustal Abundance'!R$2)),6)</f>
        <v>0</v>
      </c>
      <c r="BV518" s="3">
        <f>IF(LOG((AX518/'Average Crustal Abundance'!S$2))&lt;6,LOG((AX518/'Average Crustal Abundance'!S$2)),6)</f>
        <v>0</v>
      </c>
      <c r="BW518" s="3">
        <f>IF(LOG((AY518/'Average Crustal Abundance'!T$2))&lt;6,LOG((AY518/'Average Crustal Abundance'!T$2)),6)</f>
        <v>0</v>
      </c>
      <c r="BX518" s="3">
        <f>IF(LOG((AZ518/'Average Crustal Abundance'!U$2))&lt;6,LOG((AZ518/'Average Crustal Abundance'!U$2)),6)</f>
        <v>0</v>
      </c>
      <c r="BY518" s="3">
        <f>IF(LOG((BA518/'Average Crustal Abundance'!V$2))&lt;6,LOG((BA518/'Average Crustal Abundance'!V$2)),6)</f>
        <v>0</v>
      </c>
      <c r="BZ518" s="3">
        <f>LOG((BB518/'Average Crustal Abundance'!W$2),9.15)</f>
        <v>0</v>
      </c>
      <c r="CA518" s="3">
        <f>LOG((BC518/'Average Crustal Abundance'!X$2),6.07)</f>
        <v>0</v>
      </c>
      <c r="CB518" s="3">
        <f>LOG((BD518/'Average Crustal Abundance'!Y$2),9.57)</f>
        <v>0</v>
      </c>
      <c r="CC518" s="3">
        <f t="shared" si="299"/>
        <v>0</v>
      </c>
      <c r="CD518" s="3" t="e">
        <f t="shared" si="300"/>
        <v>#DIV/0!</v>
      </c>
      <c r="CE518" s="4" t="e">
        <f t="shared" si="279"/>
        <v>#DIV/0!</v>
      </c>
      <c r="CF518" s="4" t="e">
        <f t="shared" si="279"/>
        <v>#DIV/0!</v>
      </c>
      <c r="CG518" s="4" t="e">
        <f t="shared" si="279"/>
        <v>#DIV/0!</v>
      </c>
      <c r="CH518" s="4" t="e">
        <f t="shared" si="279"/>
        <v>#DIV/0!</v>
      </c>
      <c r="CI518" s="4" t="e">
        <f t="shared" si="279"/>
        <v>#DIV/0!</v>
      </c>
      <c r="CJ518" s="4" t="e">
        <f t="shared" si="280"/>
        <v>#DIV/0!</v>
      </c>
      <c r="CK518" s="4" t="e">
        <f t="shared" si="281"/>
        <v>#DIV/0!</v>
      </c>
      <c r="CL518" s="4" t="e">
        <f t="shared" si="282"/>
        <v>#DIV/0!</v>
      </c>
      <c r="CM518" s="4" t="e">
        <f t="shared" si="283"/>
        <v>#DIV/0!</v>
      </c>
      <c r="CN518" s="4" t="e">
        <f t="shared" si="284"/>
        <v>#DIV/0!</v>
      </c>
      <c r="CO518" s="4" t="e">
        <f t="shared" si="292"/>
        <v>#DIV/0!</v>
      </c>
      <c r="CP518" s="4" t="e">
        <f t="shared" si="293"/>
        <v>#DIV/0!</v>
      </c>
      <c r="CQ518" s="4" t="e">
        <f t="shared" si="294"/>
        <v>#DIV/0!</v>
      </c>
      <c r="CR518" s="4" t="e">
        <f t="shared" si="289"/>
        <v>#DIV/0!</v>
      </c>
      <c r="CS518" s="4" t="e">
        <f t="shared" si="290"/>
        <v>#DIV/0!</v>
      </c>
      <c r="CT518" s="4" t="e">
        <f t="shared" si="291"/>
        <v>#DIV/0!</v>
      </c>
      <c r="CU518" s="4" t="e">
        <f t="shared" si="285"/>
        <v>#DIV/0!</v>
      </c>
      <c r="CV518" s="4" t="e">
        <f t="shared" si="286"/>
        <v>#DIV/0!</v>
      </c>
      <c r="CW518" s="4" t="e">
        <f t="shared" si="287"/>
        <v>#DIV/0!</v>
      </c>
      <c r="CX518" s="4" t="e">
        <f t="shared" si="288"/>
        <v>#DIV/0!</v>
      </c>
      <c r="CY518" s="4" t="e">
        <f t="shared" si="295"/>
        <v>#DIV/0!</v>
      </c>
      <c r="CZ518" s="4" t="e">
        <f t="shared" si="296"/>
        <v>#DIV/0!</v>
      </c>
      <c r="DA518" s="4" t="e">
        <f t="shared" si="297"/>
        <v>#DIV/0!</v>
      </c>
      <c r="DB518" s="4" t="e">
        <f t="shared" si="298"/>
        <v>#DIV/0!</v>
      </c>
      <c r="DC518" s="3"/>
      <c r="DD518" s="3" t="e">
        <f t="shared" si="301"/>
        <v>#DIV/0!</v>
      </c>
    </row>
    <row r="519" spans="33:108" x14ac:dyDescent="0.25">
      <c r="AG519" s="2">
        <f>IF(I519&gt;'Average Crustal Abundance'!B$2,Data!I519,'Average Crustal Abundance'!B$2)</f>
        <v>52200</v>
      </c>
      <c r="AH519" s="2">
        <f>IF(J519&gt;'Average Crustal Abundance'!C$2,Data!J519,'Average Crustal Abundance'!C$2)</f>
        <v>27</v>
      </c>
      <c r="AI519" s="2">
        <f>IF(K519&gt;'Average Crustal Abundance'!D$2,Data!K519,'Average Crustal Abundance'!D$2)</f>
        <v>59</v>
      </c>
      <c r="AJ519" s="2">
        <f>IF(L519&gt;'Average Crustal Abundance'!E$2,Data!L519,'Average Crustal Abundance'!E$2)</f>
        <v>0.188</v>
      </c>
      <c r="AK519" s="2">
        <f>IF(M519&gt;'Average Crustal Abundance'!F$2,Data!M519,'Average Crustal Abundance'!F$2)</f>
        <v>1.5E-3</v>
      </c>
      <c r="AL519" s="2">
        <f>IF(N519&gt;'Average Crustal Abundance'!G$2,Data!N519,'Average Crustal Abundance'!G$2)</f>
        <v>1.5E-3</v>
      </c>
      <c r="AM519" s="2">
        <f>IF(O519&gt;'Average Crustal Abundance'!H$2,Data!O519,'Average Crustal Abundance'!H$2)</f>
        <v>27</v>
      </c>
      <c r="AN519" s="2">
        <f>IF(P519&gt;'Average Crustal Abundance'!I$2,Data!P519,'Average Crustal Abundance'!I$2)</f>
        <v>5.6000000000000001E-2</v>
      </c>
      <c r="AO519" s="2">
        <f>IF(Q519&gt;'Average Crustal Abundance'!J$2,Data!Q519,'Average Crustal Abundance'!J$2)</f>
        <v>1.2999999999999999E-3</v>
      </c>
      <c r="AP519" s="2">
        <f>IF(R519&gt;'Average Crustal Abundance'!K$2,Data!R519,'Average Crustal Abundance'!K$2)</f>
        <v>72</v>
      </c>
      <c r="AQ519" s="2">
        <f>IF(S519&gt;'Average Crustal Abundance'!L$2,Data!S519,'Average Crustal Abundance'!L$2)</f>
        <v>0.08</v>
      </c>
      <c r="AR519" s="2">
        <f>IF(T519&gt;'Average Crustal Abundance'!M$2,Data!T519,'Average Crustal Abundance'!M$2)</f>
        <v>5.1999999999999998E-2</v>
      </c>
      <c r="AS519" s="2">
        <f>IF(U519&gt;'Average Crustal Abundance'!N$2,Data!U519,'Average Crustal Abundance'!N$2)</f>
        <v>0.5</v>
      </c>
      <c r="AT519" s="2">
        <f>IF(V519&gt;'Average Crustal Abundance'!O$2,Data!V519,'Average Crustal Abundance'!O$2)</f>
        <v>11</v>
      </c>
      <c r="AU519" s="2">
        <f>IF(W519&gt;'Average Crustal Abundance'!P$2,Data!W519,'Average Crustal Abundance'!P$2)</f>
        <v>0.03</v>
      </c>
      <c r="AV519" s="2">
        <f>IF(X519&gt;'Average Crustal Abundance'!Q$2,Data!X519,'Average Crustal Abundance'!Q$2)</f>
        <v>2.5</v>
      </c>
      <c r="AW519" s="2">
        <f>IF(Y519&gt;'Average Crustal Abundance'!R$2,Data!Y519,'Average Crustal Abundance'!R$2)</f>
        <v>0.2</v>
      </c>
      <c r="AX519" s="2">
        <f>IF(Z519&gt;'Average Crustal Abundance'!S$2,Data!Z519,'Average Crustal Abundance'!S$2)</f>
        <v>0.18</v>
      </c>
      <c r="AY519" s="2">
        <f>IF(AA519&gt;'Average Crustal Abundance'!T$2,Data!AA519,'Average Crustal Abundance'!T$2)</f>
        <v>1E-3</v>
      </c>
      <c r="AZ519" s="2">
        <f>IF(AB519&gt;'Average Crustal Abundance'!U$2,Data!AB519,'Average Crustal Abundance'!U$2)</f>
        <v>0.8</v>
      </c>
      <c r="BA519" s="2">
        <f>IF(AC519&gt;'Average Crustal Abundance'!V$2,Data!AC519,'Average Crustal Abundance'!V$2)</f>
        <v>1</v>
      </c>
      <c r="BB519" s="2">
        <f>IF(AD519&gt;'Average Crustal Abundance'!W$2,Data!AD519,'Average Crustal Abundance'!W$2)</f>
        <v>1.7</v>
      </c>
      <c r="BC519" s="2">
        <f>IF(AE519&gt;'Average Crustal Abundance'!X$2,Data!AE519,'Average Crustal Abundance'!X$2)</f>
        <v>20</v>
      </c>
      <c r="BD519" s="2">
        <f>IF(AF519&gt;'Average Crustal Abundance'!Y$2,Data!AF519,'Average Crustal Abundance'!Y$2)</f>
        <v>1.3</v>
      </c>
      <c r="BE519" s="3">
        <f>LOG((AG519/'Average Crustal Abundance'!B$2),1.636)</f>
        <v>0</v>
      </c>
      <c r="BF519" s="3">
        <f>LOG((AH519/'Average Crustal Abundance'!C$2),5.77)</f>
        <v>0</v>
      </c>
      <c r="BG519" s="3">
        <f>LOG((AI519/'Average Crustal Abundance'!D$2),5.07)</f>
        <v>0</v>
      </c>
      <c r="BH519" s="3">
        <f>IF(LOG((AJ519/'Average Crustal Abundance'!E$2))&lt;6,LOG((AJ519/'Average Crustal Abundance'!E$2)),6)</f>
        <v>0</v>
      </c>
      <c r="BI519" s="3">
        <f>IF(LOG((AK519/'Average Crustal Abundance'!F$2))&lt;6,LOG((AK519/'Average Crustal Abundance'!F$2)),6)</f>
        <v>0</v>
      </c>
      <c r="BJ519" s="3">
        <f>IF(LOG((AL519/'Average Crustal Abundance'!G$2))&lt;6,LOG((AL519/'Average Crustal Abundance'!G$2)),6)</f>
        <v>0</v>
      </c>
      <c r="BK519" s="3">
        <f>LOG((AM519/'Average Crustal Abundance'!H$2),5.77)</f>
        <v>0</v>
      </c>
      <c r="BL519" s="3">
        <f>IF(LOG((AN519/'Average Crustal Abundance'!I$2))&lt;6,LOG((AN519/'Average Crustal Abundance'!I$2)),6)</f>
        <v>0</v>
      </c>
      <c r="BM519" s="3">
        <f>IF(LOG((AO519/'Average Crustal Abundance'!J$2))&lt;6,LOG((AO519/'Average Crustal Abundance'!J$2)),6)</f>
        <v>0</v>
      </c>
      <c r="BN519" s="3">
        <f>LOG((AP519/'Average Crustal Abundance'!K$2),4.9)</f>
        <v>0</v>
      </c>
      <c r="BO519" s="3">
        <f>IF(LOG((AQ519/'Average Crustal Abundance'!L$2))&lt;6,LOG((AQ519/'Average Crustal Abundance'!L$2)),6)</f>
        <v>0</v>
      </c>
      <c r="BP519" s="3">
        <f>IF(LOG((AR519/'Average Crustal Abundance'!M$2))&lt;6,LOG((AR519/'Average Crustal Abundance'!M$2)),6)</f>
        <v>0</v>
      </c>
      <c r="BQ519" s="3">
        <f>IF(LOG((AS519/'Average Crustal Abundance'!N$2))&lt;6,LOG((AS519/'Average Crustal Abundance'!N$2)),6)</f>
        <v>0</v>
      </c>
      <c r="BR519" s="3">
        <f>LOG((AT519/'Average Crustal Abundance'!O$2),6.71)</f>
        <v>0</v>
      </c>
      <c r="BS519" s="3">
        <f>IF(LOG((AU519/'Average Crustal Abundance'!P$2))&lt;6,LOG((AU519/'Average Crustal Abundance'!P$2)),6)</f>
        <v>0</v>
      </c>
      <c r="BT519" s="3">
        <f>LOG((AV519/'Average Crustal Abundance'!Q$2),8.58)</f>
        <v>0</v>
      </c>
      <c r="BU519" s="3">
        <f>IF(LOG((AW519/'Average Crustal Abundance'!R$2))&lt;6,LOG((AW519/'Average Crustal Abundance'!R$2)),6)</f>
        <v>0</v>
      </c>
      <c r="BV519" s="3">
        <f>IF(LOG((AX519/'Average Crustal Abundance'!S$2))&lt;6,LOG((AX519/'Average Crustal Abundance'!S$2)),6)</f>
        <v>0</v>
      </c>
      <c r="BW519" s="3">
        <f>IF(LOG((AY519/'Average Crustal Abundance'!T$2))&lt;6,LOG((AY519/'Average Crustal Abundance'!T$2)),6)</f>
        <v>0</v>
      </c>
      <c r="BX519" s="3">
        <f>IF(LOG((AZ519/'Average Crustal Abundance'!U$2))&lt;6,LOG((AZ519/'Average Crustal Abundance'!U$2)),6)</f>
        <v>0</v>
      </c>
      <c r="BY519" s="3">
        <f>IF(LOG((BA519/'Average Crustal Abundance'!V$2))&lt;6,LOG((BA519/'Average Crustal Abundance'!V$2)),6)</f>
        <v>0</v>
      </c>
      <c r="BZ519" s="3">
        <f>LOG((BB519/'Average Crustal Abundance'!W$2),9.15)</f>
        <v>0</v>
      </c>
      <c r="CA519" s="3">
        <f>LOG((BC519/'Average Crustal Abundance'!X$2),6.07)</f>
        <v>0</v>
      </c>
      <c r="CB519" s="3">
        <f>LOG((BD519/'Average Crustal Abundance'!Y$2),9.57)</f>
        <v>0</v>
      </c>
      <c r="CC519" s="3">
        <f t="shared" si="299"/>
        <v>0</v>
      </c>
      <c r="CD519" s="3" t="e">
        <f t="shared" si="300"/>
        <v>#DIV/0!</v>
      </c>
      <c r="CE519" s="4" t="e">
        <f t="shared" si="279"/>
        <v>#DIV/0!</v>
      </c>
      <c r="CF519" s="4" t="e">
        <f t="shared" si="279"/>
        <v>#DIV/0!</v>
      </c>
      <c r="CG519" s="4" t="e">
        <f t="shared" si="279"/>
        <v>#DIV/0!</v>
      </c>
      <c r="CH519" s="4" t="e">
        <f t="shared" si="279"/>
        <v>#DIV/0!</v>
      </c>
      <c r="CI519" s="4" t="e">
        <f t="shared" si="279"/>
        <v>#DIV/0!</v>
      </c>
      <c r="CJ519" s="4" t="e">
        <f t="shared" si="280"/>
        <v>#DIV/0!</v>
      </c>
      <c r="CK519" s="4" t="e">
        <f t="shared" si="281"/>
        <v>#DIV/0!</v>
      </c>
      <c r="CL519" s="4" t="e">
        <f t="shared" si="282"/>
        <v>#DIV/0!</v>
      </c>
      <c r="CM519" s="4" t="e">
        <f t="shared" si="283"/>
        <v>#DIV/0!</v>
      </c>
      <c r="CN519" s="4" t="e">
        <f t="shared" si="284"/>
        <v>#DIV/0!</v>
      </c>
      <c r="CO519" s="4" t="e">
        <f t="shared" si="292"/>
        <v>#DIV/0!</v>
      </c>
      <c r="CP519" s="4" t="e">
        <f t="shared" si="293"/>
        <v>#DIV/0!</v>
      </c>
      <c r="CQ519" s="4" t="e">
        <f t="shared" si="294"/>
        <v>#DIV/0!</v>
      </c>
      <c r="CR519" s="4" t="e">
        <f t="shared" si="289"/>
        <v>#DIV/0!</v>
      </c>
      <c r="CS519" s="4" t="e">
        <f t="shared" si="290"/>
        <v>#DIV/0!</v>
      </c>
      <c r="CT519" s="4" t="e">
        <f t="shared" si="291"/>
        <v>#DIV/0!</v>
      </c>
      <c r="CU519" s="4" t="e">
        <f t="shared" si="285"/>
        <v>#DIV/0!</v>
      </c>
      <c r="CV519" s="4" t="e">
        <f t="shared" si="286"/>
        <v>#DIV/0!</v>
      </c>
      <c r="CW519" s="4" t="e">
        <f t="shared" si="287"/>
        <v>#DIV/0!</v>
      </c>
      <c r="CX519" s="4" t="e">
        <f t="shared" si="288"/>
        <v>#DIV/0!</v>
      </c>
      <c r="CY519" s="4" t="e">
        <f t="shared" si="295"/>
        <v>#DIV/0!</v>
      </c>
      <c r="CZ519" s="4" t="e">
        <f t="shared" si="296"/>
        <v>#DIV/0!</v>
      </c>
      <c r="DA519" s="4" t="e">
        <f t="shared" si="297"/>
        <v>#DIV/0!</v>
      </c>
      <c r="DB519" s="4" t="e">
        <f t="shared" si="298"/>
        <v>#DIV/0!</v>
      </c>
      <c r="DC519" s="3"/>
      <c r="DD519" s="3" t="e">
        <f t="shared" si="301"/>
        <v>#DIV/0!</v>
      </c>
    </row>
    <row r="520" spans="33:108" x14ac:dyDescent="0.25">
      <c r="AG520" s="2">
        <f>IF(I520&gt;'Average Crustal Abundance'!B$2,Data!I520,'Average Crustal Abundance'!B$2)</f>
        <v>52200</v>
      </c>
      <c r="AH520" s="2">
        <f>IF(J520&gt;'Average Crustal Abundance'!C$2,Data!J520,'Average Crustal Abundance'!C$2)</f>
        <v>27</v>
      </c>
      <c r="AI520" s="2">
        <f>IF(K520&gt;'Average Crustal Abundance'!D$2,Data!K520,'Average Crustal Abundance'!D$2)</f>
        <v>59</v>
      </c>
      <c r="AJ520" s="2">
        <f>IF(L520&gt;'Average Crustal Abundance'!E$2,Data!L520,'Average Crustal Abundance'!E$2)</f>
        <v>0.188</v>
      </c>
      <c r="AK520" s="2">
        <f>IF(M520&gt;'Average Crustal Abundance'!F$2,Data!M520,'Average Crustal Abundance'!F$2)</f>
        <v>1.5E-3</v>
      </c>
      <c r="AL520" s="2">
        <f>IF(N520&gt;'Average Crustal Abundance'!G$2,Data!N520,'Average Crustal Abundance'!G$2)</f>
        <v>1.5E-3</v>
      </c>
      <c r="AM520" s="2">
        <f>IF(O520&gt;'Average Crustal Abundance'!H$2,Data!O520,'Average Crustal Abundance'!H$2)</f>
        <v>27</v>
      </c>
      <c r="AN520" s="2">
        <f>IF(P520&gt;'Average Crustal Abundance'!I$2,Data!P520,'Average Crustal Abundance'!I$2)</f>
        <v>5.6000000000000001E-2</v>
      </c>
      <c r="AO520" s="2">
        <f>IF(Q520&gt;'Average Crustal Abundance'!J$2,Data!Q520,'Average Crustal Abundance'!J$2)</f>
        <v>1.2999999999999999E-3</v>
      </c>
      <c r="AP520" s="2">
        <f>IF(R520&gt;'Average Crustal Abundance'!K$2,Data!R520,'Average Crustal Abundance'!K$2)</f>
        <v>72</v>
      </c>
      <c r="AQ520" s="2">
        <f>IF(S520&gt;'Average Crustal Abundance'!L$2,Data!S520,'Average Crustal Abundance'!L$2)</f>
        <v>0.08</v>
      </c>
      <c r="AR520" s="2">
        <f>IF(T520&gt;'Average Crustal Abundance'!M$2,Data!T520,'Average Crustal Abundance'!M$2)</f>
        <v>5.1999999999999998E-2</v>
      </c>
      <c r="AS520" s="2">
        <f>IF(U520&gt;'Average Crustal Abundance'!N$2,Data!U520,'Average Crustal Abundance'!N$2)</f>
        <v>0.5</v>
      </c>
      <c r="AT520" s="2">
        <f>IF(V520&gt;'Average Crustal Abundance'!O$2,Data!V520,'Average Crustal Abundance'!O$2)</f>
        <v>11</v>
      </c>
      <c r="AU520" s="2">
        <f>IF(W520&gt;'Average Crustal Abundance'!P$2,Data!W520,'Average Crustal Abundance'!P$2)</f>
        <v>0.03</v>
      </c>
      <c r="AV520" s="2">
        <f>IF(X520&gt;'Average Crustal Abundance'!Q$2,Data!X520,'Average Crustal Abundance'!Q$2)</f>
        <v>2.5</v>
      </c>
      <c r="AW520" s="2">
        <f>IF(Y520&gt;'Average Crustal Abundance'!R$2,Data!Y520,'Average Crustal Abundance'!R$2)</f>
        <v>0.2</v>
      </c>
      <c r="AX520" s="2">
        <f>IF(Z520&gt;'Average Crustal Abundance'!S$2,Data!Z520,'Average Crustal Abundance'!S$2)</f>
        <v>0.18</v>
      </c>
      <c r="AY520" s="2">
        <f>IF(AA520&gt;'Average Crustal Abundance'!T$2,Data!AA520,'Average Crustal Abundance'!T$2)</f>
        <v>1E-3</v>
      </c>
      <c r="AZ520" s="2">
        <f>IF(AB520&gt;'Average Crustal Abundance'!U$2,Data!AB520,'Average Crustal Abundance'!U$2)</f>
        <v>0.8</v>
      </c>
      <c r="BA520" s="2">
        <f>IF(AC520&gt;'Average Crustal Abundance'!V$2,Data!AC520,'Average Crustal Abundance'!V$2)</f>
        <v>1</v>
      </c>
      <c r="BB520" s="2">
        <f>IF(AD520&gt;'Average Crustal Abundance'!W$2,Data!AD520,'Average Crustal Abundance'!W$2)</f>
        <v>1.7</v>
      </c>
      <c r="BC520" s="2">
        <f>IF(AE520&gt;'Average Crustal Abundance'!X$2,Data!AE520,'Average Crustal Abundance'!X$2)</f>
        <v>20</v>
      </c>
      <c r="BD520" s="2">
        <f>IF(AF520&gt;'Average Crustal Abundance'!Y$2,Data!AF520,'Average Crustal Abundance'!Y$2)</f>
        <v>1.3</v>
      </c>
      <c r="BE520" s="3">
        <f>LOG((AG520/'Average Crustal Abundance'!B$2),1.636)</f>
        <v>0</v>
      </c>
      <c r="BF520" s="3">
        <f>LOG((AH520/'Average Crustal Abundance'!C$2),5.77)</f>
        <v>0</v>
      </c>
      <c r="BG520" s="3">
        <f>LOG((AI520/'Average Crustal Abundance'!D$2),5.07)</f>
        <v>0</v>
      </c>
      <c r="BH520" s="3">
        <f>IF(LOG((AJ520/'Average Crustal Abundance'!E$2))&lt;6,LOG((AJ520/'Average Crustal Abundance'!E$2)),6)</f>
        <v>0</v>
      </c>
      <c r="BI520" s="3">
        <f>IF(LOG((AK520/'Average Crustal Abundance'!F$2))&lt;6,LOG((AK520/'Average Crustal Abundance'!F$2)),6)</f>
        <v>0</v>
      </c>
      <c r="BJ520" s="3">
        <f>IF(LOG((AL520/'Average Crustal Abundance'!G$2))&lt;6,LOG((AL520/'Average Crustal Abundance'!G$2)),6)</f>
        <v>0</v>
      </c>
      <c r="BK520" s="3">
        <f>LOG((AM520/'Average Crustal Abundance'!H$2),5.77)</f>
        <v>0</v>
      </c>
      <c r="BL520" s="3">
        <f>IF(LOG((AN520/'Average Crustal Abundance'!I$2))&lt;6,LOG((AN520/'Average Crustal Abundance'!I$2)),6)</f>
        <v>0</v>
      </c>
      <c r="BM520" s="3">
        <f>IF(LOG((AO520/'Average Crustal Abundance'!J$2))&lt;6,LOG((AO520/'Average Crustal Abundance'!J$2)),6)</f>
        <v>0</v>
      </c>
      <c r="BN520" s="3">
        <f>LOG((AP520/'Average Crustal Abundance'!K$2),4.9)</f>
        <v>0</v>
      </c>
      <c r="BO520" s="3">
        <f>IF(LOG((AQ520/'Average Crustal Abundance'!L$2))&lt;6,LOG((AQ520/'Average Crustal Abundance'!L$2)),6)</f>
        <v>0</v>
      </c>
      <c r="BP520" s="3">
        <f>IF(LOG((AR520/'Average Crustal Abundance'!M$2))&lt;6,LOG((AR520/'Average Crustal Abundance'!M$2)),6)</f>
        <v>0</v>
      </c>
      <c r="BQ520" s="3">
        <f>IF(LOG((AS520/'Average Crustal Abundance'!N$2))&lt;6,LOG((AS520/'Average Crustal Abundance'!N$2)),6)</f>
        <v>0</v>
      </c>
      <c r="BR520" s="3">
        <f>LOG((AT520/'Average Crustal Abundance'!O$2),6.71)</f>
        <v>0</v>
      </c>
      <c r="BS520" s="3">
        <f>IF(LOG((AU520/'Average Crustal Abundance'!P$2))&lt;6,LOG((AU520/'Average Crustal Abundance'!P$2)),6)</f>
        <v>0</v>
      </c>
      <c r="BT520" s="3">
        <f>LOG((AV520/'Average Crustal Abundance'!Q$2),8.58)</f>
        <v>0</v>
      </c>
      <c r="BU520" s="3">
        <f>IF(LOG((AW520/'Average Crustal Abundance'!R$2))&lt;6,LOG((AW520/'Average Crustal Abundance'!R$2)),6)</f>
        <v>0</v>
      </c>
      <c r="BV520" s="3">
        <f>IF(LOG((AX520/'Average Crustal Abundance'!S$2))&lt;6,LOG((AX520/'Average Crustal Abundance'!S$2)),6)</f>
        <v>0</v>
      </c>
      <c r="BW520" s="3">
        <f>IF(LOG((AY520/'Average Crustal Abundance'!T$2))&lt;6,LOG((AY520/'Average Crustal Abundance'!T$2)),6)</f>
        <v>0</v>
      </c>
      <c r="BX520" s="3">
        <f>IF(LOG((AZ520/'Average Crustal Abundance'!U$2))&lt;6,LOG((AZ520/'Average Crustal Abundance'!U$2)),6)</f>
        <v>0</v>
      </c>
      <c r="BY520" s="3">
        <f>IF(LOG((BA520/'Average Crustal Abundance'!V$2))&lt;6,LOG((BA520/'Average Crustal Abundance'!V$2)),6)</f>
        <v>0</v>
      </c>
      <c r="BZ520" s="3">
        <f>LOG((BB520/'Average Crustal Abundance'!W$2),9.15)</f>
        <v>0</v>
      </c>
      <c r="CA520" s="3">
        <f>LOG((BC520/'Average Crustal Abundance'!X$2),6.07)</f>
        <v>0</v>
      </c>
      <c r="CB520" s="3">
        <f>LOG((BD520/'Average Crustal Abundance'!Y$2),9.57)</f>
        <v>0</v>
      </c>
      <c r="CC520" s="3">
        <f t="shared" si="299"/>
        <v>0</v>
      </c>
      <c r="CD520" s="3" t="e">
        <f t="shared" si="300"/>
        <v>#DIV/0!</v>
      </c>
      <c r="CE520" s="4" t="e">
        <f t="shared" si="279"/>
        <v>#DIV/0!</v>
      </c>
      <c r="CF520" s="4" t="e">
        <f t="shared" si="279"/>
        <v>#DIV/0!</v>
      </c>
      <c r="CG520" s="4" t="e">
        <f t="shared" si="279"/>
        <v>#DIV/0!</v>
      </c>
      <c r="CH520" s="4" t="e">
        <f t="shared" si="279"/>
        <v>#DIV/0!</v>
      </c>
      <c r="CI520" s="4" t="e">
        <f t="shared" si="279"/>
        <v>#DIV/0!</v>
      </c>
      <c r="CJ520" s="4" t="e">
        <f t="shared" si="280"/>
        <v>#DIV/0!</v>
      </c>
      <c r="CK520" s="4" t="e">
        <f t="shared" si="281"/>
        <v>#DIV/0!</v>
      </c>
      <c r="CL520" s="4" t="e">
        <f t="shared" si="282"/>
        <v>#DIV/0!</v>
      </c>
      <c r="CM520" s="4" t="e">
        <f t="shared" si="283"/>
        <v>#DIV/0!</v>
      </c>
      <c r="CN520" s="4" t="e">
        <f t="shared" si="284"/>
        <v>#DIV/0!</v>
      </c>
      <c r="CO520" s="4" t="e">
        <f t="shared" si="292"/>
        <v>#DIV/0!</v>
      </c>
      <c r="CP520" s="4" t="e">
        <f t="shared" si="293"/>
        <v>#DIV/0!</v>
      </c>
      <c r="CQ520" s="4" t="e">
        <f t="shared" si="294"/>
        <v>#DIV/0!</v>
      </c>
      <c r="CR520" s="4" t="e">
        <f t="shared" si="289"/>
        <v>#DIV/0!</v>
      </c>
      <c r="CS520" s="4" t="e">
        <f t="shared" si="290"/>
        <v>#DIV/0!</v>
      </c>
      <c r="CT520" s="4" t="e">
        <f t="shared" si="291"/>
        <v>#DIV/0!</v>
      </c>
      <c r="CU520" s="4" t="e">
        <f t="shared" si="285"/>
        <v>#DIV/0!</v>
      </c>
      <c r="CV520" s="4" t="e">
        <f t="shared" si="286"/>
        <v>#DIV/0!</v>
      </c>
      <c r="CW520" s="4" t="e">
        <f t="shared" si="287"/>
        <v>#DIV/0!</v>
      </c>
      <c r="CX520" s="4" t="e">
        <f t="shared" si="288"/>
        <v>#DIV/0!</v>
      </c>
      <c r="CY520" s="4" t="e">
        <f t="shared" si="295"/>
        <v>#DIV/0!</v>
      </c>
      <c r="CZ520" s="4" t="e">
        <f t="shared" si="296"/>
        <v>#DIV/0!</v>
      </c>
      <c r="DA520" s="4" t="e">
        <f t="shared" si="297"/>
        <v>#DIV/0!</v>
      </c>
      <c r="DB520" s="4" t="e">
        <f t="shared" si="298"/>
        <v>#DIV/0!</v>
      </c>
      <c r="DC520" s="3"/>
      <c r="DD520" s="3" t="e">
        <f t="shared" si="301"/>
        <v>#DIV/0!</v>
      </c>
    </row>
    <row r="521" spans="33:108" x14ac:dyDescent="0.25">
      <c r="AG521" s="2">
        <f>IF(I521&gt;'Average Crustal Abundance'!B$2,Data!I521,'Average Crustal Abundance'!B$2)</f>
        <v>52200</v>
      </c>
      <c r="AH521" s="2">
        <f>IF(J521&gt;'Average Crustal Abundance'!C$2,Data!J521,'Average Crustal Abundance'!C$2)</f>
        <v>27</v>
      </c>
      <c r="AI521" s="2">
        <f>IF(K521&gt;'Average Crustal Abundance'!D$2,Data!K521,'Average Crustal Abundance'!D$2)</f>
        <v>59</v>
      </c>
      <c r="AJ521" s="2">
        <f>IF(L521&gt;'Average Crustal Abundance'!E$2,Data!L521,'Average Crustal Abundance'!E$2)</f>
        <v>0.188</v>
      </c>
      <c r="AK521" s="2">
        <f>IF(M521&gt;'Average Crustal Abundance'!F$2,Data!M521,'Average Crustal Abundance'!F$2)</f>
        <v>1.5E-3</v>
      </c>
      <c r="AL521" s="2">
        <f>IF(N521&gt;'Average Crustal Abundance'!G$2,Data!N521,'Average Crustal Abundance'!G$2)</f>
        <v>1.5E-3</v>
      </c>
      <c r="AM521" s="2">
        <f>IF(O521&gt;'Average Crustal Abundance'!H$2,Data!O521,'Average Crustal Abundance'!H$2)</f>
        <v>27</v>
      </c>
      <c r="AN521" s="2">
        <f>IF(P521&gt;'Average Crustal Abundance'!I$2,Data!P521,'Average Crustal Abundance'!I$2)</f>
        <v>5.6000000000000001E-2</v>
      </c>
      <c r="AO521" s="2">
        <f>IF(Q521&gt;'Average Crustal Abundance'!J$2,Data!Q521,'Average Crustal Abundance'!J$2)</f>
        <v>1.2999999999999999E-3</v>
      </c>
      <c r="AP521" s="2">
        <f>IF(R521&gt;'Average Crustal Abundance'!K$2,Data!R521,'Average Crustal Abundance'!K$2)</f>
        <v>72</v>
      </c>
      <c r="AQ521" s="2">
        <f>IF(S521&gt;'Average Crustal Abundance'!L$2,Data!S521,'Average Crustal Abundance'!L$2)</f>
        <v>0.08</v>
      </c>
      <c r="AR521" s="2">
        <f>IF(T521&gt;'Average Crustal Abundance'!M$2,Data!T521,'Average Crustal Abundance'!M$2)</f>
        <v>5.1999999999999998E-2</v>
      </c>
      <c r="AS521" s="2">
        <f>IF(U521&gt;'Average Crustal Abundance'!N$2,Data!U521,'Average Crustal Abundance'!N$2)</f>
        <v>0.5</v>
      </c>
      <c r="AT521" s="2">
        <f>IF(V521&gt;'Average Crustal Abundance'!O$2,Data!V521,'Average Crustal Abundance'!O$2)</f>
        <v>11</v>
      </c>
      <c r="AU521" s="2">
        <f>IF(W521&gt;'Average Crustal Abundance'!P$2,Data!W521,'Average Crustal Abundance'!P$2)</f>
        <v>0.03</v>
      </c>
      <c r="AV521" s="2">
        <f>IF(X521&gt;'Average Crustal Abundance'!Q$2,Data!X521,'Average Crustal Abundance'!Q$2)</f>
        <v>2.5</v>
      </c>
      <c r="AW521" s="2">
        <f>IF(Y521&gt;'Average Crustal Abundance'!R$2,Data!Y521,'Average Crustal Abundance'!R$2)</f>
        <v>0.2</v>
      </c>
      <c r="AX521" s="2">
        <f>IF(Z521&gt;'Average Crustal Abundance'!S$2,Data!Z521,'Average Crustal Abundance'!S$2)</f>
        <v>0.18</v>
      </c>
      <c r="AY521" s="2">
        <f>IF(AA521&gt;'Average Crustal Abundance'!T$2,Data!AA521,'Average Crustal Abundance'!T$2)</f>
        <v>1E-3</v>
      </c>
      <c r="AZ521" s="2">
        <f>IF(AB521&gt;'Average Crustal Abundance'!U$2,Data!AB521,'Average Crustal Abundance'!U$2)</f>
        <v>0.8</v>
      </c>
      <c r="BA521" s="2">
        <f>IF(AC521&gt;'Average Crustal Abundance'!V$2,Data!AC521,'Average Crustal Abundance'!V$2)</f>
        <v>1</v>
      </c>
      <c r="BB521" s="2">
        <f>IF(AD521&gt;'Average Crustal Abundance'!W$2,Data!AD521,'Average Crustal Abundance'!W$2)</f>
        <v>1.7</v>
      </c>
      <c r="BC521" s="2">
        <f>IF(AE521&gt;'Average Crustal Abundance'!X$2,Data!AE521,'Average Crustal Abundance'!X$2)</f>
        <v>20</v>
      </c>
      <c r="BD521" s="2">
        <f>IF(AF521&gt;'Average Crustal Abundance'!Y$2,Data!AF521,'Average Crustal Abundance'!Y$2)</f>
        <v>1.3</v>
      </c>
      <c r="BE521" s="3">
        <f>LOG((AG521/'Average Crustal Abundance'!B$2),1.636)</f>
        <v>0</v>
      </c>
      <c r="BF521" s="3">
        <f>LOG((AH521/'Average Crustal Abundance'!C$2),5.77)</f>
        <v>0</v>
      </c>
      <c r="BG521" s="3">
        <f>LOG((AI521/'Average Crustal Abundance'!D$2),5.07)</f>
        <v>0</v>
      </c>
      <c r="BH521" s="3">
        <f>IF(LOG((AJ521/'Average Crustal Abundance'!E$2))&lt;6,LOG((AJ521/'Average Crustal Abundance'!E$2)),6)</f>
        <v>0</v>
      </c>
      <c r="BI521" s="3">
        <f>IF(LOG((AK521/'Average Crustal Abundance'!F$2))&lt;6,LOG((AK521/'Average Crustal Abundance'!F$2)),6)</f>
        <v>0</v>
      </c>
      <c r="BJ521" s="3">
        <f>IF(LOG((AL521/'Average Crustal Abundance'!G$2))&lt;6,LOG((AL521/'Average Crustal Abundance'!G$2)),6)</f>
        <v>0</v>
      </c>
      <c r="BK521" s="3">
        <f>LOG((AM521/'Average Crustal Abundance'!H$2),5.77)</f>
        <v>0</v>
      </c>
      <c r="BL521" s="3">
        <f>IF(LOG((AN521/'Average Crustal Abundance'!I$2))&lt;6,LOG((AN521/'Average Crustal Abundance'!I$2)),6)</f>
        <v>0</v>
      </c>
      <c r="BM521" s="3">
        <f>IF(LOG((AO521/'Average Crustal Abundance'!J$2))&lt;6,LOG((AO521/'Average Crustal Abundance'!J$2)),6)</f>
        <v>0</v>
      </c>
      <c r="BN521" s="3">
        <f>LOG((AP521/'Average Crustal Abundance'!K$2),4.9)</f>
        <v>0</v>
      </c>
      <c r="BO521" s="3">
        <f>IF(LOG((AQ521/'Average Crustal Abundance'!L$2))&lt;6,LOG((AQ521/'Average Crustal Abundance'!L$2)),6)</f>
        <v>0</v>
      </c>
      <c r="BP521" s="3">
        <f>IF(LOG((AR521/'Average Crustal Abundance'!M$2))&lt;6,LOG((AR521/'Average Crustal Abundance'!M$2)),6)</f>
        <v>0</v>
      </c>
      <c r="BQ521" s="3">
        <f>IF(LOG((AS521/'Average Crustal Abundance'!N$2))&lt;6,LOG((AS521/'Average Crustal Abundance'!N$2)),6)</f>
        <v>0</v>
      </c>
      <c r="BR521" s="3">
        <f>LOG((AT521/'Average Crustal Abundance'!O$2),6.71)</f>
        <v>0</v>
      </c>
      <c r="BS521" s="3">
        <f>IF(LOG((AU521/'Average Crustal Abundance'!P$2))&lt;6,LOG((AU521/'Average Crustal Abundance'!P$2)),6)</f>
        <v>0</v>
      </c>
      <c r="BT521" s="3">
        <f>LOG((AV521/'Average Crustal Abundance'!Q$2),8.58)</f>
        <v>0</v>
      </c>
      <c r="BU521" s="3">
        <f>IF(LOG((AW521/'Average Crustal Abundance'!R$2))&lt;6,LOG((AW521/'Average Crustal Abundance'!R$2)),6)</f>
        <v>0</v>
      </c>
      <c r="BV521" s="3">
        <f>IF(LOG((AX521/'Average Crustal Abundance'!S$2))&lt;6,LOG((AX521/'Average Crustal Abundance'!S$2)),6)</f>
        <v>0</v>
      </c>
      <c r="BW521" s="3">
        <f>IF(LOG((AY521/'Average Crustal Abundance'!T$2))&lt;6,LOG((AY521/'Average Crustal Abundance'!T$2)),6)</f>
        <v>0</v>
      </c>
      <c r="BX521" s="3">
        <f>IF(LOG((AZ521/'Average Crustal Abundance'!U$2))&lt;6,LOG((AZ521/'Average Crustal Abundance'!U$2)),6)</f>
        <v>0</v>
      </c>
      <c r="BY521" s="3">
        <f>IF(LOG((BA521/'Average Crustal Abundance'!V$2))&lt;6,LOG((BA521/'Average Crustal Abundance'!V$2)),6)</f>
        <v>0</v>
      </c>
      <c r="BZ521" s="3">
        <f>LOG((BB521/'Average Crustal Abundance'!W$2),9.15)</f>
        <v>0</v>
      </c>
      <c r="CA521" s="3">
        <f>LOG((BC521/'Average Crustal Abundance'!X$2),6.07)</f>
        <v>0</v>
      </c>
      <c r="CB521" s="3">
        <f>LOG((BD521/'Average Crustal Abundance'!Y$2),9.57)</f>
        <v>0</v>
      </c>
      <c r="CC521" s="3">
        <f t="shared" si="299"/>
        <v>0</v>
      </c>
      <c r="CD521" s="3" t="e">
        <f t="shared" si="300"/>
        <v>#DIV/0!</v>
      </c>
      <c r="CE521" s="4" t="e">
        <f t="shared" si="279"/>
        <v>#DIV/0!</v>
      </c>
      <c r="CF521" s="4" t="e">
        <f t="shared" si="279"/>
        <v>#DIV/0!</v>
      </c>
      <c r="CG521" s="4" t="e">
        <f t="shared" si="279"/>
        <v>#DIV/0!</v>
      </c>
      <c r="CH521" s="4" t="e">
        <f t="shared" si="279"/>
        <v>#DIV/0!</v>
      </c>
      <c r="CI521" s="4" t="e">
        <f t="shared" si="279"/>
        <v>#DIV/0!</v>
      </c>
      <c r="CJ521" s="4" t="e">
        <f t="shared" si="280"/>
        <v>#DIV/0!</v>
      </c>
      <c r="CK521" s="4" t="e">
        <f t="shared" si="281"/>
        <v>#DIV/0!</v>
      </c>
      <c r="CL521" s="4" t="e">
        <f t="shared" si="282"/>
        <v>#DIV/0!</v>
      </c>
      <c r="CM521" s="4" t="e">
        <f t="shared" si="283"/>
        <v>#DIV/0!</v>
      </c>
      <c r="CN521" s="4" t="e">
        <f t="shared" si="284"/>
        <v>#DIV/0!</v>
      </c>
      <c r="CO521" s="4" t="e">
        <f t="shared" si="292"/>
        <v>#DIV/0!</v>
      </c>
      <c r="CP521" s="4" t="e">
        <f t="shared" si="293"/>
        <v>#DIV/0!</v>
      </c>
      <c r="CQ521" s="4" t="e">
        <f t="shared" si="294"/>
        <v>#DIV/0!</v>
      </c>
      <c r="CR521" s="4" t="e">
        <f t="shared" si="289"/>
        <v>#DIV/0!</v>
      </c>
      <c r="CS521" s="4" t="e">
        <f t="shared" si="290"/>
        <v>#DIV/0!</v>
      </c>
      <c r="CT521" s="4" t="e">
        <f t="shared" si="291"/>
        <v>#DIV/0!</v>
      </c>
      <c r="CU521" s="4" t="e">
        <f t="shared" si="285"/>
        <v>#DIV/0!</v>
      </c>
      <c r="CV521" s="4" t="e">
        <f t="shared" si="286"/>
        <v>#DIV/0!</v>
      </c>
      <c r="CW521" s="4" t="e">
        <f t="shared" si="287"/>
        <v>#DIV/0!</v>
      </c>
      <c r="CX521" s="4" t="e">
        <f t="shared" si="288"/>
        <v>#DIV/0!</v>
      </c>
      <c r="CY521" s="4" t="e">
        <f t="shared" si="295"/>
        <v>#DIV/0!</v>
      </c>
      <c r="CZ521" s="4" t="e">
        <f t="shared" si="296"/>
        <v>#DIV/0!</v>
      </c>
      <c r="DA521" s="4" t="e">
        <f t="shared" si="297"/>
        <v>#DIV/0!</v>
      </c>
      <c r="DB521" s="4" t="e">
        <f t="shared" si="298"/>
        <v>#DIV/0!</v>
      </c>
      <c r="DC521" s="3"/>
      <c r="DD521" s="3" t="e">
        <f t="shared" si="301"/>
        <v>#DIV/0!</v>
      </c>
    </row>
    <row r="522" spans="33:108" x14ac:dyDescent="0.25">
      <c r="AG522" s="2">
        <f>IF(I522&gt;'Average Crustal Abundance'!B$2,Data!I522,'Average Crustal Abundance'!B$2)</f>
        <v>52200</v>
      </c>
      <c r="AH522" s="2">
        <f>IF(J522&gt;'Average Crustal Abundance'!C$2,Data!J522,'Average Crustal Abundance'!C$2)</f>
        <v>27</v>
      </c>
      <c r="AI522" s="2">
        <f>IF(K522&gt;'Average Crustal Abundance'!D$2,Data!K522,'Average Crustal Abundance'!D$2)</f>
        <v>59</v>
      </c>
      <c r="AJ522" s="2">
        <f>IF(L522&gt;'Average Crustal Abundance'!E$2,Data!L522,'Average Crustal Abundance'!E$2)</f>
        <v>0.188</v>
      </c>
      <c r="AK522" s="2">
        <f>IF(M522&gt;'Average Crustal Abundance'!F$2,Data!M522,'Average Crustal Abundance'!F$2)</f>
        <v>1.5E-3</v>
      </c>
      <c r="AL522" s="2">
        <f>IF(N522&gt;'Average Crustal Abundance'!G$2,Data!N522,'Average Crustal Abundance'!G$2)</f>
        <v>1.5E-3</v>
      </c>
      <c r="AM522" s="2">
        <f>IF(O522&gt;'Average Crustal Abundance'!H$2,Data!O522,'Average Crustal Abundance'!H$2)</f>
        <v>27</v>
      </c>
      <c r="AN522" s="2">
        <f>IF(P522&gt;'Average Crustal Abundance'!I$2,Data!P522,'Average Crustal Abundance'!I$2)</f>
        <v>5.6000000000000001E-2</v>
      </c>
      <c r="AO522" s="2">
        <f>IF(Q522&gt;'Average Crustal Abundance'!J$2,Data!Q522,'Average Crustal Abundance'!J$2)</f>
        <v>1.2999999999999999E-3</v>
      </c>
      <c r="AP522" s="2">
        <f>IF(R522&gt;'Average Crustal Abundance'!K$2,Data!R522,'Average Crustal Abundance'!K$2)</f>
        <v>72</v>
      </c>
      <c r="AQ522" s="2">
        <f>IF(S522&gt;'Average Crustal Abundance'!L$2,Data!S522,'Average Crustal Abundance'!L$2)</f>
        <v>0.08</v>
      </c>
      <c r="AR522" s="2">
        <f>IF(T522&gt;'Average Crustal Abundance'!M$2,Data!T522,'Average Crustal Abundance'!M$2)</f>
        <v>5.1999999999999998E-2</v>
      </c>
      <c r="AS522" s="2">
        <f>IF(U522&gt;'Average Crustal Abundance'!N$2,Data!U522,'Average Crustal Abundance'!N$2)</f>
        <v>0.5</v>
      </c>
      <c r="AT522" s="2">
        <f>IF(V522&gt;'Average Crustal Abundance'!O$2,Data!V522,'Average Crustal Abundance'!O$2)</f>
        <v>11</v>
      </c>
      <c r="AU522" s="2">
        <f>IF(W522&gt;'Average Crustal Abundance'!P$2,Data!W522,'Average Crustal Abundance'!P$2)</f>
        <v>0.03</v>
      </c>
      <c r="AV522" s="2">
        <f>IF(X522&gt;'Average Crustal Abundance'!Q$2,Data!X522,'Average Crustal Abundance'!Q$2)</f>
        <v>2.5</v>
      </c>
      <c r="AW522" s="2">
        <f>IF(Y522&gt;'Average Crustal Abundance'!R$2,Data!Y522,'Average Crustal Abundance'!R$2)</f>
        <v>0.2</v>
      </c>
      <c r="AX522" s="2">
        <f>IF(Z522&gt;'Average Crustal Abundance'!S$2,Data!Z522,'Average Crustal Abundance'!S$2)</f>
        <v>0.18</v>
      </c>
      <c r="AY522" s="2">
        <f>IF(AA522&gt;'Average Crustal Abundance'!T$2,Data!AA522,'Average Crustal Abundance'!T$2)</f>
        <v>1E-3</v>
      </c>
      <c r="AZ522" s="2">
        <f>IF(AB522&gt;'Average Crustal Abundance'!U$2,Data!AB522,'Average Crustal Abundance'!U$2)</f>
        <v>0.8</v>
      </c>
      <c r="BA522" s="2">
        <f>IF(AC522&gt;'Average Crustal Abundance'!V$2,Data!AC522,'Average Crustal Abundance'!V$2)</f>
        <v>1</v>
      </c>
      <c r="BB522" s="2">
        <f>IF(AD522&gt;'Average Crustal Abundance'!W$2,Data!AD522,'Average Crustal Abundance'!W$2)</f>
        <v>1.7</v>
      </c>
      <c r="BC522" s="2">
        <f>IF(AE522&gt;'Average Crustal Abundance'!X$2,Data!AE522,'Average Crustal Abundance'!X$2)</f>
        <v>20</v>
      </c>
      <c r="BD522" s="2">
        <f>IF(AF522&gt;'Average Crustal Abundance'!Y$2,Data!AF522,'Average Crustal Abundance'!Y$2)</f>
        <v>1.3</v>
      </c>
      <c r="BE522" s="3">
        <f>LOG((AG522/'Average Crustal Abundance'!B$2),1.636)</f>
        <v>0</v>
      </c>
      <c r="BF522" s="3">
        <f>LOG((AH522/'Average Crustal Abundance'!C$2),5.77)</f>
        <v>0</v>
      </c>
      <c r="BG522" s="3">
        <f>LOG((AI522/'Average Crustal Abundance'!D$2),5.07)</f>
        <v>0</v>
      </c>
      <c r="BH522" s="3">
        <f>IF(LOG((AJ522/'Average Crustal Abundance'!E$2))&lt;6,LOG((AJ522/'Average Crustal Abundance'!E$2)),6)</f>
        <v>0</v>
      </c>
      <c r="BI522" s="3">
        <f>IF(LOG((AK522/'Average Crustal Abundance'!F$2))&lt;6,LOG((AK522/'Average Crustal Abundance'!F$2)),6)</f>
        <v>0</v>
      </c>
      <c r="BJ522" s="3">
        <f>IF(LOG((AL522/'Average Crustal Abundance'!G$2))&lt;6,LOG((AL522/'Average Crustal Abundance'!G$2)),6)</f>
        <v>0</v>
      </c>
      <c r="BK522" s="3">
        <f>LOG((AM522/'Average Crustal Abundance'!H$2),5.77)</f>
        <v>0</v>
      </c>
      <c r="BL522" s="3">
        <f>IF(LOG((AN522/'Average Crustal Abundance'!I$2))&lt;6,LOG((AN522/'Average Crustal Abundance'!I$2)),6)</f>
        <v>0</v>
      </c>
      <c r="BM522" s="3">
        <f>IF(LOG((AO522/'Average Crustal Abundance'!J$2))&lt;6,LOG((AO522/'Average Crustal Abundance'!J$2)),6)</f>
        <v>0</v>
      </c>
      <c r="BN522" s="3">
        <f>LOG((AP522/'Average Crustal Abundance'!K$2),4.9)</f>
        <v>0</v>
      </c>
      <c r="BO522" s="3">
        <f>IF(LOG((AQ522/'Average Crustal Abundance'!L$2))&lt;6,LOG((AQ522/'Average Crustal Abundance'!L$2)),6)</f>
        <v>0</v>
      </c>
      <c r="BP522" s="3">
        <f>IF(LOG((AR522/'Average Crustal Abundance'!M$2))&lt;6,LOG((AR522/'Average Crustal Abundance'!M$2)),6)</f>
        <v>0</v>
      </c>
      <c r="BQ522" s="3">
        <f>IF(LOG((AS522/'Average Crustal Abundance'!N$2))&lt;6,LOG((AS522/'Average Crustal Abundance'!N$2)),6)</f>
        <v>0</v>
      </c>
      <c r="BR522" s="3">
        <f>LOG((AT522/'Average Crustal Abundance'!O$2),6.71)</f>
        <v>0</v>
      </c>
      <c r="BS522" s="3">
        <f>IF(LOG((AU522/'Average Crustal Abundance'!P$2))&lt;6,LOG((AU522/'Average Crustal Abundance'!P$2)),6)</f>
        <v>0</v>
      </c>
      <c r="BT522" s="3">
        <f>LOG((AV522/'Average Crustal Abundance'!Q$2),8.58)</f>
        <v>0</v>
      </c>
      <c r="BU522" s="3">
        <f>IF(LOG((AW522/'Average Crustal Abundance'!R$2))&lt;6,LOG((AW522/'Average Crustal Abundance'!R$2)),6)</f>
        <v>0</v>
      </c>
      <c r="BV522" s="3">
        <f>IF(LOG((AX522/'Average Crustal Abundance'!S$2))&lt;6,LOG((AX522/'Average Crustal Abundance'!S$2)),6)</f>
        <v>0</v>
      </c>
      <c r="BW522" s="3">
        <f>IF(LOG((AY522/'Average Crustal Abundance'!T$2))&lt;6,LOG((AY522/'Average Crustal Abundance'!T$2)),6)</f>
        <v>0</v>
      </c>
      <c r="BX522" s="3">
        <f>IF(LOG((AZ522/'Average Crustal Abundance'!U$2))&lt;6,LOG((AZ522/'Average Crustal Abundance'!U$2)),6)</f>
        <v>0</v>
      </c>
      <c r="BY522" s="3">
        <f>IF(LOG((BA522/'Average Crustal Abundance'!V$2))&lt;6,LOG((BA522/'Average Crustal Abundance'!V$2)),6)</f>
        <v>0</v>
      </c>
      <c r="BZ522" s="3">
        <f>LOG((BB522/'Average Crustal Abundance'!W$2),9.15)</f>
        <v>0</v>
      </c>
      <c r="CA522" s="3">
        <f>LOG((BC522/'Average Crustal Abundance'!X$2),6.07)</f>
        <v>0</v>
      </c>
      <c r="CB522" s="3">
        <f>LOG((BD522/'Average Crustal Abundance'!Y$2),9.57)</f>
        <v>0</v>
      </c>
      <c r="CC522" s="3">
        <f t="shared" si="299"/>
        <v>0</v>
      </c>
      <c r="CD522" s="3" t="e">
        <f t="shared" si="300"/>
        <v>#DIV/0!</v>
      </c>
      <c r="CE522" s="4" t="e">
        <f t="shared" si="279"/>
        <v>#DIV/0!</v>
      </c>
      <c r="CF522" s="4" t="e">
        <f t="shared" si="279"/>
        <v>#DIV/0!</v>
      </c>
      <c r="CG522" s="4" t="e">
        <f t="shared" si="279"/>
        <v>#DIV/0!</v>
      </c>
      <c r="CH522" s="4" t="e">
        <f t="shared" si="279"/>
        <v>#DIV/0!</v>
      </c>
      <c r="CI522" s="4" t="e">
        <f t="shared" si="279"/>
        <v>#DIV/0!</v>
      </c>
      <c r="CJ522" s="4" t="e">
        <f t="shared" si="280"/>
        <v>#DIV/0!</v>
      </c>
      <c r="CK522" s="4" t="e">
        <f t="shared" si="281"/>
        <v>#DIV/0!</v>
      </c>
      <c r="CL522" s="4" t="e">
        <f t="shared" si="282"/>
        <v>#DIV/0!</v>
      </c>
      <c r="CM522" s="4" t="e">
        <f t="shared" si="283"/>
        <v>#DIV/0!</v>
      </c>
      <c r="CN522" s="4" t="e">
        <f t="shared" si="284"/>
        <v>#DIV/0!</v>
      </c>
      <c r="CO522" s="4" t="e">
        <f t="shared" si="292"/>
        <v>#DIV/0!</v>
      </c>
      <c r="CP522" s="4" t="e">
        <f t="shared" si="293"/>
        <v>#DIV/0!</v>
      </c>
      <c r="CQ522" s="4" t="e">
        <f t="shared" si="294"/>
        <v>#DIV/0!</v>
      </c>
      <c r="CR522" s="4" t="e">
        <f t="shared" si="289"/>
        <v>#DIV/0!</v>
      </c>
      <c r="CS522" s="4" t="e">
        <f t="shared" si="290"/>
        <v>#DIV/0!</v>
      </c>
      <c r="CT522" s="4" t="e">
        <f t="shared" si="291"/>
        <v>#DIV/0!</v>
      </c>
      <c r="CU522" s="4" t="e">
        <f t="shared" si="285"/>
        <v>#DIV/0!</v>
      </c>
      <c r="CV522" s="4" t="e">
        <f t="shared" si="286"/>
        <v>#DIV/0!</v>
      </c>
      <c r="CW522" s="4" t="e">
        <f t="shared" si="287"/>
        <v>#DIV/0!</v>
      </c>
      <c r="CX522" s="4" t="e">
        <f t="shared" si="288"/>
        <v>#DIV/0!</v>
      </c>
      <c r="CY522" s="4" t="e">
        <f t="shared" si="295"/>
        <v>#DIV/0!</v>
      </c>
      <c r="CZ522" s="4" t="e">
        <f t="shared" si="296"/>
        <v>#DIV/0!</v>
      </c>
      <c r="DA522" s="4" t="e">
        <f t="shared" si="297"/>
        <v>#DIV/0!</v>
      </c>
      <c r="DB522" s="4" t="e">
        <f t="shared" si="298"/>
        <v>#DIV/0!</v>
      </c>
      <c r="DC522" s="3"/>
      <c r="DD522" s="3" t="e">
        <f t="shared" si="301"/>
        <v>#DIV/0!</v>
      </c>
    </row>
    <row r="523" spans="33:108" x14ac:dyDescent="0.25">
      <c r="AG523" s="2">
        <f>IF(I523&gt;'Average Crustal Abundance'!B$2,Data!I523,'Average Crustal Abundance'!B$2)</f>
        <v>52200</v>
      </c>
      <c r="AH523" s="2">
        <f>IF(J523&gt;'Average Crustal Abundance'!C$2,Data!J523,'Average Crustal Abundance'!C$2)</f>
        <v>27</v>
      </c>
      <c r="AI523" s="2">
        <f>IF(K523&gt;'Average Crustal Abundance'!D$2,Data!K523,'Average Crustal Abundance'!D$2)</f>
        <v>59</v>
      </c>
      <c r="AJ523" s="2">
        <f>IF(L523&gt;'Average Crustal Abundance'!E$2,Data!L523,'Average Crustal Abundance'!E$2)</f>
        <v>0.188</v>
      </c>
      <c r="AK523" s="2">
        <f>IF(M523&gt;'Average Crustal Abundance'!F$2,Data!M523,'Average Crustal Abundance'!F$2)</f>
        <v>1.5E-3</v>
      </c>
      <c r="AL523" s="2">
        <f>IF(N523&gt;'Average Crustal Abundance'!G$2,Data!N523,'Average Crustal Abundance'!G$2)</f>
        <v>1.5E-3</v>
      </c>
      <c r="AM523" s="2">
        <f>IF(O523&gt;'Average Crustal Abundance'!H$2,Data!O523,'Average Crustal Abundance'!H$2)</f>
        <v>27</v>
      </c>
      <c r="AN523" s="2">
        <f>IF(P523&gt;'Average Crustal Abundance'!I$2,Data!P523,'Average Crustal Abundance'!I$2)</f>
        <v>5.6000000000000001E-2</v>
      </c>
      <c r="AO523" s="2">
        <f>IF(Q523&gt;'Average Crustal Abundance'!J$2,Data!Q523,'Average Crustal Abundance'!J$2)</f>
        <v>1.2999999999999999E-3</v>
      </c>
      <c r="AP523" s="2">
        <f>IF(R523&gt;'Average Crustal Abundance'!K$2,Data!R523,'Average Crustal Abundance'!K$2)</f>
        <v>72</v>
      </c>
      <c r="AQ523" s="2">
        <f>IF(S523&gt;'Average Crustal Abundance'!L$2,Data!S523,'Average Crustal Abundance'!L$2)</f>
        <v>0.08</v>
      </c>
      <c r="AR523" s="2">
        <f>IF(T523&gt;'Average Crustal Abundance'!M$2,Data!T523,'Average Crustal Abundance'!M$2)</f>
        <v>5.1999999999999998E-2</v>
      </c>
      <c r="AS523" s="2">
        <f>IF(U523&gt;'Average Crustal Abundance'!N$2,Data!U523,'Average Crustal Abundance'!N$2)</f>
        <v>0.5</v>
      </c>
      <c r="AT523" s="2">
        <f>IF(V523&gt;'Average Crustal Abundance'!O$2,Data!V523,'Average Crustal Abundance'!O$2)</f>
        <v>11</v>
      </c>
      <c r="AU523" s="2">
        <f>IF(W523&gt;'Average Crustal Abundance'!P$2,Data!W523,'Average Crustal Abundance'!P$2)</f>
        <v>0.03</v>
      </c>
      <c r="AV523" s="2">
        <f>IF(X523&gt;'Average Crustal Abundance'!Q$2,Data!X523,'Average Crustal Abundance'!Q$2)</f>
        <v>2.5</v>
      </c>
      <c r="AW523" s="2">
        <f>IF(Y523&gt;'Average Crustal Abundance'!R$2,Data!Y523,'Average Crustal Abundance'!R$2)</f>
        <v>0.2</v>
      </c>
      <c r="AX523" s="2">
        <f>IF(Z523&gt;'Average Crustal Abundance'!S$2,Data!Z523,'Average Crustal Abundance'!S$2)</f>
        <v>0.18</v>
      </c>
      <c r="AY523" s="2">
        <f>IF(AA523&gt;'Average Crustal Abundance'!T$2,Data!AA523,'Average Crustal Abundance'!T$2)</f>
        <v>1E-3</v>
      </c>
      <c r="AZ523" s="2">
        <f>IF(AB523&gt;'Average Crustal Abundance'!U$2,Data!AB523,'Average Crustal Abundance'!U$2)</f>
        <v>0.8</v>
      </c>
      <c r="BA523" s="2">
        <f>IF(AC523&gt;'Average Crustal Abundance'!V$2,Data!AC523,'Average Crustal Abundance'!V$2)</f>
        <v>1</v>
      </c>
      <c r="BB523" s="2">
        <f>IF(AD523&gt;'Average Crustal Abundance'!W$2,Data!AD523,'Average Crustal Abundance'!W$2)</f>
        <v>1.7</v>
      </c>
      <c r="BC523" s="2">
        <f>IF(AE523&gt;'Average Crustal Abundance'!X$2,Data!AE523,'Average Crustal Abundance'!X$2)</f>
        <v>20</v>
      </c>
      <c r="BD523" s="2">
        <f>IF(AF523&gt;'Average Crustal Abundance'!Y$2,Data!AF523,'Average Crustal Abundance'!Y$2)</f>
        <v>1.3</v>
      </c>
      <c r="BE523" s="3">
        <f>LOG((AG523/'Average Crustal Abundance'!B$2),1.636)</f>
        <v>0</v>
      </c>
      <c r="BF523" s="3">
        <f>LOG((AH523/'Average Crustal Abundance'!C$2),5.77)</f>
        <v>0</v>
      </c>
      <c r="BG523" s="3">
        <f>LOG((AI523/'Average Crustal Abundance'!D$2),5.07)</f>
        <v>0</v>
      </c>
      <c r="BH523" s="3">
        <f>IF(LOG((AJ523/'Average Crustal Abundance'!E$2))&lt;6,LOG((AJ523/'Average Crustal Abundance'!E$2)),6)</f>
        <v>0</v>
      </c>
      <c r="BI523" s="3">
        <f>IF(LOG((AK523/'Average Crustal Abundance'!F$2))&lt;6,LOG((AK523/'Average Crustal Abundance'!F$2)),6)</f>
        <v>0</v>
      </c>
      <c r="BJ523" s="3">
        <f>IF(LOG((AL523/'Average Crustal Abundance'!G$2))&lt;6,LOG((AL523/'Average Crustal Abundance'!G$2)),6)</f>
        <v>0</v>
      </c>
      <c r="BK523" s="3">
        <f>LOG((AM523/'Average Crustal Abundance'!H$2),5.77)</f>
        <v>0</v>
      </c>
      <c r="BL523" s="3">
        <f>IF(LOG((AN523/'Average Crustal Abundance'!I$2))&lt;6,LOG((AN523/'Average Crustal Abundance'!I$2)),6)</f>
        <v>0</v>
      </c>
      <c r="BM523" s="3">
        <f>IF(LOG((AO523/'Average Crustal Abundance'!J$2))&lt;6,LOG((AO523/'Average Crustal Abundance'!J$2)),6)</f>
        <v>0</v>
      </c>
      <c r="BN523" s="3">
        <f>LOG((AP523/'Average Crustal Abundance'!K$2),4.9)</f>
        <v>0</v>
      </c>
      <c r="BO523" s="3">
        <f>IF(LOG((AQ523/'Average Crustal Abundance'!L$2))&lt;6,LOG((AQ523/'Average Crustal Abundance'!L$2)),6)</f>
        <v>0</v>
      </c>
      <c r="BP523" s="3">
        <f>IF(LOG((AR523/'Average Crustal Abundance'!M$2))&lt;6,LOG((AR523/'Average Crustal Abundance'!M$2)),6)</f>
        <v>0</v>
      </c>
      <c r="BQ523" s="3">
        <f>IF(LOG((AS523/'Average Crustal Abundance'!N$2))&lt;6,LOG((AS523/'Average Crustal Abundance'!N$2)),6)</f>
        <v>0</v>
      </c>
      <c r="BR523" s="3">
        <f>LOG((AT523/'Average Crustal Abundance'!O$2),6.71)</f>
        <v>0</v>
      </c>
      <c r="BS523" s="3">
        <f>IF(LOG((AU523/'Average Crustal Abundance'!P$2))&lt;6,LOG((AU523/'Average Crustal Abundance'!P$2)),6)</f>
        <v>0</v>
      </c>
      <c r="BT523" s="3">
        <f>LOG((AV523/'Average Crustal Abundance'!Q$2),8.58)</f>
        <v>0</v>
      </c>
      <c r="BU523" s="3">
        <f>IF(LOG((AW523/'Average Crustal Abundance'!R$2))&lt;6,LOG((AW523/'Average Crustal Abundance'!R$2)),6)</f>
        <v>0</v>
      </c>
      <c r="BV523" s="3">
        <f>IF(LOG((AX523/'Average Crustal Abundance'!S$2))&lt;6,LOG((AX523/'Average Crustal Abundance'!S$2)),6)</f>
        <v>0</v>
      </c>
      <c r="BW523" s="3">
        <f>IF(LOG((AY523/'Average Crustal Abundance'!T$2))&lt;6,LOG((AY523/'Average Crustal Abundance'!T$2)),6)</f>
        <v>0</v>
      </c>
      <c r="BX523" s="3">
        <f>IF(LOG((AZ523/'Average Crustal Abundance'!U$2))&lt;6,LOG((AZ523/'Average Crustal Abundance'!U$2)),6)</f>
        <v>0</v>
      </c>
      <c r="BY523" s="3">
        <f>IF(LOG((BA523/'Average Crustal Abundance'!V$2))&lt;6,LOG((BA523/'Average Crustal Abundance'!V$2)),6)</f>
        <v>0</v>
      </c>
      <c r="BZ523" s="3">
        <f>LOG((BB523/'Average Crustal Abundance'!W$2),9.15)</f>
        <v>0</v>
      </c>
      <c r="CA523" s="3">
        <f>LOG((BC523/'Average Crustal Abundance'!X$2),6.07)</f>
        <v>0</v>
      </c>
      <c r="CB523" s="3">
        <f>LOG((BD523/'Average Crustal Abundance'!Y$2),9.57)</f>
        <v>0</v>
      </c>
      <c r="CC523" s="3">
        <f t="shared" si="299"/>
        <v>0</v>
      </c>
      <c r="CD523" s="3" t="e">
        <f t="shared" si="300"/>
        <v>#DIV/0!</v>
      </c>
      <c r="CE523" s="4" t="e">
        <f t="shared" si="279"/>
        <v>#DIV/0!</v>
      </c>
      <c r="CF523" s="4" t="e">
        <f t="shared" si="279"/>
        <v>#DIV/0!</v>
      </c>
      <c r="CG523" s="4" t="e">
        <f t="shared" si="279"/>
        <v>#DIV/0!</v>
      </c>
      <c r="CH523" s="4" t="e">
        <f t="shared" si="279"/>
        <v>#DIV/0!</v>
      </c>
      <c r="CI523" s="4" t="e">
        <f t="shared" si="279"/>
        <v>#DIV/0!</v>
      </c>
      <c r="CJ523" s="4" t="e">
        <f t="shared" si="280"/>
        <v>#DIV/0!</v>
      </c>
      <c r="CK523" s="4" t="e">
        <f t="shared" si="281"/>
        <v>#DIV/0!</v>
      </c>
      <c r="CL523" s="4" t="e">
        <f t="shared" si="282"/>
        <v>#DIV/0!</v>
      </c>
      <c r="CM523" s="4" t="e">
        <f t="shared" si="283"/>
        <v>#DIV/0!</v>
      </c>
      <c r="CN523" s="4" t="e">
        <f t="shared" si="284"/>
        <v>#DIV/0!</v>
      </c>
      <c r="CO523" s="4" t="e">
        <f t="shared" si="292"/>
        <v>#DIV/0!</v>
      </c>
      <c r="CP523" s="4" t="e">
        <f t="shared" si="293"/>
        <v>#DIV/0!</v>
      </c>
      <c r="CQ523" s="4" t="e">
        <f t="shared" si="294"/>
        <v>#DIV/0!</v>
      </c>
      <c r="CR523" s="4" t="e">
        <f t="shared" si="289"/>
        <v>#DIV/0!</v>
      </c>
      <c r="CS523" s="4" t="e">
        <f t="shared" si="290"/>
        <v>#DIV/0!</v>
      </c>
      <c r="CT523" s="4" t="e">
        <f t="shared" si="291"/>
        <v>#DIV/0!</v>
      </c>
      <c r="CU523" s="4" t="e">
        <f t="shared" si="285"/>
        <v>#DIV/0!</v>
      </c>
      <c r="CV523" s="4" t="e">
        <f t="shared" si="286"/>
        <v>#DIV/0!</v>
      </c>
      <c r="CW523" s="4" t="e">
        <f t="shared" si="287"/>
        <v>#DIV/0!</v>
      </c>
      <c r="CX523" s="4" t="e">
        <f t="shared" si="288"/>
        <v>#DIV/0!</v>
      </c>
      <c r="CY523" s="4" t="e">
        <f t="shared" si="295"/>
        <v>#DIV/0!</v>
      </c>
      <c r="CZ523" s="4" t="e">
        <f t="shared" si="296"/>
        <v>#DIV/0!</v>
      </c>
      <c r="DA523" s="4" t="e">
        <f t="shared" si="297"/>
        <v>#DIV/0!</v>
      </c>
      <c r="DB523" s="4" t="e">
        <f t="shared" si="298"/>
        <v>#DIV/0!</v>
      </c>
      <c r="DC523" s="3"/>
      <c r="DD523" s="3" t="e">
        <f t="shared" si="301"/>
        <v>#DIV/0!</v>
      </c>
    </row>
    <row r="524" spans="33:108" x14ac:dyDescent="0.25">
      <c r="AG524" s="2">
        <f>IF(I524&gt;'Average Crustal Abundance'!B$2,Data!I524,'Average Crustal Abundance'!B$2)</f>
        <v>52200</v>
      </c>
      <c r="AH524" s="2">
        <f>IF(J524&gt;'Average Crustal Abundance'!C$2,Data!J524,'Average Crustal Abundance'!C$2)</f>
        <v>27</v>
      </c>
      <c r="AI524" s="2">
        <f>IF(K524&gt;'Average Crustal Abundance'!D$2,Data!K524,'Average Crustal Abundance'!D$2)</f>
        <v>59</v>
      </c>
      <c r="AJ524" s="2">
        <f>IF(L524&gt;'Average Crustal Abundance'!E$2,Data!L524,'Average Crustal Abundance'!E$2)</f>
        <v>0.188</v>
      </c>
      <c r="AK524" s="2">
        <f>IF(M524&gt;'Average Crustal Abundance'!F$2,Data!M524,'Average Crustal Abundance'!F$2)</f>
        <v>1.5E-3</v>
      </c>
      <c r="AL524" s="2">
        <f>IF(N524&gt;'Average Crustal Abundance'!G$2,Data!N524,'Average Crustal Abundance'!G$2)</f>
        <v>1.5E-3</v>
      </c>
      <c r="AM524" s="2">
        <f>IF(O524&gt;'Average Crustal Abundance'!H$2,Data!O524,'Average Crustal Abundance'!H$2)</f>
        <v>27</v>
      </c>
      <c r="AN524" s="2">
        <f>IF(P524&gt;'Average Crustal Abundance'!I$2,Data!P524,'Average Crustal Abundance'!I$2)</f>
        <v>5.6000000000000001E-2</v>
      </c>
      <c r="AO524" s="2">
        <f>IF(Q524&gt;'Average Crustal Abundance'!J$2,Data!Q524,'Average Crustal Abundance'!J$2)</f>
        <v>1.2999999999999999E-3</v>
      </c>
      <c r="AP524" s="2">
        <f>IF(R524&gt;'Average Crustal Abundance'!K$2,Data!R524,'Average Crustal Abundance'!K$2)</f>
        <v>72</v>
      </c>
      <c r="AQ524" s="2">
        <f>IF(S524&gt;'Average Crustal Abundance'!L$2,Data!S524,'Average Crustal Abundance'!L$2)</f>
        <v>0.08</v>
      </c>
      <c r="AR524" s="2">
        <f>IF(T524&gt;'Average Crustal Abundance'!M$2,Data!T524,'Average Crustal Abundance'!M$2)</f>
        <v>5.1999999999999998E-2</v>
      </c>
      <c r="AS524" s="2">
        <f>IF(U524&gt;'Average Crustal Abundance'!N$2,Data!U524,'Average Crustal Abundance'!N$2)</f>
        <v>0.5</v>
      </c>
      <c r="AT524" s="2">
        <f>IF(V524&gt;'Average Crustal Abundance'!O$2,Data!V524,'Average Crustal Abundance'!O$2)</f>
        <v>11</v>
      </c>
      <c r="AU524" s="2">
        <f>IF(W524&gt;'Average Crustal Abundance'!P$2,Data!W524,'Average Crustal Abundance'!P$2)</f>
        <v>0.03</v>
      </c>
      <c r="AV524" s="2">
        <f>IF(X524&gt;'Average Crustal Abundance'!Q$2,Data!X524,'Average Crustal Abundance'!Q$2)</f>
        <v>2.5</v>
      </c>
      <c r="AW524" s="2">
        <f>IF(Y524&gt;'Average Crustal Abundance'!R$2,Data!Y524,'Average Crustal Abundance'!R$2)</f>
        <v>0.2</v>
      </c>
      <c r="AX524" s="2">
        <f>IF(Z524&gt;'Average Crustal Abundance'!S$2,Data!Z524,'Average Crustal Abundance'!S$2)</f>
        <v>0.18</v>
      </c>
      <c r="AY524" s="2">
        <f>IF(AA524&gt;'Average Crustal Abundance'!T$2,Data!AA524,'Average Crustal Abundance'!T$2)</f>
        <v>1E-3</v>
      </c>
      <c r="AZ524" s="2">
        <f>IF(AB524&gt;'Average Crustal Abundance'!U$2,Data!AB524,'Average Crustal Abundance'!U$2)</f>
        <v>0.8</v>
      </c>
      <c r="BA524" s="2">
        <f>IF(AC524&gt;'Average Crustal Abundance'!V$2,Data!AC524,'Average Crustal Abundance'!V$2)</f>
        <v>1</v>
      </c>
      <c r="BB524" s="2">
        <f>IF(AD524&gt;'Average Crustal Abundance'!W$2,Data!AD524,'Average Crustal Abundance'!W$2)</f>
        <v>1.7</v>
      </c>
      <c r="BC524" s="2">
        <f>IF(AE524&gt;'Average Crustal Abundance'!X$2,Data!AE524,'Average Crustal Abundance'!X$2)</f>
        <v>20</v>
      </c>
      <c r="BD524" s="2">
        <f>IF(AF524&gt;'Average Crustal Abundance'!Y$2,Data!AF524,'Average Crustal Abundance'!Y$2)</f>
        <v>1.3</v>
      </c>
      <c r="BE524" s="3">
        <f>LOG((AG524/'Average Crustal Abundance'!B$2),1.636)</f>
        <v>0</v>
      </c>
      <c r="BF524" s="3">
        <f>LOG((AH524/'Average Crustal Abundance'!C$2),5.77)</f>
        <v>0</v>
      </c>
      <c r="BG524" s="3">
        <f>LOG((AI524/'Average Crustal Abundance'!D$2),5.07)</f>
        <v>0</v>
      </c>
      <c r="BH524" s="3">
        <f>IF(LOG((AJ524/'Average Crustal Abundance'!E$2))&lt;6,LOG((AJ524/'Average Crustal Abundance'!E$2)),6)</f>
        <v>0</v>
      </c>
      <c r="BI524" s="3">
        <f>IF(LOG((AK524/'Average Crustal Abundance'!F$2))&lt;6,LOG((AK524/'Average Crustal Abundance'!F$2)),6)</f>
        <v>0</v>
      </c>
      <c r="BJ524" s="3">
        <f>IF(LOG((AL524/'Average Crustal Abundance'!G$2))&lt;6,LOG((AL524/'Average Crustal Abundance'!G$2)),6)</f>
        <v>0</v>
      </c>
      <c r="BK524" s="3">
        <f>LOG((AM524/'Average Crustal Abundance'!H$2),5.77)</f>
        <v>0</v>
      </c>
      <c r="BL524" s="3">
        <f>IF(LOG((AN524/'Average Crustal Abundance'!I$2))&lt;6,LOG((AN524/'Average Crustal Abundance'!I$2)),6)</f>
        <v>0</v>
      </c>
      <c r="BM524" s="3">
        <f>IF(LOG((AO524/'Average Crustal Abundance'!J$2))&lt;6,LOG((AO524/'Average Crustal Abundance'!J$2)),6)</f>
        <v>0</v>
      </c>
      <c r="BN524" s="3">
        <f>LOG((AP524/'Average Crustal Abundance'!K$2),4.9)</f>
        <v>0</v>
      </c>
      <c r="BO524" s="3">
        <f>IF(LOG((AQ524/'Average Crustal Abundance'!L$2))&lt;6,LOG((AQ524/'Average Crustal Abundance'!L$2)),6)</f>
        <v>0</v>
      </c>
      <c r="BP524" s="3">
        <f>IF(LOG((AR524/'Average Crustal Abundance'!M$2))&lt;6,LOG((AR524/'Average Crustal Abundance'!M$2)),6)</f>
        <v>0</v>
      </c>
      <c r="BQ524" s="3">
        <f>IF(LOG((AS524/'Average Crustal Abundance'!N$2))&lt;6,LOG((AS524/'Average Crustal Abundance'!N$2)),6)</f>
        <v>0</v>
      </c>
      <c r="BR524" s="3">
        <f>LOG((AT524/'Average Crustal Abundance'!O$2),6.71)</f>
        <v>0</v>
      </c>
      <c r="BS524" s="3">
        <f>IF(LOG((AU524/'Average Crustal Abundance'!P$2))&lt;6,LOG((AU524/'Average Crustal Abundance'!P$2)),6)</f>
        <v>0</v>
      </c>
      <c r="BT524" s="3">
        <f>LOG((AV524/'Average Crustal Abundance'!Q$2),8.58)</f>
        <v>0</v>
      </c>
      <c r="BU524" s="3">
        <f>IF(LOG((AW524/'Average Crustal Abundance'!R$2))&lt;6,LOG((AW524/'Average Crustal Abundance'!R$2)),6)</f>
        <v>0</v>
      </c>
      <c r="BV524" s="3">
        <f>IF(LOG((AX524/'Average Crustal Abundance'!S$2))&lt;6,LOG((AX524/'Average Crustal Abundance'!S$2)),6)</f>
        <v>0</v>
      </c>
      <c r="BW524" s="3">
        <f>IF(LOG((AY524/'Average Crustal Abundance'!T$2))&lt;6,LOG((AY524/'Average Crustal Abundance'!T$2)),6)</f>
        <v>0</v>
      </c>
      <c r="BX524" s="3">
        <f>IF(LOG((AZ524/'Average Crustal Abundance'!U$2))&lt;6,LOG((AZ524/'Average Crustal Abundance'!U$2)),6)</f>
        <v>0</v>
      </c>
      <c r="BY524" s="3">
        <f>IF(LOG((BA524/'Average Crustal Abundance'!V$2))&lt;6,LOG((BA524/'Average Crustal Abundance'!V$2)),6)</f>
        <v>0</v>
      </c>
      <c r="BZ524" s="3">
        <f>LOG((BB524/'Average Crustal Abundance'!W$2),9.15)</f>
        <v>0</v>
      </c>
      <c r="CA524" s="3">
        <f>LOG((BC524/'Average Crustal Abundance'!X$2),6.07)</f>
        <v>0</v>
      </c>
      <c r="CB524" s="3">
        <f>LOG((BD524/'Average Crustal Abundance'!Y$2),9.57)</f>
        <v>0</v>
      </c>
      <c r="CC524" s="3">
        <f t="shared" si="299"/>
        <v>0</v>
      </c>
      <c r="CD524" s="3" t="e">
        <f t="shared" si="300"/>
        <v>#DIV/0!</v>
      </c>
      <c r="CE524" s="4" t="e">
        <f t="shared" si="279"/>
        <v>#DIV/0!</v>
      </c>
      <c r="CF524" s="4" t="e">
        <f t="shared" si="279"/>
        <v>#DIV/0!</v>
      </c>
      <c r="CG524" s="4" t="e">
        <f t="shared" si="279"/>
        <v>#DIV/0!</v>
      </c>
      <c r="CH524" s="4" t="e">
        <f t="shared" si="279"/>
        <v>#DIV/0!</v>
      </c>
      <c r="CI524" s="4" t="e">
        <f t="shared" si="279"/>
        <v>#DIV/0!</v>
      </c>
      <c r="CJ524" s="4" t="e">
        <f t="shared" si="280"/>
        <v>#DIV/0!</v>
      </c>
      <c r="CK524" s="4" t="e">
        <f t="shared" si="281"/>
        <v>#DIV/0!</v>
      </c>
      <c r="CL524" s="4" t="e">
        <f t="shared" si="282"/>
        <v>#DIV/0!</v>
      </c>
      <c r="CM524" s="4" t="e">
        <f t="shared" si="283"/>
        <v>#DIV/0!</v>
      </c>
      <c r="CN524" s="4" t="e">
        <f t="shared" si="284"/>
        <v>#DIV/0!</v>
      </c>
      <c r="CO524" s="4" t="e">
        <f t="shared" si="292"/>
        <v>#DIV/0!</v>
      </c>
      <c r="CP524" s="4" t="e">
        <f t="shared" si="293"/>
        <v>#DIV/0!</v>
      </c>
      <c r="CQ524" s="4" t="e">
        <f t="shared" si="294"/>
        <v>#DIV/0!</v>
      </c>
      <c r="CR524" s="4" t="e">
        <f t="shared" si="289"/>
        <v>#DIV/0!</v>
      </c>
      <c r="CS524" s="4" t="e">
        <f t="shared" si="290"/>
        <v>#DIV/0!</v>
      </c>
      <c r="CT524" s="4" t="e">
        <f t="shared" si="291"/>
        <v>#DIV/0!</v>
      </c>
      <c r="CU524" s="4" t="e">
        <f t="shared" si="285"/>
        <v>#DIV/0!</v>
      </c>
      <c r="CV524" s="4" t="e">
        <f t="shared" si="286"/>
        <v>#DIV/0!</v>
      </c>
      <c r="CW524" s="4" t="e">
        <f t="shared" si="287"/>
        <v>#DIV/0!</v>
      </c>
      <c r="CX524" s="4" t="e">
        <f t="shared" si="288"/>
        <v>#DIV/0!</v>
      </c>
      <c r="CY524" s="4" t="e">
        <f t="shared" si="295"/>
        <v>#DIV/0!</v>
      </c>
      <c r="CZ524" s="4" t="e">
        <f t="shared" si="296"/>
        <v>#DIV/0!</v>
      </c>
      <c r="DA524" s="4" t="e">
        <f t="shared" si="297"/>
        <v>#DIV/0!</v>
      </c>
      <c r="DB524" s="4" t="e">
        <f t="shared" si="298"/>
        <v>#DIV/0!</v>
      </c>
      <c r="DC524" s="3"/>
      <c r="DD524" s="3" t="e">
        <f t="shared" si="301"/>
        <v>#DIV/0!</v>
      </c>
    </row>
    <row r="525" spans="33:108" x14ac:dyDescent="0.25">
      <c r="AG525" s="2">
        <f>IF(I525&gt;'Average Crustal Abundance'!B$2,Data!I525,'Average Crustal Abundance'!B$2)</f>
        <v>52200</v>
      </c>
      <c r="AH525" s="2">
        <f>IF(J525&gt;'Average Crustal Abundance'!C$2,Data!J525,'Average Crustal Abundance'!C$2)</f>
        <v>27</v>
      </c>
      <c r="AI525" s="2">
        <f>IF(K525&gt;'Average Crustal Abundance'!D$2,Data!K525,'Average Crustal Abundance'!D$2)</f>
        <v>59</v>
      </c>
      <c r="AJ525" s="2">
        <f>IF(L525&gt;'Average Crustal Abundance'!E$2,Data!L525,'Average Crustal Abundance'!E$2)</f>
        <v>0.188</v>
      </c>
      <c r="AK525" s="2">
        <f>IF(M525&gt;'Average Crustal Abundance'!F$2,Data!M525,'Average Crustal Abundance'!F$2)</f>
        <v>1.5E-3</v>
      </c>
      <c r="AL525" s="2">
        <f>IF(N525&gt;'Average Crustal Abundance'!G$2,Data!N525,'Average Crustal Abundance'!G$2)</f>
        <v>1.5E-3</v>
      </c>
      <c r="AM525" s="2">
        <f>IF(O525&gt;'Average Crustal Abundance'!H$2,Data!O525,'Average Crustal Abundance'!H$2)</f>
        <v>27</v>
      </c>
      <c r="AN525" s="2">
        <f>IF(P525&gt;'Average Crustal Abundance'!I$2,Data!P525,'Average Crustal Abundance'!I$2)</f>
        <v>5.6000000000000001E-2</v>
      </c>
      <c r="AO525" s="2">
        <f>IF(Q525&gt;'Average Crustal Abundance'!J$2,Data!Q525,'Average Crustal Abundance'!J$2)</f>
        <v>1.2999999999999999E-3</v>
      </c>
      <c r="AP525" s="2">
        <f>IF(R525&gt;'Average Crustal Abundance'!K$2,Data!R525,'Average Crustal Abundance'!K$2)</f>
        <v>72</v>
      </c>
      <c r="AQ525" s="2">
        <f>IF(S525&gt;'Average Crustal Abundance'!L$2,Data!S525,'Average Crustal Abundance'!L$2)</f>
        <v>0.08</v>
      </c>
      <c r="AR525" s="2">
        <f>IF(T525&gt;'Average Crustal Abundance'!M$2,Data!T525,'Average Crustal Abundance'!M$2)</f>
        <v>5.1999999999999998E-2</v>
      </c>
      <c r="AS525" s="2">
        <f>IF(U525&gt;'Average Crustal Abundance'!N$2,Data!U525,'Average Crustal Abundance'!N$2)</f>
        <v>0.5</v>
      </c>
      <c r="AT525" s="2">
        <f>IF(V525&gt;'Average Crustal Abundance'!O$2,Data!V525,'Average Crustal Abundance'!O$2)</f>
        <v>11</v>
      </c>
      <c r="AU525" s="2">
        <f>IF(W525&gt;'Average Crustal Abundance'!P$2,Data!W525,'Average Crustal Abundance'!P$2)</f>
        <v>0.03</v>
      </c>
      <c r="AV525" s="2">
        <f>IF(X525&gt;'Average Crustal Abundance'!Q$2,Data!X525,'Average Crustal Abundance'!Q$2)</f>
        <v>2.5</v>
      </c>
      <c r="AW525" s="2">
        <f>IF(Y525&gt;'Average Crustal Abundance'!R$2,Data!Y525,'Average Crustal Abundance'!R$2)</f>
        <v>0.2</v>
      </c>
      <c r="AX525" s="2">
        <f>IF(Z525&gt;'Average Crustal Abundance'!S$2,Data!Z525,'Average Crustal Abundance'!S$2)</f>
        <v>0.18</v>
      </c>
      <c r="AY525" s="2">
        <f>IF(AA525&gt;'Average Crustal Abundance'!T$2,Data!AA525,'Average Crustal Abundance'!T$2)</f>
        <v>1E-3</v>
      </c>
      <c r="AZ525" s="2">
        <f>IF(AB525&gt;'Average Crustal Abundance'!U$2,Data!AB525,'Average Crustal Abundance'!U$2)</f>
        <v>0.8</v>
      </c>
      <c r="BA525" s="2">
        <f>IF(AC525&gt;'Average Crustal Abundance'!V$2,Data!AC525,'Average Crustal Abundance'!V$2)</f>
        <v>1</v>
      </c>
      <c r="BB525" s="2">
        <f>IF(AD525&gt;'Average Crustal Abundance'!W$2,Data!AD525,'Average Crustal Abundance'!W$2)</f>
        <v>1.7</v>
      </c>
      <c r="BC525" s="2">
        <f>IF(AE525&gt;'Average Crustal Abundance'!X$2,Data!AE525,'Average Crustal Abundance'!X$2)</f>
        <v>20</v>
      </c>
      <c r="BD525" s="2">
        <f>IF(AF525&gt;'Average Crustal Abundance'!Y$2,Data!AF525,'Average Crustal Abundance'!Y$2)</f>
        <v>1.3</v>
      </c>
      <c r="BE525" s="3">
        <f>LOG((AG525/'Average Crustal Abundance'!B$2),1.636)</f>
        <v>0</v>
      </c>
      <c r="BF525" s="3">
        <f>LOG((AH525/'Average Crustal Abundance'!C$2),5.77)</f>
        <v>0</v>
      </c>
      <c r="BG525" s="3">
        <f>LOG((AI525/'Average Crustal Abundance'!D$2),5.07)</f>
        <v>0</v>
      </c>
      <c r="BH525" s="3">
        <f>IF(LOG((AJ525/'Average Crustal Abundance'!E$2))&lt;6,LOG((AJ525/'Average Crustal Abundance'!E$2)),6)</f>
        <v>0</v>
      </c>
      <c r="BI525" s="3">
        <f>IF(LOG((AK525/'Average Crustal Abundance'!F$2))&lt;6,LOG((AK525/'Average Crustal Abundance'!F$2)),6)</f>
        <v>0</v>
      </c>
      <c r="BJ525" s="3">
        <f>IF(LOG((AL525/'Average Crustal Abundance'!G$2))&lt;6,LOG((AL525/'Average Crustal Abundance'!G$2)),6)</f>
        <v>0</v>
      </c>
      <c r="BK525" s="3">
        <f>LOG((AM525/'Average Crustal Abundance'!H$2),5.77)</f>
        <v>0</v>
      </c>
      <c r="BL525" s="3">
        <f>IF(LOG((AN525/'Average Crustal Abundance'!I$2))&lt;6,LOG((AN525/'Average Crustal Abundance'!I$2)),6)</f>
        <v>0</v>
      </c>
      <c r="BM525" s="3">
        <f>IF(LOG((AO525/'Average Crustal Abundance'!J$2))&lt;6,LOG((AO525/'Average Crustal Abundance'!J$2)),6)</f>
        <v>0</v>
      </c>
      <c r="BN525" s="3">
        <f>LOG((AP525/'Average Crustal Abundance'!K$2),4.9)</f>
        <v>0</v>
      </c>
      <c r="BO525" s="3">
        <f>IF(LOG((AQ525/'Average Crustal Abundance'!L$2))&lt;6,LOG((AQ525/'Average Crustal Abundance'!L$2)),6)</f>
        <v>0</v>
      </c>
      <c r="BP525" s="3">
        <f>IF(LOG((AR525/'Average Crustal Abundance'!M$2))&lt;6,LOG((AR525/'Average Crustal Abundance'!M$2)),6)</f>
        <v>0</v>
      </c>
      <c r="BQ525" s="3">
        <f>IF(LOG((AS525/'Average Crustal Abundance'!N$2))&lt;6,LOG((AS525/'Average Crustal Abundance'!N$2)),6)</f>
        <v>0</v>
      </c>
      <c r="BR525" s="3">
        <f>LOG((AT525/'Average Crustal Abundance'!O$2),6.71)</f>
        <v>0</v>
      </c>
      <c r="BS525" s="3">
        <f>IF(LOG((AU525/'Average Crustal Abundance'!P$2))&lt;6,LOG((AU525/'Average Crustal Abundance'!P$2)),6)</f>
        <v>0</v>
      </c>
      <c r="BT525" s="3">
        <f>LOG((AV525/'Average Crustal Abundance'!Q$2),8.58)</f>
        <v>0</v>
      </c>
      <c r="BU525" s="3">
        <f>IF(LOG((AW525/'Average Crustal Abundance'!R$2))&lt;6,LOG((AW525/'Average Crustal Abundance'!R$2)),6)</f>
        <v>0</v>
      </c>
      <c r="BV525" s="3">
        <f>IF(LOG((AX525/'Average Crustal Abundance'!S$2))&lt;6,LOG((AX525/'Average Crustal Abundance'!S$2)),6)</f>
        <v>0</v>
      </c>
      <c r="BW525" s="3">
        <f>IF(LOG((AY525/'Average Crustal Abundance'!T$2))&lt;6,LOG((AY525/'Average Crustal Abundance'!T$2)),6)</f>
        <v>0</v>
      </c>
      <c r="BX525" s="3">
        <f>IF(LOG((AZ525/'Average Crustal Abundance'!U$2))&lt;6,LOG((AZ525/'Average Crustal Abundance'!U$2)),6)</f>
        <v>0</v>
      </c>
      <c r="BY525" s="3">
        <f>IF(LOG((BA525/'Average Crustal Abundance'!V$2))&lt;6,LOG((BA525/'Average Crustal Abundance'!V$2)),6)</f>
        <v>0</v>
      </c>
      <c r="BZ525" s="3">
        <f>LOG((BB525/'Average Crustal Abundance'!W$2),9.15)</f>
        <v>0</v>
      </c>
      <c r="CA525" s="3">
        <f>LOG((BC525/'Average Crustal Abundance'!X$2),6.07)</f>
        <v>0</v>
      </c>
      <c r="CB525" s="3">
        <f>LOG((BD525/'Average Crustal Abundance'!Y$2),9.57)</f>
        <v>0</v>
      </c>
      <c r="CC525" s="3">
        <f t="shared" si="299"/>
        <v>0</v>
      </c>
      <c r="CD525" s="3" t="e">
        <f t="shared" si="300"/>
        <v>#DIV/0!</v>
      </c>
      <c r="CE525" s="4" t="e">
        <f t="shared" si="279"/>
        <v>#DIV/0!</v>
      </c>
      <c r="CF525" s="4" t="e">
        <f t="shared" si="279"/>
        <v>#DIV/0!</v>
      </c>
      <c r="CG525" s="4" t="e">
        <f t="shared" si="279"/>
        <v>#DIV/0!</v>
      </c>
      <c r="CH525" s="4" t="e">
        <f t="shared" si="279"/>
        <v>#DIV/0!</v>
      </c>
      <c r="CI525" s="4" t="e">
        <f t="shared" si="279"/>
        <v>#DIV/0!</v>
      </c>
      <c r="CJ525" s="4" t="e">
        <f t="shared" si="280"/>
        <v>#DIV/0!</v>
      </c>
      <c r="CK525" s="4" t="e">
        <f t="shared" si="281"/>
        <v>#DIV/0!</v>
      </c>
      <c r="CL525" s="4" t="e">
        <f t="shared" si="282"/>
        <v>#DIV/0!</v>
      </c>
      <c r="CM525" s="4" t="e">
        <f t="shared" si="283"/>
        <v>#DIV/0!</v>
      </c>
      <c r="CN525" s="4" t="e">
        <f t="shared" si="284"/>
        <v>#DIV/0!</v>
      </c>
      <c r="CO525" s="4" t="e">
        <f t="shared" si="292"/>
        <v>#DIV/0!</v>
      </c>
      <c r="CP525" s="4" t="e">
        <f t="shared" si="293"/>
        <v>#DIV/0!</v>
      </c>
      <c r="CQ525" s="4" t="e">
        <f t="shared" si="294"/>
        <v>#DIV/0!</v>
      </c>
      <c r="CR525" s="4" t="e">
        <f t="shared" si="289"/>
        <v>#DIV/0!</v>
      </c>
      <c r="CS525" s="4" t="e">
        <f t="shared" si="290"/>
        <v>#DIV/0!</v>
      </c>
      <c r="CT525" s="4" t="e">
        <f t="shared" si="291"/>
        <v>#DIV/0!</v>
      </c>
      <c r="CU525" s="4" t="e">
        <f t="shared" si="285"/>
        <v>#DIV/0!</v>
      </c>
      <c r="CV525" s="4" t="e">
        <f t="shared" si="286"/>
        <v>#DIV/0!</v>
      </c>
      <c r="CW525" s="4" t="e">
        <f t="shared" si="287"/>
        <v>#DIV/0!</v>
      </c>
      <c r="CX525" s="4" t="e">
        <f t="shared" si="288"/>
        <v>#DIV/0!</v>
      </c>
      <c r="CY525" s="4" t="e">
        <f t="shared" si="295"/>
        <v>#DIV/0!</v>
      </c>
      <c r="CZ525" s="4" t="e">
        <f t="shared" si="296"/>
        <v>#DIV/0!</v>
      </c>
      <c r="DA525" s="4" t="e">
        <f t="shared" si="297"/>
        <v>#DIV/0!</v>
      </c>
      <c r="DB525" s="4" t="e">
        <f t="shared" si="298"/>
        <v>#DIV/0!</v>
      </c>
      <c r="DC525" s="3"/>
      <c r="DD525" s="3" t="e">
        <f t="shared" si="301"/>
        <v>#DIV/0!</v>
      </c>
    </row>
    <row r="526" spans="33:108" x14ac:dyDescent="0.25">
      <c r="AG526" s="2">
        <f>IF(I526&gt;'Average Crustal Abundance'!B$2,Data!I526,'Average Crustal Abundance'!B$2)</f>
        <v>52200</v>
      </c>
      <c r="AH526" s="2">
        <f>IF(J526&gt;'Average Crustal Abundance'!C$2,Data!J526,'Average Crustal Abundance'!C$2)</f>
        <v>27</v>
      </c>
      <c r="AI526" s="2">
        <f>IF(K526&gt;'Average Crustal Abundance'!D$2,Data!K526,'Average Crustal Abundance'!D$2)</f>
        <v>59</v>
      </c>
      <c r="AJ526" s="2">
        <f>IF(L526&gt;'Average Crustal Abundance'!E$2,Data!L526,'Average Crustal Abundance'!E$2)</f>
        <v>0.188</v>
      </c>
      <c r="AK526" s="2">
        <f>IF(M526&gt;'Average Crustal Abundance'!F$2,Data!M526,'Average Crustal Abundance'!F$2)</f>
        <v>1.5E-3</v>
      </c>
      <c r="AL526" s="2">
        <f>IF(N526&gt;'Average Crustal Abundance'!G$2,Data!N526,'Average Crustal Abundance'!G$2)</f>
        <v>1.5E-3</v>
      </c>
      <c r="AM526" s="2">
        <f>IF(O526&gt;'Average Crustal Abundance'!H$2,Data!O526,'Average Crustal Abundance'!H$2)</f>
        <v>27</v>
      </c>
      <c r="AN526" s="2">
        <f>IF(P526&gt;'Average Crustal Abundance'!I$2,Data!P526,'Average Crustal Abundance'!I$2)</f>
        <v>5.6000000000000001E-2</v>
      </c>
      <c r="AO526" s="2">
        <f>IF(Q526&gt;'Average Crustal Abundance'!J$2,Data!Q526,'Average Crustal Abundance'!J$2)</f>
        <v>1.2999999999999999E-3</v>
      </c>
      <c r="AP526" s="2">
        <f>IF(R526&gt;'Average Crustal Abundance'!K$2,Data!R526,'Average Crustal Abundance'!K$2)</f>
        <v>72</v>
      </c>
      <c r="AQ526" s="2">
        <f>IF(S526&gt;'Average Crustal Abundance'!L$2,Data!S526,'Average Crustal Abundance'!L$2)</f>
        <v>0.08</v>
      </c>
      <c r="AR526" s="2">
        <f>IF(T526&gt;'Average Crustal Abundance'!M$2,Data!T526,'Average Crustal Abundance'!M$2)</f>
        <v>5.1999999999999998E-2</v>
      </c>
      <c r="AS526" s="2">
        <f>IF(U526&gt;'Average Crustal Abundance'!N$2,Data!U526,'Average Crustal Abundance'!N$2)</f>
        <v>0.5</v>
      </c>
      <c r="AT526" s="2">
        <f>IF(V526&gt;'Average Crustal Abundance'!O$2,Data!V526,'Average Crustal Abundance'!O$2)</f>
        <v>11</v>
      </c>
      <c r="AU526" s="2">
        <f>IF(W526&gt;'Average Crustal Abundance'!P$2,Data!W526,'Average Crustal Abundance'!P$2)</f>
        <v>0.03</v>
      </c>
      <c r="AV526" s="2">
        <f>IF(X526&gt;'Average Crustal Abundance'!Q$2,Data!X526,'Average Crustal Abundance'!Q$2)</f>
        <v>2.5</v>
      </c>
      <c r="AW526" s="2">
        <f>IF(Y526&gt;'Average Crustal Abundance'!R$2,Data!Y526,'Average Crustal Abundance'!R$2)</f>
        <v>0.2</v>
      </c>
      <c r="AX526" s="2">
        <f>IF(Z526&gt;'Average Crustal Abundance'!S$2,Data!Z526,'Average Crustal Abundance'!S$2)</f>
        <v>0.18</v>
      </c>
      <c r="AY526" s="2">
        <f>IF(AA526&gt;'Average Crustal Abundance'!T$2,Data!AA526,'Average Crustal Abundance'!T$2)</f>
        <v>1E-3</v>
      </c>
      <c r="AZ526" s="2">
        <f>IF(AB526&gt;'Average Crustal Abundance'!U$2,Data!AB526,'Average Crustal Abundance'!U$2)</f>
        <v>0.8</v>
      </c>
      <c r="BA526" s="2">
        <f>IF(AC526&gt;'Average Crustal Abundance'!V$2,Data!AC526,'Average Crustal Abundance'!V$2)</f>
        <v>1</v>
      </c>
      <c r="BB526" s="2">
        <f>IF(AD526&gt;'Average Crustal Abundance'!W$2,Data!AD526,'Average Crustal Abundance'!W$2)</f>
        <v>1.7</v>
      </c>
      <c r="BC526" s="2">
        <f>IF(AE526&gt;'Average Crustal Abundance'!X$2,Data!AE526,'Average Crustal Abundance'!X$2)</f>
        <v>20</v>
      </c>
      <c r="BD526" s="2">
        <f>IF(AF526&gt;'Average Crustal Abundance'!Y$2,Data!AF526,'Average Crustal Abundance'!Y$2)</f>
        <v>1.3</v>
      </c>
      <c r="BE526" s="3">
        <f>LOG((AG526/'Average Crustal Abundance'!B$2),1.636)</f>
        <v>0</v>
      </c>
      <c r="BF526" s="3">
        <f>LOG((AH526/'Average Crustal Abundance'!C$2),5.77)</f>
        <v>0</v>
      </c>
      <c r="BG526" s="3">
        <f>LOG((AI526/'Average Crustal Abundance'!D$2),5.07)</f>
        <v>0</v>
      </c>
      <c r="BH526" s="3">
        <f>IF(LOG((AJ526/'Average Crustal Abundance'!E$2))&lt;6,LOG((AJ526/'Average Crustal Abundance'!E$2)),6)</f>
        <v>0</v>
      </c>
      <c r="BI526" s="3">
        <f>IF(LOG((AK526/'Average Crustal Abundance'!F$2))&lt;6,LOG((AK526/'Average Crustal Abundance'!F$2)),6)</f>
        <v>0</v>
      </c>
      <c r="BJ526" s="3">
        <f>IF(LOG((AL526/'Average Crustal Abundance'!G$2))&lt;6,LOG((AL526/'Average Crustal Abundance'!G$2)),6)</f>
        <v>0</v>
      </c>
      <c r="BK526" s="3">
        <f>LOG((AM526/'Average Crustal Abundance'!H$2),5.77)</f>
        <v>0</v>
      </c>
      <c r="BL526" s="3">
        <f>IF(LOG((AN526/'Average Crustal Abundance'!I$2))&lt;6,LOG((AN526/'Average Crustal Abundance'!I$2)),6)</f>
        <v>0</v>
      </c>
      <c r="BM526" s="3">
        <f>IF(LOG((AO526/'Average Crustal Abundance'!J$2))&lt;6,LOG((AO526/'Average Crustal Abundance'!J$2)),6)</f>
        <v>0</v>
      </c>
      <c r="BN526" s="3">
        <f>LOG((AP526/'Average Crustal Abundance'!K$2),4.9)</f>
        <v>0</v>
      </c>
      <c r="BO526" s="3">
        <f>IF(LOG((AQ526/'Average Crustal Abundance'!L$2))&lt;6,LOG((AQ526/'Average Crustal Abundance'!L$2)),6)</f>
        <v>0</v>
      </c>
      <c r="BP526" s="3">
        <f>IF(LOG((AR526/'Average Crustal Abundance'!M$2))&lt;6,LOG((AR526/'Average Crustal Abundance'!M$2)),6)</f>
        <v>0</v>
      </c>
      <c r="BQ526" s="3">
        <f>IF(LOG((AS526/'Average Crustal Abundance'!N$2))&lt;6,LOG((AS526/'Average Crustal Abundance'!N$2)),6)</f>
        <v>0</v>
      </c>
      <c r="BR526" s="3">
        <f>LOG((AT526/'Average Crustal Abundance'!O$2),6.71)</f>
        <v>0</v>
      </c>
      <c r="BS526" s="3">
        <f>IF(LOG((AU526/'Average Crustal Abundance'!P$2))&lt;6,LOG((AU526/'Average Crustal Abundance'!P$2)),6)</f>
        <v>0</v>
      </c>
      <c r="BT526" s="3">
        <f>LOG((AV526/'Average Crustal Abundance'!Q$2),8.58)</f>
        <v>0</v>
      </c>
      <c r="BU526" s="3">
        <f>IF(LOG((AW526/'Average Crustal Abundance'!R$2))&lt;6,LOG((AW526/'Average Crustal Abundance'!R$2)),6)</f>
        <v>0</v>
      </c>
      <c r="BV526" s="3">
        <f>IF(LOG((AX526/'Average Crustal Abundance'!S$2))&lt;6,LOG((AX526/'Average Crustal Abundance'!S$2)),6)</f>
        <v>0</v>
      </c>
      <c r="BW526" s="3">
        <f>IF(LOG((AY526/'Average Crustal Abundance'!T$2))&lt;6,LOG((AY526/'Average Crustal Abundance'!T$2)),6)</f>
        <v>0</v>
      </c>
      <c r="BX526" s="3">
        <f>IF(LOG((AZ526/'Average Crustal Abundance'!U$2))&lt;6,LOG((AZ526/'Average Crustal Abundance'!U$2)),6)</f>
        <v>0</v>
      </c>
      <c r="BY526" s="3">
        <f>IF(LOG((BA526/'Average Crustal Abundance'!V$2))&lt;6,LOG((BA526/'Average Crustal Abundance'!V$2)),6)</f>
        <v>0</v>
      </c>
      <c r="BZ526" s="3">
        <f>LOG((BB526/'Average Crustal Abundance'!W$2),9.15)</f>
        <v>0</v>
      </c>
      <c r="CA526" s="3">
        <f>LOG((BC526/'Average Crustal Abundance'!X$2),6.07)</f>
        <v>0</v>
      </c>
      <c r="CB526" s="3">
        <f>LOG((BD526/'Average Crustal Abundance'!Y$2),9.57)</f>
        <v>0</v>
      </c>
      <c r="CC526" s="3">
        <f t="shared" si="299"/>
        <v>0</v>
      </c>
      <c r="CD526" s="3" t="e">
        <f t="shared" si="300"/>
        <v>#DIV/0!</v>
      </c>
      <c r="CE526" s="4" t="e">
        <f t="shared" si="279"/>
        <v>#DIV/0!</v>
      </c>
      <c r="CF526" s="4" t="e">
        <f t="shared" si="279"/>
        <v>#DIV/0!</v>
      </c>
      <c r="CG526" s="4" t="e">
        <f t="shared" si="279"/>
        <v>#DIV/0!</v>
      </c>
      <c r="CH526" s="4" t="e">
        <f t="shared" si="279"/>
        <v>#DIV/0!</v>
      </c>
      <c r="CI526" s="4" t="e">
        <f t="shared" si="279"/>
        <v>#DIV/0!</v>
      </c>
      <c r="CJ526" s="4" t="e">
        <f t="shared" si="280"/>
        <v>#DIV/0!</v>
      </c>
      <c r="CK526" s="4" t="e">
        <f t="shared" si="281"/>
        <v>#DIV/0!</v>
      </c>
      <c r="CL526" s="4" t="e">
        <f t="shared" si="282"/>
        <v>#DIV/0!</v>
      </c>
      <c r="CM526" s="4" t="e">
        <f t="shared" si="283"/>
        <v>#DIV/0!</v>
      </c>
      <c r="CN526" s="4" t="e">
        <f t="shared" si="284"/>
        <v>#DIV/0!</v>
      </c>
      <c r="CO526" s="4" t="e">
        <f t="shared" si="292"/>
        <v>#DIV/0!</v>
      </c>
      <c r="CP526" s="4" t="e">
        <f t="shared" si="293"/>
        <v>#DIV/0!</v>
      </c>
      <c r="CQ526" s="4" t="e">
        <f t="shared" si="294"/>
        <v>#DIV/0!</v>
      </c>
      <c r="CR526" s="4" t="e">
        <f t="shared" si="289"/>
        <v>#DIV/0!</v>
      </c>
      <c r="CS526" s="4" t="e">
        <f t="shared" si="290"/>
        <v>#DIV/0!</v>
      </c>
      <c r="CT526" s="4" t="e">
        <f t="shared" si="291"/>
        <v>#DIV/0!</v>
      </c>
      <c r="CU526" s="4" t="e">
        <f t="shared" si="285"/>
        <v>#DIV/0!</v>
      </c>
      <c r="CV526" s="4" t="e">
        <f t="shared" si="286"/>
        <v>#DIV/0!</v>
      </c>
      <c r="CW526" s="4" t="e">
        <f t="shared" si="287"/>
        <v>#DIV/0!</v>
      </c>
      <c r="CX526" s="4" t="e">
        <f t="shared" si="288"/>
        <v>#DIV/0!</v>
      </c>
      <c r="CY526" s="4" t="e">
        <f t="shared" si="295"/>
        <v>#DIV/0!</v>
      </c>
      <c r="CZ526" s="4" t="e">
        <f t="shared" si="296"/>
        <v>#DIV/0!</v>
      </c>
      <c r="DA526" s="4" t="e">
        <f t="shared" si="297"/>
        <v>#DIV/0!</v>
      </c>
      <c r="DB526" s="4" t="e">
        <f t="shared" si="298"/>
        <v>#DIV/0!</v>
      </c>
      <c r="DC526" s="3"/>
      <c r="DD526" s="3" t="e">
        <f t="shared" si="301"/>
        <v>#DIV/0!</v>
      </c>
    </row>
    <row r="527" spans="33:108" x14ac:dyDescent="0.25">
      <c r="AG527" s="2">
        <f>IF(I527&gt;'Average Crustal Abundance'!B$2,Data!I527,'Average Crustal Abundance'!B$2)</f>
        <v>52200</v>
      </c>
      <c r="AH527" s="2">
        <f>IF(J527&gt;'Average Crustal Abundance'!C$2,Data!J527,'Average Crustal Abundance'!C$2)</f>
        <v>27</v>
      </c>
      <c r="AI527" s="2">
        <f>IF(K527&gt;'Average Crustal Abundance'!D$2,Data!K527,'Average Crustal Abundance'!D$2)</f>
        <v>59</v>
      </c>
      <c r="AJ527" s="2">
        <f>IF(L527&gt;'Average Crustal Abundance'!E$2,Data!L527,'Average Crustal Abundance'!E$2)</f>
        <v>0.188</v>
      </c>
      <c r="AK527" s="2">
        <f>IF(M527&gt;'Average Crustal Abundance'!F$2,Data!M527,'Average Crustal Abundance'!F$2)</f>
        <v>1.5E-3</v>
      </c>
      <c r="AL527" s="2">
        <f>IF(N527&gt;'Average Crustal Abundance'!G$2,Data!N527,'Average Crustal Abundance'!G$2)</f>
        <v>1.5E-3</v>
      </c>
      <c r="AM527" s="2">
        <f>IF(O527&gt;'Average Crustal Abundance'!H$2,Data!O527,'Average Crustal Abundance'!H$2)</f>
        <v>27</v>
      </c>
      <c r="AN527" s="2">
        <f>IF(P527&gt;'Average Crustal Abundance'!I$2,Data!P527,'Average Crustal Abundance'!I$2)</f>
        <v>5.6000000000000001E-2</v>
      </c>
      <c r="AO527" s="2">
        <f>IF(Q527&gt;'Average Crustal Abundance'!J$2,Data!Q527,'Average Crustal Abundance'!J$2)</f>
        <v>1.2999999999999999E-3</v>
      </c>
      <c r="AP527" s="2">
        <f>IF(R527&gt;'Average Crustal Abundance'!K$2,Data!R527,'Average Crustal Abundance'!K$2)</f>
        <v>72</v>
      </c>
      <c r="AQ527" s="2">
        <f>IF(S527&gt;'Average Crustal Abundance'!L$2,Data!S527,'Average Crustal Abundance'!L$2)</f>
        <v>0.08</v>
      </c>
      <c r="AR527" s="2">
        <f>IF(T527&gt;'Average Crustal Abundance'!M$2,Data!T527,'Average Crustal Abundance'!M$2)</f>
        <v>5.1999999999999998E-2</v>
      </c>
      <c r="AS527" s="2">
        <f>IF(U527&gt;'Average Crustal Abundance'!N$2,Data!U527,'Average Crustal Abundance'!N$2)</f>
        <v>0.5</v>
      </c>
      <c r="AT527" s="2">
        <f>IF(V527&gt;'Average Crustal Abundance'!O$2,Data!V527,'Average Crustal Abundance'!O$2)</f>
        <v>11</v>
      </c>
      <c r="AU527" s="2">
        <f>IF(W527&gt;'Average Crustal Abundance'!P$2,Data!W527,'Average Crustal Abundance'!P$2)</f>
        <v>0.03</v>
      </c>
      <c r="AV527" s="2">
        <f>IF(X527&gt;'Average Crustal Abundance'!Q$2,Data!X527,'Average Crustal Abundance'!Q$2)</f>
        <v>2.5</v>
      </c>
      <c r="AW527" s="2">
        <f>IF(Y527&gt;'Average Crustal Abundance'!R$2,Data!Y527,'Average Crustal Abundance'!R$2)</f>
        <v>0.2</v>
      </c>
      <c r="AX527" s="2">
        <f>IF(Z527&gt;'Average Crustal Abundance'!S$2,Data!Z527,'Average Crustal Abundance'!S$2)</f>
        <v>0.18</v>
      </c>
      <c r="AY527" s="2">
        <f>IF(AA527&gt;'Average Crustal Abundance'!T$2,Data!AA527,'Average Crustal Abundance'!T$2)</f>
        <v>1E-3</v>
      </c>
      <c r="AZ527" s="2">
        <f>IF(AB527&gt;'Average Crustal Abundance'!U$2,Data!AB527,'Average Crustal Abundance'!U$2)</f>
        <v>0.8</v>
      </c>
      <c r="BA527" s="2">
        <f>IF(AC527&gt;'Average Crustal Abundance'!V$2,Data!AC527,'Average Crustal Abundance'!V$2)</f>
        <v>1</v>
      </c>
      <c r="BB527" s="2">
        <f>IF(AD527&gt;'Average Crustal Abundance'!W$2,Data!AD527,'Average Crustal Abundance'!W$2)</f>
        <v>1.7</v>
      </c>
      <c r="BC527" s="2">
        <f>IF(AE527&gt;'Average Crustal Abundance'!X$2,Data!AE527,'Average Crustal Abundance'!X$2)</f>
        <v>20</v>
      </c>
      <c r="BD527" s="2">
        <f>IF(AF527&gt;'Average Crustal Abundance'!Y$2,Data!AF527,'Average Crustal Abundance'!Y$2)</f>
        <v>1.3</v>
      </c>
      <c r="BE527" s="3">
        <f>LOG((AG527/'Average Crustal Abundance'!B$2),1.636)</f>
        <v>0</v>
      </c>
      <c r="BF527" s="3">
        <f>LOG((AH527/'Average Crustal Abundance'!C$2),5.77)</f>
        <v>0</v>
      </c>
      <c r="BG527" s="3">
        <f>LOG((AI527/'Average Crustal Abundance'!D$2),5.07)</f>
        <v>0</v>
      </c>
      <c r="BH527" s="3">
        <f>IF(LOG((AJ527/'Average Crustal Abundance'!E$2))&lt;6,LOG((AJ527/'Average Crustal Abundance'!E$2)),6)</f>
        <v>0</v>
      </c>
      <c r="BI527" s="3">
        <f>IF(LOG((AK527/'Average Crustal Abundance'!F$2))&lt;6,LOG((AK527/'Average Crustal Abundance'!F$2)),6)</f>
        <v>0</v>
      </c>
      <c r="BJ527" s="3">
        <f>IF(LOG((AL527/'Average Crustal Abundance'!G$2))&lt;6,LOG((AL527/'Average Crustal Abundance'!G$2)),6)</f>
        <v>0</v>
      </c>
      <c r="BK527" s="3">
        <f>LOG((AM527/'Average Crustal Abundance'!H$2),5.77)</f>
        <v>0</v>
      </c>
      <c r="BL527" s="3">
        <f>IF(LOG((AN527/'Average Crustal Abundance'!I$2))&lt;6,LOG((AN527/'Average Crustal Abundance'!I$2)),6)</f>
        <v>0</v>
      </c>
      <c r="BM527" s="3">
        <f>IF(LOG((AO527/'Average Crustal Abundance'!J$2))&lt;6,LOG((AO527/'Average Crustal Abundance'!J$2)),6)</f>
        <v>0</v>
      </c>
      <c r="BN527" s="3">
        <f>LOG((AP527/'Average Crustal Abundance'!K$2),4.9)</f>
        <v>0</v>
      </c>
      <c r="BO527" s="3">
        <f>IF(LOG((AQ527/'Average Crustal Abundance'!L$2))&lt;6,LOG((AQ527/'Average Crustal Abundance'!L$2)),6)</f>
        <v>0</v>
      </c>
      <c r="BP527" s="3">
        <f>IF(LOG((AR527/'Average Crustal Abundance'!M$2))&lt;6,LOG((AR527/'Average Crustal Abundance'!M$2)),6)</f>
        <v>0</v>
      </c>
      <c r="BQ527" s="3">
        <f>IF(LOG((AS527/'Average Crustal Abundance'!N$2))&lt;6,LOG((AS527/'Average Crustal Abundance'!N$2)),6)</f>
        <v>0</v>
      </c>
      <c r="BR527" s="3">
        <f>LOG((AT527/'Average Crustal Abundance'!O$2),6.71)</f>
        <v>0</v>
      </c>
      <c r="BS527" s="3">
        <f>IF(LOG((AU527/'Average Crustal Abundance'!P$2))&lt;6,LOG((AU527/'Average Crustal Abundance'!P$2)),6)</f>
        <v>0</v>
      </c>
      <c r="BT527" s="3">
        <f>LOG((AV527/'Average Crustal Abundance'!Q$2),8.58)</f>
        <v>0</v>
      </c>
      <c r="BU527" s="3">
        <f>IF(LOG((AW527/'Average Crustal Abundance'!R$2))&lt;6,LOG((AW527/'Average Crustal Abundance'!R$2)),6)</f>
        <v>0</v>
      </c>
      <c r="BV527" s="3">
        <f>IF(LOG((AX527/'Average Crustal Abundance'!S$2))&lt;6,LOG((AX527/'Average Crustal Abundance'!S$2)),6)</f>
        <v>0</v>
      </c>
      <c r="BW527" s="3">
        <f>IF(LOG((AY527/'Average Crustal Abundance'!T$2))&lt;6,LOG((AY527/'Average Crustal Abundance'!T$2)),6)</f>
        <v>0</v>
      </c>
      <c r="BX527" s="3">
        <f>IF(LOG((AZ527/'Average Crustal Abundance'!U$2))&lt;6,LOG((AZ527/'Average Crustal Abundance'!U$2)),6)</f>
        <v>0</v>
      </c>
      <c r="BY527" s="3">
        <f>IF(LOG((BA527/'Average Crustal Abundance'!V$2))&lt;6,LOG((BA527/'Average Crustal Abundance'!V$2)),6)</f>
        <v>0</v>
      </c>
      <c r="BZ527" s="3">
        <f>LOG((BB527/'Average Crustal Abundance'!W$2),9.15)</f>
        <v>0</v>
      </c>
      <c r="CA527" s="3">
        <f>LOG((BC527/'Average Crustal Abundance'!X$2),6.07)</f>
        <v>0</v>
      </c>
      <c r="CB527" s="3">
        <f>LOG((BD527/'Average Crustal Abundance'!Y$2),9.57)</f>
        <v>0</v>
      </c>
      <c r="CC527" s="3">
        <f t="shared" si="299"/>
        <v>0</v>
      </c>
      <c r="CD527" s="3" t="e">
        <f t="shared" si="300"/>
        <v>#DIV/0!</v>
      </c>
      <c r="CE527" s="4" t="e">
        <f t="shared" si="279"/>
        <v>#DIV/0!</v>
      </c>
      <c r="CF527" s="4" t="e">
        <f t="shared" si="279"/>
        <v>#DIV/0!</v>
      </c>
      <c r="CG527" s="4" t="e">
        <f t="shared" si="279"/>
        <v>#DIV/0!</v>
      </c>
      <c r="CH527" s="4" t="e">
        <f t="shared" si="279"/>
        <v>#DIV/0!</v>
      </c>
      <c r="CI527" s="4" t="e">
        <f t="shared" si="279"/>
        <v>#DIV/0!</v>
      </c>
      <c r="CJ527" s="4" t="e">
        <f t="shared" si="280"/>
        <v>#DIV/0!</v>
      </c>
      <c r="CK527" s="4" t="e">
        <f t="shared" si="281"/>
        <v>#DIV/0!</v>
      </c>
      <c r="CL527" s="4" t="e">
        <f t="shared" si="282"/>
        <v>#DIV/0!</v>
      </c>
      <c r="CM527" s="4" t="e">
        <f t="shared" si="283"/>
        <v>#DIV/0!</v>
      </c>
      <c r="CN527" s="4" t="e">
        <f t="shared" si="284"/>
        <v>#DIV/0!</v>
      </c>
      <c r="CO527" s="4" t="e">
        <f t="shared" si="292"/>
        <v>#DIV/0!</v>
      </c>
      <c r="CP527" s="4" t="e">
        <f t="shared" si="293"/>
        <v>#DIV/0!</v>
      </c>
      <c r="CQ527" s="4" t="e">
        <f t="shared" si="294"/>
        <v>#DIV/0!</v>
      </c>
      <c r="CR527" s="4" t="e">
        <f t="shared" si="289"/>
        <v>#DIV/0!</v>
      </c>
      <c r="CS527" s="4" t="e">
        <f t="shared" si="290"/>
        <v>#DIV/0!</v>
      </c>
      <c r="CT527" s="4" t="e">
        <f t="shared" si="291"/>
        <v>#DIV/0!</v>
      </c>
      <c r="CU527" s="4" t="e">
        <f t="shared" si="285"/>
        <v>#DIV/0!</v>
      </c>
      <c r="CV527" s="4" t="e">
        <f t="shared" si="286"/>
        <v>#DIV/0!</v>
      </c>
      <c r="CW527" s="4" t="e">
        <f t="shared" si="287"/>
        <v>#DIV/0!</v>
      </c>
      <c r="CX527" s="4" t="e">
        <f t="shared" si="288"/>
        <v>#DIV/0!</v>
      </c>
      <c r="CY527" s="4" t="e">
        <f t="shared" si="295"/>
        <v>#DIV/0!</v>
      </c>
      <c r="CZ527" s="4" t="e">
        <f t="shared" si="296"/>
        <v>#DIV/0!</v>
      </c>
      <c r="DA527" s="4" t="e">
        <f t="shared" si="297"/>
        <v>#DIV/0!</v>
      </c>
      <c r="DB527" s="4" t="e">
        <f t="shared" si="298"/>
        <v>#DIV/0!</v>
      </c>
      <c r="DC527" s="3"/>
      <c r="DD527" s="3" t="e">
        <f t="shared" si="301"/>
        <v>#DIV/0!</v>
      </c>
    </row>
    <row r="528" spans="33:108" x14ac:dyDescent="0.25">
      <c r="AG528" s="2">
        <f>IF(I528&gt;'Average Crustal Abundance'!B$2,Data!I528,'Average Crustal Abundance'!B$2)</f>
        <v>52200</v>
      </c>
      <c r="AH528" s="2">
        <f>IF(J528&gt;'Average Crustal Abundance'!C$2,Data!J528,'Average Crustal Abundance'!C$2)</f>
        <v>27</v>
      </c>
      <c r="AI528" s="2">
        <f>IF(K528&gt;'Average Crustal Abundance'!D$2,Data!K528,'Average Crustal Abundance'!D$2)</f>
        <v>59</v>
      </c>
      <c r="AJ528" s="2">
        <f>IF(L528&gt;'Average Crustal Abundance'!E$2,Data!L528,'Average Crustal Abundance'!E$2)</f>
        <v>0.188</v>
      </c>
      <c r="AK528" s="2">
        <f>IF(M528&gt;'Average Crustal Abundance'!F$2,Data!M528,'Average Crustal Abundance'!F$2)</f>
        <v>1.5E-3</v>
      </c>
      <c r="AL528" s="2">
        <f>IF(N528&gt;'Average Crustal Abundance'!G$2,Data!N528,'Average Crustal Abundance'!G$2)</f>
        <v>1.5E-3</v>
      </c>
      <c r="AM528" s="2">
        <f>IF(O528&gt;'Average Crustal Abundance'!H$2,Data!O528,'Average Crustal Abundance'!H$2)</f>
        <v>27</v>
      </c>
      <c r="AN528" s="2">
        <f>IF(P528&gt;'Average Crustal Abundance'!I$2,Data!P528,'Average Crustal Abundance'!I$2)</f>
        <v>5.6000000000000001E-2</v>
      </c>
      <c r="AO528" s="2">
        <f>IF(Q528&gt;'Average Crustal Abundance'!J$2,Data!Q528,'Average Crustal Abundance'!J$2)</f>
        <v>1.2999999999999999E-3</v>
      </c>
      <c r="AP528" s="2">
        <f>IF(R528&gt;'Average Crustal Abundance'!K$2,Data!R528,'Average Crustal Abundance'!K$2)</f>
        <v>72</v>
      </c>
      <c r="AQ528" s="2">
        <f>IF(S528&gt;'Average Crustal Abundance'!L$2,Data!S528,'Average Crustal Abundance'!L$2)</f>
        <v>0.08</v>
      </c>
      <c r="AR528" s="2">
        <f>IF(T528&gt;'Average Crustal Abundance'!M$2,Data!T528,'Average Crustal Abundance'!M$2)</f>
        <v>5.1999999999999998E-2</v>
      </c>
      <c r="AS528" s="2">
        <f>IF(U528&gt;'Average Crustal Abundance'!N$2,Data!U528,'Average Crustal Abundance'!N$2)</f>
        <v>0.5</v>
      </c>
      <c r="AT528" s="2">
        <f>IF(V528&gt;'Average Crustal Abundance'!O$2,Data!V528,'Average Crustal Abundance'!O$2)</f>
        <v>11</v>
      </c>
      <c r="AU528" s="2">
        <f>IF(W528&gt;'Average Crustal Abundance'!P$2,Data!W528,'Average Crustal Abundance'!P$2)</f>
        <v>0.03</v>
      </c>
      <c r="AV528" s="2">
        <f>IF(X528&gt;'Average Crustal Abundance'!Q$2,Data!X528,'Average Crustal Abundance'!Q$2)</f>
        <v>2.5</v>
      </c>
      <c r="AW528" s="2">
        <f>IF(Y528&gt;'Average Crustal Abundance'!R$2,Data!Y528,'Average Crustal Abundance'!R$2)</f>
        <v>0.2</v>
      </c>
      <c r="AX528" s="2">
        <f>IF(Z528&gt;'Average Crustal Abundance'!S$2,Data!Z528,'Average Crustal Abundance'!S$2)</f>
        <v>0.18</v>
      </c>
      <c r="AY528" s="2">
        <f>IF(AA528&gt;'Average Crustal Abundance'!T$2,Data!AA528,'Average Crustal Abundance'!T$2)</f>
        <v>1E-3</v>
      </c>
      <c r="AZ528" s="2">
        <f>IF(AB528&gt;'Average Crustal Abundance'!U$2,Data!AB528,'Average Crustal Abundance'!U$2)</f>
        <v>0.8</v>
      </c>
      <c r="BA528" s="2">
        <f>IF(AC528&gt;'Average Crustal Abundance'!V$2,Data!AC528,'Average Crustal Abundance'!V$2)</f>
        <v>1</v>
      </c>
      <c r="BB528" s="2">
        <f>IF(AD528&gt;'Average Crustal Abundance'!W$2,Data!AD528,'Average Crustal Abundance'!W$2)</f>
        <v>1.7</v>
      </c>
      <c r="BC528" s="2">
        <f>IF(AE528&gt;'Average Crustal Abundance'!X$2,Data!AE528,'Average Crustal Abundance'!X$2)</f>
        <v>20</v>
      </c>
      <c r="BD528" s="2">
        <f>IF(AF528&gt;'Average Crustal Abundance'!Y$2,Data!AF528,'Average Crustal Abundance'!Y$2)</f>
        <v>1.3</v>
      </c>
      <c r="BE528" s="3">
        <f>LOG((AG528/'Average Crustal Abundance'!B$2),1.636)</f>
        <v>0</v>
      </c>
      <c r="BF528" s="3">
        <f>LOG((AH528/'Average Crustal Abundance'!C$2),5.77)</f>
        <v>0</v>
      </c>
      <c r="BG528" s="3">
        <f>LOG((AI528/'Average Crustal Abundance'!D$2),5.07)</f>
        <v>0</v>
      </c>
      <c r="BH528" s="3">
        <f>IF(LOG((AJ528/'Average Crustal Abundance'!E$2))&lt;6,LOG((AJ528/'Average Crustal Abundance'!E$2)),6)</f>
        <v>0</v>
      </c>
      <c r="BI528" s="3">
        <f>IF(LOG((AK528/'Average Crustal Abundance'!F$2))&lt;6,LOG((AK528/'Average Crustal Abundance'!F$2)),6)</f>
        <v>0</v>
      </c>
      <c r="BJ528" s="3">
        <f>IF(LOG((AL528/'Average Crustal Abundance'!G$2))&lt;6,LOG((AL528/'Average Crustal Abundance'!G$2)),6)</f>
        <v>0</v>
      </c>
      <c r="BK528" s="3">
        <f>LOG((AM528/'Average Crustal Abundance'!H$2),5.77)</f>
        <v>0</v>
      </c>
      <c r="BL528" s="3">
        <f>IF(LOG((AN528/'Average Crustal Abundance'!I$2))&lt;6,LOG((AN528/'Average Crustal Abundance'!I$2)),6)</f>
        <v>0</v>
      </c>
      <c r="BM528" s="3">
        <f>IF(LOG((AO528/'Average Crustal Abundance'!J$2))&lt;6,LOG((AO528/'Average Crustal Abundance'!J$2)),6)</f>
        <v>0</v>
      </c>
      <c r="BN528" s="3">
        <f>LOG((AP528/'Average Crustal Abundance'!K$2),4.9)</f>
        <v>0</v>
      </c>
      <c r="BO528" s="3">
        <f>IF(LOG((AQ528/'Average Crustal Abundance'!L$2))&lt;6,LOG((AQ528/'Average Crustal Abundance'!L$2)),6)</f>
        <v>0</v>
      </c>
      <c r="BP528" s="3">
        <f>IF(LOG((AR528/'Average Crustal Abundance'!M$2))&lt;6,LOG((AR528/'Average Crustal Abundance'!M$2)),6)</f>
        <v>0</v>
      </c>
      <c r="BQ528" s="3">
        <f>IF(LOG((AS528/'Average Crustal Abundance'!N$2))&lt;6,LOG((AS528/'Average Crustal Abundance'!N$2)),6)</f>
        <v>0</v>
      </c>
      <c r="BR528" s="3">
        <f>LOG((AT528/'Average Crustal Abundance'!O$2),6.71)</f>
        <v>0</v>
      </c>
      <c r="BS528" s="3">
        <f>IF(LOG((AU528/'Average Crustal Abundance'!P$2))&lt;6,LOG((AU528/'Average Crustal Abundance'!P$2)),6)</f>
        <v>0</v>
      </c>
      <c r="BT528" s="3">
        <f>LOG((AV528/'Average Crustal Abundance'!Q$2),8.58)</f>
        <v>0</v>
      </c>
      <c r="BU528" s="3">
        <f>IF(LOG((AW528/'Average Crustal Abundance'!R$2))&lt;6,LOG((AW528/'Average Crustal Abundance'!R$2)),6)</f>
        <v>0</v>
      </c>
      <c r="BV528" s="3">
        <f>IF(LOG((AX528/'Average Crustal Abundance'!S$2))&lt;6,LOG((AX528/'Average Crustal Abundance'!S$2)),6)</f>
        <v>0</v>
      </c>
      <c r="BW528" s="3">
        <f>IF(LOG((AY528/'Average Crustal Abundance'!T$2))&lt;6,LOG((AY528/'Average Crustal Abundance'!T$2)),6)</f>
        <v>0</v>
      </c>
      <c r="BX528" s="3">
        <f>IF(LOG((AZ528/'Average Crustal Abundance'!U$2))&lt;6,LOG((AZ528/'Average Crustal Abundance'!U$2)),6)</f>
        <v>0</v>
      </c>
      <c r="BY528" s="3">
        <f>IF(LOG((BA528/'Average Crustal Abundance'!V$2))&lt;6,LOG((BA528/'Average Crustal Abundance'!V$2)),6)</f>
        <v>0</v>
      </c>
      <c r="BZ528" s="3">
        <f>LOG((BB528/'Average Crustal Abundance'!W$2),9.15)</f>
        <v>0</v>
      </c>
      <c r="CA528" s="3">
        <f>LOG((BC528/'Average Crustal Abundance'!X$2),6.07)</f>
        <v>0</v>
      </c>
      <c r="CB528" s="3">
        <f>LOG((BD528/'Average Crustal Abundance'!Y$2),9.57)</f>
        <v>0</v>
      </c>
      <c r="CC528" s="3">
        <f t="shared" si="299"/>
        <v>0</v>
      </c>
      <c r="CD528" s="3" t="e">
        <f t="shared" si="300"/>
        <v>#DIV/0!</v>
      </c>
      <c r="CE528" s="4" t="e">
        <f t="shared" si="279"/>
        <v>#DIV/0!</v>
      </c>
      <c r="CF528" s="4" t="e">
        <f t="shared" si="279"/>
        <v>#DIV/0!</v>
      </c>
      <c r="CG528" s="4" t="e">
        <f t="shared" si="279"/>
        <v>#DIV/0!</v>
      </c>
      <c r="CH528" s="4" t="e">
        <f t="shared" si="279"/>
        <v>#DIV/0!</v>
      </c>
      <c r="CI528" s="4" t="e">
        <f t="shared" si="279"/>
        <v>#DIV/0!</v>
      </c>
      <c r="CJ528" s="4" t="e">
        <f t="shared" si="280"/>
        <v>#DIV/0!</v>
      </c>
      <c r="CK528" s="4" t="e">
        <f t="shared" si="281"/>
        <v>#DIV/0!</v>
      </c>
      <c r="CL528" s="4" t="e">
        <f t="shared" si="282"/>
        <v>#DIV/0!</v>
      </c>
      <c r="CM528" s="4" t="e">
        <f t="shared" si="283"/>
        <v>#DIV/0!</v>
      </c>
      <c r="CN528" s="4" t="e">
        <f t="shared" si="284"/>
        <v>#DIV/0!</v>
      </c>
      <c r="CO528" s="4" t="e">
        <f t="shared" si="292"/>
        <v>#DIV/0!</v>
      </c>
      <c r="CP528" s="4" t="e">
        <f t="shared" si="293"/>
        <v>#DIV/0!</v>
      </c>
      <c r="CQ528" s="4" t="e">
        <f t="shared" si="294"/>
        <v>#DIV/0!</v>
      </c>
      <c r="CR528" s="4" t="e">
        <f t="shared" si="289"/>
        <v>#DIV/0!</v>
      </c>
      <c r="CS528" s="4" t="e">
        <f t="shared" si="290"/>
        <v>#DIV/0!</v>
      </c>
      <c r="CT528" s="4" t="e">
        <f t="shared" si="291"/>
        <v>#DIV/0!</v>
      </c>
      <c r="CU528" s="4" t="e">
        <f t="shared" si="285"/>
        <v>#DIV/0!</v>
      </c>
      <c r="CV528" s="4" t="e">
        <f t="shared" si="286"/>
        <v>#DIV/0!</v>
      </c>
      <c r="CW528" s="4" t="e">
        <f t="shared" si="287"/>
        <v>#DIV/0!</v>
      </c>
      <c r="CX528" s="4" t="e">
        <f t="shared" si="288"/>
        <v>#DIV/0!</v>
      </c>
      <c r="CY528" s="4" t="e">
        <f t="shared" si="295"/>
        <v>#DIV/0!</v>
      </c>
      <c r="CZ528" s="4" t="e">
        <f t="shared" si="296"/>
        <v>#DIV/0!</v>
      </c>
      <c r="DA528" s="4" t="e">
        <f t="shared" si="297"/>
        <v>#DIV/0!</v>
      </c>
      <c r="DB528" s="4" t="e">
        <f t="shared" si="298"/>
        <v>#DIV/0!</v>
      </c>
      <c r="DC528" s="3"/>
      <c r="DD528" s="3" t="e">
        <f t="shared" si="301"/>
        <v>#DIV/0!</v>
      </c>
    </row>
    <row r="529" spans="33:108" x14ac:dyDescent="0.25">
      <c r="AG529" s="2">
        <f>IF(I529&gt;'Average Crustal Abundance'!B$2,Data!I529,'Average Crustal Abundance'!B$2)</f>
        <v>52200</v>
      </c>
      <c r="AH529" s="2">
        <f>IF(J529&gt;'Average Crustal Abundance'!C$2,Data!J529,'Average Crustal Abundance'!C$2)</f>
        <v>27</v>
      </c>
      <c r="AI529" s="2">
        <f>IF(K529&gt;'Average Crustal Abundance'!D$2,Data!K529,'Average Crustal Abundance'!D$2)</f>
        <v>59</v>
      </c>
      <c r="AJ529" s="2">
        <f>IF(L529&gt;'Average Crustal Abundance'!E$2,Data!L529,'Average Crustal Abundance'!E$2)</f>
        <v>0.188</v>
      </c>
      <c r="AK529" s="2">
        <f>IF(M529&gt;'Average Crustal Abundance'!F$2,Data!M529,'Average Crustal Abundance'!F$2)</f>
        <v>1.5E-3</v>
      </c>
      <c r="AL529" s="2">
        <f>IF(N529&gt;'Average Crustal Abundance'!G$2,Data!N529,'Average Crustal Abundance'!G$2)</f>
        <v>1.5E-3</v>
      </c>
      <c r="AM529" s="2">
        <f>IF(O529&gt;'Average Crustal Abundance'!H$2,Data!O529,'Average Crustal Abundance'!H$2)</f>
        <v>27</v>
      </c>
      <c r="AN529" s="2">
        <f>IF(P529&gt;'Average Crustal Abundance'!I$2,Data!P529,'Average Crustal Abundance'!I$2)</f>
        <v>5.6000000000000001E-2</v>
      </c>
      <c r="AO529" s="2">
        <f>IF(Q529&gt;'Average Crustal Abundance'!J$2,Data!Q529,'Average Crustal Abundance'!J$2)</f>
        <v>1.2999999999999999E-3</v>
      </c>
      <c r="AP529" s="2">
        <f>IF(R529&gt;'Average Crustal Abundance'!K$2,Data!R529,'Average Crustal Abundance'!K$2)</f>
        <v>72</v>
      </c>
      <c r="AQ529" s="2">
        <f>IF(S529&gt;'Average Crustal Abundance'!L$2,Data!S529,'Average Crustal Abundance'!L$2)</f>
        <v>0.08</v>
      </c>
      <c r="AR529" s="2">
        <f>IF(T529&gt;'Average Crustal Abundance'!M$2,Data!T529,'Average Crustal Abundance'!M$2)</f>
        <v>5.1999999999999998E-2</v>
      </c>
      <c r="AS529" s="2">
        <f>IF(U529&gt;'Average Crustal Abundance'!N$2,Data!U529,'Average Crustal Abundance'!N$2)</f>
        <v>0.5</v>
      </c>
      <c r="AT529" s="2">
        <f>IF(V529&gt;'Average Crustal Abundance'!O$2,Data!V529,'Average Crustal Abundance'!O$2)</f>
        <v>11</v>
      </c>
      <c r="AU529" s="2">
        <f>IF(W529&gt;'Average Crustal Abundance'!P$2,Data!W529,'Average Crustal Abundance'!P$2)</f>
        <v>0.03</v>
      </c>
      <c r="AV529" s="2">
        <f>IF(X529&gt;'Average Crustal Abundance'!Q$2,Data!X529,'Average Crustal Abundance'!Q$2)</f>
        <v>2.5</v>
      </c>
      <c r="AW529" s="2">
        <f>IF(Y529&gt;'Average Crustal Abundance'!R$2,Data!Y529,'Average Crustal Abundance'!R$2)</f>
        <v>0.2</v>
      </c>
      <c r="AX529" s="2">
        <f>IF(Z529&gt;'Average Crustal Abundance'!S$2,Data!Z529,'Average Crustal Abundance'!S$2)</f>
        <v>0.18</v>
      </c>
      <c r="AY529" s="2">
        <f>IF(AA529&gt;'Average Crustal Abundance'!T$2,Data!AA529,'Average Crustal Abundance'!T$2)</f>
        <v>1E-3</v>
      </c>
      <c r="AZ529" s="2">
        <f>IF(AB529&gt;'Average Crustal Abundance'!U$2,Data!AB529,'Average Crustal Abundance'!U$2)</f>
        <v>0.8</v>
      </c>
      <c r="BA529" s="2">
        <f>IF(AC529&gt;'Average Crustal Abundance'!V$2,Data!AC529,'Average Crustal Abundance'!V$2)</f>
        <v>1</v>
      </c>
      <c r="BB529" s="2">
        <f>IF(AD529&gt;'Average Crustal Abundance'!W$2,Data!AD529,'Average Crustal Abundance'!W$2)</f>
        <v>1.7</v>
      </c>
      <c r="BC529" s="2">
        <f>IF(AE529&gt;'Average Crustal Abundance'!X$2,Data!AE529,'Average Crustal Abundance'!X$2)</f>
        <v>20</v>
      </c>
      <c r="BD529" s="2">
        <f>IF(AF529&gt;'Average Crustal Abundance'!Y$2,Data!AF529,'Average Crustal Abundance'!Y$2)</f>
        <v>1.3</v>
      </c>
      <c r="BE529" s="3">
        <f>LOG((AG529/'Average Crustal Abundance'!B$2),1.636)</f>
        <v>0</v>
      </c>
      <c r="BF529" s="3">
        <f>LOG((AH529/'Average Crustal Abundance'!C$2),5.77)</f>
        <v>0</v>
      </c>
      <c r="BG529" s="3">
        <f>LOG((AI529/'Average Crustal Abundance'!D$2),5.07)</f>
        <v>0</v>
      </c>
      <c r="BH529" s="3">
        <f>IF(LOG((AJ529/'Average Crustal Abundance'!E$2))&lt;6,LOG((AJ529/'Average Crustal Abundance'!E$2)),6)</f>
        <v>0</v>
      </c>
      <c r="BI529" s="3">
        <f>IF(LOG((AK529/'Average Crustal Abundance'!F$2))&lt;6,LOG((AK529/'Average Crustal Abundance'!F$2)),6)</f>
        <v>0</v>
      </c>
      <c r="BJ529" s="3">
        <f>IF(LOG((AL529/'Average Crustal Abundance'!G$2))&lt;6,LOG((AL529/'Average Crustal Abundance'!G$2)),6)</f>
        <v>0</v>
      </c>
      <c r="BK529" s="3">
        <f>LOG((AM529/'Average Crustal Abundance'!H$2),5.77)</f>
        <v>0</v>
      </c>
      <c r="BL529" s="3">
        <f>IF(LOG((AN529/'Average Crustal Abundance'!I$2))&lt;6,LOG((AN529/'Average Crustal Abundance'!I$2)),6)</f>
        <v>0</v>
      </c>
      <c r="BM529" s="3">
        <f>IF(LOG((AO529/'Average Crustal Abundance'!J$2))&lt;6,LOG((AO529/'Average Crustal Abundance'!J$2)),6)</f>
        <v>0</v>
      </c>
      <c r="BN529" s="3">
        <f>LOG((AP529/'Average Crustal Abundance'!K$2),4.9)</f>
        <v>0</v>
      </c>
      <c r="BO529" s="3">
        <f>IF(LOG((AQ529/'Average Crustal Abundance'!L$2))&lt;6,LOG((AQ529/'Average Crustal Abundance'!L$2)),6)</f>
        <v>0</v>
      </c>
      <c r="BP529" s="3">
        <f>IF(LOG((AR529/'Average Crustal Abundance'!M$2))&lt;6,LOG((AR529/'Average Crustal Abundance'!M$2)),6)</f>
        <v>0</v>
      </c>
      <c r="BQ529" s="3">
        <f>IF(LOG((AS529/'Average Crustal Abundance'!N$2))&lt;6,LOG((AS529/'Average Crustal Abundance'!N$2)),6)</f>
        <v>0</v>
      </c>
      <c r="BR529" s="3">
        <f>LOG((AT529/'Average Crustal Abundance'!O$2),6.71)</f>
        <v>0</v>
      </c>
      <c r="BS529" s="3">
        <f>IF(LOG((AU529/'Average Crustal Abundance'!P$2))&lt;6,LOG((AU529/'Average Crustal Abundance'!P$2)),6)</f>
        <v>0</v>
      </c>
      <c r="BT529" s="3">
        <f>LOG((AV529/'Average Crustal Abundance'!Q$2),8.58)</f>
        <v>0</v>
      </c>
      <c r="BU529" s="3">
        <f>IF(LOG((AW529/'Average Crustal Abundance'!R$2))&lt;6,LOG((AW529/'Average Crustal Abundance'!R$2)),6)</f>
        <v>0</v>
      </c>
      <c r="BV529" s="3">
        <f>IF(LOG((AX529/'Average Crustal Abundance'!S$2))&lt;6,LOG((AX529/'Average Crustal Abundance'!S$2)),6)</f>
        <v>0</v>
      </c>
      <c r="BW529" s="3">
        <f>IF(LOG((AY529/'Average Crustal Abundance'!T$2))&lt;6,LOG((AY529/'Average Crustal Abundance'!T$2)),6)</f>
        <v>0</v>
      </c>
      <c r="BX529" s="3">
        <f>IF(LOG((AZ529/'Average Crustal Abundance'!U$2))&lt;6,LOG((AZ529/'Average Crustal Abundance'!U$2)),6)</f>
        <v>0</v>
      </c>
      <c r="BY529" s="3">
        <f>IF(LOG((BA529/'Average Crustal Abundance'!V$2))&lt;6,LOG((BA529/'Average Crustal Abundance'!V$2)),6)</f>
        <v>0</v>
      </c>
      <c r="BZ529" s="3">
        <f>LOG((BB529/'Average Crustal Abundance'!W$2),9.15)</f>
        <v>0</v>
      </c>
      <c r="CA529" s="3">
        <f>LOG((BC529/'Average Crustal Abundance'!X$2),6.07)</f>
        <v>0</v>
      </c>
      <c r="CB529" s="3">
        <f>LOG((BD529/'Average Crustal Abundance'!Y$2),9.57)</f>
        <v>0</v>
      </c>
      <c r="CC529" s="3">
        <f t="shared" si="299"/>
        <v>0</v>
      </c>
      <c r="CD529" s="3" t="e">
        <f t="shared" si="300"/>
        <v>#DIV/0!</v>
      </c>
      <c r="CE529" s="4" t="e">
        <f t="shared" si="279"/>
        <v>#DIV/0!</v>
      </c>
      <c r="CF529" s="4" t="e">
        <f t="shared" si="279"/>
        <v>#DIV/0!</v>
      </c>
      <c r="CG529" s="4" t="e">
        <f t="shared" si="279"/>
        <v>#DIV/0!</v>
      </c>
      <c r="CH529" s="4" t="e">
        <f t="shared" si="279"/>
        <v>#DIV/0!</v>
      </c>
      <c r="CI529" s="4" t="e">
        <f t="shared" si="279"/>
        <v>#DIV/0!</v>
      </c>
      <c r="CJ529" s="4" t="e">
        <f t="shared" si="280"/>
        <v>#DIV/0!</v>
      </c>
      <c r="CK529" s="4" t="e">
        <f t="shared" si="281"/>
        <v>#DIV/0!</v>
      </c>
      <c r="CL529" s="4" t="e">
        <f t="shared" si="282"/>
        <v>#DIV/0!</v>
      </c>
      <c r="CM529" s="4" t="e">
        <f t="shared" si="283"/>
        <v>#DIV/0!</v>
      </c>
      <c r="CN529" s="4" t="e">
        <f t="shared" si="284"/>
        <v>#DIV/0!</v>
      </c>
      <c r="CO529" s="4" t="e">
        <f t="shared" si="292"/>
        <v>#DIV/0!</v>
      </c>
      <c r="CP529" s="4" t="e">
        <f t="shared" si="293"/>
        <v>#DIV/0!</v>
      </c>
      <c r="CQ529" s="4" t="e">
        <f t="shared" si="294"/>
        <v>#DIV/0!</v>
      </c>
      <c r="CR529" s="4" t="e">
        <f t="shared" si="289"/>
        <v>#DIV/0!</v>
      </c>
      <c r="CS529" s="4" t="e">
        <f t="shared" si="290"/>
        <v>#DIV/0!</v>
      </c>
      <c r="CT529" s="4" t="e">
        <f t="shared" si="291"/>
        <v>#DIV/0!</v>
      </c>
      <c r="CU529" s="4" t="e">
        <f t="shared" si="285"/>
        <v>#DIV/0!</v>
      </c>
      <c r="CV529" s="4" t="e">
        <f t="shared" si="286"/>
        <v>#DIV/0!</v>
      </c>
      <c r="CW529" s="4" t="e">
        <f t="shared" si="287"/>
        <v>#DIV/0!</v>
      </c>
      <c r="CX529" s="4" t="e">
        <f t="shared" si="288"/>
        <v>#DIV/0!</v>
      </c>
      <c r="CY529" s="4" t="e">
        <f t="shared" si="295"/>
        <v>#DIV/0!</v>
      </c>
      <c r="CZ529" s="4" t="e">
        <f t="shared" si="296"/>
        <v>#DIV/0!</v>
      </c>
      <c r="DA529" s="4" t="e">
        <f t="shared" si="297"/>
        <v>#DIV/0!</v>
      </c>
      <c r="DB529" s="4" t="e">
        <f t="shared" si="298"/>
        <v>#DIV/0!</v>
      </c>
      <c r="DC529" s="3"/>
      <c r="DD529" s="3" t="e">
        <f t="shared" si="301"/>
        <v>#DIV/0!</v>
      </c>
    </row>
    <row r="530" spans="33:108" x14ac:dyDescent="0.25">
      <c r="AG530" s="2">
        <f>IF(I530&gt;'Average Crustal Abundance'!B$2,Data!I530,'Average Crustal Abundance'!B$2)</f>
        <v>52200</v>
      </c>
      <c r="AH530" s="2">
        <f>IF(J530&gt;'Average Crustal Abundance'!C$2,Data!J530,'Average Crustal Abundance'!C$2)</f>
        <v>27</v>
      </c>
      <c r="AI530" s="2">
        <f>IF(K530&gt;'Average Crustal Abundance'!D$2,Data!K530,'Average Crustal Abundance'!D$2)</f>
        <v>59</v>
      </c>
      <c r="AJ530" s="2">
        <f>IF(L530&gt;'Average Crustal Abundance'!E$2,Data!L530,'Average Crustal Abundance'!E$2)</f>
        <v>0.188</v>
      </c>
      <c r="AK530" s="2">
        <f>IF(M530&gt;'Average Crustal Abundance'!F$2,Data!M530,'Average Crustal Abundance'!F$2)</f>
        <v>1.5E-3</v>
      </c>
      <c r="AL530" s="2">
        <f>IF(N530&gt;'Average Crustal Abundance'!G$2,Data!N530,'Average Crustal Abundance'!G$2)</f>
        <v>1.5E-3</v>
      </c>
      <c r="AM530" s="2">
        <f>IF(O530&gt;'Average Crustal Abundance'!H$2,Data!O530,'Average Crustal Abundance'!H$2)</f>
        <v>27</v>
      </c>
      <c r="AN530" s="2">
        <f>IF(P530&gt;'Average Crustal Abundance'!I$2,Data!P530,'Average Crustal Abundance'!I$2)</f>
        <v>5.6000000000000001E-2</v>
      </c>
      <c r="AO530" s="2">
        <f>IF(Q530&gt;'Average Crustal Abundance'!J$2,Data!Q530,'Average Crustal Abundance'!J$2)</f>
        <v>1.2999999999999999E-3</v>
      </c>
      <c r="AP530" s="2">
        <f>IF(R530&gt;'Average Crustal Abundance'!K$2,Data!R530,'Average Crustal Abundance'!K$2)</f>
        <v>72</v>
      </c>
      <c r="AQ530" s="2">
        <f>IF(S530&gt;'Average Crustal Abundance'!L$2,Data!S530,'Average Crustal Abundance'!L$2)</f>
        <v>0.08</v>
      </c>
      <c r="AR530" s="2">
        <f>IF(T530&gt;'Average Crustal Abundance'!M$2,Data!T530,'Average Crustal Abundance'!M$2)</f>
        <v>5.1999999999999998E-2</v>
      </c>
      <c r="AS530" s="2">
        <f>IF(U530&gt;'Average Crustal Abundance'!N$2,Data!U530,'Average Crustal Abundance'!N$2)</f>
        <v>0.5</v>
      </c>
      <c r="AT530" s="2">
        <f>IF(V530&gt;'Average Crustal Abundance'!O$2,Data!V530,'Average Crustal Abundance'!O$2)</f>
        <v>11</v>
      </c>
      <c r="AU530" s="2">
        <f>IF(W530&gt;'Average Crustal Abundance'!P$2,Data!W530,'Average Crustal Abundance'!P$2)</f>
        <v>0.03</v>
      </c>
      <c r="AV530" s="2">
        <f>IF(X530&gt;'Average Crustal Abundance'!Q$2,Data!X530,'Average Crustal Abundance'!Q$2)</f>
        <v>2.5</v>
      </c>
      <c r="AW530" s="2">
        <f>IF(Y530&gt;'Average Crustal Abundance'!R$2,Data!Y530,'Average Crustal Abundance'!R$2)</f>
        <v>0.2</v>
      </c>
      <c r="AX530" s="2">
        <f>IF(Z530&gt;'Average Crustal Abundance'!S$2,Data!Z530,'Average Crustal Abundance'!S$2)</f>
        <v>0.18</v>
      </c>
      <c r="AY530" s="2">
        <f>IF(AA530&gt;'Average Crustal Abundance'!T$2,Data!AA530,'Average Crustal Abundance'!T$2)</f>
        <v>1E-3</v>
      </c>
      <c r="AZ530" s="2">
        <f>IF(AB530&gt;'Average Crustal Abundance'!U$2,Data!AB530,'Average Crustal Abundance'!U$2)</f>
        <v>0.8</v>
      </c>
      <c r="BA530" s="2">
        <f>IF(AC530&gt;'Average Crustal Abundance'!V$2,Data!AC530,'Average Crustal Abundance'!V$2)</f>
        <v>1</v>
      </c>
      <c r="BB530" s="2">
        <f>IF(AD530&gt;'Average Crustal Abundance'!W$2,Data!AD530,'Average Crustal Abundance'!W$2)</f>
        <v>1.7</v>
      </c>
      <c r="BC530" s="2">
        <f>IF(AE530&gt;'Average Crustal Abundance'!X$2,Data!AE530,'Average Crustal Abundance'!X$2)</f>
        <v>20</v>
      </c>
      <c r="BD530" s="2">
        <f>IF(AF530&gt;'Average Crustal Abundance'!Y$2,Data!AF530,'Average Crustal Abundance'!Y$2)</f>
        <v>1.3</v>
      </c>
      <c r="BE530" s="3">
        <f>LOG((AG530/'Average Crustal Abundance'!B$2),1.636)</f>
        <v>0</v>
      </c>
      <c r="BF530" s="3">
        <f>LOG((AH530/'Average Crustal Abundance'!C$2),5.77)</f>
        <v>0</v>
      </c>
      <c r="BG530" s="3">
        <f>LOG((AI530/'Average Crustal Abundance'!D$2),5.07)</f>
        <v>0</v>
      </c>
      <c r="BH530" s="3">
        <f>IF(LOG((AJ530/'Average Crustal Abundance'!E$2))&lt;6,LOG((AJ530/'Average Crustal Abundance'!E$2)),6)</f>
        <v>0</v>
      </c>
      <c r="BI530" s="3">
        <f>IF(LOG((AK530/'Average Crustal Abundance'!F$2))&lt;6,LOG((AK530/'Average Crustal Abundance'!F$2)),6)</f>
        <v>0</v>
      </c>
      <c r="BJ530" s="3">
        <f>IF(LOG((AL530/'Average Crustal Abundance'!G$2))&lt;6,LOG((AL530/'Average Crustal Abundance'!G$2)),6)</f>
        <v>0</v>
      </c>
      <c r="BK530" s="3">
        <f>LOG((AM530/'Average Crustal Abundance'!H$2),5.77)</f>
        <v>0</v>
      </c>
      <c r="BL530" s="3">
        <f>IF(LOG((AN530/'Average Crustal Abundance'!I$2))&lt;6,LOG((AN530/'Average Crustal Abundance'!I$2)),6)</f>
        <v>0</v>
      </c>
      <c r="BM530" s="3">
        <f>IF(LOG((AO530/'Average Crustal Abundance'!J$2))&lt;6,LOG((AO530/'Average Crustal Abundance'!J$2)),6)</f>
        <v>0</v>
      </c>
      <c r="BN530" s="3">
        <f>LOG((AP530/'Average Crustal Abundance'!K$2),4.9)</f>
        <v>0</v>
      </c>
      <c r="BO530" s="3">
        <f>IF(LOG((AQ530/'Average Crustal Abundance'!L$2))&lt;6,LOG((AQ530/'Average Crustal Abundance'!L$2)),6)</f>
        <v>0</v>
      </c>
      <c r="BP530" s="3">
        <f>IF(LOG((AR530/'Average Crustal Abundance'!M$2))&lt;6,LOG((AR530/'Average Crustal Abundance'!M$2)),6)</f>
        <v>0</v>
      </c>
      <c r="BQ530" s="3">
        <f>IF(LOG((AS530/'Average Crustal Abundance'!N$2))&lt;6,LOG((AS530/'Average Crustal Abundance'!N$2)),6)</f>
        <v>0</v>
      </c>
      <c r="BR530" s="3">
        <f>LOG((AT530/'Average Crustal Abundance'!O$2),6.71)</f>
        <v>0</v>
      </c>
      <c r="BS530" s="3">
        <f>IF(LOG((AU530/'Average Crustal Abundance'!P$2))&lt;6,LOG((AU530/'Average Crustal Abundance'!P$2)),6)</f>
        <v>0</v>
      </c>
      <c r="BT530" s="3">
        <f>LOG((AV530/'Average Crustal Abundance'!Q$2),8.58)</f>
        <v>0</v>
      </c>
      <c r="BU530" s="3">
        <f>IF(LOG((AW530/'Average Crustal Abundance'!R$2))&lt;6,LOG((AW530/'Average Crustal Abundance'!R$2)),6)</f>
        <v>0</v>
      </c>
      <c r="BV530" s="3">
        <f>IF(LOG((AX530/'Average Crustal Abundance'!S$2))&lt;6,LOG((AX530/'Average Crustal Abundance'!S$2)),6)</f>
        <v>0</v>
      </c>
      <c r="BW530" s="3">
        <f>IF(LOG((AY530/'Average Crustal Abundance'!T$2))&lt;6,LOG((AY530/'Average Crustal Abundance'!T$2)),6)</f>
        <v>0</v>
      </c>
      <c r="BX530" s="3">
        <f>IF(LOG((AZ530/'Average Crustal Abundance'!U$2))&lt;6,LOG((AZ530/'Average Crustal Abundance'!U$2)),6)</f>
        <v>0</v>
      </c>
      <c r="BY530" s="3">
        <f>IF(LOG((BA530/'Average Crustal Abundance'!V$2))&lt;6,LOG((BA530/'Average Crustal Abundance'!V$2)),6)</f>
        <v>0</v>
      </c>
      <c r="BZ530" s="3">
        <f>LOG((BB530/'Average Crustal Abundance'!W$2),9.15)</f>
        <v>0</v>
      </c>
      <c r="CA530" s="3">
        <f>LOG((BC530/'Average Crustal Abundance'!X$2),6.07)</f>
        <v>0</v>
      </c>
      <c r="CB530" s="3">
        <f>LOG((BD530/'Average Crustal Abundance'!Y$2),9.57)</f>
        <v>0</v>
      </c>
      <c r="CC530" s="3">
        <f t="shared" si="299"/>
        <v>0</v>
      </c>
      <c r="CD530" s="3" t="e">
        <f t="shared" si="300"/>
        <v>#DIV/0!</v>
      </c>
      <c r="CE530" s="4" t="e">
        <f t="shared" si="279"/>
        <v>#DIV/0!</v>
      </c>
      <c r="CF530" s="4" t="e">
        <f t="shared" si="279"/>
        <v>#DIV/0!</v>
      </c>
      <c r="CG530" s="4" t="e">
        <f t="shared" si="279"/>
        <v>#DIV/0!</v>
      </c>
      <c r="CH530" s="4" t="e">
        <f t="shared" si="279"/>
        <v>#DIV/0!</v>
      </c>
      <c r="CI530" s="4" t="e">
        <f t="shared" si="279"/>
        <v>#DIV/0!</v>
      </c>
      <c r="CJ530" s="4" t="e">
        <f t="shared" si="280"/>
        <v>#DIV/0!</v>
      </c>
      <c r="CK530" s="4" t="e">
        <f t="shared" si="281"/>
        <v>#DIV/0!</v>
      </c>
      <c r="CL530" s="4" t="e">
        <f t="shared" si="282"/>
        <v>#DIV/0!</v>
      </c>
      <c r="CM530" s="4" t="e">
        <f t="shared" si="283"/>
        <v>#DIV/0!</v>
      </c>
      <c r="CN530" s="4" t="e">
        <f t="shared" si="284"/>
        <v>#DIV/0!</v>
      </c>
      <c r="CO530" s="4" t="e">
        <f t="shared" si="292"/>
        <v>#DIV/0!</v>
      </c>
      <c r="CP530" s="4" t="e">
        <f t="shared" si="293"/>
        <v>#DIV/0!</v>
      </c>
      <c r="CQ530" s="4" t="e">
        <f t="shared" si="294"/>
        <v>#DIV/0!</v>
      </c>
      <c r="CR530" s="4" t="e">
        <f t="shared" si="289"/>
        <v>#DIV/0!</v>
      </c>
      <c r="CS530" s="4" t="e">
        <f t="shared" si="290"/>
        <v>#DIV/0!</v>
      </c>
      <c r="CT530" s="4" t="e">
        <f t="shared" si="291"/>
        <v>#DIV/0!</v>
      </c>
      <c r="CU530" s="4" t="e">
        <f t="shared" si="285"/>
        <v>#DIV/0!</v>
      </c>
      <c r="CV530" s="4" t="e">
        <f t="shared" si="286"/>
        <v>#DIV/0!</v>
      </c>
      <c r="CW530" s="4" t="e">
        <f t="shared" si="287"/>
        <v>#DIV/0!</v>
      </c>
      <c r="CX530" s="4" t="e">
        <f t="shared" si="288"/>
        <v>#DIV/0!</v>
      </c>
      <c r="CY530" s="4" t="e">
        <f t="shared" si="295"/>
        <v>#DIV/0!</v>
      </c>
      <c r="CZ530" s="4" t="e">
        <f t="shared" si="296"/>
        <v>#DIV/0!</v>
      </c>
      <c r="DA530" s="4" t="e">
        <f t="shared" si="297"/>
        <v>#DIV/0!</v>
      </c>
      <c r="DB530" s="4" t="e">
        <f t="shared" si="298"/>
        <v>#DIV/0!</v>
      </c>
      <c r="DC530" s="3"/>
      <c r="DD530" s="3" t="e">
        <f t="shared" si="301"/>
        <v>#DIV/0!</v>
      </c>
    </row>
    <row r="531" spans="33:108" x14ac:dyDescent="0.25">
      <c r="AG531" s="2">
        <f>IF(I531&gt;'Average Crustal Abundance'!B$2,Data!I531,'Average Crustal Abundance'!B$2)</f>
        <v>52200</v>
      </c>
      <c r="AH531" s="2">
        <f>IF(J531&gt;'Average Crustal Abundance'!C$2,Data!J531,'Average Crustal Abundance'!C$2)</f>
        <v>27</v>
      </c>
      <c r="AI531" s="2">
        <f>IF(K531&gt;'Average Crustal Abundance'!D$2,Data!K531,'Average Crustal Abundance'!D$2)</f>
        <v>59</v>
      </c>
      <c r="AJ531" s="2">
        <f>IF(L531&gt;'Average Crustal Abundance'!E$2,Data!L531,'Average Crustal Abundance'!E$2)</f>
        <v>0.188</v>
      </c>
      <c r="AK531" s="2">
        <f>IF(M531&gt;'Average Crustal Abundance'!F$2,Data!M531,'Average Crustal Abundance'!F$2)</f>
        <v>1.5E-3</v>
      </c>
      <c r="AL531" s="2">
        <f>IF(N531&gt;'Average Crustal Abundance'!G$2,Data!N531,'Average Crustal Abundance'!G$2)</f>
        <v>1.5E-3</v>
      </c>
      <c r="AM531" s="2">
        <f>IF(O531&gt;'Average Crustal Abundance'!H$2,Data!O531,'Average Crustal Abundance'!H$2)</f>
        <v>27</v>
      </c>
      <c r="AN531" s="2">
        <f>IF(P531&gt;'Average Crustal Abundance'!I$2,Data!P531,'Average Crustal Abundance'!I$2)</f>
        <v>5.6000000000000001E-2</v>
      </c>
      <c r="AO531" s="2">
        <f>IF(Q531&gt;'Average Crustal Abundance'!J$2,Data!Q531,'Average Crustal Abundance'!J$2)</f>
        <v>1.2999999999999999E-3</v>
      </c>
      <c r="AP531" s="2">
        <f>IF(R531&gt;'Average Crustal Abundance'!K$2,Data!R531,'Average Crustal Abundance'!K$2)</f>
        <v>72</v>
      </c>
      <c r="AQ531" s="2">
        <f>IF(S531&gt;'Average Crustal Abundance'!L$2,Data!S531,'Average Crustal Abundance'!L$2)</f>
        <v>0.08</v>
      </c>
      <c r="AR531" s="2">
        <f>IF(T531&gt;'Average Crustal Abundance'!M$2,Data!T531,'Average Crustal Abundance'!M$2)</f>
        <v>5.1999999999999998E-2</v>
      </c>
      <c r="AS531" s="2">
        <f>IF(U531&gt;'Average Crustal Abundance'!N$2,Data!U531,'Average Crustal Abundance'!N$2)</f>
        <v>0.5</v>
      </c>
      <c r="AT531" s="2">
        <f>IF(V531&gt;'Average Crustal Abundance'!O$2,Data!V531,'Average Crustal Abundance'!O$2)</f>
        <v>11</v>
      </c>
      <c r="AU531" s="2">
        <f>IF(W531&gt;'Average Crustal Abundance'!P$2,Data!W531,'Average Crustal Abundance'!P$2)</f>
        <v>0.03</v>
      </c>
      <c r="AV531" s="2">
        <f>IF(X531&gt;'Average Crustal Abundance'!Q$2,Data!X531,'Average Crustal Abundance'!Q$2)</f>
        <v>2.5</v>
      </c>
      <c r="AW531" s="2">
        <f>IF(Y531&gt;'Average Crustal Abundance'!R$2,Data!Y531,'Average Crustal Abundance'!R$2)</f>
        <v>0.2</v>
      </c>
      <c r="AX531" s="2">
        <f>IF(Z531&gt;'Average Crustal Abundance'!S$2,Data!Z531,'Average Crustal Abundance'!S$2)</f>
        <v>0.18</v>
      </c>
      <c r="AY531" s="2">
        <f>IF(AA531&gt;'Average Crustal Abundance'!T$2,Data!AA531,'Average Crustal Abundance'!T$2)</f>
        <v>1E-3</v>
      </c>
      <c r="AZ531" s="2">
        <f>IF(AB531&gt;'Average Crustal Abundance'!U$2,Data!AB531,'Average Crustal Abundance'!U$2)</f>
        <v>0.8</v>
      </c>
      <c r="BA531" s="2">
        <f>IF(AC531&gt;'Average Crustal Abundance'!V$2,Data!AC531,'Average Crustal Abundance'!V$2)</f>
        <v>1</v>
      </c>
      <c r="BB531" s="2">
        <f>IF(AD531&gt;'Average Crustal Abundance'!W$2,Data!AD531,'Average Crustal Abundance'!W$2)</f>
        <v>1.7</v>
      </c>
      <c r="BC531" s="2">
        <f>IF(AE531&gt;'Average Crustal Abundance'!X$2,Data!AE531,'Average Crustal Abundance'!X$2)</f>
        <v>20</v>
      </c>
      <c r="BD531" s="2">
        <f>IF(AF531&gt;'Average Crustal Abundance'!Y$2,Data!AF531,'Average Crustal Abundance'!Y$2)</f>
        <v>1.3</v>
      </c>
      <c r="BE531" s="3">
        <f>LOG((AG531/'Average Crustal Abundance'!B$2),1.636)</f>
        <v>0</v>
      </c>
      <c r="BF531" s="3">
        <f>LOG((AH531/'Average Crustal Abundance'!C$2),5.77)</f>
        <v>0</v>
      </c>
      <c r="BG531" s="3">
        <f>LOG((AI531/'Average Crustal Abundance'!D$2),5.07)</f>
        <v>0</v>
      </c>
      <c r="BH531" s="3">
        <f>IF(LOG((AJ531/'Average Crustal Abundance'!E$2))&lt;6,LOG((AJ531/'Average Crustal Abundance'!E$2)),6)</f>
        <v>0</v>
      </c>
      <c r="BI531" s="3">
        <f>IF(LOG((AK531/'Average Crustal Abundance'!F$2))&lt;6,LOG((AK531/'Average Crustal Abundance'!F$2)),6)</f>
        <v>0</v>
      </c>
      <c r="BJ531" s="3">
        <f>IF(LOG((AL531/'Average Crustal Abundance'!G$2))&lt;6,LOG((AL531/'Average Crustal Abundance'!G$2)),6)</f>
        <v>0</v>
      </c>
      <c r="BK531" s="3">
        <f>LOG((AM531/'Average Crustal Abundance'!H$2),5.77)</f>
        <v>0</v>
      </c>
      <c r="BL531" s="3">
        <f>IF(LOG((AN531/'Average Crustal Abundance'!I$2))&lt;6,LOG((AN531/'Average Crustal Abundance'!I$2)),6)</f>
        <v>0</v>
      </c>
      <c r="BM531" s="3">
        <f>IF(LOG((AO531/'Average Crustal Abundance'!J$2))&lt;6,LOG((AO531/'Average Crustal Abundance'!J$2)),6)</f>
        <v>0</v>
      </c>
      <c r="BN531" s="3">
        <f>LOG((AP531/'Average Crustal Abundance'!K$2),4.9)</f>
        <v>0</v>
      </c>
      <c r="BO531" s="3">
        <f>IF(LOG((AQ531/'Average Crustal Abundance'!L$2))&lt;6,LOG((AQ531/'Average Crustal Abundance'!L$2)),6)</f>
        <v>0</v>
      </c>
      <c r="BP531" s="3">
        <f>IF(LOG((AR531/'Average Crustal Abundance'!M$2))&lt;6,LOG((AR531/'Average Crustal Abundance'!M$2)),6)</f>
        <v>0</v>
      </c>
      <c r="BQ531" s="3">
        <f>IF(LOG((AS531/'Average Crustal Abundance'!N$2))&lt;6,LOG((AS531/'Average Crustal Abundance'!N$2)),6)</f>
        <v>0</v>
      </c>
      <c r="BR531" s="3">
        <f>LOG((AT531/'Average Crustal Abundance'!O$2),6.71)</f>
        <v>0</v>
      </c>
      <c r="BS531" s="3">
        <f>IF(LOG((AU531/'Average Crustal Abundance'!P$2))&lt;6,LOG((AU531/'Average Crustal Abundance'!P$2)),6)</f>
        <v>0</v>
      </c>
      <c r="BT531" s="3">
        <f>LOG((AV531/'Average Crustal Abundance'!Q$2),8.58)</f>
        <v>0</v>
      </c>
      <c r="BU531" s="3">
        <f>IF(LOG((AW531/'Average Crustal Abundance'!R$2))&lt;6,LOG((AW531/'Average Crustal Abundance'!R$2)),6)</f>
        <v>0</v>
      </c>
      <c r="BV531" s="3">
        <f>IF(LOG((AX531/'Average Crustal Abundance'!S$2))&lt;6,LOG((AX531/'Average Crustal Abundance'!S$2)),6)</f>
        <v>0</v>
      </c>
      <c r="BW531" s="3">
        <f>IF(LOG((AY531/'Average Crustal Abundance'!T$2))&lt;6,LOG((AY531/'Average Crustal Abundance'!T$2)),6)</f>
        <v>0</v>
      </c>
      <c r="BX531" s="3">
        <f>IF(LOG((AZ531/'Average Crustal Abundance'!U$2))&lt;6,LOG((AZ531/'Average Crustal Abundance'!U$2)),6)</f>
        <v>0</v>
      </c>
      <c r="BY531" s="3">
        <f>IF(LOG((BA531/'Average Crustal Abundance'!V$2))&lt;6,LOG((BA531/'Average Crustal Abundance'!V$2)),6)</f>
        <v>0</v>
      </c>
      <c r="BZ531" s="3">
        <f>LOG((BB531/'Average Crustal Abundance'!W$2),9.15)</f>
        <v>0</v>
      </c>
      <c r="CA531" s="3">
        <f>LOG((BC531/'Average Crustal Abundance'!X$2),6.07)</f>
        <v>0</v>
      </c>
      <c r="CB531" s="3">
        <f>LOG((BD531/'Average Crustal Abundance'!Y$2),9.57)</f>
        <v>0</v>
      </c>
      <c r="CC531" s="3">
        <f t="shared" si="299"/>
        <v>0</v>
      </c>
      <c r="CD531" s="3" t="e">
        <f t="shared" si="300"/>
        <v>#DIV/0!</v>
      </c>
      <c r="CE531" s="4" t="e">
        <f t="shared" si="279"/>
        <v>#DIV/0!</v>
      </c>
      <c r="CF531" s="4" t="e">
        <f t="shared" si="279"/>
        <v>#DIV/0!</v>
      </c>
      <c r="CG531" s="4" t="e">
        <f t="shared" si="279"/>
        <v>#DIV/0!</v>
      </c>
      <c r="CH531" s="4" t="e">
        <f t="shared" si="279"/>
        <v>#DIV/0!</v>
      </c>
      <c r="CI531" s="4" t="e">
        <f t="shared" si="279"/>
        <v>#DIV/0!</v>
      </c>
      <c r="CJ531" s="4" t="e">
        <f t="shared" si="280"/>
        <v>#DIV/0!</v>
      </c>
      <c r="CK531" s="4" t="e">
        <f t="shared" si="281"/>
        <v>#DIV/0!</v>
      </c>
      <c r="CL531" s="4" t="e">
        <f t="shared" si="282"/>
        <v>#DIV/0!</v>
      </c>
      <c r="CM531" s="4" t="e">
        <f t="shared" si="283"/>
        <v>#DIV/0!</v>
      </c>
      <c r="CN531" s="4" t="e">
        <f t="shared" si="284"/>
        <v>#DIV/0!</v>
      </c>
      <c r="CO531" s="4" t="e">
        <f t="shared" si="292"/>
        <v>#DIV/0!</v>
      </c>
      <c r="CP531" s="4" t="e">
        <f t="shared" si="293"/>
        <v>#DIV/0!</v>
      </c>
      <c r="CQ531" s="4" t="e">
        <f t="shared" si="294"/>
        <v>#DIV/0!</v>
      </c>
      <c r="CR531" s="4" t="e">
        <f t="shared" si="289"/>
        <v>#DIV/0!</v>
      </c>
      <c r="CS531" s="4" t="e">
        <f t="shared" si="290"/>
        <v>#DIV/0!</v>
      </c>
      <c r="CT531" s="4" t="e">
        <f t="shared" si="291"/>
        <v>#DIV/0!</v>
      </c>
      <c r="CU531" s="4" t="e">
        <f t="shared" si="285"/>
        <v>#DIV/0!</v>
      </c>
      <c r="CV531" s="4" t="e">
        <f t="shared" si="286"/>
        <v>#DIV/0!</v>
      </c>
      <c r="CW531" s="4" t="e">
        <f t="shared" si="287"/>
        <v>#DIV/0!</v>
      </c>
      <c r="CX531" s="4" t="e">
        <f t="shared" si="288"/>
        <v>#DIV/0!</v>
      </c>
      <c r="CY531" s="4" t="e">
        <f t="shared" si="295"/>
        <v>#DIV/0!</v>
      </c>
      <c r="CZ531" s="4" t="e">
        <f t="shared" si="296"/>
        <v>#DIV/0!</v>
      </c>
      <c r="DA531" s="4" t="e">
        <f t="shared" si="297"/>
        <v>#DIV/0!</v>
      </c>
      <c r="DB531" s="4" t="e">
        <f t="shared" si="298"/>
        <v>#DIV/0!</v>
      </c>
      <c r="DC531" s="3"/>
      <c r="DD531" s="3" t="e">
        <f t="shared" si="301"/>
        <v>#DIV/0!</v>
      </c>
    </row>
    <row r="532" spans="33:108" x14ac:dyDescent="0.25">
      <c r="AG532" s="2">
        <f>IF(I532&gt;'Average Crustal Abundance'!B$2,Data!I532,'Average Crustal Abundance'!B$2)</f>
        <v>52200</v>
      </c>
      <c r="AH532" s="2">
        <f>IF(J532&gt;'Average Crustal Abundance'!C$2,Data!J532,'Average Crustal Abundance'!C$2)</f>
        <v>27</v>
      </c>
      <c r="AI532" s="2">
        <f>IF(K532&gt;'Average Crustal Abundance'!D$2,Data!K532,'Average Crustal Abundance'!D$2)</f>
        <v>59</v>
      </c>
      <c r="AJ532" s="2">
        <f>IF(L532&gt;'Average Crustal Abundance'!E$2,Data!L532,'Average Crustal Abundance'!E$2)</f>
        <v>0.188</v>
      </c>
      <c r="AK532" s="2">
        <f>IF(M532&gt;'Average Crustal Abundance'!F$2,Data!M532,'Average Crustal Abundance'!F$2)</f>
        <v>1.5E-3</v>
      </c>
      <c r="AL532" s="2">
        <f>IF(N532&gt;'Average Crustal Abundance'!G$2,Data!N532,'Average Crustal Abundance'!G$2)</f>
        <v>1.5E-3</v>
      </c>
      <c r="AM532" s="2">
        <f>IF(O532&gt;'Average Crustal Abundance'!H$2,Data!O532,'Average Crustal Abundance'!H$2)</f>
        <v>27</v>
      </c>
      <c r="AN532" s="2">
        <f>IF(P532&gt;'Average Crustal Abundance'!I$2,Data!P532,'Average Crustal Abundance'!I$2)</f>
        <v>5.6000000000000001E-2</v>
      </c>
      <c r="AO532" s="2">
        <f>IF(Q532&gt;'Average Crustal Abundance'!J$2,Data!Q532,'Average Crustal Abundance'!J$2)</f>
        <v>1.2999999999999999E-3</v>
      </c>
      <c r="AP532" s="2">
        <f>IF(R532&gt;'Average Crustal Abundance'!K$2,Data!R532,'Average Crustal Abundance'!K$2)</f>
        <v>72</v>
      </c>
      <c r="AQ532" s="2">
        <f>IF(S532&gt;'Average Crustal Abundance'!L$2,Data!S532,'Average Crustal Abundance'!L$2)</f>
        <v>0.08</v>
      </c>
      <c r="AR532" s="2">
        <f>IF(T532&gt;'Average Crustal Abundance'!M$2,Data!T532,'Average Crustal Abundance'!M$2)</f>
        <v>5.1999999999999998E-2</v>
      </c>
      <c r="AS532" s="2">
        <f>IF(U532&gt;'Average Crustal Abundance'!N$2,Data!U532,'Average Crustal Abundance'!N$2)</f>
        <v>0.5</v>
      </c>
      <c r="AT532" s="2">
        <f>IF(V532&gt;'Average Crustal Abundance'!O$2,Data!V532,'Average Crustal Abundance'!O$2)</f>
        <v>11</v>
      </c>
      <c r="AU532" s="2">
        <f>IF(W532&gt;'Average Crustal Abundance'!P$2,Data!W532,'Average Crustal Abundance'!P$2)</f>
        <v>0.03</v>
      </c>
      <c r="AV532" s="2">
        <f>IF(X532&gt;'Average Crustal Abundance'!Q$2,Data!X532,'Average Crustal Abundance'!Q$2)</f>
        <v>2.5</v>
      </c>
      <c r="AW532" s="2">
        <f>IF(Y532&gt;'Average Crustal Abundance'!R$2,Data!Y532,'Average Crustal Abundance'!R$2)</f>
        <v>0.2</v>
      </c>
      <c r="AX532" s="2">
        <f>IF(Z532&gt;'Average Crustal Abundance'!S$2,Data!Z532,'Average Crustal Abundance'!S$2)</f>
        <v>0.18</v>
      </c>
      <c r="AY532" s="2">
        <f>IF(AA532&gt;'Average Crustal Abundance'!T$2,Data!AA532,'Average Crustal Abundance'!T$2)</f>
        <v>1E-3</v>
      </c>
      <c r="AZ532" s="2">
        <f>IF(AB532&gt;'Average Crustal Abundance'!U$2,Data!AB532,'Average Crustal Abundance'!U$2)</f>
        <v>0.8</v>
      </c>
      <c r="BA532" s="2">
        <f>IF(AC532&gt;'Average Crustal Abundance'!V$2,Data!AC532,'Average Crustal Abundance'!V$2)</f>
        <v>1</v>
      </c>
      <c r="BB532" s="2">
        <f>IF(AD532&gt;'Average Crustal Abundance'!W$2,Data!AD532,'Average Crustal Abundance'!W$2)</f>
        <v>1.7</v>
      </c>
      <c r="BC532" s="2">
        <f>IF(AE532&gt;'Average Crustal Abundance'!X$2,Data!AE532,'Average Crustal Abundance'!X$2)</f>
        <v>20</v>
      </c>
      <c r="BD532" s="2">
        <f>IF(AF532&gt;'Average Crustal Abundance'!Y$2,Data!AF532,'Average Crustal Abundance'!Y$2)</f>
        <v>1.3</v>
      </c>
      <c r="BE532" s="3">
        <f>LOG((AG532/'Average Crustal Abundance'!B$2),1.636)</f>
        <v>0</v>
      </c>
      <c r="BF532" s="3">
        <f>LOG((AH532/'Average Crustal Abundance'!C$2),5.77)</f>
        <v>0</v>
      </c>
      <c r="BG532" s="3">
        <f>LOG((AI532/'Average Crustal Abundance'!D$2),5.07)</f>
        <v>0</v>
      </c>
      <c r="BH532" s="3">
        <f>IF(LOG((AJ532/'Average Crustal Abundance'!E$2))&lt;6,LOG((AJ532/'Average Crustal Abundance'!E$2)),6)</f>
        <v>0</v>
      </c>
      <c r="BI532" s="3">
        <f>IF(LOG((AK532/'Average Crustal Abundance'!F$2))&lt;6,LOG((AK532/'Average Crustal Abundance'!F$2)),6)</f>
        <v>0</v>
      </c>
      <c r="BJ532" s="3">
        <f>IF(LOG((AL532/'Average Crustal Abundance'!G$2))&lt;6,LOG((AL532/'Average Crustal Abundance'!G$2)),6)</f>
        <v>0</v>
      </c>
      <c r="BK532" s="3">
        <f>LOG((AM532/'Average Crustal Abundance'!H$2),5.77)</f>
        <v>0</v>
      </c>
      <c r="BL532" s="3">
        <f>IF(LOG((AN532/'Average Crustal Abundance'!I$2))&lt;6,LOG((AN532/'Average Crustal Abundance'!I$2)),6)</f>
        <v>0</v>
      </c>
      <c r="BM532" s="3">
        <f>IF(LOG((AO532/'Average Crustal Abundance'!J$2))&lt;6,LOG((AO532/'Average Crustal Abundance'!J$2)),6)</f>
        <v>0</v>
      </c>
      <c r="BN532" s="3">
        <f>LOG((AP532/'Average Crustal Abundance'!K$2),4.9)</f>
        <v>0</v>
      </c>
      <c r="BO532" s="3">
        <f>IF(LOG((AQ532/'Average Crustal Abundance'!L$2))&lt;6,LOG((AQ532/'Average Crustal Abundance'!L$2)),6)</f>
        <v>0</v>
      </c>
      <c r="BP532" s="3">
        <f>IF(LOG((AR532/'Average Crustal Abundance'!M$2))&lt;6,LOG((AR532/'Average Crustal Abundance'!M$2)),6)</f>
        <v>0</v>
      </c>
      <c r="BQ532" s="3">
        <f>IF(LOG((AS532/'Average Crustal Abundance'!N$2))&lt;6,LOG((AS532/'Average Crustal Abundance'!N$2)),6)</f>
        <v>0</v>
      </c>
      <c r="BR532" s="3">
        <f>LOG((AT532/'Average Crustal Abundance'!O$2),6.71)</f>
        <v>0</v>
      </c>
      <c r="BS532" s="3">
        <f>IF(LOG((AU532/'Average Crustal Abundance'!P$2))&lt;6,LOG((AU532/'Average Crustal Abundance'!P$2)),6)</f>
        <v>0</v>
      </c>
      <c r="BT532" s="3">
        <f>LOG((AV532/'Average Crustal Abundance'!Q$2),8.58)</f>
        <v>0</v>
      </c>
      <c r="BU532" s="3">
        <f>IF(LOG((AW532/'Average Crustal Abundance'!R$2))&lt;6,LOG((AW532/'Average Crustal Abundance'!R$2)),6)</f>
        <v>0</v>
      </c>
      <c r="BV532" s="3">
        <f>IF(LOG((AX532/'Average Crustal Abundance'!S$2))&lt;6,LOG((AX532/'Average Crustal Abundance'!S$2)),6)</f>
        <v>0</v>
      </c>
      <c r="BW532" s="3">
        <f>IF(LOG((AY532/'Average Crustal Abundance'!T$2))&lt;6,LOG((AY532/'Average Crustal Abundance'!T$2)),6)</f>
        <v>0</v>
      </c>
      <c r="BX532" s="3">
        <f>IF(LOG((AZ532/'Average Crustal Abundance'!U$2))&lt;6,LOG((AZ532/'Average Crustal Abundance'!U$2)),6)</f>
        <v>0</v>
      </c>
      <c r="BY532" s="3">
        <f>IF(LOG((BA532/'Average Crustal Abundance'!V$2))&lt;6,LOG((BA532/'Average Crustal Abundance'!V$2)),6)</f>
        <v>0</v>
      </c>
      <c r="BZ532" s="3">
        <f>LOG((BB532/'Average Crustal Abundance'!W$2),9.15)</f>
        <v>0</v>
      </c>
      <c r="CA532" s="3">
        <f>LOG((BC532/'Average Crustal Abundance'!X$2),6.07)</f>
        <v>0</v>
      </c>
      <c r="CB532" s="3">
        <f>LOG((BD532/'Average Crustal Abundance'!Y$2),9.57)</f>
        <v>0</v>
      </c>
      <c r="CC532" s="3">
        <f t="shared" si="299"/>
        <v>0</v>
      </c>
      <c r="CD532" s="3" t="e">
        <f t="shared" si="300"/>
        <v>#DIV/0!</v>
      </c>
      <c r="CE532" s="4" t="e">
        <f t="shared" si="279"/>
        <v>#DIV/0!</v>
      </c>
      <c r="CF532" s="4" t="e">
        <f t="shared" si="279"/>
        <v>#DIV/0!</v>
      </c>
      <c r="CG532" s="4" t="e">
        <f t="shared" si="279"/>
        <v>#DIV/0!</v>
      </c>
      <c r="CH532" s="4" t="e">
        <f t="shared" si="279"/>
        <v>#DIV/0!</v>
      </c>
      <c r="CI532" s="4" t="e">
        <f t="shared" si="279"/>
        <v>#DIV/0!</v>
      </c>
      <c r="CJ532" s="4" t="e">
        <f t="shared" si="280"/>
        <v>#DIV/0!</v>
      </c>
      <c r="CK532" s="4" t="e">
        <f t="shared" si="281"/>
        <v>#DIV/0!</v>
      </c>
      <c r="CL532" s="4" t="e">
        <f t="shared" si="282"/>
        <v>#DIV/0!</v>
      </c>
      <c r="CM532" s="4" t="e">
        <f t="shared" si="283"/>
        <v>#DIV/0!</v>
      </c>
      <c r="CN532" s="4" t="e">
        <f t="shared" si="284"/>
        <v>#DIV/0!</v>
      </c>
      <c r="CO532" s="4" t="e">
        <f t="shared" si="292"/>
        <v>#DIV/0!</v>
      </c>
      <c r="CP532" s="4" t="e">
        <f t="shared" si="293"/>
        <v>#DIV/0!</v>
      </c>
      <c r="CQ532" s="4" t="e">
        <f t="shared" si="294"/>
        <v>#DIV/0!</v>
      </c>
      <c r="CR532" s="4" t="e">
        <f t="shared" si="289"/>
        <v>#DIV/0!</v>
      </c>
      <c r="CS532" s="4" t="e">
        <f t="shared" si="290"/>
        <v>#DIV/0!</v>
      </c>
      <c r="CT532" s="4" t="e">
        <f t="shared" si="291"/>
        <v>#DIV/0!</v>
      </c>
      <c r="CU532" s="4" t="e">
        <f t="shared" si="285"/>
        <v>#DIV/0!</v>
      </c>
      <c r="CV532" s="4" t="e">
        <f t="shared" si="286"/>
        <v>#DIV/0!</v>
      </c>
      <c r="CW532" s="4" t="e">
        <f t="shared" si="287"/>
        <v>#DIV/0!</v>
      </c>
      <c r="CX532" s="4" t="e">
        <f t="shared" si="288"/>
        <v>#DIV/0!</v>
      </c>
      <c r="CY532" s="4" t="e">
        <f t="shared" si="295"/>
        <v>#DIV/0!</v>
      </c>
      <c r="CZ532" s="4" t="e">
        <f t="shared" si="296"/>
        <v>#DIV/0!</v>
      </c>
      <c r="DA532" s="4" t="e">
        <f t="shared" si="297"/>
        <v>#DIV/0!</v>
      </c>
      <c r="DB532" s="4" t="e">
        <f t="shared" si="298"/>
        <v>#DIV/0!</v>
      </c>
      <c r="DC532" s="3"/>
      <c r="DD532" s="3" t="e">
        <f t="shared" si="301"/>
        <v>#DIV/0!</v>
      </c>
    </row>
    <row r="533" spans="33:108" x14ac:dyDescent="0.25">
      <c r="AG533" s="2">
        <f>IF(I533&gt;'Average Crustal Abundance'!B$2,Data!I533,'Average Crustal Abundance'!B$2)</f>
        <v>52200</v>
      </c>
      <c r="AH533" s="2">
        <f>IF(J533&gt;'Average Crustal Abundance'!C$2,Data!J533,'Average Crustal Abundance'!C$2)</f>
        <v>27</v>
      </c>
      <c r="AI533" s="2">
        <f>IF(K533&gt;'Average Crustal Abundance'!D$2,Data!K533,'Average Crustal Abundance'!D$2)</f>
        <v>59</v>
      </c>
      <c r="AJ533" s="2">
        <f>IF(L533&gt;'Average Crustal Abundance'!E$2,Data!L533,'Average Crustal Abundance'!E$2)</f>
        <v>0.188</v>
      </c>
      <c r="AK533" s="2">
        <f>IF(M533&gt;'Average Crustal Abundance'!F$2,Data!M533,'Average Crustal Abundance'!F$2)</f>
        <v>1.5E-3</v>
      </c>
      <c r="AL533" s="2">
        <f>IF(N533&gt;'Average Crustal Abundance'!G$2,Data!N533,'Average Crustal Abundance'!G$2)</f>
        <v>1.5E-3</v>
      </c>
      <c r="AM533" s="2">
        <f>IF(O533&gt;'Average Crustal Abundance'!H$2,Data!O533,'Average Crustal Abundance'!H$2)</f>
        <v>27</v>
      </c>
      <c r="AN533" s="2">
        <f>IF(P533&gt;'Average Crustal Abundance'!I$2,Data!P533,'Average Crustal Abundance'!I$2)</f>
        <v>5.6000000000000001E-2</v>
      </c>
      <c r="AO533" s="2">
        <f>IF(Q533&gt;'Average Crustal Abundance'!J$2,Data!Q533,'Average Crustal Abundance'!J$2)</f>
        <v>1.2999999999999999E-3</v>
      </c>
      <c r="AP533" s="2">
        <f>IF(R533&gt;'Average Crustal Abundance'!K$2,Data!R533,'Average Crustal Abundance'!K$2)</f>
        <v>72</v>
      </c>
      <c r="AQ533" s="2">
        <f>IF(S533&gt;'Average Crustal Abundance'!L$2,Data!S533,'Average Crustal Abundance'!L$2)</f>
        <v>0.08</v>
      </c>
      <c r="AR533" s="2">
        <f>IF(T533&gt;'Average Crustal Abundance'!M$2,Data!T533,'Average Crustal Abundance'!M$2)</f>
        <v>5.1999999999999998E-2</v>
      </c>
      <c r="AS533" s="2">
        <f>IF(U533&gt;'Average Crustal Abundance'!N$2,Data!U533,'Average Crustal Abundance'!N$2)</f>
        <v>0.5</v>
      </c>
      <c r="AT533" s="2">
        <f>IF(V533&gt;'Average Crustal Abundance'!O$2,Data!V533,'Average Crustal Abundance'!O$2)</f>
        <v>11</v>
      </c>
      <c r="AU533" s="2">
        <f>IF(W533&gt;'Average Crustal Abundance'!P$2,Data!W533,'Average Crustal Abundance'!P$2)</f>
        <v>0.03</v>
      </c>
      <c r="AV533" s="2">
        <f>IF(X533&gt;'Average Crustal Abundance'!Q$2,Data!X533,'Average Crustal Abundance'!Q$2)</f>
        <v>2.5</v>
      </c>
      <c r="AW533" s="2">
        <f>IF(Y533&gt;'Average Crustal Abundance'!R$2,Data!Y533,'Average Crustal Abundance'!R$2)</f>
        <v>0.2</v>
      </c>
      <c r="AX533" s="2">
        <f>IF(Z533&gt;'Average Crustal Abundance'!S$2,Data!Z533,'Average Crustal Abundance'!S$2)</f>
        <v>0.18</v>
      </c>
      <c r="AY533" s="2">
        <f>IF(AA533&gt;'Average Crustal Abundance'!T$2,Data!AA533,'Average Crustal Abundance'!T$2)</f>
        <v>1E-3</v>
      </c>
      <c r="AZ533" s="2">
        <f>IF(AB533&gt;'Average Crustal Abundance'!U$2,Data!AB533,'Average Crustal Abundance'!U$2)</f>
        <v>0.8</v>
      </c>
      <c r="BA533" s="2">
        <f>IF(AC533&gt;'Average Crustal Abundance'!V$2,Data!AC533,'Average Crustal Abundance'!V$2)</f>
        <v>1</v>
      </c>
      <c r="BB533" s="2">
        <f>IF(AD533&gt;'Average Crustal Abundance'!W$2,Data!AD533,'Average Crustal Abundance'!W$2)</f>
        <v>1.7</v>
      </c>
      <c r="BC533" s="2">
        <f>IF(AE533&gt;'Average Crustal Abundance'!X$2,Data!AE533,'Average Crustal Abundance'!X$2)</f>
        <v>20</v>
      </c>
      <c r="BD533" s="2">
        <f>IF(AF533&gt;'Average Crustal Abundance'!Y$2,Data!AF533,'Average Crustal Abundance'!Y$2)</f>
        <v>1.3</v>
      </c>
      <c r="BE533" s="3">
        <f>LOG((AG533/'Average Crustal Abundance'!B$2),1.636)</f>
        <v>0</v>
      </c>
      <c r="BF533" s="3">
        <f>LOG((AH533/'Average Crustal Abundance'!C$2),5.77)</f>
        <v>0</v>
      </c>
      <c r="BG533" s="3">
        <f>LOG((AI533/'Average Crustal Abundance'!D$2),5.07)</f>
        <v>0</v>
      </c>
      <c r="BH533" s="3">
        <f>IF(LOG((AJ533/'Average Crustal Abundance'!E$2))&lt;6,LOG((AJ533/'Average Crustal Abundance'!E$2)),6)</f>
        <v>0</v>
      </c>
      <c r="BI533" s="3">
        <f>IF(LOG((AK533/'Average Crustal Abundance'!F$2))&lt;6,LOG((AK533/'Average Crustal Abundance'!F$2)),6)</f>
        <v>0</v>
      </c>
      <c r="BJ533" s="3">
        <f>IF(LOG((AL533/'Average Crustal Abundance'!G$2))&lt;6,LOG((AL533/'Average Crustal Abundance'!G$2)),6)</f>
        <v>0</v>
      </c>
      <c r="BK533" s="3">
        <f>LOG((AM533/'Average Crustal Abundance'!H$2),5.77)</f>
        <v>0</v>
      </c>
      <c r="BL533" s="3">
        <f>IF(LOG((AN533/'Average Crustal Abundance'!I$2))&lt;6,LOG((AN533/'Average Crustal Abundance'!I$2)),6)</f>
        <v>0</v>
      </c>
      <c r="BM533" s="3">
        <f>IF(LOG((AO533/'Average Crustal Abundance'!J$2))&lt;6,LOG((AO533/'Average Crustal Abundance'!J$2)),6)</f>
        <v>0</v>
      </c>
      <c r="BN533" s="3">
        <f>LOG((AP533/'Average Crustal Abundance'!K$2),4.9)</f>
        <v>0</v>
      </c>
      <c r="BO533" s="3">
        <f>IF(LOG((AQ533/'Average Crustal Abundance'!L$2))&lt;6,LOG((AQ533/'Average Crustal Abundance'!L$2)),6)</f>
        <v>0</v>
      </c>
      <c r="BP533" s="3">
        <f>IF(LOG((AR533/'Average Crustal Abundance'!M$2))&lt;6,LOG((AR533/'Average Crustal Abundance'!M$2)),6)</f>
        <v>0</v>
      </c>
      <c r="BQ533" s="3">
        <f>IF(LOG((AS533/'Average Crustal Abundance'!N$2))&lt;6,LOG((AS533/'Average Crustal Abundance'!N$2)),6)</f>
        <v>0</v>
      </c>
      <c r="BR533" s="3">
        <f>LOG((AT533/'Average Crustal Abundance'!O$2),6.71)</f>
        <v>0</v>
      </c>
      <c r="BS533" s="3">
        <f>IF(LOG((AU533/'Average Crustal Abundance'!P$2))&lt;6,LOG((AU533/'Average Crustal Abundance'!P$2)),6)</f>
        <v>0</v>
      </c>
      <c r="BT533" s="3">
        <f>LOG((AV533/'Average Crustal Abundance'!Q$2),8.58)</f>
        <v>0</v>
      </c>
      <c r="BU533" s="3">
        <f>IF(LOG((AW533/'Average Crustal Abundance'!R$2))&lt;6,LOG((AW533/'Average Crustal Abundance'!R$2)),6)</f>
        <v>0</v>
      </c>
      <c r="BV533" s="3">
        <f>IF(LOG((AX533/'Average Crustal Abundance'!S$2))&lt;6,LOG((AX533/'Average Crustal Abundance'!S$2)),6)</f>
        <v>0</v>
      </c>
      <c r="BW533" s="3">
        <f>IF(LOG((AY533/'Average Crustal Abundance'!T$2))&lt;6,LOG((AY533/'Average Crustal Abundance'!T$2)),6)</f>
        <v>0</v>
      </c>
      <c r="BX533" s="3">
        <f>IF(LOG((AZ533/'Average Crustal Abundance'!U$2))&lt;6,LOG((AZ533/'Average Crustal Abundance'!U$2)),6)</f>
        <v>0</v>
      </c>
      <c r="BY533" s="3">
        <f>IF(LOG((BA533/'Average Crustal Abundance'!V$2))&lt;6,LOG((BA533/'Average Crustal Abundance'!V$2)),6)</f>
        <v>0</v>
      </c>
      <c r="BZ533" s="3">
        <f>LOG((BB533/'Average Crustal Abundance'!W$2),9.15)</f>
        <v>0</v>
      </c>
      <c r="CA533" s="3">
        <f>LOG((BC533/'Average Crustal Abundance'!X$2),6.07)</f>
        <v>0</v>
      </c>
      <c r="CB533" s="3">
        <f>LOG((BD533/'Average Crustal Abundance'!Y$2),9.57)</f>
        <v>0</v>
      </c>
      <c r="CC533" s="3">
        <f t="shared" si="299"/>
        <v>0</v>
      </c>
      <c r="CD533" s="3" t="e">
        <f t="shared" si="300"/>
        <v>#DIV/0!</v>
      </c>
      <c r="CE533" s="4" t="e">
        <f t="shared" si="279"/>
        <v>#DIV/0!</v>
      </c>
      <c r="CF533" s="4" t="e">
        <f t="shared" si="279"/>
        <v>#DIV/0!</v>
      </c>
      <c r="CG533" s="4" t="e">
        <f t="shared" si="279"/>
        <v>#DIV/0!</v>
      </c>
      <c r="CH533" s="4" t="e">
        <f t="shared" si="279"/>
        <v>#DIV/0!</v>
      </c>
      <c r="CI533" s="4" t="e">
        <f t="shared" si="279"/>
        <v>#DIV/0!</v>
      </c>
      <c r="CJ533" s="4" t="e">
        <f t="shared" si="280"/>
        <v>#DIV/0!</v>
      </c>
      <c r="CK533" s="4" t="e">
        <f t="shared" si="281"/>
        <v>#DIV/0!</v>
      </c>
      <c r="CL533" s="4" t="e">
        <f t="shared" si="282"/>
        <v>#DIV/0!</v>
      </c>
      <c r="CM533" s="4" t="e">
        <f t="shared" si="283"/>
        <v>#DIV/0!</v>
      </c>
      <c r="CN533" s="4" t="e">
        <f t="shared" si="284"/>
        <v>#DIV/0!</v>
      </c>
      <c r="CO533" s="4" t="e">
        <f t="shared" si="292"/>
        <v>#DIV/0!</v>
      </c>
      <c r="CP533" s="4" t="e">
        <f t="shared" si="293"/>
        <v>#DIV/0!</v>
      </c>
      <c r="CQ533" s="4" t="e">
        <f t="shared" si="294"/>
        <v>#DIV/0!</v>
      </c>
      <c r="CR533" s="4" t="e">
        <f t="shared" si="289"/>
        <v>#DIV/0!</v>
      </c>
      <c r="CS533" s="4" t="e">
        <f t="shared" si="290"/>
        <v>#DIV/0!</v>
      </c>
      <c r="CT533" s="4" t="e">
        <f t="shared" si="291"/>
        <v>#DIV/0!</v>
      </c>
      <c r="CU533" s="4" t="e">
        <f t="shared" si="285"/>
        <v>#DIV/0!</v>
      </c>
      <c r="CV533" s="4" t="e">
        <f t="shared" si="286"/>
        <v>#DIV/0!</v>
      </c>
      <c r="CW533" s="4" t="e">
        <f t="shared" si="287"/>
        <v>#DIV/0!</v>
      </c>
      <c r="CX533" s="4" t="e">
        <f t="shared" si="288"/>
        <v>#DIV/0!</v>
      </c>
      <c r="CY533" s="4" t="e">
        <f t="shared" si="295"/>
        <v>#DIV/0!</v>
      </c>
      <c r="CZ533" s="4" t="e">
        <f t="shared" si="296"/>
        <v>#DIV/0!</v>
      </c>
      <c r="DA533" s="4" t="e">
        <f t="shared" si="297"/>
        <v>#DIV/0!</v>
      </c>
      <c r="DB533" s="4" t="e">
        <f t="shared" si="298"/>
        <v>#DIV/0!</v>
      </c>
      <c r="DC533" s="3"/>
      <c r="DD533" s="3" t="e">
        <f t="shared" si="301"/>
        <v>#DIV/0!</v>
      </c>
    </row>
    <row r="534" spans="33:108" x14ac:dyDescent="0.25">
      <c r="AG534" s="2">
        <f>IF(I534&gt;'Average Crustal Abundance'!B$2,Data!I534,'Average Crustal Abundance'!B$2)</f>
        <v>52200</v>
      </c>
      <c r="AH534" s="2">
        <f>IF(J534&gt;'Average Crustal Abundance'!C$2,Data!J534,'Average Crustal Abundance'!C$2)</f>
        <v>27</v>
      </c>
      <c r="AI534" s="2">
        <f>IF(K534&gt;'Average Crustal Abundance'!D$2,Data!K534,'Average Crustal Abundance'!D$2)</f>
        <v>59</v>
      </c>
      <c r="AJ534" s="2">
        <f>IF(L534&gt;'Average Crustal Abundance'!E$2,Data!L534,'Average Crustal Abundance'!E$2)</f>
        <v>0.188</v>
      </c>
      <c r="AK534" s="2">
        <f>IF(M534&gt;'Average Crustal Abundance'!F$2,Data!M534,'Average Crustal Abundance'!F$2)</f>
        <v>1.5E-3</v>
      </c>
      <c r="AL534" s="2">
        <f>IF(N534&gt;'Average Crustal Abundance'!G$2,Data!N534,'Average Crustal Abundance'!G$2)</f>
        <v>1.5E-3</v>
      </c>
      <c r="AM534" s="2">
        <f>IF(O534&gt;'Average Crustal Abundance'!H$2,Data!O534,'Average Crustal Abundance'!H$2)</f>
        <v>27</v>
      </c>
      <c r="AN534" s="2">
        <f>IF(P534&gt;'Average Crustal Abundance'!I$2,Data!P534,'Average Crustal Abundance'!I$2)</f>
        <v>5.6000000000000001E-2</v>
      </c>
      <c r="AO534" s="2">
        <f>IF(Q534&gt;'Average Crustal Abundance'!J$2,Data!Q534,'Average Crustal Abundance'!J$2)</f>
        <v>1.2999999999999999E-3</v>
      </c>
      <c r="AP534" s="2">
        <f>IF(R534&gt;'Average Crustal Abundance'!K$2,Data!R534,'Average Crustal Abundance'!K$2)</f>
        <v>72</v>
      </c>
      <c r="AQ534" s="2">
        <f>IF(S534&gt;'Average Crustal Abundance'!L$2,Data!S534,'Average Crustal Abundance'!L$2)</f>
        <v>0.08</v>
      </c>
      <c r="AR534" s="2">
        <f>IF(T534&gt;'Average Crustal Abundance'!M$2,Data!T534,'Average Crustal Abundance'!M$2)</f>
        <v>5.1999999999999998E-2</v>
      </c>
      <c r="AS534" s="2">
        <f>IF(U534&gt;'Average Crustal Abundance'!N$2,Data!U534,'Average Crustal Abundance'!N$2)</f>
        <v>0.5</v>
      </c>
      <c r="AT534" s="2">
        <f>IF(V534&gt;'Average Crustal Abundance'!O$2,Data!V534,'Average Crustal Abundance'!O$2)</f>
        <v>11</v>
      </c>
      <c r="AU534" s="2">
        <f>IF(W534&gt;'Average Crustal Abundance'!P$2,Data!W534,'Average Crustal Abundance'!P$2)</f>
        <v>0.03</v>
      </c>
      <c r="AV534" s="2">
        <f>IF(X534&gt;'Average Crustal Abundance'!Q$2,Data!X534,'Average Crustal Abundance'!Q$2)</f>
        <v>2.5</v>
      </c>
      <c r="AW534" s="2">
        <f>IF(Y534&gt;'Average Crustal Abundance'!R$2,Data!Y534,'Average Crustal Abundance'!R$2)</f>
        <v>0.2</v>
      </c>
      <c r="AX534" s="2">
        <f>IF(Z534&gt;'Average Crustal Abundance'!S$2,Data!Z534,'Average Crustal Abundance'!S$2)</f>
        <v>0.18</v>
      </c>
      <c r="AY534" s="2">
        <f>IF(AA534&gt;'Average Crustal Abundance'!T$2,Data!AA534,'Average Crustal Abundance'!T$2)</f>
        <v>1E-3</v>
      </c>
      <c r="AZ534" s="2">
        <f>IF(AB534&gt;'Average Crustal Abundance'!U$2,Data!AB534,'Average Crustal Abundance'!U$2)</f>
        <v>0.8</v>
      </c>
      <c r="BA534" s="2">
        <f>IF(AC534&gt;'Average Crustal Abundance'!V$2,Data!AC534,'Average Crustal Abundance'!V$2)</f>
        <v>1</v>
      </c>
      <c r="BB534" s="2">
        <f>IF(AD534&gt;'Average Crustal Abundance'!W$2,Data!AD534,'Average Crustal Abundance'!W$2)</f>
        <v>1.7</v>
      </c>
      <c r="BC534" s="2">
        <f>IF(AE534&gt;'Average Crustal Abundance'!X$2,Data!AE534,'Average Crustal Abundance'!X$2)</f>
        <v>20</v>
      </c>
      <c r="BD534" s="2">
        <f>IF(AF534&gt;'Average Crustal Abundance'!Y$2,Data!AF534,'Average Crustal Abundance'!Y$2)</f>
        <v>1.3</v>
      </c>
      <c r="BE534" s="3">
        <f>LOG((AG534/'Average Crustal Abundance'!B$2),1.636)</f>
        <v>0</v>
      </c>
      <c r="BF534" s="3">
        <f>LOG((AH534/'Average Crustal Abundance'!C$2),5.77)</f>
        <v>0</v>
      </c>
      <c r="BG534" s="3">
        <f>LOG((AI534/'Average Crustal Abundance'!D$2),5.07)</f>
        <v>0</v>
      </c>
      <c r="BH534" s="3">
        <f>IF(LOG((AJ534/'Average Crustal Abundance'!E$2))&lt;6,LOG((AJ534/'Average Crustal Abundance'!E$2)),6)</f>
        <v>0</v>
      </c>
      <c r="BI534" s="3">
        <f>IF(LOG((AK534/'Average Crustal Abundance'!F$2))&lt;6,LOG((AK534/'Average Crustal Abundance'!F$2)),6)</f>
        <v>0</v>
      </c>
      <c r="BJ534" s="3">
        <f>IF(LOG((AL534/'Average Crustal Abundance'!G$2))&lt;6,LOG((AL534/'Average Crustal Abundance'!G$2)),6)</f>
        <v>0</v>
      </c>
      <c r="BK534" s="3">
        <f>LOG((AM534/'Average Crustal Abundance'!H$2),5.77)</f>
        <v>0</v>
      </c>
      <c r="BL534" s="3">
        <f>IF(LOG((AN534/'Average Crustal Abundance'!I$2))&lt;6,LOG((AN534/'Average Crustal Abundance'!I$2)),6)</f>
        <v>0</v>
      </c>
      <c r="BM534" s="3">
        <f>IF(LOG((AO534/'Average Crustal Abundance'!J$2))&lt;6,LOG((AO534/'Average Crustal Abundance'!J$2)),6)</f>
        <v>0</v>
      </c>
      <c r="BN534" s="3">
        <f>LOG((AP534/'Average Crustal Abundance'!K$2),4.9)</f>
        <v>0</v>
      </c>
      <c r="BO534" s="3">
        <f>IF(LOG((AQ534/'Average Crustal Abundance'!L$2))&lt;6,LOG((AQ534/'Average Crustal Abundance'!L$2)),6)</f>
        <v>0</v>
      </c>
      <c r="BP534" s="3">
        <f>IF(LOG((AR534/'Average Crustal Abundance'!M$2))&lt;6,LOG((AR534/'Average Crustal Abundance'!M$2)),6)</f>
        <v>0</v>
      </c>
      <c r="BQ534" s="3">
        <f>IF(LOG((AS534/'Average Crustal Abundance'!N$2))&lt;6,LOG((AS534/'Average Crustal Abundance'!N$2)),6)</f>
        <v>0</v>
      </c>
      <c r="BR534" s="3">
        <f>LOG((AT534/'Average Crustal Abundance'!O$2),6.71)</f>
        <v>0</v>
      </c>
      <c r="BS534" s="3">
        <f>IF(LOG((AU534/'Average Crustal Abundance'!P$2))&lt;6,LOG((AU534/'Average Crustal Abundance'!P$2)),6)</f>
        <v>0</v>
      </c>
      <c r="BT534" s="3">
        <f>LOG((AV534/'Average Crustal Abundance'!Q$2),8.58)</f>
        <v>0</v>
      </c>
      <c r="BU534" s="3">
        <f>IF(LOG((AW534/'Average Crustal Abundance'!R$2))&lt;6,LOG((AW534/'Average Crustal Abundance'!R$2)),6)</f>
        <v>0</v>
      </c>
      <c r="BV534" s="3">
        <f>IF(LOG((AX534/'Average Crustal Abundance'!S$2))&lt;6,LOG((AX534/'Average Crustal Abundance'!S$2)),6)</f>
        <v>0</v>
      </c>
      <c r="BW534" s="3">
        <f>IF(LOG((AY534/'Average Crustal Abundance'!T$2))&lt;6,LOG((AY534/'Average Crustal Abundance'!T$2)),6)</f>
        <v>0</v>
      </c>
      <c r="BX534" s="3">
        <f>IF(LOG((AZ534/'Average Crustal Abundance'!U$2))&lt;6,LOG((AZ534/'Average Crustal Abundance'!U$2)),6)</f>
        <v>0</v>
      </c>
      <c r="BY534" s="3">
        <f>IF(LOG((BA534/'Average Crustal Abundance'!V$2))&lt;6,LOG((BA534/'Average Crustal Abundance'!V$2)),6)</f>
        <v>0</v>
      </c>
      <c r="BZ534" s="3">
        <f>LOG((BB534/'Average Crustal Abundance'!W$2),9.15)</f>
        <v>0</v>
      </c>
      <c r="CA534" s="3">
        <f>LOG((BC534/'Average Crustal Abundance'!X$2),6.07)</f>
        <v>0</v>
      </c>
      <c r="CB534" s="3">
        <f>LOG((BD534/'Average Crustal Abundance'!Y$2),9.57)</f>
        <v>0</v>
      </c>
      <c r="CC534" s="3">
        <f t="shared" si="299"/>
        <v>0</v>
      </c>
      <c r="CD534" s="3" t="e">
        <f t="shared" si="300"/>
        <v>#DIV/0!</v>
      </c>
      <c r="CE534" s="4" t="e">
        <f t="shared" si="279"/>
        <v>#DIV/0!</v>
      </c>
      <c r="CF534" s="4" t="e">
        <f t="shared" si="279"/>
        <v>#DIV/0!</v>
      </c>
      <c r="CG534" s="4" t="e">
        <f t="shared" si="279"/>
        <v>#DIV/0!</v>
      </c>
      <c r="CH534" s="4" t="e">
        <f t="shared" si="279"/>
        <v>#DIV/0!</v>
      </c>
      <c r="CI534" s="4" t="e">
        <f t="shared" si="279"/>
        <v>#DIV/0!</v>
      </c>
      <c r="CJ534" s="4" t="e">
        <f t="shared" si="280"/>
        <v>#DIV/0!</v>
      </c>
      <c r="CK534" s="4" t="e">
        <f t="shared" si="281"/>
        <v>#DIV/0!</v>
      </c>
      <c r="CL534" s="4" t="e">
        <f t="shared" si="282"/>
        <v>#DIV/0!</v>
      </c>
      <c r="CM534" s="4" t="e">
        <f t="shared" si="283"/>
        <v>#DIV/0!</v>
      </c>
      <c r="CN534" s="4" t="e">
        <f t="shared" si="284"/>
        <v>#DIV/0!</v>
      </c>
      <c r="CO534" s="4" t="e">
        <f t="shared" si="292"/>
        <v>#DIV/0!</v>
      </c>
      <c r="CP534" s="4" t="e">
        <f t="shared" si="293"/>
        <v>#DIV/0!</v>
      </c>
      <c r="CQ534" s="4" t="e">
        <f t="shared" si="294"/>
        <v>#DIV/0!</v>
      </c>
      <c r="CR534" s="4" t="e">
        <f t="shared" si="289"/>
        <v>#DIV/0!</v>
      </c>
      <c r="CS534" s="4" t="e">
        <f t="shared" si="290"/>
        <v>#DIV/0!</v>
      </c>
      <c r="CT534" s="4" t="e">
        <f t="shared" si="291"/>
        <v>#DIV/0!</v>
      </c>
      <c r="CU534" s="4" t="e">
        <f t="shared" ref="CU534:CU565" si="302">BU534*$CD534</f>
        <v>#DIV/0!</v>
      </c>
      <c r="CV534" s="4" t="e">
        <f t="shared" ref="CV534:CV565" si="303">BV534*$CD534</f>
        <v>#DIV/0!</v>
      </c>
      <c r="CW534" s="4" t="e">
        <f t="shared" ref="CW534:CW565" si="304">BW534*$CD534</f>
        <v>#DIV/0!</v>
      </c>
      <c r="CX534" s="4" t="e">
        <f t="shared" ref="CX534:CX565" si="305">BX534*$CD534</f>
        <v>#DIV/0!</v>
      </c>
      <c r="CY534" s="4" t="e">
        <f t="shared" si="295"/>
        <v>#DIV/0!</v>
      </c>
      <c r="CZ534" s="4" t="e">
        <f t="shared" si="296"/>
        <v>#DIV/0!</v>
      </c>
      <c r="DA534" s="4" t="e">
        <f t="shared" si="297"/>
        <v>#DIV/0!</v>
      </c>
      <c r="DB534" s="4" t="e">
        <f t="shared" si="298"/>
        <v>#DIV/0!</v>
      </c>
      <c r="DC534" s="3"/>
      <c r="DD534" s="3" t="e">
        <f t="shared" si="301"/>
        <v>#DIV/0!</v>
      </c>
    </row>
    <row r="535" spans="33:108" x14ac:dyDescent="0.25">
      <c r="AG535" s="2">
        <f>IF(I535&gt;'Average Crustal Abundance'!B$2,Data!I535,'Average Crustal Abundance'!B$2)</f>
        <v>52200</v>
      </c>
      <c r="AH535" s="2">
        <f>IF(J535&gt;'Average Crustal Abundance'!C$2,Data!J535,'Average Crustal Abundance'!C$2)</f>
        <v>27</v>
      </c>
      <c r="AI535" s="2">
        <f>IF(K535&gt;'Average Crustal Abundance'!D$2,Data!K535,'Average Crustal Abundance'!D$2)</f>
        <v>59</v>
      </c>
      <c r="AJ535" s="2">
        <f>IF(L535&gt;'Average Crustal Abundance'!E$2,Data!L535,'Average Crustal Abundance'!E$2)</f>
        <v>0.188</v>
      </c>
      <c r="AK535" s="2">
        <f>IF(M535&gt;'Average Crustal Abundance'!F$2,Data!M535,'Average Crustal Abundance'!F$2)</f>
        <v>1.5E-3</v>
      </c>
      <c r="AL535" s="2">
        <f>IF(N535&gt;'Average Crustal Abundance'!G$2,Data!N535,'Average Crustal Abundance'!G$2)</f>
        <v>1.5E-3</v>
      </c>
      <c r="AM535" s="2">
        <f>IF(O535&gt;'Average Crustal Abundance'!H$2,Data!O535,'Average Crustal Abundance'!H$2)</f>
        <v>27</v>
      </c>
      <c r="AN535" s="2">
        <f>IF(P535&gt;'Average Crustal Abundance'!I$2,Data!P535,'Average Crustal Abundance'!I$2)</f>
        <v>5.6000000000000001E-2</v>
      </c>
      <c r="AO535" s="2">
        <f>IF(Q535&gt;'Average Crustal Abundance'!J$2,Data!Q535,'Average Crustal Abundance'!J$2)</f>
        <v>1.2999999999999999E-3</v>
      </c>
      <c r="AP535" s="2">
        <f>IF(R535&gt;'Average Crustal Abundance'!K$2,Data!R535,'Average Crustal Abundance'!K$2)</f>
        <v>72</v>
      </c>
      <c r="AQ535" s="2">
        <f>IF(S535&gt;'Average Crustal Abundance'!L$2,Data!S535,'Average Crustal Abundance'!L$2)</f>
        <v>0.08</v>
      </c>
      <c r="AR535" s="2">
        <f>IF(T535&gt;'Average Crustal Abundance'!M$2,Data!T535,'Average Crustal Abundance'!M$2)</f>
        <v>5.1999999999999998E-2</v>
      </c>
      <c r="AS535" s="2">
        <f>IF(U535&gt;'Average Crustal Abundance'!N$2,Data!U535,'Average Crustal Abundance'!N$2)</f>
        <v>0.5</v>
      </c>
      <c r="AT535" s="2">
        <f>IF(V535&gt;'Average Crustal Abundance'!O$2,Data!V535,'Average Crustal Abundance'!O$2)</f>
        <v>11</v>
      </c>
      <c r="AU535" s="2">
        <f>IF(W535&gt;'Average Crustal Abundance'!P$2,Data!W535,'Average Crustal Abundance'!P$2)</f>
        <v>0.03</v>
      </c>
      <c r="AV535" s="2">
        <f>IF(X535&gt;'Average Crustal Abundance'!Q$2,Data!X535,'Average Crustal Abundance'!Q$2)</f>
        <v>2.5</v>
      </c>
      <c r="AW535" s="2">
        <f>IF(Y535&gt;'Average Crustal Abundance'!R$2,Data!Y535,'Average Crustal Abundance'!R$2)</f>
        <v>0.2</v>
      </c>
      <c r="AX535" s="2">
        <f>IF(Z535&gt;'Average Crustal Abundance'!S$2,Data!Z535,'Average Crustal Abundance'!S$2)</f>
        <v>0.18</v>
      </c>
      <c r="AY535" s="2">
        <f>IF(AA535&gt;'Average Crustal Abundance'!T$2,Data!AA535,'Average Crustal Abundance'!T$2)</f>
        <v>1E-3</v>
      </c>
      <c r="AZ535" s="2">
        <f>IF(AB535&gt;'Average Crustal Abundance'!U$2,Data!AB535,'Average Crustal Abundance'!U$2)</f>
        <v>0.8</v>
      </c>
      <c r="BA535" s="2">
        <f>IF(AC535&gt;'Average Crustal Abundance'!V$2,Data!AC535,'Average Crustal Abundance'!V$2)</f>
        <v>1</v>
      </c>
      <c r="BB535" s="2">
        <f>IF(AD535&gt;'Average Crustal Abundance'!W$2,Data!AD535,'Average Crustal Abundance'!W$2)</f>
        <v>1.7</v>
      </c>
      <c r="BC535" s="2">
        <f>IF(AE535&gt;'Average Crustal Abundance'!X$2,Data!AE535,'Average Crustal Abundance'!X$2)</f>
        <v>20</v>
      </c>
      <c r="BD535" s="2">
        <f>IF(AF535&gt;'Average Crustal Abundance'!Y$2,Data!AF535,'Average Crustal Abundance'!Y$2)</f>
        <v>1.3</v>
      </c>
      <c r="BE535" s="3">
        <f>LOG((AG535/'Average Crustal Abundance'!B$2),1.636)</f>
        <v>0</v>
      </c>
      <c r="BF535" s="3">
        <f>LOG((AH535/'Average Crustal Abundance'!C$2),5.77)</f>
        <v>0</v>
      </c>
      <c r="BG535" s="3">
        <f>LOG((AI535/'Average Crustal Abundance'!D$2),5.07)</f>
        <v>0</v>
      </c>
      <c r="BH535" s="3">
        <f>IF(LOG((AJ535/'Average Crustal Abundance'!E$2))&lt;6,LOG((AJ535/'Average Crustal Abundance'!E$2)),6)</f>
        <v>0</v>
      </c>
      <c r="BI535" s="3">
        <f>IF(LOG((AK535/'Average Crustal Abundance'!F$2))&lt;6,LOG((AK535/'Average Crustal Abundance'!F$2)),6)</f>
        <v>0</v>
      </c>
      <c r="BJ535" s="3">
        <f>IF(LOG((AL535/'Average Crustal Abundance'!G$2))&lt;6,LOG((AL535/'Average Crustal Abundance'!G$2)),6)</f>
        <v>0</v>
      </c>
      <c r="BK535" s="3">
        <f>LOG((AM535/'Average Crustal Abundance'!H$2),5.77)</f>
        <v>0</v>
      </c>
      <c r="BL535" s="3">
        <f>IF(LOG((AN535/'Average Crustal Abundance'!I$2))&lt;6,LOG((AN535/'Average Crustal Abundance'!I$2)),6)</f>
        <v>0</v>
      </c>
      <c r="BM535" s="3">
        <f>IF(LOG((AO535/'Average Crustal Abundance'!J$2))&lt;6,LOG((AO535/'Average Crustal Abundance'!J$2)),6)</f>
        <v>0</v>
      </c>
      <c r="BN535" s="3">
        <f>LOG((AP535/'Average Crustal Abundance'!K$2),4.9)</f>
        <v>0</v>
      </c>
      <c r="BO535" s="3">
        <f>IF(LOG((AQ535/'Average Crustal Abundance'!L$2))&lt;6,LOG((AQ535/'Average Crustal Abundance'!L$2)),6)</f>
        <v>0</v>
      </c>
      <c r="BP535" s="3">
        <f>IF(LOG((AR535/'Average Crustal Abundance'!M$2))&lt;6,LOG((AR535/'Average Crustal Abundance'!M$2)),6)</f>
        <v>0</v>
      </c>
      <c r="BQ535" s="3">
        <f>IF(LOG((AS535/'Average Crustal Abundance'!N$2))&lt;6,LOG((AS535/'Average Crustal Abundance'!N$2)),6)</f>
        <v>0</v>
      </c>
      <c r="BR535" s="3">
        <f>LOG((AT535/'Average Crustal Abundance'!O$2),6.71)</f>
        <v>0</v>
      </c>
      <c r="BS535" s="3">
        <f>IF(LOG((AU535/'Average Crustal Abundance'!P$2))&lt;6,LOG((AU535/'Average Crustal Abundance'!P$2)),6)</f>
        <v>0</v>
      </c>
      <c r="BT535" s="3">
        <f>LOG((AV535/'Average Crustal Abundance'!Q$2),8.58)</f>
        <v>0</v>
      </c>
      <c r="BU535" s="3">
        <f>IF(LOG((AW535/'Average Crustal Abundance'!R$2))&lt;6,LOG((AW535/'Average Crustal Abundance'!R$2)),6)</f>
        <v>0</v>
      </c>
      <c r="BV535" s="3">
        <f>IF(LOG((AX535/'Average Crustal Abundance'!S$2))&lt;6,LOG((AX535/'Average Crustal Abundance'!S$2)),6)</f>
        <v>0</v>
      </c>
      <c r="BW535" s="3">
        <f>IF(LOG((AY535/'Average Crustal Abundance'!T$2))&lt;6,LOG((AY535/'Average Crustal Abundance'!T$2)),6)</f>
        <v>0</v>
      </c>
      <c r="BX535" s="3">
        <f>IF(LOG((AZ535/'Average Crustal Abundance'!U$2))&lt;6,LOG((AZ535/'Average Crustal Abundance'!U$2)),6)</f>
        <v>0</v>
      </c>
      <c r="BY535" s="3">
        <f>IF(LOG((BA535/'Average Crustal Abundance'!V$2))&lt;6,LOG((BA535/'Average Crustal Abundance'!V$2)),6)</f>
        <v>0</v>
      </c>
      <c r="BZ535" s="3">
        <f>LOG((BB535/'Average Crustal Abundance'!W$2),9.15)</f>
        <v>0</v>
      </c>
      <c r="CA535" s="3">
        <f>LOG((BC535/'Average Crustal Abundance'!X$2),6.07)</f>
        <v>0</v>
      </c>
      <c r="CB535" s="3">
        <f>LOG((BD535/'Average Crustal Abundance'!Y$2),9.57)</f>
        <v>0</v>
      </c>
      <c r="CC535" s="3">
        <f t="shared" si="299"/>
        <v>0</v>
      </c>
      <c r="CD535" s="3" t="e">
        <f t="shared" si="300"/>
        <v>#DIV/0!</v>
      </c>
      <c r="CE535" s="4" t="e">
        <f t="shared" si="279"/>
        <v>#DIV/0!</v>
      </c>
      <c r="CF535" s="4" t="e">
        <f t="shared" si="279"/>
        <v>#DIV/0!</v>
      </c>
      <c r="CG535" s="4" t="e">
        <f t="shared" si="279"/>
        <v>#DIV/0!</v>
      </c>
      <c r="CH535" s="4" t="e">
        <f t="shared" si="279"/>
        <v>#DIV/0!</v>
      </c>
      <c r="CI535" s="4" t="e">
        <f t="shared" si="279"/>
        <v>#DIV/0!</v>
      </c>
      <c r="CJ535" s="4" t="e">
        <f t="shared" si="279"/>
        <v>#DIV/0!</v>
      </c>
      <c r="CK535" s="4" t="e">
        <f t="shared" si="279"/>
        <v>#DIV/0!</v>
      </c>
      <c r="CL535" s="4" t="e">
        <f t="shared" ref="CL535:CL566" si="306">BL535*$CD535</f>
        <v>#DIV/0!</v>
      </c>
      <c r="CM535" s="4" t="e">
        <f t="shared" ref="CM535:CM566" si="307">BM535*$CD535</f>
        <v>#DIV/0!</v>
      </c>
      <c r="CN535" s="4" t="e">
        <f t="shared" ref="CN535:CN566" si="308">BN535*$CD535</f>
        <v>#DIV/0!</v>
      </c>
      <c r="CO535" s="4" t="e">
        <f t="shared" si="292"/>
        <v>#DIV/0!</v>
      </c>
      <c r="CP535" s="4" t="e">
        <f t="shared" si="293"/>
        <v>#DIV/0!</v>
      </c>
      <c r="CQ535" s="4" t="e">
        <f t="shared" si="294"/>
        <v>#DIV/0!</v>
      </c>
      <c r="CR535" s="4" t="e">
        <f t="shared" si="289"/>
        <v>#DIV/0!</v>
      </c>
      <c r="CS535" s="4" t="e">
        <f t="shared" si="290"/>
        <v>#DIV/0!</v>
      </c>
      <c r="CT535" s="4" t="e">
        <f t="shared" si="291"/>
        <v>#DIV/0!</v>
      </c>
      <c r="CU535" s="4" t="e">
        <f t="shared" si="302"/>
        <v>#DIV/0!</v>
      </c>
      <c r="CV535" s="4" t="e">
        <f t="shared" si="303"/>
        <v>#DIV/0!</v>
      </c>
      <c r="CW535" s="4" t="e">
        <f t="shared" si="304"/>
        <v>#DIV/0!</v>
      </c>
      <c r="CX535" s="4" t="e">
        <f t="shared" si="305"/>
        <v>#DIV/0!</v>
      </c>
      <c r="CY535" s="4" t="e">
        <f t="shared" si="295"/>
        <v>#DIV/0!</v>
      </c>
      <c r="CZ535" s="4" t="e">
        <f t="shared" si="296"/>
        <v>#DIV/0!</v>
      </c>
      <c r="DA535" s="4" t="e">
        <f t="shared" si="297"/>
        <v>#DIV/0!</v>
      </c>
      <c r="DB535" s="4" t="e">
        <f t="shared" si="298"/>
        <v>#DIV/0!</v>
      </c>
      <c r="DC535" s="3"/>
      <c r="DD535" s="3" t="e">
        <f t="shared" si="301"/>
        <v>#DIV/0!</v>
      </c>
    </row>
    <row r="536" spans="33:108" x14ac:dyDescent="0.25">
      <c r="AG536" s="2">
        <f>IF(I536&gt;'Average Crustal Abundance'!B$2,Data!I536,'Average Crustal Abundance'!B$2)</f>
        <v>52200</v>
      </c>
      <c r="AH536" s="2">
        <f>IF(J536&gt;'Average Crustal Abundance'!C$2,Data!J536,'Average Crustal Abundance'!C$2)</f>
        <v>27</v>
      </c>
      <c r="AI536" s="2">
        <f>IF(K536&gt;'Average Crustal Abundance'!D$2,Data!K536,'Average Crustal Abundance'!D$2)</f>
        <v>59</v>
      </c>
      <c r="AJ536" s="2">
        <f>IF(L536&gt;'Average Crustal Abundance'!E$2,Data!L536,'Average Crustal Abundance'!E$2)</f>
        <v>0.188</v>
      </c>
      <c r="AK536" s="2">
        <f>IF(M536&gt;'Average Crustal Abundance'!F$2,Data!M536,'Average Crustal Abundance'!F$2)</f>
        <v>1.5E-3</v>
      </c>
      <c r="AL536" s="2">
        <f>IF(N536&gt;'Average Crustal Abundance'!G$2,Data!N536,'Average Crustal Abundance'!G$2)</f>
        <v>1.5E-3</v>
      </c>
      <c r="AM536" s="2">
        <f>IF(O536&gt;'Average Crustal Abundance'!H$2,Data!O536,'Average Crustal Abundance'!H$2)</f>
        <v>27</v>
      </c>
      <c r="AN536" s="2">
        <f>IF(P536&gt;'Average Crustal Abundance'!I$2,Data!P536,'Average Crustal Abundance'!I$2)</f>
        <v>5.6000000000000001E-2</v>
      </c>
      <c r="AO536" s="2">
        <f>IF(Q536&gt;'Average Crustal Abundance'!J$2,Data!Q536,'Average Crustal Abundance'!J$2)</f>
        <v>1.2999999999999999E-3</v>
      </c>
      <c r="AP536" s="2">
        <f>IF(R536&gt;'Average Crustal Abundance'!K$2,Data!R536,'Average Crustal Abundance'!K$2)</f>
        <v>72</v>
      </c>
      <c r="AQ536" s="2">
        <f>IF(S536&gt;'Average Crustal Abundance'!L$2,Data!S536,'Average Crustal Abundance'!L$2)</f>
        <v>0.08</v>
      </c>
      <c r="AR536" s="2">
        <f>IF(T536&gt;'Average Crustal Abundance'!M$2,Data!T536,'Average Crustal Abundance'!M$2)</f>
        <v>5.1999999999999998E-2</v>
      </c>
      <c r="AS536" s="2">
        <f>IF(U536&gt;'Average Crustal Abundance'!N$2,Data!U536,'Average Crustal Abundance'!N$2)</f>
        <v>0.5</v>
      </c>
      <c r="AT536" s="2">
        <f>IF(V536&gt;'Average Crustal Abundance'!O$2,Data!V536,'Average Crustal Abundance'!O$2)</f>
        <v>11</v>
      </c>
      <c r="AU536" s="2">
        <f>IF(W536&gt;'Average Crustal Abundance'!P$2,Data!W536,'Average Crustal Abundance'!P$2)</f>
        <v>0.03</v>
      </c>
      <c r="AV536" s="2">
        <f>IF(X536&gt;'Average Crustal Abundance'!Q$2,Data!X536,'Average Crustal Abundance'!Q$2)</f>
        <v>2.5</v>
      </c>
      <c r="AW536" s="2">
        <f>IF(Y536&gt;'Average Crustal Abundance'!R$2,Data!Y536,'Average Crustal Abundance'!R$2)</f>
        <v>0.2</v>
      </c>
      <c r="AX536" s="2">
        <f>IF(Z536&gt;'Average Crustal Abundance'!S$2,Data!Z536,'Average Crustal Abundance'!S$2)</f>
        <v>0.18</v>
      </c>
      <c r="AY536" s="2">
        <f>IF(AA536&gt;'Average Crustal Abundance'!T$2,Data!AA536,'Average Crustal Abundance'!T$2)</f>
        <v>1E-3</v>
      </c>
      <c r="AZ536" s="2">
        <f>IF(AB536&gt;'Average Crustal Abundance'!U$2,Data!AB536,'Average Crustal Abundance'!U$2)</f>
        <v>0.8</v>
      </c>
      <c r="BA536" s="2">
        <f>IF(AC536&gt;'Average Crustal Abundance'!V$2,Data!AC536,'Average Crustal Abundance'!V$2)</f>
        <v>1</v>
      </c>
      <c r="BB536" s="2">
        <f>IF(AD536&gt;'Average Crustal Abundance'!W$2,Data!AD536,'Average Crustal Abundance'!W$2)</f>
        <v>1.7</v>
      </c>
      <c r="BC536" s="2">
        <f>IF(AE536&gt;'Average Crustal Abundance'!X$2,Data!AE536,'Average Crustal Abundance'!X$2)</f>
        <v>20</v>
      </c>
      <c r="BD536" s="2">
        <f>IF(AF536&gt;'Average Crustal Abundance'!Y$2,Data!AF536,'Average Crustal Abundance'!Y$2)</f>
        <v>1.3</v>
      </c>
      <c r="BE536" s="3">
        <f>LOG((AG536/'Average Crustal Abundance'!B$2),1.636)</f>
        <v>0</v>
      </c>
      <c r="BF536" s="3">
        <f>LOG((AH536/'Average Crustal Abundance'!C$2),5.77)</f>
        <v>0</v>
      </c>
      <c r="BG536" s="3">
        <f>LOG((AI536/'Average Crustal Abundance'!D$2),5.07)</f>
        <v>0</v>
      </c>
      <c r="BH536" s="3">
        <f>IF(LOG((AJ536/'Average Crustal Abundance'!E$2))&lt;6,LOG((AJ536/'Average Crustal Abundance'!E$2)),6)</f>
        <v>0</v>
      </c>
      <c r="BI536" s="3">
        <f>IF(LOG((AK536/'Average Crustal Abundance'!F$2))&lt;6,LOG((AK536/'Average Crustal Abundance'!F$2)),6)</f>
        <v>0</v>
      </c>
      <c r="BJ536" s="3">
        <f>IF(LOG((AL536/'Average Crustal Abundance'!G$2))&lt;6,LOG((AL536/'Average Crustal Abundance'!G$2)),6)</f>
        <v>0</v>
      </c>
      <c r="BK536" s="3">
        <f>LOG((AM536/'Average Crustal Abundance'!H$2),5.77)</f>
        <v>0</v>
      </c>
      <c r="BL536" s="3">
        <f>IF(LOG((AN536/'Average Crustal Abundance'!I$2))&lt;6,LOG((AN536/'Average Crustal Abundance'!I$2)),6)</f>
        <v>0</v>
      </c>
      <c r="BM536" s="3">
        <f>IF(LOG((AO536/'Average Crustal Abundance'!J$2))&lt;6,LOG((AO536/'Average Crustal Abundance'!J$2)),6)</f>
        <v>0</v>
      </c>
      <c r="BN536" s="3">
        <f>LOG((AP536/'Average Crustal Abundance'!K$2),4.9)</f>
        <v>0</v>
      </c>
      <c r="BO536" s="3">
        <f>IF(LOG((AQ536/'Average Crustal Abundance'!L$2))&lt;6,LOG((AQ536/'Average Crustal Abundance'!L$2)),6)</f>
        <v>0</v>
      </c>
      <c r="BP536" s="3">
        <f>IF(LOG((AR536/'Average Crustal Abundance'!M$2))&lt;6,LOG((AR536/'Average Crustal Abundance'!M$2)),6)</f>
        <v>0</v>
      </c>
      <c r="BQ536" s="3">
        <f>IF(LOG((AS536/'Average Crustal Abundance'!N$2))&lt;6,LOG((AS536/'Average Crustal Abundance'!N$2)),6)</f>
        <v>0</v>
      </c>
      <c r="BR536" s="3">
        <f>LOG((AT536/'Average Crustal Abundance'!O$2),6.71)</f>
        <v>0</v>
      </c>
      <c r="BS536" s="3">
        <f>IF(LOG((AU536/'Average Crustal Abundance'!P$2))&lt;6,LOG((AU536/'Average Crustal Abundance'!P$2)),6)</f>
        <v>0</v>
      </c>
      <c r="BT536" s="3">
        <f>LOG((AV536/'Average Crustal Abundance'!Q$2),8.58)</f>
        <v>0</v>
      </c>
      <c r="BU536" s="3">
        <f>IF(LOG((AW536/'Average Crustal Abundance'!R$2))&lt;6,LOG((AW536/'Average Crustal Abundance'!R$2)),6)</f>
        <v>0</v>
      </c>
      <c r="BV536" s="3">
        <f>IF(LOG((AX536/'Average Crustal Abundance'!S$2))&lt;6,LOG((AX536/'Average Crustal Abundance'!S$2)),6)</f>
        <v>0</v>
      </c>
      <c r="BW536" s="3">
        <f>IF(LOG((AY536/'Average Crustal Abundance'!T$2))&lt;6,LOG((AY536/'Average Crustal Abundance'!T$2)),6)</f>
        <v>0</v>
      </c>
      <c r="BX536" s="3">
        <f>IF(LOG((AZ536/'Average Crustal Abundance'!U$2))&lt;6,LOG((AZ536/'Average Crustal Abundance'!U$2)),6)</f>
        <v>0</v>
      </c>
      <c r="BY536" s="3">
        <f>IF(LOG((BA536/'Average Crustal Abundance'!V$2))&lt;6,LOG((BA536/'Average Crustal Abundance'!V$2)),6)</f>
        <v>0</v>
      </c>
      <c r="BZ536" s="3">
        <f>LOG((BB536/'Average Crustal Abundance'!W$2),9.15)</f>
        <v>0</v>
      </c>
      <c r="CA536" s="3">
        <f>LOG((BC536/'Average Crustal Abundance'!X$2),6.07)</f>
        <v>0</v>
      </c>
      <c r="CB536" s="3">
        <f>LOG((BD536/'Average Crustal Abundance'!Y$2),9.57)</f>
        <v>0</v>
      </c>
      <c r="CC536" s="3">
        <f t="shared" si="299"/>
        <v>0</v>
      </c>
      <c r="CD536" s="3" t="e">
        <f t="shared" si="300"/>
        <v>#DIV/0!</v>
      </c>
      <c r="CE536" s="4" t="e">
        <f t="shared" si="279"/>
        <v>#DIV/0!</v>
      </c>
      <c r="CF536" s="4" t="e">
        <f t="shared" si="279"/>
        <v>#DIV/0!</v>
      </c>
      <c r="CG536" s="4" t="e">
        <f t="shared" si="279"/>
        <v>#DIV/0!</v>
      </c>
      <c r="CH536" s="4" t="e">
        <f t="shared" si="279"/>
        <v>#DIV/0!</v>
      </c>
      <c r="CI536" s="4" t="e">
        <f t="shared" si="279"/>
        <v>#DIV/0!</v>
      </c>
      <c r="CJ536" s="4" t="e">
        <f t="shared" si="279"/>
        <v>#DIV/0!</v>
      </c>
      <c r="CK536" s="4" t="e">
        <f t="shared" si="279"/>
        <v>#DIV/0!</v>
      </c>
      <c r="CL536" s="4" t="e">
        <f t="shared" si="306"/>
        <v>#DIV/0!</v>
      </c>
      <c r="CM536" s="4" t="e">
        <f t="shared" si="307"/>
        <v>#DIV/0!</v>
      </c>
      <c r="CN536" s="4" t="e">
        <f t="shared" si="308"/>
        <v>#DIV/0!</v>
      </c>
      <c r="CO536" s="4" t="e">
        <f t="shared" si="292"/>
        <v>#DIV/0!</v>
      </c>
      <c r="CP536" s="4" t="e">
        <f t="shared" si="293"/>
        <v>#DIV/0!</v>
      </c>
      <c r="CQ536" s="4" t="e">
        <f t="shared" si="294"/>
        <v>#DIV/0!</v>
      </c>
      <c r="CR536" s="4" t="e">
        <f t="shared" si="289"/>
        <v>#DIV/0!</v>
      </c>
      <c r="CS536" s="4" t="e">
        <f t="shared" si="290"/>
        <v>#DIV/0!</v>
      </c>
      <c r="CT536" s="4" t="e">
        <f t="shared" si="291"/>
        <v>#DIV/0!</v>
      </c>
      <c r="CU536" s="4" t="e">
        <f t="shared" si="302"/>
        <v>#DIV/0!</v>
      </c>
      <c r="CV536" s="4" t="e">
        <f t="shared" si="303"/>
        <v>#DIV/0!</v>
      </c>
      <c r="CW536" s="4" t="e">
        <f t="shared" si="304"/>
        <v>#DIV/0!</v>
      </c>
      <c r="CX536" s="4" t="e">
        <f t="shared" si="305"/>
        <v>#DIV/0!</v>
      </c>
      <c r="CY536" s="4" t="e">
        <f t="shared" si="295"/>
        <v>#DIV/0!</v>
      </c>
      <c r="CZ536" s="4" t="e">
        <f t="shared" si="296"/>
        <v>#DIV/0!</v>
      </c>
      <c r="DA536" s="4" t="e">
        <f t="shared" si="297"/>
        <v>#DIV/0!</v>
      </c>
      <c r="DB536" s="4" t="e">
        <f t="shared" si="298"/>
        <v>#DIV/0!</v>
      </c>
      <c r="DC536" s="3"/>
      <c r="DD536" s="3" t="e">
        <f t="shared" si="301"/>
        <v>#DIV/0!</v>
      </c>
    </row>
    <row r="537" spans="33:108" x14ac:dyDescent="0.25">
      <c r="AG537" s="2">
        <f>IF(I537&gt;'Average Crustal Abundance'!B$2,Data!I537,'Average Crustal Abundance'!B$2)</f>
        <v>52200</v>
      </c>
      <c r="AH537" s="2">
        <f>IF(J537&gt;'Average Crustal Abundance'!C$2,Data!J537,'Average Crustal Abundance'!C$2)</f>
        <v>27</v>
      </c>
      <c r="AI537" s="2">
        <f>IF(K537&gt;'Average Crustal Abundance'!D$2,Data!K537,'Average Crustal Abundance'!D$2)</f>
        <v>59</v>
      </c>
      <c r="AJ537" s="2">
        <f>IF(L537&gt;'Average Crustal Abundance'!E$2,Data!L537,'Average Crustal Abundance'!E$2)</f>
        <v>0.188</v>
      </c>
      <c r="AK537" s="2">
        <f>IF(M537&gt;'Average Crustal Abundance'!F$2,Data!M537,'Average Crustal Abundance'!F$2)</f>
        <v>1.5E-3</v>
      </c>
      <c r="AL537" s="2">
        <f>IF(N537&gt;'Average Crustal Abundance'!G$2,Data!N537,'Average Crustal Abundance'!G$2)</f>
        <v>1.5E-3</v>
      </c>
      <c r="AM537" s="2">
        <f>IF(O537&gt;'Average Crustal Abundance'!H$2,Data!O537,'Average Crustal Abundance'!H$2)</f>
        <v>27</v>
      </c>
      <c r="AN537" s="2">
        <f>IF(P537&gt;'Average Crustal Abundance'!I$2,Data!P537,'Average Crustal Abundance'!I$2)</f>
        <v>5.6000000000000001E-2</v>
      </c>
      <c r="AO537" s="2">
        <f>IF(Q537&gt;'Average Crustal Abundance'!J$2,Data!Q537,'Average Crustal Abundance'!J$2)</f>
        <v>1.2999999999999999E-3</v>
      </c>
      <c r="AP537" s="2">
        <f>IF(R537&gt;'Average Crustal Abundance'!K$2,Data!R537,'Average Crustal Abundance'!K$2)</f>
        <v>72</v>
      </c>
      <c r="AQ537" s="2">
        <f>IF(S537&gt;'Average Crustal Abundance'!L$2,Data!S537,'Average Crustal Abundance'!L$2)</f>
        <v>0.08</v>
      </c>
      <c r="AR537" s="2">
        <f>IF(T537&gt;'Average Crustal Abundance'!M$2,Data!T537,'Average Crustal Abundance'!M$2)</f>
        <v>5.1999999999999998E-2</v>
      </c>
      <c r="AS537" s="2">
        <f>IF(U537&gt;'Average Crustal Abundance'!N$2,Data!U537,'Average Crustal Abundance'!N$2)</f>
        <v>0.5</v>
      </c>
      <c r="AT537" s="2">
        <f>IF(V537&gt;'Average Crustal Abundance'!O$2,Data!V537,'Average Crustal Abundance'!O$2)</f>
        <v>11</v>
      </c>
      <c r="AU537" s="2">
        <f>IF(W537&gt;'Average Crustal Abundance'!P$2,Data!W537,'Average Crustal Abundance'!P$2)</f>
        <v>0.03</v>
      </c>
      <c r="AV537" s="2">
        <f>IF(X537&gt;'Average Crustal Abundance'!Q$2,Data!X537,'Average Crustal Abundance'!Q$2)</f>
        <v>2.5</v>
      </c>
      <c r="AW537" s="2">
        <f>IF(Y537&gt;'Average Crustal Abundance'!R$2,Data!Y537,'Average Crustal Abundance'!R$2)</f>
        <v>0.2</v>
      </c>
      <c r="AX537" s="2">
        <f>IF(Z537&gt;'Average Crustal Abundance'!S$2,Data!Z537,'Average Crustal Abundance'!S$2)</f>
        <v>0.18</v>
      </c>
      <c r="AY537" s="2">
        <f>IF(AA537&gt;'Average Crustal Abundance'!T$2,Data!AA537,'Average Crustal Abundance'!T$2)</f>
        <v>1E-3</v>
      </c>
      <c r="AZ537" s="2">
        <f>IF(AB537&gt;'Average Crustal Abundance'!U$2,Data!AB537,'Average Crustal Abundance'!U$2)</f>
        <v>0.8</v>
      </c>
      <c r="BA537" s="2">
        <f>IF(AC537&gt;'Average Crustal Abundance'!V$2,Data!AC537,'Average Crustal Abundance'!V$2)</f>
        <v>1</v>
      </c>
      <c r="BB537" s="2">
        <f>IF(AD537&gt;'Average Crustal Abundance'!W$2,Data!AD537,'Average Crustal Abundance'!W$2)</f>
        <v>1.7</v>
      </c>
      <c r="BC537" s="2">
        <f>IF(AE537&gt;'Average Crustal Abundance'!X$2,Data!AE537,'Average Crustal Abundance'!X$2)</f>
        <v>20</v>
      </c>
      <c r="BD537" s="2">
        <f>IF(AF537&gt;'Average Crustal Abundance'!Y$2,Data!AF537,'Average Crustal Abundance'!Y$2)</f>
        <v>1.3</v>
      </c>
      <c r="BE537" s="3">
        <f>LOG((AG537/'Average Crustal Abundance'!B$2),1.636)</f>
        <v>0</v>
      </c>
      <c r="BF537" s="3">
        <f>LOG((AH537/'Average Crustal Abundance'!C$2),5.77)</f>
        <v>0</v>
      </c>
      <c r="BG537" s="3">
        <f>LOG((AI537/'Average Crustal Abundance'!D$2),5.07)</f>
        <v>0</v>
      </c>
      <c r="BH537" s="3">
        <f>IF(LOG((AJ537/'Average Crustal Abundance'!E$2))&lt;6,LOG((AJ537/'Average Crustal Abundance'!E$2)),6)</f>
        <v>0</v>
      </c>
      <c r="BI537" s="3">
        <f>IF(LOG((AK537/'Average Crustal Abundance'!F$2))&lt;6,LOG((AK537/'Average Crustal Abundance'!F$2)),6)</f>
        <v>0</v>
      </c>
      <c r="BJ537" s="3">
        <f>IF(LOG((AL537/'Average Crustal Abundance'!G$2))&lt;6,LOG((AL537/'Average Crustal Abundance'!G$2)),6)</f>
        <v>0</v>
      </c>
      <c r="BK537" s="3">
        <f>LOG((AM537/'Average Crustal Abundance'!H$2),5.77)</f>
        <v>0</v>
      </c>
      <c r="BL537" s="3">
        <f>IF(LOG((AN537/'Average Crustal Abundance'!I$2))&lt;6,LOG((AN537/'Average Crustal Abundance'!I$2)),6)</f>
        <v>0</v>
      </c>
      <c r="BM537" s="3">
        <f>IF(LOG((AO537/'Average Crustal Abundance'!J$2))&lt;6,LOG((AO537/'Average Crustal Abundance'!J$2)),6)</f>
        <v>0</v>
      </c>
      <c r="BN537" s="3">
        <f>LOG((AP537/'Average Crustal Abundance'!K$2),4.9)</f>
        <v>0</v>
      </c>
      <c r="BO537" s="3">
        <f>IF(LOG((AQ537/'Average Crustal Abundance'!L$2))&lt;6,LOG((AQ537/'Average Crustal Abundance'!L$2)),6)</f>
        <v>0</v>
      </c>
      <c r="BP537" s="3">
        <f>IF(LOG((AR537/'Average Crustal Abundance'!M$2))&lt;6,LOG((AR537/'Average Crustal Abundance'!M$2)),6)</f>
        <v>0</v>
      </c>
      <c r="BQ537" s="3">
        <f>IF(LOG((AS537/'Average Crustal Abundance'!N$2))&lt;6,LOG((AS537/'Average Crustal Abundance'!N$2)),6)</f>
        <v>0</v>
      </c>
      <c r="BR537" s="3">
        <f>LOG((AT537/'Average Crustal Abundance'!O$2),6.71)</f>
        <v>0</v>
      </c>
      <c r="BS537" s="3">
        <f>IF(LOG((AU537/'Average Crustal Abundance'!P$2))&lt;6,LOG((AU537/'Average Crustal Abundance'!P$2)),6)</f>
        <v>0</v>
      </c>
      <c r="BT537" s="3">
        <f>LOG((AV537/'Average Crustal Abundance'!Q$2),8.58)</f>
        <v>0</v>
      </c>
      <c r="BU537" s="3">
        <f>IF(LOG((AW537/'Average Crustal Abundance'!R$2))&lt;6,LOG((AW537/'Average Crustal Abundance'!R$2)),6)</f>
        <v>0</v>
      </c>
      <c r="BV537" s="3">
        <f>IF(LOG((AX537/'Average Crustal Abundance'!S$2))&lt;6,LOG((AX537/'Average Crustal Abundance'!S$2)),6)</f>
        <v>0</v>
      </c>
      <c r="BW537" s="3">
        <f>IF(LOG((AY537/'Average Crustal Abundance'!T$2))&lt;6,LOG((AY537/'Average Crustal Abundance'!T$2)),6)</f>
        <v>0</v>
      </c>
      <c r="BX537" s="3">
        <f>IF(LOG((AZ537/'Average Crustal Abundance'!U$2))&lt;6,LOG((AZ537/'Average Crustal Abundance'!U$2)),6)</f>
        <v>0</v>
      </c>
      <c r="BY537" s="3">
        <f>IF(LOG((BA537/'Average Crustal Abundance'!V$2))&lt;6,LOG((BA537/'Average Crustal Abundance'!V$2)),6)</f>
        <v>0</v>
      </c>
      <c r="BZ537" s="3">
        <f>LOG((BB537/'Average Crustal Abundance'!W$2),9.15)</f>
        <v>0</v>
      </c>
      <c r="CA537" s="3">
        <f>LOG((BC537/'Average Crustal Abundance'!X$2),6.07)</f>
        <v>0</v>
      </c>
      <c r="CB537" s="3">
        <f>LOG((BD537/'Average Crustal Abundance'!Y$2),9.57)</f>
        <v>0</v>
      </c>
      <c r="CC537" s="3">
        <f t="shared" si="299"/>
        <v>0</v>
      </c>
      <c r="CD537" s="3" t="e">
        <f t="shared" si="300"/>
        <v>#DIV/0!</v>
      </c>
      <c r="CE537" s="4" t="e">
        <f t="shared" si="279"/>
        <v>#DIV/0!</v>
      </c>
      <c r="CF537" s="4" t="e">
        <f t="shared" si="279"/>
        <v>#DIV/0!</v>
      </c>
      <c r="CG537" s="4" t="e">
        <f t="shared" si="279"/>
        <v>#DIV/0!</v>
      </c>
      <c r="CH537" s="4" t="e">
        <f t="shared" si="279"/>
        <v>#DIV/0!</v>
      </c>
      <c r="CI537" s="4" t="e">
        <f t="shared" si="279"/>
        <v>#DIV/0!</v>
      </c>
      <c r="CJ537" s="4" t="e">
        <f t="shared" si="279"/>
        <v>#DIV/0!</v>
      </c>
      <c r="CK537" s="4" t="e">
        <f t="shared" si="279"/>
        <v>#DIV/0!</v>
      </c>
      <c r="CL537" s="4" t="e">
        <f t="shared" si="306"/>
        <v>#DIV/0!</v>
      </c>
      <c r="CM537" s="4" t="e">
        <f t="shared" si="307"/>
        <v>#DIV/0!</v>
      </c>
      <c r="CN537" s="4" t="e">
        <f t="shared" si="308"/>
        <v>#DIV/0!</v>
      </c>
      <c r="CO537" s="4" t="e">
        <f t="shared" si="292"/>
        <v>#DIV/0!</v>
      </c>
      <c r="CP537" s="4" t="e">
        <f t="shared" si="293"/>
        <v>#DIV/0!</v>
      </c>
      <c r="CQ537" s="4" t="e">
        <f t="shared" si="294"/>
        <v>#DIV/0!</v>
      </c>
      <c r="CR537" s="4" t="e">
        <f t="shared" si="289"/>
        <v>#DIV/0!</v>
      </c>
      <c r="CS537" s="4" t="e">
        <f t="shared" si="290"/>
        <v>#DIV/0!</v>
      </c>
      <c r="CT537" s="4" t="e">
        <f t="shared" si="291"/>
        <v>#DIV/0!</v>
      </c>
      <c r="CU537" s="4" t="e">
        <f t="shared" si="302"/>
        <v>#DIV/0!</v>
      </c>
      <c r="CV537" s="4" t="e">
        <f t="shared" si="303"/>
        <v>#DIV/0!</v>
      </c>
      <c r="CW537" s="4" t="e">
        <f t="shared" si="304"/>
        <v>#DIV/0!</v>
      </c>
      <c r="CX537" s="4" t="e">
        <f t="shared" si="305"/>
        <v>#DIV/0!</v>
      </c>
      <c r="CY537" s="4" t="e">
        <f t="shared" si="295"/>
        <v>#DIV/0!</v>
      </c>
      <c r="CZ537" s="4" t="e">
        <f t="shared" si="296"/>
        <v>#DIV/0!</v>
      </c>
      <c r="DA537" s="4" t="e">
        <f t="shared" si="297"/>
        <v>#DIV/0!</v>
      </c>
      <c r="DB537" s="4" t="e">
        <f t="shared" si="298"/>
        <v>#DIV/0!</v>
      </c>
      <c r="DC537" s="3"/>
      <c r="DD537" s="3" t="e">
        <f t="shared" si="301"/>
        <v>#DIV/0!</v>
      </c>
    </row>
    <row r="538" spans="33:108" x14ac:dyDescent="0.25">
      <c r="AG538" s="2">
        <f>IF(I538&gt;'Average Crustal Abundance'!B$2,Data!I538,'Average Crustal Abundance'!B$2)</f>
        <v>52200</v>
      </c>
      <c r="AH538" s="2">
        <f>IF(J538&gt;'Average Crustal Abundance'!C$2,Data!J538,'Average Crustal Abundance'!C$2)</f>
        <v>27</v>
      </c>
      <c r="AI538" s="2">
        <f>IF(K538&gt;'Average Crustal Abundance'!D$2,Data!K538,'Average Crustal Abundance'!D$2)</f>
        <v>59</v>
      </c>
      <c r="AJ538" s="2">
        <f>IF(L538&gt;'Average Crustal Abundance'!E$2,Data!L538,'Average Crustal Abundance'!E$2)</f>
        <v>0.188</v>
      </c>
      <c r="AK538" s="2">
        <f>IF(M538&gt;'Average Crustal Abundance'!F$2,Data!M538,'Average Crustal Abundance'!F$2)</f>
        <v>1.5E-3</v>
      </c>
      <c r="AL538" s="2">
        <f>IF(N538&gt;'Average Crustal Abundance'!G$2,Data!N538,'Average Crustal Abundance'!G$2)</f>
        <v>1.5E-3</v>
      </c>
      <c r="AM538" s="2">
        <f>IF(O538&gt;'Average Crustal Abundance'!H$2,Data!O538,'Average Crustal Abundance'!H$2)</f>
        <v>27</v>
      </c>
      <c r="AN538" s="2">
        <f>IF(P538&gt;'Average Crustal Abundance'!I$2,Data!P538,'Average Crustal Abundance'!I$2)</f>
        <v>5.6000000000000001E-2</v>
      </c>
      <c r="AO538" s="2">
        <f>IF(Q538&gt;'Average Crustal Abundance'!J$2,Data!Q538,'Average Crustal Abundance'!J$2)</f>
        <v>1.2999999999999999E-3</v>
      </c>
      <c r="AP538" s="2">
        <f>IF(R538&gt;'Average Crustal Abundance'!K$2,Data!R538,'Average Crustal Abundance'!K$2)</f>
        <v>72</v>
      </c>
      <c r="AQ538" s="2">
        <f>IF(S538&gt;'Average Crustal Abundance'!L$2,Data!S538,'Average Crustal Abundance'!L$2)</f>
        <v>0.08</v>
      </c>
      <c r="AR538" s="2">
        <f>IF(T538&gt;'Average Crustal Abundance'!M$2,Data!T538,'Average Crustal Abundance'!M$2)</f>
        <v>5.1999999999999998E-2</v>
      </c>
      <c r="AS538" s="2">
        <f>IF(U538&gt;'Average Crustal Abundance'!N$2,Data!U538,'Average Crustal Abundance'!N$2)</f>
        <v>0.5</v>
      </c>
      <c r="AT538" s="2">
        <f>IF(V538&gt;'Average Crustal Abundance'!O$2,Data!V538,'Average Crustal Abundance'!O$2)</f>
        <v>11</v>
      </c>
      <c r="AU538" s="2">
        <f>IF(W538&gt;'Average Crustal Abundance'!P$2,Data!W538,'Average Crustal Abundance'!P$2)</f>
        <v>0.03</v>
      </c>
      <c r="AV538" s="2">
        <f>IF(X538&gt;'Average Crustal Abundance'!Q$2,Data!X538,'Average Crustal Abundance'!Q$2)</f>
        <v>2.5</v>
      </c>
      <c r="AW538" s="2">
        <f>IF(Y538&gt;'Average Crustal Abundance'!R$2,Data!Y538,'Average Crustal Abundance'!R$2)</f>
        <v>0.2</v>
      </c>
      <c r="AX538" s="2">
        <f>IF(Z538&gt;'Average Crustal Abundance'!S$2,Data!Z538,'Average Crustal Abundance'!S$2)</f>
        <v>0.18</v>
      </c>
      <c r="AY538" s="2">
        <f>IF(AA538&gt;'Average Crustal Abundance'!T$2,Data!AA538,'Average Crustal Abundance'!T$2)</f>
        <v>1E-3</v>
      </c>
      <c r="AZ538" s="2">
        <f>IF(AB538&gt;'Average Crustal Abundance'!U$2,Data!AB538,'Average Crustal Abundance'!U$2)</f>
        <v>0.8</v>
      </c>
      <c r="BA538" s="2">
        <f>IF(AC538&gt;'Average Crustal Abundance'!V$2,Data!AC538,'Average Crustal Abundance'!V$2)</f>
        <v>1</v>
      </c>
      <c r="BB538" s="2">
        <f>IF(AD538&gt;'Average Crustal Abundance'!W$2,Data!AD538,'Average Crustal Abundance'!W$2)</f>
        <v>1.7</v>
      </c>
      <c r="BC538" s="2">
        <f>IF(AE538&gt;'Average Crustal Abundance'!X$2,Data!AE538,'Average Crustal Abundance'!X$2)</f>
        <v>20</v>
      </c>
      <c r="BD538" s="2">
        <f>IF(AF538&gt;'Average Crustal Abundance'!Y$2,Data!AF538,'Average Crustal Abundance'!Y$2)</f>
        <v>1.3</v>
      </c>
      <c r="BE538" s="3">
        <f>LOG((AG538/'Average Crustal Abundance'!B$2),1.636)</f>
        <v>0</v>
      </c>
      <c r="BF538" s="3">
        <f>LOG((AH538/'Average Crustal Abundance'!C$2),5.77)</f>
        <v>0</v>
      </c>
      <c r="BG538" s="3">
        <f>LOG((AI538/'Average Crustal Abundance'!D$2),5.07)</f>
        <v>0</v>
      </c>
      <c r="BH538" s="3">
        <f>IF(LOG((AJ538/'Average Crustal Abundance'!E$2))&lt;6,LOG((AJ538/'Average Crustal Abundance'!E$2)),6)</f>
        <v>0</v>
      </c>
      <c r="BI538" s="3">
        <f>IF(LOG((AK538/'Average Crustal Abundance'!F$2))&lt;6,LOG((AK538/'Average Crustal Abundance'!F$2)),6)</f>
        <v>0</v>
      </c>
      <c r="BJ538" s="3">
        <f>IF(LOG((AL538/'Average Crustal Abundance'!G$2))&lt;6,LOG((AL538/'Average Crustal Abundance'!G$2)),6)</f>
        <v>0</v>
      </c>
      <c r="BK538" s="3">
        <f>LOG((AM538/'Average Crustal Abundance'!H$2),5.77)</f>
        <v>0</v>
      </c>
      <c r="BL538" s="3">
        <f>IF(LOG((AN538/'Average Crustal Abundance'!I$2))&lt;6,LOG((AN538/'Average Crustal Abundance'!I$2)),6)</f>
        <v>0</v>
      </c>
      <c r="BM538" s="3">
        <f>IF(LOG((AO538/'Average Crustal Abundance'!J$2))&lt;6,LOG((AO538/'Average Crustal Abundance'!J$2)),6)</f>
        <v>0</v>
      </c>
      <c r="BN538" s="3">
        <f>LOG((AP538/'Average Crustal Abundance'!K$2),4.9)</f>
        <v>0</v>
      </c>
      <c r="BO538" s="3">
        <f>IF(LOG((AQ538/'Average Crustal Abundance'!L$2))&lt;6,LOG((AQ538/'Average Crustal Abundance'!L$2)),6)</f>
        <v>0</v>
      </c>
      <c r="BP538" s="3">
        <f>IF(LOG((AR538/'Average Crustal Abundance'!M$2))&lt;6,LOG((AR538/'Average Crustal Abundance'!M$2)),6)</f>
        <v>0</v>
      </c>
      <c r="BQ538" s="3">
        <f>IF(LOG((AS538/'Average Crustal Abundance'!N$2))&lt;6,LOG((AS538/'Average Crustal Abundance'!N$2)),6)</f>
        <v>0</v>
      </c>
      <c r="BR538" s="3">
        <f>LOG((AT538/'Average Crustal Abundance'!O$2),6.71)</f>
        <v>0</v>
      </c>
      <c r="BS538" s="3">
        <f>IF(LOG((AU538/'Average Crustal Abundance'!P$2))&lt;6,LOG((AU538/'Average Crustal Abundance'!P$2)),6)</f>
        <v>0</v>
      </c>
      <c r="BT538" s="3">
        <f>LOG((AV538/'Average Crustal Abundance'!Q$2),8.58)</f>
        <v>0</v>
      </c>
      <c r="BU538" s="3">
        <f>IF(LOG((AW538/'Average Crustal Abundance'!R$2))&lt;6,LOG((AW538/'Average Crustal Abundance'!R$2)),6)</f>
        <v>0</v>
      </c>
      <c r="BV538" s="3">
        <f>IF(LOG((AX538/'Average Crustal Abundance'!S$2))&lt;6,LOG((AX538/'Average Crustal Abundance'!S$2)),6)</f>
        <v>0</v>
      </c>
      <c r="BW538" s="3">
        <f>IF(LOG((AY538/'Average Crustal Abundance'!T$2))&lt;6,LOG((AY538/'Average Crustal Abundance'!T$2)),6)</f>
        <v>0</v>
      </c>
      <c r="BX538" s="3">
        <f>IF(LOG((AZ538/'Average Crustal Abundance'!U$2))&lt;6,LOG((AZ538/'Average Crustal Abundance'!U$2)),6)</f>
        <v>0</v>
      </c>
      <c r="BY538" s="3">
        <f>IF(LOG((BA538/'Average Crustal Abundance'!V$2))&lt;6,LOG((BA538/'Average Crustal Abundance'!V$2)),6)</f>
        <v>0</v>
      </c>
      <c r="BZ538" s="3">
        <f>LOG((BB538/'Average Crustal Abundance'!W$2),9.15)</f>
        <v>0</v>
      </c>
      <c r="CA538" s="3">
        <f>LOG((BC538/'Average Crustal Abundance'!X$2),6.07)</f>
        <v>0</v>
      </c>
      <c r="CB538" s="3">
        <f>LOG((BD538/'Average Crustal Abundance'!Y$2),9.57)</f>
        <v>0</v>
      </c>
      <c r="CC538" s="3">
        <f t="shared" si="299"/>
        <v>0</v>
      </c>
      <c r="CD538" s="3" t="e">
        <f t="shared" si="300"/>
        <v>#DIV/0!</v>
      </c>
      <c r="CE538" s="4" t="e">
        <f t="shared" si="279"/>
        <v>#DIV/0!</v>
      </c>
      <c r="CF538" s="4" t="e">
        <f t="shared" si="279"/>
        <v>#DIV/0!</v>
      </c>
      <c r="CG538" s="4" t="e">
        <f t="shared" si="279"/>
        <v>#DIV/0!</v>
      </c>
      <c r="CH538" s="4" t="e">
        <f t="shared" si="279"/>
        <v>#DIV/0!</v>
      </c>
      <c r="CI538" s="4" t="e">
        <f t="shared" si="279"/>
        <v>#DIV/0!</v>
      </c>
      <c r="CJ538" s="4" t="e">
        <f t="shared" si="279"/>
        <v>#DIV/0!</v>
      </c>
      <c r="CK538" s="4" t="e">
        <f t="shared" si="279"/>
        <v>#DIV/0!</v>
      </c>
      <c r="CL538" s="4" t="e">
        <f t="shared" si="306"/>
        <v>#DIV/0!</v>
      </c>
      <c r="CM538" s="4" t="e">
        <f t="shared" si="307"/>
        <v>#DIV/0!</v>
      </c>
      <c r="CN538" s="4" t="e">
        <f t="shared" si="308"/>
        <v>#DIV/0!</v>
      </c>
      <c r="CO538" s="4" t="e">
        <f t="shared" si="292"/>
        <v>#DIV/0!</v>
      </c>
      <c r="CP538" s="4" t="e">
        <f t="shared" si="293"/>
        <v>#DIV/0!</v>
      </c>
      <c r="CQ538" s="4" t="e">
        <f t="shared" si="294"/>
        <v>#DIV/0!</v>
      </c>
      <c r="CR538" s="4" t="e">
        <f t="shared" si="289"/>
        <v>#DIV/0!</v>
      </c>
      <c r="CS538" s="4" t="e">
        <f t="shared" si="290"/>
        <v>#DIV/0!</v>
      </c>
      <c r="CT538" s="4" t="e">
        <f t="shared" si="291"/>
        <v>#DIV/0!</v>
      </c>
      <c r="CU538" s="4" t="e">
        <f t="shared" si="302"/>
        <v>#DIV/0!</v>
      </c>
      <c r="CV538" s="4" t="e">
        <f t="shared" si="303"/>
        <v>#DIV/0!</v>
      </c>
      <c r="CW538" s="4" t="e">
        <f t="shared" si="304"/>
        <v>#DIV/0!</v>
      </c>
      <c r="CX538" s="4" t="e">
        <f t="shared" si="305"/>
        <v>#DIV/0!</v>
      </c>
      <c r="CY538" s="4" t="e">
        <f t="shared" si="295"/>
        <v>#DIV/0!</v>
      </c>
      <c r="CZ538" s="4" t="e">
        <f t="shared" si="296"/>
        <v>#DIV/0!</v>
      </c>
      <c r="DA538" s="4" t="e">
        <f t="shared" si="297"/>
        <v>#DIV/0!</v>
      </c>
      <c r="DB538" s="4" t="e">
        <f t="shared" si="298"/>
        <v>#DIV/0!</v>
      </c>
      <c r="DC538" s="3"/>
      <c r="DD538" s="3" t="e">
        <f t="shared" si="301"/>
        <v>#DIV/0!</v>
      </c>
    </row>
    <row r="539" spans="33:108" x14ac:dyDescent="0.25">
      <c r="AG539" s="2">
        <f>IF(I539&gt;'Average Crustal Abundance'!B$2,Data!I539,'Average Crustal Abundance'!B$2)</f>
        <v>52200</v>
      </c>
      <c r="AH539" s="2">
        <f>IF(J539&gt;'Average Crustal Abundance'!C$2,Data!J539,'Average Crustal Abundance'!C$2)</f>
        <v>27</v>
      </c>
      <c r="AI539" s="2">
        <f>IF(K539&gt;'Average Crustal Abundance'!D$2,Data!K539,'Average Crustal Abundance'!D$2)</f>
        <v>59</v>
      </c>
      <c r="AJ539" s="2">
        <f>IF(L539&gt;'Average Crustal Abundance'!E$2,Data!L539,'Average Crustal Abundance'!E$2)</f>
        <v>0.188</v>
      </c>
      <c r="AK539" s="2">
        <f>IF(M539&gt;'Average Crustal Abundance'!F$2,Data!M539,'Average Crustal Abundance'!F$2)</f>
        <v>1.5E-3</v>
      </c>
      <c r="AL539" s="2">
        <f>IF(N539&gt;'Average Crustal Abundance'!G$2,Data!N539,'Average Crustal Abundance'!G$2)</f>
        <v>1.5E-3</v>
      </c>
      <c r="AM539" s="2">
        <f>IF(O539&gt;'Average Crustal Abundance'!H$2,Data!O539,'Average Crustal Abundance'!H$2)</f>
        <v>27</v>
      </c>
      <c r="AN539" s="2">
        <f>IF(P539&gt;'Average Crustal Abundance'!I$2,Data!P539,'Average Crustal Abundance'!I$2)</f>
        <v>5.6000000000000001E-2</v>
      </c>
      <c r="AO539" s="2">
        <f>IF(Q539&gt;'Average Crustal Abundance'!J$2,Data!Q539,'Average Crustal Abundance'!J$2)</f>
        <v>1.2999999999999999E-3</v>
      </c>
      <c r="AP539" s="2">
        <f>IF(R539&gt;'Average Crustal Abundance'!K$2,Data!R539,'Average Crustal Abundance'!K$2)</f>
        <v>72</v>
      </c>
      <c r="AQ539" s="2">
        <f>IF(S539&gt;'Average Crustal Abundance'!L$2,Data!S539,'Average Crustal Abundance'!L$2)</f>
        <v>0.08</v>
      </c>
      <c r="AR539" s="2">
        <f>IF(T539&gt;'Average Crustal Abundance'!M$2,Data!T539,'Average Crustal Abundance'!M$2)</f>
        <v>5.1999999999999998E-2</v>
      </c>
      <c r="AS539" s="2">
        <f>IF(U539&gt;'Average Crustal Abundance'!N$2,Data!U539,'Average Crustal Abundance'!N$2)</f>
        <v>0.5</v>
      </c>
      <c r="AT539" s="2">
        <f>IF(V539&gt;'Average Crustal Abundance'!O$2,Data!V539,'Average Crustal Abundance'!O$2)</f>
        <v>11</v>
      </c>
      <c r="AU539" s="2">
        <f>IF(W539&gt;'Average Crustal Abundance'!P$2,Data!W539,'Average Crustal Abundance'!P$2)</f>
        <v>0.03</v>
      </c>
      <c r="AV539" s="2">
        <f>IF(X539&gt;'Average Crustal Abundance'!Q$2,Data!X539,'Average Crustal Abundance'!Q$2)</f>
        <v>2.5</v>
      </c>
      <c r="AW539" s="2">
        <f>IF(Y539&gt;'Average Crustal Abundance'!R$2,Data!Y539,'Average Crustal Abundance'!R$2)</f>
        <v>0.2</v>
      </c>
      <c r="AX539" s="2">
        <f>IF(Z539&gt;'Average Crustal Abundance'!S$2,Data!Z539,'Average Crustal Abundance'!S$2)</f>
        <v>0.18</v>
      </c>
      <c r="AY539" s="2">
        <f>IF(AA539&gt;'Average Crustal Abundance'!T$2,Data!AA539,'Average Crustal Abundance'!T$2)</f>
        <v>1E-3</v>
      </c>
      <c r="AZ539" s="2">
        <f>IF(AB539&gt;'Average Crustal Abundance'!U$2,Data!AB539,'Average Crustal Abundance'!U$2)</f>
        <v>0.8</v>
      </c>
      <c r="BA539" s="2">
        <f>IF(AC539&gt;'Average Crustal Abundance'!V$2,Data!AC539,'Average Crustal Abundance'!V$2)</f>
        <v>1</v>
      </c>
      <c r="BB539" s="2">
        <f>IF(AD539&gt;'Average Crustal Abundance'!W$2,Data!AD539,'Average Crustal Abundance'!W$2)</f>
        <v>1.7</v>
      </c>
      <c r="BC539" s="2">
        <f>IF(AE539&gt;'Average Crustal Abundance'!X$2,Data!AE539,'Average Crustal Abundance'!X$2)</f>
        <v>20</v>
      </c>
      <c r="BD539" s="2">
        <f>IF(AF539&gt;'Average Crustal Abundance'!Y$2,Data!AF539,'Average Crustal Abundance'!Y$2)</f>
        <v>1.3</v>
      </c>
      <c r="BE539" s="3">
        <f>LOG((AG539/'Average Crustal Abundance'!B$2),1.636)</f>
        <v>0</v>
      </c>
      <c r="BF539" s="3">
        <f>LOG((AH539/'Average Crustal Abundance'!C$2),5.77)</f>
        <v>0</v>
      </c>
      <c r="BG539" s="3">
        <f>LOG((AI539/'Average Crustal Abundance'!D$2),5.07)</f>
        <v>0</v>
      </c>
      <c r="BH539" s="3">
        <f>IF(LOG((AJ539/'Average Crustal Abundance'!E$2))&lt;6,LOG((AJ539/'Average Crustal Abundance'!E$2)),6)</f>
        <v>0</v>
      </c>
      <c r="BI539" s="3">
        <f>IF(LOG((AK539/'Average Crustal Abundance'!F$2))&lt;6,LOG((AK539/'Average Crustal Abundance'!F$2)),6)</f>
        <v>0</v>
      </c>
      <c r="BJ539" s="3">
        <f>IF(LOG((AL539/'Average Crustal Abundance'!G$2))&lt;6,LOG((AL539/'Average Crustal Abundance'!G$2)),6)</f>
        <v>0</v>
      </c>
      <c r="BK539" s="3">
        <f>LOG((AM539/'Average Crustal Abundance'!H$2),5.77)</f>
        <v>0</v>
      </c>
      <c r="BL539" s="3">
        <f>IF(LOG((AN539/'Average Crustal Abundance'!I$2))&lt;6,LOG((AN539/'Average Crustal Abundance'!I$2)),6)</f>
        <v>0</v>
      </c>
      <c r="BM539" s="3">
        <f>IF(LOG((AO539/'Average Crustal Abundance'!J$2))&lt;6,LOG((AO539/'Average Crustal Abundance'!J$2)),6)</f>
        <v>0</v>
      </c>
      <c r="BN539" s="3">
        <f>LOG((AP539/'Average Crustal Abundance'!K$2),4.9)</f>
        <v>0</v>
      </c>
      <c r="BO539" s="3">
        <f>IF(LOG((AQ539/'Average Crustal Abundance'!L$2))&lt;6,LOG((AQ539/'Average Crustal Abundance'!L$2)),6)</f>
        <v>0</v>
      </c>
      <c r="BP539" s="3">
        <f>IF(LOG((AR539/'Average Crustal Abundance'!M$2))&lt;6,LOG((AR539/'Average Crustal Abundance'!M$2)),6)</f>
        <v>0</v>
      </c>
      <c r="BQ539" s="3">
        <f>IF(LOG((AS539/'Average Crustal Abundance'!N$2))&lt;6,LOG((AS539/'Average Crustal Abundance'!N$2)),6)</f>
        <v>0</v>
      </c>
      <c r="BR539" s="3">
        <f>LOG((AT539/'Average Crustal Abundance'!O$2),6.71)</f>
        <v>0</v>
      </c>
      <c r="BS539" s="3">
        <f>IF(LOG((AU539/'Average Crustal Abundance'!P$2))&lt;6,LOG((AU539/'Average Crustal Abundance'!P$2)),6)</f>
        <v>0</v>
      </c>
      <c r="BT539" s="3">
        <f>LOG((AV539/'Average Crustal Abundance'!Q$2),8.58)</f>
        <v>0</v>
      </c>
      <c r="BU539" s="3">
        <f>IF(LOG((AW539/'Average Crustal Abundance'!R$2))&lt;6,LOG((AW539/'Average Crustal Abundance'!R$2)),6)</f>
        <v>0</v>
      </c>
      <c r="BV539" s="3">
        <f>IF(LOG((AX539/'Average Crustal Abundance'!S$2))&lt;6,LOG((AX539/'Average Crustal Abundance'!S$2)),6)</f>
        <v>0</v>
      </c>
      <c r="BW539" s="3">
        <f>IF(LOG((AY539/'Average Crustal Abundance'!T$2))&lt;6,LOG((AY539/'Average Crustal Abundance'!T$2)),6)</f>
        <v>0</v>
      </c>
      <c r="BX539" s="3">
        <f>IF(LOG((AZ539/'Average Crustal Abundance'!U$2))&lt;6,LOG((AZ539/'Average Crustal Abundance'!U$2)),6)</f>
        <v>0</v>
      </c>
      <c r="BY539" s="3">
        <f>IF(LOG((BA539/'Average Crustal Abundance'!V$2))&lt;6,LOG((BA539/'Average Crustal Abundance'!V$2)),6)</f>
        <v>0</v>
      </c>
      <c r="BZ539" s="3">
        <f>LOG((BB539/'Average Crustal Abundance'!W$2),9.15)</f>
        <v>0</v>
      </c>
      <c r="CA539" s="3">
        <f>LOG((BC539/'Average Crustal Abundance'!X$2),6.07)</f>
        <v>0</v>
      </c>
      <c r="CB539" s="3">
        <f>LOG((BD539/'Average Crustal Abundance'!Y$2),9.57)</f>
        <v>0</v>
      </c>
      <c r="CC539" s="3">
        <f t="shared" si="299"/>
        <v>0</v>
      </c>
      <c r="CD539" s="3" t="e">
        <f t="shared" si="300"/>
        <v>#DIV/0!</v>
      </c>
      <c r="CE539" s="4" t="e">
        <f t="shared" si="279"/>
        <v>#DIV/0!</v>
      </c>
      <c r="CF539" s="4" t="e">
        <f t="shared" si="279"/>
        <v>#DIV/0!</v>
      </c>
      <c r="CG539" s="4" t="e">
        <f t="shared" si="279"/>
        <v>#DIV/0!</v>
      </c>
      <c r="CH539" s="4" t="e">
        <f t="shared" si="279"/>
        <v>#DIV/0!</v>
      </c>
      <c r="CI539" s="4" t="e">
        <f t="shared" si="279"/>
        <v>#DIV/0!</v>
      </c>
      <c r="CJ539" s="4" t="e">
        <f t="shared" si="279"/>
        <v>#DIV/0!</v>
      </c>
      <c r="CK539" s="4" t="e">
        <f t="shared" si="279"/>
        <v>#DIV/0!</v>
      </c>
      <c r="CL539" s="4" t="e">
        <f t="shared" si="306"/>
        <v>#DIV/0!</v>
      </c>
      <c r="CM539" s="4" t="e">
        <f t="shared" si="307"/>
        <v>#DIV/0!</v>
      </c>
      <c r="CN539" s="4" t="e">
        <f t="shared" si="308"/>
        <v>#DIV/0!</v>
      </c>
      <c r="CO539" s="4" t="e">
        <f t="shared" si="292"/>
        <v>#DIV/0!</v>
      </c>
      <c r="CP539" s="4" t="e">
        <f t="shared" si="293"/>
        <v>#DIV/0!</v>
      </c>
      <c r="CQ539" s="4" t="e">
        <f t="shared" si="294"/>
        <v>#DIV/0!</v>
      </c>
      <c r="CR539" s="4" t="e">
        <f t="shared" si="289"/>
        <v>#DIV/0!</v>
      </c>
      <c r="CS539" s="4" t="e">
        <f t="shared" si="290"/>
        <v>#DIV/0!</v>
      </c>
      <c r="CT539" s="4" t="e">
        <f t="shared" si="291"/>
        <v>#DIV/0!</v>
      </c>
      <c r="CU539" s="4" t="e">
        <f t="shared" si="302"/>
        <v>#DIV/0!</v>
      </c>
      <c r="CV539" s="4" t="e">
        <f t="shared" si="303"/>
        <v>#DIV/0!</v>
      </c>
      <c r="CW539" s="4" t="e">
        <f t="shared" si="304"/>
        <v>#DIV/0!</v>
      </c>
      <c r="CX539" s="4" t="e">
        <f t="shared" si="305"/>
        <v>#DIV/0!</v>
      </c>
      <c r="CY539" s="4" t="e">
        <f t="shared" si="295"/>
        <v>#DIV/0!</v>
      </c>
      <c r="CZ539" s="4" t="e">
        <f t="shared" si="296"/>
        <v>#DIV/0!</v>
      </c>
      <c r="DA539" s="4" t="e">
        <f t="shared" si="297"/>
        <v>#DIV/0!</v>
      </c>
      <c r="DB539" s="4" t="e">
        <f t="shared" si="298"/>
        <v>#DIV/0!</v>
      </c>
      <c r="DC539" s="3"/>
      <c r="DD539" s="3" t="e">
        <f t="shared" si="301"/>
        <v>#DIV/0!</v>
      </c>
    </row>
    <row r="540" spans="33:108" x14ac:dyDescent="0.25">
      <c r="AG540" s="2">
        <f>IF(I540&gt;'Average Crustal Abundance'!B$2,Data!I540,'Average Crustal Abundance'!B$2)</f>
        <v>52200</v>
      </c>
      <c r="AH540" s="2">
        <f>IF(J540&gt;'Average Crustal Abundance'!C$2,Data!J540,'Average Crustal Abundance'!C$2)</f>
        <v>27</v>
      </c>
      <c r="AI540" s="2">
        <f>IF(K540&gt;'Average Crustal Abundance'!D$2,Data!K540,'Average Crustal Abundance'!D$2)</f>
        <v>59</v>
      </c>
      <c r="AJ540" s="2">
        <f>IF(L540&gt;'Average Crustal Abundance'!E$2,Data!L540,'Average Crustal Abundance'!E$2)</f>
        <v>0.188</v>
      </c>
      <c r="AK540" s="2">
        <f>IF(M540&gt;'Average Crustal Abundance'!F$2,Data!M540,'Average Crustal Abundance'!F$2)</f>
        <v>1.5E-3</v>
      </c>
      <c r="AL540" s="2">
        <f>IF(N540&gt;'Average Crustal Abundance'!G$2,Data!N540,'Average Crustal Abundance'!G$2)</f>
        <v>1.5E-3</v>
      </c>
      <c r="AM540" s="2">
        <f>IF(O540&gt;'Average Crustal Abundance'!H$2,Data!O540,'Average Crustal Abundance'!H$2)</f>
        <v>27</v>
      </c>
      <c r="AN540" s="2">
        <f>IF(P540&gt;'Average Crustal Abundance'!I$2,Data!P540,'Average Crustal Abundance'!I$2)</f>
        <v>5.6000000000000001E-2</v>
      </c>
      <c r="AO540" s="2">
        <f>IF(Q540&gt;'Average Crustal Abundance'!J$2,Data!Q540,'Average Crustal Abundance'!J$2)</f>
        <v>1.2999999999999999E-3</v>
      </c>
      <c r="AP540" s="2">
        <f>IF(R540&gt;'Average Crustal Abundance'!K$2,Data!R540,'Average Crustal Abundance'!K$2)</f>
        <v>72</v>
      </c>
      <c r="AQ540" s="2">
        <f>IF(S540&gt;'Average Crustal Abundance'!L$2,Data!S540,'Average Crustal Abundance'!L$2)</f>
        <v>0.08</v>
      </c>
      <c r="AR540" s="2">
        <f>IF(T540&gt;'Average Crustal Abundance'!M$2,Data!T540,'Average Crustal Abundance'!M$2)</f>
        <v>5.1999999999999998E-2</v>
      </c>
      <c r="AS540" s="2">
        <f>IF(U540&gt;'Average Crustal Abundance'!N$2,Data!U540,'Average Crustal Abundance'!N$2)</f>
        <v>0.5</v>
      </c>
      <c r="AT540" s="2">
        <f>IF(V540&gt;'Average Crustal Abundance'!O$2,Data!V540,'Average Crustal Abundance'!O$2)</f>
        <v>11</v>
      </c>
      <c r="AU540" s="2">
        <f>IF(W540&gt;'Average Crustal Abundance'!P$2,Data!W540,'Average Crustal Abundance'!P$2)</f>
        <v>0.03</v>
      </c>
      <c r="AV540" s="2">
        <f>IF(X540&gt;'Average Crustal Abundance'!Q$2,Data!X540,'Average Crustal Abundance'!Q$2)</f>
        <v>2.5</v>
      </c>
      <c r="AW540" s="2">
        <f>IF(Y540&gt;'Average Crustal Abundance'!R$2,Data!Y540,'Average Crustal Abundance'!R$2)</f>
        <v>0.2</v>
      </c>
      <c r="AX540" s="2">
        <f>IF(Z540&gt;'Average Crustal Abundance'!S$2,Data!Z540,'Average Crustal Abundance'!S$2)</f>
        <v>0.18</v>
      </c>
      <c r="AY540" s="2">
        <f>IF(AA540&gt;'Average Crustal Abundance'!T$2,Data!AA540,'Average Crustal Abundance'!T$2)</f>
        <v>1E-3</v>
      </c>
      <c r="AZ540" s="2">
        <f>IF(AB540&gt;'Average Crustal Abundance'!U$2,Data!AB540,'Average Crustal Abundance'!U$2)</f>
        <v>0.8</v>
      </c>
      <c r="BA540" s="2">
        <f>IF(AC540&gt;'Average Crustal Abundance'!V$2,Data!AC540,'Average Crustal Abundance'!V$2)</f>
        <v>1</v>
      </c>
      <c r="BB540" s="2">
        <f>IF(AD540&gt;'Average Crustal Abundance'!W$2,Data!AD540,'Average Crustal Abundance'!W$2)</f>
        <v>1.7</v>
      </c>
      <c r="BC540" s="2">
        <f>IF(AE540&gt;'Average Crustal Abundance'!X$2,Data!AE540,'Average Crustal Abundance'!X$2)</f>
        <v>20</v>
      </c>
      <c r="BD540" s="2">
        <f>IF(AF540&gt;'Average Crustal Abundance'!Y$2,Data!AF540,'Average Crustal Abundance'!Y$2)</f>
        <v>1.3</v>
      </c>
      <c r="BE540" s="3">
        <f>LOG((AG540/'Average Crustal Abundance'!B$2),1.636)</f>
        <v>0</v>
      </c>
      <c r="BF540" s="3">
        <f>LOG((AH540/'Average Crustal Abundance'!C$2),5.77)</f>
        <v>0</v>
      </c>
      <c r="BG540" s="3">
        <f>LOG((AI540/'Average Crustal Abundance'!D$2),5.07)</f>
        <v>0</v>
      </c>
      <c r="BH540" s="3">
        <f>IF(LOG((AJ540/'Average Crustal Abundance'!E$2))&lt;6,LOG((AJ540/'Average Crustal Abundance'!E$2)),6)</f>
        <v>0</v>
      </c>
      <c r="BI540" s="3">
        <f>IF(LOG((AK540/'Average Crustal Abundance'!F$2))&lt;6,LOG((AK540/'Average Crustal Abundance'!F$2)),6)</f>
        <v>0</v>
      </c>
      <c r="BJ540" s="3">
        <f>IF(LOG((AL540/'Average Crustal Abundance'!G$2))&lt;6,LOG((AL540/'Average Crustal Abundance'!G$2)),6)</f>
        <v>0</v>
      </c>
      <c r="BK540" s="3">
        <f>LOG((AM540/'Average Crustal Abundance'!H$2),5.77)</f>
        <v>0</v>
      </c>
      <c r="BL540" s="3">
        <f>IF(LOG((AN540/'Average Crustal Abundance'!I$2))&lt;6,LOG((AN540/'Average Crustal Abundance'!I$2)),6)</f>
        <v>0</v>
      </c>
      <c r="BM540" s="3">
        <f>IF(LOG((AO540/'Average Crustal Abundance'!J$2))&lt;6,LOG((AO540/'Average Crustal Abundance'!J$2)),6)</f>
        <v>0</v>
      </c>
      <c r="BN540" s="3">
        <f>LOG((AP540/'Average Crustal Abundance'!K$2),4.9)</f>
        <v>0</v>
      </c>
      <c r="BO540" s="3">
        <f>IF(LOG((AQ540/'Average Crustal Abundance'!L$2))&lt;6,LOG((AQ540/'Average Crustal Abundance'!L$2)),6)</f>
        <v>0</v>
      </c>
      <c r="BP540" s="3">
        <f>IF(LOG((AR540/'Average Crustal Abundance'!M$2))&lt;6,LOG((AR540/'Average Crustal Abundance'!M$2)),6)</f>
        <v>0</v>
      </c>
      <c r="BQ540" s="3">
        <f>IF(LOG((AS540/'Average Crustal Abundance'!N$2))&lt;6,LOG((AS540/'Average Crustal Abundance'!N$2)),6)</f>
        <v>0</v>
      </c>
      <c r="BR540" s="3">
        <f>LOG((AT540/'Average Crustal Abundance'!O$2),6.71)</f>
        <v>0</v>
      </c>
      <c r="BS540" s="3">
        <f>IF(LOG((AU540/'Average Crustal Abundance'!P$2))&lt;6,LOG((AU540/'Average Crustal Abundance'!P$2)),6)</f>
        <v>0</v>
      </c>
      <c r="BT540" s="3">
        <f>LOG((AV540/'Average Crustal Abundance'!Q$2),8.58)</f>
        <v>0</v>
      </c>
      <c r="BU540" s="3">
        <f>IF(LOG((AW540/'Average Crustal Abundance'!R$2))&lt;6,LOG((AW540/'Average Crustal Abundance'!R$2)),6)</f>
        <v>0</v>
      </c>
      <c r="BV540" s="3">
        <f>IF(LOG((AX540/'Average Crustal Abundance'!S$2))&lt;6,LOG((AX540/'Average Crustal Abundance'!S$2)),6)</f>
        <v>0</v>
      </c>
      <c r="BW540" s="3">
        <f>IF(LOG((AY540/'Average Crustal Abundance'!T$2))&lt;6,LOG((AY540/'Average Crustal Abundance'!T$2)),6)</f>
        <v>0</v>
      </c>
      <c r="BX540" s="3">
        <f>IF(LOG((AZ540/'Average Crustal Abundance'!U$2))&lt;6,LOG((AZ540/'Average Crustal Abundance'!U$2)),6)</f>
        <v>0</v>
      </c>
      <c r="BY540" s="3">
        <f>IF(LOG((BA540/'Average Crustal Abundance'!V$2))&lt;6,LOG((BA540/'Average Crustal Abundance'!V$2)),6)</f>
        <v>0</v>
      </c>
      <c r="BZ540" s="3">
        <f>LOG((BB540/'Average Crustal Abundance'!W$2),9.15)</f>
        <v>0</v>
      </c>
      <c r="CA540" s="3">
        <f>LOG((BC540/'Average Crustal Abundance'!X$2),6.07)</f>
        <v>0</v>
      </c>
      <c r="CB540" s="3">
        <f>LOG((BD540/'Average Crustal Abundance'!Y$2),9.57)</f>
        <v>0</v>
      </c>
      <c r="CC540" s="3">
        <f t="shared" si="299"/>
        <v>0</v>
      </c>
      <c r="CD540" s="3" t="e">
        <f t="shared" si="300"/>
        <v>#DIV/0!</v>
      </c>
      <c r="CE540" s="4" t="e">
        <f t="shared" si="279"/>
        <v>#DIV/0!</v>
      </c>
      <c r="CF540" s="4" t="e">
        <f t="shared" si="279"/>
        <v>#DIV/0!</v>
      </c>
      <c r="CG540" s="4" t="e">
        <f t="shared" si="279"/>
        <v>#DIV/0!</v>
      </c>
      <c r="CH540" s="4" t="e">
        <f t="shared" si="279"/>
        <v>#DIV/0!</v>
      </c>
      <c r="CI540" s="4" t="e">
        <f t="shared" si="279"/>
        <v>#DIV/0!</v>
      </c>
      <c r="CJ540" s="4" t="e">
        <f t="shared" si="279"/>
        <v>#DIV/0!</v>
      </c>
      <c r="CK540" s="4" t="e">
        <f t="shared" si="279"/>
        <v>#DIV/0!</v>
      </c>
      <c r="CL540" s="4" t="e">
        <f t="shared" si="306"/>
        <v>#DIV/0!</v>
      </c>
      <c r="CM540" s="4" t="e">
        <f t="shared" si="307"/>
        <v>#DIV/0!</v>
      </c>
      <c r="CN540" s="4" t="e">
        <f t="shared" si="308"/>
        <v>#DIV/0!</v>
      </c>
      <c r="CO540" s="4" t="e">
        <f t="shared" si="292"/>
        <v>#DIV/0!</v>
      </c>
      <c r="CP540" s="4" t="e">
        <f t="shared" si="293"/>
        <v>#DIV/0!</v>
      </c>
      <c r="CQ540" s="4" t="e">
        <f t="shared" si="294"/>
        <v>#DIV/0!</v>
      </c>
      <c r="CR540" s="4" t="e">
        <f t="shared" si="289"/>
        <v>#DIV/0!</v>
      </c>
      <c r="CS540" s="4" t="e">
        <f t="shared" si="290"/>
        <v>#DIV/0!</v>
      </c>
      <c r="CT540" s="4" t="e">
        <f t="shared" si="291"/>
        <v>#DIV/0!</v>
      </c>
      <c r="CU540" s="4" t="e">
        <f t="shared" si="302"/>
        <v>#DIV/0!</v>
      </c>
      <c r="CV540" s="4" t="e">
        <f t="shared" si="303"/>
        <v>#DIV/0!</v>
      </c>
      <c r="CW540" s="4" t="e">
        <f t="shared" si="304"/>
        <v>#DIV/0!</v>
      </c>
      <c r="CX540" s="4" t="e">
        <f t="shared" si="305"/>
        <v>#DIV/0!</v>
      </c>
      <c r="CY540" s="4" t="e">
        <f t="shared" si="295"/>
        <v>#DIV/0!</v>
      </c>
      <c r="CZ540" s="4" t="e">
        <f t="shared" si="296"/>
        <v>#DIV/0!</v>
      </c>
      <c r="DA540" s="4" t="e">
        <f t="shared" si="297"/>
        <v>#DIV/0!</v>
      </c>
      <c r="DB540" s="4" t="e">
        <f t="shared" si="298"/>
        <v>#DIV/0!</v>
      </c>
      <c r="DC540" s="3"/>
      <c r="DD540" s="3" t="e">
        <f t="shared" si="301"/>
        <v>#DIV/0!</v>
      </c>
    </row>
    <row r="541" spans="33:108" x14ac:dyDescent="0.25">
      <c r="AG541" s="2">
        <f>IF(I541&gt;'Average Crustal Abundance'!B$2,Data!I541,'Average Crustal Abundance'!B$2)</f>
        <v>52200</v>
      </c>
      <c r="AH541" s="2">
        <f>IF(J541&gt;'Average Crustal Abundance'!C$2,Data!J541,'Average Crustal Abundance'!C$2)</f>
        <v>27</v>
      </c>
      <c r="AI541" s="2">
        <f>IF(K541&gt;'Average Crustal Abundance'!D$2,Data!K541,'Average Crustal Abundance'!D$2)</f>
        <v>59</v>
      </c>
      <c r="AJ541" s="2">
        <f>IF(L541&gt;'Average Crustal Abundance'!E$2,Data!L541,'Average Crustal Abundance'!E$2)</f>
        <v>0.188</v>
      </c>
      <c r="AK541" s="2">
        <f>IF(M541&gt;'Average Crustal Abundance'!F$2,Data!M541,'Average Crustal Abundance'!F$2)</f>
        <v>1.5E-3</v>
      </c>
      <c r="AL541" s="2">
        <f>IF(N541&gt;'Average Crustal Abundance'!G$2,Data!N541,'Average Crustal Abundance'!G$2)</f>
        <v>1.5E-3</v>
      </c>
      <c r="AM541" s="2">
        <f>IF(O541&gt;'Average Crustal Abundance'!H$2,Data!O541,'Average Crustal Abundance'!H$2)</f>
        <v>27</v>
      </c>
      <c r="AN541" s="2">
        <f>IF(P541&gt;'Average Crustal Abundance'!I$2,Data!P541,'Average Crustal Abundance'!I$2)</f>
        <v>5.6000000000000001E-2</v>
      </c>
      <c r="AO541" s="2">
        <f>IF(Q541&gt;'Average Crustal Abundance'!J$2,Data!Q541,'Average Crustal Abundance'!J$2)</f>
        <v>1.2999999999999999E-3</v>
      </c>
      <c r="AP541" s="2">
        <f>IF(R541&gt;'Average Crustal Abundance'!K$2,Data!R541,'Average Crustal Abundance'!K$2)</f>
        <v>72</v>
      </c>
      <c r="AQ541" s="2">
        <f>IF(S541&gt;'Average Crustal Abundance'!L$2,Data!S541,'Average Crustal Abundance'!L$2)</f>
        <v>0.08</v>
      </c>
      <c r="AR541" s="2">
        <f>IF(T541&gt;'Average Crustal Abundance'!M$2,Data!T541,'Average Crustal Abundance'!M$2)</f>
        <v>5.1999999999999998E-2</v>
      </c>
      <c r="AS541" s="2">
        <f>IF(U541&gt;'Average Crustal Abundance'!N$2,Data!U541,'Average Crustal Abundance'!N$2)</f>
        <v>0.5</v>
      </c>
      <c r="AT541" s="2">
        <f>IF(V541&gt;'Average Crustal Abundance'!O$2,Data!V541,'Average Crustal Abundance'!O$2)</f>
        <v>11</v>
      </c>
      <c r="AU541" s="2">
        <f>IF(W541&gt;'Average Crustal Abundance'!P$2,Data!W541,'Average Crustal Abundance'!P$2)</f>
        <v>0.03</v>
      </c>
      <c r="AV541" s="2">
        <f>IF(X541&gt;'Average Crustal Abundance'!Q$2,Data!X541,'Average Crustal Abundance'!Q$2)</f>
        <v>2.5</v>
      </c>
      <c r="AW541" s="2">
        <f>IF(Y541&gt;'Average Crustal Abundance'!R$2,Data!Y541,'Average Crustal Abundance'!R$2)</f>
        <v>0.2</v>
      </c>
      <c r="AX541" s="2">
        <f>IF(Z541&gt;'Average Crustal Abundance'!S$2,Data!Z541,'Average Crustal Abundance'!S$2)</f>
        <v>0.18</v>
      </c>
      <c r="AY541" s="2">
        <f>IF(AA541&gt;'Average Crustal Abundance'!T$2,Data!AA541,'Average Crustal Abundance'!T$2)</f>
        <v>1E-3</v>
      </c>
      <c r="AZ541" s="2">
        <f>IF(AB541&gt;'Average Crustal Abundance'!U$2,Data!AB541,'Average Crustal Abundance'!U$2)</f>
        <v>0.8</v>
      </c>
      <c r="BA541" s="2">
        <f>IF(AC541&gt;'Average Crustal Abundance'!V$2,Data!AC541,'Average Crustal Abundance'!V$2)</f>
        <v>1</v>
      </c>
      <c r="BB541" s="2">
        <f>IF(AD541&gt;'Average Crustal Abundance'!W$2,Data!AD541,'Average Crustal Abundance'!W$2)</f>
        <v>1.7</v>
      </c>
      <c r="BC541" s="2">
        <f>IF(AE541&gt;'Average Crustal Abundance'!X$2,Data!AE541,'Average Crustal Abundance'!X$2)</f>
        <v>20</v>
      </c>
      <c r="BD541" s="2">
        <f>IF(AF541&gt;'Average Crustal Abundance'!Y$2,Data!AF541,'Average Crustal Abundance'!Y$2)</f>
        <v>1.3</v>
      </c>
      <c r="BE541" s="3">
        <f>LOG((AG541/'Average Crustal Abundance'!B$2),1.636)</f>
        <v>0</v>
      </c>
      <c r="BF541" s="3">
        <f>LOG((AH541/'Average Crustal Abundance'!C$2),5.77)</f>
        <v>0</v>
      </c>
      <c r="BG541" s="3">
        <f>LOG((AI541/'Average Crustal Abundance'!D$2),5.07)</f>
        <v>0</v>
      </c>
      <c r="BH541" s="3">
        <f>IF(LOG((AJ541/'Average Crustal Abundance'!E$2))&lt;6,LOG((AJ541/'Average Crustal Abundance'!E$2)),6)</f>
        <v>0</v>
      </c>
      <c r="BI541" s="3">
        <f>IF(LOG((AK541/'Average Crustal Abundance'!F$2))&lt;6,LOG((AK541/'Average Crustal Abundance'!F$2)),6)</f>
        <v>0</v>
      </c>
      <c r="BJ541" s="3">
        <f>IF(LOG((AL541/'Average Crustal Abundance'!G$2))&lt;6,LOG((AL541/'Average Crustal Abundance'!G$2)),6)</f>
        <v>0</v>
      </c>
      <c r="BK541" s="3">
        <f>LOG((AM541/'Average Crustal Abundance'!H$2),5.77)</f>
        <v>0</v>
      </c>
      <c r="BL541" s="3">
        <f>IF(LOG((AN541/'Average Crustal Abundance'!I$2))&lt;6,LOG((AN541/'Average Crustal Abundance'!I$2)),6)</f>
        <v>0</v>
      </c>
      <c r="BM541" s="3">
        <f>IF(LOG((AO541/'Average Crustal Abundance'!J$2))&lt;6,LOG((AO541/'Average Crustal Abundance'!J$2)),6)</f>
        <v>0</v>
      </c>
      <c r="BN541" s="3">
        <f>LOG((AP541/'Average Crustal Abundance'!K$2),4.9)</f>
        <v>0</v>
      </c>
      <c r="BO541" s="3">
        <f>IF(LOG((AQ541/'Average Crustal Abundance'!L$2))&lt;6,LOG((AQ541/'Average Crustal Abundance'!L$2)),6)</f>
        <v>0</v>
      </c>
      <c r="BP541" s="3">
        <f>IF(LOG((AR541/'Average Crustal Abundance'!M$2))&lt;6,LOG((AR541/'Average Crustal Abundance'!M$2)),6)</f>
        <v>0</v>
      </c>
      <c r="BQ541" s="3">
        <f>IF(LOG((AS541/'Average Crustal Abundance'!N$2))&lt;6,LOG((AS541/'Average Crustal Abundance'!N$2)),6)</f>
        <v>0</v>
      </c>
      <c r="BR541" s="3">
        <f>LOG((AT541/'Average Crustal Abundance'!O$2),6.71)</f>
        <v>0</v>
      </c>
      <c r="BS541" s="3">
        <f>IF(LOG((AU541/'Average Crustal Abundance'!P$2))&lt;6,LOG((AU541/'Average Crustal Abundance'!P$2)),6)</f>
        <v>0</v>
      </c>
      <c r="BT541" s="3">
        <f>LOG((AV541/'Average Crustal Abundance'!Q$2),8.58)</f>
        <v>0</v>
      </c>
      <c r="BU541" s="3">
        <f>IF(LOG((AW541/'Average Crustal Abundance'!R$2))&lt;6,LOG((AW541/'Average Crustal Abundance'!R$2)),6)</f>
        <v>0</v>
      </c>
      <c r="BV541" s="3">
        <f>IF(LOG((AX541/'Average Crustal Abundance'!S$2))&lt;6,LOG((AX541/'Average Crustal Abundance'!S$2)),6)</f>
        <v>0</v>
      </c>
      <c r="BW541" s="3">
        <f>IF(LOG((AY541/'Average Crustal Abundance'!T$2))&lt;6,LOG((AY541/'Average Crustal Abundance'!T$2)),6)</f>
        <v>0</v>
      </c>
      <c r="BX541" s="3">
        <f>IF(LOG((AZ541/'Average Crustal Abundance'!U$2))&lt;6,LOG((AZ541/'Average Crustal Abundance'!U$2)),6)</f>
        <v>0</v>
      </c>
      <c r="BY541" s="3">
        <f>IF(LOG((BA541/'Average Crustal Abundance'!V$2))&lt;6,LOG((BA541/'Average Crustal Abundance'!V$2)),6)</f>
        <v>0</v>
      </c>
      <c r="BZ541" s="3">
        <f>LOG((BB541/'Average Crustal Abundance'!W$2),9.15)</f>
        <v>0</v>
      </c>
      <c r="CA541" s="3">
        <f>LOG((BC541/'Average Crustal Abundance'!X$2),6.07)</f>
        <v>0</v>
      </c>
      <c r="CB541" s="3">
        <f>LOG((BD541/'Average Crustal Abundance'!Y$2),9.57)</f>
        <v>0</v>
      </c>
      <c r="CC541" s="3">
        <f t="shared" si="299"/>
        <v>0</v>
      </c>
      <c r="CD541" s="3" t="e">
        <f t="shared" si="300"/>
        <v>#DIV/0!</v>
      </c>
      <c r="CE541" s="4" t="e">
        <f t="shared" si="279"/>
        <v>#DIV/0!</v>
      </c>
      <c r="CF541" s="4" t="e">
        <f t="shared" si="279"/>
        <v>#DIV/0!</v>
      </c>
      <c r="CG541" s="4" t="e">
        <f t="shared" si="279"/>
        <v>#DIV/0!</v>
      </c>
      <c r="CH541" s="4" t="e">
        <f t="shared" si="279"/>
        <v>#DIV/0!</v>
      </c>
      <c r="CI541" s="4" t="e">
        <f t="shared" si="279"/>
        <v>#DIV/0!</v>
      </c>
      <c r="CJ541" s="4" t="e">
        <f t="shared" si="279"/>
        <v>#DIV/0!</v>
      </c>
      <c r="CK541" s="4" t="e">
        <f t="shared" si="279"/>
        <v>#DIV/0!</v>
      </c>
      <c r="CL541" s="4" t="e">
        <f t="shared" si="306"/>
        <v>#DIV/0!</v>
      </c>
      <c r="CM541" s="4" t="e">
        <f t="shared" si="307"/>
        <v>#DIV/0!</v>
      </c>
      <c r="CN541" s="4" t="e">
        <f t="shared" si="308"/>
        <v>#DIV/0!</v>
      </c>
      <c r="CO541" s="4" t="e">
        <f t="shared" si="292"/>
        <v>#DIV/0!</v>
      </c>
      <c r="CP541" s="4" t="e">
        <f t="shared" si="293"/>
        <v>#DIV/0!</v>
      </c>
      <c r="CQ541" s="4" t="e">
        <f t="shared" si="294"/>
        <v>#DIV/0!</v>
      </c>
      <c r="CR541" s="4" t="e">
        <f t="shared" si="289"/>
        <v>#DIV/0!</v>
      </c>
      <c r="CS541" s="4" t="e">
        <f t="shared" si="290"/>
        <v>#DIV/0!</v>
      </c>
      <c r="CT541" s="4" t="e">
        <f t="shared" si="291"/>
        <v>#DIV/0!</v>
      </c>
      <c r="CU541" s="4" t="e">
        <f t="shared" si="302"/>
        <v>#DIV/0!</v>
      </c>
      <c r="CV541" s="4" t="e">
        <f t="shared" si="303"/>
        <v>#DIV/0!</v>
      </c>
      <c r="CW541" s="4" t="e">
        <f t="shared" si="304"/>
        <v>#DIV/0!</v>
      </c>
      <c r="CX541" s="4" t="e">
        <f t="shared" si="305"/>
        <v>#DIV/0!</v>
      </c>
      <c r="CY541" s="4" t="e">
        <f t="shared" si="295"/>
        <v>#DIV/0!</v>
      </c>
      <c r="CZ541" s="4" t="e">
        <f t="shared" si="296"/>
        <v>#DIV/0!</v>
      </c>
      <c r="DA541" s="4" t="e">
        <f t="shared" si="297"/>
        <v>#DIV/0!</v>
      </c>
      <c r="DB541" s="4" t="e">
        <f t="shared" si="298"/>
        <v>#DIV/0!</v>
      </c>
      <c r="DC541" s="3"/>
      <c r="DD541" s="3" t="e">
        <f t="shared" si="301"/>
        <v>#DIV/0!</v>
      </c>
    </row>
    <row r="542" spans="33:108" x14ac:dyDescent="0.25">
      <c r="AG542" s="2">
        <f>IF(I542&gt;'Average Crustal Abundance'!B$2,Data!I542,'Average Crustal Abundance'!B$2)</f>
        <v>52200</v>
      </c>
      <c r="AH542" s="2">
        <f>IF(J542&gt;'Average Crustal Abundance'!C$2,Data!J542,'Average Crustal Abundance'!C$2)</f>
        <v>27</v>
      </c>
      <c r="AI542" s="2">
        <f>IF(K542&gt;'Average Crustal Abundance'!D$2,Data!K542,'Average Crustal Abundance'!D$2)</f>
        <v>59</v>
      </c>
      <c r="AJ542" s="2">
        <f>IF(L542&gt;'Average Crustal Abundance'!E$2,Data!L542,'Average Crustal Abundance'!E$2)</f>
        <v>0.188</v>
      </c>
      <c r="AK542" s="2">
        <f>IF(M542&gt;'Average Crustal Abundance'!F$2,Data!M542,'Average Crustal Abundance'!F$2)</f>
        <v>1.5E-3</v>
      </c>
      <c r="AL542" s="2">
        <f>IF(N542&gt;'Average Crustal Abundance'!G$2,Data!N542,'Average Crustal Abundance'!G$2)</f>
        <v>1.5E-3</v>
      </c>
      <c r="AM542" s="2">
        <f>IF(O542&gt;'Average Crustal Abundance'!H$2,Data!O542,'Average Crustal Abundance'!H$2)</f>
        <v>27</v>
      </c>
      <c r="AN542" s="2">
        <f>IF(P542&gt;'Average Crustal Abundance'!I$2,Data!P542,'Average Crustal Abundance'!I$2)</f>
        <v>5.6000000000000001E-2</v>
      </c>
      <c r="AO542" s="2">
        <f>IF(Q542&gt;'Average Crustal Abundance'!J$2,Data!Q542,'Average Crustal Abundance'!J$2)</f>
        <v>1.2999999999999999E-3</v>
      </c>
      <c r="AP542" s="2">
        <f>IF(R542&gt;'Average Crustal Abundance'!K$2,Data!R542,'Average Crustal Abundance'!K$2)</f>
        <v>72</v>
      </c>
      <c r="AQ542" s="2">
        <f>IF(S542&gt;'Average Crustal Abundance'!L$2,Data!S542,'Average Crustal Abundance'!L$2)</f>
        <v>0.08</v>
      </c>
      <c r="AR542" s="2">
        <f>IF(T542&gt;'Average Crustal Abundance'!M$2,Data!T542,'Average Crustal Abundance'!M$2)</f>
        <v>5.1999999999999998E-2</v>
      </c>
      <c r="AS542" s="2">
        <f>IF(U542&gt;'Average Crustal Abundance'!N$2,Data!U542,'Average Crustal Abundance'!N$2)</f>
        <v>0.5</v>
      </c>
      <c r="AT542" s="2">
        <f>IF(V542&gt;'Average Crustal Abundance'!O$2,Data!V542,'Average Crustal Abundance'!O$2)</f>
        <v>11</v>
      </c>
      <c r="AU542" s="2">
        <f>IF(W542&gt;'Average Crustal Abundance'!P$2,Data!W542,'Average Crustal Abundance'!P$2)</f>
        <v>0.03</v>
      </c>
      <c r="AV542" s="2">
        <f>IF(X542&gt;'Average Crustal Abundance'!Q$2,Data!X542,'Average Crustal Abundance'!Q$2)</f>
        <v>2.5</v>
      </c>
      <c r="AW542" s="2">
        <f>IF(Y542&gt;'Average Crustal Abundance'!R$2,Data!Y542,'Average Crustal Abundance'!R$2)</f>
        <v>0.2</v>
      </c>
      <c r="AX542" s="2">
        <f>IF(Z542&gt;'Average Crustal Abundance'!S$2,Data!Z542,'Average Crustal Abundance'!S$2)</f>
        <v>0.18</v>
      </c>
      <c r="AY542" s="2">
        <f>IF(AA542&gt;'Average Crustal Abundance'!T$2,Data!AA542,'Average Crustal Abundance'!T$2)</f>
        <v>1E-3</v>
      </c>
      <c r="AZ542" s="2">
        <f>IF(AB542&gt;'Average Crustal Abundance'!U$2,Data!AB542,'Average Crustal Abundance'!U$2)</f>
        <v>0.8</v>
      </c>
      <c r="BA542" s="2">
        <f>IF(AC542&gt;'Average Crustal Abundance'!V$2,Data!AC542,'Average Crustal Abundance'!V$2)</f>
        <v>1</v>
      </c>
      <c r="BB542" s="2">
        <f>IF(AD542&gt;'Average Crustal Abundance'!W$2,Data!AD542,'Average Crustal Abundance'!W$2)</f>
        <v>1.7</v>
      </c>
      <c r="BC542" s="2">
        <f>IF(AE542&gt;'Average Crustal Abundance'!X$2,Data!AE542,'Average Crustal Abundance'!X$2)</f>
        <v>20</v>
      </c>
      <c r="BD542" s="2">
        <f>IF(AF542&gt;'Average Crustal Abundance'!Y$2,Data!AF542,'Average Crustal Abundance'!Y$2)</f>
        <v>1.3</v>
      </c>
      <c r="BE542" s="3">
        <f>LOG((AG542/'Average Crustal Abundance'!B$2),1.636)</f>
        <v>0</v>
      </c>
      <c r="BF542" s="3">
        <f>LOG((AH542/'Average Crustal Abundance'!C$2),5.77)</f>
        <v>0</v>
      </c>
      <c r="BG542" s="3">
        <f>LOG((AI542/'Average Crustal Abundance'!D$2),5.07)</f>
        <v>0</v>
      </c>
      <c r="BH542" s="3">
        <f>IF(LOG((AJ542/'Average Crustal Abundance'!E$2))&lt;6,LOG((AJ542/'Average Crustal Abundance'!E$2)),6)</f>
        <v>0</v>
      </c>
      <c r="BI542" s="3">
        <f>IF(LOG((AK542/'Average Crustal Abundance'!F$2))&lt;6,LOG((AK542/'Average Crustal Abundance'!F$2)),6)</f>
        <v>0</v>
      </c>
      <c r="BJ542" s="3">
        <f>IF(LOG((AL542/'Average Crustal Abundance'!G$2))&lt;6,LOG((AL542/'Average Crustal Abundance'!G$2)),6)</f>
        <v>0</v>
      </c>
      <c r="BK542" s="3">
        <f>LOG((AM542/'Average Crustal Abundance'!H$2),5.77)</f>
        <v>0</v>
      </c>
      <c r="BL542" s="3">
        <f>IF(LOG((AN542/'Average Crustal Abundance'!I$2))&lt;6,LOG((AN542/'Average Crustal Abundance'!I$2)),6)</f>
        <v>0</v>
      </c>
      <c r="BM542" s="3">
        <f>IF(LOG((AO542/'Average Crustal Abundance'!J$2))&lt;6,LOG((AO542/'Average Crustal Abundance'!J$2)),6)</f>
        <v>0</v>
      </c>
      <c r="BN542" s="3">
        <f>LOG((AP542/'Average Crustal Abundance'!K$2),4.9)</f>
        <v>0</v>
      </c>
      <c r="BO542" s="3">
        <f>IF(LOG((AQ542/'Average Crustal Abundance'!L$2))&lt;6,LOG((AQ542/'Average Crustal Abundance'!L$2)),6)</f>
        <v>0</v>
      </c>
      <c r="BP542" s="3">
        <f>IF(LOG((AR542/'Average Crustal Abundance'!M$2))&lt;6,LOG((AR542/'Average Crustal Abundance'!M$2)),6)</f>
        <v>0</v>
      </c>
      <c r="BQ542" s="3">
        <f>IF(LOG((AS542/'Average Crustal Abundance'!N$2))&lt;6,LOG((AS542/'Average Crustal Abundance'!N$2)),6)</f>
        <v>0</v>
      </c>
      <c r="BR542" s="3">
        <f>LOG((AT542/'Average Crustal Abundance'!O$2),6.71)</f>
        <v>0</v>
      </c>
      <c r="BS542" s="3">
        <f>IF(LOG((AU542/'Average Crustal Abundance'!P$2))&lt;6,LOG((AU542/'Average Crustal Abundance'!P$2)),6)</f>
        <v>0</v>
      </c>
      <c r="BT542" s="3">
        <f>LOG((AV542/'Average Crustal Abundance'!Q$2),8.58)</f>
        <v>0</v>
      </c>
      <c r="BU542" s="3">
        <f>IF(LOG((AW542/'Average Crustal Abundance'!R$2))&lt;6,LOG((AW542/'Average Crustal Abundance'!R$2)),6)</f>
        <v>0</v>
      </c>
      <c r="BV542" s="3">
        <f>IF(LOG((AX542/'Average Crustal Abundance'!S$2))&lt;6,LOG((AX542/'Average Crustal Abundance'!S$2)),6)</f>
        <v>0</v>
      </c>
      <c r="BW542" s="3">
        <f>IF(LOG((AY542/'Average Crustal Abundance'!T$2))&lt;6,LOG((AY542/'Average Crustal Abundance'!T$2)),6)</f>
        <v>0</v>
      </c>
      <c r="BX542" s="3">
        <f>IF(LOG((AZ542/'Average Crustal Abundance'!U$2))&lt;6,LOG((AZ542/'Average Crustal Abundance'!U$2)),6)</f>
        <v>0</v>
      </c>
      <c r="BY542" s="3">
        <f>IF(LOG((BA542/'Average Crustal Abundance'!V$2))&lt;6,LOG((BA542/'Average Crustal Abundance'!V$2)),6)</f>
        <v>0</v>
      </c>
      <c r="BZ542" s="3">
        <f>LOG((BB542/'Average Crustal Abundance'!W$2),9.15)</f>
        <v>0</v>
      </c>
      <c r="CA542" s="3">
        <f>LOG((BC542/'Average Crustal Abundance'!X$2),6.07)</f>
        <v>0</v>
      </c>
      <c r="CB542" s="3">
        <f>LOG((BD542/'Average Crustal Abundance'!Y$2),9.57)</f>
        <v>0</v>
      </c>
      <c r="CC542" s="3">
        <f t="shared" si="299"/>
        <v>0</v>
      </c>
      <c r="CD542" s="3" t="e">
        <f t="shared" si="300"/>
        <v>#DIV/0!</v>
      </c>
      <c r="CE542" s="4" t="e">
        <f t="shared" si="279"/>
        <v>#DIV/0!</v>
      </c>
      <c r="CF542" s="4" t="e">
        <f t="shared" si="279"/>
        <v>#DIV/0!</v>
      </c>
      <c r="CG542" s="4" t="e">
        <f t="shared" si="279"/>
        <v>#DIV/0!</v>
      </c>
      <c r="CH542" s="4" t="e">
        <f t="shared" si="279"/>
        <v>#DIV/0!</v>
      </c>
      <c r="CI542" s="4" t="e">
        <f t="shared" si="279"/>
        <v>#DIV/0!</v>
      </c>
      <c r="CJ542" s="4" t="e">
        <f t="shared" si="279"/>
        <v>#DIV/0!</v>
      </c>
      <c r="CK542" s="4" t="e">
        <f t="shared" si="279"/>
        <v>#DIV/0!</v>
      </c>
      <c r="CL542" s="4" t="e">
        <f t="shared" si="306"/>
        <v>#DIV/0!</v>
      </c>
      <c r="CM542" s="4" t="e">
        <f t="shared" si="307"/>
        <v>#DIV/0!</v>
      </c>
      <c r="CN542" s="4" t="e">
        <f t="shared" si="308"/>
        <v>#DIV/0!</v>
      </c>
      <c r="CO542" s="4" t="e">
        <f t="shared" si="292"/>
        <v>#DIV/0!</v>
      </c>
      <c r="CP542" s="4" t="e">
        <f t="shared" si="293"/>
        <v>#DIV/0!</v>
      </c>
      <c r="CQ542" s="4" t="e">
        <f t="shared" si="294"/>
        <v>#DIV/0!</v>
      </c>
      <c r="CR542" s="4" t="e">
        <f t="shared" si="289"/>
        <v>#DIV/0!</v>
      </c>
      <c r="CS542" s="4" t="e">
        <f t="shared" si="290"/>
        <v>#DIV/0!</v>
      </c>
      <c r="CT542" s="4" t="e">
        <f t="shared" si="291"/>
        <v>#DIV/0!</v>
      </c>
      <c r="CU542" s="4" t="e">
        <f t="shared" si="302"/>
        <v>#DIV/0!</v>
      </c>
      <c r="CV542" s="4" t="e">
        <f t="shared" si="303"/>
        <v>#DIV/0!</v>
      </c>
      <c r="CW542" s="4" t="e">
        <f t="shared" si="304"/>
        <v>#DIV/0!</v>
      </c>
      <c r="CX542" s="4" t="e">
        <f t="shared" si="305"/>
        <v>#DIV/0!</v>
      </c>
      <c r="CY542" s="4" t="e">
        <f t="shared" si="295"/>
        <v>#DIV/0!</v>
      </c>
      <c r="CZ542" s="4" t="e">
        <f t="shared" si="296"/>
        <v>#DIV/0!</v>
      </c>
      <c r="DA542" s="4" t="e">
        <f t="shared" si="297"/>
        <v>#DIV/0!</v>
      </c>
      <c r="DB542" s="4" t="e">
        <f t="shared" si="298"/>
        <v>#DIV/0!</v>
      </c>
      <c r="DC542" s="3"/>
      <c r="DD542" s="3" t="e">
        <f t="shared" si="301"/>
        <v>#DIV/0!</v>
      </c>
    </row>
    <row r="543" spans="33:108" x14ac:dyDescent="0.25">
      <c r="AG543" s="2">
        <f>IF(I543&gt;'Average Crustal Abundance'!B$2,Data!I543,'Average Crustal Abundance'!B$2)</f>
        <v>52200</v>
      </c>
      <c r="AH543" s="2">
        <f>IF(J543&gt;'Average Crustal Abundance'!C$2,Data!J543,'Average Crustal Abundance'!C$2)</f>
        <v>27</v>
      </c>
      <c r="AI543" s="2">
        <f>IF(K543&gt;'Average Crustal Abundance'!D$2,Data!K543,'Average Crustal Abundance'!D$2)</f>
        <v>59</v>
      </c>
      <c r="AJ543" s="2">
        <f>IF(L543&gt;'Average Crustal Abundance'!E$2,Data!L543,'Average Crustal Abundance'!E$2)</f>
        <v>0.188</v>
      </c>
      <c r="AK543" s="2">
        <f>IF(M543&gt;'Average Crustal Abundance'!F$2,Data!M543,'Average Crustal Abundance'!F$2)</f>
        <v>1.5E-3</v>
      </c>
      <c r="AL543" s="2">
        <f>IF(N543&gt;'Average Crustal Abundance'!G$2,Data!N543,'Average Crustal Abundance'!G$2)</f>
        <v>1.5E-3</v>
      </c>
      <c r="AM543" s="2">
        <f>IF(O543&gt;'Average Crustal Abundance'!H$2,Data!O543,'Average Crustal Abundance'!H$2)</f>
        <v>27</v>
      </c>
      <c r="AN543" s="2">
        <f>IF(P543&gt;'Average Crustal Abundance'!I$2,Data!P543,'Average Crustal Abundance'!I$2)</f>
        <v>5.6000000000000001E-2</v>
      </c>
      <c r="AO543" s="2">
        <f>IF(Q543&gt;'Average Crustal Abundance'!J$2,Data!Q543,'Average Crustal Abundance'!J$2)</f>
        <v>1.2999999999999999E-3</v>
      </c>
      <c r="AP543" s="2">
        <f>IF(R543&gt;'Average Crustal Abundance'!K$2,Data!R543,'Average Crustal Abundance'!K$2)</f>
        <v>72</v>
      </c>
      <c r="AQ543" s="2">
        <f>IF(S543&gt;'Average Crustal Abundance'!L$2,Data!S543,'Average Crustal Abundance'!L$2)</f>
        <v>0.08</v>
      </c>
      <c r="AR543" s="2">
        <f>IF(T543&gt;'Average Crustal Abundance'!M$2,Data!T543,'Average Crustal Abundance'!M$2)</f>
        <v>5.1999999999999998E-2</v>
      </c>
      <c r="AS543" s="2">
        <f>IF(U543&gt;'Average Crustal Abundance'!N$2,Data!U543,'Average Crustal Abundance'!N$2)</f>
        <v>0.5</v>
      </c>
      <c r="AT543" s="2">
        <f>IF(V543&gt;'Average Crustal Abundance'!O$2,Data!V543,'Average Crustal Abundance'!O$2)</f>
        <v>11</v>
      </c>
      <c r="AU543" s="2">
        <f>IF(W543&gt;'Average Crustal Abundance'!P$2,Data!W543,'Average Crustal Abundance'!P$2)</f>
        <v>0.03</v>
      </c>
      <c r="AV543" s="2">
        <f>IF(X543&gt;'Average Crustal Abundance'!Q$2,Data!X543,'Average Crustal Abundance'!Q$2)</f>
        <v>2.5</v>
      </c>
      <c r="AW543" s="2">
        <f>IF(Y543&gt;'Average Crustal Abundance'!R$2,Data!Y543,'Average Crustal Abundance'!R$2)</f>
        <v>0.2</v>
      </c>
      <c r="AX543" s="2">
        <f>IF(Z543&gt;'Average Crustal Abundance'!S$2,Data!Z543,'Average Crustal Abundance'!S$2)</f>
        <v>0.18</v>
      </c>
      <c r="AY543" s="2">
        <f>IF(AA543&gt;'Average Crustal Abundance'!T$2,Data!AA543,'Average Crustal Abundance'!T$2)</f>
        <v>1E-3</v>
      </c>
      <c r="AZ543" s="2">
        <f>IF(AB543&gt;'Average Crustal Abundance'!U$2,Data!AB543,'Average Crustal Abundance'!U$2)</f>
        <v>0.8</v>
      </c>
      <c r="BA543" s="2">
        <f>IF(AC543&gt;'Average Crustal Abundance'!V$2,Data!AC543,'Average Crustal Abundance'!V$2)</f>
        <v>1</v>
      </c>
      <c r="BB543" s="2">
        <f>IF(AD543&gt;'Average Crustal Abundance'!W$2,Data!AD543,'Average Crustal Abundance'!W$2)</f>
        <v>1.7</v>
      </c>
      <c r="BC543" s="2">
        <f>IF(AE543&gt;'Average Crustal Abundance'!X$2,Data!AE543,'Average Crustal Abundance'!X$2)</f>
        <v>20</v>
      </c>
      <c r="BD543" s="2">
        <f>IF(AF543&gt;'Average Crustal Abundance'!Y$2,Data!AF543,'Average Crustal Abundance'!Y$2)</f>
        <v>1.3</v>
      </c>
      <c r="BE543" s="3">
        <f>LOG((AG543/'Average Crustal Abundance'!B$2),1.636)</f>
        <v>0</v>
      </c>
      <c r="BF543" s="3">
        <f>LOG((AH543/'Average Crustal Abundance'!C$2),5.77)</f>
        <v>0</v>
      </c>
      <c r="BG543" s="3">
        <f>LOG((AI543/'Average Crustal Abundance'!D$2),5.07)</f>
        <v>0</v>
      </c>
      <c r="BH543" s="3">
        <f>IF(LOG((AJ543/'Average Crustal Abundance'!E$2))&lt;6,LOG((AJ543/'Average Crustal Abundance'!E$2)),6)</f>
        <v>0</v>
      </c>
      <c r="BI543" s="3">
        <f>IF(LOG((AK543/'Average Crustal Abundance'!F$2))&lt;6,LOG((AK543/'Average Crustal Abundance'!F$2)),6)</f>
        <v>0</v>
      </c>
      <c r="BJ543" s="3">
        <f>IF(LOG((AL543/'Average Crustal Abundance'!G$2))&lt;6,LOG((AL543/'Average Crustal Abundance'!G$2)),6)</f>
        <v>0</v>
      </c>
      <c r="BK543" s="3">
        <f>LOG((AM543/'Average Crustal Abundance'!H$2),5.77)</f>
        <v>0</v>
      </c>
      <c r="BL543" s="3">
        <f>IF(LOG((AN543/'Average Crustal Abundance'!I$2))&lt;6,LOG((AN543/'Average Crustal Abundance'!I$2)),6)</f>
        <v>0</v>
      </c>
      <c r="BM543" s="3">
        <f>IF(LOG((AO543/'Average Crustal Abundance'!J$2))&lt;6,LOG((AO543/'Average Crustal Abundance'!J$2)),6)</f>
        <v>0</v>
      </c>
      <c r="BN543" s="3">
        <f>LOG((AP543/'Average Crustal Abundance'!K$2),4.9)</f>
        <v>0</v>
      </c>
      <c r="BO543" s="3">
        <f>IF(LOG((AQ543/'Average Crustal Abundance'!L$2))&lt;6,LOG((AQ543/'Average Crustal Abundance'!L$2)),6)</f>
        <v>0</v>
      </c>
      <c r="BP543" s="3">
        <f>IF(LOG((AR543/'Average Crustal Abundance'!M$2))&lt;6,LOG((AR543/'Average Crustal Abundance'!M$2)),6)</f>
        <v>0</v>
      </c>
      <c r="BQ543" s="3">
        <f>IF(LOG((AS543/'Average Crustal Abundance'!N$2))&lt;6,LOG((AS543/'Average Crustal Abundance'!N$2)),6)</f>
        <v>0</v>
      </c>
      <c r="BR543" s="3">
        <f>LOG((AT543/'Average Crustal Abundance'!O$2),6.71)</f>
        <v>0</v>
      </c>
      <c r="BS543" s="3">
        <f>IF(LOG((AU543/'Average Crustal Abundance'!P$2))&lt;6,LOG((AU543/'Average Crustal Abundance'!P$2)),6)</f>
        <v>0</v>
      </c>
      <c r="BT543" s="3">
        <f>LOG((AV543/'Average Crustal Abundance'!Q$2),8.58)</f>
        <v>0</v>
      </c>
      <c r="BU543" s="3">
        <f>IF(LOG((AW543/'Average Crustal Abundance'!R$2))&lt;6,LOG((AW543/'Average Crustal Abundance'!R$2)),6)</f>
        <v>0</v>
      </c>
      <c r="BV543" s="3">
        <f>IF(LOG((AX543/'Average Crustal Abundance'!S$2))&lt;6,LOG((AX543/'Average Crustal Abundance'!S$2)),6)</f>
        <v>0</v>
      </c>
      <c r="BW543" s="3">
        <f>IF(LOG((AY543/'Average Crustal Abundance'!T$2))&lt;6,LOG((AY543/'Average Crustal Abundance'!T$2)),6)</f>
        <v>0</v>
      </c>
      <c r="BX543" s="3">
        <f>IF(LOG((AZ543/'Average Crustal Abundance'!U$2))&lt;6,LOG((AZ543/'Average Crustal Abundance'!U$2)),6)</f>
        <v>0</v>
      </c>
      <c r="BY543" s="3">
        <f>IF(LOG((BA543/'Average Crustal Abundance'!V$2))&lt;6,LOG((BA543/'Average Crustal Abundance'!V$2)),6)</f>
        <v>0</v>
      </c>
      <c r="BZ543" s="3">
        <f>LOG((BB543/'Average Crustal Abundance'!W$2),9.15)</f>
        <v>0</v>
      </c>
      <c r="CA543" s="3">
        <f>LOG((BC543/'Average Crustal Abundance'!X$2),6.07)</f>
        <v>0</v>
      </c>
      <c r="CB543" s="3">
        <f>LOG((BD543/'Average Crustal Abundance'!Y$2),9.57)</f>
        <v>0</v>
      </c>
      <c r="CC543" s="3">
        <f t="shared" si="299"/>
        <v>0</v>
      </c>
      <c r="CD543" s="3" t="e">
        <f t="shared" si="300"/>
        <v>#DIV/0!</v>
      </c>
      <c r="CE543" s="4" t="e">
        <f t="shared" si="279"/>
        <v>#DIV/0!</v>
      </c>
      <c r="CF543" s="4" t="e">
        <f t="shared" si="279"/>
        <v>#DIV/0!</v>
      </c>
      <c r="CG543" s="4" t="e">
        <f t="shared" si="279"/>
        <v>#DIV/0!</v>
      </c>
      <c r="CH543" s="4" t="e">
        <f t="shared" si="279"/>
        <v>#DIV/0!</v>
      </c>
      <c r="CI543" s="4" t="e">
        <f t="shared" si="279"/>
        <v>#DIV/0!</v>
      </c>
      <c r="CJ543" s="4" t="e">
        <f t="shared" si="279"/>
        <v>#DIV/0!</v>
      </c>
      <c r="CK543" s="4" t="e">
        <f t="shared" si="279"/>
        <v>#DIV/0!</v>
      </c>
      <c r="CL543" s="4" t="e">
        <f t="shared" si="306"/>
        <v>#DIV/0!</v>
      </c>
      <c r="CM543" s="4" t="e">
        <f t="shared" si="307"/>
        <v>#DIV/0!</v>
      </c>
      <c r="CN543" s="4" t="e">
        <f t="shared" si="308"/>
        <v>#DIV/0!</v>
      </c>
      <c r="CO543" s="4" t="e">
        <f t="shared" si="292"/>
        <v>#DIV/0!</v>
      </c>
      <c r="CP543" s="4" t="e">
        <f t="shared" si="293"/>
        <v>#DIV/0!</v>
      </c>
      <c r="CQ543" s="4" t="e">
        <f t="shared" si="294"/>
        <v>#DIV/0!</v>
      </c>
      <c r="CR543" s="4" t="e">
        <f t="shared" si="289"/>
        <v>#DIV/0!</v>
      </c>
      <c r="CS543" s="4" t="e">
        <f t="shared" si="290"/>
        <v>#DIV/0!</v>
      </c>
      <c r="CT543" s="4" t="e">
        <f t="shared" si="291"/>
        <v>#DIV/0!</v>
      </c>
      <c r="CU543" s="4" t="e">
        <f t="shared" si="302"/>
        <v>#DIV/0!</v>
      </c>
      <c r="CV543" s="4" t="e">
        <f t="shared" si="303"/>
        <v>#DIV/0!</v>
      </c>
      <c r="CW543" s="4" t="e">
        <f t="shared" si="304"/>
        <v>#DIV/0!</v>
      </c>
      <c r="CX543" s="4" t="e">
        <f t="shared" si="305"/>
        <v>#DIV/0!</v>
      </c>
      <c r="CY543" s="4" t="e">
        <f t="shared" si="295"/>
        <v>#DIV/0!</v>
      </c>
      <c r="CZ543" s="4" t="e">
        <f t="shared" si="296"/>
        <v>#DIV/0!</v>
      </c>
      <c r="DA543" s="4" t="e">
        <f t="shared" si="297"/>
        <v>#DIV/0!</v>
      </c>
      <c r="DB543" s="4" t="e">
        <f t="shared" si="298"/>
        <v>#DIV/0!</v>
      </c>
      <c r="DC543" s="3"/>
      <c r="DD543" s="3" t="e">
        <f t="shared" si="301"/>
        <v>#DIV/0!</v>
      </c>
    </row>
    <row r="544" spans="33:108" x14ac:dyDescent="0.25">
      <c r="AG544" s="2">
        <f>IF(I544&gt;'Average Crustal Abundance'!B$2,Data!I544,'Average Crustal Abundance'!B$2)</f>
        <v>52200</v>
      </c>
      <c r="AH544" s="2">
        <f>IF(J544&gt;'Average Crustal Abundance'!C$2,Data!J544,'Average Crustal Abundance'!C$2)</f>
        <v>27</v>
      </c>
      <c r="AI544" s="2">
        <f>IF(K544&gt;'Average Crustal Abundance'!D$2,Data!K544,'Average Crustal Abundance'!D$2)</f>
        <v>59</v>
      </c>
      <c r="AJ544" s="2">
        <f>IF(L544&gt;'Average Crustal Abundance'!E$2,Data!L544,'Average Crustal Abundance'!E$2)</f>
        <v>0.188</v>
      </c>
      <c r="AK544" s="2">
        <f>IF(M544&gt;'Average Crustal Abundance'!F$2,Data!M544,'Average Crustal Abundance'!F$2)</f>
        <v>1.5E-3</v>
      </c>
      <c r="AL544" s="2">
        <f>IF(N544&gt;'Average Crustal Abundance'!G$2,Data!N544,'Average Crustal Abundance'!G$2)</f>
        <v>1.5E-3</v>
      </c>
      <c r="AM544" s="2">
        <f>IF(O544&gt;'Average Crustal Abundance'!H$2,Data!O544,'Average Crustal Abundance'!H$2)</f>
        <v>27</v>
      </c>
      <c r="AN544" s="2">
        <f>IF(P544&gt;'Average Crustal Abundance'!I$2,Data!P544,'Average Crustal Abundance'!I$2)</f>
        <v>5.6000000000000001E-2</v>
      </c>
      <c r="AO544" s="2">
        <f>IF(Q544&gt;'Average Crustal Abundance'!J$2,Data!Q544,'Average Crustal Abundance'!J$2)</f>
        <v>1.2999999999999999E-3</v>
      </c>
      <c r="AP544" s="2">
        <f>IF(R544&gt;'Average Crustal Abundance'!K$2,Data!R544,'Average Crustal Abundance'!K$2)</f>
        <v>72</v>
      </c>
      <c r="AQ544" s="2">
        <f>IF(S544&gt;'Average Crustal Abundance'!L$2,Data!S544,'Average Crustal Abundance'!L$2)</f>
        <v>0.08</v>
      </c>
      <c r="AR544" s="2">
        <f>IF(T544&gt;'Average Crustal Abundance'!M$2,Data!T544,'Average Crustal Abundance'!M$2)</f>
        <v>5.1999999999999998E-2</v>
      </c>
      <c r="AS544" s="2">
        <f>IF(U544&gt;'Average Crustal Abundance'!N$2,Data!U544,'Average Crustal Abundance'!N$2)</f>
        <v>0.5</v>
      </c>
      <c r="AT544" s="2">
        <f>IF(V544&gt;'Average Crustal Abundance'!O$2,Data!V544,'Average Crustal Abundance'!O$2)</f>
        <v>11</v>
      </c>
      <c r="AU544" s="2">
        <f>IF(W544&gt;'Average Crustal Abundance'!P$2,Data!W544,'Average Crustal Abundance'!P$2)</f>
        <v>0.03</v>
      </c>
      <c r="AV544" s="2">
        <f>IF(X544&gt;'Average Crustal Abundance'!Q$2,Data!X544,'Average Crustal Abundance'!Q$2)</f>
        <v>2.5</v>
      </c>
      <c r="AW544" s="2">
        <f>IF(Y544&gt;'Average Crustal Abundance'!R$2,Data!Y544,'Average Crustal Abundance'!R$2)</f>
        <v>0.2</v>
      </c>
      <c r="AX544" s="2">
        <f>IF(Z544&gt;'Average Crustal Abundance'!S$2,Data!Z544,'Average Crustal Abundance'!S$2)</f>
        <v>0.18</v>
      </c>
      <c r="AY544" s="2">
        <f>IF(AA544&gt;'Average Crustal Abundance'!T$2,Data!AA544,'Average Crustal Abundance'!T$2)</f>
        <v>1E-3</v>
      </c>
      <c r="AZ544" s="2">
        <f>IF(AB544&gt;'Average Crustal Abundance'!U$2,Data!AB544,'Average Crustal Abundance'!U$2)</f>
        <v>0.8</v>
      </c>
      <c r="BA544" s="2">
        <f>IF(AC544&gt;'Average Crustal Abundance'!V$2,Data!AC544,'Average Crustal Abundance'!V$2)</f>
        <v>1</v>
      </c>
      <c r="BB544" s="2">
        <f>IF(AD544&gt;'Average Crustal Abundance'!W$2,Data!AD544,'Average Crustal Abundance'!W$2)</f>
        <v>1.7</v>
      </c>
      <c r="BC544" s="2">
        <f>IF(AE544&gt;'Average Crustal Abundance'!X$2,Data!AE544,'Average Crustal Abundance'!X$2)</f>
        <v>20</v>
      </c>
      <c r="BD544" s="2">
        <f>IF(AF544&gt;'Average Crustal Abundance'!Y$2,Data!AF544,'Average Crustal Abundance'!Y$2)</f>
        <v>1.3</v>
      </c>
      <c r="BE544" s="3">
        <f>LOG((AG544/'Average Crustal Abundance'!B$2),1.636)</f>
        <v>0</v>
      </c>
      <c r="BF544" s="3">
        <f>LOG((AH544/'Average Crustal Abundance'!C$2),5.77)</f>
        <v>0</v>
      </c>
      <c r="BG544" s="3">
        <f>LOG((AI544/'Average Crustal Abundance'!D$2),5.07)</f>
        <v>0</v>
      </c>
      <c r="BH544" s="3">
        <f>IF(LOG((AJ544/'Average Crustal Abundance'!E$2))&lt;6,LOG((AJ544/'Average Crustal Abundance'!E$2)),6)</f>
        <v>0</v>
      </c>
      <c r="BI544" s="3">
        <f>IF(LOG((AK544/'Average Crustal Abundance'!F$2))&lt;6,LOG((AK544/'Average Crustal Abundance'!F$2)),6)</f>
        <v>0</v>
      </c>
      <c r="BJ544" s="3">
        <f>IF(LOG((AL544/'Average Crustal Abundance'!G$2))&lt;6,LOG((AL544/'Average Crustal Abundance'!G$2)),6)</f>
        <v>0</v>
      </c>
      <c r="BK544" s="3">
        <f>LOG((AM544/'Average Crustal Abundance'!H$2),5.77)</f>
        <v>0</v>
      </c>
      <c r="BL544" s="3">
        <f>IF(LOG((AN544/'Average Crustal Abundance'!I$2))&lt;6,LOG((AN544/'Average Crustal Abundance'!I$2)),6)</f>
        <v>0</v>
      </c>
      <c r="BM544" s="3">
        <f>IF(LOG((AO544/'Average Crustal Abundance'!J$2))&lt;6,LOG((AO544/'Average Crustal Abundance'!J$2)),6)</f>
        <v>0</v>
      </c>
      <c r="BN544" s="3">
        <f>LOG((AP544/'Average Crustal Abundance'!K$2),4.9)</f>
        <v>0</v>
      </c>
      <c r="BO544" s="3">
        <f>IF(LOG((AQ544/'Average Crustal Abundance'!L$2))&lt;6,LOG((AQ544/'Average Crustal Abundance'!L$2)),6)</f>
        <v>0</v>
      </c>
      <c r="BP544" s="3">
        <f>IF(LOG((AR544/'Average Crustal Abundance'!M$2))&lt;6,LOG((AR544/'Average Crustal Abundance'!M$2)),6)</f>
        <v>0</v>
      </c>
      <c r="BQ544" s="3">
        <f>IF(LOG((AS544/'Average Crustal Abundance'!N$2))&lt;6,LOG((AS544/'Average Crustal Abundance'!N$2)),6)</f>
        <v>0</v>
      </c>
      <c r="BR544" s="3">
        <f>LOG((AT544/'Average Crustal Abundance'!O$2),6.71)</f>
        <v>0</v>
      </c>
      <c r="BS544" s="3">
        <f>IF(LOG((AU544/'Average Crustal Abundance'!P$2))&lt;6,LOG((AU544/'Average Crustal Abundance'!P$2)),6)</f>
        <v>0</v>
      </c>
      <c r="BT544" s="3">
        <f>LOG((AV544/'Average Crustal Abundance'!Q$2),8.58)</f>
        <v>0</v>
      </c>
      <c r="BU544" s="3">
        <f>IF(LOG((AW544/'Average Crustal Abundance'!R$2))&lt;6,LOG((AW544/'Average Crustal Abundance'!R$2)),6)</f>
        <v>0</v>
      </c>
      <c r="BV544" s="3">
        <f>IF(LOG((AX544/'Average Crustal Abundance'!S$2))&lt;6,LOG((AX544/'Average Crustal Abundance'!S$2)),6)</f>
        <v>0</v>
      </c>
      <c r="BW544" s="3">
        <f>IF(LOG((AY544/'Average Crustal Abundance'!T$2))&lt;6,LOG((AY544/'Average Crustal Abundance'!T$2)),6)</f>
        <v>0</v>
      </c>
      <c r="BX544" s="3">
        <f>IF(LOG((AZ544/'Average Crustal Abundance'!U$2))&lt;6,LOG((AZ544/'Average Crustal Abundance'!U$2)),6)</f>
        <v>0</v>
      </c>
      <c r="BY544" s="3">
        <f>IF(LOG((BA544/'Average Crustal Abundance'!V$2))&lt;6,LOG((BA544/'Average Crustal Abundance'!V$2)),6)</f>
        <v>0</v>
      </c>
      <c r="BZ544" s="3">
        <f>LOG((BB544/'Average Crustal Abundance'!W$2),9.15)</f>
        <v>0</v>
      </c>
      <c r="CA544" s="3">
        <f>LOG((BC544/'Average Crustal Abundance'!X$2),6.07)</f>
        <v>0</v>
      </c>
      <c r="CB544" s="3">
        <f>LOG((BD544/'Average Crustal Abundance'!Y$2),9.57)</f>
        <v>0</v>
      </c>
      <c r="CC544" s="3">
        <f t="shared" si="299"/>
        <v>0</v>
      </c>
      <c r="CD544" s="3" t="e">
        <f t="shared" si="300"/>
        <v>#DIV/0!</v>
      </c>
      <c r="CE544" s="4" t="e">
        <f t="shared" si="279"/>
        <v>#DIV/0!</v>
      </c>
      <c r="CF544" s="4" t="e">
        <f t="shared" si="279"/>
        <v>#DIV/0!</v>
      </c>
      <c r="CG544" s="4" t="e">
        <f t="shared" ref="CG544:CG575" si="309">BG544*$CD544</f>
        <v>#DIV/0!</v>
      </c>
      <c r="CH544" s="4" t="e">
        <f t="shared" ref="CH544:CH575" si="310">BH544*$CD544</f>
        <v>#DIV/0!</v>
      </c>
      <c r="CI544" s="4" t="e">
        <f t="shared" ref="CI544:CI575" si="311">BI544*$CD544</f>
        <v>#DIV/0!</v>
      </c>
      <c r="CJ544" s="4" t="e">
        <f t="shared" ref="CJ544:CJ575" si="312">BJ544*$CD544</f>
        <v>#DIV/0!</v>
      </c>
      <c r="CK544" s="4" t="e">
        <f t="shared" ref="CK544:CK575" si="313">BK544*$CD544</f>
        <v>#DIV/0!</v>
      </c>
      <c r="CL544" s="4" t="e">
        <f t="shared" si="306"/>
        <v>#DIV/0!</v>
      </c>
      <c r="CM544" s="4" t="e">
        <f t="shared" si="307"/>
        <v>#DIV/0!</v>
      </c>
      <c r="CN544" s="4" t="e">
        <f t="shared" si="308"/>
        <v>#DIV/0!</v>
      </c>
      <c r="CO544" s="4" t="e">
        <f t="shared" si="292"/>
        <v>#DIV/0!</v>
      </c>
      <c r="CP544" s="4" t="e">
        <f t="shared" si="293"/>
        <v>#DIV/0!</v>
      </c>
      <c r="CQ544" s="4" t="e">
        <f t="shared" si="294"/>
        <v>#DIV/0!</v>
      </c>
      <c r="CR544" s="4" t="e">
        <f t="shared" ref="CR544:CR575" si="314">BR544*$CD544</f>
        <v>#DIV/0!</v>
      </c>
      <c r="CS544" s="4" t="e">
        <f t="shared" ref="CS544:CS575" si="315">BS544*$CD544</f>
        <v>#DIV/0!</v>
      </c>
      <c r="CT544" s="4" t="e">
        <f t="shared" ref="CT544:CT575" si="316">BT544*$CD544</f>
        <v>#DIV/0!</v>
      </c>
      <c r="CU544" s="4" t="e">
        <f t="shared" si="302"/>
        <v>#DIV/0!</v>
      </c>
      <c r="CV544" s="4" t="e">
        <f t="shared" si="303"/>
        <v>#DIV/0!</v>
      </c>
      <c r="CW544" s="4" t="e">
        <f t="shared" si="304"/>
        <v>#DIV/0!</v>
      </c>
      <c r="CX544" s="4" t="e">
        <f t="shared" si="305"/>
        <v>#DIV/0!</v>
      </c>
      <c r="CY544" s="4" t="e">
        <f t="shared" si="295"/>
        <v>#DIV/0!</v>
      </c>
      <c r="CZ544" s="4" t="e">
        <f t="shared" si="296"/>
        <v>#DIV/0!</v>
      </c>
      <c r="DA544" s="4" t="e">
        <f t="shared" si="297"/>
        <v>#DIV/0!</v>
      </c>
      <c r="DB544" s="4" t="e">
        <f t="shared" si="298"/>
        <v>#DIV/0!</v>
      </c>
      <c r="DC544" s="3"/>
      <c r="DD544" s="3" t="e">
        <f t="shared" si="301"/>
        <v>#DIV/0!</v>
      </c>
    </row>
    <row r="545" spans="33:108" x14ac:dyDescent="0.25">
      <c r="AG545" s="2">
        <f>IF(I545&gt;'Average Crustal Abundance'!B$2,Data!I545,'Average Crustal Abundance'!B$2)</f>
        <v>52200</v>
      </c>
      <c r="AH545" s="2">
        <f>IF(J545&gt;'Average Crustal Abundance'!C$2,Data!J545,'Average Crustal Abundance'!C$2)</f>
        <v>27</v>
      </c>
      <c r="AI545" s="2">
        <f>IF(K545&gt;'Average Crustal Abundance'!D$2,Data!K545,'Average Crustal Abundance'!D$2)</f>
        <v>59</v>
      </c>
      <c r="AJ545" s="2">
        <f>IF(L545&gt;'Average Crustal Abundance'!E$2,Data!L545,'Average Crustal Abundance'!E$2)</f>
        <v>0.188</v>
      </c>
      <c r="AK545" s="2">
        <f>IF(M545&gt;'Average Crustal Abundance'!F$2,Data!M545,'Average Crustal Abundance'!F$2)</f>
        <v>1.5E-3</v>
      </c>
      <c r="AL545" s="2">
        <f>IF(N545&gt;'Average Crustal Abundance'!G$2,Data!N545,'Average Crustal Abundance'!G$2)</f>
        <v>1.5E-3</v>
      </c>
      <c r="AM545" s="2">
        <f>IF(O545&gt;'Average Crustal Abundance'!H$2,Data!O545,'Average Crustal Abundance'!H$2)</f>
        <v>27</v>
      </c>
      <c r="AN545" s="2">
        <f>IF(P545&gt;'Average Crustal Abundance'!I$2,Data!P545,'Average Crustal Abundance'!I$2)</f>
        <v>5.6000000000000001E-2</v>
      </c>
      <c r="AO545" s="2">
        <f>IF(Q545&gt;'Average Crustal Abundance'!J$2,Data!Q545,'Average Crustal Abundance'!J$2)</f>
        <v>1.2999999999999999E-3</v>
      </c>
      <c r="AP545" s="2">
        <f>IF(R545&gt;'Average Crustal Abundance'!K$2,Data!R545,'Average Crustal Abundance'!K$2)</f>
        <v>72</v>
      </c>
      <c r="AQ545" s="2">
        <f>IF(S545&gt;'Average Crustal Abundance'!L$2,Data!S545,'Average Crustal Abundance'!L$2)</f>
        <v>0.08</v>
      </c>
      <c r="AR545" s="2">
        <f>IF(T545&gt;'Average Crustal Abundance'!M$2,Data!T545,'Average Crustal Abundance'!M$2)</f>
        <v>5.1999999999999998E-2</v>
      </c>
      <c r="AS545" s="2">
        <f>IF(U545&gt;'Average Crustal Abundance'!N$2,Data!U545,'Average Crustal Abundance'!N$2)</f>
        <v>0.5</v>
      </c>
      <c r="AT545" s="2">
        <f>IF(V545&gt;'Average Crustal Abundance'!O$2,Data!V545,'Average Crustal Abundance'!O$2)</f>
        <v>11</v>
      </c>
      <c r="AU545" s="2">
        <f>IF(W545&gt;'Average Crustal Abundance'!P$2,Data!W545,'Average Crustal Abundance'!P$2)</f>
        <v>0.03</v>
      </c>
      <c r="AV545" s="2">
        <f>IF(X545&gt;'Average Crustal Abundance'!Q$2,Data!X545,'Average Crustal Abundance'!Q$2)</f>
        <v>2.5</v>
      </c>
      <c r="AW545" s="2">
        <f>IF(Y545&gt;'Average Crustal Abundance'!R$2,Data!Y545,'Average Crustal Abundance'!R$2)</f>
        <v>0.2</v>
      </c>
      <c r="AX545" s="2">
        <f>IF(Z545&gt;'Average Crustal Abundance'!S$2,Data!Z545,'Average Crustal Abundance'!S$2)</f>
        <v>0.18</v>
      </c>
      <c r="AY545" s="2">
        <f>IF(AA545&gt;'Average Crustal Abundance'!T$2,Data!AA545,'Average Crustal Abundance'!T$2)</f>
        <v>1E-3</v>
      </c>
      <c r="AZ545" s="2">
        <f>IF(AB545&gt;'Average Crustal Abundance'!U$2,Data!AB545,'Average Crustal Abundance'!U$2)</f>
        <v>0.8</v>
      </c>
      <c r="BA545" s="2">
        <f>IF(AC545&gt;'Average Crustal Abundance'!V$2,Data!AC545,'Average Crustal Abundance'!V$2)</f>
        <v>1</v>
      </c>
      <c r="BB545" s="2">
        <f>IF(AD545&gt;'Average Crustal Abundance'!W$2,Data!AD545,'Average Crustal Abundance'!W$2)</f>
        <v>1.7</v>
      </c>
      <c r="BC545" s="2">
        <f>IF(AE545&gt;'Average Crustal Abundance'!X$2,Data!AE545,'Average Crustal Abundance'!X$2)</f>
        <v>20</v>
      </c>
      <c r="BD545" s="2">
        <f>IF(AF545&gt;'Average Crustal Abundance'!Y$2,Data!AF545,'Average Crustal Abundance'!Y$2)</f>
        <v>1.3</v>
      </c>
      <c r="BE545" s="3">
        <f>LOG((AG545/'Average Crustal Abundance'!B$2),1.636)</f>
        <v>0</v>
      </c>
      <c r="BF545" s="3">
        <f>LOG((AH545/'Average Crustal Abundance'!C$2),5.77)</f>
        <v>0</v>
      </c>
      <c r="BG545" s="3">
        <f>LOG((AI545/'Average Crustal Abundance'!D$2),5.07)</f>
        <v>0</v>
      </c>
      <c r="BH545" s="3">
        <f>IF(LOG((AJ545/'Average Crustal Abundance'!E$2))&lt;6,LOG((AJ545/'Average Crustal Abundance'!E$2)),6)</f>
        <v>0</v>
      </c>
      <c r="BI545" s="3">
        <f>IF(LOG((AK545/'Average Crustal Abundance'!F$2))&lt;6,LOG((AK545/'Average Crustal Abundance'!F$2)),6)</f>
        <v>0</v>
      </c>
      <c r="BJ545" s="3">
        <f>IF(LOG((AL545/'Average Crustal Abundance'!G$2))&lt;6,LOG((AL545/'Average Crustal Abundance'!G$2)),6)</f>
        <v>0</v>
      </c>
      <c r="BK545" s="3">
        <f>LOG((AM545/'Average Crustal Abundance'!H$2),5.77)</f>
        <v>0</v>
      </c>
      <c r="BL545" s="3">
        <f>IF(LOG((AN545/'Average Crustal Abundance'!I$2))&lt;6,LOG((AN545/'Average Crustal Abundance'!I$2)),6)</f>
        <v>0</v>
      </c>
      <c r="BM545" s="3">
        <f>IF(LOG((AO545/'Average Crustal Abundance'!J$2))&lt;6,LOG((AO545/'Average Crustal Abundance'!J$2)),6)</f>
        <v>0</v>
      </c>
      <c r="BN545" s="3">
        <f>LOG((AP545/'Average Crustal Abundance'!K$2),4.9)</f>
        <v>0</v>
      </c>
      <c r="BO545" s="3">
        <f>IF(LOG((AQ545/'Average Crustal Abundance'!L$2))&lt;6,LOG((AQ545/'Average Crustal Abundance'!L$2)),6)</f>
        <v>0</v>
      </c>
      <c r="BP545" s="3">
        <f>IF(LOG((AR545/'Average Crustal Abundance'!M$2))&lt;6,LOG((AR545/'Average Crustal Abundance'!M$2)),6)</f>
        <v>0</v>
      </c>
      <c r="BQ545" s="3">
        <f>IF(LOG((AS545/'Average Crustal Abundance'!N$2))&lt;6,LOG((AS545/'Average Crustal Abundance'!N$2)),6)</f>
        <v>0</v>
      </c>
      <c r="BR545" s="3">
        <f>LOG((AT545/'Average Crustal Abundance'!O$2),6.71)</f>
        <v>0</v>
      </c>
      <c r="BS545" s="3">
        <f>IF(LOG((AU545/'Average Crustal Abundance'!P$2))&lt;6,LOG((AU545/'Average Crustal Abundance'!P$2)),6)</f>
        <v>0</v>
      </c>
      <c r="BT545" s="3">
        <f>LOG((AV545/'Average Crustal Abundance'!Q$2),8.58)</f>
        <v>0</v>
      </c>
      <c r="BU545" s="3">
        <f>IF(LOG((AW545/'Average Crustal Abundance'!R$2))&lt;6,LOG((AW545/'Average Crustal Abundance'!R$2)),6)</f>
        <v>0</v>
      </c>
      <c r="BV545" s="3">
        <f>IF(LOG((AX545/'Average Crustal Abundance'!S$2))&lt;6,LOG((AX545/'Average Crustal Abundance'!S$2)),6)</f>
        <v>0</v>
      </c>
      <c r="BW545" s="3">
        <f>IF(LOG((AY545/'Average Crustal Abundance'!T$2))&lt;6,LOG((AY545/'Average Crustal Abundance'!T$2)),6)</f>
        <v>0</v>
      </c>
      <c r="BX545" s="3">
        <f>IF(LOG((AZ545/'Average Crustal Abundance'!U$2))&lt;6,LOG((AZ545/'Average Crustal Abundance'!U$2)),6)</f>
        <v>0</v>
      </c>
      <c r="BY545" s="3">
        <f>IF(LOG((BA545/'Average Crustal Abundance'!V$2))&lt;6,LOG((BA545/'Average Crustal Abundance'!V$2)),6)</f>
        <v>0</v>
      </c>
      <c r="BZ545" s="3">
        <f>LOG((BB545/'Average Crustal Abundance'!W$2),9.15)</f>
        <v>0</v>
      </c>
      <c r="CA545" s="3">
        <f>LOG((BC545/'Average Crustal Abundance'!X$2),6.07)</f>
        <v>0</v>
      </c>
      <c r="CB545" s="3">
        <f>LOG((BD545/'Average Crustal Abundance'!Y$2),9.57)</f>
        <v>0</v>
      </c>
      <c r="CC545" s="3">
        <f t="shared" si="299"/>
        <v>0</v>
      </c>
      <c r="CD545" s="3" t="e">
        <f t="shared" si="300"/>
        <v>#DIV/0!</v>
      </c>
      <c r="CE545" s="4" t="e">
        <f t="shared" ref="CE545:CE576" si="317">BE545*$CD545</f>
        <v>#DIV/0!</v>
      </c>
      <c r="CF545" s="4" t="e">
        <f t="shared" ref="CF545:CF576" si="318">BF545*$CD545</f>
        <v>#DIV/0!</v>
      </c>
      <c r="CG545" s="4" t="e">
        <f t="shared" si="309"/>
        <v>#DIV/0!</v>
      </c>
      <c r="CH545" s="4" t="e">
        <f t="shared" si="310"/>
        <v>#DIV/0!</v>
      </c>
      <c r="CI545" s="4" t="e">
        <f t="shared" si="311"/>
        <v>#DIV/0!</v>
      </c>
      <c r="CJ545" s="4" t="e">
        <f t="shared" si="312"/>
        <v>#DIV/0!</v>
      </c>
      <c r="CK545" s="4" t="e">
        <f t="shared" si="313"/>
        <v>#DIV/0!</v>
      </c>
      <c r="CL545" s="4" t="e">
        <f t="shared" si="306"/>
        <v>#DIV/0!</v>
      </c>
      <c r="CM545" s="4" t="e">
        <f t="shared" si="307"/>
        <v>#DIV/0!</v>
      </c>
      <c r="CN545" s="4" t="e">
        <f t="shared" si="308"/>
        <v>#DIV/0!</v>
      </c>
      <c r="CO545" s="4" t="e">
        <f t="shared" ref="CO545:CO576" si="319">BO545*$CD545</f>
        <v>#DIV/0!</v>
      </c>
      <c r="CP545" s="4" t="e">
        <f t="shared" ref="CP545:CP576" si="320">BP545*$CD545</f>
        <v>#DIV/0!</v>
      </c>
      <c r="CQ545" s="4" t="e">
        <f t="shared" ref="CQ545:CQ576" si="321">BQ545*$CD545</f>
        <v>#DIV/0!</v>
      </c>
      <c r="CR545" s="4" t="e">
        <f t="shared" si="314"/>
        <v>#DIV/0!</v>
      </c>
      <c r="CS545" s="4" t="e">
        <f t="shared" si="315"/>
        <v>#DIV/0!</v>
      </c>
      <c r="CT545" s="4" t="e">
        <f t="shared" si="316"/>
        <v>#DIV/0!</v>
      </c>
      <c r="CU545" s="4" t="e">
        <f t="shared" si="302"/>
        <v>#DIV/0!</v>
      </c>
      <c r="CV545" s="4" t="e">
        <f t="shared" si="303"/>
        <v>#DIV/0!</v>
      </c>
      <c r="CW545" s="4" t="e">
        <f t="shared" si="304"/>
        <v>#DIV/0!</v>
      </c>
      <c r="CX545" s="4" t="e">
        <f t="shared" si="305"/>
        <v>#DIV/0!</v>
      </c>
      <c r="CY545" s="4" t="e">
        <f t="shared" ref="CY545:CY570" si="322">BY545*$CD545</f>
        <v>#DIV/0!</v>
      </c>
      <c r="CZ545" s="4" t="e">
        <f t="shared" ref="CZ545:CZ570" si="323">BZ545*$CD545</f>
        <v>#DIV/0!</v>
      </c>
      <c r="DA545" s="4" t="e">
        <f t="shared" ref="DA545:DA570" si="324">CA545*$CD545</f>
        <v>#DIV/0!</v>
      </c>
      <c r="DB545" s="4" t="e">
        <f t="shared" ref="DB545:DB570" si="325">CB545*$CD545</f>
        <v>#DIV/0!</v>
      </c>
      <c r="DC545" s="3"/>
      <c r="DD545" s="3" t="e">
        <f t="shared" si="301"/>
        <v>#DIV/0!</v>
      </c>
    </row>
    <row r="546" spans="33:108" x14ac:dyDescent="0.25">
      <c r="AG546" s="2">
        <f>IF(I546&gt;'Average Crustal Abundance'!B$2,Data!I546,'Average Crustal Abundance'!B$2)</f>
        <v>52200</v>
      </c>
      <c r="AH546" s="2">
        <f>IF(J546&gt;'Average Crustal Abundance'!C$2,Data!J546,'Average Crustal Abundance'!C$2)</f>
        <v>27</v>
      </c>
      <c r="AI546" s="2">
        <f>IF(K546&gt;'Average Crustal Abundance'!D$2,Data!K546,'Average Crustal Abundance'!D$2)</f>
        <v>59</v>
      </c>
      <c r="AJ546" s="2">
        <f>IF(L546&gt;'Average Crustal Abundance'!E$2,Data!L546,'Average Crustal Abundance'!E$2)</f>
        <v>0.188</v>
      </c>
      <c r="AK546" s="2">
        <f>IF(M546&gt;'Average Crustal Abundance'!F$2,Data!M546,'Average Crustal Abundance'!F$2)</f>
        <v>1.5E-3</v>
      </c>
      <c r="AL546" s="2">
        <f>IF(N546&gt;'Average Crustal Abundance'!G$2,Data!N546,'Average Crustal Abundance'!G$2)</f>
        <v>1.5E-3</v>
      </c>
      <c r="AM546" s="2">
        <f>IF(O546&gt;'Average Crustal Abundance'!H$2,Data!O546,'Average Crustal Abundance'!H$2)</f>
        <v>27</v>
      </c>
      <c r="AN546" s="2">
        <f>IF(P546&gt;'Average Crustal Abundance'!I$2,Data!P546,'Average Crustal Abundance'!I$2)</f>
        <v>5.6000000000000001E-2</v>
      </c>
      <c r="AO546" s="2">
        <f>IF(Q546&gt;'Average Crustal Abundance'!J$2,Data!Q546,'Average Crustal Abundance'!J$2)</f>
        <v>1.2999999999999999E-3</v>
      </c>
      <c r="AP546" s="2">
        <f>IF(R546&gt;'Average Crustal Abundance'!K$2,Data!R546,'Average Crustal Abundance'!K$2)</f>
        <v>72</v>
      </c>
      <c r="AQ546" s="2">
        <f>IF(S546&gt;'Average Crustal Abundance'!L$2,Data!S546,'Average Crustal Abundance'!L$2)</f>
        <v>0.08</v>
      </c>
      <c r="AR546" s="2">
        <f>IF(T546&gt;'Average Crustal Abundance'!M$2,Data!T546,'Average Crustal Abundance'!M$2)</f>
        <v>5.1999999999999998E-2</v>
      </c>
      <c r="AS546" s="2">
        <f>IF(U546&gt;'Average Crustal Abundance'!N$2,Data!U546,'Average Crustal Abundance'!N$2)</f>
        <v>0.5</v>
      </c>
      <c r="AT546" s="2">
        <f>IF(V546&gt;'Average Crustal Abundance'!O$2,Data!V546,'Average Crustal Abundance'!O$2)</f>
        <v>11</v>
      </c>
      <c r="AU546" s="2">
        <f>IF(W546&gt;'Average Crustal Abundance'!P$2,Data!W546,'Average Crustal Abundance'!P$2)</f>
        <v>0.03</v>
      </c>
      <c r="AV546" s="2">
        <f>IF(X546&gt;'Average Crustal Abundance'!Q$2,Data!X546,'Average Crustal Abundance'!Q$2)</f>
        <v>2.5</v>
      </c>
      <c r="AW546" s="2">
        <f>IF(Y546&gt;'Average Crustal Abundance'!R$2,Data!Y546,'Average Crustal Abundance'!R$2)</f>
        <v>0.2</v>
      </c>
      <c r="AX546" s="2">
        <f>IF(Z546&gt;'Average Crustal Abundance'!S$2,Data!Z546,'Average Crustal Abundance'!S$2)</f>
        <v>0.18</v>
      </c>
      <c r="AY546" s="2">
        <f>IF(AA546&gt;'Average Crustal Abundance'!T$2,Data!AA546,'Average Crustal Abundance'!T$2)</f>
        <v>1E-3</v>
      </c>
      <c r="AZ546" s="2">
        <f>IF(AB546&gt;'Average Crustal Abundance'!U$2,Data!AB546,'Average Crustal Abundance'!U$2)</f>
        <v>0.8</v>
      </c>
      <c r="BA546" s="2">
        <f>IF(AC546&gt;'Average Crustal Abundance'!V$2,Data!AC546,'Average Crustal Abundance'!V$2)</f>
        <v>1</v>
      </c>
      <c r="BB546" s="2">
        <f>IF(AD546&gt;'Average Crustal Abundance'!W$2,Data!AD546,'Average Crustal Abundance'!W$2)</f>
        <v>1.7</v>
      </c>
      <c r="BC546" s="2">
        <f>IF(AE546&gt;'Average Crustal Abundance'!X$2,Data!AE546,'Average Crustal Abundance'!X$2)</f>
        <v>20</v>
      </c>
      <c r="BD546" s="2">
        <f>IF(AF546&gt;'Average Crustal Abundance'!Y$2,Data!AF546,'Average Crustal Abundance'!Y$2)</f>
        <v>1.3</v>
      </c>
      <c r="BE546" s="3">
        <f>LOG((AG546/'Average Crustal Abundance'!B$2),1.636)</f>
        <v>0</v>
      </c>
      <c r="BF546" s="3">
        <f>LOG((AH546/'Average Crustal Abundance'!C$2),5.77)</f>
        <v>0</v>
      </c>
      <c r="BG546" s="3">
        <f>LOG((AI546/'Average Crustal Abundance'!D$2),5.07)</f>
        <v>0</v>
      </c>
      <c r="BH546" s="3">
        <f>IF(LOG((AJ546/'Average Crustal Abundance'!E$2))&lt;6,LOG((AJ546/'Average Crustal Abundance'!E$2)),6)</f>
        <v>0</v>
      </c>
      <c r="BI546" s="3">
        <f>IF(LOG((AK546/'Average Crustal Abundance'!F$2))&lt;6,LOG((AK546/'Average Crustal Abundance'!F$2)),6)</f>
        <v>0</v>
      </c>
      <c r="BJ546" s="3">
        <f>IF(LOG((AL546/'Average Crustal Abundance'!G$2))&lt;6,LOG((AL546/'Average Crustal Abundance'!G$2)),6)</f>
        <v>0</v>
      </c>
      <c r="BK546" s="3">
        <f>LOG((AM546/'Average Crustal Abundance'!H$2),5.77)</f>
        <v>0</v>
      </c>
      <c r="BL546" s="3">
        <f>IF(LOG((AN546/'Average Crustal Abundance'!I$2))&lt;6,LOG((AN546/'Average Crustal Abundance'!I$2)),6)</f>
        <v>0</v>
      </c>
      <c r="BM546" s="3">
        <f>IF(LOG((AO546/'Average Crustal Abundance'!J$2))&lt;6,LOG((AO546/'Average Crustal Abundance'!J$2)),6)</f>
        <v>0</v>
      </c>
      <c r="BN546" s="3">
        <f>LOG((AP546/'Average Crustal Abundance'!K$2),4.9)</f>
        <v>0</v>
      </c>
      <c r="BO546" s="3">
        <f>IF(LOG((AQ546/'Average Crustal Abundance'!L$2))&lt;6,LOG((AQ546/'Average Crustal Abundance'!L$2)),6)</f>
        <v>0</v>
      </c>
      <c r="BP546" s="3">
        <f>IF(LOG((AR546/'Average Crustal Abundance'!M$2))&lt;6,LOG((AR546/'Average Crustal Abundance'!M$2)),6)</f>
        <v>0</v>
      </c>
      <c r="BQ546" s="3">
        <f>IF(LOG((AS546/'Average Crustal Abundance'!N$2))&lt;6,LOG((AS546/'Average Crustal Abundance'!N$2)),6)</f>
        <v>0</v>
      </c>
      <c r="BR546" s="3">
        <f>LOG((AT546/'Average Crustal Abundance'!O$2),6.71)</f>
        <v>0</v>
      </c>
      <c r="BS546" s="3">
        <f>IF(LOG((AU546/'Average Crustal Abundance'!P$2))&lt;6,LOG((AU546/'Average Crustal Abundance'!P$2)),6)</f>
        <v>0</v>
      </c>
      <c r="BT546" s="3">
        <f>LOG((AV546/'Average Crustal Abundance'!Q$2),8.58)</f>
        <v>0</v>
      </c>
      <c r="BU546" s="3">
        <f>IF(LOG((AW546/'Average Crustal Abundance'!R$2))&lt;6,LOG((AW546/'Average Crustal Abundance'!R$2)),6)</f>
        <v>0</v>
      </c>
      <c r="BV546" s="3">
        <f>IF(LOG((AX546/'Average Crustal Abundance'!S$2))&lt;6,LOG((AX546/'Average Crustal Abundance'!S$2)),6)</f>
        <v>0</v>
      </c>
      <c r="BW546" s="3">
        <f>IF(LOG((AY546/'Average Crustal Abundance'!T$2))&lt;6,LOG((AY546/'Average Crustal Abundance'!T$2)),6)</f>
        <v>0</v>
      </c>
      <c r="BX546" s="3">
        <f>IF(LOG((AZ546/'Average Crustal Abundance'!U$2))&lt;6,LOG((AZ546/'Average Crustal Abundance'!U$2)),6)</f>
        <v>0</v>
      </c>
      <c r="BY546" s="3">
        <f>IF(LOG((BA546/'Average Crustal Abundance'!V$2))&lt;6,LOG((BA546/'Average Crustal Abundance'!V$2)),6)</f>
        <v>0</v>
      </c>
      <c r="BZ546" s="3">
        <f>LOG((BB546/'Average Crustal Abundance'!W$2),9.15)</f>
        <v>0</v>
      </c>
      <c r="CA546" s="3">
        <f>LOG((BC546/'Average Crustal Abundance'!X$2),6.07)</f>
        <v>0</v>
      </c>
      <c r="CB546" s="3">
        <f>LOG((BD546/'Average Crustal Abundance'!Y$2),9.57)</f>
        <v>0</v>
      </c>
      <c r="CC546" s="3">
        <f t="shared" si="299"/>
        <v>0</v>
      </c>
      <c r="CD546" s="3" t="e">
        <f t="shared" si="300"/>
        <v>#DIV/0!</v>
      </c>
      <c r="CE546" s="4" t="e">
        <f t="shared" si="317"/>
        <v>#DIV/0!</v>
      </c>
      <c r="CF546" s="4" t="e">
        <f t="shared" si="318"/>
        <v>#DIV/0!</v>
      </c>
      <c r="CG546" s="4" t="e">
        <f t="shared" si="309"/>
        <v>#DIV/0!</v>
      </c>
      <c r="CH546" s="4" t="e">
        <f t="shared" si="310"/>
        <v>#DIV/0!</v>
      </c>
      <c r="CI546" s="4" t="e">
        <f t="shared" si="311"/>
        <v>#DIV/0!</v>
      </c>
      <c r="CJ546" s="4" t="e">
        <f t="shared" si="312"/>
        <v>#DIV/0!</v>
      </c>
      <c r="CK546" s="4" t="e">
        <f t="shared" si="313"/>
        <v>#DIV/0!</v>
      </c>
      <c r="CL546" s="4" t="e">
        <f t="shared" si="306"/>
        <v>#DIV/0!</v>
      </c>
      <c r="CM546" s="4" t="e">
        <f t="shared" si="307"/>
        <v>#DIV/0!</v>
      </c>
      <c r="CN546" s="4" t="e">
        <f t="shared" si="308"/>
        <v>#DIV/0!</v>
      </c>
      <c r="CO546" s="4" t="e">
        <f t="shared" si="319"/>
        <v>#DIV/0!</v>
      </c>
      <c r="CP546" s="4" t="e">
        <f t="shared" si="320"/>
        <v>#DIV/0!</v>
      </c>
      <c r="CQ546" s="4" t="e">
        <f t="shared" si="321"/>
        <v>#DIV/0!</v>
      </c>
      <c r="CR546" s="4" t="e">
        <f t="shared" si="314"/>
        <v>#DIV/0!</v>
      </c>
      <c r="CS546" s="4" t="e">
        <f t="shared" si="315"/>
        <v>#DIV/0!</v>
      </c>
      <c r="CT546" s="4" t="e">
        <f t="shared" si="316"/>
        <v>#DIV/0!</v>
      </c>
      <c r="CU546" s="4" t="e">
        <f t="shared" si="302"/>
        <v>#DIV/0!</v>
      </c>
      <c r="CV546" s="4" t="e">
        <f t="shared" si="303"/>
        <v>#DIV/0!</v>
      </c>
      <c r="CW546" s="4" t="e">
        <f t="shared" si="304"/>
        <v>#DIV/0!</v>
      </c>
      <c r="CX546" s="4" t="e">
        <f t="shared" si="305"/>
        <v>#DIV/0!</v>
      </c>
      <c r="CY546" s="4" t="e">
        <f t="shared" si="322"/>
        <v>#DIV/0!</v>
      </c>
      <c r="CZ546" s="4" t="e">
        <f t="shared" si="323"/>
        <v>#DIV/0!</v>
      </c>
      <c r="DA546" s="4" t="e">
        <f t="shared" si="324"/>
        <v>#DIV/0!</v>
      </c>
      <c r="DB546" s="4" t="e">
        <f t="shared" si="325"/>
        <v>#DIV/0!</v>
      </c>
      <c r="DC546" s="3"/>
      <c r="DD546" s="3" t="e">
        <f t="shared" si="301"/>
        <v>#DIV/0!</v>
      </c>
    </row>
    <row r="547" spans="33:108" x14ac:dyDescent="0.25">
      <c r="AG547" s="2">
        <f>IF(I547&gt;'Average Crustal Abundance'!B$2,Data!I547,'Average Crustal Abundance'!B$2)</f>
        <v>52200</v>
      </c>
      <c r="AH547" s="2">
        <f>IF(J547&gt;'Average Crustal Abundance'!C$2,Data!J547,'Average Crustal Abundance'!C$2)</f>
        <v>27</v>
      </c>
      <c r="AI547" s="2">
        <f>IF(K547&gt;'Average Crustal Abundance'!D$2,Data!K547,'Average Crustal Abundance'!D$2)</f>
        <v>59</v>
      </c>
      <c r="AJ547" s="2">
        <f>IF(L547&gt;'Average Crustal Abundance'!E$2,Data!L547,'Average Crustal Abundance'!E$2)</f>
        <v>0.188</v>
      </c>
      <c r="AK547" s="2">
        <f>IF(M547&gt;'Average Crustal Abundance'!F$2,Data!M547,'Average Crustal Abundance'!F$2)</f>
        <v>1.5E-3</v>
      </c>
      <c r="AL547" s="2">
        <f>IF(N547&gt;'Average Crustal Abundance'!G$2,Data!N547,'Average Crustal Abundance'!G$2)</f>
        <v>1.5E-3</v>
      </c>
      <c r="AM547" s="2">
        <f>IF(O547&gt;'Average Crustal Abundance'!H$2,Data!O547,'Average Crustal Abundance'!H$2)</f>
        <v>27</v>
      </c>
      <c r="AN547" s="2">
        <f>IF(P547&gt;'Average Crustal Abundance'!I$2,Data!P547,'Average Crustal Abundance'!I$2)</f>
        <v>5.6000000000000001E-2</v>
      </c>
      <c r="AO547" s="2">
        <f>IF(Q547&gt;'Average Crustal Abundance'!J$2,Data!Q547,'Average Crustal Abundance'!J$2)</f>
        <v>1.2999999999999999E-3</v>
      </c>
      <c r="AP547" s="2">
        <f>IF(R547&gt;'Average Crustal Abundance'!K$2,Data!R547,'Average Crustal Abundance'!K$2)</f>
        <v>72</v>
      </c>
      <c r="AQ547" s="2">
        <f>IF(S547&gt;'Average Crustal Abundance'!L$2,Data!S547,'Average Crustal Abundance'!L$2)</f>
        <v>0.08</v>
      </c>
      <c r="AR547" s="2">
        <f>IF(T547&gt;'Average Crustal Abundance'!M$2,Data!T547,'Average Crustal Abundance'!M$2)</f>
        <v>5.1999999999999998E-2</v>
      </c>
      <c r="AS547" s="2">
        <f>IF(U547&gt;'Average Crustal Abundance'!N$2,Data!U547,'Average Crustal Abundance'!N$2)</f>
        <v>0.5</v>
      </c>
      <c r="AT547" s="2">
        <f>IF(V547&gt;'Average Crustal Abundance'!O$2,Data!V547,'Average Crustal Abundance'!O$2)</f>
        <v>11</v>
      </c>
      <c r="AU547" s="2">
        <f>IF(W547&gt;'Average Crustal Abundance'!P$2,Data!W547,'Average Crustal Abundance'!P$2)</f>
        <v>0.03</v>
      </c>
      <c r="AV547" s="2">
        <f>IF(X547&gt;'Average Crustal Abundance'!Q$2,Data!X547,'Average Crustal Abundance'!Q$2)</f>
        <v>2.5</v>
      </c>
      <c r="AW547" s="2">
        <f>IF(Y547&gt;'Average Crustal Abundance'!R$2,Data!Y547,'Average Crustal Abundance'!R$2)</f>
        <v>0.2</v>
      </c>
      <c r="AX547" s="2">
        <f>IF(Z547&gt;'Average Crustal Abundance'!S$2,Data!Z547,'Average Crustal Abundance'!S$2)</f>
        <v>0.18</v>
      </c>
      <c r="AY547" s="2">
        <f>IF(AA547&gt;'Average Crustal Abundance'!T$2,Data!AA547,'Average Crustal Abundance'!T$2)</f>
        <v>1E-3</v>
      </c>
      <c r="AZ547" s="2">
        <f>IF(AB547&gt;'Average Crustal Abundance'!U$2,Data!AB547,'Average Crustal Abundance'!U$2)</f>
        <v>0.8</v>
      </c>
      <c r="BA547" s="2">
        <f>IF(AC547&gt;'Average Crustal Abundance'!V$2,Data!AC547,'Average Crustal Abundance'!V$2)</f>
        <v>1</v>
      </c>
      <c r="BB547" s="2">
        <f>IF(AD547&gt;'Average Crustal Abundance'!W$2,Data!AD547,'Average Crustal Abundance'!W$2)</f>
        <v>1.7</v>
      </c>
      <c r="BC547" s="2">
        <f>IF(AE547&gt;'Average Crustal Abundance'!X$2,Data!AE547,'Average Crustal Abundance'!X$2)</f>
        <v>20</v>
      </c>
      <c r="BD547" s="2">
        <f>IF(AF547&gt;'Average Crustal Abundance'!Y$2,Data!AF547,'Average Crustal Abundance'!Y$2)</f>
        <v>1.3</v>
      </c>
      <c r="BE547" s="3">
        <f>LOG((AG547/'Average Crustal Abundance'!B$2),1.636)</f>
        <v>0</v>
      </c>
      <c r="BF547" s="3">
        <f>LOG((AH547/'Average Crustal Abundance'!C$2),5.77)</f>
        <v>0</v>
      </c>
      <c r="BG547" s="3">
        <f>LOG((AI547/'Average Crustal Abundance'!D$2),5.07)</f>
        <v>0</v>
      </c>
      <c r="BH547" s="3">
        <f>IF(LOG((AJ547/'Average Crustal Abundance'!E$2))&lt;6,LOG((AJ547/'Average Crustal Abundance'!E$2)),6)</f>
        <v>0</v>
      </c>
      <c r="BI547" s="3">
        <f>IF(LOG((AK547/'Average Crustal Abundance'!F$2))&lt;6,LOG((AK547/'Average Crustal Abundance'!F$2)),6)</f>
        <v>0</v>
      </c>
      <c r="BJ547" s="3">
        <f>IF(LOG((AL547/'Average Crustal Abundance'!G$2))&lt;6,LOG((AL547/'Average Crustal Abundance'!G$2)),6)</f>
        <v>0</v>
      </c>
      <c r="BK547" s="3">
        <f>LOG((AM547/'Average Crustal Abundance'!H$2),5.77)</f>
        <v>0</v>
      </c>
      <c r="BL547" s="3">
        <f>IF(LOG((AN547/'Average Crustal Abundance'!I$2))&lt;6,LOG((AN547/'Average Crustal Abundance'!I$2)),6)</f>
        <v>0</v>
      </c>
      <c r="BM547" s="3">
        <f>IF(LOG((AO547/'Average Crustal Abundance'!J$2))&lt;6,LOG((AO547/'Average Crustal Abundance'!J$2)),6)</f>
        <v>0</v>
      </c>
      <c r="BN547" s="3">
        <f>LOG((AP547/'Average Crustal Abundance'!K$2),4.9)</f>
        <v>0</v>
      </c>
      <c r="BO547" s="3">
        <f>IF(LOG((AQ547/'Average Crustal Abundance'!L$2))&lt;6,LOG((AQ547/'Average Crustal Abundance'!L$2)),6)</f>
        <v>0</v>
      </c>
      <c r="BP547" s="3">
        <f>IF(LOG((AR547/'Average Crustal Abundance'!M$2))&lt;6,LOG((AR547/'Average Crustal Abundance'!M$2)),6)</f>
        <v>0</v>
      </c>
      <c r="BQ547" s="3">
        <f>IF(LOG((AS547/'Average Crustal Abundance'!N$2))&lt;6,LOG((AS547/'Average Crustal Abundance'!N$2)),6)</f>
        <v>0</v>
      </c>
      <c r="BR547" s="3">
        <f>LOG((AT547/'Average Crustal Abundance'!O$2),6.71)</f>
        <v>0</v>
      </c>
      <c r="BS547" s="3">
        <f>IF(LOG((AU547/'Average Crustal Abundance'!P$2))&lt;6,LOG((AU547/'Average Crustal Abundance'!P$2)),6)</f>
        <v>0</v>
      </c>
      <c r="BT547" s="3">
        <f>LOG((AV547/'Average Crustal Abundance'!Q$2),8.58)</f>
        <v>0</v>
      </c>
      <c r="BU547" s="3">
        <f>IF(LOG((AW547/'Average Crustal Abundance'!R$2))&lt;6,LOG((AW547/'Average Crustal Abundance'!R$2)),6)</f>
        <v>0</v>
      </c>
      <c r="BV547" s="3">
        <f>IF(LOG((AX547/'Average Crustal Abundance'!S$2))&lt;6,LOG((AX547/'Average Crustal Abundance'!S$2)),6)</f>
        <v>0</v>
      </c>
      <c r="BW547" s="3">
        <f>IF(LOG((AY547/'Average Crustal Abundance'!T$2))&lt;6,LOG((AY547/'Average Crustal Abundance'!T$2)),6)</f>
        <v>0</v>
      </c>
      <c r="BX547" s="3">
        <f>IF(LOG((AZ547/'Average Crustal Abundance'!U$2))&lt;6,LOG((AZ547/'Average Crustal Abundance'!U$2)),6)</f>
        <v>0</v>
      </c>
      <c r="BY547" s="3">
        <f>IF(LOG((BA547/'Average Crustal Abundance'!V$2))&lt;6,LOG((BA547/'Average Crustal Abundance'!V$2)),6)</f>
        <v>0</v>
      </c>
      <c r="BZ547" s="3">
        <f>LOG((BB547/'Average Crustal Abundance'!W$2),9.15)</f>
        <v>0</v>
      </c>
      <c r="CA547" s="3">
        <f>LOG((BC547/'Average Crustal Abundance'!X$2),6.07)</f>
        <v>0</v>
      </c>
      <c r="CB547" s="3">
        <f>LOG((BD547/'Average Crustal Abundance'!Y$2),9.57)</f>
        <v>0</v>
      </c>
      <c r="CC547" s="3">
        <f t="shared" si="299"/>
        <v>0</v>
      </c>
      <c r="CD547" s="3" t="e">
        <f t="shared" si="300"/>
        <v>#DIV/0!</v>
      </c>
      <c r="CE547" s="4" t="e">
        <f t="shared" si="317"/>
        <v>#DIV/0!</v>
      </c>
      <c r="CF547" s="4" t="e">
        <f t="shared" si="318"/>
        <v>#DIV/0!</v>
      </c>
      <c r="CG547" s="4" t="e">
        <f t="shared" si="309"/>
        <v>#DIV/0!</v>
      </c>
      <c r="CH547" s="4" t="e">
        <f t="shared" si="310"/>
        <v>#DIV/0!</v>
      </c>
      <c r="CI547" s="4" t="e">
        <f t="shared" si="311"/>
        <v>#DIV/0!</v>
      </c>
      <c r="CJ547" s="4" t="e">
        <f t="shared" si="312"/>
        <v>#DIV/0!</v>
      </c>
      <c r="CK547" s="4" t="e">
        <f t="shared" si="313"/>
        <v>#DIV/0!</v>
      </c>
      <c r="CL547" s="4" t="e">
        <f t="shared" si="306"/>
        <v>#DIV/0!</v>
      </c>
      <c r="CM547" s="4" t="e">
        <f t="shared" si="307"/>
        <v>#DIV/0!</v>
      </c>
      <c r="CN547" s="4" t="e">
        <f t="shared" si="308"/>
        <v>#DIV/0!</v>
      </c>
      <c r="CO547" s="4" t="e">
        <f t="shared" si="319"/>
        <v>#DIV/0!</v>
      </c>
      <c r="CP547" s="4" t="e">
        <f t="shared" si="320"/>
        <v>#DIV/0!</v>
      </c>
      <c r="CQ547" s="4" t="e">
        <f t="shared" si="321"/>
        <v>#DIV/0!</v>
      </c>
      <c r="CR547" s="4" t="e">
        <f t="shared" si="314"/>
        <v>#DIV/0!</v>
      </c>
      <c r="CS547" s="4" t="e">
        <f t="shared" si="315"/>
        <v>#DIV/0!</v>
      </c>
      <c r="CT547" s="4" t="e">
        <f t="shared" si="316"/>
        <v>#DIV/0!</v>
      </c>
      <c r="CU547" s="4" t="e">
        <f t="shared" si="302"/>
        <v>#DIV/0!</v>
      </c>
      <c r="CV547" s="4" t="e">
        <f t="shared" si="303"/>
        <v>#DIV/0!</v>
      </c>
      <c r="CW547" s="4" t="e">
        <f t="shared" si="304"/>
        <v>#DIV/0!</v>
      </c>
      <c r="CX547" s="4" t="e">
        <f t="shared" si="305"/>
        <v>#DIV/0!</v>
      </c>
      <c r="CY547" s="4" t="e">
        <f t="shared" si="322"/>
        <v>#DIV/0!</v>
      </c>
      <c r="CZ547" s="4" t="e">
        <f t="shared" si="323"/>
        <v>#DIV/0!</v>
      </c>
      <c r="DA547" s="4" t="e">
        <f t="shared" si="324"/>
        <v>#DIV/0!</v>
      </c>
      <c r="DB547" s="4" t="e">
        <f t="shared" si="325"/>
        <v>#DIV/0!</v>
      </c>
      <c r="DC547" s="3"/>
      <c r="DD547" s="3" t="e">
        <f t="shared" si="301"/>
        <v>#DIV/0!</v>
      </c>
    </row>
    <row r="548" spans="33:108" x14ac:dyDescent="0.25">
      <c r="AG548" s="2">
        <f>IF(I548&gt;'Average Crustal Abundance'!B$2,Data!I548,'Average Crustal Abundance'!B$2)</f>
        <v>52200</v>
      </c>
      <c r="AH548" s="2">
        <f>IF(J548&gt;'Average Crustal Abundance'!C$2,Data!J548,'Average Crustal Abundance'!C$2)</f>
        <v>27</v>
      </c>
      <c r="AI548" s="2">
        <f>IF(K548&gt;'Average Crustal Abundance'!D$2,Data!K548,'Average Crustal Abundance'!D$2)</f>
        <v>59</v>
      </c>
      <c r="AJ548" s="2">
        <f>IF(L548&gt;'Average Crustal Abundance'!E$2,Data!L548,'Average Crustal Abundance'!E$2)</f>
        <v>0.188</v>
      </c>
      <c r="AK548" s="2">
        <f>IF(M548&gt;'Average Crustal Abundance'!F$2,Data!M548,'Average Crustal Abundance'!F$2)</f>
        <v>1.5E-3</v>
      </c>
      <c r="AL548" s="2">
        <f>IF(N548&gt;'Average Crustal Abundance'!G$2,Data!N548,'Average Crustal Abundance'!G$2)</f>
        <v>1.5E-3</v>
      </c>
      <c r="AM548" s="2">
        <f>IF(O548&gt;'Average Crustal Abundance'!H$2,Data!O548,'Average Crustal Abundance'!H$2)</f>
        <v>27</v>
      </c>
      <c r="AN548" s="2">
        <f>IF(P548&gt;'Average Crustal Abundance'!I$2,Data!P548,'Average Crustal Abundance'!I$2)</f>
        <v>5.6000000000000001E-2</v>
      </c>
      <c r="AO548" s="2">
        <f>IF(Q548&gt;'Average Crustal Abundance'!J$2,Data!Q548,'Average Crustal Abundance'!J$2)</f>
        <v>1.2999999999999999E-3</v>
      </c>
      <c r="AP548" s="2">
        <f>IF(R548&gt;'Average Crustal Abundance'!K$2,Data!R548,'Average Crustal Abundance'!K$2)</f>
        <v>72</v>
      </c>
      <c r="AQ548" s="2">
        <f>IF(S548&gt;'Average Crustal Abundance'!L$2,Data!S548,'Average Crustal Abundance'!L$2)</f>
        <v>0.08</v>
      </c>
      <c r="AR548" s="2">
        <f>IF(T548&gt;'Average Crustal Abundance'!M$2,Data!T548,'Average Crustal Abundance'!M$2)</f>
        <v>5.1999999999999998E-2</v>
      </c>
      <c r="AS548" s="2">
        <f>IF(U548&gt;'Average Crustal Abundance'!N$2,Data!U548,'Average Crustal Abundance'!N$2)</f>
        <v>0.5</v>
      </c>
      <c r="AT548" s="2">
        <f>IF(V548&gt;'Average Crustal Abundance'!O$2,Data!V548,'Average Crustal Abundance'!O$2)</f>
        <v>11</v>
      </c>
      <c r="AU548" s="2">
        <f>IF(W548&gt;'Average Crustal Abundance'!P$2,Data!W548,'Average Crustal Abundance'!P$2)</f>
        <v>0.03</v>
      </c>
      <c r="AV548" s="2">
        <f>IF(X548&gt;'Average Crustal Abundance'!Q$2,Data!X548,'Average Crustal Abundance'!Q$2)</f>
        <v>2.5</v>
      </c>
      <c r="AW548" s="2">
        <f>IF(Y548&gt;'Average Crustal Abundance'!R$2,Data!Y548,'Average Crustal Abundance'!R$2)</f>
        <v>0.2</v>
      </c>
      <c r="AX548" s="2">
        <f>IF(Z548&gt;'Average Crustal Abundance'!S$2,Data!Z548,'Average Crustal Abundance'!S$2)</f>
        <v>0.18</v>
      </c>
      <c r="AY548" s="2">
        <f>IF(AA548&gt;'Average Crustal Abundance'!T$2,Data!AA548,'Average Crustal Abundance'!T$2)</f>
        <v>1E-3</v>
      </c>
      <c r="AZ548" s="2">
        <f>IF(AB548&gt;'Average Crustal Abundance'!U$2,Data!AB548,'Average Crustal Abundance'!U$2)</f>
        <v>0.8</v>
      </c>
      <c r="BA548" s="2">
        <f>IF(AC548&gt;'Average Crustal Abundance'!V$2,Data!AC548,'Average Crustal Abundance'!V$2)</f>
        <v>1</v>
      </c>
      <c r="BB548" s="2">
        <f>IF(AD548&gt;'Average Crustal Abundance'!W$2,Data!AD548,'Average Crustal Abundance'!W$2)</f>
        <v>1.7</v>
      </c>
      <c r="BC548" s="2">
        <f>IF(AE548&gt;'Average Crustal Abundance'!X$2,Data!AE548,'Average Crustal Abundance'!X$2)</f>
        <v>20</v>
      </c>
      <c r="BD548" s="2">
        <f>IF(AF548&gt;'Average Crustal Abundance'!Y$2,Data!AF548,'Average Crustal Abundance'!Y$2)</f>
        <v>1.3</v>
      </c>
      <c r="BE548" s="3">
        <f>LOG((AG548/'Average Crustal Abundance'!B$2),1.636)</f>
        <v>0</v>
      </c>
      <c r="BF548" s="3">
        <f>LOG((AH548/'Average Crustal Abundance'!C$2),5.77)</f>
        <v>0</v>
      </c>
      <c r="BG548" s="3">
        <f>LOG((AI548/'Average Crustal Abundance'!D$2),5.07)</f>
        <v>0</v>
      </c>
      <c r="BH548" s="3">
        <f>IF(LOG((AJ548/'Average Crustal Abundance'!E$2))&lt;6,LOG((AJ548/'Average Crustal Abundance'!E$2)),6)</f>
        <v>0</v>
      </c>
      <c r="BI548" s="3">
        <f>IF(LOG((AK548/'Average Crustal Abundance'!F$2))&lt;6,LOG((AK548/'Average Crustal Abundance'!F$2)),6)</f>
        <v>0</v>
      </c>
      <c r="BJ548" s="3">
        <f>IF(LOG((AL548/'Average Crustal Abundance'!G$2))&lt;6,LOG((AL548/'Average Crustal Abundance'!G$2)),6)</f>
        <v>0</v>
      </c>
      <c r="BK548" s="3">
        <f>LOG((AM548/'Average Crustal Abundance'!H$2),5.77)</f>
        <v>0</v>
      </c>
      <c r="BL548" s="3">
        <f>IF(LOG((AN548/'Average Crustal Abundance'!I$2))&lt;6,LOG((AN548/'Average Crustal Abundance'!I$2)),6)</f>
        <v>0</v>
      </c>
      <c r="BM548" s="3">
        <f>IF(LOG((AO548/'Average Crustal Abundance'!J$2))&lt;6,LOG((AO548/'Average Crustal Abundance'!J$2)),6)</f>
        <v>0</v>
      </c>
      <c r="BN548" s="3">
        <f>LOG((AP548/'Average Crustal Abundance'!K$2),4.9)</f>
        <v>0</v>
      </c>
      <c r="BO548" s="3">
        <f>IF(LOG((AQ548/'Average Crustal Abundance'!L$2))&lt;6,LOG((AQ548/'Average Crustal Abundance'!L$2)),6)</f>
        <v>0</v>
      </c>
      <c r="BP548" s="3">
        <f>IF(LOG((AR548/'Average Crustal Abundance'!M$2))&lt;6,LOG((AR548/'Average Crustal Abundance'!M$2)),6)</f>
        <v>0</v>
      </c>
      <c r="BQ548" s="3">
        <f>IF(LOG((AS548/'Average Crustal Abundance'!N$2))&lt;6,LOG((AS548/'Average Crustal Abundance'!N$2)),6)</f>
        <v>0</v>
      </c>
      <c r="BR548" s="3">
        <f>LOG((AT548/'Average Crustal Abundance'!O$2),6.71)</f>
        <v>0</v>
      </c>
      <c r="BS548" s="3">
        <f>IF(LOG((AU548/'Average Crustal Abundance'!P$2))&lt;6,LOG((AU548/'Average Crustal Abundance'!P$2)),6)</f>
        <v>0</v>
      </c>
      <c r="BT548" s="3">
        <f>LOG((AV548/'Average Crustal Abundance'!Q$2),8.58)</f>
        <v>0</v>
      </c>
      <c r="BU548" s="3">
        <f>IF(LOG((AW548/'Average Crustal Abundance'!R$2))&lt;6,LOG((AW548/'Average Crustal Abundance'!R$2)),6)</f>
        <v>0</v>
      </c>
      <c r="BV548" s="3">
        <f>IF(LOG((AX548/'Average Crustal Abundance'!S$2))&lt;6,LOG((AX548/'Average Crustal Abundance'!S$2)),6)</f>
        <v>0</v>
      </c>
      <c r="BW548" s="3">
        <f>IF(LOG((AY548/'Average Crustal Abundance'!T$2))&lt;6,LOG((AY548/'Average Crustal Abundance'!T$2)),6)</f>
        <v>0</v>
      </c>
      <c r="BX548" s="3">
        <f>IF(LOG((AZ548/'Average Crustal Abundance'!U$2))&lt;6,LOG((AZ548/'Average Crustal Abundance'!U$2)),6)</f>
        <v>0</v>
      </c>
      <c r="BY548" s="3">
        <f>IF(LOG((BA548/'Average Crustal Abundance'!V$2))&lt;6,LOG((BA548/'Average Crustal Abundance'!V$2)),6)</f>
        <v>0</v>
      </c>
      <c r="BZ548" s="3">
        <f>LOG((BB548/'Average Crustal Abundance'!W$2),9.15)</f>
        <v>0</v>
      </c>
      <c r="CA548" s="3">
        <f>LOG((BC548/'Average Crustal Abundance'!X$2),6.07)</f>
        <v>0</v>
      </c>
      <c r="CB548" s="3">
        <f>LOG((BD548/'Average Crustal Abundance'!Y$2),9.57)</f>
        <v>0</v>
      </c>
      <c r="CC548" s="3">
        <f t="shared" si="299"/>
        <v>0</v>
      </c>
      <c r="CD548" s="3" t="e">
        <f t="shared" si="300"/>
        <v>#DIV/0!</v>
      </c>
      <c r="CE548" s="4" t="e">
        <f t="shared" si="317"/>
        <v>#DIV/0!</v>
      </c>
      <c r="CF548" s="4" t="e">
        <f t="shared" si="318"/>
        <v>#DIV/0!</v>
      </c>
      <c r="CG548" s="4" t="e">
        <f t="shared" si="309"/>
        <v>#DIV/0!</v>
      </c>
      <c r="CH548" s="4" t="e">
        <f t="shared" si="310"/>
        <v>#DIV/0!</v>
      </c>
      <c r="CI548" s="4" t="e">
        <f t="shared" si="311"/>
        <v>#DIV/0!</v>
      </c>
      <c r="CJ548" s="4" t="e">
        <f t="shared" si="312"/>
        <v>#DIV/0!</v>
      </c>
      <c r="CK548" s="4" t="e">
        <f t="shared" si="313"/>
        <v>#DIV/0!</v>
      </c>
      <c r="CL548" s="4" t="e">
        <f t="shared" si="306"/>
        <v>#DIV/0!</v>
      </c>
      <c r="CM548" s="4" t="e">
        <f t="shared" si="307"/>
        <v>#DIV/0!</v>
      </c>
      <c r="CN548" s="4" t="e">
        <f t="shared" si="308"/>
        <v>#DIV/0!</v>
      </c>
      <c r="CO548" s="4" t="e">
        <f t="shared" si="319"/>
        <v>#DIV/0!</v>
      </c>
      <c r="CP548" s="4" t="e">
        <f t="shared" si="320"/>
        <v>#DIV/0!</v>
      </c>
      <c r="CQ548" s="4" t="e">
        <f t="shared" si="321"/>
        <v>#DIV/0!</v>
      </c>
      <c r="CR548" s="4" t="e">
        <f t="shared" si="314"/>
        <v>#DIV/0!</v>
      </c>
      <c r="CS548" s="4" t="e">
        <f t="shared" si="315"/>
        <v>#DIV/0!</v>
      </c>
      <c r="CT548" s="4" t="e">
        <f t="shared" si="316"/>
        <v>#DIV/0!</v>
      </c>
      <c r="CU548" s="4" t="e">
        <f t="shared" si="302"/>
        <v>#DIV/0!</v>
      </c>
      <c r="CV548" s="4" t="e">
        <f t="shared" si="303"/>
        <v>#DIV/0!</v>
      </c>
      <c r="CW548" s="4" t="e">
        <f t="shared" si="304"/>
        <v>#DIV/0!</v>
      </c>
      <c r="CX548" s="4" t="e">
        <f t="shared" si="305"/>
        <v>#DIV/0!</v>
      </c>
      <c r="CY548" s="4" t="e">
        <f t="shared" si="322"/>
        <v>#DIV/0!</v>
      </c>
      <c r="CZ548" s="4" t="e">
        <f t="shared" si="323"/>
        <v>#DIV/0!</v>
      </c>
      <c r="DA548" s="4" t="e">
        <f t="shared" si="324"/>
        <v>#DIV/0!</v>
      </c>
      <c r="DB548" s="4" t="e">
        <f t="shared" si="325"/>
        <v>#DIV/0!</v>
      </c>
      <c r="DC548" s="3"/>
      <c r="DD548" s="3" t="e">
        <f t="shared" si="301"/>
        <v>#DIV/0!</v>
      </c>
    </row>
    <row r="549" spans="33:108" x14ac:dyDescent="0.25">
      <c r="AG549" s="2">
        <f>IF(I549&gt;'Average Crustal Abundance'!B$2,Data!I549,'Average Crustal Abundance'!B$2)</f>
        <v>52200</v>
      </c>
      <c r="AH549" s="2">
        <f>IF(J549&gt;'Average Crustal Abundance'!C$2,Data!J549,'Average Crustal Abundance'!C$2)</f>
        <v>27</v>
      </c>
      <c r="AI549" s="2">
        <f>IF(K549&gt;'Average Crustal Abundance'!D$2,Data!K549,'Average Crustal Abundance'!D$2)</f>
        <v>59</v>
      </c>
      <c r="AJ549" s="2">
        <f>IF(L549&gt;'Average Crustal Abundance'!E$2,Data!L549,'Average Crustal Abundance'!E$2)</f>
        <v>0.188</v>
      </c>
      <c r="AK549" s="2">
        <f>IF(M549&gt;'Average Crustal Abundance'!F$2,Data!M549,'Average Crustal Abundance'!F$2)</f>
        <v>1.5E-3</v>
      </c>
      <c r="AL549" s="2">
        <f>IF(N549&gt;'Average Crustal Abundance'!G$2,Data!N549,'Average Crustal Abundance'!G$2)</f>
        <v>1.5E-3</v>
      </c>
      <c r="AM549" s="2">
        <f>IF(O549&gt;'Average Crustal Abundance'!H$2,Data!O549,'Average Crustal Abundance'!H$2)</f>
        <v>27</v>
      </c>
      <c r="AN549" s="2">
        <f>IF(P549&gt;'Average Crustal Abundance'!I$2,Data!P549,'Average Crustal Abundance'!I$2)</f>
        <v>5.6000000000000001E-2</v>
      </c>
      <c r="AO549" s="2">
        <f>IF(Q549&gt;'Average Crustal Abundance'!J$2,Data!Q549,'Average Crustal Abundance'!J$2)</f>
        <v>1.2999999999999999E-3</v>
      </c>
      <c r="AP549" s="2">
        <f>IF(R549&gt;'Average Crustal Abundance'!K$2,Data!R549,'Average Crustal Abundance'!K$2)</f>
        <v>72</v>
      </c>
      <c r="AQ549" s="2">
        <f>IF(S549&gt;'Average Crustal Abundance'!L$2,Data!S549,'Average Crustal Abundance'!L$2)</f>
        <v>0.08</v>
      </c>
      <c r="AR549" s="2">
        <f>IF(T549&gt;'Average Crustal Abundance'!M$2,Data!T549,'Average Crustal Abundance'!M$2)</f>
        <v>5.1999999999999998E-2</v>
      </c>
      <c r="AS549" s="2">
        <f>IF(U549&gt;'Average Crustal Abundance'!N$2,Data!U549,'Average Crustal Abundance'!N$2)</f>
        <v>0.5</v>
      </c>
      <c r="AT549" s="2">
        <f>IF(V549&gt;'Average Crustal Abundance'!O$2,Data!V549,'Average Crustal Abundance'!O$2)</f>
        <v>11</v>
      </c>
      <c r="AU549" s="2">
        <f>IF(W549&gt;'Average Crustal Abundance'!P$2,Data!W549,'Average Crustal Abundance'!P$2)</f>
        <v>0.03</v>
      </c>
      <c r="AV549" s="2">
        <f>IF(X549&gt;'Average Crustal Abundance'!Q$2,Data!X549,'Average Crustal Abundance'!Q$2)</f>
        <v>2.5</v>
      </c>
      <c r="AW549" s="2">
        <f>IF(Y549&gt;'Average Crustal Abundance'!R$2,Data!Y549,'Average Crustal Abundance'!R$2)</f>
        <v>0.2</v>
      </c>
      <c r="AX549" s="2">
        <f>IF(Z549&gt;'Average Crustal Abundance'!S$2,Data!Z549,'Average Crustal Abundance'!S$2)</f>
        <v>0.18</v>
      </c>
      <c r="AY549" s="2">
        <f>IF(AA549&gt;'Average Crustal Abundance'!T$2,Data!AA549,'Average Crustal Abundance'!T$2)</f>
        <v>1E-3</v>
      </c>
      <c r="AZ549" s="2">
        <f>IF(AB549&gt;'Average Crustal Abundance'!U$2,Data!AB549,'Average Crustal Abundance'!U$2)</f>
        <v>0.8</v>
      </c>
      <c r="BA549" s="2">
        <f>IF(AC549&gt;'Average Crustal Abundance'!V$2,Data!AC549,'Average Crustal Abundance'!V$2)</f>
        <v>1</v>
      </c>
      <c r="BB549" s="2">
        <f>IF(AD549&gt;'Average Crustal Abundance'!W$2,Data!AD549,'Average Crustal Abundance'!W$2)</f>
        <v>1.7</v>
      </c>
      <c r="BC549" s="2">
        <f>IF(AE549&gt;'Average Crustal Abundance'!X$2,Data!AE549,'Average Crustal Abundance'!X$2)</f>
        <v>20</v>
      </c>
      <c r="BD549" s="2">
        <f>IF(AF549&gt;'Average Crustal Abundance'!Y$2,Data!AF549,'Average Crustal Abundance'!Y$2)</f>
        <v>1.3</v>
      </c>
      <c r="BE549" s="3">
        <f>LOG((AG549/'Average Crustal Abundance'!B$2),1.636)</f>
        <v>0</v>
      </c>
      <c r="BF549" s="3">
        <f>LOG((AH549/'Average Crustal Abundance'!C$2),5.77)</f>
        <v>0</v>
      </c>
      <c r="BG549" s="3">
        <f>LOG((AI549/'Average Crustal Abundance'!D$2),5.07)</f>
        <v>0</v>
      </c>
      <c r="BH549" s="3">
        <f>IF(LOG((AJ549/'Average Crustal Abundance'!E$2))&lt;6,LOG((AJ549/'Average Crustal Abundance'!E$2)),6)</f>
        <v>0</v>
      </c>
      <c r="BI549" s="3">
        <f>IF(LOG((AK549/'Average Crustal Abundance'!F$2))&lt;6,LOG((AK549/'Average Crustal Abundance'!F$2)),6)</f>
        <v>0</v>
      </c>
      <c r="BJ549" s="3">
        <f>IF(LOG((AL549/'Average Crustal Abundance'!G$2))&lt;6,LOG((AL549/'Average Crustal Abundance'!G$2)),6)</f>
        <v>0</v>
      </c>
      <c r="BK549" s="3">
        <f>LOG((AM549/'Average Crustal Abundance'!H$2),5.77)</f>
        <v>0</v>
      </c>
      <c r="BL549" s="3">
        <f>IF(LOG((AN549/'Average Crustal Abundance'!I$2))&lt;6,LOG((AN549/'Average Crustal Abundance'!I$2)),6)</f>
        <v>0</v>
      </c>
      <c r="BM549" s="3">
        <f>IF(LOG((AO549/'Average Crustal Abundance'!J$2))&lt;6,LOG((AO549/'Average Crustal Abundance'!J$2)),6)</f>
        <v>0</v>
      </c>
      <c r="BN549" s="3">
        <f>LOG((AP549/'Average Crustal Abundance'!K$2),4.9)</f>
        <v>0</v>
      </c>
      <c r="BO549" s="3">
        <f>IF(LOG((AQ549/'Average Crustal Abundance'!L$2))&lt;6,LOG((AQ549/'Average Crustal Abundance'!L$2)),6)</f>
        <v>0</v>
      </c>
      <c r="BP549" s="3">
        <f>IF(LOG((AR549/'Average Crustal Abundance'!M$2))&lt;6,LOG((AR549/'Average Crustal Abundance'!M$2)),6)</f>
        <v>0</v>
      </c>
      <c r="BQ549" s="3">
        <f>IF(LOG((AS549/'Average Crustal Abundance'!N$2))&lt;6,LOG((AS549/'Average Crustal Abundance'!N$2)),6)</f>
        <v>0</v>
      </c>
      <c r="BR549" s="3">
        <f>LOG((AT549/'Average Crustal Abundance'!O$2),6.71)</f>
        <v>0</v>
      </c>
      <c r="BS549" s="3">
        <f>IF(LOG((AU549/'Average Crustal Abundance'!P$2))&lt;6,LOG((AU549/'Average Crustal Abundance'!P$2)),6)</f>
        <v>0</v>
      </c>
      <c r="BT549" s="3">
        <f>LOG((AV549/'Average Crustal Abundance'!Q$2),8.58)</f>
        <v>0</v>
      </c>
      <c r="BU549" s="3">
        <f>IF(LOG((AW549/'Average Crustal Abundance'!R$2))&lt;6,LOG((AW549/'Average Crustal Abundance'!R$2)),6)</f>
        <v>0</v>
      </c>
      <c r="BV549" s="3">
        <f>IF(LOG((AX549/'Average Crustal Abundance'!S$2))&lt;6,LOG((AX549/'Average Crustal Abundance'!S$2)),6)</f>
        <v>0</v>
      </c>
      <c r="BW549" s="3">
        <f>IF(LOG((AY549/'Average Crustal Abundance'!T$2))&lt;6,LOG((AY549/'Average Crustal Abundance'!T$2)),6)</f>
        <v>0</v>
      </c>
      <c r="BX549" s="3">
        <f>IF(LOG((AZ549/'Average Crustal Abundance'!U$2))&lt;6,LOG((AZ549/'Average Crustal Abundance'!U$2)),6)</f>
        <v>0</v>
      </c>
      <c r="BY549" s="3">
        <f>IF(LOG((BA549/'Average Crustal Abundance'!V$2))&lt;6,LOG((BA549/'Average Crustal Abundance'!V$2)),6)</f>
        <v>0</v>
      </c>
      <c r="BZ549" s="3">
        <f>LOG((BB549/'Average Crustal Abundance'!W$2),9.15)</f>
        <v>0</v>
      </c>
      <c r="CA549" s="3">
        <f>LOG((BC549/'Average Crustal Abundance'!X$2),6.07)</f>
        <v>0</v>
      </c>
      <c r="CB549" s="3">
        <f>LOG((BD549/'Average Crustal Abundance'!Y$2),9.57)</f>
        <v>0</v>
      </c>
      <c r="CC549" s="3">
        <f t="shared" si="299"/>
        <v>0</v>
      </c>
      <c r="CD549" s="3" t="e">
        <f t="shared" si="300"/>
        <v>#DIV/0!</v>
      </c>
      <c r="CE549" s="4" t="e">
        <f t="shared" si="317"/>
        <v>#DIV/0!</v>
      </c>
      <c r="CF549" s="4" t="e">
        <f t="shared" si="318"/>
        <v>#DIV/0!</v>
      </c>
      <c r="CG549" s="4" t="e">
        <f t="shared" si="309"/>
        <v>#DIV/0!</v>
      </c>
      <c r="CH549" s="4" t="e">
        <f t="shared" si="310"/>
        <v>#DIV/0!</v>
      </c>
      <c r="CI549" s="4" t="e">
        <f t="shared" si="311"/>
        <v>#DIV/0!</v>
      </c>
      <c r="CJ549" s="4" t="e">
        <f t="shared" si="312"/>
        <v>#DIV/0!</v>
      </c>
      <c r="CK549" s="4" t="e">
        <f t="shared" si="313"/>
        <v>#DIV/0!</v>
      </c>
      <c r="CL549" s="4" t="e">
        <f t="shared" si="306"/>
        <v>#DIV/0!</v>
      </c>
      <c r="CM549" s="4" t="e">
        <f t="shared" si="307"/>
        <v>#DIV/0!</v>
      </c>
      <c r="CN549" s="4" t="e">
        <f t="shared" si="308"/>
        <v>#DIV/0!</v>
      </c>
      <c r="CO549" s="4" t="e">
        <f t="shared" si="319"/>
        <v>#DIV/0!</v>
      </c>
      <c r="CP549" s="4" t="e">
        <f t="shared" si="320"/>
        <v>#DIV/0!</v>
      </c>
      <c r="CQ549" s="4" t="e">
        <f t="shared" si="321"/>
        <v>#DIV/0!</v>
      </c>
      <c r="CR549" s="4" t="e">
        <f t="shared" si="314"/>
        <v>#DIV/0!</v>
      </c>
      <c r="CS549" s="4" t="e">
        <f t="shared" si="315"/>
        <v>#DIV/0!</v>
      </c>
      <c r="CT549" s="4" t="e">
        <f t="shared" si="316"/>
        <v>#DIV/0!</v>
      </c>
      <c r="CU549" s="4" t="e">
        <f t="shared" si="302"/>
        <v>#DIV/0!</v>
      </c>
      <c r="CV549" s="4" t="e">
        <f t="shared" si="303"/>
        <v>#DIV/0!</v>
      </c>
      <c r="CW549" s="4" t="e">
        <f t="shared" si="304"/>
        <v>#DIV/0!</v>
      </c>
      <c r="CX549" s="4" t="e">
        <f t="shared" si="305"/>
        <v>#DIV/0!</v>
      </c>
      <c r="CY549" s="4" t="e">
        <f t="shared" si="322"/>
        <v>#DIV/0!</v>
      </c>
      <c r="CZ549" s="4" t="e">
        <f t="shared" si="323"/>
        <v>#DIV/0!</v>
      </c>
      <c r="DA549" s="4" t="e">
        <f t="shared" si="324"/>
        <v>#DIV/0!</v>
      </c>
      <c r="DB549" s="4" t="e">
        <f t="shared" si="325"/>
        <v>#DIV/0!</v>
      </c>
      <c r="DC549" s="3"/>
      <c r="DD549" s="3" t="e">
        <f t="shared" si="301"/>
        <v>#DIV/0!</v>
      </c>
    </row>
    <row r="550" spans="33:108" x14ac:dyDescent="0.25">
      <c r="AG550" s="2">
        <f>IF(I550&gt;'Average Crustal Abundance'!B$2,Data!I550,'Average Crustal Abundance'!B$2)</f>
        <v>52200</v>
      </c>
      <c r="AH550" s="2">
        <f>IF(J550&gt;'Average Crustal Abundance'!C$2,Data!J550,'Average Crustal Abundance'!C$2)</f>
        <v>27</v>
      </c>
      <c r="AI550" s="2">
        <f>IF(K550&gt;'Average Crustal Abundance'!D$2,Data!K550,'Average Crustal Abundance'!D$2)</f>
        <v>59</v>
      </c>
      <c r="AJ550" s="2">
        <f>IF(L550&gt;'Average Crustal Abundance'!E$2,Data!L550,'Average Crustal Abundance'!E$2)</f>
        <v>0.188</v>
      </c>
      <c r="AK550" s="2">
        <f>IF(M550&gt;'Average Crustal Abundance'!F$2,Data!M550,'Average Crustal Abundance'!F$2)</f>
        <v>1.5E-3</v>
      </c>
      <c r="AL550" s="2">
        <f>IF(N550&gt;'Average Crustal Abundance'!G$2,Data!N550,'Average Crustal Abundance'!G$2)</f>
        <v>1.5E-3</v>
      </c>
      <c r="AM550" s="2">
        <f>IF(O550&gt;'Average Crustal Abundance'!H$2,Data!O550,'Average Crustal Abundance'!H$2)</f>
        <v>27</v>
      </c>
      <c r="AN550" s="2">
        <f>IF(P550&gt;'Average Crustal Abundance'!I$2,Data!P550,'Average Crustal Abundance'!I$2)</f>
        <v>5.6000000000000001E-2</v>
      </c>
      <c r="AO550" s="2">
        <f>IF(Q550&gt;'Average Crustal Abundance'!J$2,Data!Q550,'Average Crustal Abundance'!J$2)</f>
        <v>1.2999999999999999E-3</v>
      </c>
      <c r="AP550" s="2">
        <f>IF(R550&gt;'Average Crustal Abundance'!K$2,Data!R550,'Average Crustal Abundance'!K$2)</f>
        <v>72</v>
      </c>
      <c r="AQ550" s="2">
        <f>IF(S550&gt;'Average Crustal Abundance'!L$2,Data!S550,'Average Crustal Abundance'!L$2)</f>
        <v>0.08</v>
      </c>
      <c r="AR550" s="2">
        <f>IF(T550&gt;'Average Crustal Abundance'!M$2,Data!T550,'Average Crustal Abundance'!M$2)</f>
        <v>5.1999999999999998E-2</v>
      </c>
      <c r="AS550" s="2">
        <f>IF(U550&gt;'Average Crustal Abundance'!N$2,Data!U550,'Average Crustal Abundance'!N$2)</f>
        <v>0.5</v>
      </c>
      <c r="AT550" s="2">
        <f>IF(V550&gt;'Average Crustal Abundance'!O$2,Data!V550,'Average Crustal Abundance'!O$2)</f>
        <v>11</v>
      </c>
      <c r="AU550" s="2">
        <f>IF(W550&gt;'Average Crustal Abundance'!P$2,Data!W550,'Average Crustal Abundance'!P$2)</f>
        <v>0.03</v>
      </c>
      <c r="AV550" s="2">
        <f>IF(X550&gt;'Average Crustal Abundance'!Q$2,Data!X550,'Average Crustal Abundance'!Q$2)</f>
        <v>2.5</v>
      </c>
      <c r="AW550" s="2">
        <f>IF(Y550&gt;'Average Crustal Abundance'!R$2,Data!Y550,'Average Crustal Abundance'!R$2)</f>
        <v>0.2</v>
      </c>
      <c r="AX550" s="2">
        <f>IF(Z550&gt;'Average Crustal Abundance'!S$2,Data!Z550,'Average Crustal Abundance'!S$2)</f>
        <v>0.18</v>
      </c>
      <c r="AY550" s="2">
        <f>IF(AA550&gt;'Average Crustal Abundance'!T$2,Data!AA550,'Average Crustal Abundance'!T$2)</f>
        <v>1E-3</v>
      </c>
      <c r="AZ550" s="2">
        <f>IF(AB550&gt;'Average Crustal Abundance'!U$2,Data!AB550,'Average Crustal Abundance'!U$2)</f>
        <v>0.8</v>
      </c>
      <c r="BA550" s="2">
        <f>IF(AC550&gt;'Average Crustal Abundance'!V$2,Data!AC550,'Average Crustal Abundance'!V$2)</f>
        <v>1</v>
      </c>
      <c r="BB550" s="2">
        <f>IF(AD550&gt;'Average Crustal Abundance'!W$2,Data!AD550,'Average Crustal Abundance'!W$2)</f>
        <v>1.7</v>
      </c>
      <c r="BC550" s="2">
        <f>IF(AE550&gt;'Average Crustal Abundance'!X$2,Data!AE550,'Average Crustal Abundance'!X$2)</f>
        <v>20</v>
      </c>
      <c r="BD550" s="2">
        <f>IF(AF550&gt;'Average Crustal Abundance'!Y$2,Data!AF550,'Average Crustal Abundance'!Y$2)</f>
        <v>1.3</v>
      </c>
      <c r="BE550" s="3">
        <f>LOG((AG550/'Average Crustal Abundance'!B$2),1.636)</f>
        <v>0</v>
      </c>
      <c r="BF550" s="3">
        <f>LOG((AH550/'Average Crustal Abundance'!C$2),5.77)</f>
        <v>0</v>
      </c>
      <c r="BG550" s="3">
        <f>LOG((AI550/'Average Crustal Abundance'!D$2),5.07)</f>
        <v>0</v>
      </c>
      <c r="BH550" s="3">
        <f>IF(LOG((AJ550/'Average Crustal Abundance'!E$2))&lt;6,LOG((AJ550/'Average Crustal Abundance'!E$2)),6)</f>
        <v>0</v>
      </c>
      <c r="BI550" s="3">
        <f>IF(LOG((AK550/'Average Crustal Abundance'!F$2))&lt;6,LOG((AK550/'Average Crustal Abundance'!F$2)),6)</f>
        <v>0</v>
      </c>
      <c r="BJ550" s="3">
        <f>IF(LOG((AL550/'Average Crustal Abundance'!G$2))&lt;6,LOG((AL550/'Average Crustal Abundance'!G$2)),6)</f>
        <v>0</v>
      </c>
      <c r="BK550" s="3">
        <f>LOG((AM550/'Average Crustal Abundance'!H$2),5.77)</f>
        <v>0</v>
      </c>
      <c r="BL550" s="3">
        <f>IF(LOG((AN550/'Average Crustal Abundance'!I$2))&lt;6,LOG((AN550/'Average Crustal Abundance'!I$2)),6)</f>
        <v>0</v>
      </c>
      <c r="BM550" s="3">
        <f>IF(LOG((AO550/'Average Crustal Abundance'!J$2))&lt;6,LOG((AO550/'Average Crustal Abundance'!J$2)),6)</f>
        <v>0</v>
      </c>
      <c r="BN550" s="3">
        <f>LOG((AP550/'Average Crustal Abundance'!K$2),4.9)</f>
        <v>0</v>
      </c>
      <c r="BO550" s="3">
        <f>IF(LOG((AQ550/'Average Crustal Abundance'!L$2))&lt;6,LOG((AQ550/'Average Crustal Abundance'!L$2)),6)</f>
        <v>0</v>
      </c>
      <c r="BP550" s="3">
        <f>IF(LOG((AR550/'Average Crustal Abundance'!M$2))&lt;6,LOG((AR550/'Average Crustal Abundance'!M$2)),6)</f>
        <v>0</v>
      </c>
      <c r="BQ550" s="3">
        <f>IF(LOG((AS550/'Average Crustal Abundance'!N$2))&lt;6,LOG((AS550/'Average Crustal Abundance'!N$2)),6)</f>
        <v>0</v>
      </c>
      <c r="BR550" s="3">
        <f>LOG((AT550/'Average Crustal Abundance'!O$2),6.71)</f>
        <v>0</v>
      </c>
      <c r="BS550" s="3">
        <f>IF(LOG((AU550/'Average Crustal Abundance'!P$2))&lt;6,LOG((AU550/'Average Crustal Abundance'!P$2)),6)</f>
        <v>0</v>
      </c>
      <c r="BT550" s="3">
        <f>LOG((AV550/'Average Crustal Abundance'!Q$2),8.58)</f>
        <v>0</v>
      </c>
      <c r="BU550" s="3">
        <f>IF(LOG((AW550/'Average Crustal Abundance'!R$2))&lt;6,LOG((AW550/'Average Crustal Abundance'!R$2)),6)</f>
        <v>0</v>
      </c>
      <c r="BV550" s="3">
        <f>IF(LOG((AX550/'Average Crustal Abundance'!S$2))&lt;6,LOG((AX550/'Average Crustal Abundance'!S$2)),6)</f>
        <v>0</v>
      </c>
      <c r="BW550" s="3">
        <f>IF(LOG((AY550/'Average Crustal Abundance'!T$2))&lt;6,LOG((AY550/'Average Crustal Abundance'!T$2)),6)</f>
        <v>0</v>
      </c>
      <c r="BX550" s="3">
        <f>IF(LOG((AZ550/'Average Crustal Abundance'!U$2))&lt;6,LOG((AZ550/'Average Crustal Abundance'!U$2)),6)</f>
        <v>0</v>
      </c>
      <c r="BY550" s="3">
        <f>IF(LOG((BA550/'Average Crustal Abundance'!V$2))&lt;6,LOG((BA550/'Average Crustal Abundance'!V$2)),6)</f>
        <v>0</v>
      </c>
      <c r="BZ550" s="3">
        <f>LOG((BB550/'Average Crustal Abundance'!W$2),9.15)</f>
        <v>0</v>
      </c>
      <c r="CA550" s="3">
        <f>LOG((BC550/'Average Crustal Abundance'!X$2),6.07)</f>
        <v>0</v>
      </c>
      <c r="CB550" s="3">
        <f>LOG((BD550/'Average Crustal Abundance'!Y$2),9.57)</f>
        <v>0</v>
      </c>
      <c r="CC550" s="3">
        <f t="shared" si="299"/>
        <v>0</v>
      </c>
      <c r="CD550" s="3" t="e">
        <f t="shared" si="300"/>
        <v>#DIV/0!</v>
      </c>
      <c r="CE550" s="4" t="e">
        <f t="shared" si="317"/>
        <v>#DIV/0!</v>
      </c>
      <c r="CF550" s="4" t="e">
        <f t="shared" si="318"/>
        <v>#DIV/0!</v>
      </c>
      <c r="CG550" s="4" t="e">
        <f t="shared" si="309"/>
        <v>#DIV/0!</v>
      </c>
      <c r="CH550" s="4" t="e">
        <f t="shared" si="310"/>
        <v>#DIV/0!</v>
      </c>
      <c r="CI550" s="4" t="e">
        <f t="shared" si="311"/>
        <v>#DIV/0!</v>
      </c>
      <c r="CJ550" s="4" t="e">
        <f t="shared" si="312"/>
        <v>#DIV/0!</v>
      </c>
      <c r="CK550" s="4" t="e">
        <f t="shared" si="313"/>
        <v>#DIV/0!</v>
      </c>
      <c r="CL550" s="4" t="e">
        <f t="shared" si="306"/>
        <v>#DIV/0!</v>
      </c>
      <c r="CM550" s="4" t="e">
        <f t="shared" si="307"/>
        <v>#DIV/0!</v>
      </c>
      <c r="CN550" s="4" t="e">
        <f t="shared" si="308"/>
        <v>#DIV/0!</v>
      </c>
      <c r="CO550" s="4" t="e">
        <f t="shared" si="319"/>
        <v>#DIV/0!</v>
      </c>
      <c r="CP550" s="4" t="e">
        <f t="shared" si="320"/>
        <v>#DIV/0!</v>
      </c>
      <c r="CQ550" s="4" t="e">
        <f t="shared" si="321"/>
        <v>#DIV/0!</v>
      </c>
      <c r="CR550" s="4" t="e">
        <f t="shared" si="314"/>
        <v>#DIV/0!</v>
      </c>
      <c r="CS550" s="4" t="e">
        <f t="shared" si="315"/>
        <v>#DIV/0!</v>
      </c>
      <c r="CT550" s="4" t="e">
        <f t="shared" si="316"/>
        <v>#DIV/0!</v>
      </c>
      <c r="CU550" s="4" t="e">
        <f t="shared" si="302"/>
        <v>#DIV/0!</v>
      </c>
      <c r="CV550" s="4" t="e">
        <f t="shared" si="303"/>
        <v>#DIV/0!</v>
      </c>
      <c r="CW550" s="4" t="e">
        <f t="shared" si="304"/>
        <v>#DIV/0!</v>
      </c>
      <c r="CX550" s="4" t="e">
        <f t="shared" si="305"/>
        <v>#DIV/0!</v>
      </c>
      <c r="CY550" s="4" t="e">
        <f t="shared" si="322"/>
        <v>#DIV/0!</v>
      </c>
      <c r="CZ550" s="4" t="e">
        <f t="shared" si="323"/>
        <v>#DIV/0!</v>
      </c>
      <c r="DA550" s="4" t="e">
        <f t="shared" si="324"/>
        <v>#DIV/0!</v>
      </c>
      <c r="DB550" s="4" t="e">
        <f t="shared" si="325"/>
        <v>#DIV/0!</v>
      </c>
      <c r="DC550" s="3"/>
      <c r="DD550" s="3" t="e">
        <f t="shared" si="301"/>
        <v>#DIV/0!</v>
      </c>
    </row>
    <row r="551" spans="33:108" x14ac:dyDescent="0.25">
      <c r="AG551" s="2">
        <f>IF(I551&gt;'Average Crustal Abundance'!B$2,Data!I551,'Average Crustal Abundance'!B$2)</f>
        <v>52200</v>
      </c>
      <c r="AH551" s="2">
        <f>IF(J551&gt;'Average Crustal Abundance'!C$2,Data!J551,'Average Crustal Abundance'!C$2)</f>
        <v>27</v>
      </c>
      <c r="AI551" s="2">
        <f>IF(K551&gt;'Average Crustal Abundance'!D$2,Data!K551,'Average Crustal Abundance'!D$2)</f>
        <v>59</v>
      </c>
      <c r="AJ551" s="2">
        <f>IF(L551&gt;'Average Crustal Abundance'!E$2,Data!L551,'Average Crustal Abundance'!E$2)</f>
        <v>0.188</v>
      </c>
      <c r="AK551" s="2">
        <f>IF(M551&gt;'Average Crustal Abundance'!F$2,Data!M551,'Average Crustal Abundance'!F$2)</f>
        <v>1.5E-3</v>
      </c>
      <c r="AL551" s="2">
        <f>IF(N551&gt;'Average Crustal Abundance'!G$2,Data!N551,'Average Crustal Abundance'!G$2)</f>
        <v>1.5E-3</v>
      </c>
      <c r="AM551" s="2">
        <f>IF(O551&gt;'Average Crustal Abundance'!H$2,Data!O551,'Average Crustal Abundance'!H$2)</f>
        <v>27</v>
      </c>
      <c r="AN551" s="2">
        <f>IF(P551&gt;'Average Crustal Abundance'!I$2,Data!P551,'Average Crustal Abundance'!I$2)</f>
        <v>5.6000000000000001E-2</v>
      </c>
      <c r="AO551" s="2">
        <f>IF(Q551&gt;'Average Crustal Abundance'!J$2,Data!Q551,'Average Crustal Abundance'!J$2)</f>
        <v>1.2999999999999999E-3</v>
      </c>
      <c r="AP551" s="2">
        <f>IF(R551&gt;'Average Crustal Abundance'!K$2,Data!R551,'Average Crustal Abundance'!K$2)</f>
        <v>72</v>
      </c>
      <c r="AQ551" s="2">
        <f>IF(S551&gt;'Average Crustal Abundance'!L$2,Data!S551,'Average Crustal Abundance'!L$2)</f>
        <v>0.08</v>
      </c>
      <c r="AR551" s="2">
        <f>IF(T551&gt;'Average Crustal Abundance'!M$2,Data!T551,'Average Crustal Abundance'!M$2)</f>
        <v>5.1999999999999998E-2</v>
      </c>
      <c r="AS551" s="2">
        <f>IF(U551&gt;'Average Crustal Abundance'!N$2,Data!U551,'Average Crustal Abundance'!N$2)</f>
        <v>0.5</v>
      </c>
      <c r="AT551" s="2">
        <f>IF(V551&gt;'Average Crustal Abundance'!O$2,Data!V551,'Average Crustal Abundance'!O$2)</f>
        <v>11</v>
      </c>
      <c r="AU551" s="2">
        <f>IF(W551&gt;'Average Crustal Abundance'!P$2,Data!W551,'Average Crustal Abundance'!P$2)</f>
        <v>0.03</v>
      </c>
      <c r="AV551" s="2">
        <f>IF(X551&gt;'Average Crustal Abundance'!Q$2,Data!X551,'Average Crustal Abundance'!Q$2)</f>
        <v>2.5</v>
      </c>
      <c r="AW551" s="2">
        <f>IF(Y551&gt;'Average Crustal Abundance'!R$2,Data!Y551,'Average Crustal Abundance'!R$2)</f>
        <v>0.2</v>
      </c>
      <c r="AX551" s="2">
        <f>IF(Z551&gt;'Average Crustal Abundance'!S$2,Data!Z551,'Average Crustal Abundance'!S$2)</f>
        <v>0.18</v>
      </c>
      <c r="AY551" s="2">
        <f>IF(AA551&gt;'Average Crustal Abundance'!T$2,Data!AA551,'Average Crustal Abundance'!T$2)</f>
        <v>1E-3</v>
      </c>
      <c r="AZ551" s="2">
        <f>IF(AB551&gt;'Average Crustal Abundance'!U$2,Data!AB551,'Average Crustal Abundance'!U$2)</f>
        <v>0.8</v>
      </c>
      <c r="BA551" s="2">
        <f>IF(AC551&gt;'Average Crustal Abundance'!V$2,Data!AC551,'Average Crustal Abundance'!V$2)</f>
        <v>1</v>
      </c>
      <c r="BB551" s="2">
        <f>IF(AD551&gt;'Average Crustal Abundance'!W$2,Data!AD551,'Average Crustal Abundance'!W$2)</f>
        <v>1.7</v>
      </c>
      <c r="BC551" s="2">
        <f>IF(AE551&gt;'Average Crustal Abundance'!X$2,Data!AE551,'Average Crustal Abundance'!X$2)</f>
        <v>20</v>
      </c>
      <c r="BD551" s="2">
        <f>IF(AF551&gt;'Average Crustal Abundance'!Y$2,Data!AF551,'Average Crustal Abundance'!Y$2)</f>
        <v>1.3</v>
      </c>
      <c r="BE551" s="3">
        <f>LOG((AG551/'Average Crustal Abundance'!B$2),1.636)</f>
        <v>0</v>
      </c>
      <c r="BF551" s="3">
        <f>LOG((AH551/'Average Crustal Abundance'!C$2),5.77)</f>
        <v>0</v>
      </c>
      <c r="BG551" s="3">
        <f>LOG((AI551/'Average Crustal Abundance'!D$2),5.07)</f>
        <v>0</v>
      </c>
      <c r="BH551" s="3">
        <f>IF(LOG((AJ551/'Average Crustal Abundance'!E$2))&lt;6,LOG((AJ551/'Average Crustal Abundance'!E$2)),6)</f>
        <v>0</v>
      </c>
      <c r="BI551" s="3">
        <f>IF(LOG((AK551/'Average Crustal Abundance'!F$2))&lt;6,LOG((AK551/'Average Crustal Abundance'!F$2)),6)</f>
        <v>0</v>
      </c>
      <c r="BJ551" s="3">
        <f>IF(LOG((AL551/'Average Crustal Abundance'!G$2))&lt;6,LOG((AL551/'Average Crustal Abundance'!G$2)),6)</f>
        <v>0</v>
      </c>
      <c r="BK551" s="3">
        <f>LOG((AM551/'Average Crustal Abundance'!H$2),5.77)</f>
        <v>0</v>
      </c>
      <c r="BL551" s="3">
        <f>IF(LOG((AN551/'Average Crustal Abundance'!I$2))&lt;6,LOG((AN551/'Average Crustal Abundance'!I$2)),6)</f>
        <v>0</v>
      </c>
      <c r="BM551" s="3">
        <f>IF(LOG((AO551/'Average Crustal Abundance'!J$2))&lt;6,LOG((AO551/'Average Crustal Abundance'!J$2)),6)</f>
        <v>0</v>
      </c>
      <c r="BN551" s="3">
        <f>LOG((AP551/'Average Crustal Abundance'!K$2),4.9)</f>
        <v>0</v>
      </c>
      <c r="BO551" s="3">
        <f>IF(LOG((AQ551/'Average Crustal Abundance'!L$2))&lt;6,LOG((AQ551/'Average Crustal Abundance'!L$2)),6)</f>
        <v>0</v>
      </c>
      <c r="BP551" s="3">
        <f>IF(LOG((AR551/'Average Crustal Abundance'!M$2))&lt;6,LOG((AR551/'Average Crustal Abundance'!M$2)),6)</f>
        <v>0</v>
      </c>
      <c r="BQ551" s="3">
        <f>IF(LOG((AS551/'Average Crustal Abundance'!N$2))&lt;6,LOG((AS551/'Average Crustal Abundance'!N$2)),6)</f>
        <v>0</v>
      </c>
      <c r="BR551" s="3">
        <f>LOG((AT551/'Average Crustal Abundance'!O$2),6.71)</f>
        <v>0</v>
      </c>
      <c r="BS551" s="3">
        <f>IF(LOG((AU551/'Average Crustal Abundance'!P$2))&lt;6,LOG((AU551/'Average Crustal Abundance'!P$2)),6)</f>
        <v>0</v>
      </c>
      <c r="BT551" s="3">
        <f>LOG((AV551/'Average Crustal Abundance'!Q$2),8.58)</f>
        <v>0</v>
      </c>
      <c r="BU551" s="3">
        <f>IF(LOG((AW551/'Average Crustal Abundance'!R$2))&lt;6,LOG((AW551/'Average Crustal Abundance'!R$2)),6)</f>
        <v>0</v>
      </c>
      <c r="BV551" s="3">
        <f>IF(LOG((AX551/'Average Crustal Abundance'!S$2))&lt;6,LOG((AX551/'Average Crustal Abundance'!S$2)),6)</f>
        <v>0</v>
      </c>
      <c r="BW551" s="3">
        <f>IF(LOG((AY551/'Average Crustal Abundance'!T$2))&lt;6,LOG((AY551/'Average Crustal Abundance'!T$2)),6)</f>
        <v>0</v>
      </c>
      <c r="BX551" s="3">
        <f>IF(LOG((AZ551/'Average Crustal Abundance'!U$2))&lt;6,LOG((AZ551/'Average Crustal Abundance'!U$2)),6)</f>
        <v>0</v>
      </c>
      <c r="BY551" s="3">
        <f>IF(LOG((BA551/'Average Crustal Abundance'!V$2))&lt;6,LOG((BA551/'Average Crustal Abundance'!V$2)),6)</f>
        <v>0</v>
      </c>
      <c r="BZ551" s="3">
        <f>LOG((BB551/'Average Crustal Abundance'!W$2),9.15)</f>
        <v>0</v>
      </c>
      <c r="CA551" s="3">
        <f>LOG((BC551/'Average Crustal Abundance'!X$2),6.07)</f>
        <v>0</v>
      </c>
      <c r="CB551" s="3">
        <f>LOG((BD551/'Average Crustal Abundance'!Y$2),9.57)</f>
        <v>0</v>
      </c>
      <c r="CC551" s="3">
        <f t="shared" si="299"/>
        <v>0</v>
      </c>
      <c r="CD551" s="3" t="e">
        <f t="shared" si="300"/>
        <v>#DIV/0!</v>
      </c>
      <c r="CE551" s="4" t="e">
        <f t="shared" si="317"/>
        <v>#DIV/0!</v>
      </c>
      <c r="CF551" s="4" t="e">
        <f t="shared" si="318"/>
        <v>#DIV/0!</v>
      </c>
      <c r="CG551" s="4" t="e">
        <f t="shared" si="309"/>
        <v>#DIV/0!</v>
      </c>
      <c r="CH551" s="4" t="e">
        <f t="shared" si="310"/>
        <v>#DIV/0!</v>
      </c>
      <c r="CI551" s="4" t="e">
        <f t="shared" si="311"/>
        <v>#DIV/0!</v>
      </c>
      <c r="CJ551" s="4" t="e">
        <f t="shared" si="312"/>
        <v>#DIV/0!</v>
      </c>
      <c r="CK551" s="4" t="e">
        <f t="shared" si="313"/>
        <v>#DIV/0!</v>
      </c>
      <c r="CL551" s="4" t="e">
        <f t="shared" si="306"/>
        <v>#DIV/0!</v>
      </c>
      <c r="CM551" s="4" t="e">
        <f t="shared" si="307"/>
        <v>#DIV/0!</v>
      </c>
      <c r="CN551" s="4" t="e">
        <f t="shared" si="308"/>
        <v>#DIV/0!</v>
      </c>
      <c r="CO551" s="4" t="e">
        <f t="shared" si="319"/>
        <v>#DIV/0!</v>
      </c>
      <c r="CP551" s="4" t="e">
        <f t="shared" si="320"/>
        <v>#DIV/0!</v>
      </c>
      <c r="CQ551" s="4" t="e">
        <f t="shared" si="321"/>
        <v>#DIV/0!</v>
      </c>
      <c r="CR551" s="4" t="e">
        <f t="shared" si="314"/>
        <v>#DIV/0!</v>
      </c>
      <c r="CS551" s="4" t="e">
        <f t="shared" si="315"/>
        <v>#DIV/0!</v>
      </c>
      <c r="CT551" s="4" t="e">
        <f t="shared" si="316"/>
        <v>#DIV/0!</v>
      </c>
      <c r="CU551" s="4" t="e">
        <f t="shared" si="302"/>
        <v>#DIV/0!</v>
      </c>
      <c r="CV551" s="4" t="e">
        <f t="shared" si="303"/>
        <v>#DIV/0!</v>
      </c>
      <c r="CW551" s="4" t="e">
        <f t="shared" si="304"/>
        <v>#DIV/0!</v>
      </c>
      <c r="CX551" s="4" t="e">
        <f t="shared" si="305"/>
        <v>#DIV/0!</v>
      </c>
      <c r="CY551" s="4" t="e">
        <f t="shared" si="322"/>
        <v>#DIV/0!</v>
      </c>
      <c r="CZ551" s="4" t="e">
        <f t="shared" si="323"/>
        <v>#DIV/0!</v>
      </c>
      <c r="DA551" s="4" t="e">
        <f t="shared" si="324"/>
        <v>#DIV/0!</v>
      </c>
      <c r="DB551" s="4" t="e">
        <f t="shared" si="325"/>
        <v>#DIV/0!</v>
      </c>
      <c r="DC551" s="3"/>
      <c r="DD551" s="3" t="e">
        <f t="shared" si="301"/>
        <v>#DIV/0!</v>
      </c>
    </row>
    <row r="552" spans="33:108" x14ac:dyDescent="0.25">
      <c r="AG552" s="2">
        <f>IF(I552&gt;'Average Crustal Abundance'!B$2,Data!I552,'Average Crustal Abundance'!B$2)</f>
        <v>52200</v>
      </c>
      <c r="AH552" s="2">
        <f>IF(J552&gt;'Average Crustal Abundance'!C$2,Data!J552,'Average Crustal Abundance'!C$2)</f>
        <v>27</v>
      </c>
      <c r="AI552" s="2">
        <f>IF(K552&gt;'Average Crustal Abundance'!D$2,Data!K552,'Average Crustal Abundance'!D$2)</f>
        <v>59</v>
      </c>
      <c r="AJ552" s="2">
        <f>IF(L552&gt;'Average Crustal Abundance'!E$2,Data!L552,'Average Crustal Abundance'!E$2)</f>
        <v>0.188</v>
      </c>
      <c r="AK552" s="2">
        <f>IF(M552&gt;'Average Crustal Abundance'!F$2,Data!M552,'Average Crustal Abundance'!F$2)</f>
        <v>1.5E-3</v>
      </c>
      <c r="AL552" s="2">
        <f>IF(N552&gt;'Average Crustal Abundance'!G$2,Data!N552,'Average Crustal Abundance'!G$2)</f>
        <v>1.5E-3</v>
      </c>
      <c r="AM552" s="2">
        <f>IF(O552&gt;'Average Crustal Abundance'!H$2,Data!O552,'Average Crustal Abundance'!H$2)</f>
        <v>27</v>
      </c>
      <c r="AN552" s="2">
        <f>IF(P552&gt;'Average Crustal Abundance'!I$2,Data!P552,'Average Crustal Abundance'!I$2)</f>
        <v>5.6000000000000001E-2</v>
      </c>
      <c r="AO552" s="2">
        <f>IF(Q552&gt;'Average Crustal Abundance'!J$2,Data!Q552,'Average Crustal Abundance'!J$2)</f>
        <v>1.2999999999999999E-3</v>
      </c>
      <c r="AP552" s="2">
        <f>IF(R552&gt;'Average Crustal Abundance'!K$2,Data!R552,'Average Crustal Abundance'!K$2)</f>
        <v>72</v>
      </c>
      <c r="AQ552" s="2">
        <f>IF(S552&gt;'Average Crustal Abundance'!L$2,Data!S552,'Average Crustal Abundance'!L$2)</f>
        <v>0.08</v>
      </c>
      <c r="AR552" s="2">
        <f>IF(T552&gt;'Average Crustal Abundance'!M$2,Data!T552,'Average Crustal Abundance'!M$2)</f>
        <v>5.1999999999999998E-2</v>
      </c>
      <c r="AS552" s="2">
        <f>IF(U552&gt;'Average Crustal Abundance'!N$2,Data!U552,'Average Crustal Abundance'!N$2)</f>
        <v>0.5</v>
      </c>
      <c r="AT552" s="2">
        <f>IF(V552&gt;'Average Crustal Abundance'!O$2,Data!V552,'Average Crustal Abundance'!O$2)</f>
        <v>11</v>
      </c>
      <c r="AU552" s="2">
        <f>IF(W552&gt;'Average Crustal Abundance'!P$2,Data!W552,'Average Crustal Abundance'!P$2)</f>
        <v>0.03</v>
      </c>
      <c r="AV552" s="2">
        <f>IF(X552&gt;'Average Crustal Abundance'!Q$2,Data!X552,'Average Crustal Abundance'!Q$2)</f>
        <v>2.5</v>
      </c>
      <c r="AW552" s="2">
        <f>IF(Y552&gt;'Average Crustal Abundance'!R$2,Data!Y552,'Average Crustal Abundance'!R$2)</f>
        <v>0.2</v>
      </c>
      <c r="AX552" s="2">
        <f>IF(Z552&gt;'Average Crustal Abundance'!S$2,Data!Z552,'Average Crustal Abundance'!S$2)</f>
        <v>0.18</v>
      </c>
      <c r="AY552" s="2">
        <f>IF(AA552&gt;'Average Crustal Abundance'!T$2,Data!AA552,'Average Crustal Abundance'!T$2)</f>
        <v>1E-3</v>
      </c>
      <c r="AZ552" s="2">
        <f>IF(AB552&gt;'Average Crustal Abundance'!U$2,Data!AB552,'Average Crustal Abundance'!U$2)</f>
        <v>0.8</v>
      </c>
      <c r="BA552" s="2">
        <f>IF(AC552&gt;'Average Crustal Abundance'!V$2,Data!AC552,'Average Crustal Abundance'!V$2)</f>
        <v>1</v>
      </c>
      <c r="BB552" s="2">
        <f>IF(AD552&gt;'Average Crustal Abundance'!W$2,Data!AD552,'Average Crustal Abundance'!W$2)</f>
        <v>1.7</v>
      </c>
      <c r="BC552" s="2">
        <f>IF(AE552&gt;'Average Crustal Abundance'!X$2,Data!AE552,'Average Crustal Abundance'!X$2)</f>
        <v>20</v>
      </c>
      <c r="BD552" s="2">
        <f>IF(AF552&gt;'Average Crustal Abundance'!Y$2,Data!AF552,'Average Crustal Abundance'!Y$2)</f>
        <v>1.3</v>
      </c>
      <c r="BE552" s="3">
        <f>LOG((AG552/'Average Crustal Abundance'!B$2),1.636)</f>
        <v>0</v>
      </c>
      <c r="BF552" s="3">
        <f>LOG((AH552/'Average Crustal Abundance'!C$2),5.77)</f>
        <v>0</v>
      </c>
      <c r="BG552" s="3">
        <f>LOG((AI552/'Average Crustal Abundance'!D$2),5.07)</f>
        <v>0</v>
      </c>
      <c r="BH552" s="3">
        <f>IF(LOG((AJ552/'Average Crustal Abundance'!E$2))&lt;6,LOG((AJ552/'Average Crustal Abundance'!E$2)),6)</f>
        <v>0</v>
      </c>
      <c r="BI552" s="3">
        <f>IF(LOG((AK552/'Average Crustal Abundance'!F$2))&lt;6,LOG((AK552/'Average Crustal Abundance'!F$2)),6)</f>
        <v>0</v>
      </c>
      <c r="BJ552" s="3">
        <f>IF(LOG((AL552/'Average Crustal Abundance'!G$2))&lt;6,LOG((AL552/'Average Crustal Abundance'!G$2)),6)</f>
        <v>0</v>
      </c>
      <c r="BK552" s="3">
        <f>LOG((AM552/'Average Crustal Abundance'!H$2),5.77)</f>
        <v>0</v>
      </c>
      <c r="BL552" s="3">
        <f>IF(LOG((AN552/'Average Crustal Abundance'!I$2))&lt;6,LOG((AN552/'Average Crustal Abundance'!I$2)),6)</f>
        <v>0</v>
      </c>
      <c r="BM552" s="3">
        <f>IF(LOG((AO552/'Average Crustal Abundance'!J$2))&lt;6,LOG((AO552/'Average Crustal Abundance'!J$2)),6)</f>
        <v>0</v>
      </c>
      <c r="BN552" s="3">
        <f>LOG((AP552/'Average Crustal Abundance'!K$2),4.9)</f>
        <v>0</v>
      </c>
      <c r="BO552" s="3">
        <f>IF(LOG((AQ552/'Average Crustal Abundance'!L$2))&lt;6,LOG((AQ552/'Average Crustal Abundance'!L$2)),6)</f>
        <v>0</v>
      </c>
      <c r="BP552" s="3">
        <f>IF(LOG((AR552/'Average Crustal Abundance'!M$2))&lt;6,LOG((AR552/'Average Crustal Abundance'!M$2)),6)</f>
        <v>0</v>
      </c>
      <c r="BQ552" s="3">
        <f>IF(LOG((AS552/'Average Crustal Abundance'!N$2))&lt;6,LOG((AS552/'Average Crustal Abundance'!N$2)),6)</f>
        <v>0</v>
      </c>
      <c r="BR552" s="3">
        <f>LOG((AT552/'Average Crustal Abundance'!O$2),6.71)</f>
        <v>0</v>
      </c>
      <c r="BS552" s="3">
        <f>IF(LOG((AU552/'Average Crustal Abundance'!P$2))&lt;6,LOG((AU552/'Average Crustal Abundance'!P$2)),6)</f>
        <v>0</v>
      </c>
      <c r="BT552" s="3">
        <f>LOG((AV552/'Average Crustal Abundance'!Q$2),8.58)</f>
        <v>0</v>
      </c>
      <c r="BU552" s="3">
        <f>IF(LOG((AW552/'Average Crustal Abundance'!R$2))&lt;6,LOG((AW552/'Average Crustal Abundance'!R$2)),6)</f>
        <v>0</v>
      </c>
      <c r="BV552" s="3">
        <f>IF(LOG((AX552/'Average Crustal Abundance'!S$2))&lt;6,LOG((AX552/'Average Crustal Abundance'!S$2)),6)</f>
        <v>0</v>
      </c>
      <c r="BW552" s="3">
        <f>IF(LOG((AY552/'Average Crustal Abundance'!T$2))&lt;6,LOG((AY552/'Average Crustal Abundance'!T$2)),6)</f>
        <v>0</v>
      </c>
      <c r="BX552" s="3">
        <f>IF(LOG((AZ552/'Average Crustal Abundance'!U$2))&lt;6,LOG((AZ552/'Average Crustal Abundance'!U$2)),6)</f>
        <v>0</v>
      </c>
      <c r="BY552" s="3">
        <f>IF(LOG((BA552/'Average Crustal Abundance'!V$2))&lt;6,LOG((BA552/'Average Crustal Abundance'!V$2)),6)</f>
        <v>0</v>
      </c>
      <c r="BZ552" s="3">
        <f>LOG((BB552/'Average Crustal Abundance'!W$2),9.15)</f>
        <v>0</v>
      </c>
      <c r="CA552" s="3">
        <f>LOG((BC552/'Average Crustal Abundance'!X$2),6.07)</f>
        <v>0</v>
      </c>
      <c r="CB552" s="3">
        <f>LOG((BD552/'Average Crustal Abundance'!Y$2),9.57)</f>
        <v>0</v>
      </c>
      <c r="CC552" s="3">
        <f t="shared" si="299"/>
        <v>0</v>
      </c>
      <c r="CD552" s="3" t="e">
        <f t="shared" si="300"/>
        <v>#DIV/0!</v>
      </c>
      <c r="CE552" s="4" t="e">
        <f t="shared" si="317"/>
        <v>#DIV/0!</v>
      </c>
      <c r="CF552" s="4" t="e">
        <f t="shared" si="318"/>
        <v>#DIV/0!</v>
      </c>
      <c r="CG552" s="4" t="e">
        <f t="shared" si="309"/>
        <v>#DIV/0!</v>
      </c>
      <c r="CH552" s="4" t="e">
        <f t="shared" si="310"/>
        <v>#DIV/0!</v>
      </c>
      <c r="CI552" s="4" t="e">
        <f t="shared" si="311"/>
        <v>#DIV/0!</v>
      </c>
      <c r="CJ552" s="4" t="e">
        <f t="shared" si="312"/>
        <v>#DIV/0!</v>
      </c>
      <c r="CK552" s="4" t="e">
        <f t="shared" si="313"/>
        <v>#DIV/0!</v>
      </c>
      <c r="CL552" s="4" t="e">
        <f t="shared" si="306"/>
        <v>#DIV/0!</v>
      </c>
      <c r="CM552" s="4" t="e">
        <f t="shared" si="307"/>
        <v>#DIV/0!</v>
      </c>
      <c r="CN552" s="4" t="e">
        <f t="shared" si="308"/>
        <v>#DIV/0!</v>
      </c>
      <c r="CO552" s="4" t="e">
        <f t="shared" si="319"/>
        <v>#DIV/0!</v>
      </c>
      <c r="CP552" s="4" t="e">
        <f t="shared" si="320"/>
        <v>#DIV/0!</v>
      </c>
      <c r="CQ552" s="4" t="e">
        <f t="shared" si="321"/>
        <v>#DIV/0!</v>
      </c>
      <c r="CR552" s="4" t="e">
        <f t="shared" si="314"/>
        <v>#DIV/0!</v>
      </c>
      <c r="CS552" s="4" t="e">
        <f t="shared" si="315"/>
        <v>#DIV/0!</v>
      </c>
      <c r="CT552" s="4" t="e">
        <f t="shared" si="316"/>
        <v>#DIV/0!</v>
      </c>
      <c r="CU552" s="4" t="e">
        <f t="shared" si="302"/>
        <v>#DIV/0!</v>
      </c>
      <c r="CV552" s="4" t="e">
        <f t="shared" si="303"/>
        <v>#DIV/0!</v>
      </c>
      <c r="CW552" s="4" t="e">
        <f t="shared" si="304"/>
        <v>#DIV/0!</v>
      </c>
      <c r="CX552" s="4" t="e">
        <f t="shared" si="305"/>
        <v>#DIV/0!</v>
      </c>
      <c r="CY552" s="4" t="e">
        <f t="shared" si="322"/>
        <v>#DIV/0!</v>
      </c>
      <c r="CZ552" s="4" t="e">
        <f t="shared" si="323"/>
        <v>#DIV/0!</v>
      </c>
      <c r="DA552" s="4" t="e">
        <f t="shared" si="324"/>
        <v>#DIV/0!</v>
      </c>
      <c r="DB552" s="4" t="e">
        <f t="shared" si="325"/>
        <v>#DIV/0!</v>
      </c>
      <c r="DC552" s="3"/>
      <c r="DD552" s="3" t="e">
        <f t="shared" si="301"/>
        <v>#DIV/0!</v>
      </c>
    </row>
    <row r="553" spans="33:108" x14ac:dyDescent="0.25">
      <c r="AG553" s="2">
        <f>IF(I553&gt;'Average Crustal Abundance'!B$2,Data!I553,'Average Crustal Abundance'!B$2)</f>
        <v>52200</v>
      </c>
      <c r="AH553" s="2">
        <f>IF(J553&gt;'Average Crustal Abundance'!C$2,Data!J553,'Average Crustal Abundance'!C$2)</f>
        <v>27</v>
      </c>
      <c r="AI553" s="2">
        <f>IF(K553&gt;'Average Crustal Abundance'!D$2,Data!K553,'Average Crustal Abundance'!D$2)</f>
        <v>59</v>
      </c>
      <c r="AJ553" s="2">
        <f>IF(L553&gt;'Average Crustal Abundance'!E$2,Data!L553,'Average Crustal Abundance'!E$2)</f>
        <v>0.188</v>
      </c>
      <c r="AK553" s="2">
        <f>IF(M553&gt;'Average Crustal Abundance'!F$2,Data!M553,'Average Crustal Abundance'!F$2)</f>
        <v>1.5E-3</v>
      </c>
      <c r="AL553" s="2">
        <f>IF(N553&gt;'Average Crustal Abundance'!G$2,Data!N553,'Average Crustal Abundance'!G$2)</f>
        <v>1.5E-3</v>
      </c>
      <c r="AM553" s="2">
        <f>IF(O553&gt;'Average Crustal Abundance'!H$2,Data!O553,'Average Crustal Abundance'!H$2)</f>
        <v>27</v>
      </c>
      <c r="AN553" s="2">
        <f>IF(P553&gt;'Average Crustal Abundance'!I$2,Data!P553,'Average Crustal Abundance'!I$2)</f>
        <v>5.6000000000000001E-2</v>
      </c>
      <c r="AO553" s="2">
        <f>IF(Q553&gt;'Average Crustal Abundance'!J$2,Data!Q553,'Average Crustal Abundance'!J$2)</f>
        <v>1.2999999999999999E-3</v>
      </c>
      <c r="AP553" s="2">
        <f>IF(R553&gt;'Average Crustal Abundance'!K$2,Data!R553,'Average Crustal Abundance'!K$2)</f>
        <v>72</v>
      </c>
      <c r="AQ553" s="2">
        <f>IF(S553&gt;'Average Crustal Abundance'!L$2,Data!S553,'Average Crustal Abundance'!L$2)</f>
        <v>0.08</v>
      </c>
      <c r="AR553" s="2">
        <f>IF(T553&gt;'Average Crustal Abundance'!M$2,Data!T553,'Average Crustal Abundance'!M$2)</f>
        <v>5.1999999999999998E-2</v>
      </c>
      <c r="AS553" s="2">
        <f>IF(U553&gt;'Average Crustal Abundance'!N$2,Data!U553,'Average Crustal Abundance'!N$2)</f>
        <v>0.5</v>
      </c>
      <c r="AT553" s="2">
        <f>IF(V553&gt;'Average Crustal Abundance'!O$2,Data!V553,'Average Crustal Abundance'!O$2)</f>
        <v>11</v>
      </c>
      <c r="AU553" s="2">
        <f>IF(W553&gt;'Average Crustal Abundance'!P$2,Data!W553,'Average Crustal Abundance'!P$2)</f>
        <v>0.03</v>
      </c>
      <c r="AV553" s="2">
        <f>IF(X553&gt;'Average Crustal Abundance'!Q$2,Data!X553,'Average Crustal Abundance'!Q$2)</f>
        <v>2.5</v>
      </c>
      <c r="AW553" s="2">
        <f>IF(Y553&gt;'Average Crustal Abundance'!R$2,Data!Y553,'Average Crustal Abundance'!R$2)</f>
        <v>0.2</v>
      </c>
      <c r="AX553" s="2">
        <f>IF(Z553&gt;'Average Crustal Abundance'!S$2,Data!Z553,'Average Crustal Abundance'!S$2)</f>
        <v>0.18</v>
      </c>
      <c r="AY553" s="2">
        <f>IF(AA553&gt;'Average Crustal Abundance'!T$2,Data!AA553,'Average Crustal Abundance'!T$2)</f>
        <v>1E-3</v>
      </c>
      <c r="AZ553" s="2">
        <f>IF(AB553&gt;'Average Crustal Abundance'!U$2,Data!AB553,'Average Crustal Abundance'!U$2)</f>
        <v>0.8</v>
      </c>
      <c r="BA553" s="2">
        <f>IF(AC553&gt;'Average Crustal Abundance'!V$2,Data!AC553,'Average Crustal Abundance'!V$2)</f>
        <v>1</v>
      </c>
      <c r="BB553" s="2">
        <f>IF(AD553&gt;'Average Crustal Abundance'!W$2,Data!AD553,'Average Crustal Abundance'!W$2)</f>
        <v>1.7</v>
      </c>
      <c r="BC553" s="2">
        <f>IF(AE553&gt;'Average Crustal Abundance'!X$2,Data!AE553,'Average Crustal Abundance'!X$2)</f>
        <v>20</v>
      </c>
      <c r="BD553" s="2">
        <f>IF(AF553&gt;'Average Crustal Abundance'!Y$2,Data!AF553,'Average Crustal Abundance'!Y$2)</f>
        <v>1.3</v>
      </c>
      <c r="BE553" s="3">
        <f>LOG((AG553/'Average Crustal Abundance'!B$2),1.636)</f>
        <v>0</v>
      </c>
      <c r="BF553" s="3">
        <f>LOG((AH553/'Average Crustal Abundance'!C$2),5.77)</f>
        <v>0</v>
      </c>
      <c r="BG553" s="3">
        <f>LOG((AI553/'Average Crustal Abundance'!D$2),5.07)</f>
        <v>0</v>
      </c>
      <c r="BH553" s="3">
        <f>IF(LOG((AJ553/'Average Crustal Abundance'!E$2))&lt;6,LOG((AJ553/'Average Crustal Abundance'!E$2)),6)</f>
        <v>0</v>
      </c>
      <c r="BI553" s="3">
        <f>IF(LOG((AK553/'Average Crustal Abundance'!F$2))&lt;6,LOG((AK553/'Average Crustal Abundance'!F$2)),6)</f>
        <v>0</v>
      </c>
      <c r="BJ553" s="3">
        <f>IF(LOG((AL553/'Average Crustal Abundance'!G$2))&lt;6,LOG((AL553/'Average Crustal Abundance'!G$2)),6)</f>
        <v>0</v>
      </c>
      <c r="BK553" s="3">
        <f>LOG((AM553/'Average Crustal Abundance'!H$2),5.77)</f>
        <v>0</v>
      </c>
      <c r="BL553" s="3">
        <f>IF(LOG((AN553/'Average Crustal Abundance'!I$2))&lt;6,LOG((AN553/'Average Crustal Abundance'!I$2)),6)</f>
        <v>0</v>
      </c>
      <c r="BM553" s="3">
        <f>IF(LOG((AO553/'Average Crustal Abundance'!J$2))&lt;6,LOG((AO553/'Average Crustal Abundance'!J$2)),6)</f>
        <v>0</v>
      </c>
      <c r="BN553" s="3">
        <f>LOG((AP553/'Average Crustal Abundance'!K$2),4.9)</f>
        <v>0</v>
      </c>
      <c r="BO553" s="3">
        <f>IF(LOG((AQ553/'Average Crustal Abundance'!L$2))&lt;6,LOG((AQ553/'Average Crustal Abundance'!L$2)),6)</f>
        <v>0</v>
      </c>
      <c r="BP553" s="3">
        <f>IF(LOG((AR553/'Average Crustal Abundance'!M$2))&lt;6,LOG((AR553/'Average Crustal Abundance'!M$2)),6)</f>
        <v>0</v>
      </c>
      <c r="BQ553" s="3">
        <f>IF(LOG((AS553/'Average Crustal Abundance'!N$2))&lt;6,LOG((AS553/'Average Crustal Abundance'!N$2)),6)</f>
        <v>0</v>
      </c>
      <c r="BR553" s="3">
        <f>LOG((AT553/'Average Crustal Abundance'!O$2),6.71)</f>
        <v>0</v>
      </c>
      <c r="BS553" s="3">
        <f>IF(LOG((AU553/'Average Crustal Abundance'!P$2))&lt;6,LOG((AU553/'Average Crustal Abundance'!P$2)),6)</f>
        <v>0</v>
      </c>
      <c r="BT553" s="3">
        <f>LOG((AV553/'Average Crustal Abundance'!Q$2),8.58)</f>
        <v>0</v>
      </c>
      <c r="BU553" s="3">
        <f>IF(LOG((AW553/'Average Crustal Abundance'!R$2))&lt;6,LOG((AW553/'Average Crustal Abundance'!R$2)),6)</f>
        <v>0</v>
      </c>
      <c r="BV553" s="3">
        <f>IF(LOG((AX553/'Average Crustal Abundance'!S$2))&lt;6,LOG((AX553/'Average Crustal Abundance'!S$2)),6)</f>
        <v>0</v>
      </c>
      <c r="BW553" s="3">
        <f>IF(LOG((AY553/'Average Crustal Abundance'!T$2))&lt;6,LOG((AY553/'Average Crustal Abundance'!T$2)),6)</f>
        <v>0</v>
      </c>
      <c r="BX553" s="3">
        <f>IF(LOG((AZ553/'Average Crustal Abundance'!U$2))&lt;6,LOG((AZ553/'Average Crustal Abundance'!U$2)),6)</f>
        <v>0</v>
      </c>
      <c r="BY553" s="3">
        <f>IF(LOG((BA553/'Average Crustal Abundance'!V$2))&lt;6,LOG((BA553/'Average Crustal Abundance'!V$2)),6)</f>
        <v>0</v>
      </c>
      <c r="BZ553" s="3">
        <f>LOG((BB553/'Average Crustal Abundance'!W$2),9.15)</f>
        <v>0</v>
      </c>
      <c r="CA553" s="3">
        <f>LOG((BC553/'Average Crustal Abundance'!X$2),6.07)</f>
        <v>0</v>
      </c>
      <c r="CB553" s="3">
        <f>LOG((BD553/'Average Crustal Abundance'!Y$2),9.57)</f>
        <v>0</v>
      </c>
      <c r="CC553" s="3">
        <f t="shared" si="299"/>
        <v>0</v>
      </c>
      <c r="CD553" s="3" t="e">
        <f t="shared" si="300"/>
        <v>#DIV/0!</v>
      </c>
      <c r="CE553" s="4" t="e">
        <f t="shared" si="317"/>
        <v>#DIV/0!</v>
      </c>
      <c r="CF553" s="4" t="e">
        <f t="shared" si="318"/>
        <v>#DIV/0!</v>
      </c>
      <c r="CG553" s="4" t="e">
        <f t="shared" si="309"/>
        <v>#DIV/0!</v>
      </c>
      <c r="CH553" s="4" t="e">
        <f t="shared" si="310"/>
        <v>#DIV/0!</v>
      </c>
      <c r="CI553" s="4" t="e">
        <f t="shared" si="311"/>
        <v>#DIV/0!</v>
      </c>
      <c r="CJ553" s="4" t="e">
        <f t="shared" si="312"/>
        <v>#DIV/0!</v>
      </c>
      <c r="CK553" s="4" t="e">
        <f t="shared" si="313"/>
        <v>#DIV/0!</v>
      </c>
      <c r="CL553" s="4" t="e">
        <f t="shared" si="306"/>
        <v>#DIV/0!</v>
      </c>
      <c r="CM553" s="4" t="e">
        <f t="shared" si="307"/>
        <v>#DIV/0!</v>
      </c>
      <c r="CN553" s="4" t="e">
        <f t="shared" si="308"/>
        <v>#DIV/0!</v>
      </c>
      <c r="CO553" s="4" t="e">
        <f t="shared" si="319"/>
        <v>#DIV/0!</v>
      </c>
      <c r="CP553" s="4" t="e">
        <f t="shared" si="320"/>
        <v>#DIV/0!</v>
      </c>
      <c r="CQ553" s="4" t="e">
        <f t="shared" si="321"/>
        <v>#DIV/0!</v>
      </c>
      <c r="CR553" s="4" t="e">
        <f t="shared" si="314"/>
        <v>#DIV/0!</v>
      </c>
      <c r="CS553" s="4" t="e">
        <f t="shared" si="315"/>
        <v>#DIV/0!</v>
      </c>
      <c r="CT553" s="4" t="e">
        <f t="shared" si="316"/>
        <v>#DIV/0!</v>
      </c>
      <c r="CU553" s="4" t="e">
        <f t="shared" si="302"/>
        <v>#DIV/0!</v>
      </c>
      <c r="CV553" s="4" t="e">
        <f t="shared" si="303"/>
        <v>#DIV/0!</v>
      </c>
      <c r="CW553" s="4" t="e">
        <f t="shared" si="304"/>
        <v>#DIV/0!</v>
      </c>
      <c r="CX553" s="4" t="e">
        <f t="shared" si="305"/>
        <v>#DIV/0!</v>
      </c>
      <c r="CY553" s="4" t="e">
        <f t="shared" si="322"/>
        <v>#DIV/0!</v>
      </c>
      <c r="CZ553" s="4" t="e">
        <f t="shared" si="323"/>
        <v>#DIV/0!</v>
      </c>
      <c r="DA553" s="4" t="e">
        <f t="shared" si="324"/>
        <v>#DIV/0!</v>
      </c>
      <c r="DB553" s="4" t="e">
        <f t="shared" si="325"/>
        <v>#DIV/0!</v>
      </c>
      <c r="DC553" s="3"/>
      <c r="DD553" s="3" t="e">
        <f t="shared" si="301"/>
        <v>#DIV/0!</v>
      </c>
    </row>
    <row r="554" spans="33:108" x14ac:dyDescent="0.25">
      <c r="AG554" s="2">
        <f>IF(I554&gt;'Average Crustal Abundance'!B$2,Data!I554,'Average Crustal Abundance'!B$2)</f>
        <v>52200</v>
      </c>
      <c r="AH554" s="2">
        <f>IF(J554&gt;'Average Crustal Abundance'!C$2,Data!J554,'Average Crustal Abundance'!C$2)</f>
        <v>27</v>
      </c>
      <c r="AI554" s="2">
        <f>IF(K554&gt;'Average Crustal Abundance'!D$2,Data!K554,'Average Crustal Abundance'!D$2)</f>
        <v>59</v>
      </c>
      <c r="AJ554" s="2">
        <f>IF(L554&gt;'Average Crustal Abundance'!E$2,Data!L554,'Average Crustal Abundance'!E$2)</f>
        <v>0.188</v>
      </c>
      <c r="AK554" s="2">
        <f>IF(M554&gt;'Average Crustal Abundance'!F$2,Data!M554,'Average Crustal Abundance'!F$2)</f>
        <v>1.5E-3</v>
      </c>
      <c r="AL554" s="2">
        <f>IF(N554&gt;'Average Crustal Abundance'!G$2,Data!N554,'Average Crustal Abundance'!G$2)</f>
        <v>1.5E-3</v>
      </c>
      <c r="AM554" s="2">
        <f>IF(O554&gt;'Average Crustal Abundance'!H$2,Data!O554,'Average Crustal Abundance'!H$2)</f>
        <v>27</v>
      </c>
      <c r="AN554" s="2">
        <f>IF(P554&gt;'Average Crustal Abundance'!I$2,Data!P554,'Average Crustal Abundance'!I$2)</f>
        <v>5.6000000000000001E-2</v>
      </c>
      <c r="AO554" s="2">
        <f>IF(Q554&gt;'Average Crustal Abundance'!J$2,Data!Q554,'Average Crustal Abundance'!J$2)</f>
        <v>1.2999999999999999E-3</v>
      </c>
      <c r="AP554" s="2">
        <f>IF(R554&gt;'Average Crustal Abundance'!K$2,Data!R554,'Average Crustal Abundance'!K$2)</f>
        <v>72</v>
      </c>
      <c r="AQ554" s="2">
        <f>IF(S554&gt;'Average Crustal Abundance'!L$2,Data!S554,'Average Crustal Abundance'!L$2)</f>
        <v>0.08</v>
      </c>
      <c r="AR554" s="2">
        <f>IF(T554&gt;'Average Crustal Abundance'!M$2,Data!T554,'Average Crustal Abundance'!M$2)</f>
        <v>5.1999999999999998E-2</v>
      </c>
      <c r="AS554" s="2">
        <f>IF(U554&gt;'Average Crustal Abundance'!N$2,Data!U554,'Average Crustal Abundance'!N$2)</f>
        <v>0.5</v>
      </c>
      <c r="AT554" s="2">
        <f>IF(V554&gt;'Average Crustal Abundance'!O$2,Data!V554,'Average Crustal Abundance'!O$2)</f>
        <v>11</v>
      </c>
      <c r="AU554" s="2">
        <f>IF(W554&gt;'Average Crustal Abundance'!P$2,Data!W554,'Average Crustal Abundance'!P$2)</f>
        <v>0.03</v>
      </c>
      <c r="AV554" s="2">
        <f>IF(X554&gt;'Average Crustal Abundance'!Q$2,Data!X554,'Average Crustal Abundance'!Q$2)</f>
        <v>2.5</v>
      </c>
      <c r="AW554" s="2">
        <f>IF(Y554&gt;'Average Crustal Abundance'!R$2,Data!Y554,'Average Crustal Abundance'!R$2)</f>
        <v>0.2</v>
      </c>
      <c r="AX554" s="2">
        <f>IF(Z554&gt;'Average Crustal Abundance'!S$2,Data!Z554,'Average Crustal Abundance'!S$2)</f>
        <v>0.18</v>
      </c>
      <c r="AY554" s="2">
        <f>IF(AA554&gt;'Average Crustal Abundance'!T$2,Data!AA554,'Average Crustal Abundance'!T$2)</f>
        <v>1E-3</v>
      </c>
      <c r="AZ554" s="2">
        <f>IF(AB554&gt;'Average Crustal Abundance'!U$2,Data!AB554,'Average Crustal Abundance'!U$2)</f>
        <v>0.8</v>
      </c>
      <c r="BA554" s="2">
        <f>IF(AC554&gt;'Average Crustal Abundance'!V$2,Data!AC554,'Average Crustal Abundance'!V$2)</f>
        <v>1</v>
      </c>
      <c r="BB554" s="2">
        <f>IF(AD554&gt;'Average Crustal Abundance'!W$2,Data!AD554,'Average Crustal Abundance'!W$2)</f>
        <v>1.7</v>
      </c>
      <c r="BC554" s="2">
        <f>IF(AE554&gt;'Average Crustal Abundance'!X$2,Data!AE554,'Average Crustal Abundance'!X$2)</f>
        <v>20</v>
      </c>
      <c r="BD554" s="2">
        <f>IF(AF554&gt;'Average Crustal Abundance'!Y$2,Data!AF554,'Average Crustal Abundance'!Y$2)</f>
        <v>1.3</v>
      </c>
      <c r="BE554" s="3">
        <f>LOG((AG554/'Average Crustal Abundance'!B$2),1.636)</f>
        <v>0</v>
      </c>
      <c r="BF554" s="3">
        <f>LOG((AH554/'Average Crustal Abundance'!C$2),5.77)</f>
        <v>0</v>
      </c>
      <c r="BG554" s="3">
        <f>LOG((AI554/'Average Crustal Abundance'!D$2),5.07)</f>
        <v>0</v>
      </c>
      <c r="BH554" s="3">
        <f>IF(LOG((AJ554/'Average Crustal Abundance'!E$2))&lt;6,LOG((AJ554/'Average Crustal Abundance'!E$2)),6)</f>
        <v>0</v>
      </c>
      <c r="BI554" s="3">
        <f>IF(LOG((AK554/'Average Crustal Abundance'!F$2))&lt;6,LOG((AK554/'Average Crustal Abundance'!F$2)),6)</f>
        <v>0</v>
      </c>
      <c r="BJ554" s="3">
        <f>IF(LOG((AL554/'Average Crustal Abundance'!G$2))&lt;6,LOG((AL554/'Average Crustal Abundance'!G$2)),6)</f>
        <v>0</v>
      </c>
      <c r="BK554" s="3">
        <f>LOG((AM554/'Average Crustal Abundance'!H$2),5.77)</f>
        <v>0</v>
      </c>
      <c r="BL554" s="3">
        <f>IF(LOG((AN554/'Average Crustal Abundance'!I$2))&lt;6,LOG((AN554/'Average Crustal Abundance'!I$2)),6)</f>
        <v>0</v>
      </c>
      <c r="BM554" s="3">
        <f>IF(LOG((AO554/'Average Crustal Abundance'!J$2))&lt;6,LOG((AO554/'Average Crustal Abundance'!J$2)),6)</f>
        <v>0</v>
      </c>
      <c r="BN554" s="3">
        <f>LOG((AP554/'Average Crustal Abundance'!K$2),4.9)</f>
        <v>0</v>
      </c>
      <c r="BO554" s="3">
        <f>IF(LOG((AQ554/'Average Crustal Abundance'!L$2))&lt;6,LOG((AQ554/'Average Crustal Abundance'!L$2)),6)</f>
        <v>0</v>
      </c>
      <c r="BP554" s="3">
        <f>IF(LOG((AR554/'Average Crustal Abundance'!M$2))&lt;6,LOG((AR554/'Average Crustal Abundance'!M$2)),6)</f>
        <v>0</v>
      </c>
      <c r="BQ554" s="3">
        <f>IF(LOG((AS554/'Average Crustal Abundance'!N$2))&lt;6,LOG((AS554/'Average Crustal Abundance'!N$2)),6)</f>
        <v>0</v>
      </c>
      <c r="BR554" s="3">
        <f>LOG((AT554/'Average Crustal Abundance'!O$2),6.71)</f>
        <v>0</v>
      </c>
      <c r="BS554" s="3">
        <f>IF(LOG((AU554/'Average Crustal Abundance'!P$2))&lt;6,LOG((AU554/'Average Crustal Abundance'!P$2)),6)</f>
        <v>0</v>
      </c>
      <c r="BT554" s="3">
        <f>LOG((AV554/'Average Crustal Abundance'!Q$2),8.58)</f>
        <v>0</v>
      </c>
      <c r="BU554" s="3">
        <f>IF(LOG((AW554/'Average Crustal Abundance'!R$2))&lt;6,LOG((AW554/'Average Crustal Abundance'!R$2)),6)</f>
        <v>0</v>
      </c>
      <c r="BV554" s="3">
        <f>IF(LOG((AX554/'Average Crustal Abundance'!S$2))&lt;6,LOG((AX554/'Average Crustal Abundance'!S$2)),6)</f>
        <v>0</v>
      </c>
      <c r="BW554" s="3">
        <f>IF(LOG((AY554/'Average Crustal Abundance'!T$2))&lt;6,LOG((AY554/'Average Crustal Abundance'!T$2)),6)</f>
        <v>0</v>
      </c>
      <c r="BX554" s="3">
        <f>IF(LOG((AZ554/'Average Crustal Abundance'!U$2))&lt;6,LOG((AZ554/'Average Crustal Abundance'!U$2)),6)</f>
        <v>0</v>
      </c>
      <c r="BY554" s="3">
        <f>IF(LOG((BA554/'Average Crustal Abundance'!V$2))&lt;6,LOG((BA554/'Average Crustal Abundance'!V$2)),6)</f>
        <v>0</v>
      </c>
      <c r="BZ554" s="3">
        <f>LOG((BB554/'Average Crustal Abundance'!W$2),9.15)</f>
        <v>0</v>
      </c>
      <c r="CA554" s="3">
        <f>LOG((BC554/'Average Crustal Abundance'!X$2),6.07)</f>
        <v>0</v>
      </c>
      <c r="CB554" s="3">
        <f>LOG((BD554/'Average Crustal Abundance'!Y$2),9.57)</f>
        <v>0</v>
      </c>
      <c r="CC554" s="3">
        <f t="shared" si="299"/>
        <v>0</v>
      </c>
      <c r="CD554" s="3" t="e">
        <f t="shared" si="300"/>
        <v>#DIV/0!</v>
      </c>
      <c r="CE554" s="4" t="e">
        <f t="shared" si="317"/>
        <v>#DIV/0!</v>
      </c>
      <c r="CF554" s="4" t="e">
        <f t="shared" si="318"/>
        <v>#DIV/0!</v>
      </c>
      <c r="CG554" s="4" t="e">
        <f t="shared" si="309"/>
        <v>#DIV/0!</v>
      </c>
      <c r="CH554" s="4" t="e">
        <f t="shared" si="310"/>
        <v>#DIV/0!</v>
      </c>
      <c r="CI554" s="4" t="e">
        <f t="shared" si="311"/>
        <v>#DIV/0!</v>
      </c>
      <c r="CJ554" s="4" t="e">
        <f t="shared" si="312"/>
        <v>#DIV/0!</v>
      </c>
      <c r="CK554" s="4" t="e">
        <f t="shared" si="313"/>
        <v>#DIV/0!</v>
      </c>
      <c r="CL554" s="4" t="e">
        <f t="shared" si="306"/>
        <v>#DIV/0!</v>
      </c>
      <c r="CM554" s="4" t="e">
        <f t="shared" si="307"/>
        <v>#DIV/0!</v>
      </c>
      <c r="CN554" s="4" t="e">
        <f t="shared" si="308"/>
        <v>#DIV/0!</v>
      </c>
      <c r="CO554" s="4" t="e">
        <f t="shared" si="319"/>
        <v>#DIV/0!</v>
      </c>
      <c r="CP554" s="4" t="e">
        <f t="shared" si="320"/>
        <v>#DIV/0!</v>
      </c>
      <c r="CQ554" s="4" t="e">
        <f t="shared" si="321"/>
        <v>#DIV/0!</v>
      </c>
      <c r="CR554" s="4" t="e">
        <f t="shared" si="314"/>
        <v>#DIV/0!</v>
      </c>
      <c r="CS554" s="4" t="e">
        <f t="shared" si="315"/>
        <v>#DIV/0!</v>
      </c>
      <c r="CT554" s="4" t="e">
        <f t="shared" si="316"/>
        <v>#DIV/0!</v>
      </c>
      <c r="CU554" s="4" t="e">
        <f t="shared" si="302"/>
        <v>#DIV/0!</v>
      </c>
      <c r="CV554" s="4" t="e">
        <f t="shared" si="303"/>
        <v>#DIV/0!</v>
      </c>
      <c r="CW554" s="4" t="e">
        <f t="shared" si="304"/>
        <v>#DIV/0!</v>
      </c>
      <c r="CX554" s="4" t="e">
        <f t="shared" si="305"/>
        <v>#DIV/0!</v>
      </c>
      <c r="CY554" s="4" t="e">
        <f t="shared" si="322"/>
        <v>#DIV/0!</v>
      </c>
      <c r="CZ554" s="4" t="e">
        <f t="shared" si="323"/>
        <v>#DIV/0!</v>
      </c>
      <c r="DA554" s="4" t="e">
        <f t="shared" si="324"/>
        <v>#DIV/0!</v>
      </c>
      <c r="DB554" s="4" t="e">
        <f t="shared" si="325"/>
        <v>#DIV/0!</v>
      </c>
      <c r="DC554" s="3"/>
      <c r="DD554" s="3" t="e">
        <f t="shared" si="301"/>
        <v>#DIV/0!</v>
      </c>
    </row>
    <row r="555" spans="33:108" x14ac:dyDescent="0.25">
      <c r="AG555" s="2">
        <f>IF(I555&gt;'Average Crustal Abundance'!B$2,Data!I555,'Average Crustal Abundance'!B$2)</f>
        <v>52200</v>
      </c>
      <c r="AH555" s="2">
        <f>IF(J555&gt;'Average Crustal Abundance'!C$2,Data!J555,'Average Crustal Abundance'!C$2)</f>
        <v>27</v>
      </c>
      <c r="AI555" s="2">
        <f>IF(K555&gt;'Average Crustal Abundance'!D$2,Data!K555,'Average Crustal Abundance'!D$2)</f>
        <v>59</v>
      </c>
      <c r="AJ555" s="2">
        <f>IF(L555&gt;'Average Crustal Abundance'!E$2,Data!L555,'Average Crustal Abundance'!E$2)</f>
        <v>0.188</v>
      </c>
      <c r="AK555" s="2">
        <f>IF(M555&gt;'Average Crustal Abundance'!F$2,Data!M555,'Average Crustal Abundance'!F$2)</f>
        <v>1.5E-3</v>
      </c>
      <c r="AL555" s="2">
        <f>IF(N555&gt;'Average Crustal Abundance'!G$2,Data!N555,'Average Crustal Abundance'!G$2)</f>
        <v>1.5E-3</v>
      </c>
      <c r="AM555" s="2">
        <f>IF(O555&gt;'Average Crustal Abundance'!H$2,Data!O555,'Average Crustal Abundance'!H$2)</f>
        <v>27</v>
      </c>
      <c r="AN555" s="2">
        <f>IF(P555&gt;'Average Crustal Abundance'!I$2,Data!P555,'Average Crustal Abundance'!I$2)</f>
        <v>5.6000000000000001E-2</v>
      </c>
      <c r="AO555" s="2">
        <f>IF(Q555&gt;'Average Crustal Abundance'!J$2,Data!Q555,'Average Crustal Abundance'!J$2)</f>
        <v>1.2999999999999999E-3</v>
      </c>
      <c r="AP555" s="2">
        <f>IF(R555&gt;'Average Crustal Abundance'!K$2,Data!R555,'Average Crustal Abundance'!K$2)</f>
        <v>72</v>
      </c>
      <c r="AQ555" s="2">
        <f>IF(S555&gt;'Average Crustal Abundance'!L$2,Data!S555,'Average Crustal Abundance'!L$2)</f>
        <v>0.08</v>
      </c>
      <c r="AR555" s="2">
        <f>IF(T555&gt;'Average Crustal Abundance'!M$2,Data!T555,'Average Crustal Abundance'!M$2)</f>
        <v>5.1999999999999998E-2</v>
      </c>
      <c r="AS555" s="2">
        <f>IF(U555&gt;'Average Crustal Abundance'!N$2,Data!U555,'Average Crustal Abundance'!N$2)</f>
        <v>0.5</v>
      </c>
      <c r="AT555" s="2">
        <f>IF(V555&gt;'Average Crustal Abundance'!O$2,Data!V555,'Average Crustal Abundance'!O$2)</f>
        <v>11</v>
      </c>
      <c r="AU555" s="2">
        <f>IF(W555&gt;'Average Crustal Abundance'!P$2,Data!W555,'Average Crustal Abundance'!P$2)</f>
        <v>0.03</v>
      </c>
      <c r="AV555" s="2">
        <f>IF(X555&gt;'Average Crustal Abundance'!Q$2,Data!X555,'Average Crustal Abundance'!Q$2)</f>
        <v>2.5</v>
      </c>
      <c r="AW555" s="2">
        <f>IF(Y555&gt;'Average Crustal Abundance'!R$2,Data!Y555,'Average Crustal Abundance'!R$2)</f>
        <v>0.2</v>
      </c>
      <c r="AX555" s="2">
        <f>IF(Z555&gt;'Average Crustal Abundance'!S$2,Data!Z555,'Average Crustal Abundance'!S$2)</f>
        <v>0.18</v>
      </c>
      <c r="AY555" s="2">
        <f>IF(AA555&gt;'Average Crustal Abundance'!T$2,Data!AA555,'Average Crustal Abundance'!T$2)</f>
        <v>1E-3</v>
      </c>
      <c r="AZ555" s="2">
        <f>IF(AB555&gt;'Average Crustal Abundance'!U$2,Data!AB555,'Average Crustal Abundance'!U$2)</f>
        <v>0.8</v>
      </c>
      <c r="BA555" s="2">
        <f>IF(AC555&gt;'Average Crustal Abundance'!V$2,Data!AC555,'Average Crustal Abundance'!V$2)</f>
        <v>1</v>
      </c>
      <c r="BB555" s="2">
        <f>IF(AD555&gt;'Average Crustal Abundance'!W$2,Data!AD555,'Average Crustal Abundance'!W$2)</f>
        <v>1.7</v>
      </c>
      <c r="BC555" s="2">
        <f>IF(AE555&gt;'Average Crustal Abundance'!X$2,Data!AE555,'Average Crustal Abundance'!X$2)</f>
        <v>20</v>
      </c>
      <c r="BD555" s="2">
        <f>IF(AF555&gt;'Average Crustal Abundance'!Y$2,Data!AF555,'Average Crustal Abundance'!Y$2)</f>
        <v>1.3</v>
      </c>
      <c r="BE555" s="3">
        <f>LOG((AG555/'Average Crustal Abundance'!B$2),1.636)</f>
        <v>0</v>
      </c>
      <c r="BF555" s="3">
        <f>LOG((AH555/'Average Crustal Abundance'!C$2),5.77)</f>
        <v>0</v>
      </c>
      <c r="BG555" s="3">
        <f>LOG((AI555/'Average Crustal Abundance'!D$2),5.07)</f>
        <v>0</v>
      </c>
      <c r="BH555" s="3">
        <f>IF(LOG((AJ555/'Average Crustal Abundance'!E$2))&lt;6,LOG((AJ555/'Average Crustal Abundance'!E$2)),6)</f>
        <v>0</v>
      </c>
      <c r="BI555" s="3">
        <f>IF(LOG((AK555/'Average Crustal Abundance'!F$2))&lt;6,LOG((AK555/'Average Crustal Abundance'!F$2)),6)</f>
        <v>0</v>
      </c>
      <c r="BJ555" s="3">
        <f>IF(LOG((AL555/'Average Crustal Abundance'!G$2))&lt;6,LOG((AL555/'Average Crustal Abundance'!G$2)),6)</f>
        <v>0</v>
      </c>
      <c r="BK555" s="3">
        <f>LOG((AM555/'Average Crustal Abundance'!H$2),5.77)</f>
        <v>0</v>
      </c>
      <c r="BL555" s="3">
        <f>IF(LOG((AN555/'Average Crustal Abundance'!I$2))&lt;6,LOG((AN555/'Average Crustal Abundance'!I$2)),6)</f>
        <v>0</v>
      </c>
      <c r="BM555" s="3">
        <f>IF(LOG((AO555/'Average Crustal Abundance'!J$2))&lt;6,LOG((AO555/'Average Crustal Abundance'!J$2)),6)</f>
        <v>0</v>
      </c>
      <c r="BN555" s="3">
        <f>LOG((AP555/'Average Crustal Abundance'!K$2),4.9)</f>
        <v>0</v>
      </c>
      <c r="BO555" s="3">
        <f>IF(LOG((AQ555/'Average Crustal Abundance'!L$2))&lt;6,LOG((AQ555/'Average Crustal Abundance'!L$2)),6)</f>
        <v>0</v>
      </c>
      <c r="BP555" s="3">
        <f>IF(LOG((AR555/'Average Crustal Abundance'!M$2))&lt;6,LOG((AR555/'Average Crustal Abundance'!M$2)),6)</f>
        <v>0</v>
      </c>
      <c r="BQ555" s="3">
        <f>IF(LOG((AS555/'Average Crustal Abundance'!N$2))&lt;6,LOG((AS555/'Average Crustal Abundance'!N$2)),6)</f>
        <v>0</v>
      </c>
      <c r="BR555" s="3">
        <f>LOG((AT555/'Average Crustal Abundance'!O$2),6.71)</f>
        <v>0</v>
      </c>
      <c r="BS555" s="3">
        <f>IF(LOG((AU555/'Average Crustal Abundance'!P$2))&lt;6,LOG((AU555/'Average Crustal Abundance'!P$2)),6)</f>
        <v>0</v>
      </c>
      <c r="BT555" s="3">
        <f>LOG((AV555/'Average Crustal Abundance'!Q$2),8.58)</f>
        <v>0</v>
      </c>
      <c r="BU555" s="3">
        <f>IF(LOG((AW555/'Average Crustal Abundance'!R$2))&lt;6,LOG((AW555/'Average Crustal Abundance'!R$2)),6)</f>
        <v>0</v>
      </c>
      <c r="BV555" s="3">
        <f>IF(LOG((AX555/'Average Crustal Abundance'!S$2))&lt;6,LOG((AX555/'Average Crustal Abundance'!S$2)),6)</f>
        <v>0</v>
      </c>
      <c r="BW555" s="3">
        <f>IF(LOG((AY555/'Average Crustal Abundance'!T$2))&lt;6,LOG((AY555/'Average Crustal Abundance'!T$2)),6)</f>
        <v>0</v>
      </c>
      <c r="BX555" s="3">
        <f>IF(LOG((AZ555/'Average Crustal Abundance'!U$2))&lt;6,LOG((AZ555/'Average Crustal Abundance'!U$2)),6)</f>
        <v>0</v>
      </c>
      <c r="BY555" s="3">
        <f>IF(LOG((BA555/'Average Crustal Abundance'!V$2))&lt;6,LOG((BA555/'Average Crustal Abundance'!V$2)),6)</f>
        <v>0</v>
      </c>
      <c r="BZ555" s="3">
        <f>LOG((BB555/'Average Crustal Abundance'!W$2),9.15)</f>
        <v>0</v>
      </c>
      <c r="CA555" s="3">
        <f>LOG((BC555/'Average Crustal Abundance'!X$2),6.07)</f>
        <v>0</v>
      </c>
      <c r="CB555" s="3">
        <f>LOG((BD555/'Average Crustal Abundance'!Y$2),9.57)</f>
        <v>0</v>
      </c>
      <c r="CC555" s="3">
        <f t="shared" si="299"/>
        <v>0</v>
      </c>
      <c r="CD555" s="3" t="e">
        <f t="shared" si="300"/>
        <v>#DIV/0!</v>
      </c>
      <c r="CE555" s="4" t="e">
        <f t="shared" si="317"/>
        <v>#DIV/0!</v>
      </c>
      <c r="CF555" s="4" t="e">
        <f t="shared" si="318"/>
        <v>#DIV/0!</v>
      </c>
      <c r="CG555" s="4" t="e">
        <f t="shared" si="309"/>
        <v>#DIV/0!</v>
      </c>
      <c r="CH555" s="4" t="e">
        <f t="shared" si="310"/>
        <v>#DIV/0!</v>
      </c>
      <c r="CI555" s="4" t="e">
        <f t="shared" si="311"/>
        <v>#DIV/0!</v>
      </c>
      <c r="CJ555" s="4" t="e">
        <f t="shared" si="312"/>
        <v>#DIV/0!</v>
      </c>
      <c r="CK555" s="4" t="e">
        <f t="shared" si="313"/>
        <v>#DIV/0!</v>
      </c>
      <c r="CL555" s="4" t="e">
        <f t="shared" si="306"/>
        <v>#DIV/0!</v>
      </c>
      <c r="CM555" s="4" t="e">
        <f t="shared" si="307"/>
        <v>#DIV/0!</v>
      </c>
      <c r="CN555" s="4" t="e">
        <f t="shared" si="308"/>
        <v>#DIV/0!</v>
      </c>
      <c r="CO555" s="4" t="e">
        <f t="shared" si="319"/>
        <v>#DIV/0!</v>
      </c>
      <c r="CP555" s="4" t="e">
        <f t="shared" si="320"/>
        <v>#DIV/0!</v>
      </c>
      <c r="CQ555" s="4" t="e">
        <f t="shared" si="321"/>
        <v>#DIV/0!</v>
      </c>
      <c r="CR555" s="4" t="e">
        <f t="shared" si="314"/>
        <v>#DIV/0!</v>
      </c>
      <c r="CS555" s="4" t="e">
        <f t="shared" si="315"/>
        <v>#DIV/0!</v>
      </c>
      <c r="CT555" s="4" t="e">
        <f t="shared" si="316"/>
        <v>#DIV/0!</v>
      </c>
      <c r="CU555" s="4" t="e">
        <f t="shared" si="302"/>
        <v>#DIV/0!</v>
      </c>
      <c r="CV555" s="4" t="e">
        <f t="shared" si="303"/>
        <v>#DIV/0!</v>
      </c>
      <c r="CW555" s="4" t="e">
        <f t="shared" si="304"/>
        <v>#DIV/0!</v>
      </c>
      <c r="CX555" s="4" t="e">
        <f t="shared" si="305"/>
        <v>#DIV/0!</v>
      </c>
      <c r="CY555" s="4" t="e">
        <f t="shared" si="322"/>
        <v>#DIV/0!</v>
      </c>
      <c r="CZ555" s="4" t="e">
        <f t="shared" si="323"/>
        <v>#DIV/0!</v>
      </c>
      <c r="DA555" s="4" t="e">
        <f t="shared" si="324"/>
        <v>#DIV/0!</v>
      </c>
      <c r="DB555" s="4" t="e">
        <f t="shared" si="325"/>
        <v>#DIV/0!</v>
      </c>
      <c r="DC555" s="3"/>
      <c r="DD555" s="3" t="e">
        <f t="shared" si="301"/>
        <v>#DIV/0!</v>
      </c>
    </row>
    <row r="556" spans="33:108" x14ac:dyDescent="0.25">
      <c r="AG556" s="2">
        <f>IF(I556&gt;'Average Crustal Abundance'!B$2,Data!I556,'Average Crustal Abundance'!B$2)</f>
        <v>52200</v>
      </c>
      <c r="AH556" s="2">
        <f>IF(J556&gt;'Average Crustal Abundance'!C$2,Data!J556,'Average Crustal Abundance'!C$2)</f>
        <v>27</v>
      </c>
      <c r="AI556" s="2">
        <f>IF(K556&gt;'Average Crustal Abundance'!D$2,Data!K556,'Average Crustal Abundance'!D$2)</f>
        <v>59</v>
      </c>
      <c r="AJ556" s="2">
        <f>IF(L556&gt;'Average Crustal Abundance'!E$2,Data!L556,'Average Crustal Abundance'!E$2)</f>
        <v>0.188</v>
      </c>
      <c r="AK556" s="2">
        <f>IF(M556&gt;'Average Crustal Abundance'!F$2,Data!M556,'Average Crustal Abundance'!F$2)</f>
        <v>1.5E-3</v>
      </c>
      <c r="AL556" s="2">
        <f>IF(N556&gt;'Average Crustal Abundance'!G$2,Data!N556,'Average Crustal Abundance'!G$2)</f>
        <v>1.5E-3</v>
      </c>
      <c r="AM556" s="2">
        <f>IF(O556&gt;'Average Crustal Abundance'!H$2,Data!O556,'Average Crustal Abundance'!H$2)</f>
        <v>27</v>
      </c>
      <c r="AN556" s="2">
        <f>IF(P556&gt;'Average Crustal Abundance'!I$2,Data!P556,'Average Crustal Abundance'!I$2)</f>
        <v>5.6000000000000001E-2</v>
      </c>
      <c r="AO556" s="2">
        <f>IF(Q556&gt;'Average Crustal Abundance'!J$2,Data!Q556,'Average Crustal Abundance'!J$2)</f>
        <v>1.2999999999999999E-3</v>
      </c>
      <c r="AP556" s="2">
        <f>IF(R556&gt;'Average Crustal Abundance'!K$2,Data!R556,'Average Crustal Abundance'!K$2)</f>
        <v>72</v>
      </c>
      <c r="AQ556" s="2">
        <f>IF(S556&gt;'Average Crustal Abundance'!L$2,Data!S556,'Average Crustal Abundance'!L$2)</f>
        <v>0.08</v>
      </c>
      <c r="AR556" s="2">
        <f>IF(T556&gt;'Average Crustal Abundance'!M$2,Data!T556,'Average Crustal Abundance'!M$2)</f>
        <v>5.1999999999999998E-2</v>
      </c>
      <c r="AS556" s="2">
        <f>IF(U556&gt;'Average Crustal Abundance'!N$2,Data!U556,'Average Crustal Abundance'!N$2)</f>
        <v>0.5</v>
      </c>
      <c r="AT556" s="2">
        <f>IF(V556&gt;'Average Crustal Abundance'!O$2,Data!V556,'Average Crustal Abundance'!O$2)</f>
        <v>11</v>
      </c>
      <c r="AU556" s="2">
        <f>IF(W556&gt;'Average Crustal Abundance'!P$2,Data!W556,'Average Crustal Abundance'!P$2)</f>
        <v>0.03</v>
      </c>
      <c r="AV556" s="2">
        <f>IF(X556&gt;'Average Crustal Abundance'!Q$2,Data!X556,'Average Crustal Abundance'!Q$2)</f>
        <v>2.5</v>
      </c>
      <c r="AW556" s="2">
        <f>IF(Y556&gt;'Average Crustal Abundance'!R$2,Data!Y556,'Average Crustal Abundance'!R$2)</f>
        <v>0.2</v>
      </c>
      <c r="AX556" s="2">
        <f>IF(Z556&gt;'Average Crustal Abundance'!S$2,Data!Z556,'Average Crustal Abundance'!S$2)</f>
        <v>0.18</v>
      </c>
      <c r="AY556" s="2">
        <f>IF(AA556&gt;'Average Crustal Abundance'!T$2,Data!AA556,'Average Crustal Abundance'!T$2)</f>
        <v>1E-3</v>
      </c>
      <c r="AZ556" s="2">
        <f>IF(AB556&gt;'Average Crustal Abundance'!U$2,Data!AB556,'Average Crustal Abundance'!U$2)</f>
        <v>0.8</v>
      </c>
      <c r="BA556" s="2">
        <f>IF(AC556&gt;'Average Crustal Abundance'!V$2,Data!AC556,'Average Crustal Abundance'!V$2)</f>
        <v>1</v>
      </c>
      <c r="BB556" s="2">
        <f>IF(AD556&gt;'Average Crustal Abundance'!W$2,Data!AD556,'Average Crustal Abundance'!W$2)</f>
        <v>1.7</v>
      </c>
      <c r="BC556" s="2">
        <f>IF(AE556&gt;'Average Crustal Abundance'!X$2,Data!AE556,'Average Crustal Abundance'!X$2)</f>
        <v>20</v>
      </c>
      <c r="BD556" s="2">
        <f>IF(AF556&gt;'Average Crustal Abundance'!Y$2,Data!AF556,'Average Crustal Abundance'!Y$2)</f>
        <v>1.3</v>
      </c>
      <c r="BE556" s="3">
        <f>LOG((AG556/'Average Crustal Abundance'!B$2),1.636)</f>
        <v>0</v>
      </c>
      <c r="BF556" s="3">
        <f>LOG((AH556/'Average Crustal Abundance'!C$2),5.77)</f>
        <v>0</v>
      </c>
      <c r="BG556" s="3">
        <f>LOG((AI556/'Average Crustal Abundance'!D$2),5.07)</f>
        <v>0</v>
      </c>
      <c r="BH556" s="3">
        <f>IF(LOG((AJ556/'Average Crustal Abundance'!E$2))&lt;6,LOG((AJ556/'Average Crustal Abundance'!E$2)),6)</f>
        <v>0</v>
      </c>
      <c r="BI556" s="3">
        <f>IF(LOG((AK556/'Average Crustal Abundance'!F$2))&lt;6,LOG((AK556/'Average Crustal Abundance'!F$2)),6)</f>
        <v>0</v>
      </c>
      <c r="BJ556" s="3">
        <f>IF(LOG((AL556/'Average Crustal Abundance'!G$2))&lt;6,LOG((AL556/'Average Crustal Abundance'!G$2)),6)</f>
        <v>0</v>
      </c>
      <c r="BK556" s="3">
        <f>LOG((AM556/'Average Crustal Abundance'!H$2),5.77)</f>
        <v>0</v>
      </c>
      <c r="BL556" s="3">
        <f>IF(LOG((AN556/'Average Crustal Abundance'!I$2))&lt;6,LOG((AN556/'Average Crustal Abundance'!I$2)),6)</f>
        <v>0</v>
      </c>
      <c r="BM556" s="3">
        <f>IF(LOG((AO556/'Average Crustal Abundance'!J$2))&lt;6,LOG((AO556/'Average Crustal Abundance'!J$2)),6)</f>
        <v>0</v>
      </c>
      <c r="BN556" s="3">
        <f>LOG((AP556/'Average Crustal Abundance'!K$2),4.9)</f>
        <v>0</v>
      </c>
      <c r="BO556" s="3">
        <f>IF(LOG((AQ556/'Average Crustal Abundance'!L$2))&lt;6,LOG((AQ556/'Average Crustal Abundance'!L$2)),6)</f>
        <v>0</v>
      </c>
      <c r="BP556" s="3">
        <f>IF(LOG((AR556/'Average Crustal Abundance'!M$2))&lt;6,LOG((AR556/'Average Crustal Abundance'!M$2)),6)</f>
        <v>0</v>
      </c>
      <c r="BQ556" s="3">
        <f>IF(LOG((AS556/'Average Crustal Abundance'!N$2))&lt;6,LOG((AS556/'Average Crustal Abundance'!N$2)),6)</f>
        <v>0</v>
      </c>
      <c r="BR556" s="3">
        <f>LOG((AT556/'Average Crustal Abundance'!O$2),6.71)</f>
        <v>0</v>
      </c>
      <c r="BS556" s="3">
        <f>IF(LOG((AU556/'Average Crustal Abundance'!P$2))&lt;6,LOG((AU556/'Average Crustal Abundance'!P$2)),6)</f>
        <v>0</v>
      </c>
      <c r="BT556" s="3">
        <f>LOG((AV556/'Average Crustal Abundance'!Q$2),8.58)</f>
        <v>0</v>
      </c>
      <c r="BU556" s="3">
        <f>IF(LOG((AW556/'Average Crustal Abundance'!R$2))&lt;6,LOG((AW556/'Average Crustal Abundance'!R$2)),6)</f>
        <v>0</v>
      </c>
      <c r="BV556" s="3">
        <f>IF(LOG((AX556/'Average Crustal Abundance'!S$2))&lt;6,LOG((AX556/'Average Crustal Abundance'!S$2)),6)</f>
        <v>0</v>
      </c>
      <c r="BW556" s="3">
        <f>IF(LOG((AY556/'Average Crustal Abundance'!T$2))&lt;6,LOG((AY556/'Average Crustal Abundance'!T$2)),6)</f>
        <v>0</v>
      </c>
      <c r="BX556" s="3">
        <f>IF(LOG((AZ556/'Average Crustal Abundance'!U$2))&lt;6,LOG((AZ556/'Average Crustal Abundance'!U$2)),6)</f>
        <v>0</v>
      </c>
      <c r="BY556" s="3">
        <f>IF(LOG((BA556/'Average Crustal Abundance'!V$2))&lt;6,LOG((BA556/'Average Crustal Abundance'!V$2)),6)</f>
        <v>0</v>
      </c>
      <c r="BZ556" s="3">
        <f>LOG((BB556/'Average Crustal Abundance'!W$2),9.15)</f>
        <v>0</v>
      </c>
      <c r="CA556" s="3">
        <f>LOG((BC556/'Average Crustal Abundance'!X$2),6.07)</f>
        <v>0</v>
      </c>
      <c r="CB556" s="3">
        <f>LOG((BD556/'Average Crustal Abundance'!Y$2),9.57)</f>
        <v>0</v>
      </c>
      <c r="CC556" s="3">
        <f t="shared" si="299"/>
        <v>0</v>
      </c>
      <c r="CD556" s="3" t="e">
        <f t="shared" si="300"/>
        <v>#DIV/0!</v>
      </c>
      <c r="CE556" s="4" t="e">
        <f t="shared" si="317"/>
        <v>#DIV/0!</v>
      </c>
      <c r="CF556" s="4" t="e">
        <f t="shared" si="318"/>
        <v>#DIV/0!</v>
      </c>
      <c r="CG556" s="4" t="e">
        <f t="shared" si="309"/>
        <v>#DIV/0!</v>
      </c>
      <c r="CH556" s="4" t="e">
        <f t="shared" si="310"/>
        <v>#DIV/0!</v>
      </c>
      <c r="CI556" s="4" t="e">
        <f t="shared" si="311"/>
        <v>#DIV/0!</v>
      </c>
      <c r="CJ556" s="4" t="e">
        <f t="shared" si="312"/>
        <v>#DIV/0!</v>
      </c>
      <c r="CK556" s="4" t="e">
        <f t="shared" si="313"/>
        <v>#DIV/0!</v>
      </c>
      <c r="CL556" s="4" t="e">
        <f t="shared" si="306"/>
        <v>#DIV/0!</v>
      </c>
      <c r="CM556" s="4" t="e">
        <f t="shared" si="307"/>
        <v>#DIV/0!</v>
      </c>
      <c r="CN556" s="4" t="e">
        <f t="shared" si="308"/>
        <v>#DIV/0!</v>
      </c>
      <c r="CO556" s="4" t="e">
        <f t="shared" si="319"/>
        <v>#DIV/0!</v>
      </c>
      <c r="CP556" s="4" t="e">
        <f t="shared" si="320"/>
        <v>#DIV/0!</v>
      </c>
      <c r="CQ556" s="4" t="e">
        <f t="shared" si="321"/>
        <v>#DIV/0!</v>
      </c>
      <c r="CR556" s="4" t="e">
        <f t="shared" si="314"/>
        <v>#DIV/0!</v>
      </c>
      <c r="CS556" s="4" t="e">
        <f t="shared" si="315"/>
        <v>#DIV/0!</v>
      </c>
      <c r="CT556" s="4" t="e">
        <f t="shared" si="316"/>
        <v>#DIV/0!</v>
      </c>
      <c r="CU556" s="4" t="e">
        <f t="shared" si="302"/>
        <v>#DIV/0!</v>
      </c>
      <c r="CV556" s="4" t="e">
        <f t="shared" si="303"/>
        <v>#DIV/0!</v>
      </c>
      <c r="CW556" s="4" t="e">
        <f t="shared" si="304"/>
        <v>#DIV/0!</v>
      </c>
      <c r="CX556" s="4" t="e">
        <f t="shared" si="305"/>
        <v>#DIV/0!</v>
      </c>
      <c r="CY556" s="4" t="e">
        <f t="shared" si="322"/>
        <v>#DIV/0!</v>
      </c>
      <c r="CZ556" s="4" t="e">
        <f t="shared" si="323"/>
        <v>#DIV/0!</v>
      </c>
      <c r="DA556" s="4" t="e">
        <f t="shared" si="324"/>
        <v>#DIV/0!</v>
      </c>
      <c r="DB556" s="4" t="e">
        <f t="shared" si="325"/>
        <v>#DIV/0!</v>
      </c>
      <c r="DC556" s="3"/>
      <c r="DD556" s="3" t="e">
        <f t="shared" si="301"/>
        <v>#DIV/0!</v>
      </c>
    </row>
    <row r="557" spans="33:108" x14ac:dyDescent="0.25">
      <c r="AG557" s="2">
        <f>IF(I557&gt;'Average Crustal Abundance'!B$2,Data!I557,'Average Crustal Abundance'!B$2)</f>
        <v>52200</v>
      </c>
      <c r="AH557" s="2">
        <f>IF(J557&gt;'Average Crustal Abundance'!C$2,Data!J557,'Average Crustal Abundance'!C$2)</f>
        <v>27</v>
      </c>
      <c r="AI557" s="2">
        <f>IF(K557&gt;'Average Crustal Abundance'!D$2,Data!K557,'Average Crustal Abundance'!D$2)</f>
        <v>59</v>
      </c>
      <c r="AJ557" s="2">
        <f>IF(L557&gt;'Average Crustal Abundance'!E$2,Data!L557,'Average Crustal Abundance'!E$2)</f>
        <v>0.188</v>
      </c>
      <c r="AK557" s="2">
        <f>IF(M557&gt;'Average Crustal Abundance'!F$2,Data!M557,'Average Crustal Abundance'!F$2)</f>
        <v>1.5E-3</v>
      </c>
      <c r="AL557" s="2">
        <f>IF(N557&gt;'Average Crustal Abundance'!G$2,Data!N557,'Average Crustal Abundance'!G$2)</f>
        <v>1.5E-3</v>
      </c>
      <c r="AM557" s="2">
        <f>IF(O557&gt;'Average Crustal Abundance'!H$2,Data!O557,'Average Crustal Abundance'!H$2)</f>
        <v>27</v>
      </c>
      <c r="AN557" s="2">
        <f>IF(P557&gt;'Average Crustal Abundance'!I$2,Data!P557,'Average Crustal Abundance'!I$2)</f>
        <v>5.6000000000000001E-2</v>
      </c>
      <c r="AO557" s="2">
        <f>IF(Q557&gt;'Average Crustal Abundance'!J$2,Data!Q557,'Average Crustal Abundance'!J$2)</f>
        <v>1.2999999999999999E-3</v>
      </c>
      <c r="AP557" s="2">
        <f>IF(R557&gt;'Average Crustal Abundance'!K$2,Data!R557,'Average Crustal Abundance'!K$2)</f>
        <v>72</v>
      </c>
      <c r="AQ557" s="2">
        <f>IF(S557&gt;'Average Crustal Abundance'!L$2,Data!S557,'Average Crustal Abundance'!L$2)</f>
        <v>0.08</v>
      </c>
      <c r="AR557" s="2">
        <f>IF(T557&gt;'Average Crustal Abundance'!M$2,Data!T557,'Average Crustal Abundance'!M$2)</f>
        <v>5.1999999999999998E-2</v>
      </c>
      <c r="AS557" s="2">
        <f>IF(U557&gt;'Average Crustal Abundance'!N$2,Data!U557,'Average Crustal Abundance'!N$2)</f>
        <v>0.5</v>
      </c>
      <c r="AT557" s="2">
        <f>IF(V557&gt;'Average Crustal Abundance'!O$2,Data!V557,'Average Crustal Abundance'!O$2)</f>
        <v>11</v>
      </c>
      <c r="AU557" s="2">
        <f>IF(W557&gt;'Average Crustal Abundance'!P$2,Data!W557,'Average Crustal Abundance'!P$2)</f>
        <v>0.03</v>
      </c>
      <c r="AV557" s="2">
        <f>IF(X557&gt;'Average Crustal Abundance'!Q$2,Data!X557,'Average Crustal Abundance'!Q$2)</f>
        <v>2.5</v>
      </c>
      <c r="AW557" s="2">
        <f>IF(Y557&gt;'Average Crustal Abundance'!R$2,Data!Y557,'Average Crustal Abundance'!R$2)</f>
        <v>0.2</v>
      </c>
      <c r="AX557" s="2">
        <f>IF(Z557&gt;'Average Crustal Abundance'!S$2,Data!Z557,'Average Crustal Abundance'!S$2)</f>
        <v>0.18</v>
      </c>
      <c r="AY557" s="2">
        <f>IF(AA557&gt;'Average Crustal Abundance'!T$2,Data!AA557,'Average Crustal Abundance'!T$2)</f>
        <v>1E-3</v>
      </c>
      <c r="AZ557" s="2">
        <f>IF(AB557&gt;'Average Crustal Abundance'!U$2,Data!AB557,'Average Crustal Abundance'!U$2)</f>
        <v>0.8</v>
      </c>
      <c r="BA557" s="2">
        <f>IF(AC557&gt;'Average Crustal Abundance'!V$2,Data!AC557,'Average Crustal Abundance'!V$2)</f>
        <v>1</v>
      </c>
      <c r="BB557" s="2">
        <f>IF(AD557&gt;'Average Crustal Abundance'!W$2,Data!AD557,'Average Crustal Abundance'!W$2)</f>
        <v>1.7</v>
      </c>
      <c r="BC557" s="2">
        <f>IF(AE557&gt;'Average Crustal Abundance'!X$2,Data!AE557,'Average Crustal Abundance'!X$2)</f>
        <v>20</v>
      </c>
      <c r="BD557" s="2">
        <f>IF(AF557&gt;'Average Crustal Abundance'!Y$2,Data!AF557,'Average Crustal Abundance'!Y$2)</f>
        <v>1.3</v>
      </c>
      <c r="BE557" s="3">
        <f>LOG((AG557/'Average Crustal Abundance'!B$2),1.636)</f>
        <v>0</v>
      </c>
      <c r="BF557" s="3">
        <f>LOG((AH557/'Average Crustal Abundance'!C$2),5.77)</f>
        <v>0</v>
      </c>
      <c r="BG557" s="3">
        <f>LOG((AI557/'Average Crustal Abundance'!D$2),5.07)</f>
        <v>0</v>
      </c>
      <c r="BH557" s="3">
        <f>IF(LOG((AJ557/'Average Crustal Abundance'!E$2))&lt;6,LOG((AJ557/'Average Crustal Abundance'!E$2)),6)</f>
        <v>0</v>
      </c>
      <c r="BI557" s="3">
        <f>IF(LOG((AK557/'Average Crustal Abundance'!F$2))&lt;6,LOG((AK557/'Average Crustal Abundance'!F$2)),6)</f>
        <v>0</v>
      </c>
      <c r="BJ557" s="3">
        <f>IF(LOG((AL557/'Average Crustal Abundance'!G$2))&lt;6,LOG((AL557/'Average Crustal Abundance'!G$2)),6)</f>
        <v>0</v>
      </c>
      <c r="BK557" s="3">
        <f>LOG((AM557/'Average Crustal Abundance'!H$2),5.77)</f>
        <v>0</v>
      </c>
      <c r="BL557" s="3">
        <f>IF(LOG((AN557/'Average Crustal Abundance'!I$2))&lt;6,LOG((AN557/'Average Crustal Abundance'!I$2)),6)</f>
        <v>0</v>
      </c>
      <c r="BM557" s="3">
        <f>IF(LOG((AO557/'Average Crustal Abundance'!J$2))&lt;6,LOG((AO557/'Average Crustal Abundance'!J$2)),6)</f>
        <v>0</v>
      </c>
      <c r="BN557" s="3">
        <f>LOG((AP557/'Average Crustal Abundance'!K$2),4.9)</f>
        <v>0</v>
      </c>
      <c r="BO557" s="3">
        <f>IF(LOG((AQ557/'Average Crustal Abundance'!L$2))&lt;6,LOG((AQ557/'Average Crustal Abundance'!L$2)),6)</f>
        <v>0</v>
      </c>
      <c r="BP557" s="3">
        <f>IF(LOG((AR557/'Average Crustal Abundance'!M$2))&lt;6,LOG((AR557/'Average Crustal Abundance'!M$2)),6)</f>
        <v>0</v>
      </c>
      <c r="BQ557" s="3">
        <f>IF(LOG((AS557/'Average Crustal Abundance'!N$2))&lt;6,LOG((AS557/'Average Crustal Abundance'!N$2)),6)</f>
        <v>0</v>
      </c>
      <c r="BR557" s="3">
        <f>LOG((AT557/'Average Crustal Abundance'!O$2),6.71)</f>
        <v>0</v>
      </c>
      <c r="BS557" s="3">
        <f>IF(LOG((AU557/'Average Crustal Abundance'!P$2))&lt;6,LOG((AU557/'Average Crustal Abundance'!P$2)),6)</f>
        <v>0</v>
      </c>
      <c r="BT557" s="3">
        <f>LOG((AV557/'Average Crustal Abundance'!Q$2),8.58)</f>
        <v>0</v>
      </c>
      <c r="BU557" s="3">
        <f>IF(LOG((AW557/'Average Crustal Abundance'!R$2))&lt;6,LOG((AW557/'Average Crustal Abundance'!R$2)),6)</f>
        <v>0</v>
      </c>
      <c r="BV557" s="3">
        <f>IF(LOG((AX557/'Average Crustal Abundance'!S$2))&lt;6,LOG((AX557/'Average Crustal Abundance'!S$2)),6)</f>
        <v>0</v>
      </c>
      <c r="BW557" s="3">
        <f>IF(LOG((AY557/'Average Crustal Abundance'!T$2))&lt;6,LOG((AY557/'Average Crustal Abundance'!T$2)),6)</f>
        <v>0</v>
      </c>
      <c r="BX557" s="3">
        <f>IF(LOG((AZ557/'Average Crustal Abundance'!U$2))&lt;6,LOG((AZ557/'Average Crustal Abundance'!U$2)),6)</f>
        <v>0</v>
      </c>
      <c r="BY557" s="3">
        <f>IF(LOG((BA557/'Average Crustal Abundance'!V$2))&lt;6,LOG((BA557/'Average Crustal Abundance'!V$2)),6)</f>
        <v>0</v>
      </c>
      <c r="BZ557" s="3">
        <f>LOG((BB557/'Average Crustal Abundance'!W$2),9.15)</f>
        <v>0</v>
      </c>
      <c r="CA557" s="3">
        <f>LOG((BC557/'Average Crustal Abundance'!X$2),6.07)</f>
        <v>0</v>
      </c>
      <c r="CB557" s="3">
        <f>LOG((BD557/'Average Crustal Abundance'!Y$2),9.57)</f>
        <v>0</v>
      </c>
      <c r="CC557" s="3">
        <f t="shared" si="299"/>
        <v>0</v>
      </c>
      <c r="CD557" s="3" t="e">
        <f t="shared" si="300"/>
        <v>#DIV/0!</v>
      </c>
      <c r="CE557" s="4" t="e">
        <f t="shared" si="317"/>
        <v>#DIV/0!</v>
      </c>
      <c r="CF557" s="4" t="e">
        <f t="shared" si="318"/>
        <v>#DIV/0!</v>
      </c>
      <c r="CG557" s="4" t="e">
        <f t="shared" si="309"/>
        <v>#DIV/0!</v>
      </c>
      <c r="CH557" s="4" t="e">
        <f t="shared" si="310"/>
        <v>#DIV/0!</v>
      </c>
      <c r="CI557" s="4" t="e">
        <f t="shared" si="311"/>
        <v>#DIV/0!</v>
      </c>
      <c r="CJ557" s="4" t="e">
        <f t="shared" si="312"/>
        <v>#DIV/0!</v>
      </c>
      <c r="CK557" s="4" t="e">
        <f t="shared" si="313"/>
        <v>#DIV/0!</v>
      </c>
      <c r="CL557" s="4" t="e">
        <f t="shared" si="306"/>
        <v>#DIV/0!</v>
      </c>
      <c r="CM557" s="4" t="e">
        <f t="shared" si="307"/>
        <v>#DIV/0!</v>
      </c>
      <c r="CN557" s="4" t="e">
        <f t="shared" si="308"/>
        <v>#DIV/0!</v>
      </c>
      <c r="CO557" s="4" t="e">
        <f t="shared" si="319"/>
        <v>#DIV/0!</v>
      </c>
      <c r="CP557" s="4" t="e">
        <f t="shared" si="320"/>
        <v>#DIV/0!</v>
      </c>
      <c r="CQ557" s="4" t="e">
        <f t="shared" si="321"/>
        <v>#DIV/0!</v>
      </c>
      <c r="CR557" s="4" t="e">
        <f t="shared" si="314"/>
        <v>#DIV/0!</v>
      </c>
      <c r="CS557" s="4" t="e">
        <f t="shared" si="315"/>
        <v>#DIV/0!</v>
      </c>
      <c r="CT557" s="4" t="e">
        <f t="shared" si="316"/>
        <v>#DIV/0!</v>
      </c>
      <c r="CU557" s="4" t="e">
        <f t="shared" si="302"/>
        <v>#DIV/0!</v>
      </c>
      <c r="CV557" s="4" t="e">
        <f t="shared" si="303"/>
        <v>#DIV/0!</v>
      </c>
      <c r="CW557" s="4" t="e">
        <f t="shared" si="304"/>
        <v>#DIV/0!</v>
      </c>
      <c r="CX557" s="4" t="e">
        <f t="shared" si="305"/>
        <v>#DIV/0!</v>
      </c>
      <c r="CY557" s="4" t="e">
        <f t="shared" si="322"/>
        <v>#DIV/0!</v>
      </c>
      <c r="CZ557" s="4" t="e">
        <f t="shared" si="323"/>
        <v>#DIV/0!</v>
      </c>
      <c r="DA557" s="4" t="e">
        <f t="shared" si="324"/>
        <v>#DIV/0!</v>
      </c>
      <c r="DB557" s="4" t="e">
        <f t="shared" si="325"/>
        <v>#DIV/0!</v>
      </c>
      <c r="DC557" s="3"/>
      <c r="DD557" s="3" t="e">
        <f t="shared" si="301"/>
        <v>#DIV/0!</v>
      </c>
    </row>
    <row r="558" spans="33:108" x14ac:dyDescent="0.25">
      <c r="AG558" s="2">
        <f>IF(I558&gt;'Average Crustal Abundance'!B$2,Data!I558,'Average Crustal Abundance'!B$2)</f>
        <v>52200</v>
      </c>
      <c r="AH558" s="2">
        <f>IF(J558&gt;'Average Crustal Abundance'!C$2,Data!J558,'Average Crustal Abundance'!C$2)</f>
        <v>27</v>
      </c>
      <c r="AI558" s="2">
        <f>IF(K558&gt;'Average Crustal Abundance'!D$2,Data!K558,'Average Crustal Abundance'!D$2)</f>
        <v>59</v>
      </c>
      <c r="AJ558" s="2">
        <f>IF(L558&gt;'Average Crustal Abundance'!E$2,Data!L558,'Average Crustal Abundance'!E$2)</f>
        <v>0.188</v>
      </c>
      <c r="AK558" s="2">
        <f>IF(M558&gt;'Average Crustal Abundance'!F$2,Data!M558,'Average Crustal Abundance'!F$2)</f>
        <v>1.5E-3</v>
      </c>
      <c r="AL558" s="2">
        <f>IF(N558&gt;'Average Crustal Abundance'!G$2,Data!N558,'Average Crustal Abundance'!G$2)</f>
        <v>1.5E-3</v>
      </c>
      <c r="AM558" s="2">
        <f>IF(O558&gt;'Average Crustal Abundance'!H$2,Data!O558,'Average Crustal Abundance'!H$2)</f>
        <v>27</v>
      </c>
      <c r="AN558" s="2">
        <f>IF(P558&gt;'Average Crustal Abundance'!I$2,Data!P558,'Average Crustal Abundance'!I$2)</f>
        <v>5.6000000000000001E-2</v>
      </c>
      <c r="AO558" s="2">
        <f>IF(Q558&gt;'Average Crustal Abundance'!J$2,Data!Q558,'Average Crustal Abundance'!J$2)</f>
        <v>1.2999999999999999E-3</v>
      </c>
      <c r="AP558" s="2">
        <f>IF(R558&gt;'Average Crustal Abundance'!K$2,Data!R558,'Average Crustal Abundance'!K$2)</f>
        <v>72</v>
      </c>
      <c r="AQ558" s="2">
        <f>IF(S558&gt;'Average Crustal Abundance'!L$2,Data!S558,'Average Crustal Abundance'!L$2)</f>
        <v>0.08</v>
      </c>
      <c r="AR558" s="2">
        <f>IF(T558&gt;'Average Crustal Abundance'!M$2,Data!T558,'Average Crustal Abundance'!M$2)</f>
        <v>5.1999999999999998E-2</v>
      </c>
      <c r="AS558" s="2">
        <f>IF(U558&gt;'Average Crustal Abundance'!N$2,Data!U558,'Average Crustal Abundance'!N$2)</f>
        <v>0.5</v>
      </c>
      <c r="AT558" s="2">
        <f>IF(V558&gt;'Average Crustal Abundance'!O$2,Data!V558,'Average Crustal Abundance'!O$2)</f>
        <v>11</v>
      </c>
      <c r="AU558" s="2">
        <f>IF(W558&gt;'Average Crustal Abundance'!P$2,Data!W558,'Average Crustal Abundance'!P$2)</f>
        <v>0.03</v>
      </c>
      <c r="AV558" s="2">
        <f>IF(X558&gt;'Average Crustal Abundance'!Q$2,Data!X558,'Average Crustal Abundance'!Q$2)</f>
        <v>2.5</v>
      </c>
      <c r="AW558" s="2">
        <f>IF(Y558&gt;'Average Crustal Abundance'!R$2,Data!Y558,'Average Crustal Abundance'!R$2)</f>
        <v>0.2</v>
      </c>
      <c r="AX558" s="2">
        <f>IF(Z558&gt;'Average Crustal Abundance'!S$2,Data!Z558,'Average Crustal Abundance'!S$2)</f>
        <v>0.18</v>
      </c>
      <c r="AY558" s="2">
        <f>IF(AA558&gt;'Average Crustal Abundance'!T$2,Data!AA558,'Average Crustal Abundance'!T$2)</f>
        <v>1E-3</v>
      </c>
      <c r="AZ558" s="2">
        <f>IF(AB558&gt;'Average Crustal Abundance'!U$2,Data!AB558,'Average Crustal Abundance'!U$2)</f>
        <v>0.8</v>
      </c>
      <c r="BA558" s="2">
        <f>IF(AC558&gt;'Average Crustal Abundance'!V$2,Data!AC558,'Average Crustal Abundance'!V$2)</f>
        <v>1</v>
      </c>
      <c r="BB558" s="2">
        <f>IF(AD558&gt;'Average Crustal Abundance'!W$2,Data!AD558,'Average Crustal Abundance'!W$2)</f>
        <v>1.7</v>
      </c>
      <c r="BC558" s="2">
        <f>IF(AE558&gt;'Average Crustal Abundance'!X$2,Data!AE558,'Average Crustal Abundance'!X$2)</f>
        <v>20</v>
      </c>
      <c r="BD558" s="2">
        <f>IF(AF558&gt;'Average Crustal Abundance'!Y$2,Data!AF558,'Average Crustal Abundance'!Y$2)</f>
        <v>1.3</v>
      </c>
      <c r="BE558" s="3">
        <f>LOG((AG558/'Average Crustal Abundance'!B$2),1.636)</f>
        <v>0</v>
      </c>
      <c r="BF558" s="3">
        <f>LOG((AH558/'Average Crustal Abundance'!C$2),5.77)</f>
        <v>0</v>
      </c>
      <c r="BG558" s="3">
        <f>LOG((AI558/'Average Crustal Abundance'!D$2),5.07)</f>
        <v>0</v>
      </c>
      <c r="BH558" s="3">
        <f>IF(LOG((AJ558/'Average Crustal Abundance'!E$2))&lt;6,LOG((AJ558/'Average Crustal Abundance'!E$2)),6)</f>
        <v>0</v>
      </c>
      <c r="BI558" s="3">
        <f>IF(LOG((AK558/'Average Crustal Abundance'!F$2))&lt;6,LOG((AK558/'Average Crustal Abundance'!F$2)),6)</f>
        <v>0</v>
      </c>
      <c r="BJ558" s="3">
        <f>IF(LOG((AL558/'Average Crustal Abundance'!G$2))&lt;6,LOG((AL558/'Average Crustal Abundance'!G$2)),6)</f>
        <v>0</v>
      </c>
      <c r="BK558" s="3">
        <f>LOG((AM558/'Average Crustal Abundance'!H$2),5.77)</f>
        <v>0</v>
      </c>
      <c r="BL558" s="3">
        <f>IF(LOG((AN558/'Average Crustal Abundance'!I$2))&lt;6,LOG((AN558/'Average Crustal Abundance'!I$2)),6)</f>
        <v>0</v>
      </c>
      <c r="BM558" s="3">
        <f>IF(LOG((AO558/'Average Crustal Abundance'!J$2))&lt;6,LOG((AO558/'Average Crustal Abundance'!J$2)),6)</f>
        <v>0</v>
      </c>
      <c r="BN558" s="3">
        <f>LOG((AP558/'Average Crustal Abundance'!K$2),4.9)</f>
        <v>0</v>
      </c>
      <c r="BO558" s="3">
        <f>IF(LOG((AQ558/'Average Crustal Abundance'!L$2))&lt;6,LOG((AQ558/'Average Crustal Abundance'!L$2)),6)</f>
        <v>0</v>
      </c>
      <c r="BP558" s="3">
        <f>IF(LOG((AR558/'Average Crustal Abundance'!M$2))&lt;6,LOG((AR558/'Average Crustal Abundance'!M$2)),6)</f>
        <v>0</v>
      </c>
      <c r="BQ558" s="3">
        <f>IF(LOG((AS558/'Average Crustal Abundance'!N$2))&lt;6,LOG((AS558/'Average Crustal Abundance'!N$2)),6)</f>
        <v>0</v>
      </c>
      <c r="BR558" s="3">
        <f>LOG((AT558/'Average Crustal Abundance'!O$2),6.71)</f>
        <v>0</v>
      </c>
      <c r="BS558" s="3">
        <f>IF(LOG((AU558/'Average Crustal Abundance'!P$2))&lt;6,LOG((AU558/'Average Crustal Abundance'!P$2)),6)</f>
        <v>0</v>
      </c>
      <c r="BT558" s="3">
        <f>LOG((AV558/'Average Crustal Abundance'!Q$2),8.58)</f>
        <v>0</v>
      </c>
      <c r="BU558" s="3">
        <f>IF(LOG((AW558/'Average Crustal Abundance'!R$2))&lt;6,LOG((AW558/'Average Crustal Abundance'!R$2)),6)</f>
        <v>0</v>
      </c>
      <c r="BV558" s="3">
        <f>IF(LOG((AX558/'Average Crustal Abundance'!S$2))&lt;6,LOG((AX558/'Average Crustal Abundance'!S$2)),6)</f>
        <v>0</v>
      </c>
      <c r="BW558" s="3">
        <f>IF(LOG((AY558/'Average Crustal Abundance'!T$2))&lt;6,LOG((AY558/'Average Crustal Abundance'!T$2)),6)</f>
        <v>0</v>
      </c>
      <c r="BX558" s="3">
        <f>IF(LOG((AZ558/'Average Crustal Abundance'!U$2))&lt;6,LOG((AZ558/'Average Crustal Abundance'!U$2)),6)</f>
        <v>0</v>
      </c>
      <c r="BY558" s="3">
        <f>IF(LOG((BA558/'Average Crustal Abundance'!V$2))&lt;6,LOG((BA558/'Average Crustal Abundance'!V$2)),6)</f>
        <v>0</v>
      </c>
      <c r="BZ558" s="3">
        <f>LOG((BB558/'Average Crustal Abundance'!W$2),9.15)</f>
        <v>0</v>
      </c>
      <c r="CA558" s="3">
        <f>LOG((BC558/'Average Crustal Abundance'!X$2),6.07)</f>
        <v>0</v>
      </c>
      <c r="CB558" s="3">
        <f>LOG((BD558/'Average Crustal Abundance'!Y$2),9.57)</f>
        <v>0</v>
      </c>
      <c r="CC558" s="3">
        <f t="shared" si="299"/>
        <v>0</v>
      </c>
      <c r="CD558" s="3" t="e">
        <f t="shared" si="300"/>
        <v>#DIV/0!</v>
      </c>
      <c r="CE558" s="4" t="e">
        <f t="shared" si="317"/>
        <v>#DIV/0!</v>
      </c>
      <c r="CF558" s="4" t="e">
        <f t="shared" si="318"/>
        <v>#DIV/0!</v>
      </c>
      <c r="CG558" s="4" t="e">
        <f t="shared" si="309"/>
        <v>#DIV/0!</v>
      </c>
      <c r="CH558" s="4" t="e">
        <f t="shared" si="310"/>
        <v>#DIV/0!</v>
      </c>
      <c r="CI558" s="4" t="e">
        <f t="shared" si="311"/>
        <v>#DIV/0!</v>
      </c>
      <c r="CJ558" s="4" t="e">
        <f t="shared" si="312"/>
        <v>#DIV/0!</v>
      </c>
      <c r="CK558" s="4" t="e">
        <f t="shared" si="313"/>
        <v>#DIV/0!</v>
      </c>
      <c r="CL558" s="4" t="e">
        <f t="shared" si="306"/>
        <v>#DIV/0!</v>
      </c>
      <c r="CM558" s="4" t="e">
        <f t="shared" si="307"/>
        <v>#DIV/0!</v>
      </c>
      <c r="CN558" s="4" t="e">
        <f t="shared" si="308"/>
        <v>#DIV/0!</v>
      </c>
      <c r="CO558" s="4" t="e">
        <f t="shared" si="319"/>
        <v>#DIV/0!</v>
      </c>
      <c r="CP558" s="4" t="e">
        <f t="shared" si="320"/>
        <v>#DIV/0!</v>
      </c>
      <c r="CQ558" s="4" t="e">
        <f t="shared" si="321"/>
        <v>#DIV/0!</v>
      </c>
      <c r="CR558" s="4" t="e">
        <f t="shared" si="314"/>
        <v>#DIV/0!</v>
      </c>
      <c r="CS558" s="4" t="e">
        <f t="shared" si="315"/>
        <v>#DIV/0!</v>
      </c>
      <c r="CT558" s="4" t="e">
        <f t="shared" si="316"/>
        <v>#DIV/0!</v>
      </c>
      <c r="CU558" s="4" t="e">
        <f t="shared" si="302"/>
        <v>#DIV/0!</v>
      </c>
      <c r="CV558" s="4" t="e">
        <f t="shared" si="303"/>
        <v>#DIV/0!</v>
      </c>
      <c r="CW558" s="4" t="e">
        <f t="shared" si="304"/>
        <v>#DIV/0!</v>
      </c>
      <c r="CX558" s="4" t="e">
        <f t="shared" si="305"/>
        <v>#DIV/0!</v>
      </c>
      <c r="CY558" s="4" t="e">
        <f t="shared" si="322"/>
        <v>#DIV/0!</v>
      </c>
      <c r="CZ558" s="4" t="e">
        <f t="shared" si="323"/>
        <v>#DIV/0!</v>
      </c>
      <c r="DA558" s="4" t="e">
        <f t="shared" si="324"/>
        <v>#DIV/0!</v>
      </c>
      <c r="DB558" s="4" t="e">
        <f t="shared" si="325"/>
        <v>#DIV/0!</v>
      </c>
      <c r="DC558" s="3"/>
      <c r="DD558" s="3" t="e">
        <f t="shared" si="301"/>
        <v>#DIV/0!</v>
      </c>
    </row>
    <row r="559" spans="33:108" x14ac:dyDescent="0.25">
      <c r="AG559" s="2">
        <f>IF(I559&gt;'Average Crustal Abundance'!B$2,Data!I559,'Average Crustal Abundance'!B$2)</f>
        <v>52200</v>
      </c>
      <c r="AH559" s="2">
        <f>IF(J559&gt;'Average Crustal Abundance'!C$2,Data!J559,'Average Crustal Abundance'!C$2)</f>
        <v>27</v>
      </c>
      <c r="AI559" s="2">
        <f>IF(K559&gt;'Average Crustal Abundance'!D$2,Data!K559,'Average Crustal Abundance'!D$2)</f>
        <v>59</v>
      </c>
      <c r="AJ559" s="2">
        <f>IF(L559&gt;'Average Crustal Abundance'!E$2,Data!L559,'Average Crustal Abundance'!E$2)</f>
        <v>0.188</v>
      </c>
      <c r="AK559" s="2">
        <f>IF(M559&gt;'Average Crustal Abundance'!F$2,Data!M559,'Average Crustal Abundance'!F$2)</f>
        <v>1.5E-3</v>
      </c>
      <c r="AL559" s="2">
        <f>IF(N559&gt;'Average Crustal Abundance'!G$2,Data!N559,'Average Crustal Abundance'!G$2)</f>
        <v>1.5E-3</v>
      </c>
      <c r="AM559" s="2">
        <f>IF(O559&gt;'Average Crustal Abundance'!H$2,Data!O559,'Average Crustal Abundance'!H$2)</f>
        <v>27</v>
      </c>
      <c r="AN559" s="2">
        <f>IF(P559&gt;'Average Crustal Abundance'!I$2,Data!P559,'Average Crustal Abundance'!I$2)</f>
        <v>5.6000000000000001E-2</v>
      </c>
      <c r="AO559" s="2">
        <f>IF(Q559&gt;'Average Crustal Abundance'!J$2,Data!Q559,'Average Crustal Abundance'!J$2)</f>
        <v>1.2999999999999999E-3</v>
      </c>
      <c r="AP559" s="2">
        <f>IF(R559&gt;'Average Crustal Abundance'!K$2,Data!R559,'Average Crustal Abundance'!K$2)</f>
        <v>72</v>
      </c>
      <c r="AQ559" s="2">
        <f>IF(S559&gt;'Average Crustal Abundance'!L$2,Data!S559,'Average Crustal Abundance'!L$2)</f>
        <v>0.08</v>
      </c>
      <c r="AR559" s="2">
        <f>IF(T559&gt;'Average Crustal Abundance'!M$2,Data!T559,'Average Crustal Abundance'!M$2)</f>
        <v>5.1999999999999998E-2</v>
      </c>
      <c r="AS559" s="2">
        <f>IF(U559&gt;'Average Crustal Abundance'!N$2,Data!U559,'Average Crustal Abundance'!N$2)</f>
        <v>0.5</v>
      </c>
      <c r="AT559" s="2">
        <f>IF(V559&gt;'Average Crustal Abundance'!O$2,Data!V559,'Average Crustal Abundance'!O$2)</f>
        <v>11</v>
      </c>
      <c r="AU559" s="2">
        <f>IF(W559&gt;'Average Crustal Abundance'!P$2,Data!W559,'Average Crustal Abundance'!P$2)</f>
        <v>0.03</v>
      </c>
      <c r="AV559" s="2">
        <f>IF(X559&gt;'Average Crustal Abundance'!Q$2,Data!X559,'Average Crustal Abundance'!Q$2)</f>
        <v>2.5</v>
      </c>
      <c r="AW559" s="2">
        <f>IF(Y559&gt;'Average Crustal Abundance'!R$2,Data!Y559,'Average Crustal Abundance'!R$2)</f>
        <v>0.2</v>
      </c>
      <c r="AX559" s="2">
        <f>IF(Z559&gt;'Average Crustal Abundance'!S$2,Data!Z559,'Average Crustal Abundance'!S$2)</f>
        <v>0.18</v>
      </c>
      <c r="AY559" s="2">
        <f>IF(AA559&gt;'Average Crustal Abundance'!T$2,Data!AA559,'Average Crustal Abundance'!T$2)</f>
        <v>1E-3</v>
      </c>
      <c r="AZ559" s="2">
        <f>IF(AB559&gt;'Average Crustal Abundance'!U$2,Data!AB559,'Average Crustal Abundance'!U$2)</f>
        <v>0.8</v>
      </c>
      <c r="BA559" s="2">
        <f>IF(AC559&gt;'Average Crustal Abundance'!V$2,Data!AC559,'Average Crustal Abundance'!V$2)</f>
        <v>1</v>
      </c>
      <c r="BB559" s="2">
        <f>IF(AD559&gt;'Average Crustal Abundance'!W$2,Data!AD559,'Average Crustal Abundance'!W$2)</f>
        <v>1.7</v>
      </c>
      <c r="BC559" s="2">
        <f>IF(AE559&gt;'Average Crustal Abundance'!X$2,Data!AE559,'Average Crustal Abundance'!X$2)</f>
        <v>20</v>
      </c>
      <c r="BD559" s="2">
        <f>IF(AF559&gt;'Average Crustal Abundance'!Y$2,Data!AF559,'Average Crustal Abundance'!Y$2)</f>
        <v>1.3</v>
      </c>
      <c r="BE559" s="3">
        <f>LOG((AG559/'Average Crustal Abundance'!B$2),1.636)</f>
        <v>0</v>
      </c>
      <c r="BF559" s="3">
        <f>LOG((AH559/'Average Crustal Abundance'!C$2),5.77)</f>
        <v>0</v>
      </c>
      <c r="BG559" s="3">
        <f>LOG((AI559/'Average Crustal Abundance'!D$2),5.07)</f>
        <v>0</v>
      </c>
      <c r="BH559" s="3">
        <f>IF(LOG((AJ559/'Average Crustal Abundance'!E$2))&lt;6,LOG((AJ559/'Average Crustal Abundance'!E$2)),6)</f>
        <v>0</v>
      </c>
      <c r="BI559" s="3">
        <f>IF(LOG((AK559/'Average Crustal Abundance'!F$2))&lt;6,LOG((AK559/'Average Crustal Abundance'!F$2)),6)</f>
        <v>0</v>
      </c>
      <c r="BJ559" s="3">
        <f>IF(LOG((AL559/'Average Crustal Abundance'!G$2))&lt;6,LOG((AL559/'Average Crustal Abundance'!G$2)),6)</f>
        <v>0</v>
      </c>
      <c r="BK559" s="3">
        <f>LOG((AM559/'Average Crustal Abundance'!H$2),5.77)</f>
        <v>0</v>
      </c>
      <c r="BL559" s="3">
        <f>IF(LOG((AN559/'Average Crustal Abundance'!I$2))&lt;6,LOG((AN559/'Average Crustal Abundance'!I$2)),6)</f>
        <v>0</v>
      </c>
      <c r="BM559" s="3">
        <f>IF(LOG((AO559/'Average Crustal Abundance'!J$2))&lt;6,LOG((AO559/'Average Crustal Abundance'!J$2)),6)</f>
        <v>0</v>
      </c>
      <c r="BN559" s="3">
        <f>LOG((AP559/'Average Crustal Abundance'!K$2),4.9)</f>
        <v>0</v>
      </c>
      <c r="BO559" s="3">
        <f>IF(LOG((AQ559/'Average Crustal Abundance'!L$2))&lt;6,LOG((AQ559/'Average Crustal Abundance'!L$2)),6)</f>
        <v>0</v>
      </c>
      <c r="BP559" s="3">
        <f>IF(LOG((AR559/'Average Crustal Abundance'!M$2))&lt;6,LOG((AR559/'Average Crustal Abundance'!M$2)),6)</f>
        <v>0</v>
      </c>
      <c r="BQ559" s="3">
        <f>IF(LOG((AS559/'Average Crustal Abundance'!N$2))&lt;6,LOG((AS559/'Average Crustal Abundance'!N$2)),6)</f>
        <v>0</v>
      </c>
      <c r="BR559" s="3">
        <f>LOG((AT559/'Average Crustal Abundance'!O$2),6.71)</f>
        <v>0</v>
      </c>
      <c r="BS559" s="3">
        <f>IF(LOG((AU559/'Average Crustal Abundance'!P$2))&lt;6,LOG((AU559/'Average Crustal Abundance'!P$2)),6)</f>
        <v>0</v>
      </c>
      <c r="BT559" s="3">
        <f>LOG((AV559/'Average Crustal Abundance'!Q$2),8.58)</f>
        <v>0</v>
      </c>
      <c r="BU559" s="3">
        <f>IF(LOG((AW559/'Average Crustal Abundance'!R$2))&lt;6,LOG((AW559/'Average Crustal Abundance'!R$2)),6)</f>
        <v>0</v>
      </c>
      <c r="BV559" s="3">
        <f>IF(LOG((AX559/'Average Crustal Abundance'!S$2))&lt;6,LOG((AX559/'Average Crustal Abundance'!S$2)),6)</f>
        <v>0</v>
      </c>
      <c r="BW559" s="3">
        <f>IF(LOG((AY559/'Average Crustal Abundance'!T$2))&lt;6,LOG((AY559/'Average Crustal Abundance'!T$2)),6)</f>
        <v>0</v>
      </c>
      <c r="BX559" s="3">
        <f>IF(LOG((AZ559/'Average Crustal Abundance'!U$2))&lt;6,LOG((AZ559/'Average Crustal Abundance'!U$2)),6)</f>
        <v>0</v>
      </c>
      <c r="BY559" s="3">
        <f>IF(LOG((BA559/'Average Crustal Abundance'!V$2))&lt;6,LOG((BA559/'Average Crustal Abundance'!V$2)),6)</f>
        <v>0</v>
      </c>
      <c r="BZ559" s="3">
        <f>LOG((BB559/'Average Crustal Abundance'!W$2),9.15)</f>
        <v>0</v>
      </c>
      <c r="CA559" s="3">
        <f>LOG((BC559/'Average Crustal Abundance'!X$2),6.07)</f>
        <v>0</v>
      </c>
      <c r="CB559" s="3">
        <f>LOG((BD559/'Average Crustal Abundance'!Y$2),9.57)</f>
        <v>0</v>
      </c>
      <c r="CC559" s="3">
        <f t="shared" si="299"/>
        <v>0</v>
      </c>
      <c r="CD559" s="3" t="e">
        <f t="shared" si="300"/>
        <v>#DIV/0!</v>
      </c>
      <c r="CE559" s="4" t="e">
        <f t="shared" si="317"/>
        <v>#DIV/0!</v>
      </c>
      <c r="CF559" s="4" t="e">
        <f t="shared" si="318"/>
        <v>#DIV/0!</v>
      </c>
      <c r="CG559" s="4" t="e">
        <f t="shared" si="309"/>
        <v>#DIV/0!</v>
      </c>
      <c r="CH559" s="4" t="e">
        <f t="shared" si="310"/>
        <v>#DIV/0!</v>
      </c>
      <c r="CI559" s="4" t="e">
        <f t="shared" si="311"/>
        <v>#DIV/0!</v>
      </c>
      <c r="CJ559" s="4" t="e">
        <f t="shared" si="312"/>
        <v>#DIV/0!</v>
      </c>
      <c r="CK559" s="4" t="e">
        <f t="shared" si="313"/>
        <v>#DIV/0!</v>
      </c>
      <c r="CL559" s="4" t="e">
        <f t="shared" si="306"/>
        <v>#DIV/0!</v>
      </c>
      <c r="CM559" s="4" t="e">
        <f t="shared" si="307"/>
        <v>#DIV/0!</v>
      </c>
      <c r="CN559" s="4" t="e">
        <f t="shared" si="308"/>
        <v>#DIV/0!</v>
      </c>
      <c r="CO559" s="4" t="e">
        <f t="shared" si="319"/>
        <v>#DIV/0!</v>
      </c>
      <c r="CP559" s="4" t="e">
        <f t="shared" si="320"/>
        <v>#DIV/0!</v>
      </c>
      <c r="CQ559" s="4" t="e">
        <f t="shared" si="321"/>
        <v>#DIV/0!</v>
      </c>
      <c r="CR559" s="4" t="e">
        <f t="shared" si="314"/>
        <v>#DIV/0!</v>
      </c>
      <c r="CS559" s="4" t="e">
        <f t="shared" si="315"/>
        <v>#DIV/0!</v>
      </c>
      <c r="CT559" s="4" t="e">
        <f t="shared" si="316"/>
        <v>#DIV/0!</v>
      </c>
      <c r="CU559" s="4" t="e">
        <f t="shared" si="302"/>
        <v>#DIV/0!</v>
      </c>
      <c r="CV559" s="4" t="e">
        <f t="shared" si="303"/>
        <v>#DIV/0!</v>
      </c>
      <c r="CW559" s="4" t="e">
        <f t="shared" si="304"/>
        <v>#DIV/0!</v>
      </c>
      <c r="CX559" s="4" t="e">
        <f t="shared" si="305"/>
        <v>#DIV/0!</v>
      </c>
      <c r="CY559" s="4" t="e">
        <f t="shared" si="322"/>
        <v>#DIV/0!</v>
      </c>
      <c r="CZ559" s="4" t="e">
        <f t="shared" si="323"/>
        <v>#DIV/0!</v>
      </c>
      <c r="DA559" s="4" t="e">
        <f t="shared" si="324"/>
        <v>#DIV/0!</v>
      </c>
      <c r="DB559" s="4" t="e">
        <f t="shared" si="325"/>
        <v>#DIV/0!</v>
      </c>
      <c r="DC559" s="3"/>
      <c r="DD559" s="3" t="e">
        <f t="shared" si="301"/>
        <v>#DIV/0!</v>
      </c>
    </row>
    <row r="560" spans="33:108" x14ac:dyDescent="0.25">
      <c r="AG560" s="2">
        <f>IF(I560&gt;'Average Crustal Abundance'!B$2,Data!I560,'Average Crustal Abundance'!B$2)</f>
        <v>52200</v>
      </c>
      <c r="AH560" s="2">
        <f>IF(J560&gt;'Average Crustal Abundance'!C$2,Data!J560,'Average Crustal Abundance'!C$2)</f>
        <v>27</v>
      </c>
      <c r="AI560" s="2">
        <f>IF(K560&gt;'Average Crustal Abundance'!D$2,Data!K560,'Average Crustal Abundance'!D$2)</f>
        <v>59</v>
      </c>
      <c r="AJ560" s="2">
        <f>IF(L560&gt;'Average Crustal Abundance'!E$2,Data!L560,'Average Crustal Abundance'!E$2)</f>
        <v>0.188</v>
      </c>
      <c r="AK560" s="2">
        <f>IF(M560&gt;'Average Crustal Abundance'!F$2,Data!M560,'Average Crustal Abundance'!F$2)</f>
        <v>1.5E-3</v>
      </c>
      <c r="AL560" s="2">
        <f>IF(N560&gt;'Average Crustal Abundance'!G$2,Data!N560,'Average Crustal Abundance'!G$2)</f>
        <v>1.5E-3</v>
      </c>
      <c r="AM560" s="2">
        <f>IF(O560&gt;'Average Crustal Abundance'!H$2,Data!O560,'Average Crustal Abundance'!H$2)</f>
        <v>27</v>
      </c>
      <c r="AN560" s="2">
        <f>IF(P560&gt;'Average Crustal Abundance'!I$2,Data!P560,'Average Crustal Abundance'!I$2)</f>
        <v>5.6000000000000001E-2</v>
      </c>
      <c r="AO560" s="2">
        <f>IF(Q560&gt;'Average Crustal Abundance'!J$2,Data!Q560,'Average Crustal Abundance'!J$2)</f>
        <v>1.2999999999999999E-3</v>
      </c>
      <c r="AP560" s="2">
        <f>IF(R560&gt;'Average Crustal Abundance'!K$2,Data!R560,'Average Crustal Abundance'!K$2)</f>
        <v>72</v>
      </c>
      <c r="AQ560" s="2">
        <f>IF(S560&gt;'Average Crustal Abundance'!L$2,Data!S560,'Average Crustal Abundance'!L$2)</f>
        <v>0.08</v>
      </c>
      <c r="AR560" s="2">
        <f>IF(T560&gt;'Average Crustal Abundance'!M$2,Data!T560,'Average Crustal Abundance'!M$2)</f>
        <v>5.1999999999999998E-2</v>
      </c>
      <c r="AS560" s="2">
        <f>IF(U560&gt;'Average Crustal Abundance'!N$2,Data!U560,'Average Crustal Abundance'!N$2)</f>
        <v>0.5</v>
      </c>
      <c r="AT560" s="2">
        <f>IF(V560&gt;'Average Crustal Abundance'!O$2,Data!V560,'Average Crustal Abundance'!O$2)</f>
        <v>11</v>
      </c>
      <c r="AU560" s="2">
        <f>IF(W560&gt;'Average Crustal Abundance'!P$2,Data!W560,'Average Crustal Abundance'!P$2)</f>
        <v>0.03</v>
      </c>
      <c r="AV560" s="2">
        <f>IF(X560&gt;'Average Crustal Abundance'!Q$2,Data!X560,'Average Crustal Abundance'!Q$2)</f>
        <v>2.5</v>
      </c>
      <c r="AW560" s="2">
        <f>IF(Y560&gt;'Average Crustal Abundance'!R$2,Data!Y560,'Average Crustal Abundance'!R$2)</f>
        <v>0.2</v>
      </c>
      <c r="AX560" s="2">
        <f>IF(Z560&gt;'Average Crustal Abundance'!S$2,Data!Z560,'Average Crustal Abundance'!S$2)</f>
        <v>0.18</v>
      </c>
      <c r="AY560" s="2">
        <f>IF(AA560&gt;'Average Crustal Abundance'!T$2,Data!AA560,'Average Crustal Abundance'!T$2)</f>
        <v>1E-3</v>
      </c>
      <c r="AZ560" s="2">
        <f>IF(AB560&gt;'Average Crustal Abundance'!U$2,Data!AB560,'Average Crustal Abundance'!U$2)</f>
        <v>0.8</v>
      </c>
      <c r="BA560" s="2">
        <f>IF(AC560&gt;'Average Crustal Abundance'!V$2,Data!AC560,'Average Crustal Abundance'!V$2)</f>
        <v>1</v>
      </c>
      <c r="BB560" s="2">
        <f>IF(AD560&gt;'Average Crustal Abundance'!W$2,Data!AD560,'Average Crustal Abundance'!W$2)</f>
        <v>1.7</v>
      </c>
      <c r="BC560" s="2">
        <f>IF(AE560&gt;'Average Crustal Abundance'!X$2,Data!AE560,'Average Crustal Abundance'!X$2)</f>
        <v>20</v>
      </c>
      <c r="BD560" s="2">
        <f>IF(AF560&gt;'Average Crustal Abundance'!Y$2,Data!AF560,'Average Crustal Abundance'!Y$2)</f>
        <v>1.3</v>
      </c>
      <c r="BE560" s="3">
        <f>LOG((AG560/'Average Crustal Abundance'!B$2),1.636)</f>
        <v>0</v>
      </c>
      <c r="BF560" s="3">
        <f>LOG((AH560/'Average Crustal Abundance'!C$2),5.77)</f>
        <v>0</v>
      </c>
      <c r="BG560" s="3">
        <f>LOG((AI560/'Average Crustal Abundance'!D$2),5.07)</f>
        <v>0</v>
      </c>
      <c r="BH560" s="3">
        <f>IF(LOG((AJ560/'Average Crustal Abundance'!E$2))&lt;6,LOG((AJ560/'Average Crustal Abundance'!E$2)),6)</f>
        <v>0</v>
      </c>
      <c r="BI560" s="3">
        <f>IF(LOG((AK560/'Average Crustal Abundance'!F$2))&lt;6,LOG((AK560/'Average Crustal Abundance'!F$2)),6)</f>
        <v>0</v>
      </c>
      <c r="BJ560" s="3">
        <f>IF(LOG((AL560/'Average Crustal Abundance'!G$2))&lt;6,LOG((AL560/'Average Crustal Abundance'!G$2)),6)</f>
        <v>0</v>
      </c>
      <c r="BK560" s="3">
        <f>LOG((AM560/'Average Crustal Abundance'!H$2),5.77)</f>
        <v>0</v>
      </c>
      <c r="BL560" s="3">
        <f>IF(LOG((AN560/'Average Crustal Abundance'!I$2))&lt;6,LOG((AN560/'Average Crustal Abundance'!I$2)),6)</f>
        <v>0</v>
      </c>
      <c r="BM560" s="3">
        <f>IF(LOG((AO560/'Average Crustal Abundance'!J$2))&lt;6,LOG((AO560/'Average Crustal Abundance'!J$2)),6)</f>
        <v>0</v>
      </c>
      <c r="BN560" s="3">
        <f>LOG((AP560/'Average Crustal Abundance'!K$2),4.9)</f>
        <v>0</v>
      </c>
      <c r="BO560" s="3">
        <f>IF(LOG((AQ560/'Average Crustal Abundance'!L$2))&lt;6,LOG((AQ560/'Average Crustal Abundance'!L$2)),6)</f>
        <v>0</v>
      </c>
      <c r="BP560" s="3">
        <f>IF(LOG((AR560/'Average Crustal Abundance'!M$2))&lt;6,LOG((AR560/'Average Crustal Abundance'!M$2)),6)</f>
        <v>0</v>
      </c>
      <c r="BQ560" s="3">
        <f>IF(LOG((AS560/'Average Crustal Abundance'!N$2))&lt;6,LOG((AS560/'Average Crustal Abundance'!N$2)),6)</f>
        <v>0</v>
      </c>
      <c r="BR560" s="3">
        <f>LOG((AT560/'Average Crustal Abundance'!O$2),6.71)</f>
        <v>0</v>
      </c>
      <c r="BS560" s="3">
        <f>IF(LOG((AU560/'Average Crustal Abundance'!P$2))&lt;6,LOG((AU560/'Average Crustal Abundance'!P$2)),6)</f>
        <v>0</v>
      </c>
      <c r="BT560" s="3">
        <f>LOG((AV560/'Average Crustal Abundance'!Q$2),8.58)</f>
        <v>0</v>
      </c>
      <c r="BU560" s="3">
        <f>IF(LOG((AW560/'Average Crustal Abundance'!R$2))&lt;6,LOG((AW560/'Average Crustal Abundance'!R$2)),6)</f>
        <v>0</v>
      </c>
      <c r="BV560" s="3">
        <f>IF(LOG((AX560/'Average Crustal Abundance'!S$2))&lt;6,LOG((AX560/'Average Crustal Abundance'!S$2)),6)</f>
        <v>0</v>
      </c>
      <c r="BW560" s="3">
        <f>IF(LOG((AY560/'Average Crustal Abundance'!T$2))&lt;6,LOG((AY560/'Average Crustal Abundance'!T$2)),6)</f>
        <v>0</v>
      </c>
      <c r="BX560" s="3">
        <f>IF(LOG((AZ560/'Average Crustal Abundance'!U$2))&lt;6,LOG((AZ560/'Average Crustal Abundance'!U$2)),6)</f>
        <v>0</v>
      </c>
      <c r="BY560" s="3">
        <f>IF(LOG((BA560/'Average Crustal Abundance'!V$2))&lt;6,LOG((BA560/'Average Crustal Abundance'!V$2)),6)</f>
        <v>0</v>
      </c>
      <c r="BZ560" s="3">
        <f>LOG((BB560/'Average Crustal Abundance'!W$2),9.15)</f>
        <v>0</v>
      </c>
      <c r="CA560" s="3">
        <f>LOG((BC560/'Average Crustal Abundance'!X$2),6.07)</f>
        <v>0</v>
      </c>
      <c r="CB560" s="3">
        <f>LOG((BD560/'Average Crustal Abundance'!Y$2),9.57)</f>
        <v>0</v>
      </c>
      <c r="CC560" s="3">
        <f t="shared" si="299"/>
        <v>0</v>
      </c>
      <c r="CD560" s="3" t="e">
        <f t="shared" si="300"/>
        <v>#DIV/0!</v>
      </c>
      <c r="CE560" s="4" t="e">
        <f t="shared" si="317"/>
        <v>#DIV/0!</v>
      </c>
      <c r="CF560" s="4" t="e">
        <f t="shared" si="318"/>
        <v>#DIV/0!</v>
      </c>
      <c r="CG560" s="4" t="e">
        <f t="shared" si="309"/>
        <v>#DIV/0!</v>
      </c>
      <c r="CH560" s="4" t="e">
        <f t="shared" si="310"/>
        <v>#DIV/0!</v>
      </c>
      <c r="CI560" s="4" t="e">
        <f t="shared" si="311"/>
        <v>#DIV/0!</v>
      </c>
      <c r="CJ560" s="4" t="e">
        <f t="shared" si="312"/>
        <v>#DIV/0!</v>
      </c>
      <c r="CK560" s="4" t="e">
        <f t="shared" si="313"/>
        <v>#DIV/0!</v>
      </c>
      <c r="CL560" s="4" t="e">
        <f t="shared" si="306"/>
        <v>#DIV/0!</v>
      </c>
      <c r="CM560" s="4" t="e">
        <f t="shared" si="307"/>
        <v>#DIV/0!</v>
      </c>
      <c r="CN560" s="4" t="e">
        <f t="shared" si="308"/>
        <v>#DIV/0!</v>
      </c>
      <c r="CO560" s="4" t="e">
        <f t="shared" si="319"/>
        <v>#DIV/0!</v>
      </c>
      <c r="CP560" s="4" t="e">
        <f t="shared" si="320"/>
        <v>#DIV/0!</v>
      </c>
      <c r="CQ560" s="4" t="e">
        <f t="shared" si="321"/>
        <v>#DIV/0!</v>
      </c>
      <c r="CR560" s="4" t="e">
        <f t="shared" si="314"/>
        <v>#DIV/0!</v>
      </c>
      <c r="CS560" s="4" t="e">
        <f t="shared" si="315"/>
        <v>#DIV/0!</v>
      </c>
      <c r="CT560" s="4" t="e">
        <f t="shared" si="316"/>
        <v>#DIV/0!</v>
      </c>
      <c r="CU560" s="4" t="e">
        <f t="shared" si="302"/>
        <v>#DIV/0!</v>
      </c>
      <c r="CV560" s="4" t="e">
        <f t="shared" si="303"/>
        <v>#DIV/0!</v>
      </c>
      <c r="CW560" s="4" t="e">
        <f t="shared" si="304"/>
        <v>#DIV/0!</v>
      </c>
      <c r="CX560" s="4" t="e">
        <f t="shared" si="305"/>
        <v>#DIV/0!</v>
      </c>
      <c r="CY560" s="4" t="e">
        <f t="shared" si="322"/>
        <v>#DIV/0!</v>
      </c>
      <c r="CZ560" s="4" t="e">
        <f t="shared" si="323"/>
        <v>#DIV/0!</v>
      </c>
      <c r="DA560" s="4" t="e">
        <f t="shared" si="324"/>
        <v>#DIV/0!</v>
      </c>
      <c r="DB560" s="4" t="e">
        <f t="shared" si="325"/>
        <v>#DIV/0!</v>
      </c>
      <c r="DC560" s="3"/>
      <c r="DD560" s="3" t="e">
        <f t="shared" si="301"/>
        <v>#DIV/0!</v>
      </c>
    </row>
    <row r="561" spans="33:108" x14ac:dyDescent="0.25">
      <c r="AG561" s="2">
        <f>IF(I561&gt;'Average Crustal Abundance'!B$2,Data!I561,'Average Crustal Abundance'!B$2)</f>
        <v>52200</v>
      </c>
      <c r="AH561" s="2">
        <f>IF(J561&gt;'Average Crustal Abundance'!C$2,Data!J561,'Average Crustal Abundance'!C$2)</f>
        <v>27</v>
      </c>
      <c r="AI561" s="2">
        <f>IF(K561&gt;'Average Crustal Abundance'!D$2,Data!K561,'Average Crustal Abundance'!D$2)</f>
        <v>59</v>
      </c>
      <c r="AJ561" s="2">
        <f>IF(L561&gt;'Average Crustal Abundance'!E$2,Data!L561,'Average Crustal Abundance'!E$2)</f>
        <v>0.188</v>
      </c>
      <c r="AK561" s="2">
        <f>IF(M561&gt;'Average Crustal Abundance'!F$2,Data!M561,'Average Crustal Abundance'!F$2)</f>
        <v>1.5E-3</v>
      </c>
      <c r="AL561" s="2">
        <f>IF(N561&gt;'Average Crustal Abundance'!G$2,Data!N561,'Average Crustal Abundance'!G$2)</f>
        <v>1.5E-3</v>
      </c>
      <c r="AM561" s="2">
        <f>IF(O561&gt;'Average Crustal Abundance'!H$2,Data!O561,'Average Crustal Abundance'!H$2)</f>
        <v>27</v>
      </c>
      <c r="AN561" s="2">
        <f>IF(P561&gt;'Average Crustal Abundance'!I$2,Data!P561,'Average Crustal Abundance'!I$2)</f>
        <v>5.6000000000000001E-2</v>
      </c>
      <c r="AO561" s="2">
        <f>IF(Q561&gt;'Average Crustal Abundance'!J$2,Data!Q561,'Average Crustal Abundance'!J$2)</f>
        <v>1.2999999999999999E-3</v>
      </c>
      <c r="AP561" s="2">
        <f>IF(R561&gt;'Average Crustal Abundance'!K$2,Data!R561,'Average Crustal Abundance'!K$2)</f>
        <v>72</v>
      </c>
      <c r="AQ561" s="2">
        <f>IF(S561&gt;'Average Crustal Abundance'!L$2,Data!S561,'Average Crustal Abundance'!L$2)</f>
        <v>0.08</v>
      </c>
      <c r="AR561" s="2">
        <f>IF(T561&gt;'Average Crustal Abundance'!M$2,Data!T561,'Average Crustal Abundance'!M$2)</f>
        <v>5.1999999999999998E-2</v>
      </c>
      <c r="AS561" s="2">
        <f>IF(U561&gt;'Average Crustal Abundance'!N$2,Data!U561,'Average Crustal Abundance'!N$2)</f>
        <v>0.5</v>
      </c>
      <c r="AT561" s="2">
        <f>IF(V561&gt;'Average Crustal Abundance'!O$2,Data!V561,'Average Crustal Abundance'!O$2)</f>
        <v>11</v>
      </c>
      <c r="AU561" s="2">
        <f>IF(W561&gt;'Average Crustal Abundance'!P$2,Data!W561,'Average Crustal Abundance'!P$2)</f>
        <v>0.03</v>
      </c>
      <c r="AV561" s="2">
        <f>IF(X561&gt;'Average Crustal Abundance'!Q$2,Data!X561,'Average Crustal Abundance'!Q$2)</f>
        <v>2.5</v>
      </c>
      <c r="AW561" s="2">
        <f>IF(Y561&gt;'Average Crustal Abundance'!R$2,Data!Y561,'Average Crustal Abundance'!R$2)</f>
        <v>0.2</v>
      </c>
      <c r="AX561" s="2">
        <f>IF(Z561&gt;'Average Crustal Abundance'!S$2,Data!Z561,'Average Crustal Abundance'!S$2)</f>
        <v>0.18</v>
      </c>
      <c r="AY561" s="2">
        <f>IF(AA561&gt;'Average Crustal Abundance'!T$2,Data!AA561,'Average Crustal Abundance'!T$2)</f>
        <v>1E-3</v>
      </c>
      <c r="AZ561" s="2">
        <f>IF(AB561&gt;'Average Crustal Abundance'!U$2,Data!AB561,'Average Crustal Abundance'!U$2)</f>
        <v>0.8</v>
      </c>
      <c r="BA561" s="2">
        <f>IF(AC561&gt;'Average Crustal Abundance'!V$2,Data!AC561,'Average Crustal Abundance'!V$2)</f>
        <v>1</v>
      </c>
      <c r="BB561" s="2">
        <f>IF(AD561&gt;'Average Crustal Abundance'!W$2,Data!AD561,'Average Crustal Abundance'!W$2)</f>
        <v>1.7</v>
      </c>
      <c r="BC561" s="2">
        <f>IF(AE561&gt;'Average Crustal Abundance'!X$2,Data!AE561,'Average Crustal Abundance'!X$2)</f>
        <v>20</v>
      </c>
      <c r="BD561" s="2">
        <f>IF(AF561&gt;'Average Crustal Abundance'!Y$2,Data!AF561,'Average Crustal Abundance'!Y$2)</f>
        <v>1.3</v>
      </c>
      <c r="BE561" s="3">
        <f>LOG((AG561/'Average Crustal Abundance'!B$2),1.636)</f>
        <v>0</v>
      </c>
      <c r="BF561" s="3">
        <f>LOG((AH561/'Average Crustal Abundance'!C$2),5.77)</f>
        <v>0</v>
      </c>
      <c r="BG561" s="3">
        <f>LOG((AI561/'Average Crustal Abundance'!D$2),5.07)</f>
        <v>0</v>
      </c>
      <c r="BH561" s="3">
        <f>IF(LOG((AJ561/'Average Crustal Abundance'!E$2))&lt;6,LOG((AJ561/'Average Crustal Abundance'!E$2)),6)</f>
        <v>0</v>
      </c>
      <c r="BI561" s="3">
        <f>IF(LOG((AK561/'Average Crustal Abundance'!F$2))&lt;6,LOG((AK561/'Average Crustal Abundance'!F$2)),6)</f>
        <v>0</v>
      </c>
      <c r="BJ561" s="3">
        <f>IF(LOG((AL561/'Average Crustal Abundance'!G$2))&lt;6,LOG((AL561/'Average Crustal Abundance'!G$2)),6)</f>
        <v>0</v>
      </c>
      <c r="BK561" s="3">
        <f>LOG((AM561/'Average Crustal Abundance'!H$2),5.77)</f>
        <v>0</v>
      </c>
      <c r="BL561" s="3">
        <f>IF(LOG((AN561/'Average Crustal Abundance'!I$2))&lt;6,LOG((AN561/'Average Crustal Abundance'!I$2)),6)</f>
        <v>0</v>
      </c>
      <c r="BM561" s="3">
        <f>IF(LOG((AO561/'Average Crustal Abundance'!J$2))&lt;6,LOG((AO561/'Average Crustal Abundance'!J$2)),6)</f>
        <v>0</v>
      </c>
      <c r="BN561" s="3">
        <f>LOG((AP561/'Average Crustal Abundance'!K$2),4.9)</f>
        <v>0</v>
      </c>
      <c r="BO561" s="3">
        <f>IF(LOG((AQ561/'Average Crustal Abundance'!L$2))&lt;6,LOG((AQ561/'Average Crustal Abundance'!L$2)),6)</f>
        <v>0</v>
      </c>
      <c r="BP561" s="3">
        <f>IF(LOG((AR561/'Average Crustal Abundance'!M$2))&lt;6,LOG((AR561/'Average Crustal Abundance'!M$2)),6)</f>
        <v>0</v>
      </c>
      <c r="BQ561" s="3">
        <f>IF(LOG((AS561/'Average Crustal Abundance'!N$2))&lt;6,LOG((AS561/'Average Crustal Abundance'!N$2)),6)</f>
        <v>0</v>
      </c>
      <c r="BR561" s="3">
        <f>LOG((AT561/'Average Crustal Abundance'!O$2),6.71)</f>
        <v>0</v>
      </c>
      <c r="BS561" s="3">
        <f>IF(LOG((AU561/'Average Crustal Abundance'!P$2))&lt;6,LOG((AU561/'Average Crustal Abundance'!P$2)),6)</f>
        <v>0</v>
      </c>
      <c r="BT561" s="3">
        <f>LOG((AV561/'Average Crustal Abundance'!Q$2),8.58)</f>
        <v>0</v>
      </c>
      <c r="BU561" s="3">
        <f>IF(LOG((AW561/'Average Crustal Abundance'!R$2))&lt;6,LOG((AW561/'Average Crustal Abundance'!R$2)),6)</f>
        <v>0</v>
      </c>
      <c r="BV561" s="3">
        <f>IF(LOG((AX561/'Average Crustal Abundance'!S$2))&lt;6,LOG((AX561/'Average Crustal Abundance'!S$2)),6)</f>
        <v>0</v>
      </c>
      <c r="BW561" s="3">
        <f>IF(LOG((AY561/'Average Crustal Abundance'!T$2))&lt;6,LOG((AY561/'Average Crustal Abundance'!T$2)),6)</f>
        <v>0</v>
      </c>
      <c r="BX561" s="3">
        <f>IF(LOG((AZ561/'Average Crustal Abundance'!U$2))&lt;6,LOG((AZ561/'Average Crustal Abundance'!U$2)),6)</f>
        <v>0</v>
      </c>
      <c r="BY561" s="3">
        <f>IF(LOG((BA561/'Average Crustal Abundance'!V$2))&lt;6,LOG((BA561/'Average Crustal Abundance'!V$2)),6)</f>
        <v>0</v>
      </c>
      <c r="BZ561" s="3">
        <f>LOG((BB561/'Average Crustal Abundance'!W$2),9.15)</f>
        <v>0</v>
      </c>
      <c r="CA561" s="3">
        <f>LOG((BC561/'Average Crustal Abundance'!X$2),6.07)</f>
        <v>0</v>
      </c>
      <c r="CB561" s="3">
        <f>LOG((BD561/'Average Crustal Abundance'!Y$2),9.57)</f>
        <v>0</v>
      </c>
      <c r="CC561" s="3">
        <f t="shared" si="299"/>
        <v>0</v>
      </c>
      <c r="CD561" s="3" t="e">
        <f t="shared" si="300"/>
        <v>#DIV/0!</v>
      </c>
      <c r="CE561" s="4" t="e">
        <f t="shared" si="317"/>
        <v>#DIV/0!</v>
      </c>
      <c r="CF561" s="4" t="e">
        <f t="shared" si="318"/>
        <v>#DIV/0!</v>
      </c>
      <c r="CG561" s="4" t="e">
        <f t="shared" si="309"/>
        <v>#DIV/0!</v>
      </c>
      <c r="CH561" s="4" t="e">
        <f t="shared" si="310"/>
        <v>#DIV/0!</v>
      </c>
      <c r="CI561" s="4" t="e">
        <f t="shared" si="311"/>
        <v>#DIV/0!</v>
      </c>
      <c r="CJ561" s="4" t="e">
        <f t="shared" si="312"/>
        <v>#DIV/0!</v>
      </c>
      <c r="CK561" s="4" t="e">
        <f t="shared" si="313"/>
        <v>#DIV/0!</v>
      </c>
      <c r="CL561" s="4" t="e">
        <f t="shared" si="306"/>
        <v>#DIV/0!</v>
      </c>
      <c r="CM561" s="4" t="e">
        <f t="shared" si="307"/>
        <v>#DIV/0!</v>
      </c>
      <c r="CN561" s="4" t="e">
        <f t="shared" si="308"/>
        <v>#DIV/0!</v>
      </c>
      <c r="CO561" s="4" t="e">
        <f t="shared" si="319"/>
        <v>#DIV/0!</v>
      </c>
      <c r="CP561" s="4" t="e">
        <f t="shared" si="320"/>
        <v>#DIV/0!</v>
      </c>
      <c r="CQ561" s="4" t="e">
        <f t="shared" si="321"/>
        <v>#DIV/0!</v>
      </c>
      <c r="CR561" s="4" t="e">
        <f t="shared" si="314"/>
        <v>#DIV/0!</v>
      </c>
      <c r="CS561" s="4" t="e">
        <f t="shared" si="315"/>
        <v>#DIV/0!</v>
      </c>
      <c r="CT561" s="4" t="e">
        <f t="shared" si="316"/>
        <v>#DIV/0!</v>
      </c>
      <c r="CU561" s="4" t="e">
        <f t="shared" si="302"/>
        <v>#DIV/0!</v>
      </c>
      <c r="CV561" s="4" t="e">
        <f t="shared" si="303"/>
        <v>#DIV/0!</v>
      </c>
      <c r="CW561" s="4" t="e">
        <f t="shared" si="304"/>
        <v>#DIV/0!</v>
      </c>
      <c r="CX561" s="4" t="e">
        <f t="shared" si="305"/>
        <v>#DIV/0!</v>
      </c>
      <c r="CY561" s="4" t="e">
        <f t="shared" si="322"/>
        <v>#DIV/0!</v>
      </c>
      <c r="CZ561" s="4" t="e">
        <f t="shared" si="323"/>
        <v>#DIV/0!</v>
      </c>
      <c r="DA561" s="4" t="e">
        <f t="shared" si="324"/>
        <v>#DIV/0!</v>
      </c>
      <c r="DB561" s="4" t="e">
        <f t="shared" si="325"/>
        <v>#DIV/0!</v>
      </c>
      <c r="DC561" s="3"/>
      <c r="DD561" s="3" t="e">
        <f t="shared" si="301"/>
        <v>#DIV/0!</v>
      </c>
    </row>
    <row r="562" spans="33:108" x14ac:dyDescent="0.25">
      <c r="AG562" s="2">
        <f>IF(I562&gt;'Average Crustal Abundance'!B$2,Data!I562,'Average Crustal Abundance'!B$2)</f>
        <v>52200</v>
      </c>
      <c r="AH562" s="2">
        <f>IF(J562&gt;'Average Crustal Abundance'!C$2,Data!J562,'Average Crustal Abundance'!C$2)</f>
        <v>27</v>
      </c>
      <c r="AI562" s="2">
        <f>IF(K562&gt;'Average Crustal Abundance'!D$2,Data!K562,'Average Crustal Abundance'!D$2)</f>
        <v>59</v>
      </c>
      <c r="AJ562" s="2">
        <f>IF(L562&gt;'Average Crustal Abundance'!E$2,Data!L562,'Average Crustal Abundance'!E$2)</f>
        <v>0.188</v>
      </c>
      <c r="AK562" s="2">
        <f>IF(M562&gt;'Average Crustal Abundance'!F$2,Data!M562,'Average Crustal Abundance'!F$2)</f>
        <v>1.5E-3</v>
      </c>
      <c r="AL562" s="2">
        <f>IF(N562&gt;'Average Crustal Abundance'!G$2,Data!N562,'Average Crustal Abundance'!G$2)</f>
        <v>1.5E-3</v>
      </c>
      <c r="AM562" s="2">
        <f>IF(O562&gt;'Average Crustal Abundance'!H$2,Data!O562,'Average Crustal Abundance'!H$2)</f>
        <v>27</v>
      </c>
      <c r="AN562" s="2">
        <f>IF(P562&gt;'Average Crustal Abundance'!I$2,Data!P562,'Average Crustal Abundance'!I$2)</f>
        <v>5.6000000000000001E-2</v>
      </c>
      <c r="AO562" s="2">
        <f>IF(Q562&gt;'Average Crustal Abundance'!J$2,Data!Q562,'Average Crustal Abundance'!J$2)</f>
        <v>1.2999999999999999E-3</v>
      </c>
      <c r="AP562" s="2">
        <f>IF(R562&gt;'Average Crustal Abundance'!K$2,Data!R562,'Average Crustal Abundance'!K$2)</f>
        <v>72</v>
      </c>
      <c r="AQ562" s="2">
        <f>IF(S562&gt;'Average Crustal Abundance'!L$2,Data!S562,'Average Crustal Abundance'!L$2)</f>
        <v>0.08</v>
      </c>
      <c r="AR562" s="2">
        <f>IF(T562&gt;'Average Crustal Abundance'!M$2,Data!T562,'Average Crustal Abundance'!M$2)</f>
        <v>5.1999999999999998E-2</v>
      </c>
      <c r="AS562" s="2">
        <f>IF(U562&gt;'Average Crustal Abundance'!N$2,Data!U562,'Average Crustal Abundance'!N$2)</f>
        <v>0.5</v>
      </c>
      <c r="AT562" s="2">
        <f>IF(V562&gt;'Average Crustal Abundance'!O$2,Data!V562,'Average Crustal Abundance'!O$2)</f>
        <v>11</v>
      </c>
      <c r="AU562" s="2">
        <f>IF(W562&gt;'Average Crustal Abundance'!P$2,Data!W562,'Average Crustal Abundance'!P$2)</f>
        <v>0.03</v>
      </c>
      <c r="AV562" s="2">
        <f>IF(X562&gt;'Average Crustal Abundance'!Q$2,Data!X562,'Average Crustal Abundance'!Q$2)</f>
        <v>2.5</v>
      </c>
      <c r="AW562" s="2">
        <f>IF(Y562&gt;'Average Crustal Abundance'!R$2,Data!Y562,'Average Crustal Abundance'!R$2)</f>
        <v>0.2</v>
      </c>
      <c r="AX562" s="2">
        <f>IF(Z562&gt;'Average Crustal Abundance'!S$2,Data!Z562,'Average Crustal Abundance'!S$2)</f>
        <v>0.18</v>
      </c>
      <c r="AY562" s="2">
        <f>IF(AA562&gt;'Average Crustal Abundance'!T$2,Data!AA562,'Average Crustal Abundance'!T$2)</f>
        <v>1E-3</v>
      </c>
      <c r="AZ562" s="2">
        <f>IF(AB562&gt;'Average Crustal Abundance'!U$2,Data!AB562,'Average Crustal Abundance'!U$2)</f>
        <v>0.8</v>
      </c>
      <c r="BA562" s="2">
        <f>IF(AC562&gt;'Average Crustal Abundance'!V$2,Data!AC562,'Average Crustal Abundance'!V$2)</f>
        <v>1</v>
      </c>
      <c r="BB562" s="2">
        <f>IF(AD562&gt;'Average Crustal Abundance'!W$2,Data!AD562,'Average Crustal Abundance'!W$2)</f>
        <v>1.7</v>
      </c>
      <c r="BC562" s="2">
        <f>IF(AE562&gt;'Average Crustal Abundance'!X$2,Data!AE562,'Average Crustal Abundance'!X$2)</f>
        <v>20</v>
      </c>
      <c r="BD562" s="2">
        <f>IF(AF562&gt;'Average Crustal Abundance'!Y$2,Data!AF562,'Average Crustal Abundance'!Y$2)</f>
        <v>1.3</v>
      </c>
      <c r="BE562" s="3">
        <f>LOG((AG562/'Average Crustal Abundance'!B$2),1.636)</f>
        <v>0</v>
      </c>
      <c r="BF562" s="3">
        <f>LOG((AH562/'Average Crustal Abundance'!C$2),5.77)</f>
        <v>0</v>
      </c>
      <c r="BG562" s="3">
        <f>LOG((AI562/'Average Crustal Abundance'!D$2),5.07)</f>
        <v>0</v>
      </c>
      <c r="BH562" s="3">
        <f>IF(LOG((AJ562/'Average Crustal Abundance'!E$2))&lt;6,LOG((AJ562/'Average Crustal Abundance'!E$2)),6)</f>
        <v>0</v>
      </c>
      <c r="BI562" s="3">
        <f>IF(LOG((AK562/'Average Crustal Abundance'!F$2))&lt;6,LOG((AK562/'Average Crustal Abundance'!F$2)),6)</f>
        <v>0</v>
      </c>
      <c r="BJ562" s="3">
        <f>IF(LOG((AL562/'Average Crustal Abundance'!G$2))&lt;6,LOG((AL562/'Average Crustal Abundance'!G$2)),6)</f>
        <v>0</v>
      </c>
      <c r="BK562" s="3">
        <f>LOG((AM562/'Average Crustal Abundance'!H$2),5.77)</f>
        <v>0</v>
      </c>
      <c r="BL562" s="3">
        <f>IF(LOG((AN562/'Average Crustal Abundance'!I$2))&lt;6,LOG((AN562/'Average Crustal Abundance'!I$2)),6)</f>
        <v>0</v>
      </c>
      <c r="BM562" s="3">
        <f>IF(LOG((AO562/'Average Crustal Abundance'!J$2))&lt;6,LOG((AO562/'Average Crustal Abundance'!J$2)),6)</f>
        <v>0</v>
      </c>
      <c r="BN562" s="3">
        <f>LOG((AP562/'Average Crustal Abundance'!K$2),4.9)</f>
        <v>0</v>
      </c>
      <c r="BO562" s="3">
        <f>IF(LOG((AQ562/'Average Crustal Abundance'!L$2))&lt;6,LOG((AQ562/'Average Crustal Abundance'!L$2)),6)</f>
        <v>0</v>
      </c>
      <c r="BP562" s="3">
        <f>IF(LOG((AR562/'Average Crustal Abundance'!M$2))&lt;6,LOG((AR562/'Average Crustal Abundance'!M$2)),6)</f>
        <v>0</v>
      </c>
      <c r="BQ562" s="3">
        <f>IF(LOG((AS562/'Average Crustal Abundance'!N$2))&lt;6,LOG((AS562/'Average Crustal Abundance'!N$2)),6)</f>
        <v>0</v>
      </c>
      <c r="BR562" s="3">
        <f>LOG((AT562/'Average Crustal Abundance'!O$2),6.71)</f>
        <v>0</v>
      </c>
      <c r="BS562" s="3">
        <f>IF(LOG((AU562/'Average Crustal Abundance'!P$2))&lt;6,LOG((AU562/'Average Crustal Abundance'!P$2)),6)</f>
        <v>0</v>
      </c>
      <c r="BT562" s="3">
        <f>LOG((AV562/'Average Crustal Abundance'!Q$2),8.58)</f>
        <v>0</v>
      </c>
      <c r="BU562" s="3">
        <f>IF(LOG((AW562/'Average Crustal Abundance'!R$2))&lt;6,LOG((AW562/'Average Crustal Abundance'!R$2)),6)</f>
        <v>0</v>
      </c>
      <c r="BV562" s="3">
        <f>IF(LOG((AX562/'Average Crustal Abundance'!S$2))&lt;6,LOG((AX562/'Average Crustal Abundance'!S$2)),6)</f>
        <v>0</v>
      </c>
      <c r="BW562" s="3">
        <f>IF(LOG((AY562/'Average Crustal Abundance'!T$2))&lt;6,LOG((AY562/'Average Crustal Abundance'!T$2)),6)</f>
        <v>0</v>
      </c>
      <c r="BX562" s="3">
        <f>IF(LOG((AZ562/'Average Crustal Abundance'!U$2))&lt;6,LOG((AZ562/'Average Crustal Abundance'!U$2)),6)</f>
        <v>0</v>
      </c>
      <c r="BY562" s="3">
        <f>IF(LOG((BA562/'Average Crustal Abundance'!V$2))&lt;6,LOG((BA562/'Average Crustal Abundance'!V$2)),6)</f>
        <v>0</v>
      </c>
      <c r="BZ562" s="3">
        <f>LOG((BB562/'Average Crustal Abundance'!W$2),9.15)</f>
        <v>0</v>
      </c>
      <c r="CA562" s="3">
        <f>LOG((BC562/'Average Crustal Abundance'!X$2),6.07)</f>
        <v>0</v>
      </c>
      <c r="CB562" s="3">
        <f>LOG((BD562/'Average Crustal Abundance'!Y$2),9.57)</f>
        <v>0</v>
      </c>
      <c r="CC562" s="3">
        <f t="shared" si="299"/>
        <v>0</v>
      </c>
      <c r="CD562" s="3" t="e">
        <f t="shared" si="300"/>
        <v>#DIV/0!</v>
      </c>
      <c r="CE562" s="4" t="e">
        <f t="shared" si="317"/>
        <v>#DIV/0!</v>
      </c>
      <c r="CF562" s="4" t="e">
        <f t="shared" si="318"/>
        <v>#DIV/0!</v>
      </c>
      <c r="CG562" s="4" t="e">
        <f t="shared" si="309"/>
        <v>#DIV/0!</v>
      </c>
      <c r="CH562" s="4" t="e">
        <f t="shared" si="310"/>
        <v>#DIV/0!</v>
      </c>
      <c r="CI562" s="4" t="e">
        <f t="shared" si="311"/>
        <v>#DIV/0!</v>
      </c>
      <c r="CJ562" s="4" t="e">
        <f t="shared" si="312"/>
        <v>#DIV/0!</v>
      </c>
      <c r="CK562" s="4" t="e">
        <f t="shared" si="313"/>
        <v>#DIV/0!</v>
      </c>
      <c r="CL562" s="4" t="e">
        <f t="shared" si="306"/>
        <v>#DIV/0!</v>
      </c>
      <c r="CM562" s="4" t="e">
        <f t="shared" si="307"/>
        <v>#DIV/0!</v>
      </c>
      <c r="CN562" s="4" t="e">
        <f t="shared" si="308"/>
        <v>#DIV/0!</v>
      </c>
      <c r="CO562" s="4" t="e">
        <f t="shared" si="319"/>
        <v>#DIV/0!</v>
      </c>
      <c r="CP562" s="4" t="e">
        <f t="shared" si="320"/>
        <v>#DIV/0!</v>
      </c>
      <c r="CQ562" s="4" t="e">
        <f t="shared" si="321"/>
        <v>#DIV/0!</v>
      </c>
      <c r="CR562" s="4" t="e">
        <f t="shared" si="314"/>
        <v>#DIV/0!</v>
      </c>
      <c r="CS562" s="4" t="e">
        <f t="shared" si="315"/>
        <v>#DIV/0!</v>
      </c>
      <c r="CT562" s="4" t="e">
        <f t="shared" si="316"/>
        <v>#DIV/0!</v>
      </c>
      <c r="CU562" s="4" t="e">
        <f t="shared" si="302"/>
        <v>#DIV/0!</v>
      </c>
      <c r="CV562" s="4" t="e">
        <f t="shared" si="303"/>
        <v>#DIV/0!</v>
      </c>
      <c r="CW562" s="4" t="e">
        <f t="shared" si="304"/>
        <v>#DIV/0!</v>
      </c>
      <c r="CX562" s="4" t="e">
        <f t="shared" si="305"/>
        <v>#DIV/0!</v>
      </c>
      <c r="CY562" s="4" t="e">
        <f t="shared" si="322"/>
        <v>#DIV/0!</v>
      </c>
      <c r="CZ562" s="4" t="e">
        <f t="shared" si="323"/>
        <v>#DIV/0!</v>
      </c>
      <c r="DA562" s="4" t="e">
        <f t="shared" si="324"/>
        <v>#DIV/0!</v>
      </c>
      <c r="DB562" s="4" t="e">
        <f t="shared" si="325"/>
        <v>#DIV/0!</v>
      </c>
      <c r="DC562" s="3"/>
      <c r="DD562" s="3" t="e">
        <f t="shared" si="301"/>
        <v>#DIV/0!</v>
      </c>
    </row>
    <row r="563" spans="33:108" x14ac:dyDescent="0.25">
      <c r="AG563" s="2">
        <f>IF(I563&gt;'Average Crustal Abundance'!B$2,Data!I563,'Average Crustal Abundance'!B$2)</f>
        <v>52200</v>
      </c>
      <c r="AH563" s="2">
        <f>IF(J563&gt;'Average Crustal Abundance'!C$2,Data!J563,'Average Crustal Abundance'!C$2)</f>
        <v>27</v>
      </c>
      <c r="AI563" s="2">
        <f>IF(K563&gt;'Average Crustal Abundance'!D$2,Data!K563,'Average Crustal Abundance'!D$2)</f>
        <v>59</v>
      </c>
      <c r="AJ563" s="2">
        <f>IF(L563&gt;'Average Crustal Abundance'!E$2,Data!L563,'Average Crustal Abundance'!E$2)</f>
        <v>0.188</v>
      </c>
      <c r="AK563" s="2">
        <f>IF(M563&gt;'Average Crustal Abundance'!F$2,Data!M563,'Average Crustal Abundance'!F$2)</f>
        <v>1.5E-3</v>
      </c>
      <c r="AL563" s="2">
        <f>IF(N563&gt;'Average Crustal Abundance'!G$2,Data!N563,'Average Crustal Abundance'!G$2)</f>
        <v>1.5E-3</v>
      </c>
      <c r="AM563" s="2">
        <f>IF(O563&gt;'Average Crustal Abundance'!H$2,Data!O563,'Average Crustal Abundance'!H$2)</f>
        <v>27</v>
      </c>
      <c r="AN563" s="2">
        <f>IF(P563&gt;'Average Crustal Abundance'!I$2,Data!P563,'Average Crustal Abundance'!I$2)</f>
        <v>5.6000000000000001E-2</v>
      </c>
      <c r="AO563" s="2">
        <f>IF(Q563&gt;'Average Crustal Abundance'!J$2,Data!Q563,'Average Crustal Abundance'!J$2)</f>
        <v>1.2999999999999999E-3</v>
      </c>
      <c r="AP563" s="2">
        <f>IF(R563&gt;'Average Crustal Abundance'!K$2,Data!R563,'Average Crustal Abundance'!K$2)</f>
        <v>72</v>
      </c>
      <c r="AQ563" s="2">
        <f>IF(S563&gt;'Average Crustal Abundance'!L$2,Data!S563,'Average Crustal Abundance'!L$2)</f>
        <v>0.08</v>
      </c>
      <c r="AR563" s="2">
        <f>IF(T563&gt;'Average Crustal Abundance'!M$2,Data!T563,'Average Crustal Abundance'!M$2)</f>
        <v>5.1999999999999998E-2</v>
      </c>
      <c r="AS563" s="2">
        <f>IF(U563&gt;'Average Crustal Abundance'!N$2,Data!U563,'Average Crustal Abundance'!N$2)</f>
        <v>0.5</v>
      </c>
      <c r="AT563" s="2">
        <f>IF(V563&gt;'Average Crustal Abundance'!O$2,Data!V563,'Average Crustal Abundance'!O$2)</f>
        <v>11</v>
      </c>
      <c r="AU563" s="2">
        <f>IF(W563&gt;'Average Crustal Abundance'!P$2,Data!W563,'Average Crustal Abundance'!P$2)</f>
        <v>0.03</v>
      </c>
      <c r="AV563" s="2">
        <f>IF(X563&gt;'Average Crustal Abundance'!Q$2,Data!X563,'Average Crustal Abundance'!Q$2)</f>
        <v>2.5</v>
      </c>
      <c r="AW563" s="2">
        <f>IF(Y563&gt;'Average Crustal Abundance'!R$2,Data!Y563,'Average Crustal Abundance'!R$2)</f>
        <v>0.2</v>
      </c>
      <c r="AX563" s="2">
        <f>IF(Z563&gt;'Average Crustal Abundance'!S$2,Data!Z563,'Average Crustal Abundance'!S$2)</f>
        <v>0.18</v>
      </c>
      <c r="AY563" s="2">
        <f>IF(AA563&gt;'Average Crustal Abundance'!T$2,Data!AA563,'Average Crustal Abundance'!T$2)</f>
        <v>1E-3</v>
      </c>
      <c r="AZ563" s="2">
        <f>IF(AB563&gt;'Average Crustal Abundance'!U$2,Data!AB563,'Average Crustal Abundance'!U$2)</f>
        <v>0.8</v>
      </c>
      <c r="BA563" s="2">
        <f>IF(AC563&gt;'Average Crustal Abundance'!V$2,Data!AC563,'Average Crustal Abundance'!V$2)</f>
        <v>1</v>
      </c>
      <c r="BB563" s="2">
        <f>IF(AD563&gt;'Average Crustal Abundance'!W$2,Data!AD563,'Average Crustal Abundance'!W$2)</f>
        <v>1.7</v>
      </c>
      <c r="BC563" s="2">
        <f>IF(AE563&gt;'Average Crustal Abundance'!X$2,Data!AE563,'Average Crustal Abundance'!X$2)</f>
        <v>20</v>
      </c>
      <c r="BD563" s="2">
        <f>IF(AF563&gt;'Average Crustal Abundance'!Y$2,Data!AF563,'Average Crustal Abundance'!Y$2)</f>
        <v>1.3</v>
      </c>
      <c r="BE563" s="3">
        <f>LOG((AG563/'Average Crustal Abundance'!B$2),1.636)</f>
        <v>0</v>
      </c>
      <c r="BF563" s="3">
        <f>LOG((AH563/'Average Crustal Abundance'!C$2),5.77)</f>
        <v>0</v>
      </c>
      <c r="BG563" s="3">
        <f>LOG((AI563/'Average Crustal Abundance'!D$2),5.07)</f>
        <v>0</v>
      </c>
      <c r="BH563" s="3">
        <f>IF(LOG((AJ563/'Average Crustal Abundance'!E$2))&lt;6,LOG((AJ563/'Average Crustal Abundance'!E$2)),6)</f>
        <v>0</v>
      </c>
      <c r="BI563" s="3">
        <f>IF(LOG((AK563/'Average Crustal Abundance'!F$2))&lt;6,LOG((AK563/'Average Crustal Abundance'!F$2)),6)</f>
        <v>0</v>
      </c>
      <c r="BJ563" s="3">
        <f>IF(LOG((AL563/'Average Crustal Abundance'!G$2))&lt;6,LOG((AL563/'Average Crustal Abundance'!G$2)),6)</f>
        <v>0</v>
      </c>
      <c r="BK563" s="3">
        <f>LOG((AM563/'Average Crustal Abundance'!H$2),5.77)</f>
        <v>0</v>
      </c>
      <c r="BL563" s="3">
        <f>IF(LOG((AN563/'Average Crustal Abundance'!I$2))&lt;6,LOG((AN563/'Average Crustal Abundance'!I$2)),6)</f>
        <v>0</v>
      </c>
      <c r="BM563" s="3">
        <f>IF(LOG((AO563/'Average Crustal Abundance'!J$2))&lt;6,LOG((AO563/'Average Crustal Abundance'!J$2)),6)</f>
        <v>0</v>
      </c>
      <c r="BN563" s="3">
        <f>LOG((AP563/'Average Crustal Abundance'!K$2),4.9)</f>
        <v>0</v>
      </c>
      <c r="BO563" s="3">
        <f>IF(LOG((AQ563/'Average Crustal Abundance'!L$2))&lt;6,LOG((AQ563/'Average Crustal Abundance'!L$2)),6)</f>
        <v>0</v>
      </c>
      <c r="BP563" s="3">
        <f>IF(LOG((AR563/'Average Crustal Abundance'!M$2))&lt;6,LOG((AR563/'Average Crustal Abundance'!M$2)),6)</f>
        <v>0</v>
      </c>
      <c r="BQ563" s="3">
        <f>IF(LOG((AS563/'Average Crustal Abundance'!N$2))&lt;6,LOG((AS563/'Average Crustal Abundance'!N$2)),6)</f>
        <v>0</v>
      </c>
      <c r="BR563" s="3">
        <f>LOG((AT563/'Average Crustal Abundance'!O$2),6.71)</f>
        <v>0</v>
      </c>
      <c r="BS563" s="3">
        <f>IF(LOG((AU563/'Average Crustal Abundance'!P$2))&lt;6,LOG((AU563/'Average Crustal Abundance'!P$2)),6)</f>
        <v>0</v>
      </c>
      <c r="BT563" s="3">
        <f>LOG((AV563/'Average Crustal Abundance'!Q$2),8.58)</f>
        <v>0</v>
      </c>
      <c r="BU563" s="3">
        <f>IF(LOG((AW563/'Average Crustal Abundance'!R$2))&lt;6,LOG((AW563/'Average Crustal Abundance'!R$2)),6)</f>
        <v>0</v>
      </c>
      <c r="BV563" s="3">
        <f>IF(LOG((AX563/'Average Crustal Abundance'!S$2))&lt;6,LOG((AX563/'Average Crustal Abundance'!S$2)),6)</f>
        <v>0</v>
      </c>
      <c r="BW563" s="3">
        <f>IF(LOG((AY563/'Average Crustal Abundance'!T$2))&lt;6,LOG((AY563/'Average Crustal Abundance'!T$2)),6)</f>
        <v>0</v>
      </c>
      <c r="BX563" s="3">
        <f>IF(LOG((AZ563/'Average Crustal Abundance'!U$2))&lt;6,LOG((AZ563/'Average Crustal Abundance'!U$2)),6)</f>
        <v>0</v>
      </c>
      <c r="BY563" s="3">
        <f>IF(LOG((BA563/'Average Crustal Abundance'!V$2))&lt;6,LOG((BA563/'Average Crustal Abundance'!V$2)),6)</f>
        <v>0</v>
      </c>
      <c r="BZ563" s="3">
        <f>LOG((BB563/'Average Crustal Abundance'!W$2),9.15)</f>
        <v>0</v>
      </c>
      <c r="CA563" s="3">
        <f>LOG((BC563/'Average Crustal Abundance'!X$2),6.07)</f>
        <v>0</v>
      </c>
      <c r="CB563" s="3">
        <f>LOG((BD563/'Average Crustal Abundance'!Y$2),9.57)</f>
        <v>0</v>
      </c>
      <c r="CC563" s="3">
        <f t="shared" si="299"/>
        <v>0</v>
      </c>
      <c r="CD563" s="3" t="e">
        <f t="shared" si="300"/>
        <v>#DIV/0!</v>
      </c>
      <c r="CE563" s="4" t="e">
        <f t="shared" si="317"/>
        <v>#DIV/0!</v>
      </c>
      <c r="CF563" s="4" t="e">
        <f t="shared" si="318"/>
        <v>#DIV/0!</v>
      </c>
      <c r="CG563" s="4" t="e">
        <f t="shared" si="309"/>
        <v>#DIV/0!</v>
      </c>
      <c r="CH563" s="4" t="e">
        <f t="shared" si="310"/>
        <v>#DIV/0!</v>
      </c>
      <c r="CI563" s="4" t="e">
        <f t="shared" si="311"/>
        <v>#DIV/0!</v>
      </c>
      <c r="CJ563" s="4" t="e">
        <f t="shared" si="312"/>
        <v>#DIV/0!</v>
      </c>
      <c r="CK563" s="4" t="e">
        <f t="shared" si="313"/>
        <v>#DIV/0!</v>
      </c>
      <c r="CL563" s="4" t="e">
        <f t="shared" si="306"/>
        <v>#DIV/0!</v>
      </c>
      <c r="CM563" s="4" t="e">
        <f t="shared" si="307"/>
        <v>#DIV/0!</v>
      </c>
      <c r="CN563" s="4" t="e">
        <f t="shared" si="308"/>
        <v>#DIV/0!</v>
      </c>
      <c r="CO563" s="4" t="e">
        <f t="shared" si="319"/>
        <v>#DIV/0!</v>
      </c>
      <c r="CP563" s="4" t="e">
        <f t="shared" si="320"/>
        <v>#DIV/0!</v>
      </c>
      <c r="CQ563" s="4" t="e">
        <f t="shared" si="321"/>
        <v>#DIV/0!</v>
      </c>
      <c r="CR563" s="4" t="e">
        <f t="shared" si="314"/>
        <v>#DIV/0!</v>
      </c>
      <c r="CS563" s="4" t="e">
        <f t="shared" si="315"/>
        <v>#DIV/0!</v>
      </c>
      <c r="CT563" s="4" t="e">
        <f t="shared" si="316"/>
        <v>#DIV/0!</v>
      </c>
      <c r="CU563" s="4" t="e">
        <f t="shared" si="302"/>
        <v>#DIV/0!</v>
      </c>
      <c r="CV563" s="4" t="e">
        <f t="shared" si="303"/>
        <v>#DIV/0!</v>
      </c>
      <c r="CW563" s="4" t="e">
        <f t="shared" si="304"/>
        <v>#DIV/0!</v>
      </c>
      <c r="CX563" s="4" t="e">
        <f t="shared" si="305"/>
        <v>#DIV/0!</v>
      </c>
      <c r="CY563" s="4" t="e">
        <f t="shared" si="322"/>
        <v>#DIV/0!</v>
      </c>
      <c r="CZ563" s="4" t="e">
        <f t="shared" si="323"/>
        <v>#DIV/0!</v>
      </c>
      <c r="DA563" s="4" t="e">
        <f t="shared" si="324"/>
        <v>#DIV/0!</v>
      </c>
      <c r="DB563" s="4" t="e">
        <f t="shared" si="325"/>
        <v>#DIV/0!</v>
      </c>
      <c r="DC563" s="3"/>
      <c r="DD563" s="3" t="e">
        <f t="shared" si="301"/>
        <v>#DIV/0!</v>
      </c>
    </row>
    <row r="564" spans="33:108" x14ac:dyDescent="0.25">
      <c r="AG564" s="2">
        <f>IF(I564&gt;'Average Crustal Abundance'!B$2,Data!I564,'Average Crustal Abundance'!B$2)</f>
        <v>52200</v>
      </c>
      <c r="AH564" s="2">
        <f>IF(J564&gt;'Average Crustal Abundance'!C$2,Data!J564,'Average Crustal Abundance'!C$2)</f>
        <v>27</v>
      </c>
      <c r="AI564" s="2">
        <f>IF(K564&gt;'Average Crustal Abundance'!D$2,Data!K564,'Average Crustal Abundance'!D$2)</f>
        <v>59</v>
      </c>
      <c r="AJ564" s="2">
        <f>IF(L564&gt;'Average Crustal Abundance'!E$2,Data!L564,'Average Crustal Abundance'!E$2)</f>
        <v>0.188</v>
      </c>
      <c r="AK564" s="2">
        <f>IF(M564&gt;'Average Crustal Abundance'!F$2,Data!M564,'Average Crustal Abundance'!F$2)</f>
        <v>1.5E-3</v>
      </c>
      <c r="AL564" s="2">
        <f>IF(N564&gt;'Average Crustal Abundance'!G$2,Data!N564,'Average Crustal Abundance'!G$2)</f>
        <v>1.5E-3</v>
      </c>
      <c r="AM564" s="2">
        <f>IF(O564&gt;'Average Crustal Abundance'!H$2,Data!O564,'Average Crustal Abundance'!H$2)</f>
        <v>27</v>
      </c>
      <c r="AN564" s="2">
        <f>IF(P564&gt;'Average Crustal Abundance'!I$2,Data!P564,'Average Crustal Abundance'!I$2)</f>
        <v>5.6000000000000001E-2</v>
      </c>
      <c r="AO564" s="2">
        <f>IF(Q564&gt;'Average Crustal Abundance'!J$2,Data!Q564,'Average Crustal Abundance'!J$2)</f>
        <v>1.2999999999999999E-3</v>
      </c>
      <c r="AP564" s="2">
        <f>IF(R564&gt;'Average Crustal Abundance'!K$2,Data!R564,'Average Crustal Abundance'!K$2)</f>
        <v>72</v>
      </c>
      <c r="AQ564" s="2">
        <f>IF(S564&gt;'Average Crustal Abundance'!L$2,Data!S564,'Average Crustal Abundance'!L$2)</f>
        <v>0.08</v>
      </c>
      <c r="AR564" s="2">
        <f>IF(T564&gt;'Average Crustal Abundance'!M$2,Data!T564,'Average Crustal Abundance'!M$2)</f>
        <v>5.1999999999999998E-2</v>
      </c>
      <c r="AS564" s="2">
        <f>IF(U564&gt;'Average Crustal Abundance'!N$2,Data!U564,'Average Crustal Abundance'!N$2)</f>
        <v>0.5</v>
      </c>
      <c r="AT564" s="2">
        <f>IF(V564&gt;'Average Crustal Abundance'!O$2,Data!V564,'Average Crustal Abundance'!O$2)</f>
        <v>11</v>
      </c>
      <c r="AU564" s="2">
        <f>IF(W564&gt;'Average Crustal Abundance'!P$2,Data!W564,'Average Crustal Abundance'!P$2)</f>
        <v>0.03</v>
      </c>
      <c r="AV564" s="2">
        <f>IF(X564&gt;'Average Crustal Abundance'!Q$2,Data!X564,'Average Crustal Abundance'!Q$2)</f>
        <v>2.5</v>
      </c>
      <c r="AW564" s="2">
        <f>IF(Y564&gt;'Average Crustal Abundance'!R$2,Data!Y564,'Average Crustal Abundance'!R$2)</f>
        <v>0.2</v>
      </c>
      <c r="AX564" s="2">
        <f>IF(Z564&gt;'Average Crustal Abundance'!S$2,Data!Z564,'Average Crustal Abundance'!S$2)</f>
        <v>0.18</v>
      </c>
      <c r="AY564" s="2">
        <f>IF(AA564&gt;'Average Crustal Abundance'!T$2,Data!AA564,'Average Crustal Abundance'!T$2)</f>
        <v>1E-3</v>
      </c>
      <c r="AZ564" s="2">
        <f>IF(AB564&gt;'Average Crustal Abundance'!U$2,Data!AB564,'Average Crustal Abundance'!U$2)</f>
        <v>0.8</v>
      </c>
      <c r="BA564" s="2">
        <f>IF(AC564&gt;'Average Crustal Abundance'!V$2,Data!AC564,'Average Crustal Abundance'!V$2)</f>
        <v>1</v>
      </c>
      <c r="BB564" s="2">
        <f>IF(AD564&gt;'Average Crustal Abundance'!W$2,Data!AD564,'Average Crustal Abundance'!W$2)</f>
        <v>1.7</v>
      </c>
      <c r="BC564" s="2">
        <f>IF(AE564&gt;'Average Crustal Abundance'!X$2,Data!AE564,'Average Crustal Abundance'!X$2)</f>
        <v>20</v>
      </c>
      <c r="BD564" s="2">
        <f>IF(AF564&gt;'Average Crustal Abundance'!Y$2,Data!AF564,'Average Crustal Abundance'!Y$2)</f>
        <v>1.3</v>
      </c>
      <c r="BE564" s="3">
        <f>LOG((AG564/'Average Crustal Abundance'!B$2),1.636)</f>
        <v>0</v>
      </c>
      <c r="BF564" s="3">
        <f>LOG((AH564/'Average Crustal Abundance'!C$2),5.77)</f>
        <v>0</v>
      </c>
      <c r="BG564" s="3">
        <f>LOG((AI564/'Average Crustal Abundance'!D$2),5.07)</f>
        <v>0</v>
      </c>
      <c r="BH564" s="3">
        <f>IF(LOG((AJ564/'Average Crustal Abundance'!E$2))&lt;6,LOG((AJ564/'Average Crustal Abundance'!E$2)),6)</f>
        <v>0</v>
      </c>
      <c r="BI564" s="3">
        <f>IF(LOG((AK564/'Average Crustal Abundance'!F$2))&lt;6,LOG((AK564/'Average Crustal Abundance'!F$2)),6)</f>
        <v>0</v>
      </c>
      <c r="BJ564" s="3">
        <f>IF(LOG((AL564/'Average Crustal Abundance'!G$2))&lt;6,LOG((AL564/'Average Crustal Abundance'!G$2)),6)</f>
        <v>0</v>
      </c>
      <c r="BK564" s="3">
        <f>LOG((AM564/'Average Crustal Abundance'!H$2),5.77)</f>
        <v>0</v>
      </c>
      <c r="BL564" s="3">
        <f>IF(LOG((AN564/'Average Crustal Abundance'!I$2))&lt;6,LOG((AN564/'Average Crustal Abundance'!I$2)),6)</f>
        <v>0</v>
      </c>
      <c r="BM564" s="3">
        <f>IF(LOG((AO564/'Average Crustal Abundance'!J$2))&lt;6,LOG((AO564/'Average Crustal Abundance'!J$2)),6)</f>
        <v>0</v>
      </c>
      <c r="BN564" s="3">
        <f>LOG((AP564/'Average Crustal Abundance'!K$2),4.9)</f>
        <v>0</v>
      </c>
      <c r="BO564" s="3">
        <f>IF(LOG((AQ564/'Average Crustal Abundance'!L$2))&lt;6,LOG((AQ564/'Average Crustal Abundance'!L$2)),6)</f>
        <v>0</v>
      </c>
      <c r="BP564" s="3">
        <f>IF(LOG((AR564/'Average Crustal Abundance'!M$2))&lt;6,LOG((AR564/'Average Crustal Abundance'!M$2)),6)</f>
        <v>0</v>
      </c>
      <c r="BQ564" s="3">
        <f>IF(LOG((AS564/'Average Crustal Abundance'!N$2))&lt;6,LOG((AS564/'Average Crustal Abundance'!N$2)),6)</f>
        <v>0</v>
      </c>
      <c r="BR564" s="3">
        <f>LOG((AT564/'Average Crustal Abundance'!O$2),6.71)</f>
        <v>0</v>
      </c>
      <c r="BS564" s="3">
        <f>IF(LOG((AU564/'Average Crustal Abundance'!P$2))&lt;6,LOG((AU564/'Average Crustal Abundance'!P$2)),6)</f>
        <v>0</v>
      </c>
      <c r="BT564" s="3">
        <f>LOG((AV564/'Average Crustal Abundance'!Q$2),8.58)</f>
        <v>0</v>
      </c>
      <c r="BU564" s="3">
        <f>IF(LOG((AW564/'Average Crustal Abundance'!R$2))&lt;6,LOG((AW564/'Average Crustal Abundance'!R$2)),6)</f>
        <v>0</v>
      </c>
      <c r="BV564" s="3">
        <f>IF(LOG((AX564/'Average Crustal Abundance'!S$2))&lt;6,LOG((AX564/'Average Crustal Abundance'!S$2)),6)</f>
        <v>0</v>
      </c>
      <c r="BW564" s="3">
        <f>IF(LOG((AY564/'Average Crustal Abundance'!T$2))&lt;6,LOG((AY564/'Average Crustal Abundance'!T$2)),6)</f>
        <v>0</v>
      </c>
      <c r="BX564" s="3">
        <f>IF(LOG((AZ564/'Average Crustal Abundance'!U$2))&lt;6,LOG((AZ564/'Average Crustal Abundance'!U$2)),6)</f>
        <v>0</v>
      </c>
      <c r="BY564" s="3">
        <f>IF(LOG((BA564/'Average Crustal Abundance'!V$2))&lt;6,LOG((BA564/'Average Crustal Abundance'!V$2)),6)</f>
        <v>0</v>
      </c>
      <c r="BZ564" s="3">
        <f>LOG((BB564/'Average Crustal Abundance'!W$2),9.15)</f>
        <v>0</v>
      </c>
      <c r="CA564" s="3">
        <f>LOG((BC564/'Average Crustal Abundance'!X$2),6.07)</f>
        <v>0</v>
      </c>
      <c r="CB564" s="3">
        <f>LOG((BD564/'Average Crustal Abundance'!Y$2),9.57)</f>
        <v>0</v>
      </c>
      <c r="CC564" s="3">
        <f t="shared" si="299"/>
        <v>0</v>
      </c>
      <c r="CD564" s="3" t="e">
        <f t="shared" si="300"/>
        <v>#DIV/0!</v>
      </c>
      <c r="CE564" s="4" t="e">
        <f t="shared" si="317"/>
        <v>#DIV/0!</v>
      </c>
      <c r="CF564" s="4" t="e">
        <f t="shared" si="318"/>
        <v>#DIV/0!</v>
      </c>
      <c r="CG564" s="4" t="e">
        <f t="shared" si="309"/>
        <v>#DIV/0!</v>
      </c>
      <c r="CH564" s="4" t="e">
        <f t="shared" si="310"/>
        <v>#DIV/0!</v>
      </c>
      <c r="CI564" s="4" t="e">
        <f t="shared" si="311"/>
        <v>#DIV/0!</v>
      </c>
      <c r="CJ564" s="4" t="e">
        <f t="shared" si="312"/>
        <v>#DIV/0!</v>
      </c>
      <c r="CK564" s="4" t="e">
        <f t="shared" si="313"/>
        <v>#DIV/0!</v>
      </c>
      <c r="CL564" s="4" t="e">
        <f t="shared" si="306"/>
        <v>#DIV/0!</v>
      </c>
      <c r="CM564" s="4" t="e">
        <f t="shared" si="307"/>
        <v>#DIV/0!</v>
      </c>
      <c r="CN564" s="4" t="e">
        <f t="shared" si="308"/>
        <v>#DIV/0!</v>
      </c>
      <c r="CO564" s="4" t="e">
        <f t="shared" si="319"/>
        <v>#DIV/0!</v>
      </c>
      <c r="CP564" s="4" t="e">
        <f t="shared" si="320"/>
        <v>#DIV/0!</v>
      </c>
      <c r="CQ564" s="4" t="e">
        <f t="shared" si="321"/>
        <v>#DIV/0!</v>
      </c>
      <c r="CR564" s="4" t="e">
        <f t="shared" si="314"/>
        <v>#DIV/0!</v>
      </c>
      <c r="CS564" s="4" t="e">
        <f t="shared" si="315"/>
        <v>#DIV/0!</v>
      </c>
      <c r="CT564" s="4" t="e">
        <f t="shared" si="316"/>
        <v>#DIV/0!</v>
      </c>
      <c r="CU564" s="4" t="e">
        <f t="shared" si="302"/>
        <v>#DIV/0!</v>
      </c>
      <c r="CV564" s="4" t="e">
        <f t="shared" si="303"/>
        <v>#DIV/0!</v>
      </c>
      <c r="CW564" s="4" t="e">
        <f t="shared" si="304"/>
        <v>#DIV/0!</v>
      </c>
      <c r="CX564" s="4" t="e">
        <f t="shared" si="305"/>
        <v>#DIV/0!</v>
      </c>
      <c r="CY564" s="4" t="e">
        <f t="shared" si="322"/>
        <v>#DIV/0!</v>
      </c>
      <c r="CZ564" s="4" t="e">
        <f t="shared" si="323"/>
        <v>#DIV/0!</v>
      </c>
      <c r="DA564" s="4" t="e">
        <f t="shared" si="324"/>
        <v>#DIV/0!</v>
      </c>
      <c r="DB564" s="4" t="e">
        <f t="shared" si="325"/>
        <v>#DIV/0!</v>
      </c>
      <c r="DC564" s="3"/>
      <c r="DD564" s="3" t="e">
        <f t="shared" si="301"/>
        <v>#DIV/0!</v>
      </c>
    </row>
    <row r="565" spans="33:108" x14ac:dyDescent="0.25">
      <c r="AG565" s="2">
        <f>IF(I565&gt;'Average Crustal Abundance'!B$2,Data!I565,'Average Crustal Abundance'!B$2)</f>
        <v>52200</v>
      </c>
      <c r="AH565" s="2">
        <f>IF(J565&gt;'Average Crustal Abundance'!C$2,Data!J565,'Average Crustal Abundance'!C$2)</f>
        <v>27</v>
      </c>
      <c r="AI565" s="2">
        <f>IF(K565&gt;'Average Crustal Abundance'!D$2,Data!K565,'Average Crustal Abundance'!D$2)</f>
        <v>59</v>
      </c>
      <c r="AJ565" s="2">
        <f>IF(L565&gt;'Average Crustal Abundance'!E$2,Data!L565,'Average Crustal Abundance'!E$2)</f>
        <v>0.188</v>
      </c>
      <c r="AK565" s="2">
        <f>IF(M565&gt;'Average Crustal Abundance'!F$2,Data!M565,'Average Crustal Abundance'!F$2)</f>
        <v>1.5E-3</v>
      </c>
      <c r="AL565" s="2">
        <f>IF(N565&gt;'Average Crustal Abundance'!G$2,Data!N565,'Average Crustal Abundance'!G$2)</f>
        <v>1.5E-3</v>
      </c>
      <c r="AM565" s="2">
        <f>IF(O565&gt;'Average Crustal Abundance'!H$2,Data!O565,'Average Crustal Abundance'!H$2)</f>
        <v>27</v>
      </c>
      <c r="AN565" s="2">
        <f>IF(P565&gt;'Average Crustal Abundance'!I$2,Data!P565,'Average Crustal Abundance'!I$2)</f>
        <v>5.6000000000000001E-2</v>
      </c>
      <c r="AO565" s="2">
        <f>IF(Q565&gt;'Average Crustal Abundance'!J$2,Data!Q565,'Average Crustal Abundance'!J$2)</f>
        <v>1.2999999999999999E-3</v>
      </c>
      <c r="AP565" s="2">
        <f>IF(R565&gt;'Average Crustal Abundance'!K$2,Data!R565,'Average Crustal Abundance'!K$2)</f>
        <v>72</v>
      </c>
      <c r="AQ565" s="2">
        <f>IF(S565&gt;'Average Crustal Abundance'!L$2,Data!S565,'Average Crustal Abundance'!L$2)</f>
        <v>0.08</v>
      </c>
      <c r="AR565" s="2">
        <f>IF(T565&gt;'Average Crustal Abundance'!M$2,Data!T565,'Average Crustal Abundance'!M$2)</f>
        <v>5.1999999999999998E-2</v>
      </c>
      <c r="AS565" s="2">
        <f>IF(U565&gt;'Average Crustal Abundance'!N$2,Data!U565,'Average Crustal Abundance'!N$2)</f>
        <v>0.5</v>
      </c>
      <c r="AT565" s="2">
        <f>IF(V565&gt;'Average Crustal Abundance'!O$2,Data!V565,'Average Crustal Abundance'!O$2)</f>
        <v>11</v>
      </c>
      <c r="AU565" s="2">
        <f>IF(W565&gt;'Average Crustal Abundance'!P$2,Data!W565,'Average Crustal Abundance'!P$2)</f>
        <v>0.03</v>
      </c>
      <c r="AV565" s="2">
        <f>IF(X565&gt;'Average Crustal Abundance'!Q$2,Data!X565,'Average Crustal Abundance'!Q$2)</f>
        <v>2.5</v>
      </c>
      <c r="AW565" s="2">
        <f>IF(Y565&gt;'Average Crustal Abundance'!R$2,Data!Y565,'Average Crustal Abundance'!R$2)</f>
        <v>0.2</v>
      </c>
      <c r="AX565" s="2">
        <f>IF(Z565&gt;'Average Crustal Abundance'!S$2,Data!Z565,'Average Crustal Abundance'!S$2)</f>
        <v>0.18</v>
      </c>
      <c r="AY565" s="2">
        <f>IF(AA565&gt;'Average Crustal Abundance'!T$2,Data!AA565,'Average Crustal Abundance'!T$2)</f>
        <v>1E-3</v>
      </c>
      <c r="AZ565" s="2">
        <f>IF(AB565&gt;'Average Crustal Abundance'!U$2,Data!AB565,'Average Crustal Abundance'!U$2)</f>
        <v>0.8</v>
      </c>
      <c r="BA565" s="2">
        <f>IF(AC565&gt;'Average Crustal Abundance'!V$2,Data!AC565,'Average Crustal Abundance'!V$2)</f>
        <v>1</v>
      </c>
      <c r="BB565" s="2">
        <f>IF(AD565&gt;'Average Crustal Abundance'!W$2,Data!AD565,'Average Crustal Abundance'!W$2)</f>
        <v>1.7</v>
      </c>
      <c r="BC565" s="2">
        <f>IF(AE565&gt;'Average Crustal Abundance'!X$2,Data!AE565,'Average Crustal Abundance'!X$2)</f>
        <v>20</v>
      </c>
      <c r="BD565" s="2">
        <f>IF(AF565&gt;'Average Crustal Abundance'!Y$2,Data!AF565,'Average Crustal Abundance'!Y$2)</f>
        <v>1.3</v>
      </c>
      <c r="BE565" s="3">
        <f>LOG((AG565/'Average Crustal Abundance'!B$2),1.636)</f>
        <v>0</v>
      </c>
      <c r="BF565" s="3">
        <f>LOG((AH565/'Average Crustal Abundance'!C$2),5.77)</f>
        <v>0</v>
      </c>
      <c r="BG565" s="3">
        <f>LOG((AI565/'Average Crustal Abundance'!D$2),5.07)</f>
        <v>0</v>
      </c>
      <c r="BH565" s="3">
        <f>IF(LOG((AJ565/'Average Crustal Abundance'!E$2))&lt;6,LOG((AJ565/'Average Crustal Abundance'!E$2)),6)</f>
        <v>0</v>
      </c>
      <c r="BI565" s="3">
        <f>IF(LOG((AK565/'Average Crustal Abundance'!F$2))&lt;6,LOG((AK565/'Average Crustal Abundance'!F$2)),6)</f>
        <v>0</v>
      </c>
      <c r="BJ565" s="3">
        <f>IF(LOG((AL565/'Average Crustal Abundance'!G$2))&lt;6,LOG((AL565/'Average Crustal Abundance'!G$2)),6)</f>
        <v>0</v>
      </c>
      <c r="BK565" s="3">
        <f>LOG((AM565/'Average Crustal Abundance'!H$2),5.77)</f>
        <v>0</v>
      </c>
      <c r="BL565" s="3">
        <f>IF(LOG((AN565/'Average Crustal Abundance'!I$2))&lt;6,LOG((AN565/'Average Crustal Abundance'!I$2)),6)</f>
        <v>0</v>
      </c>
      <c r="BM565" s="3">
        <f>IF(LOG((AO565/'Average Crustal Abundance'!J$2))&lt;6,LOG((AO565/'Average Crustal Abundance'!J$2)),6)</f>
        <v>0</v>
      </c>
      <c r="BN565" s="3">
        <f>LOG((AP565/'Average Crustal Abundance'!K$2),4.9)</f>
        <v>0</v>
      </c>
      <c r="BO565" s="3">
        <f>IF(LOG((AQ565/'Average Crustal Abundance'!L$2))&lt;6,LOG((AQ565/'Average Crustal Abundance'!L$2)),6)</f>
        <v>0</v>
      </c>
      <c r="BP565" s="3">
        <f>IF(LOG((AR565/'Average Crustal Abundance'!M$2))&lt;6,LOG((AR565/'Average Crustal Abundance'!M$2)),6)</f>
        <v>0</v>
      </c>
      <c r="BQ565" s="3">
        <f>IF(LOG((AS565/'Average Crustal Abundance'!N$2))&lt;6,LOG((AS565/'Average Crustal Abundance'!N$2)),6)</f>
        <v>0</v>
      </c>
      <c r="BR565" s="3">
        <f>LOG((AT565/'Average Crustal Abundance'!O$2),6.71)</f>
        <v>0</v>
      </c>
      <c r="BS565" s="3">
        <f>IF(LOG((AU565/'Average Crustal Abundance'!P$2))&lt;6,LOG((AU565/'Average Crustal Abundance'!P$2)),6)</f>
        <v>0</v>
      </c>
      <c r="BT565" s="3">
        <f>LOG((AV565/'Average Crustal Abundance'!Q$2),8.58)</f>
        <v>0</v>
      </c>
      <c r="BU565" s="3">
        <f>IF(LOG((AW565/'Average Crustal Abundance'!R$2))&lt;6,LOG((AW565/'Average Crustal Abundance'!R$2)),6)</f>
        <v>0</v>
      </c>
      <c r="BV565" s="3">
        <f>IF(LOG((AX565/'Average Crustal Abundance'!S$2))&lt;6,LOG((AX565/'Average Crustal Abundance'!S$2)),6)</f>
        <v>0</v>
      </c>
      <c r="BW565" s="3">
        <f>IF(LOG((AY565/'Average Crustal Abundance'!T$2))&lt;6,LOG((AY565/'Average Crustal Abundance'!T$2)),6)</f>
        <v>0</v>
      </c>
      <c r="BX565" s="3">
        <f>IF(LOG((AZ565/'Average Crustal Abundance'!U$2))&lt;6,LOG((AZ565/'Average Crustal Abundance'!U$2)),6)</f>
        <v>0</v>
      </c>
      <c r="BY565" s="3">
        <f>IF(LOG((BA565/'Average Crustal Abundance'!V$2))&lt;6,LOG((BA565/'Average Crustal Abundance'!V$2)),6)</f>
        <v>0</v>
      </c>
      <c r="BZ565" s="3">
        <f>LOG((BB565/'Average Crustal Abundance'!W$2),9.15)</f>
        <v>0</v>
      </c>
      <c r="CA565" s="3">
        <f>LOG((BC565/'Average Crustal Abundance'!X$2),6.07)</f>
        <v>0</v>
      </c>
      <c r="CB565" s="3">
        <f>LOG((BD565/'Average Crustal Abundance'!Y$2),9.57)</f>
        <v>0</v>
      </c>
      <c r="CC565" s="3">
        <f t="shared" si="299"/>
        <v>0</v>
      </c>
      <c r="CD565" s="3" t="e">
        <f t="shared" si="300"/>
        <v>#DIV/0!</v>
      </c>
      <c r="CE565" s="4" t="e">
        <f t="shared" si="317"/>
        <v>#DIV/0!</v>
      </c>
      <c r="CF565" s="4" t="e">
        <f t="shared" si="318"/>
        <v>#DIV/0!</v>
      </c>
      <c r="CG565" s="4" t="e">
        <f t="shared" si="309"/>
        <v>#DIV/0!</v>
      </c>
      <c r="CH565" s="4" t="e">
        <f t="shared" si="310"/>
        <v>#DIV/0!</v>
      </c>
      <c r="CI565" s="4" t="e">
        <f t="shared" si="311"/>
        <v>#DIV/0!</v>
      </c>
      <c r="CJ565" s="4" t="e">
        <f t="shared" si="312"/>
        <v>#DIV/0!</v>
      </c>
      <c r="CK565" s="4" t="e">
        <f t="shared" si="313"/>
        <v>#DIV/0!</v>
      </c>
      <c r="CL565" s="4" t="e">
        <f t="shared" si="306"/>
        <v>#DIV/0!</v>
      </c>
      <c r="CM565" s="4" t="e">
        <f t="shared" si="307"/>
        <v>#DIV/0!</v>
      </c>
      <c r="CN565" s="4" t="e">
        <f t="shared" si="308"/>
        <v>#DIV/0!</v>
      </c>
      <c r="CO565" s="4" t="e">
        <f t="shared" si="319"/>
        <v>#DIV/0!</v>
      </c>
      <c r="CP565" s="4" t="e">
        <f t="shared" si="320"/>
        <v>#DIV/0!</v>
      </c>
      <c r="CQ565" s="4" t="e">
        <f t="shared" si="321"/>
        <v>#DIV/0!</v>
      </c>
      <c r="CR565" s="4" t="e">
        <f t="shared" si="314"/>
        <v>#DIV/0!</v>
      </c>
      <c r="CS565" s="4" t="e">
        <f t="shared" si="315"/>
        <v>#DIV/0!</v>
      </c>
      <c r="CT565" s="4" t="e">
        <f t="shared" si="316"/>
        <v>#DIV/0!</v>
      </c>
      <c r="CU565" s="4" t="e">
        <f t="shared" si="302"/>
        <v>#DIV/0!</v>
      </c>
      <c r="CV565" s="4" t="e">
        <f t="shared" si="303"/>
        <v>#DIV/0!</v>
      </c>
      <c r="CW565" s="4" t="e">
        <f t="shared" si="304"/>
        <v>#DIV/0!</v>
      </c>
      <c r="CX565" s="4" t="e">
        <f t="shared" si="305"/>
        <v>#DIV/0!</v>
      </c>
      <c r="CY565" s="4" t="e">
        <f t="shared" si="322"/>
        <v>#DIV/0!</v>
      </c>
      <c r="CZ565" s="4" t="e">
        <f t="shared" si="323"/>
        <v>#DIV/0!</v>
      </c>
      <c r="DA565" s="4" t="e">
        <f t="shared" si="324"/>
        <v>#DIV/0!</v>
      </c>
      <c r="DB565" s="4" t="e">
        <f t="shared" si="325"/>
        <v>#DIV/0!</v>
      </c>
      <c r="DC565" s="3"/>
      <c r="DD565" s="3" t="e">
        <f t="shared" si="301"/>
        <v>#DIV/0!</v>
      </c>
    </row>
    <row r="566" spans="33:108" x14ac:dyDescent="0.25">
      <c r="AG566" s="2">
        <f>IF(I566&gt;'Average Crustal Abundance'!B$2,Data!I566,'Average Crustal Abundance'!B$2)</f>
        <v>52200</v>
      </c>
      <c r="AH566" s="2">
        <f>IF(J566&gt;'Average Crustal Abundance'!C$2,Data!J566,'Average Crustal Abundance'!C$2)</f>
        <v>27</v>
      </c>
      <c r="AI566" s="2">
        <f>IF(K566&gt;'Average Crustal Abundance'!D$2,Data!K566,'Average Crustal Abundance'!D$2)</f>
        <v>59</v>
      </c>
      <c r="AJ566" s="2">
        <f>IF(L566&gt;'Average Crustal Abundance'!E$2,Data!L566,'Average Crustal Abundance'!E$2)</f>
        <v>0.188</v>
      </c>
      <c r="AK566" s="2">
        <f>IF(M566&gt;'Average Crustal Abundance'!F$2,Data!M566,'Average Crustal Abundance'!F$2)</f>
        <v>1.5E-3</v>
      </c>
      <c r="AL566" s="2">
        <f>IF(N566&gt;'Average Crustal Abundance'!G$2,Data!N566,'Average Crustal Abundance'!G$2)</f>
        <v>1.5E-3</v>
      </c>
      <c r="AM566" s="2">
        <f>IF(O566&gt;'Average Crustal Abundance'!H$2,Data!O566,'Average Crustal Abundance'!H$2)</f>
        <v>27</v>
      </c>
      <c r="AN566" s="2">
        <f>IF(P566&gt;'Average Crustal Abundance'!I$2,Data!P566,'Average Crustal Abundance'!I$2)</f>
        <v>5.6000000000000001E-2</v>
      </c>
      <c r="AO566" s="2">
        <f>IF(Q566&gt;'Average Crustal Abundance'!J$2,Data!Q566,'Average Crustal Abundance'!J$2)</f>
        <v>1.2999999999999999E-3</v>
      </c>
      <c r="AP566" s="2">
        <f>IF(R566&gt;'Average Crustal Abundance'!K$2,Data!R566,'Average Crustal Abundance'!K$2)</f>
        <v>72</v>
      </c>
      <c r="AQ566" s="2">
        <f>IF(S566&gt;'Average Crustal Abundance'!L$2,Data!S566,'Average Crustal Abundance'!L$2)</f>
        <v>0.08</v>
      </c>
      <c r="AR566" s="2">
        <f>IF(T566&gt;'Average Crustal Abundance'!M$2,Data!T566,'Average Crustal Abundance'!M$2)</f>
        <v>5.1999999999999998E-2</v>
      </c>
      <c r="AS566" s="2">
        <f>IF(U566&gt;'Average Crustal Abundance'!N$2,Data!U566,'Average Crustal Abundance'!N$2)</f>
        <v>0.5</v>
      </c>
      <c r="AT566" s="2">
        <f>IF(V566&gt;'Average Crustal Abundance'!O$2,Data!V566,'Average Crustal Abundance'!O$2)</f>
        <v>11</v>
      </c>
      <c r="AU566" s="2">
        <f>IF(W566&gt;'Average Crustal Abundance'!P$2,Data!W566,'Average Crustal Abundance'!P$2)</f>
        <v>0.03</v>
      </c>
      <c r="AV566" s="2">
        <f>IF(X566&gt;'Average Crustal Abundance'!Q$2,Data!X566,'Average Crustal Abundance'!Q$2)</f>
        <v>2.5</v>
      </c>
      <c r="AW566" s="2">
        <f>IF(Y566&gt;'Average Crustal Abundance'!R$2,Data!Y566,'Average Crustal Abundance'!R$2)</f>
        <v>0.2</v>
      </c>
      <c r="AX566" s="2">
        <f>IF(Z566&gt;'Average Crustal Abundance'!S$2,Data!Z566,'Average Crustal Abundance'!S$2)</f>
        <v>0.18</v>
      </c>
      <c r="AY566" s="2">
        <f>IF(AA566&gt;'Average Crustal Abundance'!T$2,Data!AA566,'Average Crustal Abundance'!T$2)</f>
        <v>1E-3</v>
      </c>
      <c r="AZ566" s="2">
        <f>IF(AB566&gt;'Average Crustal Abundance'!U$2,Data!AB566,'Average Crustal Abundance'!U$2)</f>
        <v>0.8</v>
      </c>
      <c r="BA566" s="2">
        <f>IF(AC566&gt;'Average Crustal Abundance'!V$2,Data!AC566,'Average Crustal Abundance'!V$2)</f>
        <v>1</v>
      </c>
      <c r="BB566" s="2">
        <f>IF(AD566&gt;'Average Crustal Abundance'!W$2,Data!AD566,'Average Crustal Abundance'!W$2)</f>
        <v>1.7</v>
      </c>
      <c r="BC566" s="2">
        <f>IF(AE566&gt;'Average Crustal Abundance'!X$2,Data!AE566,'Average Crustal Abundance'!X$2)</f>
        <v>20</v>
      </c>
      <c r="BD566" s="2">
        <f>IF(AF566&gt;'Average Crustal Abundance'!Y$2,Data!AF566,'Average Crustal Abundance'!Y$2)</f>
        <v>1.3</v>
      </c>
      <c r="BE566" s="3">
        <f>LOG((AG566/'Average Crustal Abundance'!B$2),1.636)</f>
        <v>0</v>
      </c>
      <c r="BF566" s="3">
        <f>LOG((AH566/'Average Crustal Abundance'!C$2),5.77)</f>
        <v>0</v>
      </c>
      <c r="BG566" s="3">
        <f>LOG((AI566/'Average Crustal Abundance'!D$2),5.07)</f>
        <v>0</v>
      </c>
      <c r="BH566" s="3">
        <f>IF(LOG((AJ566/'Average Crustal Abundance'!E$2))&lt;6,LOG((AJ566/'Average Crustal Abundance'!E$2)),6)</f>
        <v>0</v>
      </c>
      <c r="BI566" s="3">
        <f>IF(LOG((AK566/'Average Crustal Abundance'!F$2))&lt;6,LOG((AK566/'Average Crustal Abundance'!F$2)),6)</f>
        <v>0</v>
      </c>
      <c r="BJ566" s="3">
        <f>IF(LOG((AL566/'Average Crustal Abundance'!G$2))&lt;6,LOG((AL566/'Average Crustal Abundance'!G$2)),6)</f>
        <v>0</v>
      </c>
      <c r="BK566" s="3">
        <f>LOG((AM566/'Average Crustal Abundance'!H$2),5.77)</f>
        <v>0</v>
      </c>
      <c r="BL566" s="3">
        <f>IF(LOG((AN566/'Average Crustal Abundance'!I$2))&lt;6,LOG((AN566/'Average Crustal Abundance'!I$2)),6)</f>
        <v>0</v>
      </c>
      <c r="BM566" s="3">
        <f>IF(LOG((AO566/'Average Crustal Abundance'!J$2))&lt;6,LOG((AO566/'Average Crustal Abundance'!J$2)),6)</f>
        <v>0</v>
      </c>
      <c r="BN566" s="3">
        <f>LOG((AP566/'Average Crustal Abundance'!K$2),4.9)</f>
        <v>0</v>
      </c>
      <c r="BO566" s="3">
        <f>IF(LOG((AQ566/'Average Crustal Abundance'!L$2))&lt;6,LOG((AQ566/'Average Crustal Abundance'!L$2)),6)</f>
        <v>0</v>
      </c>
      <c r="BP566" s="3">
        <f>IF(LOG((AR566/'Average Crustal Abundance'!M$2))&lt;6,LOG((AR566/'Average Crustal Abundance'!M$2)),6)</f>
        <v>0</v>
      </c>
      <c r="BQ566" s="3">
        <f>IF(LOG((AS566/'Average Crustal Abundance'!N$2))&lt;6,LOG((AS566/'Average Crustal Abundance'!N$2)),6)</f>
        <v>0</v>
      </c>
      <c r="BR566" s="3">
        <f>LOG((AT566/'Average Crustal Abundance'!O$2),6.71)</f>
        <v>0</v>
      </c>
      <c r="BS566" s="3">
        <f>IF(LOG((AU566/'Average Crustal Abundance'!P$2))&lt;6,LOG((AU566/'Average Crustal Abundance'!P$2)),6)</f>
        <v>0</v>
      </c>
      <c r="BT566" s="3">
        <f>LOG((AV566/'Average Crustal Abundance'!Q$2),8.58)</f>
        <v>0</v>
      </c>
      <c r="BU566" s="3">
        <f>IF(LOG((AW566/'Average Crustal Abundance'!R$2))&lt;6,LOG((AW566/'Average Crustal Abundance'!R$2)),6)</f>
        <v>0</v>
      </c>
      <c r="BV566" s="3">
        <f>IF(LOG((AX566/'Average Crustal Abundance'!S$2))&lt;6,LOG((AX566/'Average Crustal Abundance'!S$2)),6)</f>
        <v>0</v>
      </c>
      <c r="BW566" s="3">
        <f>IF(LOG((AY566/'Average Crustal Abundance'!T$2))&lt;6,LOG((AY566/'Average Crustal Abundance'!T$2)),6)</f>
        <v>0</v>
      </c>
      <c r="BX566" s="3">
        <f>IF(LOG((AZ566/'Average Crustal Abundance'!U$2))&lt;6,LOG((AZ566/'Average Crustal Abundance'!U$2)),6)</f>
        <v>0</v>
      </c>
      <c r="BY566" s="3">
        <f>IF(LOG((BA566/'Average Crustal Abundance'!V$2))&lt;6,LOG((BA566/'Average Crustal Abundance'!V$2)),6)</f>
        <v>0</v>
      </c>
      <c r="BZ566" s="3">
        <f>LOG((BB566/'Average Crustal Abundance'!W$2),9.15)</f>
        <v>0</v>
      </c>
      <c r="CA566" s="3">
        <f>LOG((BC566/'Average Crustal Abundance'!X$2),6.07)</f>
        <v>0</v>
      </c>
      <c r="CB566" s="3">
        <f>LOG((BD566/'Average Crustal Abundance'!Y$2),9.57)</f>
        <v>0</v>
      </c>
      <c r="CC566" s="3">
        <f t="shared" si="299"/>
        <v>0</v>
      </c>
      <c r="CD566" s="3" t="e">
        <f t="shared" si="300"/>
        <v>#DIV/0!</v>
      </c>
      <c r="CE566" s="4" t="e">
        <f t="shared" si="317"/>
        <v>#DIV/0!</v>
      </c>
      <c r="CF566" s="4" t="e">
        <f t="shared" si="318"/>
        <v>#DIV/0!</v>
      </c>
      <c r="CG566" s="4" t="e">
        <f t="shared" si="309"/>
        <v>#DIV/0!</v>
      </c>
      <c r="CH566" s="4" t="e">
        <f t="shared" si="310"/>
        <v>#DIV/0!</v>
      </c>
      <c r="CI566" s="4" t="e">
        <f t="shared" si="311"/>
        <v>#DIV/0!</v>
      </c>
      <c r="CJ566" s="4" t="e">
        <f t="shared" si="312"/>
        <v>#DIV/0!</v>
      </c>
      <c r="CK566" s="4" t="e">
        <f t="shared" si="313"/>
        <v>#DIV/0!</v>
      </c>
      <c r="CL566" s="4" t="e">
        <f t="shared" si="306"/>
        <v>#DIV/0!</v>
      </c>
      <c r="CM566" s="4" t="e">
        <f t="shared" si="307"/>
        <v>#DIV/0!</v>
      </c>
      <c r="CN566" s="4" t="e">
        <f t="shared" si="308"/>
        <v>#DIV/0!</v>
      </c>
      <c r="CO566" s="4" t="e">
        <f t="shared" si="319"/>
        <v>#DIV/0!</v>
      </c>
      <c r="CP566" s="4" t="e">
        <f t="shared" si="320"/>
        <v>#DIV/0!</v>
      </c>
      <c r="CQ566" s="4" t="e">
        <f t="shared" si="321"/>
        <v>#DIV/0!</v>
      </c>
      <c r="CR566" s="4" t="e">
        <f t="shared" si="314"/>
        <v>#DIV/0!</v>
      </c>
      <c r="CS566" s="4" t="e">
        <f t="shared" si="315"/>
        <v>#DIV/0!</v>
      </c>
      <c r="CT566" s="4" t="e">
        <f t="shared" si="316"/>
        <v>#DIV/0!</v>
      </c>
      <c r="CU566" s="4" t="e">
        <f t="shared" ref="CU566:CU597" si="326">BU566*$CD566</f>
        <v>#DIV/0!</v>
      </c>
      <c r="CV566" s="4" t="e">
        <f t="shared" ref="CV566:CV597" si="327">BV566*$CD566</f>
        <v>#DIV/0!</v>
      </c>
      <c r="CW566" s="4" t="e">
        <f t="shared" ref="CW566:CW597" si="328">BW566*$CD566</f>
        <v>#DIV/0!</v>
      </c>
      <c r="CX566" s="4" t="e">
        <f t="shared" ref="CX566:CX597" si="329">BX566*$CD566</f>
        <v>#DIV/0!</v>
      </c>
      <c r="CY566" s="4" t="e">
        <f t="shared" si="322"/>
        <v>#DIV/0!</v>
      </c>
      <c r="CZ566" s="4" t="e">
        <f t="shared" si="323"/>
        <v>#DIV/0!</v>
      </c>
      <c r="DA566" s="4" t="e">
        <f t="shared" si="324"/>
        <v>#DIV/0!</v>
      </c>
      <c r="DB566" s="4" t="e">
        <f t="shared" si="325"/>
        <v>#DIV/0!</v>
      </c>
      <c r="DC566" s="3"/>
      <c r="DD566" s="3" t="e">
        <f t="shared" si="301"/>
        <v>#DIV/0!</v>
      </c>
    </row>
    <row r="567" spans="33:108" x14ac:dyDescent="0.25">
      <c r="AG567" s="2">
        <f>IF(I567&gt;'Average Crustal Abundance'!B$2,Data!I567,'Average Crustal Abundance'!B$2)</f>
        <v>52200</v>
      </c>
      <c r="AH567" s="2">
        <f>IF(J567&gt;'Average Crustal Abundance'!C$2,Data!J567,'Average Crustal Abundance'!C$2)</f>
        <v>27</v>
      </c>
      <c r="AI567" s="2">
        <f>IF(K567&gt;'Average Crustal Abundance'!D$2,Data!K567,'Average Crustal Abundance'!D$2)</f>
        <v>59</v>
      </c>
      <c r="AJ567" s="2">
        <f>IF(L567&gt;'Average Crustal Abundance'!E$2,Data!L567,'Average Crustal Abundance'!E$2)</f>
        <v>0.188</v>
      </c>
      <c r="AK567" s="2">
        <f>IF(M567&gt;'Average Crustal Abundance'!F$2,Data!M567,'Average Crustal Abundance'!F$2)</f>
        <v>1.5E-3</v>
      </c>
      <c r="AL567" s="2">
        <f>IF(N567&gt;'Average Crustal Abundance'!G$2,Data!N567,'Average Crustal Abundance'!G$2)</f>
        <v>1.5E-3</v>
      </c>
      <c r="AM567" s="2">
        <f>IF(O567&gt;'Average Crustal Abundance'!H$2,Data!O567,'Average Crustal Abundance'!H$2)</f>
        <v>27</v>
      </c>
      <c r="AN567" s="2">
        <f>IF(P567&gt;'Average Crustal Abundance'!I$2,Data!P567,'Average Crustal Abundance'!I$2)</f>
        <v>5.6000000000000001E-2</v>
      </c>
      <c r="AO567" s="2">
        <f>IF(Q567&gt;'Average Crustal Abundance'!J$2,Data!Q567,'Average Crustal Abundance'!J$2)</f>
        <v>1.2999999999999999E-3</v>
      </c>
      <c r="AP567" s="2">
        <f>IF(R567&gt;'Average Crustal Abundance'!K$2,Data!R567,'Average Crustal Abundance'!K$2)</f>
        <v>72</v>
      </c>
      <c r="AQ567" s="2">
        <f>IF(S567&gt;'Average Crustal Abundance'!L$2,Data!S567,'Average Crustal Abundance'!L$2)</f>
        <v>0.08</v>
      </c>
      <c r="AR567" s="2">
        <f>IF(T567&gt;'Average Crustal Abundance'!M$2,Data!T567,'Average Crustal Abundance'!M$2)</f>
        <v>5.1999999999999998E-2</v>
      </c>
      <c r="AS567" s="2">
        <f>IF(U567&gt;'Average Crustal Abundance'!N$2,Data!U567,'Average Crustal Abundance'!N$2)</f>
        <v>0.5</v>
      </c>
      <c r="AT567" s="2">
        <f>IF(V567&gt;'Average Crustal Abundance'!O$2,Data!V567,'Average Crustal Abundance'!O$2)</f>
        <v>11</v>
      </c>
      <c r="AU567" s="2">
        <f>IF(W567&gt;'Average Crustal Abundance'!P$2,Data!W567,'Average Crustal Abundance'!P$2)</f>
        <v>0.03</v>
      </c>
      <c r="AV567" s="2">
        <f>IF(X567&gt;'Average Crustal Abundance'!Q$2,Data!X567,'Average Crustal Abundance'!Q$2)</f>
        <v>2.5</v>
      </c>
      <c r="AW567" s="2">
        <f>IF(Y567&gt;'Average Crustal Abundance'!R$2,Data!Y567,'Average Crustal Abundance'!R$2)</f>
        <v>0.2</v>
      </c>
      <c r="AX567" s="2">
        <f>IF(Z567&gt;'Average Crustal Abundance'!S$2,Data!Z567,'Average Crustal Abundance'!S$2)</f>
        <v>0.18</v>
      </c>
      <c r="AY567" s="2">
        <f>IF(AA567&gt;'Average Crustal Abundance'!T$2,Data!AA567,'Average Crustal Abundance'!T$2)</f>
        <v>1E-3</v>
      </c>
      <c r="AZ567" s="2">
        <f>IF(AB567&gt;'Average Crustal Abundance'!U$2,Data!AB567,'Average Crustal Abundance'!U$2)</f>
        <v>0.8</v>
      </c>
      <c r="BA567" s="2">
        <f>IF(AC567&gt;'Average Crustal Abundance'!V$2,Data!AC567,'Average Crustal Abundance'!V$2)</f>
        <v>1</v>
      </c>
      <c r="BB567" s="2">
        <f>IF(AD567&gt;'Average Crustal Abundance'!W$2,Data!AD567,'Average Crustal Abundance'!W$2)</f>
        <v>1.7</v>
      </c>
      <c r="BC567" s="2">
        <f>IF(AE567&gt;'Average Crustal Abundance'!X$2,Data!AE567,'Average Crustal Abundance'!X$2)</f>
        <v>20</v>
      </c>
      <c r="BD567" s="2">
        <f>IF(AF567&gt;'Average Crustal Abundance'!Y$2,Data!AF567,'Average Crustal Abundance'!Y$2)</f>
        <v>1.3</v>
      </c>
      <c r="BE567" s="3">
        <f>LOG((AG567/'Average Crustal Abundance'!B$2),1.636)</f>
        <v>0</v>
      </c>
      <c r="BF567" s="3">
        <f>LOG((AH567/'Average Crustal Abundance'!C$2),5.77)</f>
        <v>0</v>
      </c>
      <c r="BG567" s="3">
        <f>LOG((AI567/'Average Crustal Abundance'!D$2),5.07)</f>
        <v>0</v>
      </c>
      <c r="BH567" s="3">
        <f>IF(LOG((AJ567/'Average Crustal Abundance'!E$2))&lt;6,LOG((AJ567/'Average Crustal Abundance'!E$2)),6)</f>
        <v>0</v>
      </c>
      <c r="BI567" s="3">
        <f>IF(LOG((AK567/'Average Crustal Abundance'!F$2))&lt;6,LOG((AK567/'Average Crustal Abundance'!F$2)),6)</f>
        <v>0</v>
      </c>
      <c r="BJ567" s="3">
        <f>IF(LOG((AL567/'Average Crustal Abundance'!G$2))&lt;6,LOG((AL567/'Average Crustal Abundance'!G$2)),6)</f>
        <v>0</v>
      </c>
      <c r="BK567" s="3">
        <f>LOG((AM567/'Average Crustal Abundance'!H$2),5.77)</f>
        <v>0</v>
      </c>
      <c r="BL567" s="3">
        <f>IF(LOG((AN567/'Average Crustal Abundance'!I$2))&lt;6,LOG((AN567/'Average Crustal Abundance'!I$2)),6)</f>
        <v>0</v>
      </c>
      <c r="BM567" s="3">
        <f>IF(LOG((AO567/'Average Crustal Abundance'!J$2))&lt;6,LOG((AO567/'Average Crustal Abundance'!J$2)),6)</f>
        <v>0</v>
      </c>
      <c r="BN567" s="3">
        <f>LOG((AP567/'Average Crustal Abundance'!K$2),4.9)</f>
        <v>0</v>
      </c>
      <c r="BO567" s="3">
        <f>IF(LOG((AQ567/'Average Crustal Abundance'!L$2))&lt;6,LOG((AQ567/'Average Crustal Abundance'!L$2)),6)</f>
        <v>0</v>
      </c>
      <c r="BP567" s="3">
        <f>IF(LOG((AR567/'Average Crustal Abundance'!M$2))&lt;6,LOG((AR567/'Average Crustal Abundance'!M$2)),6)</f>
        <v>0</v>
      </c>
      <c r="BQ567" s="3">
        <f>IF(LOG((AS567/'Average Crustal Abundance'!N$2))&lt;6,LOG((AS567/'Average Crustal Abundance'!N$2)),6)</f>
        <v>0</v>
      </c>
      <c r="BR567" s="3">
        <f>LOG((AT567/'Average Crustal Abundance'!O$2),6.71)</f>
        <v>0</v>
      </c>
      <c r="BS567" s="3">
        <f>IF(LOG((AU567/'Average Crustal Abundance'!P$2))&lt;6,LOG((AU567/'Average Crustal Abundance'!P$2)),6)</f>
        <v>0</v>
      </c>
      <c r="BT567" s="3">
        <f>LOG((AV567/'Average Crustal Abundance'!Q$2),8.58)</f>
        <v>0</v>
      </c>
      <c r="BU567" s="3">
        <f>IF(LOG((AW567/'Average Crustal Abundance'!R$2))&lt;6,LOG((AW567/'Average Crustal Abundance'!R$2)),6)</f>
        <v>0</v>
      </c>
      <c r="BV567" s="3">
        <f>IF(LOG((AX567/'Average Crustal Abundance'!S$2))&lt;6,LOG((AX567/'Average Crustal Abundance'!S$2)),6)</f>
        <v>0</v>
      </c>
      <c r="BW567" s="3">
        <f>IF(LOG((AY567/'Average Crustal Abundance'!T$2))&lt;6,LOG((AY567/'Average Crustal Abundance'!T$2)),6)</f>
        <v>0</v>
      </c>
      <c r="BX567" s="3">
        <f>IF(LOG((AZ567/'Average Crustal Abundance'!U$2))&lt;6,LOG((AZ567/'Average Crustal Abundance'!U$2)),6)</f>
        <v>0</v>
      </c>
      <c r="BY567" s="3">
        <f>IF(LOG((BA567/'Average Crustal Abundance'!V$2))&lt;6,LOG((BA567/'Average Crustal Abundance'!V$2)),6)</f>
        <v>0</v>
      </c>
      <c r="BZ567" s="3">
        <f>LOG((BB567/'Average Crustal Abundance'!W$2),9.15)</f>
        <v>0</v>
      </c>
      <c r="CA567" s="3">
        <f>LOG((BC567/'Average Crustal Abundance'!X$2),6.07)</f>
        <v>0</v>
      </c>
      <c r="CB567" s="3">
        <f>LOG((BD567/'Average Crustal Abundance'!Y$2),9.57)</f>
        <v>0</v>
      </c>
      <c r="CC567" s="3">
        <f t="shared" si="299"/>
        <v>0</v>
      </c>
      <c r="CD567" s="3" t="e">
        <f t="shared" si="300"/>
        <v>#DIV/0!</v>
      </c>
      <c r="CE567" s="4" t="e">
        <f t="shared" si="317"/>
        <v>#DIV/0!</v>
      </c>
      <c r="CF567" s="4" t="e">
        <f t="shared" si="318"/>
        <v>#DIV/0!</v>
      </c>
      <c r="CG567" s="4" t="e">
        <f t="shared" si="309"/>
        <v>#DIV/0!</v>
      </c>
      <c r="CH567" s="4" t="e">
        <f t="shared" si="310"/>
        <v>#DIV/0!</v>
      </c>
      <c r="CI567" s="4" t="e">
        <f t="shared" si="311"/>
        <v>#DIV/0!</v>
      </c>
      <c r="CJ567" s="4" t="e">
        <f t="shared" si="312"/>
        <v>#DIV/0!</v>
      </c>
      <c r="CK567" s="4" t="e">
        <f t="shared" si="313"/>
        <v>#DIV/0!</v>
      </c>
      <c r="CL567" s="4" t="e">
        <f t="shared" ref="CL567:CL598" si="330">BL567*$CD567</f>
        <v>#DIV/0!</v>
      </c>
      <c r="CM567" s="4" t="e">
        <f t="shared" ref="CM567:CM598" si="331">BM567*$CD567</f>
        <v>#DIV/0!</v>
      </c>
      <c r="CN567" s="4" t="e">
        <f t="shared" ref="CN567:CN598" si="332">BN567*$CD567</f>
        <v>#DIV/0!</v>
      </c>
      <c r="CO567" s="4" t="e">
        <f t="shared" si="319"/>
        <v>#DIV/0!</v>
      </c>
      <c r="CP567" s="4" t="e">
        <f t="shared" si="320"/>
        <v>#DIV/0!</v>
      </c>
      <c r="CQ567" s="4" t="e">
        <f t="shared" si="321"/>
        <v>#DIV/0!</v>
      </c>
      <c r="CR567" s="4" t="e">
        <f t="shared" si="314"/>
        <v>#DIV/0!</v>
      </c>
      <c r="CS567" s="4" t="e">
        <f t="shared" si="315"/>
        <v>#DIV/0!</v>
      </c>
      <c r="CT567" s="4" t="e">
        <f t="shared" si="316"/>
        <v>#DIV/0!</v>
      </c>
      <c r="CU567" s="4" t="e">
        <f t="shared" si="326"/>
        <v>#DIV/0!</v>
      </c>
      <c r="CV567" s="4" t="e">
        <f t="shared" si="327"/>
        <v>#DIV/0!</v>
      </c>
      <c r="CW567" s="4" t="e">
        <f t="shared" si="328"/>
        <v>#DIV/0!</v>
      </c>
      <c r="CX567" s="4" t="e">
        <f t="shared" si="329"/>
        <v>#DIV/0!</v>
      </c>
      <c r="CY567" s="4" t="e">
        <f t="shared" si="322"/>
        <v>#DIV/0!</v>
      </c>
      <c r="CZ567" s="4" t="e">
        <f t="shared" si="323"/>
        <v>#DIV/0!</v>
      </c>
      <c r="DA567" s="4" t="e">
        <f t="shared" si="324"/>
        <v>#DIV/0!</v>
      </c>
      <c r="DB567" s="4" t="e">
        <f t="shared" si="325"/>
        <v>#DIV/0!</v>
      </c>
      <c r="DC567" s="3"/>
      <c r="DD567" s="3" t="e">
        <f t="shared" si="301"/>
        <v>#DIV/0!</v>
      </c>
    </row>
    <row r="568" spans="33:108" x14ac:dyDescent="0.25">
      <c r="AG568" s="2">
        <f>IF(I568&gt;'Average Crustal Abundance'!B$2,Data!I568,'Average Crustal Abundance'!B$2)</f>
        <v>52200</v>
      </c>
      <c r="AH568" s="2">
        <f>IF(J568&gt;'Average Crustal Abundance'!C$2,Data!J568,'Average Crustal Abundance'!C$2)</f>
        <v>27</v>
      </c>
      <c r="AI568" s="2">
        <f>IF(K568&gt;'Average Crustal Abundance'!D$2,Data!K568,'Average Crustal Abundance'!D$2)</f>
        <v>59</v>
      </c>
      <c r="AJ568" s="2">
        <f>IF(L568&gt;'Average Crustal Abundance'!E$2,Data!L568,'Average Crustal Abundance'!E$2)</f>
        <v>0.188</v>
      </c>
      <c r="AK568" s="2">
        <f>IF(M568&gt;'Average Crustal Abundance'!F$2,Data!M568,'Average Crustal Abundance'!F$2)</f>
        <v>1.5E-3</v>
      </c>
      <c r="AL568" s="2">
        <f>IF(N568&gt;'Average Crustal Abundance'!G$2,Data!N568,'Average Crustal Abundance'!G$2)</f>
        <v>1.5E-3</v>
      </c>
      <c r="AM568" s="2">
        <f>IF(O568&gt;'Average Crustal Abundance'!H$2,Data!O568,'Average Crustal Abundance'!H$2)</f>
        <v>27</v>
      </c>
      <c r="AN568" s="2">
        <f>IF(P568&gt;'Average Crustal Abundance'!I$2,Data!P568,'Average Crustal Abundance'!I$2)</f>
        <v>5.6000000000000001E-2</v>
      </c>
      <c r="AO568" s="2">
        <f>IF(Q568&gt;'Average Crustal Abundance'!J$2,Data!Q568,'Average Crustal Abundance'!J$2)</f>
        <v>1.2999999999999999E-3</v>
      </c>
      <c r="AP568" s="2">
        <f>IF(R568&gt;'Average Crustal Abundance'!K$2,Data!R568,'Average Crustal Abundance'!K$2)</f>
        <v>72</v>
      </c>
      <c r="AQ568" s="2">
        <f>IF(S568&gt;'Average Crustal Abundance'!L$2,Data!S568,'Average Crustal Abundance'!L$2)</f>
        <v>0.08</v>
      </c>
      <c r="AR568" s="2">
        <f>IF(T568&gt;'Average Crustal Abundance'!M$2,Data!T568,'Average Crustal Abundance'!M$2)</f>
        <v>5.1999999999999998E-2</v>
      </c>
      <c r="AS568" s="2">
        <f>IF(U568&gt;'Average Crustal Abundance'!N$2,Data!U568,'Average Crustal Abundance'!N$2)</f>
        <v>0.5</v>
      </c>
      <c r="AT568" s="2">
        <f>IF(V568&gt;'Average Crustal Abundance'!O$2,Data!V568,'Average Crustal Abundance'!O$2)</f>
        <v>11</v>
      </c>
      <c r="AU568" s="2">
        <f>IF(W568&gt;'Average Crustal Abundance'!P$2,Data!W568,'Average Crustal Abundance'!P$2)</f>
        <v>0.03</v>
      </c>
      <c r="AV568" s="2">
        <f>IF(X568&gt;'Average Crustal Abundance'!Q$2,Data!X568,'Average Crustal Abundance'!Q$2)</f>
        <v>2.5</v>
      </c>
      <c r="AW568" s="2">
        <f>IF(Y568&gt;'Average Crustal Abundance'!R$2,Data!Y568,'Average Crustal Abundance'!R$2)</f>
        <v>0.2</v>
      </c>
      <c r="AX568" s="2">
        <f>IF(Z568&gt;'Average Crustal Abundance'!S$2,Data!Z568,'Average Crustal Abundance'!S$2)</f>
        <v>0.18</v>
      </c>
      <c r="AY568" s="2">
        <f>IF(AA568&gt;'Average Crustal Abundance'!T$2,Data!AA568,'Average Crustal Abundance'!T$2)</f>
        <v>1E-3</v>
      </c>
      <c r="AZ568" s="2">
        <f>IF(AB568&gt;'Average Crustal Abundance'!U$2,Data!AB568,'Average Crustal Abundance'!U$2)</f>
        <v>0.8</v>
      </c>
      <c r="BA568" s="2">
        <f>IF(AC568&gt;'Average Crustal Abundance'!V$2,Data!AC568,'Average Crustal Abundance'!V$2)</f>
        <v>1</v>
      </c>
      <c r="BB568" s="2">
        <f>IF(AD568&gt;'Average Crustal Abundance'!W$2,Data!AD568,'Average Crustal Abundance'!W$2)</f>
        <v>1.7</v>
      </c>
      <c r="BC568" s="2">
        <f>IF(AE568&gt;'Average Crustal Abundance'!X$2,Data!AE568,'Average Crustal Abundance'!X$2)</f>
        <v>20</v>
      </c>
      <c r="BD568" s="2">
        <f>IF(AF568&gt;'Average Crustal Abundance'!Y$2,Data!AF568,'Average Crustal Abundance'!Y$2)</f>
        <v>1.3</v>
      </c>
      <c r="BE568" s="3">
        <f>LOG((AG568/'Average Crustal Abundance'!B$2),1.636)</f>
        <v>0</v>
      </c>
      <c r="BF568" s="3">
        <f>LOG((AH568/'Average Crustal Abundance'!C$2),5.77)</f>
        <v>0</v>
      </c>
      <c r="BG568" s="3">
        <f>LOG((AI568/'Average Crustal Abundance'!D$2),5.07)</f>
        <v>0</v>
      </c>
      <c r="BH568" s="3">
        <f>IF(LOG((AJ568/'Average Crustal Abundance'!E$2))&lt;6,LOG((AJ568/'Average Crustal Abundance'!E$2)),6)</f>
        <v>0</v>
      </c>
      <c r="BI568" s="3">
        <f>IF(LOG((AK568/'Average Crustal Abundance'!F$2))&lt;6,LOG((AK568/'Average Crustal Abundance'!F$2)),6)</f>
        <v>0</v>
      </c>
      <c r="BJ568" s="3">
        <f>IF(LOG((AL568/'Average Crustal Abundance'!G$2))&lt;6,LOG((AL568/'Average Crustal Abundance'!G$2)),6)</f>
        <v>0</v>
      </c>
      <c r="BK568" s="3">
        <f>LOG((AM568/'Average Crustal Abundance'!H$2),5.77)</f>
        <v>0</v>
      </c>
      <c r="BL568" s="3">
        <f>IF(LOG((AN568/'Average Crustal Abundance'!I$2))&lt;6,LOG((AN568/'Average Crustal Abundance'!I$2)),6)</f>
        <v>0</v>
      </c>
      <c r="BM568" s="3">
        <f>IF(LOG((AO568/'Average Crustal Abundance'!J$2))&lt;6,LOG((AO568/'Average Crustal Abundance'!J$2)),6)</f>
        <v>0</v>
      </c>
      <c r="BN568" s="3">
        <f>LOG((AP568/'Average Crustal Abundance'!K$2),4.9)</f>
        <v>0</v>
      </c>
      <c r="BO568" s="3">
        <f>IF(LOG((AQ568/'Average Crustal Abundance'!L$2))&lt;6,LOG((AQ568/'Average Crustal Abundance'!L$2)),6)</f>
        <v>0</v>
      </c>
      <c r="BP568" s="3">
        <f>IF(LOG((AR568/'Average Crustal Abundance'!M$2))&lt;6,LOG((AR568/'Average Crustal Abundance'!M$2)),6)</f>
        <v>0</v>
      </c>
      <c r="BQ568" s="3">
        <f>IF(LOG((AS568/'Average Crustal Abundance'!N$2))&lt;6,LOG((AS568/'Average Crustal Abundance'!N$2)),6)</f>
        <v>0</v>
      </c>
      <c r="BR568" s="3">
        <f>LOG((AT568/'Average Crustal Abundance'!O$2),6.71)</f>
        <v>0</v>
      </c>
      <c r="BS568" s="3">
        <f>IF(LOG((AU568/'Average Crustal Abundance'!P$2))&lt;6,LOG((AU568/'Average Crustal Abundance'!P$2)),6)</f>
        <v>0</v>
      </c>
      <c r="BT568" s="3">
        <f>LOG((AV568/'Average Crustal Abundance'!Q$2),8.58)</f>
        <v>0</v>
      </c>
      <c r="BU568" s="3">
        <f>IF(LOG((AW568/'Average Crustal Abundance'!R$2))&lt;6,LOG((AW568/'Average Crustal Abundance'!R$2)),6)</f>
        <v>0</v>
      </c>
      <c r="BV568" s="3">
        <f>IF(LOG((AX568/'Average Crustal Abundance'!S$2))&lt;6,LOG((AX568/'Average Crustal Abundance'!S$2)),6)</f>
        <v>0</v>
      </c>
      <c r="BW568" s="3">
        <f>IF(LOG((AY568/'Average Crustal Abundance'!T$2))&lt;6,LOG((AY568/'Average Crustal Abundance'!T$2)),6)</f>
        <v>0</v>
      </c>
      <c r="BX568" s="3">
        <f>IF(LOG((AZ568/'Average Crustal Abundance'!U$2))&lt;6,LOG((AZ568/'Average Crustal Abundance'!U$2)),6)</f>
        <v>0</v>
      </c>
      <c r="BY568" s="3">
        <f>IF(LOG((BA568/'Average Crustal Abundance'!V$2))&lt;6,LOG((BA568/'Average Crustal Abundance'!V$2)),6)</f>
        <v>0</v>
      </c>
      <c r="BZ568" s="3">
        <f>LOG((BB568/'Average Crustal Abundance'!W$2),9.15)</f>
        <v>0</v>
      </c>
      <c r="CA568" s="3">
        <f>LOG((BC568/'Average Crustal Abundance'!X$2),6.07)</f>
        <v>0</v>
      </c>
      <c r="CB568" s="3">
        <f>LOG((BD568/'Average Crustal Abundance'!Y$2),9.57)</f>
        <v>0</v>
      </c>
      <c r="CC568" s="3">
        <f t="shared" si="299"/>
        <v>0</v>
      </c>
      <c r="CD568" s="3" t="e">
        <f t="shared" si="300"/>
        <v>#DIV/0!</v>
      </c>
      <c r="CE568" s="4" t="e">
        <f t="shared" si="317"/>
        <v>#DIV/0!</v>
      </c>
      <c r="CF568" s="4" t="e">
        <f t="shared" si="318"/>
        <v>#DIV/0!</v>
      </c>
      <c r="CG568" s="4" t="e">
        <f t="shared" si="309"/>
        <v>#DIV/0!</v>
      </c>
      <c r="CH568" s="4" t="e">
        <f t="shared" si="310"/>
        <v>#DIV/0!</v>
      </c>
      <c r="CI568" s="4" t="e">
        <f t="shared" si="311"/>
        <v>#DIV/0!</v>
      </c>
      <c r="CJ568" s="4" t="e">
        <f t="shared" si="312"/>
        <v>#DIV/0!</v>
      </c>
      <c r="CK568" s="4" t="e">
        <f t="shared" si="313"/>
        <v>#DIV/0!</v>
      </c>
      <c r="CL568" s="4" t="e">
        <f t="shared" si="330"/>
        <v>#DIV/0!</v>
      </c>
      <c r="CM568" s="4" t="e">
        <f t="shared" si="331"/>
        <v>#DIV/0!</v>
      </c>
      <c r="CN568" s="4" t="e">
        <f t="shared" si="332"/>
        <v>#DIV/0!</v>
      </c>
      <c r="CO568" s="4" t="e">
        <f t="shared" si="319"/>
        <v>#DIV/0!</v>
      </c>
      <c r="CP568" s="4" t="e">
        <f t="shared" si="320"/>
        <v>#DIV/0!</v>
      </c>
      <c r="CQ568" s="4" t="e">
        <f t="shared" si="321"/>
        <v>#DIV/0!</v>
      </c>
      <c r="CR568" s="4" t="e">
        <f t="shared" si="314"/>
        <v>#DIV/0!</v>
      </c>
      <c r="CS568" s="4" t="e">
        <f t="shared" si="315"/>
        <v>#DIV/0!</v>
      </c>
      <c r="CT568" s="4" t="e">
        <f t="shared" si="316"/>
        <v>#DIV/0!</v>
      </c>
      <c r="CU568" s="4" t="e">
        <f t="shared" si="326"/>
        <v>#DIV/0!</v>
      </c>
      <c r="CV568" s="4" t="e">
        <f t="shared" si="327"/>
        <v>#DIV/0!</v>
      </c>
      <c r="CW568" s="4" t="e">
        <f t="shared" si="328"/>
        <v>#DIV/0!</v>
      </c>
      <c r="CX568" s="4" t="e">
        <f t="shared" si="329"/>
        <v>#DIV/0!</v>
      </c>
      <c r="CY568" s="4" t="e">
        <f t="shared" si="322"/>
        <v>#DIV/0!</v>
      </c>
      <c r="CZ568" s="4" t="e">
        <f t="shared" si="323"/>
        <v>#DIV/0!</v>
      </c>
      <c r="DA568" s="4" t="e">
        <f t="shared" si="324"/>
        <v>#DIV/0!</v>
      </c>
      <c r="DB568" s="4" t="e">
        <f t="shared" si="325"/>
        <v>#DIV/0!</v>
      </c>
      <c r="DC568" s="3"/>
      <c r="DD568" s="3" t="e">
        <f t="shared" si="301"/>
        <v>#DIV/0!</v>
      </c>
    </row>
    <row r="569" spans="33:108" x14ac:dyDescent="0.25">
      <c r="AG569" s="2">
        <f>IF(I569&gt;'Average Crustal Abundance'!B$2,Data!I569,'Average Crustal Abundance'!B$2)</f>
        <v>52200</v>
      </c>
      <c r="AH569" s="2">
        <f>IF(J569&gt;'Average Crustal Abundance'!C$2,Data!J569,'Average Crustal Abundance'!C$2)</f>
        <v>27</v>
      </c>
      <c r="AI569" s="2">
        <f>IF(K569&gt;'Average Crustal Abundance'!D$2,Data!K569,'Average Crustal Abundance'!D$2)</f>
        <v>59</v>
      </c>
      <c r="AJ569" s="2">
        <f>IF(L569&gt;'Average Crustal Abundance'!E$2,Data!L569,'Average Crustal Abundance'!E$2)</f>
        <v>0.188</v>
      </c>
      <c r="AK569" s="2">
        <f>IF(M569&gt;'Average Crustal Abundance'!F$2,Data!M569,'Average Crustal Abundance'!F$2)</f>
        <v>1.5E-3</v>
      </c>
      <c r="AL569" s="2">
        <f>IF(N569&gt;'Average Crustal Abundance'!G$2,Data!N569,'Average Crustal Abundance'!G$2)</f>
        <v>1.5E-3</v>
      </c>
      <c r="AM569" s="2">
        <f>IF(O569&gt;'Average Crustal Abundance'!H$2,Data!O569,'Average Crustal Abundance'!H$2)</f>
        <v>27</v>
      </c>
      <c r="AN569" s="2">
        <f>IF(P569&gt;'Average Crustal Abundance'!I$2,Data!P569,'Average Crustal Abundance'!I$2)</f>
        <v>5.6000000000000001E-2</v>
      </c>
      <c r="AO569" s="2">
        <f>IF(Q569&gt;'Average Crustal Abundance'!J$2,Data!Q569,'Average Crustal Abundance'!J$2)</f>
        <v>1.2999999999999999E-3</v>
      </c>
      <c r="AP569" s="2">
        <f>IF(R569&gt;'Average Crustal Abundance'!K$2,Data!R569,'Average Crustal Abundance'!K$2)</f>
        <v>72</v>
      </c>
      <c r="AQ569" s="2">
        <f>IF(S569&gt;'Average Crustal Abundance'!L$2,Data!S569,'Average Crustal Abundance'!L$2)</f>
        <v>0.08</v>
      </c>
      <c r="AR569" s="2">
        <f>IF(T569&gt;'Average Crustal Abundance'!M$2,Data!T569,'Average Crustal Abundance'!M$2)</f>
        <v>5.1999999999999998E-2</v>
      </c>
      <c r="AS569" s="2">
        <f>IF(U569&gt;'Average Crustal Abundance'!N$2,Data!U569,'Average Crustal Abundance'!N$2)</f>
        <v>0.5</v>
      </c>
      <c r="AT569" s="2">
        <f>IF(V569&gt;'Average Crustal Abundance'!O$2,Data!V569,'Average Crustal Abundance'!O$2)</f>
        <v>11</v>
      </c>
      <c r="AU569" s="2">
        <f>IF(W569&gt;'Average Crustal Abundance'!P$2,Data!W569,'Average Crustal Abundance'!P$2)</f>
        <v>0.03</v>
      </c>
      <c r="AV569" s="2">
        <f>IF(X569&gt;'Average Crustal Abundance'!Q$2,Data!X569,'Average Crustal Abundance'!Q$2)</f>
        <v>2.5</v>
      </c>
      <c r="AW569" s="2">
        <f>IF(Y569&gt;'Average Crustal Abundance'!R$2,Data!Y569,'Average Crustal Abundance'!R$2)</f>
        <v>0.2</v>
      </c>
      <c r="AX569" s="2">
        <f>IF(Z569&gt;'Average Crustal Abundance'!S$2,Data!Z569,'Average Crustal Abundance'!S$2)</f>
        <v>0.18</v>
      </c>
      <c r="AY569" s="2">
        <f>IF(AA569&gt;'Average Crustal Abundance'!T$2,Data!AA569,'Average Crustal Abundance'!T$2)</f>
        <v>1E-3</v>
      </c>
      <c r="AZ569" s="2">
        <f>IF(AB569&gt;'Average Crustal Abundance'!U$2,Data!AB569,'Average Crustal Abundance'!U$2)</f>
        <v>0.8</v>
      </c>
      <c r="BA569" s="2">
        <f>IF(AC569&gt;'Average Crustal Abundance'!V$2,Data!AC569,'Average Crustal Abundance'!V$2)</f>
        <v>1</v>
      </c>
      <c r="BB569" s="2">
        <f>IF(AD569&gt;'Average Crustal Abundance'!W$2,Data!AD569,'Average Crustal Abundance'!W$2)</f>
        <v>1.7</v>
      </c>
      <c r="BC569" s="2">
        <f>IF(AE569&gt;'Average Crustal Abundance'!X$2,Data!AE569,'Average Crustal Abundance'!X$2)</f>
        <v>20</v>
      </c>
      <c r="BD569" s="2">
        <f>IF(AF569&gt;'Average Crustal Abundance'!Y$2,Data!AF569,'Average Crustal Abundance'!Y$2)</f>
        <v>1.3</v>
      </c>
      <c r="BE569" s="3">
        <f>LOG((AG569/'Average Crustal Abundance'!B$2),1.636)</f>
        <v>0</v>
      </c>
      <c r="BF569" s="3">
        <f>LOG((AH569/'Average Crustal Abundance'!C$2),5.77)</f>
        <v>0</v>
      </c>
      <c r="BG569" s="3">
        <f>LOG((AI569/'Average Crustal Abundance'!D$2),5.07)</f>
        <v>0</v>
      </c>
      <c r="BH569" s="3">
        <f>IF(LOG((AJ569/'Average Crustal Abundance'!E$2))&lt;6,LOG((AJ569/'Average Crustal Abundance'!E$2)),6)</f>
        <v>0</v>
      </c>
      <c r="BI569" s="3">
        <f>IF(LOG((AK569/'Average Crustal Abundance'!F$2))&lt;6,LOG((AK569/'Average Crustal Abundance'!F$2)),6)</f>
        <v>0</v>
      </c>
      <c r="BJ569" s="3">
        <f>IF(LOG((AL569/'Average Crustal Abundance'!G$2))&lt;6,LOG((AL569/'Average Crustal Abundance'!G$2)),6)</f>
        <v>0</v>
      </c>
      <c r="BK569" s="3">
        <f>LOG((AM569/'Average Crustal Abundance'!H$2),5.77)</f>
        <v>0</v>
      </c>
      <c r="BL569" s="3">
        <f>IF(LOG((AN569/'Average Crustal Abundance'!I$2))&lt;6,LOG((AN569/'Average Crustal Abundance'!I$2)),6)</f>
        <v>0</v>
      </c>
      <c r="BM569" s="3">
        <f>IF(LOG((AO569/'Average Crustal Abundance'!J$2))&lt;6,LOG((AO569/'Average Crustal Abundance'!J$2)),6)</f>
        <v>0</v>
      </c>
      <c r="BN569" s="3">
        <f>LOG((AP569/'Average Crustal Abundance'!K$2),4.9)</f>
        <v>0</v>
      </c>
      <c r="BO569" s="3">
        <f>IF(LOG((AQ569/'Average Crustal Abundance'!L$2))&lt;6,LOG((AQ569/'Average Crustal Abundance'!L$2)),6)</f>
        <v>0</v>
      </c>
      <c r="BP569" s="3">
        <f>IF(LOG((AR569/'Average Crustal Abundance'!M$2))&lt;6,LOG((AR569/'Average Crustal Abundance'!M$2)),6)</f>
        <v>0</v>
      </c>
      <c r="BQ569" s="3">
        <f>IF(LOG((AS569/'Average Crustal Abundance'!N$2))&lt;6,LOG((AS569/'Average Crustal Abundance'!N$2)),6)</f>
        <v>0</v>
      </c>
      <c r="BR569" s="3">
        <f>LOG((AT569/'Average Crustal Abundance'!O$2),6.71)</f>
        <v>0</v>
      </c>
      <c r="BS569" s="3">
        <f>IF(LOG((AU569/'Average Crustal Abundance'!P$2))&lt;6,LOG((AU569/'Average Crustal Abundance'!P$2)),6)</f>
        <v>0</v>
      </c>
      <c r="BT569" s="3">
        <f>LOG((AV569/'Average Crustal Abundance'!Q$2),8.58)</f>
        <v>0</v>
      </c>
      <c r="BU569" s="3">
        <f>IF(LOG((AW569/'Average Crustal Abundance'!R$2))&lt;6,LOG((AW569/'Average Crustal Abundance'!R$2)),6)</f>
        <v>0</v>
      </c>
      <c r="BV569" s="3">
        <f>IF(LOG((AX569/'Average Crustal Abundance'!S$2))&lt;6,LOG((AX569/'Average Crustal Abundance'!S$2)),6)</f>
        <v>0</v>
      </c>
      <c r="BW569" s="3">
        <f>IF(LOG((AY569/'Average Crustal Abundance'!T$2))&lt;6,LOG((AY569/'Average Crustal Abundance'!T$2)),6)</f>
        <v>0</v>
      </c>
      <c r="BX569" s="3">
        <f>IF(LOG((AZ569/'Average Crustal Abundance'!U$2))&lt;6,LOG((AZ569/'Average Crustal Abundance'!U$2)),6)</f>
        <v>0</v>
      </c>
      <c r="BY569" s="3">
        <f>IF(LOG((BA569/'Average Crustal Abundance'!V$2))&lt;6,LOG((BA569/'Average Crustal Abundance'!V$2)),6)</f>
        <v>0</v>
      </c>
      <c r="BZ569" s="3">
        <f>LOG((BB569/'Average Crustal Abundance'!W$2),9.15)</f>
        <v>0</v>
      </c>
      <c r="CA569" s="3">
        <f>LOG((BC569/'Average Crustal Abundance'!X$2),6.07)</f>
        <v>0</v>
      </c>
      <c r="CB569" s="3">
        <f>LOG((BD569/'Average Crustal Abundance'!Y$2),9.57)</f>
        <v>0</v>
      </c>
      <c r="CC569" s="3">
        <f t="shared" si="299"/>
        <v>0</v>
      </c>
      <c r="CD569" s="3" t="e">
        <f t="shared" si="300"/>
        <v>#DIV/0!</v>
      </c>
      <c r="CE569" s="4" t="e">
        <f t="shared" si="317"/>
        <v>#DIV/0!</v>
      </c>
      <c r="CF569" s="4" t="e">
        <f t="shared" si="318"/>
        <v>#DIV/0!</v>
      </c>
      <c r="CG569" s="4" t="e">
        <f t="shared" si="309"/>
        <v>#DIV/0!</v>
      </c>
      <c r="CH569" s="4" t="e">
        <f t="shared" si="310"/>
        <v>#DIV/0!</v>
      </c>
      <c r="CI569" s="4" t="e">
        <f t="shared" si="311"/>
        <v>#DIV/0!</v>
      </c>
      <c r="CJ569" s="4" t="e">
        <f t="shared" si="312"/>
        <v>#DIV/0!</v>
      </c>
      <c r="CK569" s="4" t="e">
        <f t="shared" si="313"/>
        <v>#DIV/0!</v>
      </c>
      <c r="CL569" s="4" t="e">
        <f t="shared" si="330"/>
        <v>#DIV/0!</v>
      </c>
      <c r="CM569" s="4" t="e">
        <f t="shared" si="331"/>
        <v>#DIV/0!</v>
      </c>
      <c r="CN569" s="4" t="e">
        <f t="shared" si="332"/>
        <v>#DIV/0!</v>
      </c>
      <c r="CO569" s="4" t="e">
        <f t="shared" si="319"/>
        <v>#DIV/0!</v>
      </c>
      <c r="CP569" s="4" t="e">
        <f t="shared" si="320"/>
        <v>#DIV/0!</v>
      </c>
      <c r="CQ569" s="4" t="e">
        <f t="shared" si="321"/>
        <v>#DIV/0!</v>
      </c>
      <c r="CR569" s="4" t="e">
        <f t="shared" si="314"/>
        <v>#DIV/0!</v>
      </c>
      <c r="CS569" s="4" t="e">
        <f t="shared" si="315"/>
        <v>#DIV/0!</v>
      </c>
      <c r="CT569" s="4" t="e">
        <f t="shared" si="316"/>
        <v>#DIV/0!</v>
      </c>
      <c r="CU569" s="4" t="e">
        <f t="shared" si="326"/>
        <v>#DIV/0!</v>
      </c>
      <c r="CV569" s="4" t="e">
        <f t="shared" si="327"/>
        <v>#DIV/0!</v>
      </c>
      <c r="CW569" s="4" t="e">
        <f t="shared" si="328"/>
        <v>#DIV/0!</v>
      </c>
      <c r="CX569" s="4" t="e">
        <f t="shared" si="329"/>
        <v>#DIV/0!</v>
      </c>
      <c r="CY569" s="4" t="e">
        <f t="shared" si="322"/>
        <v>#DIV/0!</v>
      </c>
      <c r="CZ569" s="4" t="e">
        <f t="shared" si="323"/>
        <v>#DIV/0!</v>
      </c>
      <c r="DA569" s="4" t="e">
        <f t="shared" si="324"/>
        <v>#DIV/0!</v>
      </c>
      <c r="DB569" s="4" t="e">
        <f t="shared" si="325"/>
        <v>#DIV/0!</v>
      </c>
      <c r="DC569" s="3"/>
      <c r="DD569" s="3" t="e">
        <f t="shared" si="301"/>
        <v>#DIV/0!</v>
      </c>
    </row>
    <row r="570" spans="33:108" x14ac:dyDescent="0.25">
      <c r="AG570" s="2">
        <f>IF(I570&gt;'Average Crustal Abundance'!B$2,Data!I570,'Average Crustal Abundance'!B$2)</f>
        <v>52200</v>
      </c>
      <c r="AH570" s="2">
        <f>IF(J570&gt;'Average Crustal Abundance'!C$2,Data!J570,'Average Crustal Abundance'!C$2)</f>
        <v>27</v>
      </c>
      <c r="AI570" s="2">
        <f>IF(K570&gt;'Average Crustal Abundance'!D$2,Data!K570,'Average Crustal Abundance'!D$2)</f>
        <v>59</v>
      </c>
      <c r="AJ570" s="2">
        <f>IF(L570&gt;'Average Crustal Abundance'!E$2,Data!L570,'Average Crustal Abundance'!E$2)</f>
        <v>0.188</v>
      </c>
      <c r="AK570" s="2">
        <f>IF(M570&gt;'Average Crustal Abundance'!F$2,Data!M570,'Average Crustal Abundance'!F$2)</f>
        <v>1.5E-3</v>
      </c>
      <c r="AL570" s="2">
        <f>IF(N570&gt;'Average Crustal Abundance'!G$2,Data!N570,'Average Crustal Abundance'!G$2)</f>
        <v>1.5E-3</v>
      </c>
      <c r="AM570" s="2">
        <f>IF(O570&gt;'Average Crustal Abundance'!H$2,Data!O570,'Average Crustal Abundance'!H$2)</f>
        <v>27</v>
      </c>
      <c r="AN570" s="2">
        <f>IF(P570&gt;'Average Crustal Abundance'!I$2,Data!P570,'Average Crustal Abundance'!I$2)</f>
        <v>5.6000000000000001E-2</v>
      </c>
      <c r="AO570" s="2">
        <f>IF(Q570&gt;'Average Crustal Abundance'!J$2,Data!Q570,'Average Crustal Abundance'!J$2)</f>
        <v>1.2999999999999999E-3</v>
      </c>
      <c r="AP570" s="2">
        <f>IF(R570&gt;'Average Crustal Abundance'!K$2,Data!R570,'Average Crustal Abundance'!K$2)</f>
        <v>72</v>
      </c>
      <c r="AQ570" s="2">
        <f>IF(S570&gt;'Average Crustal Abundance'!L$2,Data!S570,'Average Crustal Abundance'!L$2)</f>
        <v>0.08</v>
      </c>
      <c r="AR570" s="2">
        <f>IF(T570&gt;'Average Crustal Abundance'!M$2,Data!T570,'Average Crustal Abundance'!M$2)</f>
        <v>5.1999999999999998E-2</v>
      </c>
      <c r="AS570" s="2">
        <f>IF(U570&gt;'Average Crustal Abundance'!N$2,Data!U570,'Average Crustal Abundance'!N$2)</f>
        <v>0.5</v>
      </c>
      <c r="AT570" s="2">
        <f>IF(V570&gt;'Average Crustal Abundance'!O$2,Data!V570,'Average Crustal Abundance'!O$2)</f>
        <v>11</v>
      </c>
      <c r="AU570" s="2">
        <f>IF(W570&gt;'Average Crustal Abundance'!P$2,Data!W570,'Average Crustal Abundance'!P$2)</f>
        <v>0.03</v>
      </c>
      <c r="AV570" s="2">
        <f>IF(X570&gt;'Average Crustal Abundance'!Q$2,Data!X570,'Average Crustal Abundance'!Q$2)</f>
        <v>2.5</v>
      </c>
      <c r="AW570" s="2">
        <f>IF(Y570&gt;'Average Crustal Abundance'!R$2,Data!Y570,'Average Crustal Abundance'!R$2)</f>
        <v>0.2</v>
      </c>
      <c r="AX570" s="2">
        <f>IF(Z570&gt;'Average Crustal Abundance'!S$2,Data!Z570,'Average Crustal Abundance'!S$2)</f>
        <v>0.18</v>
      </c>
      <c r="AY570" s="2">
        <f>IF(AA570&gt;'Average Crustal Abundance'!T$2,Data!AA570,'Average Crustal Abundance'!T$2)</f>
        <v>1E-3</v>
      </c>
      <c r="AZ570" s="2">
        <f>IF(AB570&gt;'Average Crustal Abundance'!U$2,Data!AB570,'Average Crustal Abundance'!U$2)</f>
        <v>0.8</v>
      </c>
      <c r="BA570" s="2">
        <f>IF(AC570&gt;'Average Crustal Abundance'!V$2,Data!AC570,'Average Crustal Abundance'!V$2)</f>
        <v>1</v>
      </c>
      <c r="BB570" s="2">
        <f>IF(AD570&gt;'Average Crustal Abundance'!W$2,Data!AD570,'Average Crustal Abundance'!W$2)</f>
        <v>1.7</v>
      </c>
      <c r="BC570" s="2">
        <f>IF(AE570&gt;'Average Crustal Abundance'!X$2,Data!AE570,'Average Crustal Abundance'!X$2)</f>
        <v>20</v>
      </c>
      <c r="BD570" s="2">
        <f>IF(AF570&gt;'Average Crustal Abundance'!Y$2,Data!AF570,'Average Crustal Abundance'!Y$2)</f>
        <v>1.3</v>
      </c>
      <c r="BE570" s="3">
        <f>LOG((AG570/'Average Crustal Abundance'!B$2),1.636)</f>
        <v>0</v>
      </c>
      <c r="BF570" s="3">
        <f>LOG((AH570/'Average Crustal Abundance'!C$2),5.77)</f>
        <v>0</v>
      </c>
      <c r="BG570" s="3">
        <f>LOG((AI570/'Average Crustal Abundance'!D$2),5.07)</f>
        <v>0</v>
      </c>
      <c r="BH570" s="3">
        <f>IF(LOG((AJ570/'Average Crustal Abundance'!E$2))&lt;6,LOG((AJ570/'Average Crustal Abundance'!E$2)),6)</f>
        <v>0</v>
      </c>
      <c r="BI570" s="3">
        <f>IF(LOG((AK570/'Average Crustal Abundance'!F$2))&lt;6,LOG((AK570/'Average Crustal Abundance'!F$2)),6)</f>
        <v>0</v>
      </c>
      <c r="BJ570" s="3">
        <f>IF(LOG((AL570/'Average Crustal Abundance'!G$2))&lt;6,LOG((AL570/'Average Crustal Abundance'!G$2)),6)</f>
        <v>0</v>
      </c>
      <c r="BK570" s="3">
        <f>LOG((AM570/'Average Crustal Abundance'!H$2),5.77)</f>
        <v>0</v>
      </c>
      <c r="BL570" s="3">
        <f>IF(LOG((AN570/'Average Crustal Abundance'!I$2))&lt;6,LOG((AN570/'Average Crustal Abundance'!I$2)),6)</f>
        <v>0</v>
      </c>
      <c r="BM570" s="3">
        <f>IF(LOG((AO570/'Average Crustal Abundance'!J$2))&lt;6,LOG((AO570/'Average Crustal Abundance'!J$2)),6)</f>
        <v>0</v>
      </c>
      <c r="BN570" s="3">
        <f>LOG((AP570/'Average Crustal Abundance'!K$2),4.9)</f>
        <v>0</v>
      </c>
      <c r="BO570" s="3">
        <f>IF(LOG((AQ570/'Average Crustal Abundance'!L$2))&lt;6,LOG((AQ570/'Average Crustal Abundance'!L$2)),6)</f>
        <v>0</v>
      </c>
      <c r="BP570" s="3">
        <f>IF(LOG((AR570/'Average Crustal Abundance'!M$2))&lt;6,LOG((AR570/'Average Crustal Abundance'!M$2)),6)</f>
        <v>0</v>
      </c>
      <c r="BQ570" s="3">
        <f>IF(LOG((AS570/'Average Crustal Abundance'!N$2))&lt;6,LOG((AS570/'Average Crustal Abundance'!N$2)),6)</f>
        <v>0</v>
      </c>
      <c r="BR570" s="3">
        <f>LOG((AT570/'Average Crustal Abundance'!O$2),6.71)</f>
        <v>0</v>
      </c>
      <c r="BS570" s="3">
        <f>IF(LOG((AU570/'Average Crustal Abundance'!P$2))&lt;6,LOG((AU570/'Average Crustal Abundance'!P$2)),6)</f>
        <v>0</v>
      </c>
      <c r="BT570" s="3">
        <f>LOG((AV570/'Average Crustal Abundance'!Q$2),8.58)</f>
        <v>0</v>
      </c>
      <c r="BU570" s="3">
        <f>IF(LOG((AW570/'Average Crustal Abundance'!R$2))&lt;6,LOG((AW570/'Average Crustal Abundance'!R$2)),6)</f>
        <v>0</v>
      </c>
      <c r="BV570" s="3">
        <f>IF(LOG((AX570/'Average Crustal Abundance'!S$2))&lt;6,LOG((AX570/'Average Crustal Abundance'!S$2)),6)</f>
        <v>0</v>
      </c>
      <c r="BW570" s="3">
        <f>IF(LOG((AY570/'Average Crustal Abundance'!T$2))&lt;6,LOG((AY570/'Average Crustal Abundance'!T$2)),6)</f>
        <v>0</v>
      </c>
      <c r="BX570" s="3">
        <f>IF(LOG((AZ570/'Average Crustal Abundance'!U$2))&lt;6,LOG((AZ570/'Average Crustal Abundance'!U$2)),6)</f>
        <v>0</v>
      </c>
      <c r="BY570" s="3">
        <f>IF(LOG((BA570/'Average Crustal Abundance'!V$2))&lt;6,LOG((BA570/'Average Crustal Abundance'!V$2)),6)</f>
        <v>0</v>
      </c>
      <c r="BZ570" s="3">
        <f>LOG((BB570/'Average Crustal Abundance'!W$2),9.15)</f>
        <v>0</v>
      </c>
      <c r="CA570" s="3">
        <f>LOG((BC570/'Average Crustal Abundance'!X$2),6.07)</f>
        <v>0</v>
      </c>
      <c r="CB570" s="3">
        <f>LOG((BD570/'Average Crustal Abundance'!Y$2),9.57)</f>
        <v>0</v>
      </c>
      <c r="CC570" s="3">
        <f t="shared" si="299"/>
        <v>0</v>
      </c>
      <c r="CD570" s="3" t="e">
        <f t="shared" si="300"/>
        <v>#DIV/0!</v>
      </c>
      <c r="CE570" s="4" t="e">
        <f t="shared" si="317"/>
        <v>#DIV/0!</v>
      </c>
      <c r="CF570" s="4" t="e">
        <f t="shared" si="318"/>
        <v>#DIV/0!</v>
      </c>
      <c r="CG570" s="4" t="e">
        <f t="shared" si="309"/>
        <v>#DIV/0!</v>
      </c>
      <c r="CH570" s="4" t="e">
        <f t="shared" si="310"/>
        <v>#DIV/0!</v>
      </c>
      <c r="CI570" s="4" t="e">
        <f t="shared" si="311"/>
        <v>#DIV/0!</v>
      </c>
      <c r="CJ570" s="4" t="e">
        <f t="shared" si="312"/>
        <v>#DIV/0!</v>
      </c>
      <c r="CK570" s="4" t="e">
        <f t="shared" si="313"/>
        <v>#DIV/0!</v>
      </c>
      <c r="CL570" s="4" t="e">
        <f t="shared" si="330"/>
        <v>#DIV/0!</v>
      </c>
      <c r="CM570" s="4" t="e">
        <f t="shared" si="331"/>
        <v>#DIV/0!</v>
      </c>
      <c r="CN570" s="4" t="e">
        <f t="shared" si="332"/>
        <v>#DIV/0!</v>
      </c>
      <c r="CO570" s="4" t="e">
        <f t="shared" si="319"/>
        <v>#DIV/0!</v>
      </c>
      <c r="CP570" s="4" t="e">
        <f t="shared" si="320"/>
        <v>#DIV/0!</v>
      </c>
      <c r="CQ570" s="4" t="e">
        <f t="shared" si="321"/>
        <v>#DIV/0!</v>
      </c>
      <c r="CR570" s="4" t="e">
        <f t="shared" si="314"/>
        <v>#DIV/0!</v>
      </c>
      <c r="CS570" s="4" t="e">
        <f t="shared" si="315"/>
        <v>#DIV/0!</v>
      </c>
      <c r="CT570" s="4" t="e">
        <f t="shared" si="316"/>
        <v>#DIV/0!</v>
      </c>
      <c r="CU570" s="4" t="e">
        <f t="shared" si="326"/>
        <v>#DIV/0!</v>
      </c>
      <c r="CV570" s="4" t="e">
        <f t="shared" si="327"/>
        <v>#DIV/0!</v>
      </c>
      <c r="CW570" s="4" t="e">
        <f t="shared" si="328"/>
        <v>#DIV/0!</v>
      </c>
      <c r="CX570" s="4" t="e">
        <f t="shared" si="329"/>
        <v>#DIV/0!</v>
      </c>
      <c r="CY570" s="4" t="e">
        <f t="shared" si="322"/>
        <v>#DIV/0!</v>
      </c>
      <c r="CZ570" s="4" t="e">
        <f t="shared" si="323"/>
        <v>#DIV/0!</v>
      </c>
      <c r="DA570" s="4" t="e">
        <f t="shared" si="324"/>
        <v>#DIV/0!</v>
      </c>
      <c r="DB570" s="4" t="e">
        <f t="shared" si="325"/>
        <v>#DIV/0!</v>
      </c>
      <c r="DC570" s="3"/>
      <c r="DD570" s="3" t="e">
        <f t="shared" si="301"/>
        <v>#DIV/0!</v>
      </c>
    </row>
    <row r="571" spans="33:108" x14ac:dyDescent="0.25">
      <c r="AG571" s="2">
        <f>IF(I571&gt;'Average Crustal Abundance'!B$2,Data!I571,'Average Crustal Abundance'!B$2)</f>
        <v>52200</v>
      </c>
      <c r="AH571" s="2">
        <f>IF(J571&gt;'Average Crustal Abundance'!C$2,Data!J571,'Average Crustal Abundance'!C$2)</f>
        <v>27</v>
      </c>
      <c r="AI571" s="2">
        <f>IF(K571&gt;'Average Crustal Abundance'!D$2,Data!K571,'Average Crustal Abundance'!D$2)</f>
        <v>59</v>
      </c>
      <c r="AJ571" s="2">
        <f>IF(L571&gt;'Average Crustal Abundance'!E$2,Data!L571,'Average Crustal Abundance'!E$2)</f>
        <v>0.188</v>
      </c>
      <c r="AK571" s="2">
        <f>IF(M571&gt;'Average Crustal Abundance'!F$2,Data!M571,'Average Crustal Abundance'!F$2)</f>
        <v>1.5E-3</v>
      </c>
      <c r="AL571" s="2">
        <f>IF(N571&gt;'Average Crustal Abundance'!G$2,Data!N571,'Average Crustal Abundance'!G$2)</f>
        <v>1.5E-3</v>
      </c>
      <c r="AM571" s="2">
        <f>IF(O571&gt;'Average Crustal Abundance'!H$2,Data!O571,'Average Crustal Abundance'!H$2)</f>
        <v>27</v>
      </c>
      <c r="AN571" s="2">
        <f>IF(P571&gt;'Average Crustal Abundance'!I$2,Data!P571,'Average Crustal Abundance'!I$2)</f>
        <v>5.6000000000000001E-2</v>
      </c>
      <c r="AO571" s="2">
        <f>IF(Q571&gt;'Average Crustal Abundance'!J$2,Data!Q571,'Average Crustal Abundance'!J$2)</f>
        <v>1.2999999999999999E-3</v>
      </c>
      <c r="AP571" s="2">
        <f>IF(R571&gt;'Average Crustal Abundance'!K$2,Data!R571,'Average Crustal Abundance'!K$2)</f>
        <v>72</v>
      </c>
      <c r="AQ571" s="2">
        <f>IF(S571&gt;'Average Crustal Abundance'!L$2,Data!S571,'Average Crustal Abundance'!L$2)</f>
        <v>0.08</v>
      </c>
      <c r="AR571" s="2">
        <f>IF(T571&gt;'Average Crustal Abundance'!M$2,Data!T571,'Average Crustal Abundance'!M$2)</f>
        <v>5.1999999999999998E-2</v>
      </c>
      <c r="AS571" s="2">
        <f>IF(U571&gt;'Average Crustal Abundance'!N$2,Data!U571,'Average Crustal Abundance'!N$2)</f>
        <v>0.5</v>
      </c>
      <c r="AT571" s="2">
        <f>IF(V571&gt;'Average Crustal Abundance'!O$2,Data!V571,'Average Crustal Abundance'!O$2)</f>
        <v>11</v>
      </c>
      <c r="AU571" s="2">
        <f>IF(W571&gt;'Average Crustal Abundance'!P$2,Data!W571,'Average Crustal Abundance'!P$2)</f>
        <v>0.03</v>
      </c>
      <c r="AV571" s="2">
        <f>IF(X571&gt;'Average Crustal Abundance'!Q$2,Data!X571,'Average Crustal Abundance'!Q$2)</f>
        <v>2.5</v>
      </c>
      <c r="AW571" s="2">
        <f>IF(Y571&gt;'Average Crustal Abundance'!R$2,Data!Y571,'Average Crustal Abundance'!R$2)</f>
        <v>0.2</v>
      </c>
      <c r="AX571" s="2">
        <f>IF(Z571&gt;'Average Crustal Abundance'!S$2,Data!Z571,'Average Crustal Abundance'!S$2)</f>
        <v>0.18</v>
      </c>
      <c r="AY571" s="2">
        <f>IF(AA571&gt;'Average Crustal Abundance'!T$2,Data!AA571,'Average Crustal Abundance'!T$2)</f>
        <v>1E-3</v>
      </c>
      <c r="AZ571" s="2">
        <f>IF(AB571&gt;'Average Crustal Abundance'!U$2,Data!AB571,'Average Crustal Abundance'!U$2)</f>
        <v>0.8</v>
      </c>
      <c r="BA571" s="2">
        <f>IF(AC571&gt;'Average Crustal Abundance'!V$2,Data!AC571,'Average Crustal Abundance'!V$2)</f>
        <v>1</v>
      </c>
      <c r="BB571" s="2">
        <f>IF(AD571&gt;'Average Crustal Abundance'!W$2,Data!AD571,'Average Crustal Abundance'!W$2)</f>
        <v>1.7</v>
      </c>
      <c r="BC571" s="2">
        <f>IF(AE571&gt;'Average Crustal Abundance'!X$2,Data!AE571,'Average Crustal Abundance'!X$2)</f>
        <v>20</v>
      </c>
      <c r="BD571" s="2">
        <f>IF(AF571&gt;'Average Crustal Abundance'!Y$2,Data!AF571,'Average Crustal Abundance'!Y$2)</f>
        <v>1.3</v>
      </c>
      <c r="BE571" s="3">
        <f>LOG((AG571/'Average Crustal Abundance'!B$2),1.636)</f>
        <v>0</v>
      </c>
      <c r="BF571" s="3">
        <f>LOG((AH571/'Average Crustal Abundance'!C$2),5.77)</f>
        <v>0</v>
      </c>
      <c r="BG571" s="3">
        <f>LOG((AI571/'Average Crustal Abundance'!D$2),5.07)</f>
        <v>0</v>
      </c>
      <c r="BH571" s="3">
        <f>IF(LOG((AJ571/'Average Crustal Abundance'!E$2))&lt;6,LOG((AJ571/'Average Crustal Abundance'!E$2)),6)</f>
        <v>0</v>
      </c>
      <c r="BI571" s="3">
        <f>IF(LOG((AK571/'Average Crustal Abundance'!F$2))&lt;6,LOG((AK571/'Average Crustal Abundance'!F$2)),6)</f>
        <v>0</v>
      </c>
      <c r="BJ571" s="3">
        <f>IF(LOG((AL571/'Average Crustal Abundance'!G$2))&lt;6,LOG((AL571/'Average Crustal Abundance'!G$2)),6)</f>
        <v>0</v>
      </c>
      <c r="BK571" s="3">
        <f>LOG((AM571/'Average Crustal Abundance'!H$2),5.77)</f>
        <v>0</v>
      </c>
      <c r="BL571" s="3">
        <f>IF(LOG((AN571/'Average Crustal Abundance'!I$2))&lt;6,LOG((AN571/'Average Crustal Abundance'!I$2)),6)</f>
        <v>0</v>
      </c>
      <c r="BM571" s="3">
        <f>IF(LOG((AO571/'Average Crustal Abundance'!J$2))&lt;6,LOG((AO571/'Average Crustal Abundance'!J$2)),6)</f>
        <v>0</v>
      </c>
      <c r="BN571" s="3">
        <f>LOG((AP571/'Average Crustal Abundance'!K$2),4.9)</f>
        <v>0</v>
      </c>
      <c r="BO571" s="3">
        <f>IF(LOG((AQ571/'Average Crustal Abundance'!L$2))&lt;6,LOG((AQ571/'Average Crustal Abundance'!L$2)),6)</f>
        <v>0</v>
      </c>
      <c r="BP571" s="3">
        <f>IF(LOG((AR571/'Average Crustal Abundance'!M$2))&lt;6,LOG((AR571/'Average Crustal Abundance'!M$2)),6)</f>
        <v>0</v>
      </c>
      <c r="BQ571" s="3">
        <f>IF(LOG((AS571/'Average Crustal Abundance'!N$2))&lt;6,LOG((AS571/'Average Crustal Abundance'!N$2)),6)</f>
        <v>0</v>
      </c>
      <c r="BR571" s="3">
        <f>LOG((AT571/'Average Crustal Abundance'!O$2),6.71)</f>
        <v>0</v>
      </c>
      <c r="BS571" s="3">
        <f>IF(LOG((AU571/'Average Crustal Abundance'!P$2))&lt;6,LOG((AU571/'Average Crustal Abundance'!P$2)),6)</f>
        <v>0</v>
      </c>
      <c r="BT571" s="3">
        <f>LOG((AV571/'Average Crustal Abundance'!Q$2),8.58)</f>
        <v>0</v>
      </c>
      <c r="BU571" s="3">
        <f>IF(LOG((AW571/'Average Crustal Abundance'!R$2))&lt;6,LOG((AW571/'Average Crustal Abundance'!R$2)),6)</f>
        <v>0</v>
      </c>
      <c r="BV571" s="3">
        <f>IF(LOG((AX571/'Average Crustal Abundance'!S$2))&lt;6,LOG((AX571/'Average Crustal Abundance'!S$2)),6)</f>
        <v>0</v>
      </c>
      <c r="BW571" s="3">
        <f>IF(LOG((AY571/'Average Crustal Abundance'!T$2))&lt;6,LOG((AY571/'Average Crustal Abundance'!T$2)),6)</f>
        <v>0</v>
      </c>
      <c r="BX571" s="3">
        <f>IF(LOG((AZ571/'Average Crustal Abundance'!U$2))&lt;6,LOG((AZ571/'Average Crustal Abundance'!U$2)),6)</f>
        <v>0</v>
      </c>
      <c r="BY571" s="3">
        <f>IF(LOG((BA571/'Average Crustal Abundance'!V$2))&lt;6,LOG((BA571/'Average Crustal Abundance'!V$2)),6)</f>
        <v>0</v>
      </c>
      <c r="BZ571" s="3">
        <f>LOG((BB571/'Average Crustal Abundance'!W$2),9.15)</f>
        <v>0</v>
      </c>
      <c r="CA571" s="3">
        <f>LOG((BC571/'Average Crustal Abundance'!X$2),6.07)</f>
        <v>0</v>
      </c>
      <c r="CB571" s="3">
        <f>LOG((BD571/'Average Crustal Abundance'!Y$2),9.57)</f>
        <v>0</v>
      </c>
      <c r="CC571" s="3">
        <f t="shared" si="299"/>
        <v>0</v>
      </c>
      <c r="CD571" s="3" t="e">
        <f t="shared" si="300"/>
        <v>#DIV/0!</v>
      </c>
      <c r="CE571" s="4" t="e">
        <f t="shared" si="317"/>
        <v>#DIV/0!</v>
      </c>
      <c r="CF571" s="4" t="e">
        <f t="shared" si="318"/>
        <v>#DIV/0!</v>
      </c>
      <c r="CG571" s="4" t="e">
        <f t="shared" si="309"/>
        <v>#DIV/0!</v>
      </c>
      <c r="CH571" s="4" t="e">
        <f t="shared" si="310"/>
        <v>#DIV/0!</v>
      </c>
      <c r="CI571" s="4" t="e">
        <f t="shared" si="311"/>
        <v>#DIV/0!</v>
      </c>
      <c r="CJ571" s="4" t="e">
        <f t="shared" si="312"/>
        <v>#DIV/0!</v>
      </c>
      <c r="CK571" s="4" t="e">
        <f t="shared" si="313"/>
        <v>#DIV/0!</v>
      </c>
      <c r="CL571" s="4" t="e">
        <f t="shared" si="330"/>
        <v>#DIV/0!</v>
      </c>
      <c r="CM571" s="4" t="e">
        <f t="shared" si="331"/>
        <v>#DIV/0!</v>
      </c>
      <c r="CN571" s="4" t="e">
        <f t="shared" si="332"/>
        <v>#DIV/0!</v>
      </c>
      <c r="CO571" s="4" t="e">
        <f t="shared" si="319"/>
        <v>#DIV/0!</v>
      </c>
      <c r="CP571" s="4" t="e">
        <f t="shared" si="320"/>
        <v>#DIV/0!</v>
      </c>
      <c r="CQ571" s="4" t="e">
        <f t="shared" si="321"/>
        <v>#DIV/0!</v>
      </c>
      <c r="CR571" s="4" t="e">
        <f t="shared" si="314"/>
        <v>#DIV/0!</v>
      </c>
      <c r="CS571" s="4" t="e">
        <f t="shared" si="315"/>
        <v>#DIV/0!</v>
      </c>
      <c r="CT571" s="4" t="e">
        <f t="shared" si="316"/>
        <v>#DIV/0!</v>
      </c>
      <c r="CU571" s="4" t="e">
        <f t="shared" si="326"/>
        <v>#DIV/0!</v>
      </c>
      <c r="CV571" s="4" t="e">
        <f t="shared" si="327"/>
        <v>#DIV/0!</v>
      </c>
      <c r="CW571" s="4" t="e">
        <f t="shared" si="328"/>
        <v>#DIV/0!</v>
      </c>
      <c r="CX571" s="4" t="e">
        <f t="shared" si="329"/>
        <v>#DIV/0!</v>
      </c>
      <c r="CY571" s="4" t="e">
        <f t="shared" ref="CY571:CY602" si="333">BY571*$CD571</f>
        <v>#DIV/0!</v>
      </c>
      <c r="CZ571" s="4" t="e">
        <f t="shared" ref="CZ571:CZ602" si="334">BZ571*$CD571</f>
        <v>#DIV/0!</v>
      </c>
      <c r="DA571" s="4" t="e">
        <f t="shared" ref="DA571:DA602" si="335">CA571*$CD571</f>
        <v>#DIV/0!</v>
      </c>
      <c r="DB571" s="4" t="e">
        <f t="shared" ref="DB571:DB634" si="336">CB571*$CD571</f>
        <v>#DIV/0!</v>
      </c>
      <c r="DC571" s="3"/>
      <c r="DD571" s="3" t="e">
        <f t="shared" si="301"/>
        <v>#DIV/0!</v>
      </c>
    </row>
    <row r="572" spans="33:108" x14ac:dyDescent="0.25">
      <c r="AG572" s="2">
        <f>IF(I572&gt;'Average Crustal Abundance'!B$2,Data!I572,'Average Crustal Abundance'!B$2)</f>
        <v>52200</v>
      </c>
      <c r="AH572" s="2">
        <f>IF(J572&gt;'Average Crustal Abundance'!C$2,Data!J572,'Average Crustal Abundance'!C$2)</f>
        <v>27</v>
      </c>
      <c r="AI572" s="2">
        <f>IF(K572&gt;'Average Crustal Abundance'!D$2,Data!K572,'Average Crustal Abundance'!D$2)</f>
        <v>59</v>
      </c>
      <c r="AJ572" s="2">
        <f>IF(L572&gt;'Average Crustal Abundance'!E$2,Data!L572,'Average Crustal Abundance'!E$2)</f>
        <v>0.188</v>
      </c>
      <c r="AK572" s="2">
        <f>IF(M572&gt;'Average Crustal Abundance'!F$2,Data!M572,'Average Crustal Abundance'!F$2)</f>
        <v>1.5E-3</v>
      </c>
      <c r="AL572" s="2">
        <f>IF(N572&gt;'Average Crustal Abundance'!G$2,Data!N572,'Average Crustal Abundance'!G$2)</f>
        <v>1.5E-3</v>
      </c>
      <c r="AM572" s="2">
        <f>IF(O572&gt;'Average Crustal Abundance'!H$2,Data!O572,'Average Crustal Abundance'!H$2)</f>
        <v>27</v>
      </c>
      <c r="AN572" s="2">
        <f>IF(P572&gt;'Average Crustal Abundance'!I$2,Data!P572,'Average Crustal Abundance'!I$2)</f>
        <v>5.6000000000000001E-2</v>
      </c>
      <c r="AO572" s="2">
        <f>IF(Q572&gt;'Average Crustal Abundance'!J$2,Data!Q572,'Average Crustal Abundance'!J$2)</f>
        <v>1.2999999999999999E-3</v>
      </c>
      <c r="AP572" s="2">
        <f>IF(R572&gt;'Average Crustal Abundance'!K$2,Data!R572,'Average Crustal Abundance'!K$2)</f>
        <v>72</v>
      </c>
      <c r="AQ572" s="2">
        <f>IF(S572&gt;'Average Crustal Abundance'!L$2,Data!S572,'Average Crustal Abundance'!L$2)</f>
        <v>0.08</v>
      </c>
      <c r="AR572" s="2">
        <f>IF(T572&gt;'Average Crustal Abundance'!M$2,Data!T572,'Average Crustal Abundance'!M$2)</f>
        <v>5.1999999999999998E-2</v>
      </c>
      <c r="AS572" s="2">
        <f>IF(U572&gt;'Average Crustal Abundance'!N$2,Data!U572,'Average Crustal Abundance'!N$2)</f>
        <v>0.5</v>
      </c>
      <c r="AT572" s="2">
        <f>IF(V572&gt;'Average Crustal Abundance'!O$2,Data!V572,'Average Crustal Abundance'!O$2)</f>
        <v>11</v>
      </c>
      <c r="AU572" s="2">
        <f>IF(W572&gt;'Average Crustal Abundance'!P$2,Data!W572,'Average Crustal Abundance'!P$2)</f>
        <v>0.03</v>
      </c>
      <c r="AV572" s="2">
        <f>IF(X572&gt;'Average Crustal Abundance'!Q$2,Data!X572,'Average Crustal Abundance'!Q$2)</f>
        <v>2.5</v>
      </c>
      <c r="AW572" s="2">
        <f>IF(Y572&gt;'Average Crustal Abundance'!R$2,Data!Y572,'Average Crustal Abundance'!R$2)</f>
        <v>0.2</v>
      </c>
      <c r="AX572" s="2">
        <f>IF(Z572&gt;'Average Crustal Abundance'!S$2,Data!Z572,'Average Crustal Abundance'!S$2)</f>
        <v>0.18</v>
      </c>
      <c r="AY572" s="2">
        <f>IF(AA572&gt;'Average Crustal Abundance'!T$2,Data!AA572,'Average Crustal Abundance'!T$2)</f>
        <v>1E-3</v>
      </c>
      <c r="AZ572" s="2">
        <f>IF(AB572&gt;'Average Crustal Abundance'!U$2,Data!AB572,'Average Crustal Abundance'!U$2)</f>
        <v>0.8</v>
      </c>
      <c r="BA572" s="2">
        <f>IF(AC572&gt;'Average Crustal Abundance'!V$2,Data!AC572,'Average Crustal Abundance'!V$2)</f>
        <v>1</v>
      </c>
      <c r="BB572" s="2">
        <f>IF(AD572&gt;'Average Crustal Abundance'!W$2,Data!AD572,'Average Crustal Abundance'!W$2)</f>
        <v>1.7</v>
      </c>
      <c r="BC572" s="2">
        <f>IF(AE572&gt;'Average Crustal Abundance'!X$2,Data!AE572,'Average Crustal Abundance'!X$2)</f>
        <v>20</v>
      </c>
      <c r="BD572" s="2">
        <f>IF(AF572&gt;'Average Crustal Abundance'!Y$2,Data!AF572,'Average Crustal Abundance'!Y$2)</f>
        <v>1.3</v>
      </c>
      <c r="BE572" s="3">
        <f>LOG((AG572/'Average Crustal Abundance'!B$2),1.636)</f>
        <v>0</v>
      </c>
      <c r="BF572" s="3">
        <f>LOG((AH572/'Average Crustal Abundance'!C$2),5.77)</f>
        <v>0</v>
      </c>
      <c r="BG572" s="3">
        <f>LOG((AI572/'Average Crustal Abundance'!D$2),5.07)</f>
        <v>0</v>
      </c>
      <c r="BH572" s="3">
        <f>IF(LOG((AJ572/'Average Crustal Abundance'!E$2))&lt;6,LOG((AJ572/'Average Crustal Abundance'!E$2)),6)</f>
        <v>0</v>
      </c>
      <c r="BI572" s="3">
        <f>IF(LOG((AK572/'Average Crustal Abundance'!F$2))&lt;6,LOG((AK572/'Average Crustal Abundance'!F$2)),6)</f>
        <v>0</v>
      </c>
      <c r="BJ572" s="3">
        <f>IF(LOG((AL572/'Average Crustal Abundance'!G$2))&lt;6,LOG((AL572/'Average Crustal Abundance'!G$2)),6)</f>
        <v>0</v>
      </c>
      <c r="BK572" s="3">
        <f>LOG((AM572/'Average Crustal Abundance'!H$2),5.77)</f>
        <v>0</v>
      </c>
      <c r="BL572" s="3">
        <f>IF(LOG((AN572/'Average Crustal Abundance'!I$2))&lt;6,LOG((AN572/'Average Crustal Abundance'!I$2)),6)</f>
        <v>0</v>
      </c>
      <c r="BM572" s="3">
        <f>IF(LOG((AO572/'Average Crustal Abundance'!J$2))&lt;6,LOG((AO572/'Average Crustal Abundance'!J$2)),6)</f>
        <v>0</v>
      </c>
      <c r="BN572" s="3">
        <f>LOG((AP572/'Average Crustal Abundance'!K$2),4.9)</f>
        <v>0</v>
      </c>
      <c r="BO572" s="3">
        <f>IF(LOG((AQ572/'Average Crustal Abundance'!L$2))&lt;6,LOG((AQ572/'Average Crustal Abundance'!L$2)),6)</f>
        <v>0</v>
      </c>
      <c r="BP572" s="3">
        <f>IF(LOG((AR572/'Average Crustal Abundance'!M$2))&lt;6,LOG((AR572/'Average Crustal Abundance'!M$2)),6)</f>
        <v>0</v>
      </c>
      <c r="BQ572" s="3">
        <f>IF(LOG((AS572/'Average Crustal Abundance'!N$2))&lt;6,LOG((AS572/'Average Crustal Abundance'!N$2)),6)</f>
        <v>0</v>
      </c>
      <c r="BR572" s="3">
        <f>LOG((AT572/'Average Crustal Abundance'!O$2),6.71)</f>
        <v>0</v>
      </c>
      <c r="BS572" s="3">
        <f>IF(LOG((AU572/'Average Crustal Abundance'!P$2))&lt;6,LOG((AU572/'Average Crustal Abundance'!P$2)),6)</f>
        <v>0</v>
      </c>
      <c r="BT572" s="3">
        <f>LOG((AV572/'Average Crustal Abundance'!Q$2),8.58)</f>
        <v>0</v>
      </c>
      <c r="BU572" s="3">
        <f>IF(LOG((AW572/'Average Crustal Abundance'!R$2))&lt;6,LOG((AW572/'Average Crustal Abundance'!R$2)),6)</f>
        <v>0</v>
      </c>
      <c r="BV572" s="3">
        <f>IF(LOG((AX572/'Average Crustal Abundance'!S$2))&lt;6,LOG((AX572/'Average Crustal Abundance'!S$2)),6)</f>
        <v>0</v>
      </c>
      <c r="BW572" s="3">
        <f>IF(LOG((AY572/'Average Crustal Abundance'!T$2))&lt;6,LOG((AY572/'Average Crustal Abundance'!T$2)),6)</f>
        <v>0</v>
      </c>
      <c r="BX572" s="3">
        <f>IF(LOG((AZ572/'Average Crustal Abundance'!U$2))&lt;6,LOG((AZ572/'Average Crustal Abundance'!U$2)),6)</f>
        <v>0</v>
      </c>
      <c r="BY572" s="3">
        <f>IF(LOG((BA572/'Average Crustal Abundance'!V$2))&lt;6,LOG((BA572/'Average Crustal Abundance'!V$2)),6)</f>
        <v>0</v>
      </c>
      <c r="BZ572" s="3">
        <f>LOG((BB572/'Average Crustal Abundance'!W$2),9.15)</f>
        <v>0</v>
      </c>
      <c r="CA572" s="3">
        <f>LOG((BC572/'Average Crustal Abundance'!X$2),6.07)</f>
        <v>0</v>
      </c>
      <c r="CB572" s="3">
        <f>LOG((BD572/'Average Crustal Abundance'!Y$2),9.57)</f>
        <v>0</v>
      </c>
      <c r="CC572" s="3">
        <f t="shared" si="299"/>
        <v>0</v>
      </c>
      <c r="CD572" s="3" t="e">
        <f t="shared" si="300"/>
        <v>#DIV/0!</v>
      </c>
      <c r="CE572" s="4" t="e">
        <f t="shared" si="317"/>
        <v>#DIV/0!</v>
      </c>
      <c r="CF572" s="4" t="e">
        <f t="shared" si="318"/>
        <v>#DIV/0!</v>
      </c>
      <c r="CG572" s="4" t="e">
        <f t="shared" si="309"/>
        <v>#DIV/0!</v>
      </c>
      <c r="CH572" s="4" t="e">
        <f t="shared" si="310"/>
        <v>#DIV/0!</v>
      </c>
      <c r="CI572" s="4" t="e">
        <f t="shared" si="311"/>
        <v>#DIV/0!</v>
      </c>
      <c r="CJ572" s="4" t="e">
        <f t="shared" si="312"/>
        <v>#DIV/0!</v>
      </c>
      <c r="CK572" s="4" t="e">
        <f t="shared" si="313"/>
        <v>#DIV/0!</v>
      </c>
      <c r="CL572" s="4" t="e">
        <f t="shared" si="330"/>
        <v>#DIV/0!</v>
      </c>
      <c r="CM572" s="4" t="e">
        <f t="shared" si="331"/>
        <v>#DIV/0!</v>
      </c>
      <c r="CN572" s="4" t="e">
        <f t="shared" si="332"/>
        <v>#DIV/0!</v>
      </c>
      <c r="CO572" s="4" t="e">
        <f t="shared" si="319"/>
        <v>#DIV/0!</v>
      </c>
      <c r="CP572" s="4" t="e">
        <f t="shared" si="320"/>
        <v>#DIV/0!</v>
      </c>
      <c r="CQ572" s="4" t="e">
        <f t="shared" si="321"/>
        <v>#DIV/0!</v>
      </c>
      <c r="CR572" s="4" t="e">
        <f t="shared" si="314"/>
        <v>#DIV/0!</v>
      </c>
      <c r="CS572" s="4" t="e">
        <f t="shared" si="315"/>
        <v>#DIV/0!</v>
      </c>
      <c r="CT572" s="4" t="e">
        <f t="shared" si="316"/>
        <v>#DIV/0!</v>
      </c>
      <c r="CU572" s="4" t="e">
        <f t="shared" si="326"/>
        <v>#DIV/0!</v>
      </c>
      <c r="CV572" s="4" t="e">
        <f t="shared" si="327"/>
        <v>#DIV/0!</v>
      </c>
      <c r="CW572" s="4" t="e">
        <f t="shared" si="328"/>
        <v>#DIV/0!</v>
      </c>
      <c r="CX572" s="4" t="e">
        <f t="shared" si="329"/>
        <v>#DIV/0!</v>
      </c>
      <c r="CY572" s="4" t="e">
        <f t="shared" si="333"/>
        <v>#DIV/0!</v>
      </c>
      <c r="CZ572" s="4" t="e">
        <f t="shared" si="334"/>
        <v>#DIV/0!</v>
      </c>
      <c r="DA572" s="4" t="e">
        <f t="shared" si="335"/>
        <v>#DIV/0!</v>
      </c>
      <c r="DB572" s="4" t="e">
        <f t="shared" si="336"/>
        <v>#DIV/0!</v>
      </c>
      <c r="DC572" s="3"/>
      <c r="DD572" s="3" t="e">
        <f t="shared" si="301"/>
        <v>#DIV/0!</v>
      </c>
    </row>
    <row r="573" spans="33:108" x14ac:dyDescent="0.25">
      <c r="AG573" s="2">
        <f>IF(I573&gt;'Average Crustal Abundance'!B$2,Data!I573,'Average Crustal Abundance'!B$2)</f>
        <v>52200</v>
      </c>
      <c r="AH573" s="2">
        <f>IF(J573&gt;'Average Crustal Abundance'!C$2,Data!J573,'Average Crustal Abundance'!C$2)</f>
        <v>27</v>
      </c>
      <c r="AI573" s="2">
        <f>IF(K573&gt;'Average Crustal Abundance'!D$2,Data!K573,'Average Crustal Abundance'!D$2)</f>
        <v>59</v>
      </c>
      <c r="AJ573" s="2">
        <f>IF(L573&gt;'Average Crustal Abundance'!E$2,Data!L573,'Average Crustal Abundance'!E$2)</f>
        <v>0.188</v>
      </c>
      <c r="AK573" s="2">
        <f>IF(M573&gt;'Average Crustal Abundance'!F$2,Data!M573,'Average Crustal Abundance'!F$2)</f>
        <v>1.5E-3</v>
      </c>
      <c r="AL573" s="2">
        <f>IF(N573&gt;'Average Crustal Abundance'!G$2,Data!N573,'Average Crustal Abundance'!G$2)</f>
        <v>1.5E-3</v>
      </c>
      <c r="AM573" s="2">
        <f>IF(O573&gt;'Average Crustal Abundance'!H$2,Data!O573,'Average Crustal Abundance'!H$2)</f>
        <v>27</v>
      </c>
      <c r="AN573" s="2">
        <f>IF(P573&gt;'Average Crustal Abundance'!I$2,Data!P573,'Average Crustal Abundance'!I$2)</f>
        <v>5.6000000000000001E-2</v>
      </c>
      <c r="AO573" s="2">
        <f>IF(Q573&gt;'Average Crustal Abundance'!J$2,Data!Q573,'Average Crustal Abundance'!J$2)</f>
        <v>1.2999999999999999E-3</v>
      </c>
      <c r="AP573" s="2">
        <f>IF(R573&gt;'Average Crustal Abundance'!K$2,Data!R573,'Average Crustal Abundance'!K$2)</f>
        <v>72</v>
      </c>
      <c r="AQ573" s="2">
        <f>IF(S573&gt;'Average Crustal Abundance'!L$2,Data!S573,'Average Crustal Abundance'!L$2)</f>
        <v>0.08</v>
      </c>
      <c r="AR573" s="2">
        <f>IF(T573&gt;'Average Crustal Abundance'!M$2,Data!T573,'Average Crustal Abundance'!M$2)</f>
        <v>5.1999999999999998E-2</v>
      </c>
      <c r="AS573" s="2">
        <f>IF(U573&gt;'Average Crustal Abundance'!N$2,Data!U573,'Average Crustal Abundance'!N$2)</f>
        <v>0.5</v>
      </c>
      <c r="AT573" s="2">
        <f>IF(V573&gt;'Average Crustal Abundance'!O$2,Data!V573,'Average Crustal Abundance'!O$2)</f>
        <v>11</v>
      </c>
      <c r="AU573" s="2">
        <f>IF(W573&gt;'Average Crustal Abundance'!P$2,Data!W573,'Average Crustal Abundance'!P$2)</f>
        <v>0.03</v>
      </c>
      <c r="AV573" s="2">
        <f>IF(X573&gt;'Average Crustal Abundance'!Q$2,Data!X573,'Average Crustal Abundance'!Q$2)</f>
        <v>2.5</v>
      </c>
      <c r="AW573" s="2">
        <f>IF(Y573&gt;'Average Crustal Abundance'!R$2,Data!Y573,'Average Crustal Abundance'!R$2)</f>
        <v>0.2</v>
      </c>
      <c r="AX573" s="2">
        <f>IF(Z573&gt;'Average Crustal Abundance'!S$2,Data!Z573,'Average Crustal Abundance'!S$2)</f>
        <v>0.18</v>
      </c>
      <c r="AY573" s="2">
        <f>IF(AA573&gt;'Average Crustal Abundance'!T$2,Data!AA573,'Average Crustal Abundance'!T$2)</f>
        <v>1E-3</v>
      </c>
      <c r="AZ573" s="2">
        <f>IF(AB573&gt;'Average Crustal Abundance'!U$2,Data!AB573,'Average Crustal Abundance'!U$2)</f>
        <v>0.8</v>
      </c>
      <c r="BA573" s="2">
        <f>IF(AC573&gt;'Average Crustal Abundance'!V$2,Data!AC573,'Average Crustal Abundance'!V$2)</f>
        <v>1</v>
      </c>
      <c r="BB573" s="2">
        <f>IF(AD573&gt;'Average Crustal Abundance'!W$2,Data!AD573,'Average Crustal Abundance'!W$2)</f>
        <v>1.7</v>
      </c>
      <c r="BC573" s="2">
        <f>IF(AE573&gt;'Average Crustal Abundance'!X$2,Data!AE573,'Average Crustal Abundance'!X$2)</f>
        <v>20</v>
      </c>
      <c r="BD573" s="2">
        <f>IF(AF573&gt;'Average Crustal Abundance'!Y$2,Data!AF573,'Average Crustal Abundance'!Y$2)</f>
        <v>1.3</v>
      </c>
      <c r="BE573" s="3">
        <f>LOG((AG573/'Average Crustal Abundance'!B$2),1.636)</f>
        <v>0</v>
      </c>
      <c r="BF573" s="3">
        <f>LOG((AH573/'Average Crustal Abundance'!C$2),5.77)</f>
        <v>0</v>
      </c>
      <c r="BG573" s="3">
        <f>LOG((AI573/'Average Crustal Abundance'!D$2),5.07)</f>
        <v>0</v>
      </c>
      <c r="BH573" s="3">
        <f>IF(LOG((AJ573/'Average Crustal Abundance'!E$2))&lt;6,LOG((AJ573/'Average Crustal Abundance'!E$2)),6)</f>
        <v>0</v>
      </c>
      <c r="BI573" s="3">
        <f>IF(LOG((AK573/'Average Crustal Abundance'!F$2))&lt;6,LOG((AK573/'Average Crustal Abundance'!F$2)),6)</f>
        <v>0</v>
      </c>
      <c r="BJ573" s="3">
        <f>IF(LOG((AL573/'Average Crustal Abundance'!G$2))&lt;6,LOG((AL573/'Average Crustal Abundance'!G$2)),6)</f>
        <v>0</v>
      </c>
      <c r="BK573" s="3">
        <f>LOG((AM573/'Average Crustal Abundance'!H$2),5.77)</f>
        <v>0</v>
      </c>
      <c r="BL573" s="3">
        <f>IF(LOG((AN573/'Average Crustal Abundance'!I$2))&lt;6,LOG((AN573/'Average Crustal Abundance'!I$2)),6)</f>
        <v>0</v>
      </c>
      <c r="BM573" s="3">
        <f>IF(LOG((AO573/'Average Crustal Abundance'!J$2))&lt;6,LOG((AO573/'Average Crustal Abundance'!J$2)),6)</f>
        <v>0</v>
      </c>
      <c r="BN573" s="3">
        <f>LOG((AP573/'Average Crustal Abundance'!K$2),4.9)</f>
        <v>0</v>
      </c>
      <c r="BO573" s="3">
        <f>IF(LOG((AQ573/'Average Crustal Abundance'!L$2))&lt;6,LOG((AQ573/'Average Crustal Abundance'!L$2)),6)</f>
        <v>0</v>
      </c>
      <c r="BP573" s="3">
        <f>IF(LOG((AR573/'Average Crustal Abundance'!M$2))&lt;6,LOG((AR573/'Average Crustal Abundance'!M$2)),6)</f>
        <v>0</v>
      </c>
      <c r="BQ573" s="3">
        <f>IF(LOG((AS573/'Average Crustal Abundance'!N$2))&lt;6,LOG((AS573/'Average Crustal Abundance'!N$2)),6)</f>
        <v>0</v>
      </c>
      <c r="BR573" s="3">
        <f>LOG((AT573/'Average Crustal Abundance'!O$2),6.71)</f>
        <v>0</v>
      </c>
      <c r="BS573" s="3">
        <f>IF(LOG((AU573/'Average Crustal Abundance'!P$2))&lt;6,LOG((AU573/'Average Crustal Abundance'!P$2)),6)</f>
        <v>0</v>
      </c>
      <c r="BT573" s="3">
        <f>LOG((AV573/'Average Crustal Abundance'!Q$2),8.58)</f>
        <v>0</v>
      </c>
      <c r="BU573" s="3">
        <f>IF(LOG((AW573/'Average Crustal Abundance'!R$2))&lt;6,LOG((AW573/'Average Crustal Abundance'!R$2)),6)</f>
        <v>0</v>
      </c>
      <c r="BV573" s="3">
        <f>IF(LOG((AX573/'Average Crustal Abundance'!S$2))&lt;6,LOG((AX573/'Average Crustal Abundance'!S$2)),6)</f>
        <v>0</v>
      </c>
      <c r="BW573" s="3">
        <f>IF(LOG((AY573/'Average Crustal Abundance'!T$2))&lt;6,LOG((AY573/'Average Crustal Abundance'!T$2)),6)</f>
        <v>0</v>
      </c>
      <c r="BX573" s="3">
        <f>IF(LOG((AZ573/'Average Crustal Abundance'!U$2))&lt;6,LOG((AZ573/'Average Crustal Abundance'!U$2)),6)</f>
        <v>0</v>
      </c>
      <c r="BY573" s="3">
        <f>IF(LOG((BA573/'Average Crustal Abundance'!V$2))&lt;6,LOG((BA573/'Average Crustal Abundance'!V$2)),6)</f>
        <v>0</v>
      </c>
      <c r="BZ573" s="3">
        <f>LOG((BB573/'Average Crustal Abundance'!W$2),9.15)</f>
        <v>0</v>
      </c>
      <c r="CA573" s="3">
        <f>LOG((BC573/'Average Crustal Abundance'!X$2),6.07)</f>
        <v>0</v>
      </c>
      <c r="CB573" s="3">
        <f>LOG((BD573/'Average Crustal Abundance'!Y$2),9.57)</f>
        <v>0</v>
      </c>
      <c r="CC573" s="3">
        <f t="shared" si="299"/>
        <v>0</v>
      </c>
      <c r="CD573" s="3" t="e">
        <f t="shared" si="300"/>
        <v>#DIV/0!</v>
      </c>
      <c r="CE573" s="4" t="e">
        <f t="shared" si="317"/>
        <v>#DIV/0!</v>
      </c>
      <c r="CF573" s="4" t="e">
        <f t="shared" si="318"/>
        <v>#DIV/0!</v>
      </c>
      <c r="CG573" s="4" t="e">
        <f t="shared" si="309"/>
        <v>#DIV/0!</v>
      </c>
      <c r="CH573" s="4" t="e">
        <f t="shared" si="310"/>
        <v>#DIV/0!</v>
      </c>
      <c r="CI573" s="4" t="e">
        <f t="shared" si="311"/>
        <v>#DIV/0!</v>
      </c>
      <c r="CJ573" s="4" t="e">
        <f t="shared" si="312"/>
        <v>#DIV/0!</v>
      </c>
      <c r="CK573" s="4" t="e">
        <f t="shared" si="313"/>
        <v>#DIV/0!</v>
      </c>
      <c r="CL573" s="4" t="e">
        <f t="shared" si="330"/>
        <v>#DIV/0!</v>
      </c>
      <c r="CM573" s="4" t="e">
        <f t="shared" si="331"/>
        <v>#DIV/0!</v>
      </c>
      <c r="CN573" s="4" t="e">
        <f t="shared" si="332"/>
        <v>#DIV/0!</v>
      </c>
      <c r="CO573" s="4" t="e">
        <f t="shared" si="319"/>
        <v>#DIV/0!</v>
      </c>
      <c r="CP573" s="4" t="e">
        <f t="shared" si="320"/>
        <v>#DIV/0!</v>
      </c>
      <c r="CQ573" s="4" t="e">
        <f t="shared" si="321"/>
        <v>#DIV/0!</v>
      </c>
      <c r="CR573" s="4" t="e">
        <f t="shared" si="314"/>
        <v>#DIV/0!</v>
      </c>
      <c r="CS573" s="4" t="e">
        <f t="shared" si="315"/>
        <v>#DIV/0!</v>
      </c>
      <c r="CT573" s="4" t="e">
        <f t="shared" si="316"/>
        <v>#DIV/0!</v>
      </c>
      <c r="CU573" s="4" t="e">
        <f t="shared" si="326"/>
        <v>#DIV/0!</v>
      </c>
      <c r="CV573" s="4" t="e">
        <f t="shared" si="327"/>
        <v>#DIV/0!</v>
      </c>
      <c r="CW573" s="4" t="e">
        <f t="shared" si="328"/>
        <v>#DIV/0!</v>
      </c>
      <c r="CX573" s="4" t="e">
        <f t="shared" si="329"/>
        <v>#DIV/0!</v>
      </c>
      <c r="CY573" s="4" t="e">
        <f t="shared" si="333"/>
        <v>#DIV/0!</v>
      </c>
      <c r="CZ573" s="4" t="e">
        <f t="shared" si="334"/>
        <v>#DIV/0!</v>
      </c>
      <c r="DA573" s="4" t="e">
        <f t="shared" si="335"/>
        <v>#DIV/0!</v>
      </c>
      <c r="DB573" s="4" t="e">
        <f t="shared" si="336"/>
        <v>#DIV/0!</v>
      </c>
      <c r="DC573" s="3"/>
      <c r="DD573" s="3" t="e">
        <f t="shared" si="301"/>
        <v>#DIV/0!</v>
      </c>
    </row>
    <row r="574" spans="33:108" x14ac:dyDescent="0.25">
      <c r="AG574" s="2">
        <f>IF(I574&gt;'Average Crustal Abundance'!B$2,Data!I574,'Average Crustal Abundance'!B$2)</f>
        <v>52200</v>
      </c>
      <c r="AH574" s="2">
        <f>IF(J574&gt;'Average Crustal Abundance'!C$2,Data!J574,'Average Crustal Abundance'!C$2)</f>
        <v>27</v>
      </c>
      <c r="AI574" s="2">
        <f>IF(K574&gt;'Average Crustal Abundance'!D$2,Data!K574,'Average Crustal Abundance'!D$2)</f>
        <v>59</v>
      </c>
      <c r="AJ574" s="2">
        <f>IF(L574&gt;'Average Crustal Abundance'!E$2,Data!L574,'Average Crustal Abundance'!E$2)</f>
        <v>0.188</v>
      </c>
      <c r="AK574" s="2">
        <f>IF(M574&gt;'Average Crustal Abundance'!F$2,Data!M574,'Average Crustal Abundance'!F$2)</f>
        <v>1.5E-3</v>
      </c>
      <c r="AL574" s="2">
        <f>IF(N574&gt;'Average Crustal Abundance'!G$2,Data!N574,'Average Crustal Abundance'!G$2)</f>
        <v>1.5E-3</v>
      </c>
      <c r="AM574" s="2">
        <f>IF(O574&gt;'Average Crustal Abundance'!H$2,Data!O574,'Average Crustal Abundance'!H$2)</f>
        <v>27</v>
      </c>
      <c r="AN574" s="2">
        <f>IF(P574&gt;'Average Crustal Abundance'!I$2,Data!P574,'Average Crustal Abundance'!I$2)</f>
        <v>5.6000000000000001E-2</v>
      </c>
      <c r="AO574" s="2">
        <f>IF(Q574&gt;'Average Crustal Abundance'!J$2,Data!Q574,'Average Crustal Abundance'!J$2)</f>
        <v>1.2999999999999999E-3</v>
      </c>
      <c r="AP574" s="2">
        <f>IF(R574&gt;'Average Crustal Abundance'!K$2,Data!R574,'Average Crustal Abundance'!K$2)</f>
        <v>72</v>
      </c>
      <c r="AQ574" s="2">
        <f>IF(S574&gt;'Average Crustal Abundance'!L$2,Data!S574,'Average Crustal Abundance'!L$2)</f>
        <v>0.08</v>
      </c>
      <c r="AR574" s="2">
        <f>IF(T574&gt;'Average Crustal Abundance'!M$2,Data!T574,'Average Crustal Abundance'!M$2)</f>
        <v>5.1999999999999998E-2</v>
      </c>
      <c r="AS574" s="2">
        <f>IF(U574&gt;'Average Crustal Abundance'!N$2,Data!U574,'Average Crustal Abundance'!N$2)</f>
        <v>0.5</v>
      </c>
      <c r="AT574" s="2">
        <f>IF(V574&gt;'Average Crustal Abundance'!O$2,Data!V574,'Average Crustal Abundance'!O$2)</f>
        <v>11</v>
      </c>
      <c r="AU574" s="2">
        <f>IF(W574&gt;'Average Crustal Abundance'!P$2,Data!W574,'Average Crustal Abundance'!P$2)</f>
        <v>0.03</v>
      </c>
      <c r="AV574" s="2">
        <f>IF(X574&gt;'Average Crustal Abundance'!Q$2,Data!X574,'Average Crustal Abundance'!Q$2)</f>
        <v>2.5</v>
      </c>
      <c r="AW574" s="2">
        <f>IF(Y574&gt;'Average Crustal Abundance'!R$2,Data!Y574,'Average Crustal Abundance'!R$2)</f>
        <v>0.2</v>
      </c>
      <c r="AX574" s="2">
        <f>IF(Z574&gt;'Average Crustal Abundance'!S$2,Data!Z574,'Average Crustal Abundance'!S$2)</f>
        <v>0.18</v>
      </c>
      <c r="AY574" s="2">
        <f>IF(AA574&gt;'Average Crustal Abundance'!T$2,Data!AA574,'Average Crustal Abundance'!T$2)</f>
        <v>1E-3</v>
      </c>
      <c r="AZ574" s="2">
        <f>IF(AB574&gt;'Average Crustal Abundance'!U$2,Data!AB574,'Average Crustal Abundance'!U$2)</f>
        <v>0.8</v>
      </c>
      <c r="BA574" s="2">
        <f>IF(AC574&gt;'Average Crustal Abundance'!V$2,Data!AC574,'Average Crustal Abundance'!V$2)</f>
        <v>1</v>
      </c>
      <c r="BB574" s="2">
        <f>IF(AD574&gt;'Average Crustal Abundance'!W$2,Data!AD574,'Average Crustal Abundance'!W$2)</f>
        <v>1.7</v>
      </c>
      <c r="BC574" s="2">
        <f>IF(AE574&gt;'Average Crustal Abundance'!X$2,Data!AE574,'Average Crustal Abundance'!X$2)</f>
        <v>20</v>
      </c>
      <c r="BD574" s="2">
        <f>IF(AF574&gt;'Average Crustal Abundance'!Y$2,Data!AF574,'Average Crustal Abundance'!Y$2)</f>
        <v>1.3</v>
      </c>
      <c r="BE574" s="3">
        <f>LOG((AG574/'Average Crustal Abundance'!B$2),1.636)</f>
        <v>0</v>
      </c>
      <c r="BF574" s="3">
        <f>LOG((AH574/'Average Crustal Abundance'!C$2),5.77)</f>
        <v>0</v>
      </c>
      <c r="BG574" s="3">
        <f>LOG((AI574/'Average Crustal Abundance'!D$2),5.07)</f>
        <v>0</v>
      </c>
      <c r="BH574" s="3">
        <f>IF(LOG((AJ574/'Average Crustal Abundance'!E$2))&lt;6,LOG((AJ574/'Average Crustal Abundance'!E$2)),6)</f>
        <v>0</v>
      </c>
      <c r="BI574" s="3">
        <f>IF(LOG((AK574/'Average Crustal Abundance'!F$2))&lt;6,LOG((AK574/'Average Crustal Abundance'!F$2)),6)</f>
        <v>0</v>
      </c>
      <c r="BJ574" s="3">
        <f>IF(LOG((AL574/'Average Crustal Abundance'!G$2))&lt;6,LOG((AL574/'Average Crustal Abundance'!G$2)),6)</f>
        <v>0</v>
      </c>
      <c r="BK574" s="3">
        <f>LOG((AM574/'Average Crustal Abundance'!H$2),5.77)</f>
        <v>0</v>
      </c>
      <c r="BL574" s="3">
        <f>IF(LOG((AN574/'Average Crustal Abundance'!I$2))&lt;6,LOG((AN574/'Average Crustal Abundance'!I$2)),6)</f>
        <v>0</v>
      </c>
      <c r="BM574" s="3">
        <f>IF(LOG((AO574/'Average Crustal Abundance'!J$2))&lt;6,LOG((AO574/'Average Crustal Abundance'!J$2)),6)</f>
        <v>0</v>
      </c>
      <c r="BN574" s="3">
        <f>LOG((AP574/'Average Crustal Abundance'!K$2),4.9)</f>
        <v>0</v>
      </c>
      <c r="BO574" s="3">
        <f>IF(LOG((AQ574/'Average Crustal Abundance'!L$2))&lt;6,LOG((AQ574/'Average Crustal Abundance'!L$2)),6)</f>
        <v>0</v>
      </c>
      <c r="BP574" s="3">
        <f>IF(LOG((AR574/'Average Crustal Abundance'!M$2))&lt;6,LOG((AR574/'Average Crustal Abundance'!M$2)),6)</f>
        <v>0</v>
      </c>
      <c r="BQ574" s="3">
        <f>IF(LOG((AS574/'Average Crustal Abundance'!N$2))&lt;6,LOG((AS574/'Average Crustal Abundance'!N$2)),6)</f>
        <v>0</v>
      </c>
      <c r="BR574" s="3">
        <f>LOG((AT574/'Average Crustal Abundance'!O$2),6.71)</f>
        <v>0</v>
      </c>
      <c r="BS574" s="3">
        <f>IF(LOG((AU574/'Average Crustal Abundance'!P$2))&lt;6,LOG((AU574/'Average Crustal Abundance'!P$2)),6)</f>
        <v>0</v>
      </c>
      <c r="BT574" s="3">
        <f>LOG((AV574/'Average Crustal Abundance'!Q$2),8.58)</f>
        <v>0</v>
      </c>
      <c r="BU574" s="3">
        <f>IF(LOG((AW574/'Average Crustal Abundance'!R$2))&lt;6,LOG((AW574/'Average Crustal Abundance'!R$2)),6)</f>
        <v>0</v>
      </c>
      <c r="BV574" s="3">
        <f>IF(LOG((AX574/'Average Crustal Abundance'!S$2))&lt;6,LOG((AX574/'Average Crustal Abundance'!S$2)),6)</f>
        <v>0</v>
      </c>
      <c r="BW574" s="3">
        <f>IF(LOG((AY574/'Average Crustal Abundance'!T$2))&lt;6,LOG((AY574/'Average Crustal Abundance'!T$2)),6)</f>
        <v>0</v>
      </c>
      <c r="BX574" s="3">
        <f>IF(LOG((AZ574/'Average Crustal Abundance'!U$2))&lt;6,LOG((AZ574/'Average Crustal Abundance'!U$2)),6)</f>
        <v>0</v>
      </c>
      <c r="BY574" s="3">
        <f>IF(LOG((BA574/'Average Crustal Abundance'!V$2))&lt;6,LOG((BA574/'Average Crustal Abundance'!V$2)),6)</f>
        <v>0</v>
      </c>
      <c r="BZ574" s="3">
        <f>LOG((BB574/'Average Crustal Abundance'!W$2),9.15)</f>
        <v>0</v>
      </c>
      <c r="CA574" s="3">
        <f>LOG((BC574/'Average Crustal Abundance'!X$2),6.07)</f>
        <v>0</v>
      </c>
      <c r="CB574" s="3">
        <f>LOG((BD574/'Average Crustal Abundance'!Y$2),9.57)</f>
        <v>0</v>
      </c>
      <c r="CC574" s="3">
        <f t="shared" si="299"/>
        <v>0</v>
      </c>
      <c r="CD574" s="3" t="e">
        <f t="shared" si="300"/>
        <v>#DIV/0!</v>
      </c>
      <c r="CE574" s="4" t="e">
        <f t="shared" si="317"/>
        <v>#DIV/0!</v>
      </c>
      <c r="CF574" s="4" t="e">
        <f t="shared" si="318"/>
        <v>#DIV/0!</v>
      </c>
      <c r="CG574" s="4" t="e">
        <f t="shared" si="309"/>
        <v>#DIV/0!</v>
      </c>
      <c r="CH574" s="4" t="e">
        <f t="shared" si="310"/>
        <v>#DIV/0!</v>
      </c>
      <c r="CI574" s="4" t="e">
        <f t="shared" si="311"/>
        <v>#DIV/0!</v>
      </c>
      <c r="CJ574" s="4" t="e">
        <f t="shared" si="312"/>
        <v>#DIV/0!</v>
      </c>
      <c r="CK574" s="4" t="e">
        <f t="shared" si="313"/>
        <v>#DIV/0!</v>
      </c>
      <c r="CL574" s="4" t="e">
        <f t="shared" si="330"/>
        <v>#DIV/0!</v>
      </c>
      <c r="CM574" s="4" t="e">
        <f t="shared" si="331"/>
        <v>#DIV/0!</v>
      </c>
      <c r="CN574" s="4" t="e">
        <f t="shared" si="332"/>
        <v>#DIV/0!</v>
      </c>
      <c r="CO574" s="4" t="e">
        <f t="shared" si="319"/>
        <v>#DIV/0!</v>
      </c>
      <c r="CP574" s="4" t="e">
        <f t="shared" si="320"/>
        <v>#DIV/0!</v>
      </c>
      <c r="CQ574" s="4" t="e">
        <f t="shared" si="321"/>
        <v>#DIV/0!</v>
      </c>
      <c r="CR574" s="4" t="e">
        <f t="shared" si="314"/>
        <v>#DIV/0!</v>
      </c>
      <c r="CS574" s="4" t="e">
        <f t="shared" si="315"/>
        <v>#DIV/0!</v>
      </c>
      <c r="CT574" s="4" t="e">
        <f t="shared" si="316"/>
        <v>#DIV/0!</v>
      </c>
      <c r="CU574" s="4" t="e">
        <f t="shared" si="326"/>
        <v>#DIV/0!</v>
      </c>
      <c r="CV574" s="4" t="e">
        <f t="shared" si="327"/>
        <v>#DIV/0!</v>
      </c>
      <c r="CW574" s="4" t="e">
        <f t="shared" si="328"/>
        <v>#DIV/0!</v>
      </c>
      <c r="CX574" s="4" t="e">
        <f t="shared" si="329"/>
        <v>#DIV/0!</v>
      </c>
      <c r="CY574" s="4" t="e">
        <f t="shared" si="333"/>
        <v>#DIV/0!</v>
      </c>
      <c r="CZ574" s="4" t="e">
        <f t="shared" si="334"/>
        <v>#DIV/0!</v>
      </c>
      <c r="DA574" s="4" t="e">
        <f t="shared" si="335"/>
        <v>#DIV/0!</v>
      </c>
      <c r="DB574" s="4" t="e">
        <f t="shared" si="336"/>
        <v>#DIV/0!</v>
      </c>
      <c r="DC574" s="3"/>
      <c r="DD574" s="3" t="e">
        <f t="shared" si="301"/>
        <v>#DIV/0!</v>
      </c>
    </row>
    <row r="575" spans="33:108" x14ac:dyDescent="0.25">
      <c r="AG575" s="2">
        <f>IF(I575&gt;'Average Crustal Abundance'!B$2,Data!I575,'Average Crustal Abundance'!B$2)</f>
        <v>52200</v>
      </c>
      <c r="AH575" s="2">
        <f>IF(J575&gt;'Average Crustal Abundance'!C$2,Data!J575,'Average Crustal Abundance'!C$2)</f>
        <v>27</v>
      </c>
      <c r="AI575" s="2">
        <f>IF(K575&gt;'Average Crustal Abundance'!D$2,Data!K575,'Average Crustal Abundance'!D$2)</f>
        <v>59</v>
      </c>
      <c r="AJ575" s="2">
        <f>IF(L575&gt;'Average Crustal Abundance'!E$2,Data!L575,'Average Crustal Abundance'!E$2)</f>
        <v>0.188</v>
      </c>
      <c r="AK575" s="2">
        <f>IF(M575&gt;'Average Crustal Abundance'!F$2,Data!M575,'Average Crustal Abundance'!F$2)</f>
        <v>1.5E-3</v>
      </c>
      <c r="AL575" s="2">
        <f>IF(N575&gt;'Average Crustal Abundance'!G$2,Data!N575,'Average Crustal Abundance'!G$2)</f>
        <v>1.5E-3</v>
      </c>
      <c r="AM575" s="2">
        <f>IF(O575&gt;'Average Crustal Abundance'!H$2,Data!O575,'Average Crustal Abundance'!H$2)</f>
        <v>27</v>
      </c>
      <c r="AN575" s="2">
        <f>IF(P575&gt;'Average Crustal Abundance'!I$2,Data!P575,'Average Crustal Abundance'!I$2)</f>
        <v>5.6000000000000001E-2</v>
      </c>
      <c r="AO575" s="2">
        <f>IF(Q575&gt;'Average Crustal Abundance'!J$2,Data!Q575,'Average Crustal Abundance'!J$2)</f>
        <v>1.2999999999999999E-3</v>
      </c>
      <c r="AP575" s="2">
        <f>IF(R575&gt;'Average Crustal Abundance'!K$2,Data!R575,'Average Crustal Abundance'!K$2)</f>
        <v>72</v>
      </c>
      <c r="AQ575" s="2">
        <f>IF(S575&gt;'Average Crustal Abundance'!L$2,Data!S575,'Average Crustal Abundance'!L$2)</f>
        <v>0.08</v>
      </c>
      <c r="AR575" s="2">
        <f>IF(T575&gt;'Average Crustal Abundance'!M$2,Data!T575,'Average Crustal Abundance'!M$2)</f>
        <v>5.1999999999999998E-2</v>
      </c>
      <c r="AS575" s="2">
        <f>IF(U575&gt;'Average Crustal Abundance'!N$2,Data!U575,'Average Crustal Abundance'!N$2)</f>
        <v>0.5</v>
      </c>
      <c r="AT575" s="2">
        <f>IF(V575&gt;'Average Crustal Abundance'!O$2,Data!V575,'Average Crustal Abundance'!O$2)</f>
        <v>11</v>
      </c>
      <c r="AU575" s="2">
        <f>IF(W575&gt;'Average Crustal Abundance'!P$2,Data!W575,'Average Crustal Abundance'!P$2)</f>
        <v>0.03</v>
      </c>
      <c r="AV575" s="2">
        <f>IF(X575&gt;'Average Crustal Abundance'!Q$2,Data!X575,'Average Crustal Abundance'!Q$2)</f>
        <v>2.5</v>
      </c>
      <c r="AW575" s="2">
        <f>IF(Y575&gt;'Average Crustal Abundance'!R$2,Data!Y575,'Average Crustal Abundance'!R$2)</f>
        <v>0.2</v>
      </c>
      <c r="AX575" s="2">
        <f>IF(Z575&gt;'Average Crustal Abundance'!S$2,Data!Z575,'Average Crustal Abundance'!S$2)</f>
        <v>0.18</v>
      </c>
      <c r="AY575" s="2">
        <f>IF(AA575&gt;'Average Crustal Abundance'!T$2,Data!AA575,'Average Crustal Abundance'!T$2)</f>
        <v>1E-3</v>
      </c>
      <c r="AZ575" s="2">
        <f>IF(AB575&gt;'Average Crustal Abundance'!U$2,Data!AB575,'Average Crustal Abundance'!U$2)</f>
        <v>0.8</v>
      </c>
      <c r="BA575" s="2">
        <f>IF(AC575&gt;'Average Crustal Abundance'!V$2,Data!AC575,'Average Crustal Abundance'!V$2)</f>
        <v>1</v>
      </c>
      <c r="BB575" s="2">
        <f>IF(AD575&gt;'Average Crustal Abundance'!W$2,Data!AD575,'Average Crustal Abundance'!W$2)</f>
        <v>1.7</v>
      </c>
      <c r="BC575" s="2">
        <f>IF(AE575&gt;'Average Crustal Abundance'!X$2,Data!AE575,'Average Crustal Abundance'!X$2)</f>
        <v>20</v>
      </c>
      <c r="BD575" s="2">
        <f>IF(AF575&gt;'Average Crustal Abundance'!Y$2,Data!AF575,'Average Crustal Abundance'!Y$2)</f>
        <v>1.3</v>
      </c>
      <c r="BE575" s="3">
        <f>LOG((AG575/'Average Crustal Abundance'!B$2),1.636)</f>
        <v>0</v>
      </c>
      <c r="BF575" s="3">
        <f>LOG((AH575/'Average Crustal Abundance'!C$2),5.77)</f>
        <v>0</v>
      </c>
      <c r="BG575" s="3">
        <f>LOG((AI575/'Average Crustal Abundance'!D$2),5.07)</f>
        <v>0</v>
      </c>
      <c r="BH575" s="3">
        <f>IF(LOG((AJ575/'Average Crustal Abundance'!E$2))&lt;6,LOG((AJ575/'Average Crustal Abundance'!E$2)),6)</f>
        <v>0</v>
      </c>
      <c r="BI575" s="3">
        <f>IF(LOG((AK575/'Average Crustal Abundance'!F$2))&lt;6,LOG((AK575/'Average Crustal Abundance'!F$2)),6)</f>
        <v>0</v>
      </c>
      <c r="BJ575" s="3">
        <f>IF(LOG((AL575/'Average Crustal Abundance'!G$2))&lt;6,LOG((AL575/'Average Crustal Abundance'!G$2)),6)</f>
        <v>0</v>
      </c>
      <c r="BK575" s="3">
        <f>LOG((AM575/'Average Crustal Abundance'!H$2),5.77)</f>
        <v>0</v>
      </c>
      <c r="BL575" s="3">
        <f>IF(LOG((AN575/'Average Crustal Abundance'!I$2))&lt;6,LOG((AN575/'Average Crustal Abundance'!I$2)),6)</f>
        <v>0</v>
      </c>
      <c r="BM575" s="3">
        <f>IF(LOG((AO575/'Average Crustal Abundance'!J$2))&lt;6,LOG((AO575/'Average Crustal Abundance'!J$2)),6)</f>
        <v>0</v>
      </c>
      <c r="BN575" s="3">
        <f>LOG((AP575/'Average Crustal Abundance'!K$2),4.9)</f>
        <v>0</v>
      </c>
      <c r="BO575" s="3">
        <f>IF(LOG((AQ575/'Average Crustal Abundance'!L$2))&lt;6,LOG((AQ575/'Average Crustal Abundance'!L$2)),6)</f>
        <v>0</v>
      </c>
      <c r="BP575" s="3">
        <f>IF(LOG((AR575/'Average Crustal Abundance'!M$2))&lt;6,LOG((AR575/'Average Crustal Abundance'!M$2)),6)</f>
        <v>0</v>
      </c>
      <c r="BQ575" s="3">
        <f>IF(LOG((AS575/'Average Crustal Abundance'!N$2))&lt;6,LOG((AS575/'Average Crustal Abundance'!N$2)),6)</f>
        <v>0</v>
      </c>
      <c r="BR575" s="3">
        <f>LOG((AT575/'Average Crustal Abundance'!O$2),6.71)</f>
        <v>0</v>
      </c>
      <c r="BS575" s="3">
        <f>IF(LOG((AU575/'Average Crustal Abundance'!P$2))&lt;6,LOG((AU575/'Average Crustal Abundance'!P$2)),6)</f>
        <v>0</v>
      </c>
      <c r="BT575" s="3">
        <f>LOG((AV575/'Average Crustal Abundance'!Q$2),8.58)</f>
        <v>0</v>
      </c>
      <c r="BU575" s="3">
        <f>IF(LOG((AW575/'Average Crustal Abundance'!R$2))&lt;6,LOG((AW575/'Average Crustal Abundance'!R$2)),6)</f>
        <v>0</v>
      </c>
      <c r="BV575" s="3">
        <f>IF(LOG((AX575/'Average Crustal Abundance'!S$2))&lt;6,LOG((AX575/'Average Crustal Abundance'!S$2)),6)</f>
        <v>0</v>
      </c>
      <c r="BW575" s="3">
        <f>IF(LOG((AY575/'Average Crustal Abundance'!T$2))&lt;6,LOG((AY575/'Average Crustal Abundance'!T$2)),6)</f>
        <v>0</v>
      </c>
      <c r="BX575" s="3">
        <f>IF(LOG((AZ575/'Average Crustal Abundance'!U$2))&lt;6,LOG((AZ575/'Average Crustal Abundance'!U$2)),6)</f>
        <v>0</v>
      </c>
      <c r="BY575" s="3">
        <f>IF(LOG((BA575/'Average Crustal Abundance'!V$2))&lt;6,LOG((BA575/'Average Crustal Abundance'!V$2)),6)</f>
        <v>0</v>
      </c>
      <c r="BZ575" s="3">
        <f>LOG((BB575/'Average Crustal Abundance'!W$2),9.15)</f>
        <v>0</v>
      </c>
      <c r="CA575" s="3">
        <f>LOG((BC575/'Average Crustal Abundance'!X$2),6.07)</f>
        <v>0</v>
      </c>
      <c r="CB575" s="3">
        <f>LOG((BD575/'Average Crustal Abundance'!Y$2),9.57)</f>
        <v>0</v>
      </c>
      <c r="CC575" s="3">
        <f t="shared" si="299"/>
        <v>0</v>
      </c>
      <c r="CD575" s="3" t="e">
        <f t="shared" si="300"/>
        <v>#DIV/0!</v>
      </c>
      <c r="CE575" s="4" t="e">
        <f t="shared" si="317"/>
        <v>#DIV/0!</v>
      </c>
      <c r="CF575" s="4" t="e">
        <f t="shared" si="318"/>
        <v>#DIV/0!</v>
      </c>
      <c r="CG575" s="4" t="e">
        <f t="shared" si="309"/>
        <v>#DIV/0!</v>
      </c>
      <c r="CH575" s="4" t="e">
        <f t="shared" si="310"/>
        <v>#DIV/0!</v>
      </c>
      <c r="CI575" s="4" t="e">
        <f t="shared" si="311"/>
        <v>#DIV/0!</v>
      </c>
      <c r="CJ575" s="4" t="e">
        <f t="shared" si="312"/>
        <v>#DIV/0!</v>
      </c>
      <c r="CK575" s="4" t="e">
        <f t="shared" si="313"/>
        <v>#DIV/0!</v>
      </c>
      <c r="CL575" s="4" t="e">
        <f t="shared" si="330"/>
        <v>#DIV/0!</v>
      </c>
      <c r="CM575" s="4" t="e">
        <f t="shared" si="331"/>
        <v>#DIV/0!</v>
      </c>
      <c r="CN575" s="4" t="e">
        <f t="shared" si="332"/>
        <v>#DIV/0!</v>
      </c>
      <c r="CO575" s="4" t="e">
        <f t="shared" si="319"/>
        <v>#DIV/0!</v>
      </c>
      <c r="CP575" s="4" t="e">
        <f t="shared" si="320"/>
        <v>#DIV/0!</v>
      </c>
      <c r="CQ575" s="4" t="e">
        <f t="shared" si="321"/>
        <v>#DIV/0!</v>
      </c>
      <c r="CR575" s="4" t="e">
        <f t="shared" si="314"/>
        <v>#DIV/0!</v>
      </c>
      <c r="CS575" s="4" t="e">
        <f t="shared" si="315"/>
        <v>#DIV/0!</v>
      </c>
      <c r="CT575" s="4" t="e">
        <f t="shared" si="316"/>
        <v>#DIV/0!</v>
      </c>
      <c r="CU575" s="4" t="e">
        <f t="shared" si="326"/>
        <v>#DIV/0!</v>
      </c>
      <c r="CV575" s="4" t="e">
        <f t="shared" si="327"/>
        <v>#DIV/0!</v>
      </c>
      <c r="CW575" s="4" t="e">
        <f t="shared" si="328"/>
        <v>#DIV/0!</v>
      </c>
      <c r="CX575" s="4" t="e">
        <f t="shared" si="329"/>
        <v>#DIV/0!</v>
      </c>
      <c r="CY575" s="4" t="e">
        <f t="shared" si="333"/>
        <v>#DIV/0!</v>
      </c>
      <c r="CZ575" s="4" t="e">
        <f t="shared" si="334"/>
        <v>#DIV/0!</v>
      </c>
      <c r="DA575" s="4" t="e">
        <f t="shared" si="335"/>
        <v>#DIV/0!</v>
      </c>
      <c r="DB575" s="4" t="e">
        <f t="shared" si="336"/>
        <v>#DIV/0!</v>
      </c>
      <c r="DC575" s="3"/>
      <c r="DD575" s="3" t="e">
        <f t="shared" si="301"/>
        <v>#DIV/0!</v>
      </c>
    </row>
    <row r="576" spans="33:108" x14ac:dyDescent="0.25">
      <c r="AG576" s="2">
        <f>IF(I576&gt;'Average Crustal Abundance'!B$2,Data!I576,'Average Crustal Abundance'!B$2)</f>
        <v>52200</v>
      </c>
      <c r="AH576" s="2">
        <f>IF(J576&gt;'Average Crustal Abundance'!C$2,Data!J576,'Average Crustal Abundance'!C$2)</f>
        <v>27</v>
      </c>
      <c r="AI576" s="2">
        <f>IF(K576&gt;'Average Crustal Abundance'!D$2,Data!K576,'Average Crustal Abundance'!D$2)</f>
        <v>59</v>
      </c>
      <c r="AJ576" s="2">
        <f>IF(L576&gt;'Average Crustal Abundance'!E$2,Data!L576,'Average Crustal Abundance'!E$2)</f>
        <v>0.188</v>
      </c>
      <c r="AK576" s="2">
        <f>IF(M576&gt;'Average Crustal Abundance'!F$2,Data!M576,'Average Crustal Abundance'!F$2)</f>
        <v>1.5E-3</v>
      </c>
      <c r="AL576" s="2">
        <f>IF(N576&gt;'Average Crustal Abundance'!G$2,Data!N576,'Average Crustal Abundance'!G$2)</f>
        <v>1.5E-3</v>
      </c>
      <c r="AM576" s="2">
        <f>IF(O576&gt;'Average Crustal Abundance'!H$2,Data!O576,'Average Crustal Abundance'!H$2)</f>
        <v>27</v>
      </c>
      <c r="AN576" s="2">
        <f>IF(P576&gt;'Average Crustal Abundance'!I$2,Data!P576,'Average Crustal Abundance'!I$2)</f>
        <v>5.6000000000000001E-2</v>
      </c>
      <c r="AO576" s="2">
        <f>IF(Q576&gt;'Average Crustal Abundance'!J$2,Data!Q576,'Average Crustal Abundance'!J$2)</f>
        <v>1.2999999999999999E-3</v>
      </c>
      <c r="AP576" s="2">
        <f>IF(R576&gt;'Average Crustal Abundance'!K$2,Data!R576,'Average Crustal Abundance'!K$2)</f>
        <v>72</v>
      </c>
      <c r="AQ576" s="2">
        <f>IF(S576&gt;'Average Crustal Abundance'!L$2,Data!S576,'Average Crustal Abundance'!L$2)</f>
        <v>0.08</v>
      </c>
      <c r="AR576" s="2">
        <f>IF(T576&gt;'Average Crustal Abundance'!M$2,Data!T576,'Average Crustal Abundance'!M$2)</f>
        <v>5.1999999999999998E-2</v>
      </c>
      <c r="AS576" s="2">
        <f>IF(U576&gt;'Average Crustal Abundance'!N$2,Data!U576,'Average Crustal Abundance'!N$2)</f>
        <v>0.5</v>
      </c>
      <c r="AT576" s="2">
        <f>IF(V576&gt;'Average Crustal Abundance'!O$2,Data!V576,'Average Crustal Abundance'!O$2)</f>
        <v>11</v>
      </c>
      <c r="AU576" s="2">
        <f>IF(W576&gt;'Average Crustal Abundance'!P$2,Data!W576,'Average Crustal Abundance'!P$2)</f>
        <v>0.03</v>
      </c>
      <c r="AV576" s="2">
        <f>IF(X576&gt;'Average Crustal Abundance'!Q$2,Data!X576,'Average Crustal Abundance'!Q$2)</f>
        <v>2.5</v>
      </c>
      <c r="AW576" s="2">
        <f>IF(Y576&gt;'Average Crustal Abundance'!R$2,Data!Y576,'Average Crustal Abundance'!R$2)</f>
        <v>0.2</v>
      </c>
      <c r="AX576" s="2">
        <f>IF(Z576&gt;'Average Crustal Abundance'!S$2,Data!Z576,'Average Crustal Abundance'!S$2)</f>
        <v>0.18</v>
      </c>
      <c r="AY576" s="2">
        <f>IF(AA576&gt;'Average Crustal Abundance'!T$2,Data!AA576,'Average Crustal Abundance'!T$2)</f>
        <v>1E-3</v>
      </c>
      <c r="AZ576" s="2">
        <f>IF(AB576&gt;'Average Crustal Abundance'!U$2,Data!AB576,'Average Crustal Abundance'!U$2)</f>
        <v>0.8</v>
      </c>
      <c r="BA576" s="2">
        <f>IF(AC576&gt;'Average Crustal Abundance'!V$2,Data!AC576,'Average Crustal Abundance'!V$2)</f>
        <v>1</v>
      </c>
      <c r="BB576" s="2">
        <f>IF(AD576&gt;'Average Crustal Abundance'!W$2,Data!AD576,'Average Crustal Abundance'!W$2)</f>
        <v>1.7</v>
      </c>
      <c r="BC576" s="2">
        <f>IF(AE576&gt;'Average Crustal Abundance'!X$2,Data!AE576,'Average Crustal Abundance'!X$2)</f>
        <v>20</v>
      </c>
      <c r="BD576" s="2">
        <f>IF(AF576&gt;'Average Crustal Abundance'!Y$2,Data!AF576,'Average Crustal Abundance'!Y$2)</f>
        <v>1.3</v>
      </c>
      <c r="BE576" s="3">
        <f>LOG((AG576/'Average Crustal Abundance'!B$2),1.636)</f>
        <v>0</v>
      </c>
      <c r="BF576" s="3">
        <f>LOG((AH576/'Average Crustal Abundance'!C$2),5.77)</f>
        <v>0</v>
      </c>
      <c r="BG576" s="3">
        <f>LOG((AI576/'Average Crustal Abundance'!D$2),5.07)</f>
        <v>0</v>
      </c>
      <c r="BH576" s="3">
        <f>IF(LOG((AJ576/'Average Crustal Abundance'!E$2))&lt;6,LOG((AJ576/'Average Crustal Abundance'!E$2)),6)</f>
        <v>0</v>
      </c>
      <c r="BI576" s="3">
        <f>IF(LOG((AK576/'Average Crustal Abundance'!F$2))&lt;6,LOG((AK576/'Average Crustal Abundance'!F$2)),6)</f>
        <v>0</v>
      </c>
      <c r="BJ576" s="3">
        <f>IF(LOG((AL576/'Average Crustal Abundance'!G$2))&lt;6,LOG((AL576/'Average Crustal Abundance'!G$2)),6)</f>
        <v>0</v>
      </c>
      <c r="BK576" s="3">
        <f>LOG((AM576/'Average Crustal Abundance'!H$2),5.77)</f>
        <v>0</v>
      </c>
      <c r="BL576" s="3">
        <f>IF(LOG((AN576/'Average Crustal Abundance'!I$2))&lt;6,LOG((AN576/'Average Crustal Abundance'!I$2)),6)</f>
        <v>0</v>
      </c>
      <c r="BM576" s="3">
        <f>IF(LOG((AO576/'Average Crustal Abundance'!J$2))&lt;6,LOG((AO576/'Average Crustal Abundance'!J$2)),6)</f>
        <v>0</v>
      </c>
      <c r="BN576" s="3">
        <f>LOG((AP576/'Average Crustal Abundance'!K$2),4.9)</f>
        <v>0</v>
      </c>
      <c r="BO576" s="3">
        <f>IF(LOG((AQ576/'Average Crustal Abundance'!L$2))&lt;6,LOG((AQ576/'Average Crustal Abundance'!L$2)),6)</f>
        <v>0</v>
      </c>
      <c r="BP576" s="3">
        <f>IF(LOG((AR576/'Average Crustal Abundance'!M$2))&lt;6,LOG((AR576/'Average Crustal Abundance'!M$2)),6)</f>
        <v>0</v>
      </c>
      <c r="BQ576" s="3">
        <f>IF(LOG((AS576/'Average Crustal Abundance'!N$2))&lt;6,LOG((AS576/'Average Crustal Abundance'!N$2)),6)</f>
        <v>0</v>
      </c>
      <c r="BR576" s="3">
        <f>LOG((AT576/'Average Crustal Abundance'!O$2),6.71)</f>
        <v>0</v>
      </c>
      <c r="BS576" s="3">
        <f>IF(LOG((AU576/'Average Crustal Abundance'!P$2))&lt;6,LOG((AU576/'Average Crustal Abundance'!P$2)),6)</f>
        <v>0</v>
      </c>
      <c r="BT576" s="3">
        <f>LOG((AV576/'Average Crustal Abundance'!Q$2),8.58)</f>
        <v>0</v>
      </c>
      <c r="BU576" s="3">
        <f>IF(LOG((AW576/'Average Crustal Abundance'!R$2))&lt;6,LOG((AW576/'Average Crustal Abundance'!R$2)),6)</f>
        <v>0</v>
      </c>
      <c r="BV576" s="3">
        <f>IF(LOG((AX576/'Average Crustal Abundance'!S$2))&lt;6,LOG((AX576/'Average Crustal Abundance'!S$2)),6)</f>
        <v>0</v>
      </c>
      <c r="BW576" s="3">
        <f>IF(LOG((AY576/'Average Crustal Abundance'!T$2))&lt;6,LOG((AY576/'Average Crustal Abundance'!T$2)),6)</f>
        <v>0</v>
      </c>
      <c r="BX576" s="3">
        <f>IF(LOG((AZ576/'Average Crustal Abundance'!U$2))&lt;6,LOG((AZ576/'Average Crustal Abundance'!U$2)),6)</f>
        <v>0</v>
      </c>
      <c r="BY576" s="3">
        <f>IF(LOG((BA576/'Average Crustal Abundance'!V$2))&lt;6,LOG((BA576/'Average Crustal Abundance'!V$2)),6)</f>
        <v>0</v>
      </c>
      <c r="BZ576" s="3">
        <f>LOG((BB576/'Average Crustal Abundance'!W$2),9.15)</f>
        <v>0</v>
      </c>
      <c r="CA576" s="3">
        <f>LOG((BC576/'Average Crustal Abundance'!X$2),6.07)</f>
        <v>0</v>
      </c>
      <c r="CB576" s="3">
        <f>LOG((BD576/'Average Crustal Abundance'!Y$2),9.57)</f>
        <v>0</v>
      </c>
      <c r="CC576" s="3">
        <f t="shared" si="299"/>
        <v>0</v>
      </c>
      <c r="CD576" s="3" t="e">
        <f t="shared" si="300"/>
        <v>#DIV/0!</v>
      </c>
      <c r="CE576" s="4" t="e">
        <f t="shared" si="317"/>
        <v>#DIV/0!</v>
      </c>
      <c r="CF576" s="4" t="e">
        <f t="shared" si="318"/>
        <v>#DIV/0!</v>
      </c>
      <c r="CG576" s="4" t="e">
        <f t="shared" ref="CG576:CG599" si="337">BG576*$CD576</f>
        <v>#DIV/0!</v>
      </c>
      <c r="CH576" s="4" t="e">
        <f t="shared" ref="CH576:CH599" si="338">BH576*$CD576</f>
        <v>#DIV/0!</v>
      </c>
      <c r="CI576" s="4" t="e">
        <f t="shared" ref="CI576:CI599" si="339">BI576*$CD576</f>
        <v>#DIV/0!</v>
      </c>
      <c r="CJ576" s="4" t="e">
        <f t="shared" ref="CJ576:CJ599" si="340">BJ576*$CD576</f>
        <v>#DIV/0!</v>
      </c>
      <c r="CK576" s="4" t="e">
        <f t="shared" ref="CK576:CK599" si="341">BK576*$CD576</f>
        <v>#DIV/0!</v>
      </c>
      <c r="CL576" s="4" t="e">
        <f t="shared" si="330"/>
        <v>#DIV/0!</v>
      </c>
      <c r="CM576" s="4" t="e">
        <f t="shared" si="331"/>
        <v>#DIV/0!</v>
      </c>
      <c r="CN576" s="4" t="e">
        <f t="shared" si="332"/>
        <v>#DIV/0!</v>
      </c>
      <c r="CO576" s="4" t="e">
        <f t="shared" si="319"/>
        <v>#DIV/0!</v>
      </c>
      <c r="CP576" s="4" t="e">
        <f t="shared" si="320"/>
        <v>#DIV/0!</v>
      </c>
      <c r="CQ576" s="4" t="e">
        <f t="shared" si="321"/>
        <v>#DIV/0!</v>
      </c>
      <c r="CR576" s="4" t="e">
        <f t="shared" ref="CR576:CR607" si="342">BR576*$CD576</f>
        <v>#DIV/0!</v>
      </c>
      <c r="CS576" s="4" t="e">
        <f t="shared" ref="CS576:CS607" si="343">BS576*$CD576</f>
        <v>#DIV/0!</v>
      </c>
      <c r="CT576" s="4" t="e">
        <f t="shared" ref="CT576:CT607" si="344">BT576*$CD576</f>
        <v>#DIV/0!</v>
      </c>
      <c r="CU576" s="4" t="e">
        <f t="shared" si="326"/>
        <v>#DIV/0!</v>
      </c>
      <c r="CV576" s="4" t="e">
        <f t="shared" si="327"/>
        <v>#DIV/0!</v>
      </c>
      <c r="CW576" s="4" t="e">
        <f t="shared" si="328"/>
        <v>#DIV/0!</v>
      </c>
      <c r="CX576" s="4" t="e">
        <f t="shared" si="329"/>
        <v>#DIV/0!</v>
      </c>
      <c r="CY576" s="4" t="e">
        <f t="shared" si="333"/>
        <v>#DIV/0!</v>
      </c>
      <c r="CZ576" s="4" t="e">
        <f t="shared" si="334"/>
        <v>#DIV/0!</v>
      </c>
      <c r="DA576" s="4" t="e">
        <f t="shared" si="335"/>
        <v>#DIV/0!</v>
      </c>
      <c r="DB576" s="4" t="e">
        <f t="shared" si="336"/>
        <v>#DIV/0!</v>
      </c>
      <c r="DC576" s="3"/>
      <c r="DD576" s="3" t="e">
        <f t="shared" si="301"/>
        <v>#DIV/0!</v>
      </c>
    </row>
    <row r="577" spans="33:108" x14ac:dyDescent="0.25">
      <c r="AG577" s="2">
        <f>IF(I577&gt;'Average Crustal Abundance'!B$2,Data!I577,'Average Crustal Abundance'!B$2)</f>
        <v>52200</v>
      </c>
      <c r="AH577" s="2">
        <f>IF(J577&gt;'Average Crustal Abundance'!C$2,Data!J577,'Average Crustal Abundance'!C$2)</f>
        <v>27</v>
      </c>
      <c r="AI577" s="2">
        <f>IF(K577&gt;'Average Crustal Abundance'!D$2,Data!K577,'Average Crustal Abundance'!D$2)</f>
        <v>59</v>
      </c>
      <c r="AJ577" s="2">
        <f>IF(L577&gt;'Average Crustal Abundance'!E$2,Data!L577,'Average Crustal Abundance'!E$2)</f>
        <v>0.188</v>
      </c>
      <c r="AK577" s="2">
        <f>IF(M577&gt;'Average Crustal Abundance'!F$2,Data!M577,'Average Crustal Abundance'!F$2)</f>
        <v>1.5E-3</v>
      </c>
      <c r="AL577" s="2">
        <f>IF(N577&gt;'Average Crustal Abundance'!G$2,Data!N577,'Average Crustal Abundance'!G$2)</f>
        <v>1.5E-3</v>
      </c>
      <c r="AM577" s="2">
        <f>IF(O577&gt;'Average Crustal Abundance'!H$2,Data!O577,'Average Crustal Abundance'!H$2)</f>
        <v>27</v>
      </c>
      <c r="AN577" s="2">
        <f>IF(P577&gt;'Average Crustal Abundance'!I$2,Data!P577,'Average Crustal Abundance'!I$2)</f>
        <v>5.6000000000000001E-2</v>
      </c>
      <c r="AO577" s="2">
        <f>IF(Q577&gt;'Average Crustal Abundance'!J$2,Data!Q577,'Average Crustal Abundance'!J$2)</f>
        <v>1.2999999999999999E-3</v>
      </c>
      <c r="AP577" s="2">
        <f>IF(R577&gt;'Average Crustal Abundance'!K$2,Data!R577,'Average Crustal Abundance'!K$2)</f>
        <v>72</v>
      </c>
      <c r="AQ577" s="2">
        <f>IF(S577&gt;'Average Crustal Abundance'!L$2,Data!S577,'Average Crustal Abundance'!L$2)</f>
        <v>0.08</v>
      </c>
      <c r="AR577" s="2">
        <f>IF(T577&gt;'Average Crustal Abundance'!M$2,Data!T577,'Average Crustal Abundance'!M$2)</f>
        <v>5.1999999999999998E-2</v>
      </c>
      <c r="AS577" s="2">
        <f>IF(U577&gt;'Average Crustal Abundance'!N$2,Data!U577,'Average Crustal Abundance'!N$2)</f>
        <v>0.5</v>
      </c>
      <c r="AT577" s="2">
        <f>IF(V577&gt;'Average Crustal Abundance'!O$2,Data!V577,'Average Crustal Abundance'!O$2)</f>
        <v>11</v>
      </c>
      <c r="AU577" s="2">
        <f>IF(W577&gt;'Average Crustal Abundance'!P$2,Data!W577,'Average Crustal Abundance'!P$2)</f>
        <v>0.03</v>
      </c>
      <c r="AV577" s="2">
        <f>IF(X577&gt;'Average Crustal Abundance'!Q$2,Data!X577,'Average Crustal Abundance'!Q$2)</f>
        <v>2.5</v>
      </c>
      <c r="AW577" s="2">
        <f>IF(Y577&gt;'Average Crustal Abundance'!R$2,Data!Y577,'Average Crustal Abundance'!R$2)</f>
        <v>0.2</v>
      </c>
      <c r="AX577" s="2">
        <f>IF(Z577&gt;'Average Crustal Abundance'!S$2,Data!Z577,'Average Crustal Abundance'!S$2)</f>
        <v>0.18</v>
      </c>
      <c r="AY577" s="2">
        <f>IF(AA577&gt;'Average Crustal Abundance'!T$2,Data!AA577,'Average Crustal Abundance'!T$2)</f>
        <v>1E-3</v>
      </c>
      <c r="AZ577" s="2">
        <f>IF(AB577&gt;'Average Crustal Abundance'!U$2,Data!AB577,'Average Crustal Abundance'!U$2)</f>
        <v>0.8</v>
      </c>
      <c r="BA577" s="2">
        <f>IF(AC577&gt;'Average Crustal Abundance'!V$2,Data!AC577,'Average Crustal Abundance'!V$2)</f>
        <v>1</v>
      </c>
      <c r="BB577" s="2">
        <f>IF(AD577&gt;'Average Crustal Abundance'!W$2,Data!AD577,'Average Crustal Abundance'!W$2)</f>
        <v>1.7</v>
      </c>
      <c r="BC577" s="2">
        <f>IF(AE577&gt;'Average Crustal Abundance'!X$2,Data!AE577,'Average Crustal Abundance'!X$2)</f>
        <v>20</v>
      </c>
      <c r="BD577" s="2">
        <f>IF(AF577&gt;'Average Crustal Abundance'!Y$2,Data!AF577,'Average Crustal Abundance'!Y$2)</f>
        <v>1.3</v>
      </c>
      <c r="BE577" s="3">
        <f>LOG((AG577/'Average Crustal Abundance'!B$2),1.636)</f>
        <v>0</v>
      </c>
      <c r="BF577" s="3">
        <f>LOG((AH577/'Average Crustal Abundance'!C$2),5.77)</f>
        <v>0</v>
      </c>
      <c r="BG577" s="3">
        <f>LOG((AI577/'Average Crustal Abundance'!D$2),5.07)</f>
        <v>0</v>
      </c>
      <c r="BH577" s="3">
        <f>IF(LOG((AJ577/'Average Crustal Abundance'!E$2))&lt;6,LOG((AJ577/'Average Crustal Abundance'!E$2)),6)</f>
        <v>0</v>
      </c>
      <c r="BI577" s="3">
        <f>IF(LOG((AK577/'Average Crustal Abundance'!F$2))&lt;6,LOG((AK577/'Average Crustal Abundance'!F$2)),6)</f>
        <v>0</v>
      </c>
      <c r="BJ577" s="3">
        <f>IF(LOG((AL577/'Average Crustal Abundance'!G$2))&lt;6,LOG((AL577/'Average Crustal Abundance'!G$2)),6)</f>
        <v>0</v>
      </c>
      <c r="BK577" s="3">
        <f>LOG((AM577/'Average Crustal Abundance'!H$2),5.77)</f>
        <v>0</v>
      </c>
      <c r="BL577" s="3">
        <f>IF(LOG((AN577/'Average Crustal Abundance'!I$2))&lt;6,LOG((AN577/'Average Crustal Abundance'!I$2)),6)</f>
        <v>0</v>
      </c>
      <c r="BM577" s="3">
        <f>IF(LOG((AO577/'Average Crustal Abundance'!J$2))&lt;6,LOG((AO577/'Average Crustal Abundance'!J$2)),6)</f>
        <v>0</v>
      </c>
      <c r="BN577" s="3">
        <f>LOG((AP577/'Average Crustal Abundance'!K$2),4.9)</f>
        <v>0</v>
      </c>
      <c r="BO577" s="3">
        <f>IF(LOG((AQ577/'Average Crustal Abundance'!L$2))&lt;6,LOG((AQ577/'Average Crustal Abundance'!L$2)),6)</f>
        <v>0</v>
      </c>
      <c r="BP577" s="3">
        <f>IF(LOG((AR577/'Average Crustal Abundance'!M$2))&lt;6,LOG((AR577/'Average Crustal Abundance'!M$2)),6)</f>
        <v>0</v>
      </c>
      <c r="BQ577" s="3">
        <f>IF(LOG((AS577/'Average Crustal Abundance'!N$2))&lt;6,LOG((AS577/'Average Crustal Abundance'!N$2)),6)</f>
        <v>0</v>
      </c>
      <c r="BR577" s="3">
        <f>LOG((AT577/'Average Crustal Abundance'!O$2),6.71)</f>
        <v>0</v>
      </c>
      <c r="BS577" s="3">
        <f>IF(LOG((AU577/'Average Crustal Abundance'!P$2))&lt;6,LOG((AU577/'Average Crustal Abundance'!P$2)),6)</f>
        <v>0</v>
      </c>
      <c r="BT577" s="3">
        <f>LOG((AV577/'Average Crustal Abundance'!Q$2),8.58)</f>
        <v>0</v>
      </c>
      <c r="BU577" s="3">
        <f>IF(LOG((AW577/'Average Crustal Abundance'!R$2))&lt;6,LOG((AW577/'Average Crustal Abundance'!R$2)),6)</f>
        <v>0</v>
      </c>
      <c r="BV577" s="3">
        <f>IF(LOG((AX577/'Average Crustal Abundance'!S$2))&lt;6,LOG((AX577/'Average Crustal Abundance'!S$2)),6)</f>
        <v>0</v>
      </c>
      <c r="BW577" s="3">
        <f>IF(LOG((AY577/'Average Crustal Abundance'!T$2))&lt;6,LOG((AY577/'Average Crustal Abundance'!T$2)),6)</f>
        <v>0</v>
      </c>
      <c r="BX577" s="3">
        <f>IF(LOG((AZ577/'Average Crustal Abundance'!U$2))&lt;6,LOG((AZ577/'Average Crustal Abundance'!U$2)),6)</f>
        <v>0</v>
      </c>
      <c r="BY577" s="3">
        <f>IF(LOG((BA577/'Average Crustal Abundance'!V$2))&lt;6,LOG((BA577/'Average Crustal Abundance'!V$2)),6)</f>
        <v>0</v>
      </c>
      <c r="BZ577" s="3">
        <f>LOG((BB577/'Average Crustal Abundance'!W$2),9.15)</f>
        <v>0</v>
      </c>
      <c r="CA577" s="3">
        <f>LOG((BC577/'Average Crustal Abundance'!X$2),6.07)</f>
        <v>0</v>
      </c>
      <c r="CB577" s="3">
        <f>LOG((BD577/'Average Crustal Abundance'!Y$2),9.57)</f>
        <v>0</v>
      </c>
      <c r="CC577" s="3">
        <f t="shared" si="299"/>
        <v>0</v>
      </c>
      <c r="CD577" s="3" t="e">
        <f t="shared" si="300"/>
        <v>#DIV/0!</v>
      </c>
      <c r="CE577" s="4" t="e">
        <f t="shared" ref="CE577:CE599" si="345">BE577*$CD577</f>
        <v>#DIV/0!</v>
      </c>
      <c r="CF577" s="4" t="e">
        <f t="shared" ref="CF577:CF599" si="346">BF577*$CD577</f>
        <v>#DIV/0!</v>
      </c>
      <c r="CG577" s="4" t="e">
        <f t="shared" si="337"/>
        <v>#DIV/0!</v>
      </c>
      <c r="CH577" s="4" t="e">
        <f t="shared" si="338"/>
        <v>#DIV/0!</v>
      </c>
      <c r="CI577" s="4" t="e">
        <f t="shared" si="339"/>
        <v>#DIV/0!</v>
      </c>
      <c r="CJ577" s="4" t="e">
        <f t="shared" si="340"/>
        <v>#DIV/0!</v>
      </c>
      <c r="CK577" s="4" t="e">
        <f t="shared" si="341"/>
        <v>#DIV/0!</v>
      </c>
      <c r="CL577" s="4" t="e">
        <f t="shared" si="330"/>
        <v>#DIV/0!</v>
      </c>
      <c r="CM577" s="4" t="e">
        <f t="shared" si="331"/>
        <v>#DIV/0!</v>
      </c>
      <c r="CN577" s="4" t="e">
        <f t="shared" si="332"/>
        <v>#DIV/0!</v>
      </c>
      <c r="CO577" s="4" t="e">
        <f t="shared" ref="CO577:CO608" si="347">BO577*$CD577</f>
        <v>#DIV/0!</v>
      </c>
      <c r="CP577" s="4" t="e">
        <f t="shared" ref="CP577:CP608" si="348">BP577*$CD577</f>
        <v>#DIV/0!</v>
      </c>
      <c r="CQ577" s="4" t="e">
        <f t="shared" ref="CQ577:CQ608" si="349">BQ577*$CD577</f>
        <v>#DIV/0!</v>
      </c>
      <c r="CR577" s="4" t="e">
        <f t="shared" si="342"/>
        <v>#DIV/0!</v>
      </c>
      <c r="CS577" s="4" t="e">
        <f t="shared" si="343"/>
        <v>#DIV/0!</v>
      </c>
      <c r="CT577" s="4" t="e">
        <f t="shared" si="344"/>
        <v>#DIV/0!</v>
      </c>
      <c r="CU577" s="4" t="e">
        <f t="shared" si="326"/>
        <v>#DIV/0!</v>
      </c>
      <c r="CV577" s="4" t="e">
        <f t="shared" si="327"/>
        <v>#DIV/0!</v>
      </c>
      <c r="CW577" s="4" t="e">
        <f t="shared" si="328"/>
        <v>#DIV/0!</v>
      </c>
      <c r="CX577" s="4" t="e">
        <f t="shared" si="329"/>
        <v>#DIV/0!</v>
      </c>
      <c r="CY577" s="4" t="e">
        <f t="shared" si="333"/>
        <v>#DIV/0!</v>
      </c>
      <c r="CZ577" s="4" t="e">
        <f t="shared" si="334"/>
        <v>#DIV/0!</v>
      </c>
      <c r="DA577" s="4" t="e">
        <f t="shared" si="335"/>
        <v>#DIV/0!</v>
      </c>
      <c r="DB577" s="4" t="e">
        <f t="shared" si="336"/>
        <v>#DIV/0!</v>
      </c>
      <c r="DC577" s="3"/>
      <c r="DD577" s="3" t="e">
        <f t="shared" si="301"/>
        <v>#DIV/0!</v>
      </c>
    </row>
    <row r="578" spans="33:108" x14ac:dyDescent="0.25">
      <c r="AG578" s="2">
        <f>IF(I578&gt;'Average Crustal Abundance'!B$2,Data!I578,'Average Crustal Abundance'!B$2)</f>
        <v>52200</v>
      </c>
      <c r="AH578" s="2">
        <f>IF(J578&gt;'Average Crustal Abundance'!C$2,Data!J578,'Average Crustal Abundance'!C$2)</f>
        <v>27</v>
      </c>
      <c r="AI578" s="2">
        <f>IF(K578&gt;'Average Crustal Abundance'!D$2,Data!K578,'Average Crustal Abundance'!D$2)</f>
        <v>59</v>
      </c>
      <c r="AJ578" s="2">
        <f>IF(L578&gt;'Average Crustal Abundance'!E$2,Data!L578,'Average Crustal Abundance'!E$2)</f>
        <v>0.188</v>
      </c>
      <c r="AK578" s="2">
        <f>IF(M578&gt;'Average Crustal Abundance'!F$2,Data!M578,'Average Crustal Abundance'!F$2)</f>
        <v>1.5E-3</v>
      </c>
      <c r="AL578" s="2">
        <f>IF(N578&gt;'Average Crustal Abundance'!G$2,Data!N578,'Average Crustal Abundance'!G$2)</f>
        <v>1.5E-3</v>
      </c>
      <c r="AM578" s="2">
        <f>IF(O578&gt;'Average Crustal Abundance'!H$2,Data!O578,'Average Crustal Abundance'!H$2)</f>
        <v>27</v>
      </c>
      <c r="AN578" s="2">
        <f>IF(P578&gt;'Average Crustal Abundance'!I$2,Data!P578,'Average Crustal Abundance'!I$2)</f>
        <v>5.6000000000000001E-2</v>
      </c>
      <c r="AO578" s="2">
        <f>IF(Q578&gt;'Average Crustal Abundance'!J$2,Data!Q578,'Average Crustal Abundance'!J$2)</f>
        <v>1.2999999999999999E-3</v>
      </c>
      <c r="AP578" s="2">
        <f>IF(R578&gt;'Average Crustal Abundance'!K$2,Data!R578,'Average Crustal Abundance'!K$2)</f>
        <v>72</v>
      </c>
      <c r="AQ578" s="2">
        <f>IF(S578&gt;'Average Crustal Abundance'!L$2,Data!S578,'Average Crustal Abundance'!L$2)</f>
        <v>0.08</v>
      </c>
      <c r="AR578" s="2">
        <f>IF(T578&gt;'Average Crustal Abundance'!M$2,Data!T578,'Average Crustal Abundance'!M$2)</f>
        <v>5.1999999999999998E-2</v>
      </c>
      <c r="AS578" s="2">
        <f>IF(U578&gt;'Average Crustal Abundance'!N$2,Data!U578,'Average Crustal Abundance'!N$2)</f>
        <v>0.5</v>
      </c>
      <c r="AT578" s="2">
        <f>IF(V578&gt;'Average Crustal Abundance'!O$2,Data!V578,'Average Crustal Abundance'!O$2)</f>
        <v>11</v>
      </c>
      <c r="AU578" s="2">
        <f>IF(W578&gt;'Average Crustal Abundance'!P$2,Data!W578,'Average Crustal Abundance'!P$2)</f>
        <v>0.03</v>
      </c>
      <c r="AV578" s="2">
        <f>IF(X578&gt;'Average Crustal Abundance'!Q$2,Data!X578,'Average Crustal Abundance'!Q$2)</f>
        <v>2.5</v>
      </c>
      <c r="AW578" s="2">
        <f>IF(Y578&gt;'Average Crustal Abundance'!R$2,Data!Y578,'Average Crustal Abundance'!R$2)</f>
        <v>0.2</v>
      </c>
      <c r="AX578" s="2">
        <f>IF(Z578&gt;'Average Crustal Abundance'!S$2,Data!Z578,'Average Crustal Abundance'!S$2)</f>
        <v>0.18</v>
      </c>
      <c r="AY578" s="2">
        <f>IF(AA578&gt;'Average Crustal Abundance'!T$2,Data!AA578,'Average Crustal Abundance'!T$2)</f>
        <v>1E-3</v>
      </c>
      <c r="AZ578" s="2">
        <f>IF(AB578&gt;'Average Crustal Abundance'!U$2,Data!AB578,'Average Crustal Abundance'!U$2)</f>
        <v>0.8</v>
      </c>
      <c r="BA578" s="2">
        <f>IF(AC578&gt;'Average Crustal Abundance'!V$2,Data!AC578,'Average Crustal Abundance'!V$2)</f>
        <v>1</v>
      </c>
      <c r="BB578" s="2">
        <f>IF(AD578&gt;'Average Crustal Abundance'!W$2,Data!AD578,'Average Crustal Abundance'!W$2)</f>
        <v>1.7</v>
      </c>
      <c r="BC578" s="2">
        <f>IF(AE578&gt;'Average Crustal Abundance'!X$2,Data!AE578,'Average Crustal Abundance'!X$2)</f>
        <v>20</v>
      </c>
      <c r="BD578" s="2">
        <f>IF(AF578&gt;'Average Crustal Abundance'!Y$2,Data!AF578,'Average Crustal Abundance'!Y$2)</f>
        <v>1.3</v>
      </c>
      <c r="BE578" s="3">
        <f>LOG((AG578/'Average Crustal Abundance'!B$2),1.636)</f>
        <v>0</v>
      </c>
      <c r="BF578" s="3">
        <f>LOG((AH578/'Average Crustal Abundance'!C$2),5.77)</f>
        <v>0</v>
      </c>
      <c r="BG578" s="3">
        <f>LOG((AI578/'Average Crustal Abundance'!D$2),5.07)</f>
        <v>0</v>
      </c>
      <c r="BH578" s="3">
        <f>IF(LOG((AJ578/'Average Crustal Abundance'!E$2))&lt;6,LOG((AJ578/'Average Crustal Abundance'!E$2)),6)</f>
        <v>0</v>
      </c>
      <c r="BI578" s="3">
        <f>IF(LOG((AK578/'Average Crustal Abundance'!F$2))&lt;6,LOG((AK578/'Average Crustal Abundance'!F$2)),6)</f>
        <v>0</v>
      </c>
      <c r="BJ578" s="3">
        <f>IF(LOG((AL578/'Average Crustal Abundance'!G$2))&lt;6,LOG((AL578/'Average Crustal Abundance'!G$2)),6)</f>
        <v>0</v>
      </c>
      <c r="BK578" s="3">
        <f>LOG((AM578/'Average Crustal Abundance'!H$2),5.77)</f>
        <v>0</v>
      </c>
      <c r="BL578" s="3">
        <f>IF(LOG((AN578/'Average Crustal Abundance'!I$2))&lt;6,LOG((AN578/'Average Crustal Abundance'!I$2)),6)</f>
        <v>0</v>
      </c>
      <c r="BM578" s="3">
        <f>IF(LOG((AO578/'Average Crustal Abundance'!J$2))&lt;6,LOG((AO578/'Average Crustal Abundance'!J$2)),6)</f>
        <v>0</v>
      </c>
      <c r="BN578" s="3">
        <f>LOG((AP578/'Average Crustal Abundance'!K$2),4.9)</f>
        <v>0</v>
      </c>
      <c r="BO578" s="3">
        <f>IF(LOG((AQ578/'Average Crustal Abundance'!L$2))&lt;6,LOG((AQ578/'Average Crustal Abundance'!L$2)),6)</f>
        <v>0</v>
      </c>
      <c r="BP578" s="3">
        <f>IF(LOG((AR578/'Average Crustal Abundance'!M$2))&lt;6,LOG((AR578/'Average Crustal Abundance'!M$2)),6)</f>
        <v>0</v>
      </c>
      <c r="BQ578" s="3">
        <f>IF(LOG((AS578/'Average Crustal Abundance'!N$2))&lt;6,LOG((AS578/'Average Crustal Abundance'!N$2)),6)</f>
        <v>0</v>
      </c>
      <c r="BR578" s="3">
        <f>LOG((AT578/'Average Crustal Abundance'!O$2),6.71)</f>
        <v>0</v>
      </c>
      <c r="BS578" s="3">
        <f>IF(LOG((AU578/'Average Crustal Abundance'!P$2))&lt;6,LOG((AU578/'Average Crustal Abundance'!P$2)),6)</f>
        <v>0</v>
      </c>
      <c r="BT578" s="3">
        <f>LOG((AV578/'Average Crustal Abundance'!Q$2),8.58)</f>
        <v>0</v>
      </c>
      <c r="BU578" s="3">
        <f>IF(LOG((AW578/'Average Crustal Abundance'!R$2))&lt;6,LOG((AW578/'Average Crustal Abundance'!R$2)),6)</f>
        <v>0</v>
      </c>
      <c r="BV578" s="3">
        <f>IF(LOG((AX578/'Average Crustal Abundance'!S$2))&lt;6,LOG((AX578/'Average Crustal Abundance'!S$2)),6)</f>
        <v>0</v>
      </c>
      <c r="BW578" s="3">
        <f>IF(LOG((AY578/'Average Crustal Abundance'!T$2))&lt;6,LOG((AY578/'Average Crustal Abundance'!T$2)),6)</f>
        <v>0</v>
      </c>
      <c r="BX578" s="3">
        <f>IF(LOG((AZ578/'Average Crustal Abundance'!U$2))&lt;6,LOG((AZ578/'Average Crustal Abundance'!U$2)),6)</f>
        <v>0</v>
      </c>
      <c r="BY578" s="3">
        <f>IF(LOG((BA578/'Average Crustal Abundance'!V$2))&lt;6,LOG((BA578/'Average Crustal Abundance'!V$2)),6)</f>
        <v>0</v>
      </c>
      <c r="BZ578" s="3">
        <f>LOG((BB578/'Average Crustal Abundance'!W$2),9.15)</f>
        <v>0</v>
      </c>
      <c r="CA578" s="3">
        <f>LOG((BC578/'Average Crustal Abundance'!X$2),6.07)</f>
        <v>0</v>
      </c>
      <c r="CB578" s="3">
        <f>LOG((BD578/'Average Crustal Abundance'!Y$2),9.57)</f>
        <v>0</v>
      </c>
      <c r="CC578" s="3">
        <f t="shared" si="299"/>
        <v>0</v>
      </c>
      <c r="CD578" s="3" t="e">
        <f t="shared" si="300"/>
        <v>#DIV/0!</v>
      </c>
      <c r="CE578" s="4" t="e">
        <f t="shared" si="345"/>
        <v>#DIV/0!</v>
      </c>
      <c r="CF578" s="4" t="e">
        <f t="shared" si="346"/>
        <v>#DIV/0!</v>
      </c>
      <c r="CG578" s="4" t="e">
        <f t="shared" si="337"/>
        <v>#DIV/0!</v>
      </c>
      <c r="CH578" s="4" t="e">
        <f t="shared" si="338"/>
        <v>#DIV/0!</v>
      </c>
      <c r="CI578" s="4" t="e">
        <f t="shared" si="339"/>
        <v>#DIV/0!</v>
      </c>
      <c r="CJ578" s="4" t="e">
        <f t="shared" si="340"/>
        <v>#DIV/0!</v>
      </c>
      <c r="CK578" s="4" t="e">
        <f t="shared" si="341"/>
        <v>#DIV/0!</v>
      </c>
      <c r="CL578" s="4" t="e">
        <f t="shared" si="330"/>
        <v>#DIV/0!</v>
      </c>
      <c r="CM578" s="4" t="e">
        <f t="shared" si="331"/>
        <v>#DIV/0!</v>
      </c>
      <c r="CN578" s="4" t="e">
        <f t="shared" si="332"/>
        <v>#DIV/0!</v>
      </c>
      <c r="CO578" s="4" t="e">
        <f t="shared" si="347"/>
        <v>#DIV/0!</v>
      </c>
      <c r="CP578" s="4" t="e">
        <f t="shared" si="348"/>
        <v>#DIV/0!</v>
      </c>
      <c r="CQ578" s="4" t="e">
        <f t="shared" si="349"/>
        <v>#DIV/0!</v>
      </c>
      <c r="CR578" s="4" t="e">
        <f t="shared" si="342"/>
        <v>#DIV/0!</v>
      </c>
      <c r="CS578" s="4" t="e">
        <f t="shared" si="343"/>
        <v>#DIV/0!</v>
      </c>
      <c r="CT578" s="4" t="e">
        <f t="shared" si="344"/>
        <v>#DIV/0!</v>
      </c>
      <c r="CU578" s="4" t="e">
        <f t="shared" si="326"/>
        <v>#DIV/0!</v>
      </c>
      <c r="CV578" s="4" t="e">
        <f t="shared" si="327"/>
        <v>#DIV/0!</v>
      </c>
      <c r="CW578" s="4" t="e">
        <f t="shared" si="328"/>
        <v>#DIV/0!</v>
      </c>
      <c r="CX578" s="4" t="e">
        <f t="shared" si="329"/>
        <v>#DIV/0!</v>
      </c>
      <c r="CY578" s="4" t="e">
        <f t="shared" si="333"/>
        <v>#DIV/0!</v>
      </c>
      <c r="CZ578" s="4" t="e">
        <f t="shared" si="334"/>
        <v>#DIV/0!</v>
      </c>
      <c r="DA578" s="4" t="e">
        <f t="shared" si="335"/>
        <v>#DIV/0!</v>
      </c>
      <c r="DB578" s="4" t="e">
        <f t="shared" si="336"/>
        <v>#DIV/0!</v>
      </c>
      <c r="DC578" s="3"/>
      <c r="DD578" s="3" t="e">
        <f t="shared" si="301"/>
        <v>#DIV/0!</v>
      </c>
    </row>
    <row r="579" spans="33:108" x14ac:dyDescent="0.25">
      <c r="AG579" s="2">
        <f>IF(I579&gt;'Average Crustal Abundance'!B$2,Data!I579,'Average Crustal Abundance'!B$2)</f>
        <v>52200</v>
      </c>
      <c r="AH579" s="2">
        <f>IF(J579&gt;'Average Crustal Abundance'!C$2,Data!J579,'Average Crustal Abundance'!C$2)</f>
        <v>27</v>
      </c>
      <c r="AI579" s="2">
        <f>IF(K579&gt;'Average Crustal Abundance'!D$2,Data!K579,'Average Crustal Abundance'!D$2)</f>
        <v>59</v>
      </c>
      <c r="AJ579" s="2">
        <f>IF(L579&gt;'Average Crustal Abundance'!E$2,Data!L579,'Average Crustal Abundance'!E$2)</f>
        <v>0.188</v>
      </c>
      <c r="AK579" s="2">
        <f>IF(M579&gt;'Average Crustal Abundance'!F$2,Data!M579,'Average Crustal Abundance'!F$2)</f>
        <v>1.5E-3</v>
      </c>
      <c r="AL579" s="2">
        <f>IF(N579&gt;'Average Crustal Abundance'!G$2,Data!N579,'Average Crustal Abundance'!G$2)</f>
        <v>1.5E-3</v>
      </c>
      <c r="AM579" s="2">
        <f>IF(O579&gt;'Average Crustal Abundance'!H$2,Data!O579,'Average Crustal Abundance'!H$2)</f>
        <v>27</v>
      </c>
      <c r="AN579" s="2">
        <f>IF(P579&gt;'Average Crustal Abundance'!I$2,Data!P579,'Average Crustal Abundance'!I$2)</f>
        <v>5.6000000000000001E-2</v>
      </c>
      <c r="AO579" s="2">
        <f>IF(Q579&gt;'Average Crustal Abundance'!J$2,Data!Q579,'Average Crustal Abundance'!J$2)</f>
        <v>1.2999999999999999E-3</v>
      </c>
      <c r="AP579" s="2">
        <f>IF(R579&gt;'Average Crustal Abundance'!K$2,Data!R579,'Average Crustal Abundance'!K$2)</f>
        <v>72</v>
      </c>
      <c r="AQ579" s="2">
        <f>IF(S579&gt;'Average Crustal Abundance'!L$2,Data!S579,'Average Crustal Abundance'!L$2)</f>
        <v>0.08</v>
      </c>
      <c r="AR579" s="2">
        <f>IF(T579&gt;'Average Crustal Abundance'!M$2,Data!T579,'Average Crustal Abundance'!M$2)</f>
        <v>5.1999999999999998E-2</v>
      </c>
      <c r="AS579" s="2">
        <f>IF(U579&gt;'Average Crustal Abundance'!N$2,Data!U579,'Average Crustal Abundance'!N$2)</f>
        <v>0.5</v>
      </c>
      <c r="AT579" s="2">
        <f>IF(V579&gt;'Average Crustal Abundance'!O$2,Data!V579,'Average Crustal Abundance'!O$2)</f>
        <v>11</v>
      </c>
      <c r="AU579" s="2">
        <f>IF(W579&gt;'Average Crustal Abundance'!P$2,Data!W579,'Average Crustal Abundance'!P$2)</f>
        <v>0.03</v>
      </c>
      <c r="AV579" s="2">
        <f>IF(X579&gt;'Average Crustal Abundance'!Q$2,Data!X579,'Average Crustal Abundance'!Q$2)</f>
        <v>2.5</v>
      </c>
      <c r="AW579" s="2">
        <f>IF(Y579&gt;'Average Crustal Abundance'!R$2,Data!Y579,'Average Crustal Abundance'!R$2)</f>
        <v>0.2</v>
      </c>
      <c r="AX579" s="2">
        <f>IF(Z579&gt;'Average Crustal Abundance'!S$2,Data!Z579,'Average Crustal Abundance'!S$2)</f>
        <v>0.18</v>
      </c>
      <c r="AY579" s="2">
        <f>IF(AA579&gt;'Average Crustal Abundance'!T$2,Data!AA579,'Average Crustal Abundance'!T$2)</f>
        <v>1E-3</v>
      </c>
      <c r="AZ579" s="2">
        <f>IF(AB579&gt;'Average Crustal Abundance'!U$2,Data!AB579,'Average Crustal Abundance'!U$2)</f>
        <v>0.8</v>
      </c>
      <c r="BA579" s="2">
        <f>IF(AC579&gt;'Average Crustal Abundance'!V$2,Data!AC579,'Average Crustal Abundance'!V$2)</f>
        <v>1</v>
      </c>
      <c r="BB579" s="2">
        <f>IF(AD579&gt;'Average Crustal Abundance'!W$2,Data!AD579,'Average Crustal Abundance'!W$2)</f>
        <v>1.7</v>
      </c>
      <c r="BC579" s="2">
        <f>IF(AE579&gt;'Average Crustal Abundance'!X$2,Data!AE579,'Average Crustal Abundance'!X$2)</f>
        <v>20</v>
      </c>
      <c r="BD579" s="2">
        <f>IF(AF579&gt;'Average Crustal Abundance'!Y$2,Data!AF579,'Average Crustal Abundance'!Y$2)</f>
        <v>1.3</v>
      </c>
      <c r="BE579" s="3">
        <f>LOG((AG579/'Average Crustal Abundance'!B$2),1.636)</f>
        <v>0</v>
      </c>
      <c r="BF579" s="3">
        <f>LOG((AH579/'Average Crustal Abundance'!C$2),5.77)</f>
        <v>0</v>
      </c>
      <c r="BG579" s="3">
        <f>LOG((AI579/'Average Crustal Abundance'!D$2),5.07)</f>
        <v>0</v>
      </c>
      <c r="BH579" s="3">
        <f>IF(LOG((AJ579/'Average Crustal Abundance'!E$2))&lt;6,LOG((AJ579/'Average Crustal Abundance'!E$2)),6)</f>
        <v>0</v>
      </c>
      <c r="BI579" s="3">
        <f>IF(LOG((AK579/'Average Crustal Abundance'!F$2))&lt;6,LOG((AK579/'Average Crustal Abundance'!F$2)),6)</f>
        <v>0</v>
      </c>
      <c r="BJ579" s="3">
        <f>IF(LOG((AL579/'Average Crustal Abundance'!G$2))&lt;6,LOG((AL579/'Average Crustal Abundance'!G$2)),6)</f>
        <v>0</v>
      </c>
      <c r="BK579" s="3">
        <f>LOG((AM579/'Average Crustal Abundance'!H$2),5.77)</f>
        <v>0</v>
      </c>
      <c r="BL579" s="3">
        <f>IF(LOG((AN579/'Average Crustal Abundance'!I$2))&lt;6,LOG((AN579/'Average Crustal Abundance'!I$2)),6)</f>
        <v>0</v>
      </c>
      <c r="BM579" s="3">
        <f>IF(LOG((AO579/'Average Crustal Abundance'!J$2))&lt;6,LOG((AO579/'Average Crustal Abundance'!J$2)),6)</f>
        <v>0</v>
      </c>
      <c r="BN579" s="3">
        <f>LOG((AP579/'Average Crustal Abundance'!K$2),4.9)</f>
        <v>0</v>
      </c>
      <c r="BO579" s="3">
        <f>IF(LOG((AQ579/'Average Crustal Abundance'!L$2))&lt;6,LOG((AQ579/'Average Crustal Abundance'!L$2)),6)</f>
        <v>0</v>
      </c>
      <c r="BP579" s="3">
        <f>IF(LOG((AR579/'Average Crustal Abundance'!M$2))&lt;6,LOG((AR579/'Average Crustal Abundance'!M$2)),6)</f>
        <v>0</v>
      </c>
      <c r="BQ579" s="3">
        <f>IF(LOG((AS579/'Average Crustal Abundance'!N$2))&lt;6,LOG((AS579/'Average Crustal Abundance'!N$2)),6)</f>
        <v>0</v>
      </c>
      <c r="BR579" s="3">
        <f>LOG((AT579/'Average Crustal Abundance'!O$2),6.71)</f>
        <v>0</v>
      </c>
      <c r="BS579" s="3">
        <f>IF(LOG((AU579/'Average Crustal Abundance'!P$2))&lt;6,LOG((AU579/'Average Crustal Abundance'!P$2)),6)</f>
        <v>0</v>
      </c>
      <c r="BT579" s="3">
        <f>LOG((AV579/'Average Crustal Abundance'!Q$2),8.58)</f>
        <v>0</v>
      </c>
      <c r="BU579" s="3">
        <f>IF(LOG((AW579/'Average Crustal Abundance'!R$2))&lt;6,LOG((AW579/'Average Crustal Abundance'!R$2)),6)</f>
        <v>0</v>
      </c>
      <c r="BV579" s="3">
        <f>IF(LOG((AX579/'Average Crustal Abundance'!S$2))&lt;6,LOG((AX579/'Average Crustal Abundance'!S$2)),6)</f>
        <v>0</v>
      </c>
      <c r="BW579" s="3">
        <f>IF(LOG((AY579/'Average Crustal Abundance'!T$2))&lt;6,LOG((AY579/'Average Crustal Abundance'!T$2)),6)</f>
        <v>0</v>
      </c>
      <c r="BX579" s="3">
        <f>IF(LOG((AZ579/'Average Crustal Abundance'!U$2))&lt;6,LOG((AZ579/'Average Crustal Abundance'!U$2)),6)</f>
        <v>0</v>
      </c>
      <c r="BY579" s="3">
        <f>IF(LOG((BA579/'Average Crustal Abundance'!V$2))&lt;6,LOG((BA579/'Average Crustal Abundance'!V$2)),6)</f>
        <v>0</v>
      </c>
      <c r="BZ579" s="3">
        <f>LOG((BB579/'Average Crustal Abundance'!W$2),9.15)</f>
        <v>0</v>
      </c>
      <c r="CA579" s="3">
        <f>LOG((BC579/'Average Crustal Abundance'!X$2),6.07)</f>
        <v>0</v>
      </c>
      <c r="CB579" s="3">
        <f>LOG((BD579/'Average Crustal Abundance'!Y$2),9.57)</f>
        <v>0</v>
      </c>
      <c r="CC579" s="3">
        <f t="shared" si="299"/>
        <v>0</v>
      </c>
      <c r="CD579" s="3" t="e">
        <f t="shared" si="300"/>
        <v>#DIV/0!</v>
      </c>
      <c r="CE579" s="4" t="e">
        <f t="shared" si="345"/>
        <v>#DIV/0!</v>
      </c>
      <c r="CF579" s="4" t="e">
        <f t="shared" si="346"/>
        <v>#DIV/0!</v>
      </c>
      <c r="CG579" s="4" t="e">
        <f t="shared" si="337"/>
        <v>#DIV/0!</v>
      </c>
      <c r="CH579" s="4" t="e">
        <f t="shared" si="338"/>
        <v>#DIV/0!</v>
      </c>
      <c r="CI579" s="4" t="e">
        <f t="shared" si="339"/>
        <v>#DIV/0!</v>
      </c>
      <c r="CJ579" s="4" t="e">
        <f t="shared" si="340"/>
        <v>#DIV/0!</v>
      </c>
      <c r="CK579" s="4" t="e">
        <f t="shared" si="341"/>
        <v>#DIV/0!</v>
      </c>
      <c r="CL579" s="4" t="e">
        <f t="shared" si="330"/>
        <v>#DIV/0!</v>
      </c>
      <c r="CM579" s="4" t="e">
        <f t="shared" si="331"/>
        <v>#DIV/0!</v>
      </c>
      <c r="CN579" s="4" t="e">
        <f t="shared" si="332"/>
        <v>#DIV/0!</v>
      </c>
      <c r="CO579" s="4" t="e">
        <f t="shared" si="347"/>
        <v>#DIV/0!</v>
      </c>
      <c r="CP579" s="4" t="e">
        <f t="shared" si="348"/>
        <v>#DIV/0!</v>
      </c>
      <c r="CQ579" s="4" t="e">
        <f t="shared" si="349"/>
        <v>#DIV/0!</v>
      </c>
      <c r="CR579" s="4" t="e">
        <f t="shared" si="342"/>
        <v>#DIV/0!</v>
      </c>
      <c r="CS579" s="4" t="e">
        <f t="shared" si="343"/>
        <v>#DIV/0!</v>
      </c>
      <c r="CT579" s="4" t="e">
        <f t="shared" si="344"/>
        <v>#DIV/0!</v>
      </c>
      <c r="CU579" s="4" t="e">
        <f t="shared" si="326"/>
        <v>#DIV/0!</v>
      </c>
      <c r="CV579" s="4" t="e">
        <f t="shared" si="327"/>
        <v>#DIV/0!</v>
      </c>
      <c r="CW579" s="4" t="e">
        <f t="shared" si="328"/>
        <v>#DIV/0!</v>
      </c>
      <c r="CX579" s="4" t="e">
        <f t="shared" si="329"/>
        <v>#DIV/0!</v>
      </c>
      <c r="CY579" s="4" t="e">
        <f t="shared" si="333"/>
        <v>#DIV/0!</v>
      </c>
      <c r="CZ579" s="4" t="e">
        <f t="shared" si="334"/>
        <v>#DIV/0!</v>
      </c>
      <c r="DA579" s="4" t="e">
        <f t="shared" si="335"/>
        <v>#DIV/0!</v>
      </c>
      <c r="DB579" s="4" t="e">
        <f t="shared" si="336"/>
        <v>#DIV/0!</v>
      </c>
      <c r="DC579" s="3"/>
      <c r="DD579" s="3" t="e">
        <f t="shared" si="301"/>
        <v>#DIV/0!</v>
      </c>
    </row>
    <row r="580" spans="33:108" x14ac:dyDescent="0.25">
      <c r="AG580" s="2">
        <f>IF(I580&gt;'Average Crustal Abundance'!B$2,Data!I580,'Average Crustal Abundance'!B$2)</f>
        <v>52200</v>
      </c>
      <c r="AH580" s="2">
        <f>IF(J580&gt;'Average Crustal Abundance'!C$2,Data!J580,'Average Crustal Abundance'!C$2)</f>
        <v>27</v>
      </c>
      <c r="AI580" s="2">
        <f>IF(K580&gt;'Average Crustal Abundance'!D$2,Data!K580,'Average Crustal Abundance'!D$2)</f>
        <v>59</v>
      </c>
      <c r="AJ580" s="2">
        <f>IF(L580&gt;'Average Crustal Abundance'!E$2,Data!L580,'Average Crustal Abundance'!E$2)</f>
        <v>0.188</v>
      </c>
      <c r="AK580" s="2">
        <f>IF(M580&gt;'Average Crustal Abundance'!F$2,Data!M580,'Average Crustal Abundance'!F$2)</f>
        <v>1.5E-3</v>
      </c>
      <c r="AL580" s="2">
        <f>IF(N580&gt;'Average Crustal Abundance'!G$2,Data!N580,'Average Crustal Abundance'!G$2)</f>
        <v>1.5E-3</v>
      </c>
      <c r="AM580" s="2">
        <f>IF(O580&gt;'Average Crustal Abundance'!H$2,Data!O580,'Average Crustal Abundance'!H$2)</f>
        <v>27</v>
      </c>
      <c r="AN580" s="2">
        <f>IF(P580&gt;'Average Crustal Abundance'!I$2,Data!P580,'Average Crustal Abundance'!I$2)</f>
        <v>5.6000000000000001E-2</v>
      </c>
      <c r="AO580" s="2">
        <f>IF(Q580&gt;'Average Crustal Abundance'!J$2,Data!Q580,'Average Crustal Abundance'!J$2)</f>
        <v>1.2999999999999999E-3</v>
      </c>
      <c r="AP580" s="2">
        <f>IF(R580&gt;'Average Crustal Abundance'!K$2,Data!R580,'Average Crustal Abundance'!K$2)</f>
        <v>72</v>
      </c>
      <c r="AQ580" s="2">
        <f>IF(S580&gt;'Average Crustal Abundance'!L$2,Data!S580,'Average Crustal Abundance'!L$2)</f>
        <v>0.08</v>
      </c>
      <c r="AR580" s="2">
        <f>IF(T580&gt;'Average Crustal Abundance'!M$2,Data!T580,'Average Crustal Abundance'!M$2)</f>
        <v>5.1999999999999998E-2</v>
      </c>
      <c r="AS580" s="2">
        <f>IF(U580&gt;'Average Crustal Abundance'!N$2,Data!U580,'Average Crustal Abundance'!N$2)</f>
        <v>0.5</v>
      </c>
      <c r="AT580" s="2">
        <f>IF(V580&gt;'Average Crustal Abundance'!O$2,Data!V580,'Average Crustal Abundance'!O$2)</f>
        <v>11</v>
      </c>
      <c r="AU580" s="2">
        <f>IF(W580&gt;'Average Crustal Abundance'!P$2,Data!W580,'Average Crustal Abundance'!P$2)</f>
        <v>0.03</v>
      </c>
      <c r="AV580" s="2">
        <f>IF(X580&gt;'Average Crustal Abundance'!Q$2,Data!X580,'Average Crustal Abundance'!Q$2)</f>
        <v>2.5</v>
      </c>
      <c r="AW580" s="2">
        <f>IF(Y580&gt;'Average Crustal Abundance'!R$2,Data!Y580,'Average Crustal Abundance'!R$2)</f>
        <v>0.2</v>
      </c>
      <c r="AX580" s="2">
        <f>IF(Z580&gt;'Average Crustal Abundance'!S$2,Data!Z580,'Average Crustal Abundance'!S$2)</f>
        <v>0.18</v>
      </c>
      <c r="AY580" s="2">
        <f>IF(AA580&gt;'Average Crustal Abundance'!T$2,Data!AA580,'Average Crustal Abundance'!T$2)</f>
        <v>1E-3</v>
      </c>
      <c r="AZ580" s="2">
        <f>IF(AB580&gt;'Average Crustal Abundance'!U$2,Data!AB580,'Average Crustal Abundance'!U$2)</f>
        <v>0.8</v>
      </c>
      <c r="BA580" s="2">
        <f>IF(AC580&gt;'Average Crustal Abundance'!V$2,Data!AC580,'Average Crustal Abundance'!V$2)</f>
        <v>1</v>
      </c>
      <c r="BB580" s="2">
        <f>IF(AD580&gt;'Average Crustal Abundance'!W$2,Data!AD580,'Average Crustal Abundance'!W$2)</f>
        <v>1.7</v>
      </c>
      <c r="BC580" s="2">
        <f>IF(AE580&gt;'Average Crustal Abundance'!X$2,Data!AE580,'Average Crustal Abundance'!X$2)</f>
        <v>20</v>
      </c>
      <c r="BD580" s="2">
        <f>IF(AF580&gt;'Average Crustal Abundance'!Y$2,Data!AF580,'Average Crustal Abundance'!Y$2)</f>
        <v>1.3</v>
      </c>
      <c r="BE580" s="3">
        <f>LOG((AG580/'Average Crustal Abundance'!B$2),1.636)</f>
        <v>0</v>
      </c>
      <c r="BF580" s="3">
        <f>LOG((AH580/'Average Crustal Abundance'!C$2),5.77)</f>
        <v>0</v>
      </c>
      <c r="BG580" s="3">
        <f>LOG((AI580/'Average Crustal Abundance'!D$2),5.07)</f>
        <v>0</v>
      </c>
      <c r="BH580" s="3">
        <f>IF(LOG((AJ580/'Average Crustal Abundance'!E$2))&lt;6,LOG((AJ580/'Average Crustal Abundance'!E$2)),6)</f>
        <v>0</v>
      </c>
      <c r="BI580" s="3">
        <f>IF(LOG((AK580/'Average Crustal Abundance'!F$2))&lt;6,LOG((AK580/'Average Crustal Abundance'!F$2)),6)</f>
        <v>0</v>
      </c>
      <c r="BJ580" s="3">
        <f>IF(LOG((AL580/'Average Crustal Abundance'!G$2))&lt;6,LOG((AL580/'Average Crustal Abundance'!G$2)),6)</f>
        <v>0</v>
      </c>
      <c r="BK580" s="3">
        <f>LOG((AM580/'Average Crustal Abundance'!H$2),5.77)</f>
        <v>0</v>
      </c>
      <c r="BL580" s="3">
        <f>IF(LOG((AN580/'Average Crustal Abundance'!I$2))&lt;6,LOG((AN580/'Average Crustal Abundance'!I$2)),6)</f>
        <v>0</v>
      </c>
      <c r="BM580" s="3">
        <f>IF(LOG((AO580/'Average Crustal Abundance'!J$2))&lt;6,LOG((AO580/'Average Crustal Abundance'!J$2)),6)</f>
        <v>0</v>
      </c>
      <c r="BN580" s="3">
        <f>LOG((AP580/'Average Crustal Abundance'!K$2),4.9)</f>
        <v>0</v>
      </c>
      <c r="BO580" s="3">
        <f>IF(LOG((AQ580/'Average Crustal Abundance'!L$2))&lt;6,LOG((AQ580/'Average Crustal Abundance'!L$2)),6)</f>
        <v>0</v>
      </c>
      <c r="BP580" s="3">
        <f>IF(LOG((AR580/'Average Crustal Abundance'!M$2))&lt;6,LOG((AR580/'Average Crustal Abundance'!M$2)),6)</f>
        <v>0</v>
      </c>
      <c r="BQ580" s="3">
        <f>IF(LOG((AS580/'Average Crustal Abundance'!N$2))&lt;6,LOG((AS580/'Average Crustal Abundance'!N$2)),6)</f>
        <v>0</v>
      </c>
      <c r="BR580" s="3">
        <f>LOG((AT580/'Average Crustal Abundance'!O$2),6.71)</f>
        <v>0</v>
      </c>
      <c r="BS580" s="3">
        <f>IF(LOG((AU580/'Average Crustal Abundance'!P$2))&lt;6,LOG((AU580/'Average Crustal Abundance'!P$2)),6)</f>
        <v>0</v>
      </c>
      <c r="BT580" s="3">
        <f>LOG((AV580/'Average Crustal Abundance'!Q$2),8.58)</f>
        <v>0</v>
      </c>
      <c r="BU580" s="3">
        <f>IF(LOG((AW580/'Average Crustal Abundance'!R$2))&lt;6,LOG((AW580/'Average Crustal Abundance'!R$2)),6)</f>
        <v>0</v>
      </c>
      <c r="BV580" s="3">
        <f>IF(LOG((AX580/'Average Crustal Abundance'!S$2))&lt;6,LOG((AX580/'Average Crustal Abundance'!S$2)),6)</f>
        <v>0</v>
      </c>
      <c r="BW580" s="3">
        <f>IF(LOG((AY580/'Average Crustal Abundance'!T$2))&lt;6,LOG((AY580/'Average Crustal Abundance'!T$2)),6)</f>
        <v>0</v>
      </c>
      <c r="BX580" s="3">
        <f>IF(LOG((AZ580/'Average Crustal Abundance'!U$2))&lt;6,LOG((AZ580/'Average Crustal Abundance'!U$2)),6)</f>
        <v>0</v>
      </c>
      <c r="BY580" s="3">
        <f>IF(LOG((BA580/'Average Crustal Abundance'!V$2))&lt;6,LOG((BA580/'Average Crustal Abundance'!V$2)),6)</f>
        <v>0</v>
      </c>
      <c r="BZ580" s="3">
        <f>LOG((BB580/'Average Crustal Abundance'!W$2),9.15)</f>
        <v>0</v>
      </c>
      <c r="CA580" s="3">
        <f>LOG((BC580/'Average Crustal Abundance'!X$2),6.07)</f>
        <v>0</v>
      </c>
      <c r="CB580" s="3">
        <f>LOG((BD580/'Average Crustal Abundance'!Y$2),9.57)</f>
        <v>0</v>
      </c>
      <c r="CC580" s="3">
        <f t="shared" ref="CC580:CC643" si="350">SUMSQ(BE580:CB580)</f>
        <v>0</v>
      </c>
      <c r="CD580" s="3" t="e">
        <f t="shared" ref="CD580:CD643" si="351">10/SQRT(CC580)</f>
        <v>#DIV/0!</v>
      </c>
      <c r="CE580" s="4" t="e">
        <f t="shared" si="345"/>
        <v>#DIV/0!</v>
      </c>
      <c r="CF580" s="4" t="e">
        <f t="shared" si="346"/>
        <v>#DIV/0!</v>
      </c>
      <c r="CG580" s="4" t="e">
        <f t="shared" si="337"/>
        <v>#DIV/0!</v>
      </c>
      <c r="CH580" s="4" t="e">
        <f t="shared" si="338"/>
        <v>#DIV/0!</v>
      </c>
      <c r="CI580" s="4" t="e">
        <f t="shared" si="339"/>
        <v>#DIV/0!</v>
      </c>
      <c r="CJ580" s="4" t="e">
        <f t="shared" si="340"/>
        <v>#DIV/0!</v>
      </c>
      <c r="CK580" s="4" t="e">
        <f t="shared" si="341"/>
        <v>#DIV/0!</v>
      </c>
      <c r="CL580" s="4" t="e">
        <f t="shared" si="330"/>
        <v>#DIV/0!</v>
      </c>
      <c r="CM580" s="4" t="e">
        <f t="shared" si="331"/>
        <v>#DIV/0!</v>
      </c>
      <c r="CN580" s="4" t="e">
        <f t="shared" si="332"/>
        <v>#DIV/0!</v>
      </c>
      <c r="CO580" s="4" t="e">
        <f t="shared" si="347"/>
        <v>#DIV/0!</v>
      </c>
      <c r="CP580" s="4" t="e">
        <f t="shared" si="348"/>
        <v>#DIV/0!</v>
      </c>
      <c r="CQ580" s="4" t="e">
        <f t="shared" si="349"/>
        <v>#DIV/0!</v>
      </c>
      <c r="CR580" s="4" t="e">
        <f t="shared" si="342"/>
        <v>#DIV/0!</v>
      </c>
      <c r="CS580" s="4" t="e">
        <f t="shared" si="343"/>
        <v>#DIV/0!</v>
      </c>
      <c r="CT580" s="4" t="e">
        <f t="shared" si="344"/>
        <v>#DIV/0!</v>
      </c>
      <c r="CU580" s="4" t="e">
        <f t="shared" si="326"/>
        <v>#DIV/0!</v>
      </c>
      <c r="CV580" s="4" t="e">
        <f t="shared" si="327"/>
        <v>#DIV/0!</v>
      </c>
      <c r="CW580" s="4" t="e">
        <f t="shared" si="328"/>
        <v>#DIV/0!</v>
      </c>
      <c r="CX580" s="4" t="e">
        <f t="shared" si="329"/>
        <v>#DIV/0!</v>
      </c>
      <c r="CY580" s="4" t="e">
        <f t="shared" si="333"/>
        <v>#DIV/0!</v>
      </c>
      <c r="CZ580" s="4" t="e">
        <f t="shared" si="334"/>
        <v>#DIV/0!</v>
      </c>
      <c r="DA580" s="4" t="e">
        <f t="shared" si="335"/>
        <v>#DIV/0!</v>
      </c>
      <c r="DB580" s="4" t="e">
        <f t="shared" si="336"/>
        <v>#DIV/0!</v>
      </c>
      <c r="DC580" s="3"/>
      <c r="DD580" s="3" t="e">
        <f t="shared" ref="DD580:DD643" si="352">SUMSQ(CE580:DB580)</f>
        <v>#DIV/0!</v>
      </c>
    </row>
    <row r="581" spans="33:108" x14ac:dyDescent="0.25">
      <c r="AG581" s="2">
        <f>IF(I581&gt;'Average Crustal Abundance'!B$2,Data!I581,'Average Crustal Abundance'!B$2)</f>
        <v>52200</v>
      </c>
      <c r="AH581" s="2">
        <f>IF(J581&gt;'Average Crustal Abundance'!C$2,Data!J581,'Average Crustal Abundance'!C$2)</f>
        <v>27</v>
      </c>
      <c r="AI581" s="2">
        <f>IF(K581&gt;'Average Crustal Abundance'!D$2,Data!K581,'Average Crustal Abundance'!D$2)</f>
        <v>59</v>
      </c>
      <c r="AJ581" s="2">
        <f>IF(L581&gt;'Average Crustal Abundance'!E$2,Data!L581,'Average Crustal Abundance'!E$2)</f>
        <v>0.188</v>
      </c>
      <c r="AK581" s="2">
        <f>IF(M581&gt;'Average Crustal Abundance'!F$2,Data!M581,'Average Crustal Abundance'!F$2)</f>
        <v>1.5E-3</v>
      </c>
      <c r="AL581" s="2">
        <f>IF(N581&gt;'Average Crustal Abundance'!G$2,Data!N581,'Average Crustal Abundance'!G$2)</f>
        <v>1.5E-3</v>
      </c>
      <c r="AM581" s="2">
        <f>IF(O581&gt;'Average Crustal Abundance'!H$2,Data!O581,'Average Crustal Abundance'!H$2)</f>
        <v>27</v>
      </c>
      <c r="AN581" s="2">
        <f>IF(P581&gt;'Average Crustal Abundance'!I$2,Data!P581,'Average Crustal Abundance'!I$2)</f>
        <v>5.6000000000000001E-2</v>
      </c>
      <c r="AO581" s="2">
        <f>IF(Q581&gt;'Average Crustal Abundance'!J$2,Data!Q581,'Average Crustal Abundance'!J$2)</f>
        <v>1.2999999999999999E-3</v>
      </c>
      <c r="AP581" s="2">
        <f>IF(R581&gt;'Average Crustal Abundance'!K$2,Data!R581,'Average Crustal Abundance'!K$2)</f>
        <v>72</v>
      </c>
      <c r="AQ581" s="2">
        <f>IF(S581&gt;'Average Crustal Abundance'!L$2,Data!S581,'Average Crustal Abundance'!L$2)</f>
        <v>0.08</v>
      </c>
      <c r="AR581" s="2">
        <f>IF(T581&gt;'Average Crustal Abundance'!M$2,Data!T581,'Average Crustal Abundance'!M$2)</f>
        <v>5.1999999999999998E-2</v>
      </c>
      <c r="AS581" s="2">
        <f>IF(U581&gt;'Average Crustal Abundance'!N$2,Data!U581,'Average Crustal Abundance'!N$2)</f>
        <v>0.5</v>
      </c>
      <c r="AT581" s="2">
        <f>IF(V581&gt;'Average Crustal Abundance'!O$2,Data!V581,'Average Crustal Abundance'!O$2)</f>
        <v>11</v>
      </c>
      <c r="AU581" s="2">
        <f>IF(W581&gt;'Average Crustal Abundance'!P$2,Data!W581,'Average Crustal Abundance'!P$2)</f>
        <v>0.03</v>
      </c>
      <c r="AV581" s="2">
        <f>IF(X581&gt;'Average Crustal Abundance'!Q$2,Data!X581,'Average Crustal Abundance'!Q$2)</f>
        <v>2.5</v>
      </c>
      <c r="AW581" s="2">
        <f>IF(Y581&gt;'Average Crustal Abundance'!R$2,Data!Y581,'Average Crustal Abundance'!R$2)</f>
        <v>0.2</v>
      </c>
      <c r="AX581" s="2">
        <f>IF(Z581&gt;'Average Crustal Abundance'!S$2,Data!Z581,'Average Crustal Abundance'!S$2)</f>
        <v>0.18</v>
      </c>
      <c r="AY581" s="2">
        <f>IF(AA581&gt;'Average Crustal Abundance'!T$2,Data!AA581,'Average Crustal Abundance'!T$2)</f>
        <v>1E-3</v>
      </c>
      <c r="AZ581" s="2">
        <f>IF(AB581&gt;'Average Crustal Abundance'!U$2,Data!AB581,'Average Crustal Abundance'!U$2)</f>
        <v>0.8</v>
      </c>
      <c r="BA581" s="2">
        <f>IF(AC581&gt;'Average Crustal Abundance'!V$2,Data!AC581,'Average Crustal Abundance'!V$2)</f>
        <v>1</v>
      </c>
      <c r="BB581" s="2">
        <f>IF(AD581&gt;'Average Crustal Abundance'!W$2,Data!AD581,'Average Crustal Abundance'!W$2)</f>
        <v>1.7</v>
      </c>
      <c r="BC581" s="2">
        <f>IF(AE581&gt;'Average Crustal Abundance'!X$2,Data!AE581,'Average Crustal Abundance'!X$2)</f>
        <v>20</v>
      </c>
      <c r="BD581" s="2">
        <f>IF(AF581&gt;'Average Crustal Abundance'!Y$2,Data!AF581,'Average Crustal Abundance'!Y$2)</f>
        <v>1.3</v>
      </c>
      <c r="BE581" s="3">
        <f>LOG((AG581/'Average Crustal Abundance'!B$2),1.636)</f>
        <v>0</v>
      </c>
      <c r="BF581" s="3">
        <f>LOG((AH581/'Average Crustal Abundance'!C$2),5.77)</f>
        <v>0</v>
      </c>
      <c r="BG581" s="3">
        <f>LOG((AI581/'Average Crustal Abundance'!D$2),5.07)</f>
        <v>0</v>
      </c>
      <c r="BH581" s="3">
        <f>IF(LOG((AJ581/'Average Crustal Abundance'!E$2))&lt;6,LOG((AJ581/'Average Crustal Abundance'!E$2)),6)</f>
        <v>0</v>
      </c>
      <c r="BI581" s="3">
        <f>IF(LOG((AK581/'Average Crustal Abundance'!F$2))&lt;6,LOG((AK581/'Average Crustal Abundance'!F$2)),6)</f>
        <v>0</v>
      </c>
      <c r="BJ581" s="3">
        <f>IF(LOG((AL581/'Average Crustal Abundance'!G$2))&lt;6,LOG((AL581/'Average Crustal Abundance'!G$2)),6)</f>
        <v>0</v>
      </c>
      <c r="BK581" s="3">
        <f>LOG((AM581/'Average Crustal Abundance'!H$2),5.77)</f>
        <v>0</v>
      </c>
      <c r="BL581" s="3">
        <f>IF(LOG((AN581/'Average Crustal Abundance'!I$2))&lt;6,LOG((AN581/'Average Crustal Abundance'!I$2)),6)</f>
        <v>0</v>
      </c>
      <c r="BM581" s="3">
        <f>IF(LOG((AO581/'Average Crustal Abundance'!J$2))&lt;6,LOG((AO581/'Average Crustal Abundance'!J$2)),6)</f>
        <v>0</v>
      </c>
      <c r="BN581" s="3">
        <f>LOG((AP581/'Average Crustal Abundance'!K$2),4.9)</f>
        <v>0</v>
      </c>
      <c r="BO581" s="3">
        <f>IF(LOG((AQ581/'Average Crustal Abundance'!L$2))&lt;6,LOG((AQ581/'Average Crustal Abundance'!L$2)),6)</f>
        <v>0</v>
      </c>
      <c r="BP581" s="3">
        <f>IF(LOG((AR581/'Average Crustal Abundance'!M$2))&lt;6,LOG((AR581/'Average Crustal Abundance'!M$2)),6)</f>
        <v>0</v>
      </c>
      <c r="BQ581" s="3">
        <f>IF(LOG((AS581/'Average Crustal Abundance'!N$2))&lt;6,LOG((AS581/'Average Crustal Abundance'!N$2)),6)</f>
        <v>0</v>
      </c>
      <c r="BR581" s="3">
        <f>LOG((AT581/'Average Crustal Abundance'!O$2),6.71)</f>
        <v>0</v>
      </c>
      <c r="BS581" s="3">
        <f>IF(LOG((AU581/'Average Crustal Abundance'!P$2))&lt;6,LOG((AU581/'Average Crustal Abundance'!P$2)),6)</f>
        <v>0</v>
      </c>
      <c r="BT581" s="3">
        <f>LOG((AV581/'Average Crustal Abundance'!Q$2),8.58)</f>
        <v>0</v>
      </c>
      <c r="BU581" s="3">
        <f>IF(LOG((AW581/'Average Crustal Abundance'!R$2))&lt;6,LOG((AW581/'Average Crustal Abundance'!R$2)),6)</f>
        <v>0</v>
      </c>
      <c r="BV581" s="3">
        <f>IF(LOG((AX581/'Average Crustal Abundance'!S$2))&lt;6,LOG((AX581/'Average Crustal Abundance'!S$2)),6)</f>
        <v>0</v>
      </c>
      <c r="BW581" s="3">
        <f>IF(LOG((AY581/'Average Crustal Abundance'!T$2))&lt;6,LOG((AY581/'Average Crustal Abundance'!T$2)),6)</f>
        <v>0</v>
      </c>
      <c r="BX581" s="3">
        <f>IF(LOG((AZ581/'Average Crustal Abundance'!U$2))&lt;6,LOG((AZ581/'Average Crustal Abundance'!U$2)),6)</f>
        <v>0</v>
      </c>
      <c r="BY581" s="3">
        <f>IF(LOG((BA581/'Average Crustal Abundance'!V$2))&lt;6,LOG((BA581/'Average Crustal Abundance'!V$2)),6)</f>
        <v>0</v>
      </c>
      <c r="BZ581" s="3">
        <f>LOG((BB581/'Average Crustal Abundance'!W$2),9.15)</f>
        <v>0</v>
      </c>
      <c r="CA581" s="3">
        <f>LOG((BC581/'Average Crustal Abundance'!X$2),6.07)</f>
        <v>0</v>
      </c>
      <c r="CB581" s="3">
        <f>LOG((BD581/'Average Crustal Abundance'!Y$2),9.57)</f>
        <v>0</v>
      </c>
      <c r="CC581" s="3">
        <f t="shared" si="350"/>
        <v>0</v>
      </c>
      <c r="CD581" s="3" t="e">
        <f t="shared" si="351"/>
        <v>#DIV/0!</v>
      </c>
      <c r="CE581" s="4" t="e">
        <f t="shared" si="345"/>
        <v>#DIV/0!</v>
      </c>
      <c r="CF581" s="4" t="e">
        <f t="shared" si="346"/>
        <v>#DIV/0!</v>
      </c>
      <c r="CG581" s="4" t="e">
        <f t="shared" si="337"/>
        <v>#DIV/0!</v>
      </c>
      <c r="CH581" s="4" t="e">
        <f t="shared" si="338"/>
        <v>#DIV/0!</v>
      </c>
      <c r="CI581" s="4" t="e">
        <f t="shared" si="339"/>
        <v>#DIV/0!</v>
      </c>
      <c r="CJ581" s="4" t="e">
        <f t="shared" si="340"/>
        <v>#DIV/0!</v>
      </c>
      <c r="CK581" s="4" t="e">
        <f t="shared" si="341"/>
        <v>#DIV/0!</v>
      </c>
      <c r="CL581" s="4" t="e">
        <f t="shared" si="330"/>
        <v>#DIV/0!</v>
      </c>
      <c r="CM581" s="4" t="e">
        <f t="shared" si="331"/>
        <v>#DIV/0!</v>
      </c>
      <c r="CN581" s="4" t="e">
        <f t="shared" si="332"/>
        <v>#DIV/0!</v>
      </c>
      <c r="CO581" s="4" t="e">
        <f t="shared" si="347"/>
        <v>#DIV/0!</v>
      </c>
      <c r="CP581" s="4" t="e">
        <f t="shared" si="348"/>
        <v>#DIV/0!</v>
      </c>
      <c r="CQ581" s="4" t="e">
        <f t="shared" si="349"/>
        <v>#DIV/0!</v>
      </c>
      <c r="CR581" s="4" t="e">
        <f t="shared" si="342"/>
        <v>#DIV/0!</v>
      </c>
      <c r="CS581" s="4" t="e">
        <f t="shared" si="343"/>
        <v>#DIV/0!</v>
      </c>
      <c r="CT581" s="4" t="e">
        <f t="shared" si="344"/>
        <v>#DIV/0!</v>
      </c>
      <c r="CU581" s="4" t="e">
        <f t="shared" si="326"/>
        <v>#DIV/0!</v>
      </c>
      <c r="CV581" s="4" t="e">
        <f t="shared" si="327"/>
        <v>#DIV/0!</v>
      </c>
      <c r="CW581" s="4" t="e">
        <f t="shared" si="328"/>
        <v>#DIV/0!</v>
      </c>
      <c r="CX581" s="4" t="e">
        <f t="shared" si="329"/>
        <v>#DIV/0!</v>
      </c>
      <c r="CY581" s="4" t="e">
        <f t="shared" si="333"/>
        <v>#DIV/0!</v>
      </c>
      <c r="CZ581" s="4" t="e">
        <f t="shared" si="334"/>
        <v>#DIV/0!</v>
      </c>
      <c r="DA581" s="4" t="e">
        <f t="shared" si="335"/>
        <v>#DIV/0!</v>
      </c>
      <c r="DB581" s="4" t="e">
        <f t="shared" si="336"/>
        <v>#DIV/0!</v>
      </c>
      <c r="DC581" s="3"/>
      <c r="DD581" s="3" t="e">
        <f t="shared" si="352"/>
        <v>#DIV/0!</v>
      </c>
    </row>
    <row r="582" spans="33:108" x14ac:dyDescent="0.25">
      <c r="AG582" s="2">
        <f>IF(I582&gt;'Average Crustal Abundance'!B$2,Data!I582,'Average Crustal Abundance'!B$2)</f>
        <v>52200</v>
      </c>
      <c r="AH582" s="2">
        <f>IF(J582&gt;'Average Crustal Abundance'!C$2,Data!J582,'Average Crustal Abundance'!C$2)</f>
        <v>27</v>
      </c>
      <c r="AI582" s="2">
        <f>IF(K582&gt;'Average Crustal Abundance'!D$2,Data!K582,'Average Crustal Abundance'!D$2)</f>
        <v>59</v>
      </c>
      <c r="AJ582" s="2">
        <f>IF(L582&gt;'Average Crustal Abundance'!E$2,Data!L582,'Average Crustal Abundance'!E$2)</f>
        <v>0.188</v>
      </c>
      <c r="AK582" s="2">
        <f>IF(M582&gt;'Average Crustal Abundance'!F$2,Data!M582,'Average Crustal Abundance'!F$2)</f>
        <v>1.5E-3</v>
      </c>
      <c r="AL582" s="2">
        <f>IF(N582&gt;'Average Crustal Abundance'!G$2,Data!N582,'Average Crustal Abundance'!G$2)</f>
        <v>1.5E-3</v>
      </c>
      <c r="AM582" s="2">
        <f>IF(O582&gt;'Average Crustal Abundance'!H$2,Data!O582,'Average Crustal Abundance'!H$2)</f>
        <v>27</v>
      </c>
      <c r="AN582" s="2">
        <f>IF(P582&gt;'Average Crustal Abundance'!I$2,Data!P582,'Average Crustal Abundance'!I$2)</f>
        <v>5.6000000000000001E-2</v>
      </c>
      <c r="AO582" s="2">
        <f>IF(Q582&gt;'Average Crustal Abundance'!J$2,Data!Q582,'Average Crustal Abundance'!J$2)</f>
        <v>1.2999999999999999E-3</v>
      </c>
      <c r="AP582" s="2">
        <f>IF(R582&gt;'Average Crustal Abundance'!K$2,Data!R582,'Average Crustal Abundance'!K$2)</f>
        <v>72</v>
      </c>
      <c r="AQ582" s="2">
        <f>IF(S582&gt;'Average Crustal Abundance'!L$2,Data!S582,'Average Crustal Abundance'!L$2)</f>
        <v>0.08</v>
      </c>
      <c r="AR582" s="2">
        <f>IF(T582&gt;'Average Crustal Abundance'!M$2,Data!T582,'Average Crustal Abundance'!M$2)</f>
        <v>5.1999999999999998E-2</v>
      </c>
      <c r="AS582" s="2">
        <f>IF(U582&gt;'Average Crustal Abundance'!N$2,Data!U582,'Average Crustal Abundance'!N$2)</f>
        <v>0.5</v>
      </c>
      <c r="AT582" s="2">
        <f>IF(V582&gt;'Average Crustal Abundance'!O$2,Data!V582,'Average Crustal Abundance'!O$2)</f>
        <v>11</v>
      </c>
      <c r="AU582" s="2">
        <f>IF(W582&gt;'Average Crustal Abundance'!P$2,Data!W582,'Average Crustal Abundance'!P$2)</f>
        <v>0.03</v>
      </c>
      <c r="AV582" s="2">
        <f>IF(X582&gt;'Average Crustal Abundance'!Q$2,Data!X582,'Average Crustal Abundance'!Q$2)</f>
        <v>2.5</v>
      </c>
      <c r="AW582" s="2">
        <f>IF(Y582&gt;'Average Crustal Abundance'!R$2,Data!Y582,'Average Crustal Abundance'!R$2)</f>
        <v>0.2</v>
      </c>
      <c r="AX582" s="2">
        <f>IF(Z582&gt;'Average Crustal Abundance'!S$2,Data!Z582,'Average Crustal Abundance'!S$2)</f>
        <v>0.18</v>
      </c>
      <c r="AY582" s="2">
        <f>IF(AA582&gt;'Average Crustal Abundance'!T$2,Data!AA582,'Average Crustal Abundance'!T$2)</f>
        <v>1E-3</v>
      </c>
      <c r="AZ582" s="2">
        <f>IF(AB582&gt;'Average Crustal Abundance'!U$2,Data!AB582,'Average Crustal Abundance'!U$2)</f>
        <v>0.8</v>
      </c>
      <c r="BA582" s="2">
        <f>IF(AC582&gt;'Average Crustal Abundance'!V$2,Data!AC582,'Average Crustal Abundance'!V$2)</f>
        <v>1</v>
      </c>
      <c r="BB582" s="2">
        <f>IF(AD582&gt;'Average Crustal Abundance'!W$2,Data!AD582,'Average Crustal Abundance'!W$2)</f>
        <v>1.7</v>
      </c>
      <c r="BC582" s="2">
        <f>IF(AE582&gt;'Average Crustal Abundance'!X$2,Data!AE582,'Average Crustal Abundance'!X$2)</f>
        <v>20</v>
      </c>
      <c r="BD582" s="2">
        <f>IF(AF582&gt;'Average Crustal Abundance'!Y$2,Data!AF582,'Average Crustal Abundance'!Y$2)</f>
        <v>1.3</v>
      </c>
      <c r="BE582" s="3">
        <f>LOG((AG582/'Average Crustal Abundance'!B$2),1.636)</f>
        <v>0</v>
      </c>
      <c r="BF582" s="3">
        <f>LOG((AH582/'Average Crustal Abundance'!C$2),5.77)</f>
        <v>0</v>
      </c>
      <c r="BG582" s="3">
        <f>LOG((AI582/'Average Crustal Abundance'!D$2),5.07)</f>
        <v>0</v>
      </c>
      <c r="BH582" s="3">
        <f>IF(LOG((AJ582/'Average Crustal Abundance'!E$2))&lt;6,LOG((AJ582/'Average Crustal Abundance'!E$2)),6)</f>
        <v>0</v>
      </c>
      <c r="BI582" s="3">
        <f>IF(LOG((AK582/'Average Crustal Abundance'!F$2))&lt;6,LOG((AK582/'Average Crustal Abundance'!F$2)),6)</f>
        <v>0</v>
      </c>
      <c r="BJ582" s="3">
        <f>IF(LOG((AL582/'Average Crustal Abundance'!G$2))&lt;6,LOG((AL582/'Average Crustal Abundance'!G$2)),6)</f>
        <v>0</v>
      </c>
      <c r="BK582" s="3">
        <f>LOG((AM582/'Average Crustal Abundance'!H$2),5.77)</f>
        <v>0</v>
      </c>
      <c r="BL582" s="3">
        <f>IF(LOG((AN582/'Average Crustal Abundance'!I$2))&lt;6,LOG((AN582/'Average Crustal Abundance'!I$2)),6)</f>
        <v>0</v>
      </c>
      <c r="BM582" s="3">
        <f>IF(LOG((AO582/'Average Crustal Abundance'!J$2))&lt;6,LOG((AO582/'Average Crustal Abundance'!J$2)),6)</f>
        <v>0</v>
      </c>
      <c r="BN582" s="3">
        <f>LOG((AP582/'Average Crustal Abundance'!K$2),4.9)</f>
        <v>0</v>
      </c>
      <c r="BO582" s="3">
        <f>IF(LOG((AQ582/'Average Crustal Abundance'!L$2))&lt;6,LOG((AQ582/'Average Crustal Abundance'!L$2)),6)</f>
        <v>0</v>
      </c>
      <c r="BP582" s="3">
        <f>IF(LOG((AR582/'Average Crustal Abundance'!M$2))&lt;6,LOG((AR582/'Average Crustal Abundance'!M$2)),6)</f>
        <v>0</v>
      </c>
      <c r="BQ582" s="3">
        <f>IF(LOG((AS582/'Average Crustal Abundance'!N$2))&lt;6,LOG((AS582/'Average Crustal Abundance'!N$2)),6)</f>
        <v>0</v>
      </c>
      <c r="BR582" s="3">
        <f>LOG((AT582/'Average Crustal Abundance'!O$2),6.71)</f>
        <v>0</v>
      </c>
      <c r="BS582" s="3">
        <f>IF(LOG((AU582/'Average Crustal Abundance'!P$2))&lt;6,LOG((AU582/'Average Crustal Abundance'!P$2)),6)</f>
        <v>0</v>
      </c>
      <c r="BT582" s="3">
        <f>LOG((AV582/'Average Crustal Abundance'!Q$2),8.58)</f>
        <v>0</v>
      </c>
      <c r="BU582" s="3">
        <f>IF(LOG((AW582/'Average Crustal Abundance'!R$2))&lt;6,LOG((AW582/'Average Crustal Abundance'!R$2)),6)</f>
        <v>0</v>
      </c>
      <c r="BV582" s="3">
        <f>IF(LOG((AX582/'Average Crustal Abundance'!S$2))&lt;6,LOG((AX582/'Average Crustal Abundance'!S$2)),6)</f>
        <v>0</v>
      </c>
      <c r="BW582" s="3">
        <f>IF(LOG((AY582/'Average Crustal Abundance'!T$2))&lt;6,LOG((AY582/'Average Crustal Abundance'!T$2)),6)</f>
        <v>0</v>
      </c>
      <c r="BX582" s="3">
        <f>IF(LOG((AZ582/'Average Crustal Abundance'!U$2))&lt;6,LOG((AZ582/'Average Crustal Abundance'!U$2)),6)</f>
        <v>0</v>
      </c>
      <c r="BY582" s="3">
        <f>IF(LOG((BA582/'Average Crustal Abundance'!V$2))&lt;6,LOG((BA582/'Average Crustal Abundance'!V$2)),6)</f>
        <v>0</v>
      </c>
      <c r="BZ582" s="3">
        <f>LOG((BB582/'Average Crustal Abundance'!W$2),9.15)</f>
        <v>0</v>
      </c>
      <c r="CA582" s="3">
        <f>LOG((BC582/'Average Crustal Abundance'!X$2),6.07)</f>
        <v>0</v>
      </c>
      <c r="CB582" s="3">
        <f>LOG((BD582/'Average Crustal Abundance'!Y$2),9.57)</f>
        <v>0</v>
      </c>
      <c r="CC582" s="3">
        <f t="shared" si="350"/>
        <v>0</v>
      </c>
      <c r="CD582" s="3" t="e">
        <f t="shared" si="351"/>
        <v>#DIV/0!</v>
      </c>
      <c r="CE582" s="4" t="e">
        <f t="shared" si="345"/>
        <v>#DIV/0!</v>
      </c>
      <c r="CF582" s="4" t="e">
        <f t="shared" si="346"/>
        <v>#DIV/0!</v>
      </c>
      <c r="CG582" s="4" t="e">
        <f t="shared" si="337"/>
        <v>#DIV/0!</v>
      </c>
      <c r="CH582" s="4" t="e">
        <f t="shared" si="338"/>
        <v>#DIV/0!</v>
      </c>
      <c r="CI582" s="4" t="e">
        <f t="shared" si="339"/>
        <v>#DIV/0!</v>
      </c>
      <c r="CJ582" s="4" t="e">
        <f t="shared" si="340"/>
        <v>#DIV/0!</v>
      </c>
      <c r="CK582" s="4" t="e">
        <f t="shared" si="341"/>
        <v>#DIV/0!</v>
      </c>
      <c r="CL582" s="4" t="e">
        <f t="shared" si="330"/>
        <v>#DIV/0!</v>
      </c>
      <c r="CM582" s="4" t="e">
        <f t="shared" si="331"/>
        <v>#DIV/0!</v>
      </c>
      <c r="CN582" s="4" t="e">
        <f t="shared" si="332"/>
        <v>#DIV/0!</v>
      </c>
      <c r="CO582" s="4" t="e">
        <f t="shared" si="347"/>
        <v>#DIV/0!</v>
      </c>
      <c r="CP582" s="4" t="e">
        <f t="shared" si="348"/>
        <v>#DIV/0!</v>
      </c>
      <c r="CQ582" s="4" t="e">
        <f t="shared" si="349"/>
        <v>#DIV/0!</v>
      </c>
      <c r="CR582" s="4" t="e">
        <f t="shared" si="342"/>
        <v>#DIV/0!</v>
      </c>
      <c r="CS582" s="4" t="e">
        <f t="shared" si="343"/>
        <v>#DIV/0!</v>
      </c>
      <c r="CT582" s="4" t="e">
        <f t="shared" si="344"/>
        <v>#DIV/0!</v>
      </c>
      <c r="CU582" s="4" t="e">
        <f t="shared" si="326"/>
        <v>#DIV/0!</v>
      </c>
      <c r="CV582" s="4" t="e">
        <f t="shared" si="327"/>
        <v>#DIV/0!</v>
      </c>
      <c r="CW582" s="4" t="e">
        <f t="shared" si="328"/>
        <v>#DIV/0!</v>
      </c>
      <c r="CX582" s="4" t="e">
        <f t="shared" si="329"/>
        <v>#DIV/0!</v>
      </c>
      <c r="CY582" s="4" t="e">
        <f t="shared" si="333"/>
        <v>#DIV/0!</v>
      </c>
      <c r="CZ582" s="4" t="e">
        <f t="shared" si="334"/>
        <v>#DIV/0!</v>
      </c>
      <c r="DA582" s="4" t="e">
        <f t="shared" si="335"/>
        <v>#DIV/0!</v>
      </c>
      <c r="DB582" s="4" t="e">
        <f t="shared" si="336"/>
        <v>#DIV/0!</v>
      </c>
      <c r="DC582" s="3"/>
      <c r="DD582" s="3" t="e">
        <f t="shared" si="352"/>
        <v>#DIV/0!</v>
      </c>
    </row>
    <row r="583" spans="33:108" x14ac:dyDescent="0.25">
      <c r="AG583" s="2">
        <f>IF(I583&gt;'Average Crustal Abundance'!B$2,Data!I583,'Average Crustal Abundance'!B$2)</f>
        <v>52200</v>
      </c>
      <c r="AH583" s="2">
        <f>IF(J583&gt;'Average Crustal Abundance'!C$2,Data!J583,'Average Crustal Abundance'!C$2)</f>
        <v>27</v>
      </c>
      <c r="AI583" s="2">
        <f>IF(K583&gt;'Average Crustal Abundance'!D$2,Data!K583,'Average Crustal Abundance'!D$2)</f>
        <v>59</v>
      </c>
      <c r="AJ583" s="2">
        <f>IF(L583&gt;'Average Crustal Abundance'!E$2,Data!L583,'Average Crustal Abundance'!E$2)</f>
        <v>0.188</v>
      </c>
      <c r="AK583" s="2">
        <f>IF(M583&gt;'Average Crustal Abundance'!F$2,Data!M583,'Average Crustal Abundance'!F$2)</f>
        <v>1.5E-3</v>
      </c>
      <c r="AL583" s="2">
        <f>IF(N583&gt;'Average Crustal Abundance'!G$2,Data!N583,'Average Crustal Abundance'!G$2)</f>
        <v>1.5E-3</v>
      </c>
      <c r="AM583" s="2">
        <f>IF(O583&gt;'Average Crustal Abundance'!H$2,Data!O583,'Average Crustal Abundance'!H$2)</f>
        <v>27</v>
      </c>
      <c r="AN583" s="2">
        <f>IF(P583&gt;'Average Crustal Abundance'!I$2,Data!P583,'Average Crustal Abundance'!I$2)</f>
        <v>5.6000000000000001E-2</v>
      </c>
      <c r="AO583" s="2">
        <f>IF(Q583&gt;'Average Crustal Abundance'!J$2,Data!Q583,'Average Crustal Abundance'!J$2)</f>
        <v>1.2999999999999999E-3</v>
      </c>
      <c r="AP583" s="2">
        <f>IF(R583&gt;'Average Crustal Abundance'!K$2,Data!R583,'Average Crustal Abundance'!K$2)</f>
        <v>72</v>
      </c>
      <c r="AQ583" s="2">
        <f>IF(S583&gt;'Average Crustal Abundance'!L$2,Data!S583,'Average Crustal Abundance'!L$2)</f>
        <v>0.08</v>
      </c>
      <c r="AR583" s="2">
        <f>IF(T583&gt;'Average Crustal Abundance'!M$2,Data!T583,'Average Crustal Abundance'!M$2)</f>
        <v>5.1999999999999998E-2</v>
      </c>
      <c r="AS583" s="2">
        <f>IF(U583&gt;'Average Crustal Abundance'!N$2,Data!U583,'Average Crustal Abundance'!N$2)</f>
        <v>0.5</v>
      </c>
      <c r="AT583" s="2">
        <f>IF(V583&gt;'Average Crustal Abundance'!O$2,Data!V583,'Average Crustal Abundance'!O$2)</f>
        <v>11</v>
      </c>
      <c r="AU583" s="2">
        <f>IF(W583&gt;'Average Crustal Abundance'!P$2,Data!W583,'Average Crustal Abundance'!P$2)</f>
        <v>0.03</v>
      </c>
      <c r="AV583" s="2">
        <f>IF(X583&gt;'Average Crustal Abundance'!Q$2,Data!X583,'Average Crustal Abundance'!Q$2)</f>
        <v>2.5</v>
      </c>
      <c r="AW583" s="2">
        <f>IF(Y583&gt;'Average Crustal Abundance'!R$2,Data!Y583,'Average Crustal Abundance'!R$2)</f>
        <v>0.2</v>
      </c>
      <c r="AX583" s="2">
        <f>IF(Z583&gt;'Average Crustal Abundance'!S$2,Data!Z583,'Average Crustal Abundance'!S$2)</f>
        <v>0.18</v>
      </c>
      <c r="AY583" s="2">
        <f>IF(AA583&gt;'Average Crustal Abundance'!T$2,Data!AA583,'Average Crustal Abundance'!T$2)</f>
        <v>1E-3</v>
      </c>
      <c r="AZ583" s="2">
        <f>IF(AB583&gt;'Average Crustal Abundance'!U$2,Data!AB583,'Average Crustal Abundance'!U$2)</f>
        <v>0.8</v>
      </c>
      <c r="BA583" s="2">
        <f>IF(AC583&gt;'Average Crustal Abundance'!V$2,Data!AC583,'Average Crustal Abundance'!V$2)</f>
        <v>1</v>
      </c>
      <c r="BB583" s="2">
        <f>IF(AD583&gt;'Average Crustal Abundance'!W$2,Data!AD583,'Average Crustal Abundance'!W$2)</f>
        <v>1.7</v>
      </c>
      <c r="BC583" s="2">
        <f>IF(AE583&gt;'Average Crustal Abundance'!X$2,Data!AE583,'Average Crustal Abundance'!X$2)</f>
        <v>20</v>
      </c>
      <c r="BD583" s="2">
        <f>IF(AF583&gt;'Average Crustal Abundance'!Y$2,Data!AF583,'Average Crustal Abundance'!Y$2)</f>
        <v>1.3</v>
      </c>
      <c r="BE583" s="3">
        <f>LOG((AG583/'Average Crustal Abundance'!B$2),1.636)</f>
        <v>0</v>
      </c>
      <c r="BF583" s="3">
        <f>LOG((AH583/'Average Crustal Abundance'!C$2),5.77)</f>
        <v>0</v>
      </c>
      <c r="BG583" s="3">
        <f>LOG((AI583/'Average Crustal Abundance'!D$2),5.07)</f>
        <v>0</v>
      </c>
      <c r="BH583" s="3">
        <f>IF(LOG((AJ583/'Average Crustal Abundance'!E$2))&lt;6,LOG((AJ583/'Average Crustal Abundance'!E$2)),6)</f>
        <v>0</v>
      </c>
      <c r="BI583" s="3">
        <f>IF(LOG((AK583/'Average Crustal Abundance'!F$2))&lt;6,LOG((AK583/'Average Crustal Abundance'!F$2)),6)</f>
        <v>0</v>
      </c>
      <c r="BJ583" s="3">
        <f>IF(LOG((AL583/'Average Crustal Abundance'!G$2))&lt;6,LOG((AL583/'Average Crustal Abundance'!G$2)),6)</f>
        <v>0</v>
      </c>
      <c r="BK583" s="3">
        <f>LOG((AM583/'Average Crustal Abundance'!H$2),5.77)</f>
        <v>0</v>
      </c>
      <c r="BL583" s="3">
        <f>IF(LOG((AN583/'Average Crustal Abundance'!I$2))&lt;6,LOG((AN583/'Average Crustal Abundance'!I$2)),6)</f>
        <v>0</v>
      </c>
      <c r="BM583" s="3">
        <f>IF(LOG((AO583/'Average Crustal Abundance'!J$2))&lt;6,LOG((AO583/'Average Crustal Abundance'!J$2)),6)</f>
        <v>0</v>
      </c>
      <c r="BN583" s="3">
        <f>LOG((AP583/'Average Crustal Abundance'!K$2),4.9)</f>
        <v>0</v>
      </c>
      <c r="BO583" s="3">
        <f>IF(LOG((AQ583/'Average Crustal Abundance'!L$2))&lt;6,LOG((AQ583/'Average Crustal Abundance'!L$2)),6)</f>
        <v>0</v>
      </c>
      <c r="BP583" s="3">
        <f>IF(LOG((AR583/'Average Crustal Abundance'!M$2))&lt;6,LOG((AR583/'Average Crustal Abundance'!M$2)),6)</f>
        <v>0</v>
      </c>
      <c r="BQ583" s="3">
        <f>IF(LOG((AS583/'Average Crustal Abundance'!N$2))&lt;6,LOG((AS583/'Average Crustal Abundance'!N$2)),6)</f>
        <v>0</v>
      </c>
      <c r="BR583" s="3">
        <f>LOG((AT583/'Average Crustal Abundance'!O$2),6.71)</f>
        <v>0</v>
      </c>
      <c r="BS583" s="3">
        <f>IF(LOG((AU583/'Average Crustal Abundance'!P$2))&lt;6,LOG((AU583/'Average Crustal Abundance'!P$2)),6)</f>
        <v>0</v>
      </c>
      <c r="BT583" s="3">
        <f>LOG((AV583/'Average Crustal Abundance'!Q$2),8.58)</f>
        <v>0</v>
      </c>
      <c r="BU583" s="3">
        <f>IF(LOG((AW583/'Average Crustal Abundance'!R$2))&lt;6,LOG((AW583/'Average Crustal Abundance'!R$2)),6)</f>
        <v>0</v>
      </c>
      <c r="BV583" s="3">
        <f>IF(LOG((AX583/'Average Crustal Abundance'!S$2))&lt;6,LOG((AX583/'Average Crustal Abundance'!S$2)),6)</f>
        <v>0</v>
      </c>
      <c r="BW583" s="3">
        <f>IF(LOG((AY583/'Average Crustal Abundance'!T$2))&lt;6,LOG((AY583/'Average Crustal Abundance'!T$2)),6)</f>
        <v>0</v>
      </c>
      <c r="BX583" s="3">
        <f>IF(LOG((AZ583/'Average Crustal Abundance'!U$2))&lt;6,LOG((AZ583/'Average Crustal Abundance'!U$2)),6)</f>
        <v>0</v>
      </c>
      <c r="BY583" s="3">
        <f>IF(LOG((BA583/'Average Crustal Abundance'!V$2))&lt;6,LOG((BA583/'Average Crustal Abundance'!V$2)),6)</f>
        <v>0</v>
      </c>
      <c r="BZ583" s="3">
        <f>LOG((BB583/'Average Crustal Abundance'!W$2),9.15)</f>
        <v>0</v>
      </c>
      <c r="CA583" s="3">
        <f>LOG((BC583/'Average Crustal Abundance'!X$2),6.07)</f>
        <v>0</v>
      </c>
      <c r="CB583" s="3">
        <f>LOG((BD583/'Average Crustal Abundance'!Y$2),9.57)</f>
        <v>0</v>
      </c>
      <c r="CC583" s="3">
        <f t="shared" si="350"/>
        <v>0</v>
      </c>
      <c r="CD583" s="3" t="e">
        <f t="shared" si="351"/>
        <v>#DIV/0!</v>
      </c>
      <c r="CE583" s="4" t="e">
        <f t="shared" si="345"/>
        <v>#DIV/0!</v>
      </c>
      <c r="CF583" s="4" t="e">
        <f t="shared" si="346"/>
        <v>#DIV/0!</v>
      </c>
      <c r="CG583" s="4" t="e">
        <f t="shared" si="337"/>
        <v>#DIV/0!</v>
      </c>
      <c r="CH583" s="4" t="e">
        <f t="shared" si="338"/>
        <v>#DIV/0!</v>
      </c>
      <c r="CI583" s="4" t="e">
        <f t="shared" si="339"/>
        <v>#DIV/0!</v>
      </c>
      <c r="CJ583" s="4" t="e">
        <f t="shared" si="340"/>
        <v>#DIV/0!</v>
      </c>
      <c r="CK583" s="4" t="e">
        <f t="shared" si="341"/>
        <v>#DIV/0!</v>
      </c>
      <c r="CL583" s="4" t="e">
        <f t="shared" si="330"/>
        <v>#DIV/0!</v>
      </c>
      <c r="CM583" s="4" t="e">
        <f t="shared" si="331"/>
        <v>#DIV/0!</v>
      </c>
      <c r="CN583" s="4" t="e">
        <f t="shared" si="332"/>
        <v>#DIV/0!</v>
      </c>
      <c r="CO583" s="4" t="e">
        <f t="shared" si="347"/>
        <v>#DIV/0!</v>
      </c>
      <c r="CP583" s="4" t="e">
        <f t="shared" si="348"/>
        <v>#DIV/0!</v>
      </c>
      <c r="CQ583" s="4" t="e">
        <f t="shared" si="349"/>
        <v>#DIV/0!</v>
      </c>
      <c r="CR583" s="4" t="e">
        <f t="shared" si="342"/>
        <v>#DIV/0!</v>
      </c>
      <c r="CS583" s="4" t="e">
        <f t="shared" si="343"/>
        <v>#DIV/0!</v>
      </c>
      <c r="CT583" s="4" t="e">
        <f t="shared" si="344"/>
        <v>#DIV/0!</v>
      </c>
      <c r="CU583" s="4" t="e">
        <f t="shared" si="326"/>
        <v>#DIV/0!</v>
      </c>
      <c r="CV583" s="4" t="e">
        <f t="shared" si="327"/>
        <v>#DIV/0!</v>
      </c>
      <c r="CW583" s="4" t="e">
        <f t="shared" si="328"/>
        <v>#DIV/0!</v>
      </c>
      <c r="CX583" s="4" t="e">
        <f t="shared" si="329"/>
        <v>#DIV/0!</v>
      </c>
      <c r="CY583" s="4" t="e">
        <f t="shared" si="333"/>
        <v>#DIV/0!</v>
      </c>
      <c r="CZ583" s="4" t="e">
        <f t="shared" si="334"/>
        <v>#DIV/0!</v>
      </c>
      <c r="DA583" s="4" t="e">
        <f t="shared" si="335"/>
        <v>#DIV/0!</v>
      </c>
      <c r="DB583" s="4" t="e">
        <f t="shared" si="336"/>
        <v>#DIV/0!</v>
      </c>
      <c r="DC583" s="3"/>
      <c r="DD583" s="3" t="e">
        <f t="shared" si="352"/>
        <v>#DIV/0!</v>
      </c>
    </row>
    <row r="584" spans="33:108" x14ac:dyDescent="0.25">
      <c r="AG584" s="2">
        <f>IF(I584&gt;'Average Crustal Abundance'!B$2,Data!I584,'Average Crustal Abundance'!B$2)</f>
        <v>52200</v>
      </c>
      <c r="AH584" s="2">
        <f>IF(J584&gt;'Average Crustal Abundance'!C$2,Data!J584,'Average Crustal Abundance'!C$2)</f>
        <v>27</v>
      </c>
      <c r="AI584" s="2">
        <f>IF(K584&gt;'Average Crustal Abundance'!D$2,Data!K584,'Average Crustal Abundance'!D$2)</f>
        <v>59</v>
      </c>
      <c r="AJ584" s="2">
        <f>IF(L584&gt;'Average Crustal Abundance'!E$2,Data!L584,'Average Crustal Abundance'!E$2)</f>
        <v>0.188</v>
      </c>
      <c r="AK584" s="2">
        <f>IF(M584&gt;'Average Crustal Abundance'!F$2,Data!M584,'Average Crustal Abundance'!F$2)</f>
        <v>1.5E-3</v>
      </c>
      <c r="AL584" s="2">
        <f>IF(N584&gt;'Average Crustal Abundance'!G$2,Data!N584,'Average Crustal Abundance'!G$2)</f>
        <v>1.5E-3</v>
      </c>
      <c r="AM584" s="2">
        <f>IF(O584&gt;'Average Crustal Abundance'!H$2,Data!O584,'Average Crustal Abundance'!H$2)</f>
        <v>27</v>
      </c>
      <c r="AN584" s="2">
        <f>IF(P584&gt;'Average Crustal Abundance'!I$2,Data!P584,'Average Crustal Abundance'!I$2)</f>
        <v>5.6000000000000001E-2</v>
      </c>
      <c r="AO584" s="2">
        <f>IF(Q584&gt;'Average Crustal Abundance'!J$2,Data!Q584,'Average Crustal Abundance'!J$2)</f>
        <v>1.2999999999999999E-3</v>
      </c>
      <c r="AP584" s="2">
        <f>IF(R584&gt;'Average Crustal Abundance'!K$2,Data!R584,'Average Crustal Abundance'!K$2)</f>
        <v>72</v>
      </c>
      <c r="AQ584" s="2">
        <f>IF(S584&gt;'Average Crustal Abundance'!L$2,Data!S584,'Average Crustal Abundance'!L$2)</f>
        <v>0.08</v>
      </c>
      <c r="AR584" s="2">
        <f>IF(T584&gt;'Average Crustal Abundance'!M$2,Data!T584,'Average Crustal Abundance'!M$2)</f>
        <v>5.1999999999999998E-2</v>
      </c>
      <c r="AS584" s="2">
        <f>IF(U584&gt;'Average Crustal Abundance'!N$2,Data!U584,'Average Crustal Abundance'!N$2)</f>
        <v>0.5</v>
      </c>
      <c r="AT584" s="2">
        <f>IF(V584&gt;'Average Crustal Abundance'!O$2,Data!V584,'Average Crustal Abundance'!O$2)</f>
        <v>11</v>
      </c>
      <c r="AU584" s="2">
        <f>IF(W584&gt;'Average Crustal Abundance'!P$2,Data!W584,'Average Crustal Abundance'!P$2)</f>
        <v>0.03</v>
      </c>
      <c r="AV584" s="2">
        <f>IF(X584&gt;'Average Crustal Abundance'!Q$2,Data!X584,'Average Crustal Abundance'!Q$2)</f>
        <v>2.5</v>
      </c>
      <c r="AW584" s="2">
        <f>IF(Y584&gt;'Average Crustal Abundance'!R$2,Data!Y584,'Average Crustal Abundance'!R$2)</f>
        <v>0.2</v>
      </c>
      <c r="AX584" s="2">
        <f>IF(Z584&gt;'Average Crustal Abundance'!S$2,Data!Z584,'Average Crustal Abundance'!S$2)</f>
        <v>0.18</v>
      </c>
      <c r="AY584" s="2">
        <f>IF(AA584&gt;'Average Crustal Abundance'!T$2,Data!AA584,'Average Crustal Abundance'!T$2)</f>
        <v>1E-3</v>
      </c>
      <c r="AZ584" s="2">
        <f>IF(AB584&gt;'Average Crustal Abundance'!U$2,Data!AB584,'Average Crustal Abundance'!U$2)</f>
        <v>0.8</v>
      </c>
      <c r="BA584" s="2">
        <f>IF(AC584&gt;'Average Crustal Abundance'!V$2,Data!AC584,'Average Crustal Abundance'!V$2)</f>
        <v>1</v>
      </c>
      <c r="BB584" s="2">
        <f>IF(AD584&gt;'Average Crustal Abundance'!W$2,Data!AD584,'Average Crustal Abundance'!W$2)</f>
        <v>1.7</v>
      </c>
      <c r="BC584" s="2">
        <f>IF(AE584&gt;'Average Crustal Abundance'!X$2,Data!AE584,'Average Crustal Abundance'!X$2)</f>
        <v>20</v>
      </c>
      <c r="BD584" s="2">
        <f>IF(AF584&gt;'Average Crustal Abundance'!Y$2,Data!AF584,'Average Crustal Abundance'!Y$2)</f>
        <v>1.3</v>
      </c>
      <c r="BE584" s="3">
        <f>LOG((AG584/'Average Crustal Abundance'!B$2),1.636)</f>
        <v>0</v>
      </c>
      <c r="BF584" s="3">
        <f>LOG((AH584/'Average Crustal Abundance'!C$2),5.77)</f>
        <v>0</v>
      </c>
      <c r="BG584" s="3">
        <f>LOG((AI584/'Average Crustal Abundance'!D$2),5.07)</f>
        <v>0</v>
      </c>
      <c r="BH584" s="3">
        <f>IF(LOG((AJ584/'Average Crustal Abundance'!E$2))&lt;6,LOG((AJ584/'Average Crustal Abundance'!E$2)),6)</f>
        <v>0</v>
      </c>
      <c r="BI584" s="3">
        <f>IF(LOG((AK584/'Average Crustal Abundance'!F$2))&lt;6,LOG((AK584/'Average Crustal Abundance'!F$2)),6)</f>
        <v>0</v>
      </c>
      <c r="BJ584" s="3">
        <f>IF(LOG((AL584/'Average Crustal Abundance'!G$2))&lt;6,LOG((AL584/'Average Crustal Abundance'!G$2)),6)</f>
        <v>0</v>
      </c>
      <c r="BK584" s="3">
        <f>LOG((AM584/'Average Crustal Abundance'!H$2),5.77)</f>
        <v>0</v>
      </c>
      <c r="BL584" s="3">
        <f>IF(LOG((AN584/'Average Crustal Abundance'!I$2))&lt;6,LOG((AN584/'Average Crustal Abundance'!I$2)),6)</f>
        <v>0</v>
      </c>
      <c r="BM584" s="3">
        <f>IF(LOG((AO584/'Average Crustal Abundance'!J$2))&lt;6,LOG((AO584/'Average Crustal Abundance'!J$2)),6)</f>
        <v>0</v>
      </c>
      <c r="BN584" s="3">
        <f>LOG((AP584/'Average Crustal Abundance'!K$2),4.9)</f>
        <v>0</v>
      </c>
      <c r="BO584" s="3">
        <f>IF(LOG((AQ584/'Average Crustal Abundance'!L$2))&lt;6,LOG((AQ584/'Average Crustal Abundance'!L$2)),6)</f>
        <v>0</v>
      </c>
      <c r="BP584" s="3">
        <f>IF(LOG((AR584/'Average Crustal Abundance'!M$2))&lt;6,LOG((AR584/'Average Crustal Abundance'!M$2)),6)</f>
        <v>0</v>
      </c>
      <c r="BQ584" s="3">
        <f>IF(LOG((AS584/'Average Crustal Abundance'!N$2))&lt;6,LOG((AS584/'Average Crustal Abundance'!N$2)),6)</f>
        <v>0</v>
      </c>
      <c r="BR584" s="3">
        <f>LOG((AT584/'Average Crustal Abundance'!O$2),6.71)</f>
        <v>0</v>
      </c>
      <c r="BS584" s="3">
        <f>IF(LOG((AU584/'Average Crustal Abundance'!P$2))&lt;6,LOG((AU584/'Average Crustal Abundance'!P$2)),6)</f>
        <v>0</v>
      </c>
      <c r="BT584" s="3">
        <f>LOG((AV584/'Average Crustal Abundance'!Q$2),8.58)</f>
        <v>0</v>
      </c>
      <c r="BU584" s="3">
        <f>IF(LOG((AW584/'Average Crustal Abundance'!R$2))&lt;6,LOG((AW584/'Average Crustal Abundance'!R$2)),6)</f>
        <v>0</v>
      </c>
      <c r="BV584" s="3">
        <f>IF(LOG((AX584/'Average Crustal Abundance'!S$2))&lt;6,LOG((AX584/'Average Crustal Abundance'!S$2)),6)</f>
        <v>0</v>
      </c>
      <c r="BW584" s="3">
        <f>IF(LOG((AY584/'Average Crustal Abundance'!T$2))&lt;6,LOG((AY584/'Average Crustal Abundance'!T$2)),6)</f>
        <v>0</v>
      </c>
      <c r="BX584" s="3">
        <f>IF(LOG((AZ584/'Average Crustal Abundance'!U$2))&lt;6,LOG((AZ584/'Average Crustal Abundance'!U$2)),6)</f>
        <v>0</v>
      </c>
      <c r="BY584" s="3">
        <f>IF(LOG((BA584/'Average Crustal Abundance'!V$2))&lt;6,LOG((BA584/'Average Crustal Abundance'!V$2)),6)</f>
        <v>0</v>
      </c>
      <c r="BZ584" s="3">
        <f>LOG((BB584/'Average Crustal Abundance'!W$2),9.15)</f>
        <v>0</v>
      </c>
      <c r="CA584" s="3">
        <f>LOG((BC584/'Average Crustal Abundance'!X$2),6.07)</f>
        <v>0</v>
      </c>
      <c r="CB584" s="3">
        <f>LOG((BD584/'Average Crustal Abundance'!Y$2),9.57)</f>
        <v>0</v>
      </c>
      <c r="CC584" s="3">
        <f t="shared" si="350"/>
        <v>0</v>
      </c>
      <c r="CD584" s="3" t="e">
        <f t="shared" si="351"/>
        <v>#DIV/0!</v>
      </c>
      <c r="CE584" s="4" t="e">
        <f t="shared" si="345"/>
        <v>#DIV/0!</v>
      </c>
      <c r="CF584" s="4" t="e">
        <f t="shared" si="346"/>
        <v>#DIV/0!</v>
      </c>
      <c r="CG584" s="4" t="e">
        <f t="shared" si="337"/>
        <v>#DIV/0!</v>
      </c>
      <c r="CH584" s="4" t="e">
        <f t="shared" si="338"/>
        <v>#DIV/0!</v>
      </c>
      <c r="CI584" s="4" t="e">
        <f t="shared" si="339"/>
        <v>#DIV/0!</v>
      </c>
      <c r="CJ584" s="4" t="e">
        <f t="shared" si="340"/>
        <v>#DIV/0!</v>
      </c>
      <c r="CK584" s="4" t="e">
        <f t="shared" si="341"/>
        <v>#DIV/0!</v>
      </c>
      <c r="CL584" s="4" t="e">
        <f t="shared" si="330"/>
        <v>#DIV/0!</v>
      </c>
      <c r="CM584" s="4" t="e">
        <f t="shared" si="331"/>
        <v>#DIV/0!</v>
      </c>
      <c r="CN584" s="4" t="e">
        <f t="shared" si="332"/>
        <v>#DIV/0!</v>
      </c>
      <c r="CO584" s="4" t="e">
        <f t="shared" si="347"/>
        <v>#DIV/0!</v>
      </c>
      <c r="CP584" s="4" t="e">
        <f t="shared" si="348"/>
        <v>#DIV/0!</v>
      </c>
      <c r="CQ584" s="4" t="e">
        <f t="shared" si="349"/>
        <v>#DIV/0!</v>
      </c>
      <c r="CR584" s="4" t="e">
        <f t="shared" si="342"/>
        <v>#DIV/0!</v>
      </c>
      <c r="CS584" s="4" t="e">
        <f t="shared" si="343"/>
        <v>#DIV/0!</v>
      </c>
      <c r="CT584" s="4" t="e">
        <f t="shared" si="344"/>
        <v>#DIV/0!</v>
      </c>
      <c r="CU584" s="4" t="e">
        <f t="shared" si="326"/>
        <v>#DIV/0!</v>
      </c>
      <c r="CV584" s="4" t="e">
        <f t="shared" si="327"/>
        <v>#DIV/0!</v>
      </c>
      <c r="CW584" s="4" t="e">
        <f t="shared" si="328"/>
        <v>#DIV/0!</v>
      </c>
      <c r="CX584" s="4" t="e">
        <f t="shared" si="329"/>
        <v>#DIV/0!</v>
      </c>
      <c r="CY584" s="4" t="e">
        <f t="shared" si="333"/>
        <v>#DIV/0!</v>
      </c>
      <c r="CZ584" s="4" t="e">
        <f t="shared" si="334"/>
        <v>#DIV/0!</v>
      </c>
      <c r="DA584" s="4" t="e">
        <f t="shared" si="335"/>
        <v>#DIV/0!</v>
      </c>
      <c r="DB584" s="4" t="e">
        <f t="shared" si="336"/>
        <v>#DIV/0!</v>
      </c>
      <c r="DC584" s="3"/>
      <c r="DD584" s="3" t="e">
        <f t="shared" si="352"/>
        <v>#DIV/0!</v>
      </c>
    </row>
    <row r="585" spans="33:108" x14ac:dyDescent="0.25">
      <c r="AG585" s="2">
        <f>IF(I585&gt;'Average Crustal Abundance'!B$2,Data!I585,'Average Crustal Abundance'!B$2)</f>
        <v>52200</v>
      </c>
      <c r="AH585" s="2">
        <f>IF(J585&gt;'Average Crustal Abundance'!C$2,Data!J585,'Average Crustal Abundance'!C$2)</f>
        <v>27</v>
      </c>
      <c r="AI585" s="2">
        <f>IF(K585&gt;'Average Crustal Abundance'!D$2,Data!K585,'Average Crustal Abundance'!D$2)</f>
        <v>59</v>
      </c>
      <c r="AJ585" s="2">
        <f>IF(L585&gt;'Average Crustal Abundance'!E$2,Data!L585,'Average Crustal Abundance'!E$2)</f>
        <v>0.188</v>
      </c>
      <c r="AK585" s="2">
        <f>IF(M585&gt;'Average Crustal Abundance'!F$2,Data!M585,'Average Crustal Abundance'!F$2)</f>
        <v>1.5E-3</v>
      </c>
      <c r="AL585" s="2">
        <f>IF(N585&gt;'Average Crustal Abundance'!G$2,Data!N585,'Average Crustal Abundance'!G$2)</f>
        <v>1.5E-3</v>
      </c>
      <c r="AM585" s="2">
        <f>IF(O585&gt;'Average Crustal Abundance'!H$2,Data!O585,'Average Crustal Abundance'!H$2)</f>
        <v>27</v>
      </c>
      <c r="AN585" s="2">
        <f>IF(P585&gt;'Average Crustal Abundance'!I$2,Data!P585,'Average Crustal Abundance'!I$2)</f>
        <v>5.6000000000000001E-2</v>
      </c>
      <c r="AO585" s="2">
        <f>IF(Q585&gt;'Average Crustal Abundance'!J$2,Data!Q585,'Average Crustal Abundance'!J$2)</f>
        <v>1.2999999999999999E-3</v>
      </c>
      <c r="AP585" s="2">
        <f>IF(R585&gt;'Average Crustal Abundance'!K$2,Data!R585,'Average Crustal Abundance'!K$2)</f>
        <v>72</v>
      </c>
      <c r="AQ585" s="2">
        <f>IF(S585&gt;'Average Crustal Abundance'!L$2,Data!S585,'Average Crustal Abundance'!L$2)</f>
        <v>0.08</v>
      </c>
      <c r="AR585" s="2">
        <f>IF(T585&gt;'Average Crustal Abundance'!M$2,Data!T585,'Average Crustal Abundance'!M$2)</f>
        <v>5.1999999999999998E-2</v>
      </c>
      <c r="AS585" s="2">
        <f>IF(U585&gt;'Average Crustal Abundance'!N$2,Data!U585,'Average Crustal Abundance'!N$2)</f>
        <v>0.5</v>
      </c>
      <c r="AT585" s="2">
        <f>IF(V585&gt;'Average Crustal Abundance'!O$2,Data!V585,'Average Crustal Abundance'!O$2)</f>
        <v>11</v>
      </c>
      <c r="AU585" s="2">
        <f>IF(W585&gt;'Average Crustal Abundance'!P$2,Data!W585,'Average Crustal Abundance'!P$2)</f>
        <v>0.03</v>
      </c>
      <c r="AV585" s="2">
        <f>IF(X585&gt;'Average Crustal Abundance'!Q$2,Data!X585,'Average Crustal Abundance'!Q$2)</f>
        <v>2.5</v>
      </c>
      <c r="AW585" s="2">
        <f>IF(Y585&gt;'Average Crustal Abundance'!R$2,Data!Y585,'Average Crustal Abundance'!R$2)</f>
        <v>0.2</v>
      </c>
      <c r="AX585" s="2">
        <f>IF(Z585&gt;'Average Crustal Abundance'!S$2,Data!Z585,'Average Crustal Abundance'!S$2)</f>
        <v>0.18</v>
      </c>
      <c r="AY585" s="2">
        <f>IF(AA585&gt;'Average Crustal Abundance'!T$2,Data!AA585,'Average Crustal Abundance'!T$2)</f>
        <v>1E-3</v>
      </c>
      <c r="AZ585" s="2">
        <f>IF(AB585&gt;'Average Crustal Abundance'!U$2,Data!AB585,'Average Crustal Abundance'!U$2)</f>
        <v>0.8</v>
      </c>
      <c r="BA585" s="2">
        <f>IF(AC585&gt;'Average Crustal Abundance'!V$2,Data!AC585,'Average Crustal Abundance'!V$2)</f>
        <v>1</v>
      </c>
      <c r="BB585" s="2">
        <f>IF(AD585&gt;'Average Crustal Abundance'!W$2,Data!AD585,'Average Crustal Abundance'!W$2)</f>
        <v>1.7</v>
      </c>
      <c r="BC585" s="2">
        <f>IF(AE585&gt;'Average Crustal Abundance'!X$2,Data!AE585,'Average Crustal Abundance'!X$2)</f>
        <v>20</v>
      </c>
      <c r="BD585" s="2">
        <f>IF(AF585&gt;'Average Crustal Abundance'!Y$2,Data!AF585,'Average Crustal Abundance'!Y$2)</f>
        <v>1.3</v>
      </c>
      <c r="BE585" s="3">
        <f>LOG((AG585/'Average Crustal Abundance'!B$2),1.636)</f>
        <v>0</v>
      </c>
      <c r="BF585" s="3">
        <f>LOG((AH585/'Average Crustal Abundance'!C$2),5.77)</f>
        <v>0</v>
      </c>
      <c r="BG585" s="3">
        <f>LOG((AI585/'Average Crustal Abundance'!D$2),5.07)</f>
        <v>0</v>
      </c>
      <c r="BH585" s="3">
        <f>IF(LOG((AJ585/'Average Crustal Abundance'!E$2))&lt;6,LOG((AJ585/'Average Crustal Abundance'!E$2)),6)</f>
        <v>0</v>
      </c>
      <c r="BI585" s="3">
        <f>IF(LOG((AK585/'Average Crustal Abundance'!F$2))&lt;6,LOG((AK585/'Average Crustal Abundance'!F$2)),6)</f>
        <v>0</v>
      </c>
      <c r="BJ585" s="3">
        <f>IF(LOG((AL585/'Average Crustal Abundance'!G$2))&lt;6,LOG((AL585/'Average Crustal Abundance'!G$2)),6)</f>
        <v>0</v>
      </c>
      <c r="BK585" s="3">
        <f>LOG((AM585/'Average Crustal Abundance'!H$2),5.77)</f>
        <v>0</v>
      </c>
      <c r="BL585" s="3">
        <f>IF(LOG((AN585/'Average Crustal Abundance'!I$2))&lt;6,LOG((AN585/'Average Crustal Abundance'!I$2)),6)</f>
        <v>0</v>
      </c>
      <c r="BM585" s="3">
        <f>IF(LOG((AO585/'Average Crustal Abundance'!J$2))&lt;6,LOG((AO585/'Average Crustal Abundance'!J$2)),6)</f>
        <v>0</v>
      </c>
      <c r="BN585" s="3">
        <f>LOG((AP585/'Average Crustal Abundance'!K$2),4.9)</f>
        <v>0</v>
      </c>
      <c r="BO585" s="3">
        <f>IF(LOG((AQ585/'Average Crustal Abundance'!L$2))&lt;6,LOG((AQ585/'Average Crustal Abundance'!L$2)),6)</f>
        <v>0</v>
      </c>
      <c r="BP585" s="3">
        <f>IF(LOG((AR585/'Average Crustal Abundance'!M$2))&lt;6,LOG((AR585/'Average Crustal Abundance'!M$2)),6)</f>
        <v>0</v>
      </c>
      <c r="BQ585" s="3">
        <f>IF(LOG((AS585/'Average Crustal Abundance'!N$2))&lt;6,LOG((AS585/'Average Crustal Abundance'!N$2)),6)</f>
        <v>0</v>
      </c>
      <c r="BR585" s="3">
        <f>LOG((AT585/'Average Crustal Abundance'!O$2),6.71)</f>
        <v>0</v>
      </c>
      <c r="BS585" s="3">
        <f>IF(LOG((AU585/'Average Crustal Abundance'!P$2))&lt;6,LOG((AU585/'Average Crustal Abundance'!P$2)),6)</f>
        <v>0</v>
      </c>
      <c r="BT585" s="3">
        <f>LOG((AV585/'Average Crustal Abundance'!Q$2),8.58)</f>
        <v>0</v>
      </c>
      <c r="BU585" s="3">
        <f>IF(LOG((AW585/'Average Crustal Abundance'!R$2))&lt;6,LOG((AW585/'Average Crustal Abundance'!R$2)),6)</f>
        <v>0</v>
      </c>
      <c r="BV585" s="3">
        <f>IF(LOG((AX585/'Average Crustal Abundance'!S$2))&lt;6,LOG((AX585/'Average Crustal Abundance'!S$2)),6)</f>
        <v>0</v>
      </c>
      <c r="BW585" s="3">
        <f>IF(LOG((AY585/'Average Crustal Abundance'!T$2))&lt;6,LOG((AY585/'Average Crustal Abundance'!T$2)),6)</f>
        <v>0</v>
      </c>
      <c r="BX585" s="3">
        <f>IF(LOG((AZ585/'Average Crustal Abundance'!U$2))&lt;6,LOG((AZ585/'Average Crustal Abundance'!U$2)),6)</f>
        <v>0</v>
      </c>
      <c r="BY585" s="3">
        <f>IF(LOG((BA585/'Average Crustal Abundance'!V$2))&lt;6,LOG((BA585/'Average Crustal Abundance'!V$2)),6)</f>
        <v>0</v>
      </c>
      <c r="BZ585" s="3">
        <f>LOG((BB585/'Average Crustal Abundance'!W$2),9.15)</f>
        <v>0</v>
      </c>
      <c r="CA585" s="3">
        <f>LOG((BC585/'Average Crustal Abundance'!X$2),6.07)</f>
        <v>0</v>
      </c>
      <c r="CB585" s="3">
        <f>LOG((BD585/'Average Crustal Abundance'!Y$2),9.57)</f>
        <v>0</v>
      </c>
      <c r="CC585" s="3">
        <f t="shared" si="350"/>
        <v>0</v>
      </c>
      <c r="CD585" s="3" t="e">
        <f t="shared" si="351"/>
        <v>#DIV/0!</v>
      </c>
      <c r="CE585" s="4" t="e">
        <f t="shared" si="345"/>
        <v>#DIV/0!</v>
      </c>
      <c r="CF585" s="4" t="e">
        <f t="shared" si="346"/>
        <v>#DIV/0!</v>
      </c>
      <c r="CG585" s="4" t="e">
        <f t="shared" si="337"/>
        <v>#DIV/0!</v>
      </c>
      <c r="CH585" s="4" t="e">
        <f t="shared" si="338"/>
        <v>#DIV/0!</v>
      </c>
      <c r="CI585" s="4" t="e">
        <f t="shared" si="339"/>
        <v>#DIV/0!</v>
      </c>
      <c r="CJ585" s="4" t="e">
        <f t="shared" si="340"/>
        <v>#DIV/0!</v>
      </c>
      <c r="CK585" s="4" t="e">
        <f t="shared" si="341"/>
        <v>#DIV/0!</v>
      </c>
      <c r="CL585" s="4" t="e">
        <f t="shared" si="330"/>
        <v>#DIV/0!</v>
      </c>
      <c r="CM585" s="4" t="e">
        <f t="shared" si="331"/>
        <v>#DIV/0!</v>
      </c>
      <c r="CN585" s="4" t="e">
        <f t="shared" si="332"/>
        <v>#DIV/0!</v>
      </c>
      <c r="CO585" s="4" t="e">
        <f t="shared" si="347"/>
        <v>#DIV/0!</v>
      </c>
      <c r="CP585" s="4" t="e">
        <f t="shared" si="348"/>
        <v>#DIV/0!</v>
      </c>
      <c r="CQ585" s="4" t="e">
        <f t="shared" si="349"/>
        <v>#DIV/0!</v>
      </c>
      <c r="CR585" s="4" t="e">
        <f t="shared" si="342"/>
        <v>#DIV/0!</v>
      </c>
      <c r="CS585" s="4" t="e">
        <f t="shared" si="343"/>
        <v>#DIV/0!</v>
      </c>
      <c r="CT585" s="4" t="e">
        <f t="shared" si="344"/>
        <v>#DIV/0!</v>
      </c>
      <c r="CU585" s="4" t="e">
        <f t="shared" si="326"/>
        <v>#DIV/0!</v>
      </c>
      <c r="CV585" s="4" t="e">
        <f t="shared" si="327"/>
        <v>#DIV/0!</v>
      </c>
      <c r="CW585" s="4" t="e">
        <f t="shared" si="328"/>
        <v>#DIV/0!</v>
      </c>
      <c r="CX585" s="4" t="e">
        <f t="shared" si="329"/>
        <v>#DIV/0!</v>
      </c>
      <c r="CY585" s="4" t="e">
        <f t="shared" si="333"/>
        <v>#DIV/0!</v>
      </c>
      <c r="CZ585" s="4" t="e">
        <f t="shared" si="334"/>
        <v>#DIV/0!</v>
      </c>
      <c r="DA585" s="4" t="e">
        <f t="shared" si="335"/>
        <v>#DIV/0!</v>
      </c>
      <c r="DB585" s="4" t="e">
        <f t="shared" si="336"/>
        <v>#DIV/0!</v>
      </c>
      <c r="DC585" s="3"/>
      <c r="DD585" s="3" t="e">
        <f t="shared" si="352"/>
        <v>#DIV/0!</v>
      </c>
    </row>
    <row r="586" spans="33:108" x14ac:dyDescent="0.25">
      <c r="AG586" s="2">
        <f>IF(I586&gt;'Average Crustal Abundance'!B$2,Data!I586,'Average Crustal Abundance'!B$2)</f>
        <v>52200</v>
      </c>
      <c r="AH586" s="2">
        <f>IF(J586&gt;'Average Crustal Abundance'!C$2,Data!J586,'Average Crustal Abundance'!C$2)</f>
        <v>27</v>
      </c>
      <c r="AI586" s="2">
        <f>IF(K586&gt;'Average Crustal Abundance'!D$2,Data!K586,'Average Crustal Abundance'!D$2)</f>
        <v>59</v>
      </c>
      <c r="AJ586" s="2">
        <f>IF(L586&gt;'Average Crustal Abundance'!E$2,Data!L586,'Average Crustal Abundance'!E$2)</f>
        <v>0.188</v>
      </c>
      <c r="AK586" s="2">
        <f>IF(M586&gt;'Average Crustal Abundance'!F$2,Data!M586,'Average Crustal Abundance'!F$2)</f>
        <v>1.5E-3</v>
      </c>
      <c r="AL586" s="2">
        <f>IF(N586&gt;'Average Crustal Abundance'!G$2,Data!N586,'Average Crustal Abundance'!G$2)</f>
        <v>1.5E-3</v>
      </c>
      <c r="AM586" s="2">
        <f>IF(O586&gt;'Average Crustal Abundance'!H$2,Data!O586,'Average Crustal Abundance'!H$2)</f>
        <v>27</v>
      </c>
      <c r="AN586" s="2">
        <f>IF(P586&gt;'Average Crustal Abundance'!I$2,Data!P586,'Average Crustal Abundance'!I$2)</f>
        <v>5.6000000000000001E-2</v>
      </c>
      <c r="AO586" s="2">
        <f>IF(Q586&gt;'Average Crustal Abundance'!J$2,Data!Q586,'Average Crustal Abundance'!J$2)</f>
        <v>1.2999999999999999E-3</v>
      </c>
      <c r="AP586" s="2">
        <f>IF(R586&gt;'Average Crustal Abundance'!K$2,Data!R586,'Average Crustal Abundance'!K$2)</f>
        <v>72</v>
      </c>
      <c r="AQ586" s="2">
        <f>IF(S586&gt;'Average Crustal Abundance'!L$2,Data!S586,'Average Crustal Abundance'!L$2)</f>
        <v>0.08</v>
      </c>
      <c r="AR586" s="2">
        <f>IF(T586&gt;'Average Crustal Abundance'!M$2,Data!T586,'Average Crustal Abundance'!M$2)</f>
        <v>5.1999999999999998E-2</v>
      </c>
      <c r="AS586" s="2">
        <f>IF(U586&gt;'Average Crustal Abundance'!N$2,Data!U586,'Average Crustal Abundance'!N$2)</f>
        <v>0.5</v>
      </c>
      <c r="AT586" s="2">
        <f>IF(V586&gt;'Average Crustal Abundance'!O$2,Data!V586,'Average Crustal Abundance'!O$2)</f>
        <v>11</v>
      </c>
      <c r="AU586" s="2">
        <f>IF(W586&gt;'Average Crustal Abundance'!P$2,Data!W586,'Average Crustal Abundance'!P$2)</f>
        <v>0.03</v>
      </c>
      <c r="AV586" s="2">
        <f>IF(X586&gt;'Average Crustal Abundance'!Q$2,Data!X586,'Average Crustal Abundance'!Q$2)</f>
        <v>2.5</v>
      </c>
      <c r="AW586" s="2">
        <f>IF(Y586&gt;'Average Crustal Abundance'!R$2,Data!Y586,'Average Crustal Abundance'!R$2)</f>
        <v>0.2</v>
      </c>
      <c r="AX586" s="2">
        <f>IF(Z586&gt;'Average Crustal Abundance'!S$2,Data!Z586,'Average Crustal Abundance'!S$2)</f>
        <v>0.18</v>
      </c>
      <c r="AY586" s="2">
        <f>IF(AA586&gt;'Average Crustal Abundance'!T$2,Data!AA586,'Average Crustal Abundance'!T$2)</f>
        <v>1E-3</v>
      </c>
      <c r="AZ586" s="2">
        <f>IF(AB586&gt;'Average Crustal Abundance'!U$2,Data!AB586,'Average Crustal Abundance'!U$2)</f>
        <v>0.8</v>
      </c>
      <c r="BA586" s="2">
        <f>IF(AC586&gt;'Average Crustal Abundance'!V$2,Data!AC586,'Average Crustal Abundance'!V$2)</f>
        <v>1</v>
      </c>
      <c r="BB586" s="2">
        <f>IF(AD586&gt;'Average Crustal Abundance'!W$2,Data!AD586,'Average Crustal Abundance'!W$2)</f>
        <v>1.7</v>
      </c>
      <c r="BC586" s="2">
        <f>IF(AE586&gt;'Average Crustal Abundance'!X$2,Data!AE586,'Average Crustal Abundance'!X$2)</f>
        <v>20</v>
      </c>
      <c r="BD586" s="2">
        <f>IF(AF586&gt;'Average Crustal Abundance'!Y$2,Data!AF586,'Average Crustal Abundance'!Y$2)</f>
        <v>1.3</v>
      </c>
      <c r="BE586" s="3">
        <f>LOG((AG586/'Average Crustal Abundance'!B$2),1.636)</f>
        <v>0</v>
      </c>
      <c r="BF586" s="3">
        <f>LOG((AH586/'Average Crustal Abundance'!C$2),5.77)</f>
        <v>0</v>
      </c>
      <c r="BG586" s="3">
        <f>LOG((AI586/'Average Crustal Abundance'!D$2),5.07)</f>
        <v>0</v>
      </c>
      <c r="BH586" s="3">
        <f>IF(LOG((AJ586/'Average Crustal Abundance'!E$2))&lt;6,LOG((AJ586/'Average Crustal Abundance'!E$2)),6)</f>
        <v>0</v>
      </c>
      <c r="BI586" s="3">
        <f>IF(LOG((AK586/'Average Crustal Abundance'!F$2))&lt;6,LOG((AK586/'Average Crustal Abundance'!F$2)),6)</f>
        <v>0</v>
      </c>
      <c r="BJ586" s="3">
        <f>IF(LOG((AL586/'Average Crustal Abundance'!G$2))&lt;6,LOG((AL586/'Average Crustal Abundance'!G$2)),6)</f>
        <v>0</v>
      </c>
      <c r="BK586" s="3">
        <f>LOG((AM586/'Average Crustal Abundance'!H$2),5.77)</f>
        <v>0</v>
      </c>
      <c r="BL586" s="3">
        <f>IF(LOG((AN586/'Average Crustal Abundance'!I$2))&lt;6,LOG((AN586/'Average Crustal Abundance'!I$2)),6)</f>
        <v>0</v>
      </c>
      <c r="BM586" s="3">
        <f>IF(LOG((AO586/'Average Crustal Abundance'!J$2))&lt;6,LOG((AO586/'Average Crustal Abundance'!J$2)),6)</f>
        <v>0</v>
      </c>
      <c r="BN586" s="3">
        <f>LOG((AP586/'Average Crustal Abundance'!K$2),4.9)</f>
        <v>0</v>
      </c>
      <c r="BO586" s="3">
        <f>IF(LOG((AQ586/'Average Crustal Abundance'!L$2))&lt;6,LOG((AQ586/'Average Crustal Abundance'!L$2)),6)</f>
        <v>0</v>
      </c>
      <c r="BP586" s="3">
        <f>IF(LOG((AR586/'Average Crustal Abundance'!M$2))&lt;6,LOG((AR586/'Average Crustal Abundance'!M$2)),6)</f>
        <v>0</v>
      </c>
      <c r="BQ586" s="3">
        <f>IF(LOG((AS586/'Average Crustal Abundance'!N$2))&lt;6,LOG((AS586/'Average Crustal Abundance'!N$2)),6)</f>
        <v>0</v>
      </c>
      <c r="BR586" s="3">
        <f>LOG((AT586/'Average Crustal Abundance'!O$2),6.71)</f>
        <v>0</v>
      </c>
      <c r="BS586" s="3">
        <f>IF(LOG((AU586/'Average Crustal Abundance'!P$2))&lt;6,LOG((AU586/'Average Crustal Abundance'!P$2)),6)</f>
        <v>0</v>
      </c>
      <c r="BT586" s="3">
        <f>LOG((AV586/'Average Crustal Abundance'!Q$2),8.58)</f>
        <v>0</v>
      </c>
      <c r="BU586" s="3">
        <f>IF(LOG((AW586/'Average Crustal Abundance'!R$2))&lt;6,LOG((AW586/'Average Crustal Abundance'!R$2)),6)</f>
        <v>0</v>
      </c>
      <c r="BV586" s="3">
        <f>IF(LOG((AX586/'Average Crustal Abundance'!S$2))&lt;6,LOG((AX586/'Average Crustal Abundance'!S$2)),6)</f>
        <v>0</v>
      </c>
      <c r="BW586" s="3">
        <f>IF(LOG((AY586/'Average Crustal Abundance'!T$2))&lt;6,LOG((AY586/'Average Crustal Abundance'!T$2)),6)</f>
        <v>0</v>
      </c>
      <c r="BX586" s="3">
        <f>IF(LOG((AZ586/'Average Crustal Abundance'!U$2))&lt;6,LOG((AZ586/'Average Crustal Abundance'!U$2)),6)</f>
        <v>0</v>
      </c>
      <c r="BY586" s="3">
        <f>IF(LOG((BA586/'Average Crustal Abundance'!V$2))&lt;6,LOG((BA586/'Average Crustal Abundance'!V$2)),6)</f>
        <v>0</v>
      </c>
      <c r="BZ586" s="3">
        <f>LOG((BB586/'Average Crustal Abundance'!W$2),9.15)</f>
        <v>0</v>
      </c>
      <c r="CA586" s="3">
        <f>LOG((BC586/'Average Crustal Abundance'!X$2),6.07)</f>
        <v>0</v>
      </c>
      <c r="CB586" s="3">
        <f>LOG((BD586/'Average Crustal Abundance'!Y$2),9.57)</f>
        <v>0</v>
      </c>
      <c r="CC586" s="3">
        <f t="shared" si="350"/>
        <v>0</v>
      </c>
      <c r="CD586" s="3" t="e">
        <f t="shared" si="351"/>
        <v>#DIV/0!</v>
      </c>
      <c r="CE586" s="4" t="e">
        <f t="shared" si="345"/>
        <v>#DIV/0!</v>
      </c>
      <c r="CF586" s="4" t="e">
        <f t="shared" si="346"/>
        <v>#DIV/0!</v>
      </c>
      <c r="CG586" s="4" t="e">
        <f t="shared" si="337"/>
        <v>#DIV/0!</v>
      </c>
      <c r="CH586" s="4" t="e">
        <f t="shared" si="338"/>
        <v>#DIV/0!</v>
      </c>
      <c r="CI586" s="4" t="e">
        <f t="shared" si="339"/>
        <v>#DIV/0!</v>
      </c>
      <c r="CJ586" s="4" t="e">
        <f t="shared" si="340"/>
        <v>#DIV/0!</v>
      </c>
      <c r="CK586" s="4" t="e">
        <f t="shared" si="341"/>
        <v>#DIV/0!</v>
      </c>
      <c r="CL586" s="4" t="e">
        <f t="shared" si="330"/>
        <v>#DIV/0!</v>
      </c>
      <c r="CM586" s="4" t="e">
        <f t="shared" si="331"/>
        <v>#DIV/0!</v>
      </c>
      <c r="CN586" s="4" t="e">
        <f t="shared" si="332"/>
        <v>#DIV/0!</v>
      </c>
      <c r="CO586" s="4" t="e">
        <f t="shared" si="347"/>
        <v>#DIV/0!</v>
      </c>
      <c r="CP586" s="4" t="e">
        <f t="shared" si="348"/>
        <v>#DIV/0!</v>
      </c>
      <c r="CQ586" s="4" t="e">
        <f t="shared" si="349"/>
        <v>#DIV/0!</v>
      </c>
      <c r="CR586" s="4" t="e">
        <f t="shared" si="342"/>
        <v>#DIV/0!</v>
      </c>
      <c r="CS586" s="4" t="e">
        <f t="shared" si="343"/>
        <v>#DIV/0!</v>
      </c>
      <c r="CT586" s="4" t="e">
        <f t="shared" si="344"/>
        <v>#DIV/0!</v>
      </c>
      <c r="CU586" s="4" t="e">
        <f t="shared" si="326"/>
        <v>#DIV/0!</v>
      </c>
      <c r="CV586" s="4" t="e">
        <f t="shared" si="327"/>
        <v>#DIV/0!</v>
      </c>
      <c r="CW586" s="4" t="e">
        <f t="shared" si="328"/>
        <v>#DIV/0!</v>
      </c>
      <c r="CX586" s="4" t="e">
        <f t="shared" si="329"/>
        <v>#DIV/0!</v>
      </c>
      <c r="CY586" s="4" t="e">
        <f t="shared" si="333"/>
        <v>#DIV/0!</v>
      </c>
      <c r="CZ586" s="4" t="e">
        <f t="shared" si="334"/>
        <v>#DIV/0!</v>
      </c>
      <c r="DA586" s="4" t="e">
        <f t="shared" si="335"/>
        <v>#DIV/0!</v>
      </c>
      <c r="DB586" s="4" t="e">
        <f t="shared" si="336"/>
        <v>#DIV/0!</v>
      </c>
      <c r="DC586" s="3"/>
      <c r="DD586" s="3" t="e">
        <f t="shared" si="352"/>
        <v>#DIV/0!</v>
      </c>
    </row>
    <row r="587" spans="33:108" x14ac:dyDescent="0.25">
      <c r="AG587" s="2">
        <f>IF(I587&gt;'Average Crustal Abundance'!B$2,Data!I587,'Average Crustal Abundance'!B$2)</f>
        <v>52200</v>
      </c>
      <c r="AH587" s="2">
        <f>IF(J587&gt;'Average Crustal Abundance'!C$2,Data!J587,'Average Crustal Abundance'!C$2)</f>
        <v>27</v>
      </c>
      <c r="AI587" s="2">
        <f>IF(K587&gt;'Average Crustal Abundance'!D$2,Data!K587,'Average Crustal Abundance'!D$2)</f>
        <v>59</v>
      </c>
      <c r="AJ587" s="2">
        <f>IF(L587&gt;'Average Crustal Abundance'!E$2,Data!L587,'Average Crustal Abundance'!E$2)</f>
        <v>0.188</v>
      </c>
      <c r="AK587" s="2">
        <f>IF(M587&gt;'Average Crustal Abundance'!F$2,Data!M587,'Average Crustal Abundance'!F$2)</f>
        <v>1.5E-3</v>
      </c>
      <c r="AL587" s="2">
        <f>IF(N587&gt;'Average Crustal Abundance'!G$2,Data!N587,'Average Crustal Abundance'!G$2)</f>
        <v>1.5E-3</v>
      </c>
      <c r="AM587" s="2">
        <f>IF(O587&gt;'Average Crustal Abundance'!H$2,Data!O587,'Average Crustal Abundance'!H$2)</f>
        <v>27</v>
      </c>
      <c r="AN587" s="2">
        <f>IF(P587&gt;'Average Crustal Abundance'!I$2,Data!P587,'Average Crustal Abundance'!I$2)</f>
        <v>5.6000000000000001E-2</v>
      </c>
      <c r="AO587" s="2">
        <f>IF(Q587&gt;'Average Crustal Abundance'!J$2,Data!Q587,'Average Crustal Abundance'!J$2)</f>
        <v>1.2999999999999999E-3</v>
      </c>
      <c r="AP587" s="2">
        <f>IF(R587&gt;'Average Crustal Abundance'!K$2,Data!R587,'Average Crustal Abundance'!K$2)</f>
        <v>72</v>
      </c>
      <c r="AQ587" s="2">
        <f>IF(S587&gt;'Average Crustal Abundance'!L$2,Data!S587,'Average Crustal Abundance'!L$2)</f>
        <v>0.08</v>
      </c>
      <c r="AR587" s="2">
        <f>IF(T587&gt;'Average Crustal Abundance'!M$2,Data!T587,'Average Crustal Abundance'!M$2)</f>
        <v>5.1999999999999998E-2</v>
      </c>
      <c r="AS587" s="2">
        <f>IF(U587&gt;'Average Crustal Abundance'!N$2,Data!U587,'Average Crustal Abundance'!N$2)</f>
        <v>0.5</v>
      </c>
      <c r="AT587" s="2">
        <f>IF(V587&gt;'Average Crustal Abundance'!O$2,Data!V587,'Average Crustal Abundance'!O$2)</f>
        <v>11</v>
      </c>
      <c r="AU587" s="2">
        <f>IF(W587&gt;'Average Crustal Abundance'!P$2,Data!W587,'Average Crustal Abundance'!P$2)</f>
        <v>0.03</v>
      </c>
      <c r="AV587" s="2">
        <f>IF(X587&gt;'Average Crustal Abundance'!Q$2,Data!X587,'Average Crustal Abundance'!Q$2)</f>
        <v>2.5</v>
      </c>
      <c r="AW587" s="2">
        <f>IF(Y587&gt;'Average Crustal Abundance'!R$2,Data!Y587,'Average Crustal Abundance'!R$2)</f>
        <v>0.2</v>
      </c>
      <c r="AX587" s="2">
        <f>IF(Z587&gt;'Average Crustal Abundance'!S$2,Data!Z587,'Average Crustal Abundance'!S$2)</f>
        <v>0.18</v>
      </c>
      <c r="AY587" s="2">
        <f>IF(AA587&gt;'Average Crustal Abundance'!T$2,Data!AA587,'Average Crustal Abundance'!T$2)</f>
        <v>1E-3</v>
      </c>
      <c r="AZ587" s="2">
        <f>IF(AB587&gt;'Average Crustal Abundance'!U$2,Data!AB587,'Average Crustal Abundance'!U$2)</f>
        <v>0.8</v>
      </c>
      <c r="BA587" s="2">
        <f>IF(AC587&gt;'Average Crustal Abundance'!V$2,Data!AC587,'Average Crustal Abundance'!V$2)</f>
        <v>1</v>
      </c>
      <c r="BB587" s="2">
        <f>IF(AD587&gt;'Average Crustal Abundance'!W$2,Data!AD587,'Average Crustal Abundance'!W$2)</f>
        <v>1.7</v>
      </c>
      <c r="BC587" s="2">
        <f>IF(AE587&gt;'Average Crustal Abundance'!X$2,Data!AE587,'Average Crustal Abundance'!X$2)</f>
        <v>20</v>
      </c>
      <c r="BD587" s="2">
        <f>IF(AF587&gt;'Average Crustal Abundance'!Y$2,Data!AF587,'Average Crustal Abundance'!Y$2)</f>
        <v>1.3</v>
      </c>
      <c r="BE587" s="3">
        <f>LOG((AG587/'Average Crustal Abundance'!B$2),1.636)</f>
        <v>0</v>
      </c>
      <c r="BF587" s="3">
        <f>LOG((AH587/'Average Crustal Abundance'!C$2),5.77)</f>
        <v>0</v>
      </c>
      <c r="BG587" s="3">
        <f>LOG((AI587/'Average Crustal Abundance'!D$2),5.07)</f>
        <v>0</v>
      </c>
      <c r="BH587" s="3">
        <f>IF(LOG((AJ587/'Average Crustal Abundance'!E$2))&lt;6,LOG((AJ587/'Average Crustal Abundance'!E$2)),6)</f>
        <v>0</v>
      </c>
      <c r="BI587" s="3">
        <f>IF(LOG((AK587/'Average Crustal Abundance'!F$2))&lt;6,LOG((AK587/'Average Crustal Abundance'!F$2)),6)</f>
        <v>0</v>
      </c>
      <c r="BJ587" s="3">
        <f>IF(LOG((AL587/'Average Crustal Abundance'!G$2))&lt;6,LOG((AL587/'Average Crustal Abundance'!G$2)),6)</f>
        <v>0</v>
      </c>
      <c r="BK587" s="3">
        <f>LOG((AM587/'Average Crustal Abundance'!H$2),5.77)</f>
        <v>0</v>
      </c>
      <c r="BL587" s="3">
        <f>IF(LOG((AN587/'Average Crustal Abundance'!I$2))&lt;6,LOG((AN587/'Average Crustal Abundance'!I$2)),6)</f>
        <v>0</v>
      </c>
      <c r="BM587" s="3">
        <f>IF(LOG((AO587/'Average Crustal Abundance'!J$2))&lt;6,LOG((AO587/'Average Crustal Abundance'!J$2)),6)</f>
        <v>0</v>
      </c>
      <c r="BN587" s="3">
        <f>LOG((AP587/'Average Crustal Abundance'!K$2),4.9)</f>
        <v>0</v>
      </c>
      <c r="BO587" s="3">
        <f>IF(LOG((AQ587/'Average Crustal Abundance'!L$2))&lt;6,LOG((AQ587/'Average Crustal Abundance'!L$2)),6)</f>
        <v>0</v>
      </c>
      <c r="BP587" s="3">
        <f>IF(LOG((AR587/'Average Crustal Abundance'!M$2))&lt;6,LOG((AR587/'Average Crustal Abundance'!M$2)),6)</f>
        <v>0</v>
      </c>
      <c r="BQ587" s="3">
        <f>IF(LOG((AS587/'Average Crustal Abundance'!N$2))&lt;6,LOG((AS587/'Average Crustal Abundance'!N$2)),6)</f>
        <v>0</v>
      </c>
      <c r="BR587" s="3">
        <f>LOG((AT587/'Average Crustal Abundance'!O$2),6.71)</f>
        <v>0</v>
      </c>
      <c r="BS587" s="3">
        <f>IF(LOG((AU587/'Average Crustal Abundance'!P$2))&lt;6,LOG((AU587/'Average Crustal Abundance'!P$2)),6)</f>
        <v>0</v>
      </c>
      <c r="BT587" s="3">
        <f>LOG((AV587/'Average Crustal Abundance'!Q$2),8.58)</f>
        <v>0</v>
      </c>
      <c r="BU587" s="3">
        <f>IF(LOG((AW587/'Average Crustal Abundance'!R$2))&lt;6,LOG((AW587/'Average Crustal Abundance'!R$2)),6)</f>
        <v>0</v>
      </c>
      <c r="BV587" s="3">
        <f>IF(LOG((AX587/'Average Crustal Abundance'!S$2))&lt;6,LOG((AX587/'Average Crustal Abundance'!S$2)),6)</f>
        <v>0</v>
      </c>
      <c r="BW587" s="3">
        <f>IF(LOG((AY587/'Average Crustal Abundance'!T$2))&lt;6,LOG((AY587/'Average Crustal Abundance'!T$2)),6)</f>
        <v>0</v>
      </c>
      <c r="BX587" s="3">
        <f>IF(LOG((AZ587/'Average Crustal Abundance'!U$2))&lt;6,LOG((AZ587/'Average Crustal Abundance'!U$2)),6)</f>
        <v>0</v>
      </c>
      <c r="BY587" s="3">
        <f>IF(LOG((BA587/'Average Crustal Abundance'!V$2))&lt;6,LOG((BA587/'Average Crustal Abundance'!V$2)),6)</f>
        <v>0</v>
      </c>
      <c r="BZ587" s="3">
        <f>LOG((BB587/'Average Crustal Abundance'!W$2),9.15)</f>
        <v>0</v>
      </c>
      <c r="CA587" s="3">
        <f>LOG((BC587/'Average Crustal Abundance'!X$2),6.07)</f>
        <v>0</v>
      </c>
      <c r="CB587" s="3">
        <f>LOG((BD587/'Average Crustal Abundance'!Y$2),9.57)</f>
        <v>0</v>
      </c>
      <c r="CC587" s="3">
        <f t="shared" si="350"/>
        <v>0</v>
      </c>
      <c r="CD587" s="3" t="e">
        <f t="shared" si="351"/>
        <v>#DIV/0!</v>
      </c>
      <c r="CE587" s="4" t="e">
        <f t="shared" si="345"/>
        <v>#DIV/0!</v>
      </c>
      <c r="CF587" s="4" t="e">
        <f t="shared" si="346"/>
        <v>#DIV/0!</v>
      </c>
      <c r="CG587" s="4" t="e">
        <f t="shared" si="337"/>
        <v>#DIV/0!</v>
      </c>
      <c r="CH587" s="4" t="e">
        <f t="shared" si="338"/>
        <v>#DIV/0!</v>
      </c>
      <c r="CI587" s="4" t="e">
        <f t="shared" si="339"/>
        <v>#DIV/0!</v>
      </c>
      <c r="CJ587" s="4" t="e">
        <f t="shared" si="340"/>
        <v>#DIV/0!</v>
      </c>
      <c r="CK587" s="4" t="e">
        <f t="shared" si="341"/>
        <v>#DIV/0!</v>
      </c>
      <c r="CL587" s="4" t="e">
        <f t="shared" si="330"/>
        <v>#DIV/0!</v>
      </c>
      <c r="CM587" s="4" t="e">
        <f t="shared" si="331"/>
        <v>#DIV/0!</v>
      </c>
      <c r="CN587" s="4" t="e">
        <f t="shared" si="332"/>
        <v>#DIV/0!</v>
      </c>
      <c r="CO587" s="4" t="e">
        <f t="shared" si="347"/>
        <v>#DIV/0!</v>
      </c>
      <c r="CP587" s="4" t="e">
        <f t="shared" si="348"/>
        <v>#DIV/0!</v>
      </c>
      <c r="CQ587" s="4" t="e">
        <f t="shared" si="349"/>
        <v>#DIV/0!</v>
      </c>
      <c r="CR587" s="4" t="e">
        <f t="shared" si="342"/>
        <v>#DIV/0!</v>
      </c>
      <c r="CS587" s="4" t="e">
        <f t="shared" si="343"/>
        <v>#DIV/0!</v>
      </c>
      <c r="CT587" s="4" t="e">
        <f t="shared" si="344"/>
        <v>#DIV/0!</v>
      </c>
      <c r="CU587" s="4" t="e">
        <f t="shared" si="326"/>
        <v>#DIV/0!</v>
      </c>
      <c r="CV587" s="4" t="e">
        <f t="shared" si="327"/>
        <v>#DIV/0!</v>
      </c>
      <c r="CW587" s="4" t="e">
        <f t="shared" si="328"/>
        <v>#DIV/0!</v>
      </c>
      <c r="CX587" s="4" t="e">
        <f t="shared" si="329"/>
        <v>#DIV/0!</v>
      </c>
      <c r="CY587" s="4" t="e">
        <f t="shared" si="333"/>
        <v>#DIV/0!</v>
      </c>
      <c r="CZ587" s="4" t="e">
        <f t="shared" si="334"/>
        <v>#DIV/0!</v>
      </c>
      <c r="DA587" s="4" t="e">
        <f t="shared" si="335"/>
        <v>#DIV/0!</v>
      </c>
      <c r="DB587" s="4" t="e">
        <f t="shared" si="336"/>
        <v>#DIV/0!</v>
      </c>
      <c r="DC587" s="3"/>
      <c r="DD587" s="3" t="e">
        <f t="shared" si="352"/>
        <v>#DIV/0!</v>
      </c>
    </row>
    <row r="588" spans="33:108" x14ac:dyDescent="0.25">
      <c r="AG588" s="2">
        <f>IF(I588&gt;'Average Crustal Abundance'!B$2,Data!I588,'Average Crustal Abundance'!B$2)</f>
        <v>52200</v>
      </c>
      <c r="AH588" s="2">
        <f>IF(J588&gt;'Average Crustal Abundance'!C$2,Data!J588,'Average Crustal Abundance'!C$2)</f>
        <v>27</v>
      </c>
      <c r="AI588" s="2">
        <f>IF(K588&gt;'Average Crustal Abundance'!D$2,Data!K588,'Average Crustal Abundance'!D$2)</f>
        <v>59</v>
      </c>
      <c r="AJ588" s="2">
        <f>IF(L588&gt;'Average Crustal Abundance'!E$2,Data!L588,'Average Crustal Abundance'!E$2)</f>
        <v>0.188</v>
      </c>
      <c r="AK588" s="2">
        <f>IF(M588&gt;'Average Crustal Abundance'!F$2,Data!M588,'Average Crustal Abundance'!F$2)</f>
        <v>1.5E-3</v>
      </c>
      <c r="AL588" s="2">
        <f>IF(N588&gt;'Average Crustal Abundance'!G$2,Data!N588,'Average Crustal Abundance'!G$2)</f>
        <v>1.5E-3</v>
      </c>
      <c r="AM588" s="2">
        <f>IF(O588&gt;'Average Crustal Abundance'!H$2,Data!O588,'Average Crustal Abundance'!H$2)</f>
        <v>27</v>
      </c>
      <c r="AN588" s="2">
        <f>IF(P588&gt;'Average Crustal Abundance'!I$2,Data!P588,'Average Crustal Abundance'!I$2)</f>
        <v>5.6000000000000001E-2</v>
      </c>
      <c r="AO588" s="2">
        <f>IF(Q588&gt;'Average Crustal Abundance'!J$2,Data!Q588,'Average Crustal Abundance'!J$2)</f>
        <v>1.2999999999999999E-3</v>
      </c>
      <c r="AP588" s="2">
        <f>IF(R588&gt;'Average Crustal Abundance'!K$2,Data!R588,'Average Crustal Abundance'!K$2)</f>
        <v>72</v>
      </c>
      <c r="AQ588" s="2">
        <f>IF(S588&gt;'Average Crustal Abundance'!L$2,Data!S588,'Average Crustal Abundance'!L$2)</f>
        <v>0.08</v>
      </c>
      <c r="AR588" s="2">
        <f>IF(T588&gt;'Average Crustal Abundance'!M$2,Data!T588,'Average Crustal Abundance'!M$2)</f>
        <v>5.1999999999999998E-2</v>
      </c>
      <c r="AS588" s="2">
        <f>IF(U588&gt;'Average Crustal Abundance'!N$2,Data!U588,'Average Crustal Abundance'!N$2)</f>
        <v>0.5</v>
      </c>
      <c r="AT588" s="2">
        <f>IF(V588&gt;'Average Crustal Abundance'!O$2,Data!V588,'Average Crustal Abundance'!O$2)</f>
        <v>11</v>
      </c>
      <c r="AU588" s="2">
        <f>IF(W588&gt;'Average Crustal Abundance'!P$2,Data!W588,'Average Crustal Abundance'!P$2)</f>
        <v>0.03</v>
      </c>
      <c r="AV588" s="2">
        <f>IF(X588&gt;'Average Crustal Abundance'!Q$2,Data!X588,'Average Crustal Abundance'!Q$2)</f>
        <v>2.5</v>
      </c>
      <c r="AW588" s="2">
        <f>IF(Y588&gt;'Average Crustal Abundance'!R$2,Data!Y588,'Average Crustal Abundance'!R$2)</f>
        <v>0.2</v>
      </c>
      <c r="AX588" s="2">
        <f>IF(Z588&gt;'Average Crustal Abundance'!S$2,Data!Z588,'Average Crustal Abundance'!S$2)</f>
        <v>0.18</v>
      </c>
      <c r="AY588" s="2">
        <f>IF(AA588&gt;'Average Crustal Abundance'!T$2,Data!AA588,'Average Crustal Abundance'!T$2)</f>
        <v>1E-3</v>
      </c>
      <c r="AZ588" s="2">
        <f>IF(AB588&gt;'Average Crustal Abundance'!U$2,Data!AB588,'Average Crustal Abundance'!U$2)</f>
        <v>0.8</v>
      </c>
      <c r="BA588" s="2">
        <f>IF(AC588&gt;'Average Crustal Abundance'!V$2,Data!AC588,'Average Crustal Abundance'!V$2)</f>
        <v>1</v>
      </c>
      <c r="BB588" s="2">
        <f>IF(AD588&gt;'Average Crustal Abundance'!W$2,Data!AD588,'Average Crustal Abundance'!W$2)</f>
        <v>1.7</v>
      </c>
      <c r="BC588" s="2">
        <f>IF(AE588&gt;'Average Crustal Abundance'!X$2,Data!AE588,'Average Crustal Abundance'!X$2)</f>
        <v>20</v>
      </c>
      <c r="BD588" s="2">
        <f>IF(AF588&gt;'Average Crustal Abundance'!Y$2,Data!AF588,'Average Crustal Abundance'!Y$2)</f>
        <v>1.3</v>
      </c>
      <c r="BE588" s="3">
        <f>LOG((AG588/'Average Crustal Abundance'!B$2),1.636)</f>
        <v>0</v>
      </c>
      <c r="BF588" s="3">
        <f>LOG((AH588/'Average Crustal Abundance'!C$2),5.77)</f>
        <v>0</v>
      </c>
      <c r="BG588" s="3">
        <f>LOG((AI588/'Average Crustal Abundance'!D$2),5.07)</f>
        <v>0</v>
      </c>
      <c r="BH588" s="3">
        <f>IF(LOG((AJ588/'Average Crustal Abundance'!E$2))&lt;6,LOG((AJ588/'Average Crustal Abundance'!E$2)),6)</f>
        <v>0</v>
      </c>
      <c r="BI588" s="3">
        <f>IF(LOG((AK588/'Average Crustal Abundance'!F$2))&lt;6,LOG((AK588/'Average Crustal Abundance'!F$2)),6)</f>
        <v>0</v>
      </c>
      <c r="BJ588" s="3">
        <f>IF(LOG((AL588/'Average Crustal Abundance'!G$2))&lt;6,LOG((AL588/'Average Crustal Abundance'!G$2)),6)</f>
        <v>0</v>
      </c>
      <c r="BK588" s="3">
        <f>LOG((AM588/'Average Crustal Abundance'!H$2),5.77)</f>
        <v>0</v>
      </c>
      <c r="BL588" s="3">
        <f>IF(LOG((AN588/'Average Crustal Abundance'!I$2))&lt;6,LOG((AN588/'Average Crustal Abundance'!I$2)),6)</f>
        <v>0</v>
      </c>
      <c r="BM588" s="3">
        <f>IF(LOG((AO588/'Average Crustal Abundance'!J$2))&lt;6,LOG((AO588/'Average Crustal Abundance'!J$2)),6)</f>
        <v>0</v>
      </c>
      <c r="BN588" s="3">
        <f>LOG((AP588/'Average Crustal Abundance'!K$2),4.9)</f>
        <v>0</v>
      </c>
      <c r="BO588" s="3">
        <f>IF(LOG((AQ588/'Average Crustal Abundance'!L$2))&lt;6,LOG((AQ588/'Average Crustal Abundance'!L$2)),6)</f>
        <v>0</v>
      </c>
      <c r="BP588" s="3">
        <f>IF(LOG((AR588/'Average Crustal Abundance'!M$2))&lt;6,LOG((AR588/'Average Crustal Abundance'!M$2)),6)</f>
        <v>0</v>
      </c>
      <c r="BQ588" s="3">
        <f>IF(LOG((AS588/'Average Crustal Abundance'!N$2))&lt;6,LOG((AS588/'Average Crustal Abundance'!N$2)),6)</f>
        <v>0</v>
      </c>
      <c r="BR588" s="3">
        <f>LOG((AT588/'Average Crustal Abundance'!O$2),6.71)</f>
        <v>0</v>
      </c>
      <c r="BS588" s="3">
        <f>IF(LOG((AU588/'Average Crustal Abundance'!P$2))&lt;6,LOG((AU588/'Average Crustal Abundance'!P$2)),6)</f>
        <v>0</v>
      </c>
      <c r="BT588" s="3">
        <f>LOG((AV588/'Average Crustal Abundance'!Q$2),8.58)</f>
        <v>0</v>
      </c>
      <c r="BU588" s="3">
        <f>IF(LOG((AW588/'Average Crustal Abundance'!R$2))&lt;6,LOG((AW588/'Average Crustal Abundance'!R$2)),6)</f>
        <v>0</v>
      </c>
      <c r="BV588" s="3">
        <f>IF(LOG((AX588/'Average Crustal Abundance'!S$2))&lt;6,LOG((AX588/'Average Crustal Abundance'!S$2)),6)</f>
        <v>0</v>
      </c>
      <c r="BW588" s="3">
        <f>IF(LOG((AY588/'Average Crustal Abundance'!T$2))&lt;6,LOG((AY588/'Average Crustal Abundance'!T$2)),6)</f>
        <v>0</v>
      </c>
      <c r="BX588" s="3">
        <f>IF(LOG((AZ588/'Average Crustal Abundance'!U$2))&lt;6,LOG((AZ588/'Average Crustal Abundance'!U$2)),6)</f>
        <v>0</v>
      </c>
      <c r="BY588" s="3">
        <f>IF(LOG((BA588/'Average Crustal Abundance'!V$2))&lt;6,LOG((BA588/'Average Crustal Abundance'!V$2)),6)</f>
        <v>0</v>
      </c>
      <c r="BZ588" s="3">
        <f>LOG((BB588/'Average Crustal Abundance'!W$2),9.15)</f>
        <v>0</v>
      </c>
      <c r="CA588" s="3">
        <f>LOG((BC588/'Average Crustal Abundance'!X$2),6.07)</f>
        <v>0</v>
      </c>
      <c r="CB588" s="3">
        <f>LOG((BD588/'Average Crustal Abundance'!Y$2),9.57)</f>
        <v>0</v>
      </c>
      <c r="CC588" s="3">
        <f t="shared" si="350"/>
        <v>0</v>
      </c>
      <c r="CD588" s="3" t="e">
        <f t="shared" si="351"/>
        <v>#DIV/0!</v>
      </c>
      <c r="CE588" s="4" t="e">
        <f t="shared" si="345"/>
        <v>#DIV/0!</v>
      </c>
      <c r="CF588" s="4" t="e">
        <f t="shared" si="346"/>
        <v>#DIV/0!</v>
      </c>
      <c r="CG588" s="4" t="e">
        <f t="shared" si="337"/>
        <v>#DIV/0!</v>
      </c>
      <c r="CH588" s="4" t="e">
        <f t="shared" si="338"/>
        <v>#DIV/0!</v>
      </c>
      <c r="CI588" s="4" t="e">
        <f t="shared" si="339"/>
        <v>#DIV/0!</v>
      </c>
      <c r="CJ588" s="4" t="e">
        <f t="shared" si="340"/>
        <v>#DIV/0!</v>
      </c>
      <c r="CK588" s="4" t="e">
        <f t="shared" si="341"/>
        <v>#DIV/0!</v>
      </c>
      <c r="CL588" s="4" t="e">
        <f t="shared" si="330"/>
        <v>#DIV/0!</v>
      </c>
      <c r="CM588" s="4" t="e">
        <f t="shared" si="331"/>
        <v>#DIV/0!</v>
      </c>
      <c r="CN588" s="4" t="e">
        <f t="shared" si="332"/>
        <v>#DIV/0!</v>
      </c>
      <c r="CO588" s="4" t="e">
        <f t="shared" si="347"/>
        <v>#DIV/0!</v>
      </c>
      <c r="CP588" s="4" t="e">
        <f t="shared" si="348"/>
        <v>#DIV/0!</v>
      </c>
      <c r="CQ588" s="4" t="e">
        <f t="shared" si="349"/>
        <v>#DIV/0!</v>
      </c>
      <c r="CR588" s="4" t="e">
        <f t="shared" si="342"/>
        <v>#DIV/0!</v>
      </c>
      <c r="CS588" s="4" t="e">
        <f t="shared" si="343"/>
        <v>#DIV/0!</v>
      </c>
      <c r="CT588" s="4" t="e">
        <f t="shared" si="344"/>
        <v>#DIV/0!</v>
      </c>
      <c r="CU588" s="4" t="e">
        <f t="shared" si="326"/>
        <v>#DIV/0!</v>
      </c>
      <c r="CV588" s="4" t="e">
        <f t="shared" si="327"/>
        <v>#DIV/0!</v>
      </c>
      <c r="CW588" s="4" t="e">
        <f t="shared" si="328"/>
        <v>#DIV/0!</v>
      </c>
      <c r="CX588" s="4" t="e">
        <f t="shared" si="329"/>
        <v>#DIV/0!</v>
      </c>
      <c r="CY588" s="4" t="e">
        <f t="shared" si="333"/>
        <v>#DIV/0!</v>
      </c>
      <c r="CZ588" s="4" t="e">
        <f t="shared" si="334"/>
        <v>#DIV/0!</v>
      </c>
      <c r="DA588" s="4" t="e">
        <f t="shared" si="335"/>
        <v>#DIV/0!</v>
      </c>
      <c r="DB588" s="4" t="e">
        <f t="shared" si="336"/>
        <v>#DIV/0!</v>
      </c>
      <c r="DC588" s="3"/>
      <c r="DD588" s="3" t="e">
        <f t="shared" si="352"/>
        <v>#DIV/0!</v>
      </c>
    </row>
    <row r="589" spans="33:108" x14ac:dyDescent="0.25">
      <c r="AG589" s="2">
        <f>IF(I589&gt;'Average Crustal Abundance'!B$2,Data!I589,'Average Crustal Abundance'!B$2)</f>
        <v>52200</v>
      </c>
      <c r="AH589" s="2">
        <f>IF(J589&gt;'Average Crustal Abundance'!C$2,Data!J589,'Average Crustal Abundance'!C$2)</f>
        <v>27</v>
      </c>
      <c r="AI589" s="2">
        <f>IF(K589&gt;'Average Crustal Abundance'!D$2,Data!K589,'Average Crustal Abundance'!D$2)</f>
        <v>59</v>
      </c>
      <c r="AJ589" s="2">
        <f>IF(L589&gt;'Average Crustal Abundance'!E$2,Data!L589,'Average Crustal Abundance'!E$2)</f>
        <v>0.188</v>
      </c>
      <c r="AK589" s="2">
        <f>IF(M589&gt;'Average Crustal Abundance'!F$2,Data!M589,'Average Crustal Abundance'!F$2)</f>
        <v>1.5E-3</v>
      </c>
      <c r="AL589" s="2">
        <f>IF(N589&gt;'Average Crustal Abundance'!G$2,Data!N589,'Average Crustal Abundance'!G$2)</f>
        <v>1.5E-3</v>
      </c>
      <c r="AM589" s="2">
        <f>IF(O589&gt;'Average Crustal Abundance'!H$2,Data!O589,'Average Crustal Abundance'!H$2)</f>
        <v>27</v>
      </c>
      <c r="AN589" s="2">
        <f>IF(P589&gt;'Average Crustal Abundance'!I$2,Data!P589,'Average Crustal Abundance'!I$2)</f>
        <v>5.6000000000000001E-2</v>
      </c>
      <c r="AO589" s="2">
        <f>IF(Q589&gt;'Average Crustal Abundance'!J$2,Data!Q589,'Average Crustal Abundance'!J$2)</f>
        <v>1.2999999999999999E-3</v>
      </c>
      <c r="AP589" s="2">
        <f>IF(R589&gt;'Average Crustal Abundance'!K$2,Data!R589,'Average Crustal Abundance'!K$2)</f>
        <v>72</v>
      </c>
      <c r="AQ589" s="2">
        <f>IF(S589&gt;'Average Crustal Abundance'!L$2,Data!S589,'Average Crustal Abundance'!L$2)</f>
        <v>0.08</v>
      </c>
      <c r="AR589" s="2">
        <f>IF(T589&gt;'Average Crustal Abundance'!M$2,Data!T589,'Average Crustal Abundance'!M$2)</f>
        <v>5.1999999999999998E-2</v>
      </c>
      <c r="AS589" s="2">
        <f>IF(U589&gt;'Average Crustal Abundance'!N$2,Data!U589,'Average Crustal Abundance'!N$2)</f>
        <v>0.5</v>
      </c>
      <c r="AT589" s="2">
        <f>IF(V589&gt;'Average Crustal Abundance'!O$2,Data!V589,'Average Crustal Abundance'!O$2)</f>
        <v>11</v>
      </c>
      <c r="AU589" s="2">
        <f>IF(W589&gt;'Average Crustal Abundance'!P$2,Data!W589,'Average Crustal Abundance'!P$2)</f>
        <v>0.03</v>
      </c>
      <c r="AV589" s="2">
        <f>IF(X589&gt;'Average Crustal Abundance'!Q$2,Data!X589,'Average Crustal Abundance'!Q$2)</f>
        <v>2.5</v>
      </c>
      <c r="AW589" s="2">
        <f>IF(Y589&gt;'Average Crustal Abundance'!R$2,Data!Y589,'Average Crustal Abundance'!R$2)</f>
        <v>0.2</v>
      </c>
      <c r="AX589" s="2">
        <f>IF(Z589&gt;'Average Crustal Abundance'!S$2,Data!Z589,'Average Crustal Abundance'!S$2)</f>
        <v>0.18</v>
      </c>
      <c r="AY589" s="2">
        <f>IF(AA589&gt;'Average Crustal Abundance'!T$2,Data!AA589,'Average Crustal Abundance'!T$2)</f>
        <v>1E-3</v>
      </c>
      <c r="AZ589" s="2">
        <f>IF(AB589&gt;'Average Crustal Abundance'!U$2,Data!AB589,'Average Crustal Abundance'!U$2)</f>
        <v>0.8</v>
      </c>
      <c r="BA589" s="2">
        <f>IF(AC589&gt;'Average Crustal Abundance'!V$2,Data!AC589,'Average Crustal Abundance'!V$2)</f>
        <v>1</v>
      </c>
      <c r="BB589" s="2">
        <f>IF(AD589&gt;'Average Crustal Abundance'!W$2,Data!AD589,'Average Crustal Abundance'!W$2)</f>
        <v>1.7</v>
      </c>
      <c r="BC589" s="2">
        <f>IF(AE589&gt;'Average Crustal Abundance'!X$2,Data!AE589,'Average Crustal Abundance'!X$2)</f>
        <v>20</v>
      </c>
      <c r="BD589" s="2">
        <f>IF(AF589&gt;'Average Crustal Abundance'!Y$2,Data!AF589,'Average Crustal Abundance'!Y$2)</f>
        <v>1.3</v>
      </c>
      <c r="BE589" s="3">
        <f>LOG((AG589/'Average Crustal Abundance'!B$2),1.636)</f>
        <v>0</v>
      </c>
      <c r="BF589" s="3">
        <f>LOG((AH589/'Average Crustal Abundance'!C$2),5.77)</f>
        <v>0</v>
      </c>
      <c r="BG589" s="3">
        <f>LOG((AI589/'Average Crustal Abundance'!D$2),5.07)</f>
        <v>0</v>
      </c>
      <c r="BH589" s="3">
        <f>IF(LOG((AJ589/'Average Crustal Abundance'!E$2))&lt;6,LOG((AJ589/'Average Crustal Abundance'!E$2)),6)</f>
        <v>0</v>
      </c>
      <c r="BI589" s="3">
        <f>IF(LOG((AK589/'Average Crustal Abundance'!F$2))&lt;6,LOG((AK589/'Average Crustal Abundance'!F$2)),6)</f>
        <v>0</v>
      </c>
      <c r="BJ589" s="3">
        <f>IF(LOG((AL589/'Average Crustal Abundance'!G$2))&lt;6,LOG((AL589/'Average Crustal Abundance'!G$2)),6)</f>
        <v>0</v>
      </c>
      <c r="BK589" s="3">
        <f>LOG((AM589/'Average Crustal Abundance'!H$2),5.77)</f>
        <v>0</v>
      </c>
      <c r="BL589" s="3">
        <f>IF(LOG((AN589/'Average Crustal Abundance'!I$2))&lt;6,LOG((AN589/'Average Crustal Abundance'!I$2)),6)</f>
        <v>0</v>
      </c>
      <c r="BM589" s="3">
        <f>IF(LOG((AO589/'Average Crustal Abundance'!J$2))&lt;6,LOG((AO589/'Average Crustal Abundance'!J$2)),6)</f>
        <v>0</v>
      </c>
      <c r="BN589" s="3">
        <f>LOG((AP589/'Average Crustal Abundance'!K$2),4.9)</f>
        <v>0</v>
      </c>
      <c r="BO589" s="3">
        <f>IF(LOG((AQ589/'Average Crustal Abundance'!L$2))&lt;6,LOG((AQ589/'Average Crustal Abundance'!L$2)),6)</f>
        <v>0</v>
      </c>
      <c r="BP589" s="3">
        <f>IF(LOG((AR589/'Average Crustal Abundance'!M$2))&lt;6,LOG((AR589/'Average Crustal Abundance'!M$2)),6)</f>
        <v>0</v>
      </c>
      <c r="BQ589" s="3">
        <f>IF(LOG((AS589/'Average Crustal Abundance'!N$2))&lt;6,LOG((AS589/'Average Crustal Abundance'!N$2)),6)</f>
        <v>0</v>
      </c>
      <c r="BR589" s="3">
        <f>LOG((AT589/'Average Crustal Abundance'!O$2),6.71)</f>
        <v>0</v>
      </c>
      <c r="BS589" s="3">
        <f>IF(LOG((AU589/'Average Crustal Abundance'!P$2))&lt;6,LOG((AU589/'Average Crustal Abundance'!P$2)),6)</f>
        <v>0</v>
      </c>
      <c r="BT589" s="3">
        <f>LOG((AV589/'Average Crustal Abundance'!Q$2),8.58)</f>
        <v>0</v>
      </c>
      <c r="BU589" s="3">
        <f>IF(LOG((AW589/'Average Crustal Abundance'!R$2))&lt;6,LOG((AW589/'Average Crustal Abundance'!R$2)),6)</f>
        <v>0</v>
      </c>
      <c r="BV589" s="3">
        <f>IF(LOG((AX589/'Average Crustal Abundance'!S$2))&lt;6,LOG((AX589/'Average Crustal Abundance'!S$2)),6)</f>
        <v>0</v>
      </c>
      <c r="BW589" s="3">
        <f>IF(LOG((AY589/'Average Crustal Abundance'!T$2))&lt;6,LOG((AY589/'Average Crustal Abundance'!T$2)),6)</f>
        <v>0</v>
      </c>
      <c r="BX589" s="3">
        <f>IF(LOG((AZ589/'Average Crustal Abundance'!U$2))&lt;6,LOG((AZ589/'Average Crustal Abundance'!U$2)),6)</f>
        <v>0</v>
      </c>
      <c r="BY589" s="3">
        <f>IF(LOG((BA589/'Average Crustal Abundance'!V$2))&lt;6,LOG((BA589/'Average Crustal Abundance'!V$2)),6)</f>
        <v>0</v>
      </c>
      <c r="BZ589" s="3">
        <f>LOG((BB589/'Average Crustal Abundance'!W$2),9.15)</f>
        <v>0</v>
      </c>
      <c r="CA589" s="3">
        <f>LOG((BC589/'Average Crustal Abundance'!X$2),6.07)</f>
        <v>0</v>
      </c>
      <c r="CB589" s="3">
        <f>LOG((BD589/'Average Crustal Abundance'!Y$2),9.57)</f>
        <v>0</v>
      </c>
      <c r="CC589" s="3">
        <f t="shared" si="350"/>
        <v>0</v>
      </c>
      <c r="CD589" s="3" t="e">
        <f t="shared" si="351"/>
        <v>#DIV/0!</v>
      </c>
      <c r="CE589" s="4" t="e">
        <f t="shared" si="345"/>
        <v>#DIV/0!</v>
      </c>
      <c r="CF589" s="4" t="e">
        <f t="shared" si="346"/>
        <v>#DIV/0!</v>
      </c>
      <c r="CG589" s="4" t="e">
        <f t="shared" si="337"/>
        <v>#DIV/0!</v>
      </c>
      <c r="CH589" s="4" t="e">
        <f t="shared" si="338"/>
        <v>#DIV/0!</v>
      </c>
      <c r="CI589" s="4" t="e">
        <f t="shared" si="339"/>
        <v>#DIV/0!</v>
      </c>
      <c r="CJ589" s="4" t="e">
        <f t="shared" si="340"/>
        <v>#DIV/0!</v>
      </c>
      <c r="CK589" s="4" t="e">
        <f t="shared" si="341"/>
        <v>#DIV/0!</v>
      </c>
      <c r="CL589" s="4" t="e">
        <f t="shared" si="330"/>
        <v>#DIV/0!</v>
      </c>
      <c r="CM589" s="4" t="e">
        <f t="shared" si="331"/>
        <v>#DIV/0!</v>
      </c>
      <c r="CN589" s="4" t="e">
        <f t="shared" si="332"/>
        <v>#DIV/0!</v>
      </c>
      <c r="CO589" s="4" t="e">
        <f t="shared" si="347"/>
        <v>#DIV/0!</v>
      </c>
      <c r="CP589" s="4" t="e">
        <f t="shared" si="348"/>
        <v>#DIV/0!</v>
      </c>
      <c r="CQ589" s="4" t="e">
        <f t="shared" si="349"/>
        <v>#DIV/0!</v>
      </c>
      <c r="CR589" s="4" t="e">
        <f t="shared" si="342"/>
        <v>#DIV/0!</v>
      </c>
      <c r="CS589" s="4" t="e">
        <f t="shared" si="343"/>
        <v>#DIV/0!</v>
      </c>
      <c r="CT589" s="4" t="e">
        <f t="shared" si="344"/>
        <v>#DIV/0!</v>
      </c>
      <c r="CU589" s="4" t="e">
        <f t="shared" si="326"/>
        <v>#DIV/0!</v>
      </c>
      <c r="CV589" s="4" t="e">
        <f t="shared" si="327"/>
        <v>#DIV/0!</v>
      </c>
      <c r="CW589" s="4" t="e">
        <f t="shared" si="328"/>
        <v>#DIV/0!</v>
      </c>
      <c r="CX589" s="4" t="e">
        <f t="shared" si="329"/>
        <v>#DIV/0!</v>
      </c>
      <c r="CY589" s="4" t="e">
        <f t="shared" si="333"/>
        <v>#DIV/0!</v>
      </c>
      <c r="CZ589" s="4" t="e">
        <f t="shared" si="334"/>
        <v>#DIV/0!</v>
      </c>
      <c r="DA589" s="4" t="e">
        <f t="shared" si="335"/>
        <v>#DIV/0!</v>
      </c>
      <c r="DB589" s="4" t="e">
        <f t="shared" si="336"/>
        <v>#DIV/0!</v>
      </c>
      <c r="DC589" s="3"/>
      <c r="DD589" s="3" t="e">
        <f t="shared" si="352"/>
        <v>#DIV/0!</v>
      </c>
    </row>
    <row r="590" spans="33:108" x14ac:dyDescent="0.25">
      <c r="AG590" s="2">
        <f>IF(I590&gt;'Average Crustal Abundance'!B$2,Data!I590,'Average Crustal Abundance'!B$2)</f>
        <v>52200</v>
      </c>
      <c r="AH590" s="2">
        <f>IF(J590&gt;'Average Crustal Abundance'!C$2,Data!J590,'Average Crustal Abundance'!C$2)</f>
        <v>27</v>
      </c>
      <c r="AI590" s="2">
        <f>IF(K590&gt;'Average Crustal Abundance'!D$2,Data!K590,'Average Crustal Abundance'!D$2)</f>
        <v>59</v>
      </c>
      <c r="AJ590" s="2">
        <f>IF(L590&gt;'Average Crustal Abundance'!E$2,Data!L590,'Average Crustal Abundance'!E$2)</f>
        <v>0.188</v>
      </c>
      <c r="AK590" s="2">
        <f>IF(M590&gt;'Average Crustal Abundance'!F$2,Data!M590,'Average Crustal Abundance'!F$2)</f>
        <v>1.5E-3</v>
      </c>
      <c r="AL590" s="2">
        <f>IF(N590&gt;'Average Crustal Abundance'!G$2,Data!N590,'Average Crustal Abundance'!G$2)</f>
        <v>1.5E-3</v>
      </c>
      <c r="AM590" s="2">
        <f>IF(O590&gt;'Average Crustal Abundance'!H$2,Data!O590,'Average Crustal Abundance'!H$2)</f>
        <v>27</v>
      </c>
      <c r="AN590" s="2">
        <f>IF(P590&gt;'Average Crustal Abundance'!I$2,Data!P590,'Average Crustal Abundance'!I$2)</f>
        <v>5.6000000000000001E-2</v>
      </c>
      <c r="AO590" s="2">
        <f>IF(Q590&gt;'Average Crustal Abundance'!J$2,Data!Q590,'Average Crustal Abundance'!J$2)</f>
        <v>1.2999999999999999E-3</v>
      </c>
      <c r="AP590" s="2">
        <f>IF(R590&gt;'Average Crustal Abundance'!K$2,Data!R590,'Average Crustal Abundance'!K$2)</f>
        <v>72</v>
      </c>
      <c r="AQ590" s="2">
        <f>IF(S590&gt;'Average Crustal Abundance'!L$2,Data!S590,'Average Crustal Abundance'!L$2)</f>
        <v>0.08</v>
      </c>
      <c r="AR590" s="2">
        <f>IF(T590&gt;'Average Crustal Abundance'!M$2,Data!T590,'Average Crustal Abundance'!M$2)</f>
        <v>5.1999999999999998E-2</v>
      </c>
      <c r="AS590" s="2">
        <f>IF(U590&gt;'Average Crustal Abundance'!N$2,Data!U590,'Average Crustal Abundance'!N$2)</f>
        <v>0.5</v>
      </c>
      <c r="AT590" s="2">
        <f>IF(V590&gt;'Average Crustal Abundance'!O$2,Data!V590,'Average Crustal Abundance'!O$2)</f>
        <v>11</v>
      </c>
      <c r="AU590" s="2">
        <f>IF(W590&gt;'Average Crustal Abundance'!P$2,Data!W590,'Average Crustal Abundance'!P$2)</f>
        <v>0.03</v>
      </c>
      <c r="AV590" s="2">
        <f>IF(X590&gt;'Average Crustal Abundance'!Q$2,Data!X590,'Average Crustal Abundance'!Q$2)</f>
        <v>2.5</v>
      </c>
      <c r="AW590" s="2">
        <f>IF(Y590&gt;'Average Crustal Abundance'!R$2,Data!Y590,'Average Crustal Abundance'!R$2)</f>
        <v>0.2</v>
      </c>
      <c r="AX590" s="2">
        <f>IF(Z590&gt;'Average Crustal Abundance'!S$2,Data!Z590,'Average Crustal Abundance'!S$2)</f>
        <v>0.18</v>
      </c>
      <c r="AY590" s="2">
        <f>IF(AA590&gt;'Average Crustal Abundance'!T$2,Data!AA590,'Average Crustal Abundance'!T$2)</f>
        <v>1E-3</v>
      </c>
      <c r="AZ590" s="2">
        <f>IF(AB590&gt;'Average Crustal Abundance'!U$2,Data!AB590,'Average Crustal Abundance'!U$2)</f>
        <v>0.8</v>
      </c>
      <c r="BA590" s="2">
        <f>IF(AC590&gt;'Average Crustal Abundance'!V$2,Data!AC590,'Average Crustal Abundance'!V$2)</f>
        <v>1</v>
      </c>
      <c r="BB590" s="2">
        <f>IF(AD590&gt;'Average Crustal Abundance'!W$2,Data!AD590,'Average Crustal Abundance'!W$2)</f>
        <v>1.7</v>
      </c>
      <c r="BC590" s="2">
        <f>IF(AE590&gt;'Average Crustal Abundance'!X$2,Data!AE590,'Average Crustal Abundance'!X$2)</f>
        <v>20</v>
      </c>
      <c r="BD590" s="2">
        <f>IF(AF590&gt;'Average Crustal Abundance'!Y$2,Data!AF590,'Average Crustal Abundance'!Y$2)</f>
        <v>1.3</v>
      </c>
      <c r="BE590" s="3">
        <f>LOG((AG590/'Average Crustal Abundance'!B$2),1.636)</f>
        <v>0</v>
      </c>
      <c r="BF590" s="3">
        <f>LOG((AH590/'Average Crustal Abundance'!C$2),5.77)</f>
        <v>0</v>
      </c>
      <c r="BG590" s="3">
        <f>LOG((AI590/'Average Crustal Abundance'!D$2),5.07)</f>
        <v>0</v>
      </c>
      <c r="BH590" s="3">
        <f>IF(LOG((AJ590/'Average Crustal Abundance'!E$2))&lt;6,LOG((AJ590/'Average Crustal Abundance'!E$2)),6)</f>
        <v>0</v>
      </c>
      <c r="BI590" s="3">
        <f>IF(LOG((AK590/'Average Crustal Abundance'!F$2))&lt;6,LOG((AK590/'Average Crustal Abundance'!F$2)),6)</f>
        <v>0</v>
      </c>
      <c r="BJ590" s="3">
        <f>IF(LOG((AL590/'Average Crustal Abundance'!G$2))&lt;6,LOG((AL590/'Average Crustal Abundance'!G$2)),6)</f>
        <v>0</v>
      </c>
      <c r="BK590" s="3">
        <f>LOG((AM590/'Average Crustal Abundance'!H$2),5.77)</f>
        <v>0</v>
      </c>
      <c r="BL590" s="3">
        <f>IF(LOG((AN590/'Average Crustal Abundance'!I$2))&lt;6,LOG((AN590/'Average Crustal Abundance'!I$2)),6)</f>
        <v>0</v>
      </c>
      <c r="BM590" s="3">
        <f>IF(LOG((AO590/'Average Crustal Abundance'!J$2))&lt;6,LOG((AO590/'Average Crustal Abundance'!J$2)),6)</f>
        <v>0</v>
      </c>
      <c r="BN590" s="3">
        <f>LOG((AP590/'Average Crustal Abundance'!K$2),4.9)</f>
        <v>0</v>
      </c>
      <c r="BO590" s="3">
        <f>IF(LOG((AQ590/'Average Crustal Abundance'!L$2))&lt;6,LOG((AQ590/'Average Crustal Abundance'!L$2)),6)</f>
        <v>0</v>
      </c>
      <c r="BP590" s="3">
        <f>IF(LOG((AR590/'Average Crustal Abundance'!M$2))&lt;6,LOG((AR590/'Average Crustal Abundance'!M$2)),6)</f>
        <v>0</v>
      </c>
      <c r="BQ590" s="3">
        <f>IF(LOG((AS590/'Average Crustal Abundance'!N$2))&lt;6,LOG((AS590/'Average Crustal Abundance'!N$2)),6)</f>
        <v>0</v>
      </c>
      <c r="BR590" s="3">
        <f>LOG((AT590/'Average Crustal Abundance'!O$2),6.71)</f>
        <v>0</v>
      </c>
      <c r="BS590" s="3">
        <f>IF(LOG((AU590/'Average Crustal Abundance'!P$2))&lt;6,LOG((AU590/'Average Crustal Abundance'!P$2)),6)</f>
        <v>0</v>
      </c>
      <c r="BT590" s="3">
        <f>LOG((AV590/'Average Crustal Abundance'!Q$2),8.58)</f>
        <v>0</v>
      </c>
      <c r="BU590" s="3">
        <f>IF(LOG((AW590/'Average Crustal Abundance'!R$2))&lt;6,LOG((AW590/'Average Crustal Abundance'!R$2)),6)</f>
        <v>0</v>
      </c>
      <c r="BV590" s="3">
        <f>IF(LOG((AX590/'Average Crustal Abundance'!S$2))&lt;6,LOG((AX590/'Average Crustal Abundance'!S$2)),6)</f>
        <v>0</v>
      </c>
      <c r="BW590" s="3">
        <f>IF(LOG((AY590/'Average Crustal Abundance'!T$2))&lt;6,LOG((AY590/'Average Crustal Abundance'!T$2)),6)</f>
        <v>0</v>
      </c>
      <c r="BX590" s="3">
        <f>IF(LOG((AZ590/'Average Crustal Abundance'!U$2))&lt;6,LOG((AZ590/'Average Crustal Abundance'!U$2)),6)</f>
        <v>0</v>
      </c>
      <c r="BY590" s="3">
        <f>IF(LOG((BA590/'Average Crustal Abundance'!V$2))&lt;6,LOG((BA590/'Average Crustal Abundance'!V$2)),6)</f>
        <v>0</v>
      </c>
      <c r="BZ590" s="3">
        <f>LOG((BB590/'Average Crustal Abundance'!W$2),9.15)</f>
        <v>0</v>
      </c>
      <c r="CA590" s="3">
        <f>LOG((BC590/'Average Crustal Abundance'!X$2),6.07)</f>
        <v>0</v>
      </c>
      <c r="CB590" s="3">
        <f>LOG((BD590/'Average Crustal Abundance'!Y$2),9.57)</f>
        <v>0</v>
      </c>
      <c r="CC590" s="3">
        <f t="shared" si="350"/>
        <v>0</v>
      </c>
      <c r="CD590" s="3" t="e">
        <f t="shared" si="351"/>
        <v>#DIV/0!</v>
      </c>
      <c r="CE590" s="4" t="e">
        <f t="shared" si="345"/>
        <v>#DIV/0!</v>
      </c>
      <c r="CF590" s="4" t="e">
        <f t="shared" si="346"/>
        <v>#DIV/0!</v>
      </c>
      <c r="CG590" s="4" t="e">
        <f t="shared" si="337"/>
        <v>#DIV/0!</v>
      </c>
      <c r="CH590" s="4" t="e">
        <f t="shared" si="338"/>
        <v>#DIV/0!</v>
      </c>
      <c r="CI590" s="4" t="e">
        <f t="shared" si="339"/>
        <v>#DIV/0!</v>
      </c>
      <c r="CJ590" s="4" t="e">
        <f t="shared" si="340"/>
        <v>#DIV/0!</v>
      </c>
      <c r="CK590" s="4" t="e">
        <f t="shared" si="341"/>
        <v>#DIV/0!</v>
      </c>
      <c r="CL590" s="4" t="e">
        <f t="shared" si="330"/>
        <v>#DIV/0!</v>
      </c>
      <c r="CM590" s="4" t="e">
        <f t="shared" si="331"/>
        <v>#DIV/0!</v>
      </c>
      <c r="CN590" s="4" t="e">
        <f t="shared" si="332"/>
        <v>#DIV/0!</v>
      </c>
      <c r="CO590" s="4" t="e">
        <f t="shared" si="347"/>
        <v>#DIV/0!</v>
      </c>
      <c r="CP590" s="4" t="e">
        <f t="shared" si="348"/>
        <v>#DIV/0!</v>
      </c>
      <c r="CQ590" s="4" t="e">
        <f t="shared" si="349"/>
        <v>#DIV/0!</v>
      </c>
      <c r="CR590" s="4" t="e">
        <f t="shared" si="342"/>
        <v>#DIV/0!</v>
      </c>
      <c r="CS590" s="4" t="e">
        <f t="shared" si="343"/>
        <v>#DIV/0!</v>
      </c>
      <c r="CT590" s="4" t="e">
        <f t="shared" si="344"/>
        <v>#DIV/0!</v>
      </c>
      <c r="CU590" s="4" t="e">
        <f t="shared" si="326"/>
        <v>#DIV/0!</v>
      </c>
      <c r="CV590" s="4" t="e">
        <f t="shared" si="327"/>
        <v>#DIV/0!</v>
      </c>
      <c r="CW590" s="4" t="e">
        <f t="shared" si="328"/>
        <v>#DIV/0!</v>
      </c>
      <c r="CX590" s="4" t="e">
        <f t="shared" si="329"/>
        <v>#DIV/0!</v>
      </c>
      <c r="CY590" s="4" t="e">
        <f t="shared" si="333"/>
        <v>#DIV/0!</v>
      </c>
      <c r="CZ590" s="4" t="e">
        <f t="shared" si="334"/>
        <v>#DIV/0!</v>
      </c>
      <c r="DA590" s="4" t="e">
        <f t="shared" si="335"/>
        <v>#DIV/0!</v>
      </c>
      <c r="DB590" s="4" t="e">
        <f t="shared" si="336"/>
        <v>#DIV/0!</v>
      </c>
      <c r="DC590" s="3"/>
      <c r="DD590" s="3" t="e">
        <f t="shared" si="352"/>
        <v>#DIV/0!</v>
      </c>
    </row>
    <row r="591" spans="33:108" x14ac:dyDescent="0.25">
      <c r="AG591" s="2">
        <f>IF(I591&gt;'Average Crustal Abundance'!B$2,Data!I591,'Average Crustal Abundance'!B$2)</f>
        <v>52200</v>
      </c>
      <c r="AH591" s="2">
        <f>IF(J591&gt;'Average Crustal Abundance'!C$2,Data!J591,'Average Crustal Abundance'!C$2)</f>
        <v>27</v>
      </c>
      <c r="AI591" s="2">
        <f>IF(K591&gt;'Average Crustal Abundance'!D$2,Data!K591,'Average Crustal Abundance'!D$2)</f>
        <v>59</v>
      </c>
      <c r="AJ591" s="2">
        <f>IF(L591&gt;'Average Crustal Abundance'!E$2,Data!L591,'Average Crustal Abundance'!E$2)</f>
        <v>0.188</v>
      </c>
      <c r="AK591" s="2">
        <f>IF(M591&gt;'Average Crustal Abundance'!F$2,Data!M591,'Average Crustal Abundance'!F$2)</f>
        <v>1.5E-3</v>
      </c>
      <c r="AL591" s="2">
        <f>IF(N591&gt;'Average Crustal Abundance'!G$2,Data!N591,'Average Crustal Abundance'!G$2)</f>
        <v>1.5E-3</v>
      </c>
      <c r="AM591" s="2">
        <f>IF(O591&gt;'Average Crustal Abundance'!H$2,Data!O591,'Average Crustal Abundance'!H$2)</f>
        <v>27</v>
      </c>
      <c r="AN591" s="2">
        <f>IF(P591&gt;'Average Crustal Abundance'!I$2,Data!P591,'Average Crustal Abundance'!I$2)</f>
        <v>5.6000000000000001E-2</v>
      </c>
      <c r="AO591" s="2">
        <f>IF(Q591&gt;'Average Crustal Abundance'!J$2,Data!Q591,'Average Crustal Abundance'!J$2)</f>
        <v>1.2999999999999999E-3</v>
      </c>
      <c r="AP591" s="2">
        <f>IF(R591&gt;'Average Crustal Abundance'!K$2,Data!R591,'Average Crustal Abundance'!K$2)</f>
        <v>72</v>
      </c>
      <c r="AQ591" s="2">
        <f>IF(S591&gt;'Average Crustal Abundance'!L$2,Data!S591,'Average Crustal Abundance'!L$2)</f>
        <v>0.08</v>
      </c>
      <c r="AR591" s="2">
        <f>IF(T591&gt;'Average Crustal Abundance'!M$2,Data!T591,'Average Crustal Abundance'!M$2)</f>
        <v>5.1999999999999998E-2</v>
      </c>
      <c r="AS591" s="2">
        <f>IF(U591&gt;'Average Crustal Abundance'!N$2,Data!U591,'Average Crustal Abundance'!N$2)</f>
        <v>0.5</v>
      </c>
      <c r="AT591" s="2">
        <f>IF(V591&gt;'Average Crustal Abundance'!O$2,Data!V591,'Average Crustal Abundance'!O$2)</f>
        <v>11</v>
      </c>
      <c r="AU591" s="2">
        <f>IF(W591&gt;'Average Crustal Abundance'!P$2,Data!W591,'Average Crustal Abundance'!P$2)</f>
        <v>0.03</v>
      </c>
      <c r="AV591" s="2">
        <f>IF(X591&gt;'Average Crustal Abundance'!Q$2,Data!X591,'Average Crustal Abundance'!Q$2)</f>
        <v>2.5</v>
      </c>
      <c r="AW591" s="2">
        <f>IF(Y591&gt;'Average Crustal Abundance'!R$2,Data!Y591,'Average Crustal Abundance'!R$2)</f>
        <v>0.2</v>
      </c>
      <c r="AX591" s="2">
        <f>IF(Z591&gt;'Average Crustal Abundance'!S$2,Data!Z591,'Average Crustal Abundance'!S$2)</f>
        <v>0.18</v>
      </c>
      <c r="AY591" s="2">
        <f>IF(AA591&gt;'Average Crustal Abundance'!T$2,Data!AA591,'Average Crustal Abundance'!T$2)</f>
        <v>1E-3</v>
      </c>
      <c r="AZ591" s="2">
        <f>IF(AB591&gt;'Average Crustal Abundance'!U$2,Data!AB591,'Average Crustal Abundance'!U$2)</f>
        <v>0.8</v>
      </c>
      <c r="BA591" s="2">
        <f>IF(AC591&gt;'Average Crustal Abundance'!V$2,Data!AC591,'Average Crustal Abundance'!V$2)</f>
        <v>1</v>
      </c>
      <c r="BB591" s="2">
        <f>IF(AD591&gt;'Average Crustal Abundance'!W$2,Data!AD591,'Average Crustal Abundance'!W$2)</f>
        <v>1.7</v>
      </c>
      <c r="BC591" s="2">
        <f>IF(AE591&gt;'Average Crustal Abundance'!X$2,Data!AE591,'Average Crustal Abundance'!X$2)</f>
        <v>20</v>
      </c>
      <c r="BD591" s="2">
        <f>IF(AF591&gt;'Average Crustal Abundance'!Y$2,Data!AF591,'Average Crustal Abundance'!Y$2)</f>
        <v>1.3</v>
      </c>
      <c r="BE591" s="3">
        <f>LOG((AG591/'Average Crustal Abundance'!B$2),1.636)</f>
        <v>0</v>
      </c>
      <c r="BF591" s="3">
        <f>LOG((AH591/'Average Crustal Abundance'!C$2),5.77)</f>
        <v>0</v>
      </c>
      <c r="BG591" s="3">
        <f>LOG((AI591/'Average Crustal Abundance'!D$2),5.07)</f>
        <v>0</v>
      </c>
      <c r="BH591" s="3">
        <f>IF(LOG((AJ591/'Average Crustal Abundance'!E$2))&lt;6,LOG((AJ591/'Average Crustal Abundance'!E$2)),6)</f>
        <v>0</v>
      </c>
      <c r="BI591" s="3">
        <f>IF(LOG((AK591/'Average Crustal Abundance'!F$2))&lt;6,LOG((AK591/'Average Crustal Abundance'!F$2)),6)</f>
        <v>0</v>
      </c>
      <c r="BJ591" s="3">
        <f>IF(LOG((AL591/'Average Crustal Abundance'!G$2))&lt;6,LOG((AL591/'Average Crustal Abundance'!G$2)),6)</f>
        <v>0</v>
      </c>
      <c r="BK591" s="3">
        <f>LOG((AM591/'Average Crustal Abundance'!H$2),5.77)</f>
        <v>0</v>
      </c>
      <c r="BL591" s="3">
        <f>IF(LOG((AN591/'Average Crustal Abundance'!I$2))&lt;6,LOG((AN591/'Average Crustal Abundance'!I$2)),6)</f>
        <v>0</v>
      </c>
      <c r="BM591" s="3">
        <f>IF(LOG((AO591/'Average Crustal Abundance'!J$2))&lt;6,LOG((AO591/'Average Crustal Abundance'!J$2)),6)</f>
        <v>0</v>
      </c>
      <c r="BN591" s="3">
        <f>LOG((AP591/'Average Crustal Abundance'!K$2),4.9)</f>
        <v>0</v>
      </c>
      <c r="BO591" s="3">
        <f>IF(LOG((AQ591/'Average Crustal Abundance'!L$2))&lt;6,LOG((AQ591/'Average Crustal Abundance'!L$2)),6)</f>
        <v>0</v>
      </c>
      <c r="BP591" s="3">
        <f>IF(LOG((AR591/'Average Crustal Abundance'!M$2))&lt;6,LOG((AR591/'Average Crustal Abundance'!M$2)),6)</f>
        <v>0</v>
      </c>
      <c r="BQ591" s="3">
        <f>IF(LOG((AS591/'Average Crustal Abundance'!N$2))&lt;6,LOG((AS591/'Average Crustal Abundance'!N$2)),6)</f>
        <v>0</v>
      </c>
      <c r="BR591" s="3">
        <f>LOG((AT591/'Average Crustal Abundance'!O$2),6.71)</f>
        <v>0</v>
      </c>
      <c r="BS591" s="3">
        <f>IF(LOG((AU591/'Average Crustal Abundance'!P$2))&lt;6,LOG((AU591/'Average Crustal Abundance'!P$2)),6)</f>
        <v>0</v>
      </c>
      <c r="BT591" s="3">
        <f>LOG((AV591/'Average Crustal Abundance'!Q$2),8.58)</f>
        <v>0</v>
      </c>
      <c r="BU591" s="3">
        <f>IF(LOG((AW591/'Average Crustal Abundance'!R$2))&lt;6,LOG((AW591/'Average Crustal Abundance'!R$2)),6)</f>
        <v>0</v>
      </c>
      <c r="BV591" s="3">
        <f>IF(LOG((AX591/'Average Crustal Abundance'!S$2))&lt;6,LOG((AX591/'Average Crustal Abundance'!S$2)),6)</f>
        <v>0</v>
      </c>
      <c r="BW591" s="3">
        <f>IF(LOG((AY591/'Average Crustal Abundance'!T$2))&lt;6,LOG((AY591/'Average Crustal Abundance'!T$2)),6)</f>
        <v>0</v>
      </c>
      <c r="BX591" s="3">
        <f>IF(LOG((AZ591/'Average Crustal Abundance'!U$2))&lt;6,LOG((AZ591/'Average Crustal Abundance'!U$2)),6)</f>
        <v>0</v>
      </c>
      <c r="BY591" s="3">
        <f>IF(LOG((BA591/'Average Crustal Abundance'!V$2))&lt;6,LOG((BA591/'Average Crustal Abundance'!V$2)),6)</f>
        <v>0</v>
      </c>
      <c r="BZ591" s="3">
        <f>LOG((BB591/'Average Crustal Abundance'!W$2),9.15)</f>
        <v>0</v>
      </c>
      <c r="CA591" s="3">
        <f>LOG((BC591/'Average Crustal Abundance'!X$2),6.07)</f>
        <v>0</v>
      </c>
      <c r="CB591" s="3">
        <f>LOG((BD591/'Average Crustal Abundance'!Y$2),9.57)</f>
        <v>0</v>
      </c>
      <c r="CC591" s="3">
        <f t="shared" si="350"/>
        <v>0</v>
      </c>
      <c r="CD591" s="3" t="e">
        <f t="shared" si="351"/>
        <v>#DIV/0!</v>
      </c>
      <c r="CE591" s="4" t="e">
        <f t="shared" si="345"/>
        <v>#DIV/0!</v>
      </c>
      <c r="CF591" s="4" t="e">
        <f t="shared" si="346"/>
        <v>#DIV/0!</v>
      </c>
      <c r="CG591" s="4" t="e">
        <f t="shared" si="337"/>
        <v>#DIV/0!</v>
      </c>
      <c r="CH591" s="4" t="e">
        <f t="shared" si="338"/>
        <v>#DIV/0!</v>
      </c>
      <c r="CI591" s="4" t="e">
        <f t="shared" si="339"/>
        <v>#DIV/0!</v>
      </c>
      <c r="CJ591" s="4" t="e">
        <f t="shared" si="340"/>
        <v>#DIV/0!</v>
      </c>
      <c r="CK591" s="4" t="e">
        <f t="shared" si="341"/>
        <v>#DIV/0!</v>
      </c>
      <c r="CL591" s="4" t="e">
        <f t="shared" si="330"/>
        <v>#DIV/0!</v>
      </c>
      <c r="CM591" s="4" t="e">
        <f t="shared" si="331"/>
        <v>#DIV/0!</v>
      </c>
      <c r="CN591" s="4" t="e">
        <f t="shared" si="332"/>
        <v>#DIV/0!</v>
      </c>
      <c r="CO591" s="4" t="e">
        <f t="shared" si="347"/>
        <v>#DIV/0!</v>
      </c>
      <c r="CP591" s="4" t="e">
        <f t="shared" si="348"/>
        <v>#DIV/0!</v>
      </c>
      <c r="CQ591" s="4" t="e">
        <f t="shared" si="349"/>
        <v>#DIV/0!</v>
      </c>
      <c r="CR591" s="4" t="e">
        <f t="shared" si="342"/>
        <v>#DIV/0!</v>
      </c>
      <c r="CS591" s="4" t="e">
        <f t="shared" si="343"/>
        <v>#DIV/0!</v>
      </c>
      <c r="CT591" s="4" t="e">
        <f t="shared" si="344"/>
        <v>#DIV/0!</v>
      </c>
      <c r="CU591" s="4" t="e">
        <f t="shared" si="326"/>
        <v>#DIV/0!</v>
      </c>
      <c r="CV591" s="4" t="e">
        <f t="shared" si="327"/>
        <v>#DIV/0!</v>
      </c>
      <c r="CW591" s="4" t="e">
        <f t="shared" si="328"/>
        <v>#DIV/0!</v>
      </c>
      <c r="CX591" s="4" t="e">
        <f t="shared" si="329"/>
        <v>#DIV/0!</v>
      </c>
      <c r="CY591" s="4" t="e">
        <f t="shared" si="333"/>
        <v>#DIV/0!</v>
      </c>
      <c r="CZ591" s="4" t="e">
        <f t="shared" si="334"/>
        <v>#DIV/0!</v>
      </c>
      <c r="DA591" s="4" t="e">
        <f t="shared" si="335"/>
        <v>#DIV/0!</v>
      </c>
      <c r="DB591" s="4" t="e">
        <f t="shared" si="336"/>
        <v>#DIV/0!</v>
      </c>
      <c r="DC591" s="3"/>
      <c r="DD591" s="3" t="e">
        <f t="shared" si="352"/>
        <v>#DIV/0!</v>
      </c>
    </row>
    <row r="592" spans="33:108" x14ac:dyDescent="0.25">
      <c r="AG592" s="2">
        <f>IF(I592&gt;'Average Crustal Abundance'!B$2,Data!I592,'Average Crustal Abundance'!B$2)</f>
        <v>52200</v>
      </c>
      <c r="AH592" s="2">
        <f>IF(J592&gt;'Average Crustal Abundance'!C$2,Data!J592,'Average Crustal Abundance'!C$2)</f>
        <v>27</v>
      </c>
      <c r="AI592" s="2">
        <f>IF(K592&gt;'Average Crustal Abundance'!D$2,Data!K592,'Average Crustal Abundance'!D$2)</f>
        <v>59</v>
      </c>
      <c r="AJ592" s="2">
        <f>IF(L592&gt;'Average Crustal Abundance'!E$2,Data!L592,'Average Crustal Abundance'!E$2)</f>
        <v>0.188</v>
      </c>
      <c r="AK592" s="2">
        <f>IF(M592&gt;'Average Crustal Abundance'!F$2,Data!M592,'Average Crustal Abundance'!F$2)</f>
        <v>1.5E-3</v>
      </c>
      <c r="AL592" s="2">
        <f>IF(N592&gt;'Average Crustal Abundance'!G$2,Data!N592,'Average Crustal Abundance'!G$2)</f>
        <v>1.5E-3</v>
      </c>
      <c r="AM592" s="2">
        <f>IF(O592&gt;'Average Crustal Abundance'!H$2,Data!O592,'Average Crustal Abundance'!H$2)</f>
        <v>27</v>
      </c>
      <c r="AN592" s="2">
        <f>IF(P592&gt;'Average Crustal Abundance'!I$2,Data!P592,'Average Crustal Abundance'!I$2)</f>
        <v>5.6000000000000001E-2</v>
      </c>
      <c r="AO592" s="2">
        <f>IF(Q592&gt;'Average Crustal Abundance'!J$2,Data!Q592,'Average Crustal Abundance'!J$2)</f>
        <v>1.2999999999999999E-3</v>
      </c>
      <c r="AP592" s="2">
        <f>IF(R592&gt;'Average Crustal Abundance'!K$2,Data!R592,'Average Crustal Abundance'!K$2)</f>
        <v>72</v>
      </c>
      <c r="AQ592" s="2">
        <f>IF(S592&gt;'Average Crustal Abundance'!L$2,Data!S592,'Average Crustal Abundance'!L$2)</f>
        <v>0.08</v>
      </c>
      <c r="AR592" s="2">
        <f>IF(T592&gt;'Average Crustal Abundance'!M$2,Data!T592,'Average Crustal Abundance'!M$2)</f>
        <v>5.1999999999999998E-2</v>
      </c>
      <c r="AS592" s="2">
        <f>IF(U592&gt;'Average Crustal Abundance'!N$2,Data!U592,'Average Crustal Abundance'!N$2)</f>
        <v>0.5</v>
      </c>
      <c r="AT592" s="2">
        <f>IF(V592&gt;'Average Crustal Abundance'!O$2,Data!V592,'Average Crustal Abundance'!O$2)</f>
        <v>11</v>
      </c>
      <c r="AU592" s="2">
        <f>IF(W592&gt;'Average Crustal Abundance'!P$2,Data!W592,'Average Crustal Abundance'!P$2)</f>
        <v>0.03</v>
      </c>
      <c r="AV592" s="2">
        <f>IF(X592&gt;'Average Crustal Abundance'!Q$2,Data!X592,'Average Crustal Abundance'!Q$2)</f>
        <v>2.5</v>
      </c>
      <c r="AW592" s="2">
        <f>IF(Y592&gt;'Average Crustal Abundance'!R$2,Data!Y592,'Average Crustal Abundance'!R$2)</f>
        <v>0.2</v>
      </c>
      <c r="AX592" s="2">
        <f>IF(Z592&gt;'Average Crustal Abundance'!S$2,Data!Z592,'Average Crustal Abundance'!S$2)</f>
        <v>0.18</v>
      </c>
      <c r="AY592" s="2">
        <f>IF(AA592&gt;'Average Crustal Abundance'!T$2,Data!AA592,'Average Crustal Abundance'!T$2)</f>
        <v>1E-3</v>
      </c>
      <c r="AZ592" s="2">
        <f>IF(AB592&gt;'Average Crustal Abundance'!U$2,Data!AB592,'Average Crustal Abundance'!U$2)</f>
        <v>0.8</v>
      </c>
      <c r="BA592" s="2">
        <f>IF(AC592&gt;'Average Crustal Abundance'!V$2,Data!AC592,'Average Crustal Abundance'!V$2)</f>
        <v>1</v>
      </c>
      <c r="BB592" s="2">
        <f>IF(AD592&gt;'Average Crustal Abundance'!W$2,Data!AD592,'Average Crustal Abundance'!W$2)</f>
        <v>1.7</v>
      </c>
      <c r="BC592" s="2">
        <f>IF(AE592&gt;'Average Crustal Abundance'!X$2,Data!AE592,'Average Crustal Abundance'!X$2)</f>
        <v>20</v>
      </c>
      <c r="BD592" s="2">
        <f>IF(AF592&gt;'Average Crustal Abundance'!Y$2,Data!AF592,'Average Crustal Abundance'!Y$2)</f>
        <v>1.3</v>
      </c>
      <c r="BE592" s="3">
        <f>LOG((AG592/'Average Crustal Abundance'!B$2),1.636)</f>
        <v>0</v>
      </c>
      <c r="BF592" s="3">
        <f>LOG((AH592/'Average Crustal Abundance'!C$2),5.77)</f>
        <v>0</v>
      </c>
      <c r="BG592" s="3">
        <f>LOG((AI592/'Average Crustal Abundance'!D$2),5.07)</f>
        <v>0</v>
      </c>
      <c r="BH592" s="3">
        <f>IF(LOG((AJ592/'Average Crustal Abundance'!E$2))&lt;6,LOG((AJ592/'Average Crustal Abundance'!E$2)),6)</f>
        <v>0</v>
      </c>
      <c r="BI592" s="3">
        <f>IF(LOG((AK592/'Average Crustal Abundance'!F$2))&lt;6,LOG((AK592/'Average Crustal Abundance'!F$2)),6)</f>
        <v>0</v>
      </c>
      <c r="BJ592" s="3">
        <f>IF(LOG((AL592/'Average Crustal Abundance'!G$2))&lt;6,LOG((AL592/'Average Crustal Abundance'!G$2)),6)</f>
        <v>0</v>
      </c>
      <c r="BK592" s="3">
        <f>LOG((AM592/'Average Crustal Abundance'!H$2),5.77)</f>
        <v>0</v>
      </c>
      <c r="BL592" s="3">
        <f>IF(LOG((AN592/'Average Crustal Abundance'!I$2))&lt;6,LOG((AN592/'Average Crustal Abundance'!I$2)),6)</f>
        <v>0</v>
      </c>
      <c r="BM592" s="3">
        <f>IF(LOG((AO592/'Average Crustal Abundance'!J$2))&lt;6,LOG((AO592/'Average Crustal Abundance'!J$2)),6)</f>
        <v>0</v>
      </c>
      <c r="BN592" s="3">
        <f>LOG((AP592/'Average Crustal Abundance'!K$2),4.9)</f>
        <v>0</v>
      </c>
      <c r="BO592" s="3">
        <f>IF(LOG((AQ592/'Average Crustal Abundance'!L$2))&lt;6,LOG((AQ592/'Average Crustal Abundance'!L$2)),6)</f>
        <v>0</v>
      </c>
      <c r="BP592" s="3">
        <f>IF(LOG((AR592/'Average Crustal Abundance'!M$2))&lt;6,LOG((AR592/'Average Crustal Abundance'!M$2)),6)</f>
        <v>0</v>
      </c>
      <c r="BQ592" s="3">
        <f>IF(LOG((AS592/'Average Crustal Abundance'!N$2))&lt;6,LOG((AS592/'Average Crustal Abundance'!N$2)),6)</f>
        <v>0</v>
      </c>
      <c r="BR592" s="3">
        <f>LOG((AT592/'Average Crustal Abundance'!O$2),6.71)</f>
        <v>0</v>
      </c>
      <c r="BS592" s="3">
        <f>IF(LOG((AU592/'Average Crustal Abundance'!P$2))&lt;6,LOG((AU592/'Average Crustal Abundance'!P$2)),6)</f>
        <v>0</v>
      </c>
      <c r="BT592" s="3">
        <f>LOG((AV592/'Average Crustal Abundance'!Q$2),8.58)</f>
        <v>0</v>
      </c>
      <c r="BU592" s="3">
        <f>IF(LOG((AW592/'Average Crustal Abundance'!R$2))&lt;6,LOG((AW592/'Average Crustal Abundance'!R$2)),6)</f>
        <v>0</v>
      </c>
      <c r="BV592" s="3">
        <f>IF(LOG((AX592/'Average Crustal Abundance'!S$2))&lt;6,LOG((AX592/'Average Crustal Abundance'!S$2)),6)</f>
        <v>0</v>
      </c>
      <c r="BW592" s="3">
        <f>IF(LOG((AY592/'Average Crustal Abundance'!T$2))&lt;6,LOG((AY592/'Average Crustal Abundance'!T$2)),6)</f>
        <v>0</v>
      </c>
      <c r="BX592" s="3">
        <f>IF(LOG((AZ592/'Average Crustal Abundance'!U$2))&lt;6,LOG((AZ592/'Average Crustal Abundance'!U$2)),6)</f>
        <v>0</v>
      </c>
      <c r="BY592" s="3">
        <f>IF(LOG((BA592/'Average Crustal Abundance'!V$2))&lt;6,LOG((BA592/'Average Crustal Abundance'!V$2)),6)</f>
        <v>0</v>
      </c>
      <c r="BZ592" s="3">
        <f>LOG((BB592/'Average Crustal Abundance'!W$2),9.15)</f>
        <v>0</v>
      </c>
      <c r="CA592" s="3">
        <f>LOG((BC592/'Average Crustal Abundance'!X$2),6.07)</f>
        <v>0</v>
      </c>
      <c r="CB592" s="3">
        <f>LOG((BD592/'Average Crustal Abundance'!Y$2),9.57)</f>
        <v>0</v>
      </c>
      <c r="CC592" s="3">
        <f t="shared" si="350"/>
        <v>0</v>
      </c>
      <c r="CD592" s="3" t="e">
        <f t="shared" si="351"/>
        <v>#DIV/0!</v>
      </c>
      <c r="CE592" s="4" t="e">
        <f t="shared" si="345"/>
        <v>#DIV/0!</v>
      </c>
      <c r="CF592" s="4" t="e">
        <f t="shared" si="346"/>
        <v>#DIV/0!</v>
      </c>
      <c r="CG592" s="4" t="e">
        <f t="shared" si="337"/>
        <v>#DIV/0!</v>
      </c>
      <c r="CH592" s="4" t="e">
        <f t="shared" si="338"/>
        <v>#DIV/0!</v>
      </c>
      <c r="CI592" s="4" t="e">
        <f t="shared" si="339"/>
        <v>#DIV/0!</v>
      </c>
      <c r="CJ592" s="4" t="e">
        <f t="shared" si="340"/>
        <v>#DIV/0!</v>
      </c>
      <c r="CK592" s="4" t="e">
        <f t="shared" si="341"/>
        <v>#DIV/0!</v>
      </c>
      <c r="CL592" s="4" t="e">
        <f t="shared" si="330"/>
        <v>#DIV/0!</v>
      </c>
      <c r="CM592" s="4" t="e">
        <f t="shared" si="331"/>
        <v>#DIV/0!</v>
      </c>
      <c r="CN592" s="4" t="e">
        <f t="shared" si="332"/>
        <v>#DIV/0!</v>
      </c>
      <c r="CO592" s="4" t="e">
        <f t="shared" si="347"/>
        <v>#DIV/0!</v>
      </c>
      <c r="CP592" s="4" t="e">
        <f t="shared" si="348"/>
        <v>#DIV/0!</v>
      </c>
      <c r="CQ592" s="4" t="e">
        <f t="shared" si="349"/>
        <v>#DIV/0!</v>
      </c>
      <c r="CR592" s="4" t="e">
        <f t="shared" si="342"/>
        <v>#DIV/0!</v>
      </c>
      <c r="CS592" s="4" t="e">
        <f t="shared" si="343"/>
        <v>#DIV/0!</v>
      </c>
      <c r="CT592" s="4" t="e">
        <f t="shared" si="344"/>
        <v>#DIV/0!</v>
      </c>
      <c r="CU592" s="4" t="e">
        <f t="shared" si="326"/>
        <v>#DIV/0!</v>
      </c>
      <c r="CV592" s="4" t="e">
        <f t="shared" si="327"/>
        <v>#DIV/0!</v>
      </c>
      <c r="CW592" s="4" t="e">
        <f t="shared" si="328"/>
        <v>#DIV/0!</v>
      </c>
      <c r="CX592" s="4" t="e">
        <f t="shared" si="329"/>
        <v>#DIV/0!</v>
      </c>
      <c r="CY592" s="4" t="e">
        <f t="shared" si="333"/>
        <v>#DIV/0!</v>
      </c>
      <c r="CZ592" s="4" t="e">
        <f t="shared" si="334"/>
        <v>#DIV/0!</v>
      </c>
      <c r="DA592" s="4" t="e">
        <f t="shared" si="335"/>
        <v>#DIV/0!</v>
      </c>
      <c r="DB592" s="4" t="e">
        <f t="shared" si="336"/>
        <v>#DIV/0!</v>
      </c>
      <c r="DC592" s="3"/>
      <c r="DD592" s="3" t="e">
        <f t="shared" si="352"/>
        <v>#DIV/0!</v>
      </c>
    </row>
    <row r="593" spans="33:108" x14ac:dyDescent="0.25">
      <c r="AG593" s="2">
        <f>IF(I593&gt;'Average Crustal Abundance'!B$2,Data!I593,'Average Crustal Abundance'!B$2)</f>
        <v>52200</v>
      </c>
      <c r="AH593" s="2">
        <f>IF(J593&gt;'Average Crustal Abundance'!C$2,Data!J593,'Average Crustal Abundance'!C$2)</f>
        <v>27</v>
      </c>
      <c r="AI593" s="2">
        <f>IF(K593&gt;'Average Crustal Abundance'!D$2,Data!K593,'Average Crustal Abundance'!D$2)</f>
        <v>59</v>
      </c>
      <c r="AJ593" s="2">
        <f>IF(L593&gt;'Average Crustal Abundance'!E$2,Data!L593,'Average Crustal Abundance'!E$2)</f>
        <v>0.188</v>
      </c>
      <c r="AK593" s="2">
        <f>IF(M593&gt;'Average Crustal Abundance'!F$2,Data!M593,'Average Crustal Abundance'!F$2)</f>
        <v>1.5E-3</v>
      </c>
      <c r="AL593" s="2">
        <f>IF(N593&gt;'Average Crustal Abundance'!G$2,Data!N593,'Average Crustal Abundance'!G$2)</f>
        <v>1.5E-3</v>
      </c>
      <c r="AM593" s="2">
        <f>IF(O593&gt;'Average Crustal Abundance'!H$2,Data!O593,'Average Crustal Abundance'!H$2)</f>
        <v>27</v>
      </c>
      <c r="AN593" s="2">
        <f>IF(P593&gt;'Average Crustal Abundance'!I$2,Data!P593,'Average Crustal Abundance'!I$2)</f>
        <v>5.6000000000000001E-2</v>
      </c>
      <c r="AO593" s="2">
        <f>IF(Q593&gt;'Average Crustal Abundance'!J$2,Data!Q593,'Average Crustal Abundance'!J$2)</f>
        <v>1.2999999999999999E-3</v>
      </c>
      <c r="AP593" s="2">
        <f>IF(R593&gt;'Average Crustal Abundance'!K$2,Data!R593,'Average Crustal Abundance'!K$2)</f>
        <v>72</v>
      </c>
      <c r="AQ593" s="2">
        <f>IF(S593&gt;'Average Crustal Abundance'!L$2,Data!S593,'Average Crustal Abundance'!L$2)</f>
        <v>0.08</v>
      </c>
      <c r="AR593" s="2">
        <f>IF(T593&gt;'Average Crustal Abundance'!M$2,Data!T593,'Average Crustal Abundance'!M$2)</f>
        <v>5.1999999999999998E-2</v>
      </c>
      <c r="AS593" s="2">
        <f>IF(U593&gt;'Average Crustal Abundance'!N$2,Data!U593,'Average Crustal Abundance'!N$2)</f>
        <v>0.5</v>
      </c>
      <c r="AT593" s="2">
        <f>IF(V593&gt;'Average Crustal Abundance'!O$2,Data!V593,'Average Crustal Abundance'!O$2)</f>
        <v>11</v>
      </c>
      <c r="AU593" s="2">
        <f>IF(W593&gt;'Average Crustal Abundance'!P$2,Data!W593,'Average Crustal Abundance'!P$2)</f>
        <v>0.03</v>
      </c>
      <c r="AV593" s="2">
        <f>IF(X593&gt;'Average Crustal Abundance'!Q$2,Data!X593,'Average Crustal Abundance'!Q$2)</f>
        <v>2.5</v>
      </c>
      <c r="AW593" s="2">
        <f>IF(Y593&gt;'Average Crustal Abundance'!R$2,Data!Y593,'Average Crustal Abundance'!R$2)</f>
        <v>0.2</v>
      </c>
      <c r="AX593" s="2">
        <f>IF(Z593&gt;'Average Crustal Abundance'!S$2,Data!Z593,'Average Crustal Abundance'!S$2)</f>
        <v>0.18</v>
      </c>
      <c r="AY593" s="2">
        <f>IF(AA593&gt;'Average Crustal Abundance'!T$2,Data!AA593,'Average Crustal Abundance'!T$2)</f>
        <v>1E-3</v>
      </c>
      <c r="AZ593" s="2">
        <f>IF(AB593&gt;'Average Crustal Abundance'!U$2,Data!AB593,'Average Crustal Abundance'!U$2)</f>
        <v>0.8</v>
      </c>
      <c r="BA593" s="2">
        <f>IF(AC593&gt;'Average Crustal Abundance'!V$2,Data!AC593,'Average Crustal Abundance'!V$2)</f>
        <v>1</v>
      </c>
      <c r="BB593" s="2">
        <f>IF(AD593&gt;'Average Crustal Abundance'!W$2,Data!AD593,'Average Crustal Abundance'!W$2)</f>
        <v>1.7</v>
      </c>
      <c r="BC593" s="2">
        <f>IF(AE593&gt;'Average Crustal Abundance'!X$2,Data!AE593,'Average Crustal Abundance'!X$2)</f>
        <v>20</v>
      </c>
      <c r="BD593" s="2">
        <f>IF(AF593&gt;'Average Crustal Abundance'!Y$2,Data!AF593,'Average Crustal Abundance'!Y$2)</f>
        <v>1.3</v>
      </c>
      <c r="BE593" s="3">
        <f>LOG((AG593/'Average Crustal Abundance'!B$2),1.636)</f>
        <v>0</v>
      </c>
      <c r="BF593" s="3">
        <f>LOG((AH593/'Average Crustal Abundance'!C$2),5.77)</f>
        <v>0</v>
      </c>
      <c r="BG593" s="3">
        <f>LOG((AI593/'Average Crustal Abundance'!D$2),5.07)</f>
        <v>0</v>
      </c>
      <c r="BH593" s="3">
        <f>IF(LOG((AJ593/'Average Crustal Abundance'!E$2))&lt;6,LOG((AJ593/'Average Crustal Abundance'!E$2)),6)</f>
        <v>0</v>
      </c>
      <c r="BI593" s="3">
        <f>IF(LOG((AK593/'Average Crustal Abundance'!F$2))&lt;6,LOG((AK593/'Average Crustal Abundance'!F$2)),6)</f>
        <v>0</v>
      </c>
      <c r="BJ593" s="3">
        <f>IF(LOG((AL593/'Average Crustal Abundance'!G$2))&lt;6,LOG((AL593/'Average Crustal Abundance'!G$2)),6)</f>
        <v>0</v>
      </c>
      <c r="BK593" s="3">
        <f>LOG((AM593/'Average Crustal Abundance'!H$2),5.77)</f>
        <v>0</v>
      </c>
      <c r="BL593" s="3">
        <f>IF(LOG((AN593/'Average Crustal Abundance'!I$2))&lt;6,LOG((AN593/'Average Crustal Abundance'!I$2)),6)</f>
        <v>0</v>
      </c>
      <c r="BM593" s="3">
        <f>IF(LOG((AO593/'Average Crustal Abundance'!J$2))&lt;6,LOG((AO593/'Average Crustal Abundance'!J$2)),6)</f>
        <v>0</v>
      </c>
      <c r="BN593" s="3">
        <f>LOG((AP593/'Average Crustal Abundance'!K$2),4.9)</f>
        <v>0</v>
      </c>
      <c r="BO593" s="3">
        <f>IF(LOG((AQ593/'Average Crustal Abundance'!L$2))&lt;6,LOG((AQ593/'Average Crustal Abundance'!L$2)),6)</f>
        <v>0</v>
      </c>
      <c r="BP593" s="3">
        <f>IF(LOG((AR593/'Average Crustal Abundance'!M$2))&lt;6,LOG((AR593/'Average Crustal Abundance'!M$2)),6)</f>
        <v>0</v>
      </c>
      <c r="BQ593" s="3">
        <f>IF(LOG((AS593/'Average Crustal Abundance'!N$2))&lt;6,LOG((AS593/'Average Crustal Abundance'!N$2)),6)</f>
        <v>0</v>
      </c>
      <c r="BR593" s="3">
        <f>LOG((AT593/'Average Crustal Abundance'!O$2),6.71)</f>
        <v>0</v>
      </c>
      <c r="BS593" s="3">
        <f>IF(LOG((AU593/'Average Crustal Abundance'!P$2))&lt;6,LOG((AU593/'Average Crustal Abundance'!P$2)),6)</f>
        <v>0</v>
      </c>
      <c r="BT593" s="3">
        <f>LOG((AV593/'Average Crustal Abundance'!Q$2),8.58)</f>
        <v>0</v>
      </c>
      <c r="BU593" s="3">
        <f>IF(LOG((AW593/'Average Crustal Abundance'!R$2))&lt;6,LOG((AW593/'Average Crustal Abundance'!R$2)),6)</f>
        <v>0</v>
      </c>
      <c r="BV593" s="3">
        <f>IF(LOG((AX593/'Average Crustal Abundance'!S$2))&lt;6,LOG((AX593/'Average Crustal Abundance'!S$2)),6)</f>
        <v>0</v>
      </c>
      <c r="BW593" s="3">
        <f>IF(LOG((AY593/'Average Crustal Abundance'!T$2))&lt;6,LOG((AY593/'Average Crustal Abundance'!T$2)),6)</f>
        <v>0</v>
      </c>
      <c r="BX593" s="3">
        <f>IF(LOG((AZ593/'Average Crustal Abundance'!U$2))&lt;6,LOG((AZ593/'Average Crustal Abundance'!U$2)),6)</f>
        <v>0</v>
      </c>
      <c r="BY593" s="3">
        <f>IF(LOG((BA593/'Average Crustal Abundance'!V$2))&lt;6,LOG((BA593/'Average Crustal Abundance'!V$2)),6)</f>
        <v>0</v>
      </c>
      <c r="BZ593" s="3">
        <f>LOG((BB593/'Average Crustal Abundance'!W$2),9.15)</f>
        <v>0</v>
      </c>
      <c r="CA593" s="3">
        <f>LOG((BC593/'Average Crustal Abundance'!X$2),6.07)</f>
        <v>0</v>
      </c>
      <c r="CB593" s="3">
        <f>LOG((BD593/'Average Crustal Abundance'!Y$2),9.57)</f>
        <v>0</v>
      </c>
      <c r="CC593" s="3">
        <f t="shared" si="350"/>
        <v>0</v>
      </c>
      <c r="CD593" s="3" t="e">
        <f t="shared" si="351"/>
        <v>#DIV/0!</v>
      </c>
      <c r="CE593" s="4" t="e">
        <f t="shared" si="345"/>
        <v>#DIV/0!</v>
      </c>
      <c r="CF593" s="4" t="e">
        <f t="shared" si="346"/>
        <v>#DIV/0!</v>
      </c>
      <c r="CG593" s="4" t="e">
        <f t="shared" si="337"/>
        <v>#DIV/0!</v>
      </c>
      <c r="CH593" s="4" t="e">
        <f t="shared" si="338"/>
        <v>#DIV/0!</v>
      </c>
      <c r="CI593" s="4" t="e">
        <f t="shared" si="339"/>
        <v>#DIV/0!</v>
      </c>
      <c r="CJ593" s="4" t="e">
        <f t="shared" si="340"/>
        <v>#DIV/0!</v>
      </c>
      <c r="CK593" s="4" t="e">
        <f t="shared" si="341"/>
        <v>#DIV/0!</v>
      </c>
      <c r="CL593" s="4" t="e">
        <f t="shared" si="330"/>
        <v>#DIV/0!</v>
      </c>
      <c r="CM593" s="4" t="e">
        <f t="shared" si="331"/>
        <v>#DIV/0!</v>
      </c>
      <c r="CN593" s="4" t="e">
        <f t="shared" si="332"/>
        <v>#DIV/0!</v>
      </c>
      <c r="CO593" s="4" t="e">
        <f t="shared" si="347"/>
        <v>#DIV/0!</v>
      </c>
      <c r="CP593" s="4" t="e">
        <f t="shared" si="348"/>
        <v>#DIV/0!</v>
      </c>
      <c r="CQ593" s="4" t="e">
        <f t="shared" si="349"/>
        <v>#DIV/0!</v>
      </c>
      <c r="CR593" s="4" t="e">
        <f t="shared" si="342"/>
        <v>#DIV/0!</v>
      </c>
      <c r="CS593" s="4" t="e">
        <f t="shared" si="343"/>
        <v>#DIV/0!</v>
      </c>
      <c r="CT593" s="4" t="e">
        <f t="shared" si="344"/>
        <v>#DIV/0!</v>
      </c>
      <c r="CU593" s="4" t="e">
        <f t="shared" si="326"/>
        <v>#DIV/0!</v>
      </c>
      <c r="CV593" s="4" t="e">
        <f t="shared" si="327"/>
        <v>#DIV/0!</v>
      </c>
      <c r="CW593" s="4" t="e">
        <f t="shared" si="328"/>
        <v>#DIV/0!</v>
      </c>
      <c r="CX593" s="4" t="e">
        <f t="shared" si="329"/>
        <v>#DIV/0!</v>
      </c>
      <c r="CY593" s="4" t="e">
        <f t="shared" si="333"/>
        <v>#DIV/0!</v>
      </c>
      <c r="CZ593" s="4" t="e">
        <f t="shared" si="334"/>
        <v>#DIV/0!</v>
      </c>
      <c r="DA593" s="4" t="e">
        <f t="shared" si="335"/>
        <v>#DIV/0!</v>
      </c>
      <c r="DB593" s="4" t="e">
        <f t="shared" si="336"/>
        <v>#DIV/0!</v>
      </c>
      <c r="DC593" s="3"/>
      <c r="DD593" s="3" t="e">
        <f t="shared" si="352"/>
        <v>#DIV/0!</v>
      </c>
    </row>
    <row r="594" spans="33:108" x14ac:dyDescent="0.25">
      <c r="AG594" s="2">
        <f>IF(I594&gt;'Average Crustal Abundance'!B$2,Data!I594,'Average Crustal Abundance'!B$2)</f>
        <v>52200</v>
      </c>
      <c r="AH594" s="2">
        <f>IF(J594&gt;'Average Crustal Abundance'!C$2,Data!J594,'Average Crustal Abundance'!C$2)</f>
        <v>27</v>
      </c>
      <c r="AI594" s="2">
        <f>IF(K594&gt;'Average Crustal Abundance'!D$2,Data!K594,'Average Crustal Abundance'!D$2)</f>
        <v>59</v>
      </c>
      <c r="AJ594" s="2">
        <f>IF(L594&gt;'Average Crustal Abundance'!E$2,Data!L594,'Average Crustal Abundance'!E$2)</f>
        <v>0.188</v>
      </c>
      <c r="AK594" s="2">
        <f>IF(M594&gt;'Average Crustal Abundance'!F$2,Data!M594,'Average Crustal Abundance'!F$2)</f>
        <v>1.5E-3</v>
      </c>
      <c r="AL594" s="2">
        <f>IF(N594&gt;'Average Crustal Abundance'!G$2,Data!N594,'Average Crustal Abundance'!G$2)</f>
        <v>1.5E-3</v>
      </c>
      <c r="AM594" s="2">
        <f>IF(O594&gt;'Average Crustal Abundance'!H$2,Data!O594,'Average Crustal Abundance'!H$2)</f>
        <v>27</v>
      </c>
      <c r="AN594" s="2">
        <f>IF(P594&gt;'Average Crustal Abundance'!I$2,Data!P594,'Average Crustal Abundance'!I$2)</f>
        <v>5.6000000000000001E-2</v>
      </c>
      <c r="AO594" s="2">
        <f>IF(Q594&gt;'Average Crustal Abundance'!J$2,Data!Q594,'Average Crustal Abundance'!J$2)</f>
        <v>1.2999999999999999E-3</v>
      </c>
      <c r="AP594" s="2">
        <f>IF(R594&gt;'Average Crustal Abundance'!K$2,Data!R594,'Average Crustal Abundance'!K$2)</f>
        <v>72</v>
      </c>
      <c r="AQ594" s="2">
        <f>IF(S594&gt;'Average Crustal Abundance'!L$2,Data!S594,'Average Crustal Abundance'!L$2)</f>
        <v>0.08</v>
      </c>
      <c r="AR594" s="2">
        <f>IF(T594&gt;'Average Crustal Abundance'!M$2,Data!T594,'Average Crustal Abundance'!M$2)</f>
        <v>5.1999999999999998E-2</v>
      </c>
      <c r="AS594" s="2">
        <f>IF(U594&gt;'Average Crustal Abundance'!N$2,Data!U594,'Average Crustal Abundance'!N$2)</f>
        <v>0.5</v>
      </c>
      <c r="AT594" s="2">
        <f>IF(V594&gt;'Average Crustal Abundance'!O$2,Data!V594,'Average Crustal Abundance'!O$2)</f>
        <v>11</v>
      </c>
      <c r="AU594" s="2">
        <f>IF(W594&gt;'Average Crustal Abundance'!P$2,Data!W594,'Average Crustal Abundance'!P$2)</f>
        <v>0.03</v>
      </c>
      <c r="AV594" s="2">
        <f>IF(X594&gt;'Average Crustal Abundance'!Q$2,Data!X594,'Average Crustal Abundance'!Q$2)</f>
        <v>2.5</v>
      </c>
      <c r="AW594" s="2">
        <f>IF(Y594&gt;'Average Crustal Abundance'!R$2,Data!Y594,'Average Crustal Abundance'!R$2)</f>
        <v>0.2</v>
      </c>
      <c r="AX594" s="2">
        <f>IF(Z594&gt;'Average Crustal Abundance'!S$2,Data!Z594,'Average Crustal Abundance'!S$2)</f>
        <v>0.18</v>
      </c>
      <c r="AY594" s="2">
        <f>IF(AA594&gt;'Average Crustal Abundance'!T$2,Data!AA594,'Average Crustal Abundance'!T$2)</f>
        <v>1E-3</v>
      </c>
      <c r="AZ594" s="2">
        <f>IF(AB594&gt;'Average Crustal Abundance'!U$2,Data!AB594,'Average Crustal Abundance'!U$2)</f>
        <v>0.8</v>
      </c>
      <c r="BA594" s="2">
        <f>IF(AC594&gt;'Average Crustal Abundance'!V$2,Data!AC594,'Average Crustal Abundance'!V$2)</f>
        <v>1</v>
      </c>
      <c r="BB594" s="2">
        <f>IF(AD594&gt;'Average Crustal Abundance'!W$2,Data!AD594,'Average Crustal Abundance'!W$2)</f>
        <v>1.7</v>
      </c>
      <c r="BC594" s="2">
        <f>IF(AE594&gt;'Average Crustal Abundance'!X$2,Data!AE594,'Average Crustal Abundance'!X$2)</f>
        <v>20</v>
      </c>
      <c r="BD594" s="2">
        <f>IF(AF594&gt;'Average Crustal Abundance'!Y$2,Data!AF594,'Average Crustal Abundance'!Y$2)</f>
        <v>1.3</v>
      </c>
      <c r="BE594" s="3">
        <f>LOG((AG594/'Average Crustal Abundance'!B$2),1.636)</f>
        <v>0</v>
      </c>
      <c r="BF594" s="3">
        <f>LOG((AH594/'Average Crustal Abundance'!C$2),5.77)</f>
        <v>0</v>
      </c>
      <c r="BG594" s="3">
        <f>LOG((AI594/'Average Crustal Abundance'!D$2),5.07)</f>
        <v>0</v>
      </c>
      <c r="BH594" s="3">
        <f>IF(LOG((AJ594/'Average Crustal Abundance'!E$2))&lt;6,LOG((AJ594/'Average Crustal Abundance'!E$2)),6)</f>
        <v>0</v>
      </c>
      <c r="BI594" s="3">
        <f>IF(LOG((AK594/'Average Crustal Abundance'!F$2))&lt;6,LOG((AK594/'Average Crustal Abundance'!F$2)),6)</f>
        <v>0</v>
      </c>
      <c r="BJ594" s="3">
        <f>IF(LOG((AL594/'Average Crustal Abundance'!G$2))&lt;6,LOG((AL594/'Average Crustal Abundance'!G$2)),6)</f>
        <v>0</v>
      </c>
      <c r="BK594" s="3">
        <f>LOG((AM594/'Average Crustal Abundance'!H$2),5.77)</f>
        <v>0</v>
      </c>
      <c r="BL594" s="3">
        <f>IF(LOG((AN594/'Average Crustal Abundance'!I$2))&lt;6,LOG((AN594/'Average Crustal Abundance'!I$2)),6)</f>
        <v>0</v>
      </c>
      <c r="BM594" s="3">
        <f>IF(LOG((AO594/'Average Crustal Abundance'!J$2))&lt;6,LOG((AO594/'Average Crustal Abundance'!J$2)),6)</f>
        <v>0</v>
      </c>
      <c r="BN594" s="3">
        <f>LOG((AP594/'Average Crustal Abundance'!K$2),4.9)</f>
        <v>0</v>
      </c>
      <c r="BO594" s="3">
        <f>IF(LOG((AQ594/'Average Crustal Abundance'!L$2))&lt;6,LOG((AQ594/'Average Crustal Abundance'!L$2)),6)</f>
        <v>0</v>
      </c>
      <c r="BP594" s="3">
        <f>IF(LOG((AR594/'Average Crustal Abundance'!M$2))&lt;6,LOG((AR594/'Average Crustal Abundance'!M$2)),6)</f>
        <v>0</v>
      </c>
      <c r="BQ594" s="3">
        <f>IF(LOG((AS594/'Average Crustal Abundance'!N$2))&lt;6,LOG((AS594/'Average Crustal Abundance'!N$2)),6)</f>
        <v>0</v>
      </c>
      <c r="BR594" s="3">
        <f>LOG((AT594/'Average Crustal Abundance'!O$2),6.71)</f>
        <v>0</v>
      </c>
      <c r="BS594" s="3">
        <f>IF(LOG((AU594/'Average Crustal Abundance'!P$2))&lt;6,LOG((AU594/'Average Crustal Abundance'!P$2)),6)</f>
        <v>0</v>
      </c>
      <c r="BT594" s="3">
        <f>LOG((AV594/'Average Crustal Abundance'!Q$2),8.58)</f>
        <v>0</v>
      </c>
      <c r="BU594" s="3">
        <f>IF(LOG((AW594/'Average Crustal Abundance'!R$2))&lt;6,LOG((AW594/'Average Crustal Abundance'!R$2)),6)</f>
        <v>0</v>
      </c>
      <c r="BV594" s="3">
        <f>IF(LOG((AX594/'Average Crustal Abundance'!S$2))&lt;6,LOG((AX594/'Average Crustal Abundance'!S$2)),6)</f>
        <v>0</v>
      </c>
      <c r="BW594" s="3">
        <f>IF(LOG((AY594/'Average Crustal Abundance'!T$2))&lt;6,LOG((AY594/'Average Crustal Abundance'!T$2)),6)</f>
        <v>0</v>
      </c>
      <c r="BX594" s="3">
        <f>IF(LOG((AZ594/'Average Crustal Abundance'!U$2))&lt;6,LOG((AZ594/'Average Crustal Abundance'!U$2)),6)</f>
        <v>0</v>
      </c>
      <c r="BY594" s="3">
        <f>IF(LOG((BA594/'Average Crustal Abundance'!V$2))&lt;6,LOG((BA594/'Average Crustal Abundance'!V$2)),6)</f>
        <v>0</v>
      </c>
      <c r="BZ594" s="3">
        <f>LOG((BB594/'Average Crustal Abundance'!W$2),9.15)</f>
        <v>0</v>
      </c>
      <c r="CA594" s="3">
        <f>LOG((BC594/'Average Crustal Abundance'!X$2),6.07)</f>
        <v>0</v>
      </c>
      <c r="CB594" s="3">
        <f>LOG((BD594/'Average Crustal Abundance'!Y$2),9.57)</f>
        <v>0</v>
      </c>
      <c r="CC594" s="3">
        <f t="shared" si="350"/>
        <v>0</v>
      </c>
      <c r="CD594" s="3" t="e">
        <f t="shared" si="351"/>
        <v>#DIV/0!</v>
      </c>
      <c r="CE594" s="4" t="e">
        <f t="shared" si="345"/>
        <v>#DIV/0!</v>
      </c>
      <c r="CF594" s="4" t="e">
        <f t="shared" si="346"/>
        <v>#DIV/0!</v>
      </c>
      <c r="CG594" s="4" t="e">
        <f t="shared" si="337"/>
        <v>#DIV/0!</v>
      </c>
      <c r="CH594" s="4" t="e">
        <f t="shared" si="338"/>
        <v>#DIV/0!</v>
      </c>
      <c r="CI594" s="4" t="e">
        <f t="shared" si="339"/>
        <v>#DIV/0!</v>
      </c>
      <c r="CJ594" s="4" t="e">
        <f t="shared" si="340"/>
        <v>#DIV/0!</v>
      </c>
      <c r="CK594" s="4" t="e">
        <f t="shared" si="341"/>
        <v>#DIV/0!</v>
      </c>
      <c r="CL594" s="4" t="e">
        <f t="shared" si="330"/>
        <v>#DIV/0!</v>
      </c>
      <c r="CM594" s="4" t="e">
        <f t="shared" si="331"/>
        <v>#DIV/0!</v>
      </c>
      <c r="CN594" s="4" t="e">
        <f t="shared" si="332"/>
        <v>#DIV/0!</v>
      </c>
      <c r="CO594" s="4" t="e">
        <f t="shared" si="347"/>
        <v>#DIV/0!</v>
      </c>
      <c r="CP594" s="4" t="e">
        <f t="shared" si="348"/>
        <v>#DIV/0!</v>
      </c>
      <c r="CQ594" s="4" t="e">
        <f t="shared" si="349"/>
        <v>#DIV/0!</v>
      </c>
      <c r="CR594" s="4" t="e">
        <f t="shared" si="342"/>
        <v>#DIV/0!</v>
      </c>
      <c r="CS594" s="4" t="e">
        <f t="shared" si="343"/>
        <v>#DIV/0!</v>
      </c>
      <c r="CT594" s="4" t="e">
        <f t="shared" si="344"/>
        <v>#DIV/0!</v>
      </c>
      <c r="CU594" s="4" t="e">
        <f t="shared" si="326"/>
        <v>#DIV/0!</v>
      </c>
      <c r="CV594" s="4" t="e">
        <f t="shared" si="327"/>
        <v>#DIV/0!</v>
      </c>
      <c r="CW594" s="4" t="e">
        <f t="shared" si="328"/>
        <v>#DIV/0!</v>
      </c>
      <c r="CX594" s="4" t="e">
        <f t="shared" si="329"/>
        <v>#DIV/0!</v>
      </c>
      <c r="CY594" s="4" t="e">
        <f t="shared" si="333"/>
        <v>#DIV/0!</v>
      </c>
      <c r="CZ594" s="4" t="e">
        <f t="shared" si="334"/>
        <v>#DIV/0!</v>
      </c>
      <c r="DA594" s="4" t="e">
        <f t="shared" si="335"/>
        <v>#DIV/0!</v>
      </c>
      <c r="DB594" s="4" t="e">
        <f t="shared" si="336"/>
        <v>#DIV/0!</v>
      </c>
      <c r="DC594" s="3"/>
      <c r="DD594" s="3" t="e">
        <f t="shared" si="352"/>
        <v>#DIV/0!</v>
      </c>
    </row>
    <row r="595" spans="33:108" x14ac:dyDescent="0.25">
      <c r="AG595" s="2">
        <f>IF(I595&gt;'Average Crustal Abundance'!B$2,Data!I595,'Average Crustal Abundance'!B$2)</f>
        <v>52200</v>
      </c>
      <c r="AH595" s="2">
        <f>IF(J595&gt;'Average Crustal Abundance'!C$2,Data!J595,'Average Crustal Abundance'!C$2)</f>
        <v>27</v>
      </c>
      <c r="AI595" s="2">
        <f>IF(K595&gt;'Average Crustal Abundance'!D$2,Data!K595,'Average Crustal Abundance'!D$2)</f>
        <v>59</v>
      </c>
      <c r="AJ595" s="2">
        <f>IF(L595&gt;'Average Crustal Abundance'!E$2,Data!L595,'Average Crustal Abundance'!E$2)</f>
        <v>0.188</v>
      </c>
      <c r="AK595" s="2">
        <f>IF(M595&gt;'Average Crustal Abundance'!F$2,Data!M595,'Average Crustal Abundance'!F$2)</f>
        <v>1.5E-3</v>
      </c>
      <c r="AL595" s="2">
        <f>IF(N595&gt;'Average Crustal Abundance'!G$2,Data!N595,'Average Crustal Abundance'!G$2)</f>
        <v>1.5E-3</v>
      </c>
      <c r="AM595" s="2">
        <f>IF(O595&gt;'Average Crustal Abundance'!H$2,Data!O595,'Average Crustal Abundance'!H$2)</f>
        <v>27</v>
      </c>
      <c r="AN595" s="2">
        <f>IF(P595&gt;'Average Crustal Abundance'!I$2,Data!P595,'Average Crustal Abundance'!I$2)</f>
        <v>5.6000000000000001E-2</v>
      </c>
      <c r="AO595" s="2">
        <f>IF(Q595&gt;'Average Crustal Abundance'!J$2,Data!Q595,'Average Crustal Abundance'!J$2)</f>
        <v>1.2999999999999999E-3</v>
      </c>
      <c r="AP595" s="2">
        <f>IF(R595&gt;'Average Crustal Abundance'!K$2,Data!R595,'Average Crustal Abundance'!K$2)</f>
        <v>72</v>
      </c>
      <c r="AQ595" s="2">
        <f>IF(S595&gt;'Average Crustal Abundance'!L$2,Data!S595,'Average Crustal Abundance'!L$2)</f>
        <v>0.08</v>
      </c>
      <c r="AR595" s="2">
        <f>IF(T595&gt;'Average Crustal Abundance'!M$2,Data!T595,'Average Crustal Abundance'!M$2)</f>
        <v>5.1999999999999998E-2</v>
      </c>
      <c r="AS595" s="2">
        <f>IF(U595&gt;'Average Crustal Abundance'!N$2,Data!U595,'Average Crustal Abundance'!N$2)</f>
        <v>0.5</v>
      </c>
      <c r="AT595" s="2">
        <f>IF(V595&gt;'Average Crustal Abundance'!O$2,Data!V595,'Average Crustal Abundance'!O$2)</f>
        <v>11</v>
      </c>
      <c r="AU595" s="2">
        <f>IF(W595&gt;'Average Crustal Abundance'!P$2,Data!W595,'Average Crustal Abundance'!P$2)</f>
        <v>0.03</v>
      </c>
      <c r="AV595" s="2">
        <f>IF(X595&gt;'Average Crustal Abundance'!Q$2,Data!X595,'Average Crustal Abundance'!Q$2)</f>
        <v>2.5</v>
      </c>
      <c r="AW595" s="2">
        <f>IF(Y595&gt;'Average Crustal Abundance'!R$2,Data!Y595,'Average Crustal Abundance'!R$2)</f>
        <v>0.2</v>
      </c>
      <c r="AX595" s="2">
        <f>IF(Z595&gt;'Average Crustal Abundance'!S$2,Data!Z595,'Average Crustal Abundance'!S$2)</f>
        <v>0.18</v>
      </c>
      <c r="AY595" s="2">
        <f>IF(AA595&gt;'Average Crustal Abundance'!T$2,Data!AA595,'Average Crustal Abundance'!T$2)</f>
        <v>1E-3</v>
      </c>
      <c r="AZ595" s="2">
        <f>IF(AB595&gt;'Average Crustal Abundance'!U$2,Data!AB595,'Average Crustal Abundance'!U$2)</f>
        <v>0.8</v>
      </c>
      <c r="BA595" s="2">
        <f>IF(AC595&gt;'Average Crustal Abundance'!V$2,Data!AC595,'Average Crustal Abundance'!V$2)</f>
        <v>1</v>
      </c>
      <c r="BB595" s="2">
        <f>IF(AD595&gt;'Average Crustal Abundance'!W$2,Data!AD595,'Average Crustal Abundance'!W$2)</f>
        <v>1.7</v>
      </c>
      <c r="BC595" s="2">
        <f>IF(AE595&gt;'Average Crustal Abundance'!X$2,Data!AE595,'Average Crustal Abundance'!X$2)</f>
        <v>20</v>
      </c>
      <c r="BD595" s="2">
        <f>IF(AF595&gt;'Average Crustal Abundance'!Y$2,Data!AF595,'Average Crustal Abundance'!Y$2)</f>
        <v>1.3</v>
      </c>
      <c r="BE595" s="3">
        <f>LOG((AG595/'Average Crustal Abundance'!B$2),1.636)</f>
        <v>0</v>
      </c>
      <c r="BF595" s="3">
        <f>LOG((AH595/'Average Crustal Abundance'!C$2),5.77)</f>
        <v>0</v>
      </c>
      <c r="BG595" s="3">
        <f>LOG((AI595/'Average Crustal Abundance'!D$2),5.07)</f>
        <v>0</v>
      </c>
      <c r="BH595" s="3">
        <f>IF(LOG((AJ595/'Average Crustal Abundance'!E$2))&lt;6,LOG((AJ595/'Average Crustal Abundance'!E$2)),6)</f>
        <v>0</v>
      </c>
      <c r="BI595" s="3">
        <f>IF(LOG((AK595/'Average Crustal Abundance'!F$2))&lt;6,LOG((AK595/'Average Crustal Abundance'!F$2)),6)</f>
        <v>0</v>
      </c>
      <c r="BJ595" s="3">
        <f>IF(LOG((AL595/'Average Crustal Abundance'!G$2))&lt;6,LOG((AL595/'Average Crustal Abundance'!G$2)),6)</f>
        <v>0</v>
      </c>
      <c r="BK595" s="3">
        <f>LOG((AM595/'Average Crustal Abundance'!H$2),5.77)</f>
        <v>0</v>
      </c>
      <c r="BL595" s="3">
        <f>IF(LOG((AN595/'Average Crustal Abundance'!I$2))&lt;6,LOG((AN595/'Average Crustal Abundance'!I$2)),6)</f>
        <v>0</v>
      </c>
      <c r="BM595" s="3">
        <f>IF(LOG((AO595/'Average Crustal Abundance'!J$2))&lt;6,LOG((AO595/'Average Crustal Abundance'!J$2)),6)</f>
        <v>0</v>
      </c>
      <c r="BN595" s="3">
        <f>LOG((AP595/'Average Crustal Abundance'!K$2),4.9)</f>
        <v>0</v>
      </c>
      <c r="BO595" s="3">
        <f>IF(LOG((AQ595/'Average Crustal Abundance'!L$2))&lt;6,LOG((AQ595/'Average Crustal Abundance'!L$2)),6)</f>
        <v>0</v>
      </c>
      <c r="BP595" s="3">
        <f>IF(LOG((AR595/'Average Crustal Abundance'!M$2))&lt;6,LOG((AR595/'Average Crustal Abundance'!M$2)),6)</f>
        <v>0</v>
      </c>
      <c r="BQ595" s="3">
        <f>IF(LOG((AS595/'Average Crustal Abundance'!N$2))&lt;6,LOG((AS595/'Average Crustal Abundance'!N$2)),6)</f>
        <v>0</v>
      </c>
      <c r="BR595" s="3">
        <f>LOG((AT595/'Average Crustal Abundance'!O$2),6.71)</f>
        <v>0</v>
      </c>
      <c r="BS595" s="3">
        <f>IF(LOG((AU595/'Average Crustal Abundance'!P$2))&lt;6,LOG((AU595/'Average Crustal Abundance'!P$2)),6)</f>
        <v>0</v>
      </c>
      <c r="BT595" s="3">
        <f>LOG((AV595/'Average Crustal Abundance'!Q$2),8.58)</f>
        <v>0</v>
      </c>
      <c r="BU595" s="3">
        <f>IF(LOG((AW595/'Average Crustal Abundance'!R$2))&lt;6,LOG((AW595/'Average Crustal Abundance'!R$2)),6)</f>
        <v>0</v>
      </c>
      <c r="BV595" s="3">
        <f>IF(LOG((AX595/'Average Crustal Abundance'!S$2))&lt;6,LOG((AX595/'Average Crustal Abundance'!S$2)),6)</f>
        <v>0</v>
      </c>
      <c r="BW595" s="3">
        <f>IF(LOG((AY595/'Average Crustal Abundance'!T$2))&lt;6,LOG((AY595/'Average Crustal Abundance'!T$2)),6)</f>
        <v>0</v>
      </c>
      <c r="BX595" s="3">
        <f>IF(LOG((AZ595/'Average Crustal Abundance'!U$2))&lt;6,LOG((AZ595/'Average Crustal Abundance'!U$2)),6)</f>
        <v>0</v>
      </c>
      <c r="BY595" s="3">
        <f>IF(LOG((BA595/'Average Crustal Abundance'!V$2))&lt;6,LOG((BA595/'Average Crustal Abundance'!V$2)),6)</f>
        <v>0</v>
      </c>
      <c r="BZ595" s="3">
        <f>LOG((BB595/'Average Crustal Abundance'!W$2),9.15)</f>
        <v>0</v>
      </c>
      <c r="CA595" s="3">
        <f>LOG((BC595/'Average Crustal Abundance'!X$2),6.07)</f>
        <v>0</v>
      </c>
      <c r="CB595" s="3">
        <f>LOG((BD595/'Average Crustal Abundance'!Y$2),9.57)</f>
        <v>0</v>
      </c>
      <c r="CC595" s="3">
        <f t="shared" si="350"/>
        <v>0</v>
      </c>
      <c r="CD595" s="3" t="e">
        <f t="shared" si="351"/>
        <v>#DIV/0!</v>
      </c>
      <c r="CE595" s="4" t="e">
        <f t="shared" si="345"/>
        <v>#DIV/0!</v>
      </c>
      <c r="CF595" s="4" t="e">
        <f t="shared" si="346"/>
        <v>#DIV/0!</v>
      </c>
      <c r="CG595" s="4" t="e">
        <f t="shared" si="337"/>
        <v>#DIV/0!</v>
      </c>
      <c r="CH595" s="4" t="e">
        <f t="shared" si="338"/>
        <v>#DIV/0!</v>
      </c>
      <c r="CI595" s="4" t="e">
        <f t="shared" si="339"/>
        <v>#DIV/0!</v>
      </c>
      <c r="CJ595" s="4" t="e">
        <f t="shared" si="340"/>
        <v>#DIV/0!</v>
      </c>
      <c r="CK595" s="4" t="e">
        <f t="shared" si="341"/>
        <v>#DIV/0!</v>
      </c>
      <c r="CL595" s="4" t="e">
        <f t="shared" si="330"/>
        <v>#DIV/0!</v>
      </c>
      <c r="CM595" s="4" t="e">
        <f t="shared" si="331"/>
        <v>#DIV/0!</v>
      </c>
      <c r="CN595" s="4" t="e">
        <f t="shared" si="332"/>
        <v>#DIV/0!</v>
      </c>
      <c r="CO595" s="4" t="e">
        <f t="shared" si="347"/>
        <v>#DIV/0!</v>
      </c>
      <c r="CP595" s="4" t="e">
        <f t="shared" si="348"/>
        <v>#DIV/0!</v>
      </c>
      <c r="CQ595" s="4" t="e">
        <f t="shared" si="349"/>
        <v>#DIV/0!</v>
      </c>
      <c r="CR595" s="4" t="e">
        <f t="shared" si="342"/>
        <v>#DIV/0!</v>
      </c>
      <c r="CS595" s="4" t="e">
        <f t="shared" si="343"/>
        <v>#DIV/0!</v>
      </c>
      <c r="CT595" s="4" t="e">
        <f t="shared" si="344"/>
        <v>#DIV/0!</v>
      </c>
      <c r="CU595" s="4" t="e">
        <f t="shared" si="326"/>
        <v>#DIV/0!</v>
      </c>
      <c r="CV595" s="4" t="e">
        <f t="shared" si="327"/>
        <v>#DIV/0!</v>
      </c>
      <c r="CW595" s="4" t="e">
        <f t="shared" si="328"/>
        <v>#DIV/0!</v>
      </c>
      <c r="CX595" s="4" t="e">
        <f t="shared" si="329"/>
        <v>#DIV/0!</v>
      </c>
      <c r="CY595" s="4" t="e">
        <f t="shared" si="333"/>
        <v>#DIV/0!</v>
      </c>
      <c r="CZ595" s="4" t="e">
        <f t="shared" si="334"/>
        <v>#DIV/0!</v>
      </c>
      <c r="DA595" s="4" t="e">
        <f t="shared" si="335"/>
        <v>#DIV/0!</v>
      </c>
      <c r="DB595" s="4" t="e">
        <f t="shared" si="336"/>
        <v>#DIV/0!</v>
      </c>
      <c r="DC595" s="3"/>
      <c r="DD595" s="3" t="e">
        <f t="shared" si="352"/>
        <v>#DIV/0!</v>
      </c>
    </row>
    <row r="596" spans="33:108" x14ac:dyDescent="0.25">
      <c r="AG596" s="2">
        <f>IF(I596&gt;'Average Crustal Abundance'!B$2,Data!I596,'Average Crustal Abundance'!B$2)</f>
        <v>52200</v>
      </c>
      <c r="AH596" s="2">
        <f>IF(J596&gt;'Average Crustal Abundance'!C$2,Data!J596,'Average Crustal Abundance'!C$2)</f>
        <v>27</v>
      </c>
      <c r="AI596" s="2">
        <f>IF(K596&gt;'Average Crustal Abundance'!D$2,Data!K596,'Average Crustal Abundance'!D$2)</f>
        <v>59</v>
      </c>
      <c r="AJ596" s="2">
        <f>IF(L596&gt;'Average Crustal Abundance'!E$2,Data!L596,'Average Crustal Abundance'!E$2)</f>
        <v>0.188</v>
      </c>
      <c r="AK596" s="2">
        <f>IF(M596&gt;'Average Crustal Abundance'!F$2,Data!M596,'Average Crustal Abundance'!F$2)</f>
        <v>1.5E-3</v>
      </c>
      <c r="AL596" s="2">
        <f>IF(N596&gt;'Average Crustal Abundance'!G$2,Data!N596,'Average Crustal Abundance'!G$2)</f>
        <v>1.5E-3</v>
      </c>
      <c r="AM596" s="2">
        <f>IF(O596&gt;'Average Crustal Abundance'!H$2,Data!O596,'Average Crustal Abundance'!H$2)</f>
        <v>27</v>
      </c>
      <c r="AN596" s="2">
        <f>IF(P596&gt;'Average Crustal Abundance'!I$2,Data!P596,'Average Crustal Abundance'!I$2)</f>
        <v>5.6000000000000001E-2</v>
      </c>
      <c r="AO596" s="2">
        <f>IF(Q596&gt;'Average Crustal Abundance'!J$2,Data!Q596,'Average Crustal Abundance'!J$2)</f>
        <v>1.2999999999999999E-3</v>
      </c>
      <c r="AP596" s="2">
        <f>IF(R596&gt;'Average Crustal Abundance'!K$2,Data!R596,'Average Crustal Abundance'!K$2)</f>
        <v>72</v>
      </c>
      <c r="AQ596" s="2">
        <f>IF(S596&gt;'Average Crustal Abundance'!L$2,Data!S596,'Average Crustal Abundance'!L$2)</f>
        <v>0.08</v>
      </c>
      <c r="AR596" s="2">
        <f>IF(T596&gt;'Average Crustal Abundance'!M$2,Data!T596,'Average Crustal Abundance'!M$2)</f>
        <v>5.1999999999999998E-2</v>
      </c>
      <c r="AS596" s="2">
        <f>IF(U596&gt;'Average Crustal Abundance'!N$2,Data!U596,'Average Crustal Abundance'!N$2)</f>
        <v>0.5</v>
      </c>
      <c r="AT596" s="2">
        <f>IF(V596&gt;'Average Crustal Abundance'!O$2,Data!V596,'Average Crustal Abundance'!O$2)</f>
        <v>11</v>
      </c>
      <c r="AU596" s="2">
        <f>IF(W596&gt;'Average Crustal Abundance'!P$2,Data!W596,'Average Crustal Abundance'!P$2)</f>
        <v>0.03</v>
      </c>
      <c r="AV596" s="2">
        <f>IF(X596&gt;'Average Crustal Abundance'!Q$2,Data!X596,'Average Crustal Abundance'!Q$2)</f>
        <v>2.5</v>
      </c>
      <c r="AW596" s="2">
        <f>IF(Y596&gt;'Average Crustal Abundance'!R$2,Data!Y596,'Average Crustal Abundance'!R$2)</f>
        <v>0.2</v>
      </c>
      <c r="AX596" s="2">
        <f>IF(Z596&gt;'Average Crustal Abundance'!S$2,Data!Z596,'Average Crustal Abundance'!S$2)</f>
        <v>0.18</v>
      </c>
      <c r="AY596" s="2">
        <f>IF(AA596&gt;'Average Crustal Abundance'!T$2,Data!AA596,'Average Crustal Abundance'!T$2)</f>
        <v>1E-3</v>
      </c>
      <c r="AZ596" s="2">
        <f>IF(AB596&gt;'Average Crustal Abundance'!U$2,Data!AB596,'Average Crustal Abundance'!U$2)</f>
        <v>0.8</v>
      </c>
      <c r="BA596" s="2">
        <f>IF(AC596&gt;'Average Crustal Abundance'!V$2,Data!AC596,'Average Crustal Abundance'!V$2)</f>
        <v>1</v>
      </c>
      <c r="BB596" s="2">
        <f>IF(AD596&gt;'Average Crustal Abundance'!W$2,Data!AD596,'Average Crustal Abundance'!W$2)</f>
        <v>1.7</v>
      </c>
      <c r="BC596" s="2">
        <f>IF(AE596&gt;'Average Crustal Abundance'!X$2,Data!AE596,'Average Crustal Abundance'!X$2)</f>
        <v>20</v>
      </c>
      <c r="BD596" s="2">
        <f>IF(AF596&gt;'Average Crustal Abundance'!Y$2,Data!AF596,'Average Crustal Abundance'!Y$2)</f>
        <v>1.3</v>
      </c>
      <c r="BE596" s="3">
        <f>LOG((AG596/'Average Crustal Abundance'!B$2),1.636)</f>
        <v>0</v>
      </c>
      <c r="BF596" s="3">
        <f>LOG((AH596/'Average Crustal Abundance'!C$2),5.77)</f>
        <v>0</v>
      </c>
      <c r="BG596" s="3">
        <f>LOG((AI596/'Average Crustal Abundance'!D$2),5.07)</f>
        <v>0</v>
      </c>
      <c r="BH596" s="3">
        <f>IF(LOG((AJ596/'Average Crustal Abundance'!E$2))&lt;6,LOG((AJ596/'Average Crustal Abundance'!E$2)),6)</f>
        <v>0</v>
      </c>
      <c r="BI596" s="3">
        <f>IF(LOG((AK596/'Average Crustal Abundance'!F$2))&lt;6,LOG((AK596/'Average Crustal Abundance'!F$2)),6)</f>
        <v>0</v>
      </c>
      <c r="BJ596" s="3">
        <f>IF(LOG((AL596/'Average Crustal Abundance'!G$2))&lt;6,LOG((AL596/'Average Crustal Abundance'!G$2)),6)</f>
        <v>0</v>
      </c>
      <c r="BK596" s="3">
        <f>LOG((AM596/'Average Crustal Abundance'!H$2),5.77)</f>
        <v>0</v>
      </c>
      <c r="BL596" s="3">
        <f>IF(LOG((AN596/'Average Crustal Abundance'!I$2))&lt;6,LOG((AN596/'Average Crustal Abundance'!I$2)),6)</f>
        <v>0</v>
      </c>
      <c r="BM596" s="3">
        <f>IF(LOG((AO596/'Average Crustal Abundance'!J$2))&lt;6,LOG((AO596/'Average Crustal Abundance'!J$2)),6)</f>
        <v>0</v>
      </c>
      <c r="BN596" s="3">
        <f>LOG((AP596/'Average Crustal Abundance'!K$2),4.9)</f>
        <v>0</v>
      </c>
      <c r="BO596" s="3">
        <f>IF(LOG((AQ596/'Average Crustal Abundance'!L$2))&lt;6,LOG((AQ596/'Average Crustal Abundance'!L$2)),6)</f>
        <v>0</v>
      </c>
      <c r="BP596" s="3">
        <f>IF(LOG((AR596/'Average Crustal Abundance'!M$2))&lt;6,LOG((AR596/'Average Crustal Abundance'!M$2)),6)</f>
        <v>0</v>
      </c>
      <c r="BQ596" s="3">
        <f>IF(LOG((AS596/'Average Crustal Abundance'!N$2))&lt;6,LOG((AS596/'Average Crustal Abundance'!N$2)),6)</f>
        <v>0</v>
      </c>
      <c r="BR596" s="3">
        <f>LOG((AT596/'Average Crustal Abundance'!O$2),6.71)</f>
        <v>0</v>
      </c>
      <c r="BS596" s="3">
        <f>IF(LOG((AU596/'Average Crustal Abundance'!P$2))&lt;6,LOG((AU596/'Average Crustal Abundance'!P$2)),6)</f>
        <v>0</v>
      </c>
      <c r="BT596" s="3">
        <f>LOG((AV596/'Average Crustal Abundance'!Q$2),8.58)</f>
        <v>0</v>
      </c>
      <c r="BU596" s="3">
        <f>IF(LOG((AW596/'Average Crustal Abundance'!R$2))&lt;6,LOG((AW596/'Average Crustal Abundance'!R$2)),6)</f>
        <v>0</v>
      </c>
      <c r="BV596" s="3">
        <f>IF(LOG((AX596/'Average Crustal Abundance'!S$2))&lt;6,LOG((AX596/'Average Crustal Abundance'!S$2)),6)</f>
        <v>0</v>
      </c>
      <c r="BW596" s="3">
        <f>IF(LOG((AY596/'Average Crustal Abundance'!T$2))&lt;6,LOG((AY596/'Average Crustal Abundance'!T$2)),6)</f>
        <v>0</v>
      </c>
      <c r="BX596" s="3">
        <f>IF(LOG((AZ596/'Average Crustal Abundance'!U$2))&lt;6,LOG((AZ596/'Average Crustal Abundance'!U$2)),6)</f>
        <v>0</v>
      </c>
      <c r="BY596" s="3">
        <f>IF(LOG((BA596/'Average Crustal Abundance'!V$2))&lt;6,LOG((BA596/'Average Crustal Abundance'!V$2)),6)</f>
        <v>0</v>
      </c>
      <c r="BZ596" s="3">
        <f>LOG((BB596/'Average Crustal Abundance'!W$2),9.15)</f>
        <v>0</v>
      </c>
      <c r="CA596" s="3">
        <f>LOG((BC596/'Average Crustal Abundance'!X$2),6.07)</f>
        <v>0</v>
      </c>
      <c r="CB596" s="3">
        <f>LOG((BD596/'Average Crustal Abundance'!Y$2),9.57)</f>
        <v>0</v>
      </c>
      <c r="CC596" s="3">
        <f t="shared" si="350"/>
        <v>0</v>
      </c>
      <c r="CD596" s="3" t="e">
        <f t="shared" si="351"/>
        <v>#DIV/0!</v>
      </c>
      <c r="CE596" s="4" t="e">
        <f t="shared" si="345"/>
        <v>#DIV/0!</v>
      </c>
      <c r="CF596" s="4" t="e">
        <f t="shared" si="346"/>
        <v>#DIV/0!</v>
      </c>
      <c r="CG596" s="4" t="e">
        <f t="shared" si="337"/>
        <v>#DIV/0!</v>
      </c>
      <c r="CH596" s="4" t="e">
        <f t="shared" si="338"/>
        <v>#DIV/0!</v>
      </c>
      <c r="CI596" s="4" t="e">
        <f t="shared" si="339"/>
        <v>#DIV/0!</v>
      </c>
      <c r="CJ596" s="4" t="e">
        <f t="shared" si="340"/>
        <v>#DIV/0!</v>
      </c>
      <c r="CK596" s="4" t="e">
        <f t="shared" si="341"/>
        <v>#DIV/0!</v>
      </c>
      <c r="CL596" s="4" t="e">
        <f t="shared" si="330"/>
        <v>#DIV/0!</v>
      </c>
      <c r="CM596" s="4" t="e">
        <f t="shared" si="331"/>
        <v>#DIV/0!</v>
      </c>
      <c r="CN596" s="4" t="e">
        <f t="shared" si="332"/>
        <v>#DIV/0!</v>
      </c>
      <c r="CO596" s="4" t="e">
        <f t="shared" si="347"/>
        <v>#DIV/0!</v>
      </c>
      <c r="CP596" s="4" t="e">
        <f t="shared" si="348"/>
        <v>#DIV/0!</v>
      </c>
      <c r="CQ596" s="4" t="e">
        <f t="shared" si="349"/>
        <v>#DIV/0!</v>
      </c>
      <c r="CR596" s="4" t="e">
        <f t="shared" si="342"/>
        <v>#DIV/0!</v>
      </c>
      <c r="CS596" s="4" t="e">
        <f t="shared" si="343"/>
        <v>#DIV/0!</v>
      </c>
      <c r="CT596" s="4" t="e">
        <f t="shared" si="344"/>
        <v>#DIV/0!</v>
      </c>
      <c r="CU596" s="4" t="e">
        <f t="shared" si="326"/>
        <v>#DIV/0!</v>
      </c>
      <c r="CV596" s="4" t="e">
        <f t="shared" si="327"/>
        <v>#DIV/0!</v>
      </c>
      <c r="CW596" s="4" t="e">
        <f t="shared" si="328"/>
        <v>#DIV/0!</v>
      </c>
      <c r="CX596" s="4" t="e">
        <f t="shared" si="329"/>
        <v>#DIV/0!</v>
      </c>
      <c r="CY596" s="4" t="e">
        <f t="shared" si="333"/>
        <v>#DIV/0!</v>
      </c>
      <c r="CZ596" s="4" t="e">
        <f t="shared" si="334"/>
        <v>#DIV/0!</v>
      </c>
      <c r="DA596" s="4" t="e">
        <f t="shared" si="335"/>
        <v>#DIV/0!</v>
      </c>
      <c r="DB596" s="4" t="e">
        <f t="shared" si="336"/>
        <v>#DIV/0!</v>
      </c>
      <c r="DC596" s="3"/>
      <c r="DD596" s="3" t="e">
        <f t="shared" si="352"/>
        <v>#DIV/0!</v>
      </c>
    </row>
    <row r="597" spans="33:108" x14ac:dyDescent="0.25">
      <c r="AG597" s="2">
        <f>IF(I597&gt;'Average Crustal Abundance'!B$2,Data!I597,'Average Crustal Abundance'!B$2)</f>
        <v>52200</v>
      </c>
      <c r="AH597" s="2">
        <f>IF(J597&gt;'Average Crustal Abundance'!C$2,Data!J597,'Average Crustal Abundance'!C$2)</f>
        <v>27</v>
      </c>
      <c r="AI597" s="2">
        <f>IF(K597&gt;'Average Crustal Abundance'!D$2,Data!K597,'Average Crustal Abundance'!D$2)</f>
        <v>59</v>
      </c>
      <c r="AJ597" s="2">
        <f>IF(L597&gt;'Average Crustal Abundance'!E$2,Data!L597,'Average Crustal Abundance'!E$2)</f>
        <v>0.188</v>
      </c>
      <c r="AK597" s="2">
        <f>IF(M597&gt;'Average Crustal Abundance'!F$2,Data!M597,'Average Crustal Abundance'!F$2)</f>
        <v>1.5E-3</v>
      </c>
      <c r="AL597" s="2">
        <f>IF(N597&gt;'Average Crustal Abundance'!G$2,Data!N597,'Average Crustal Abundance'!G$2)</f>
        <v>1.5E-3</v>
      </c>
      <c r="AM597" s="2">
        <f>IF(O597&gt;'Average Crustal Abundance'!H$2,Data!O597,'Average Crustal Abundance'!H$2)</f>
        <v>27</v>
      </c>
      <c r="AN597" s="2">
        <f>IF(P597&gt;'Average Crustal Abundance'!I$2,Data!P597,'Average Crustal Abundance'!I$2)</f>
        <v>5.6000000000000001E-2</v>
      </c>
      <c r="AO597" s="2">
        <f>IF(Q597&gt;'Average Crustal Abundance'!J$2,Data!Q597,'Average Crustal Abundance'!J$2)</f>
        <v>1.2999999999999999E-3</v>
      </c>
      <c r="AP597" s="2">
        <f>IF(R597&gt;'Average Crustal Abundance'!K$2,Data!R597,'Average Crustal Abundance'!K$2)</f>
        <v>72</v>
      </c>
      <c r="AQ597" s="2">
        <f>IF(S597&gt;'Average Crustal Abundance'!L$2,Data!S597,'Average Crustal Abundance'!L$2)</f>
        <v>0.08</v>
      </c>
      <c r="AR597" s="2">
        <f>IF(T597&gt;'Average Crustal Abundance'!M$2,Data!T597,'Average Crustal Abundance'!M$2)</f>
        <v>5.1999999999999998E-2</v>
      </c>
      <c r="AS597" s="2">
        <f>IF(U597&gt;'Average Crustal Abundance'!N$2,Data!U597,'Average Crustal Abundance'!N$2)</f>
        <v>0.5</v>
      </c>
      <c r="AT597" s="2">
        <f>IF(V597&gt;'Average Crustal Abundance'!O$2,Data!V597,'Average Crustal Abundance'!O$2)</f>
        <v>11</v>
      </c>
      <c r="AU597" s="2">
        <f>IF(W597&gt;'Average Crustal Abundance'!P$2,Data!W597,'Average Crustal Abundance'!P$2)</f>
        <v>0.03</v>
      </c>
      <c r="AV597" s="2">
        <f>IF(X597&gt;'Average Crustal Abundance'!Q$2,Data!X597,'Average Crustal Abundance'!Q$2)</f>
        <v>2.5</v>
      </c>
      <c r="AW597" s="2">
        <f>IF(Y597&gt;'Average Crustal Abundance'!R$2,Data!Y597,'Average Crustal Abundance'!R$2)</f>
        <v>0.2</v>
      </c>
      <c r="AX597" s="2">
        <f>IF(Z597&gt;'Average Crustal Abundance'!S$2,Data!Z597,'Average Crustal Abundance'!S$2)</f>
        <v>0.18</v>
      </c>
      <c r="AY597" s="2">
        <f>IF(AA597&gt;'Average Crustal Abundance'!T$2,Data!AA597,'Average Crustal Abundance'!T$2)</f>
        <v>1E-3</v>
      </c>
      <c r="AZ597" s="2">
        <f>IF(AB597&gt;'Average Crustal Abundance'!U$2,Data!AB597,'Average Crustal Abundance'!U$2)</f>
        <v>0.8</v>
      </c>
      <c r="BA597" s="2">
        <f>IF(AC597&gt;'Average Crustal Abundance'!V$2,Data!AC597,'Average Crustal Abundance'!V$2)</f>
        <v>1</v>
      </c>
      <c r="BB597" s="2">
        <f>IF(AD597&gt;'Average Crustal Abundance'!W$2,Data!AD597,'Average Crustal Abundance'!W$2)</f>
        <v>1.7</v>
      </c>
      <c r="BC597" s="2">
        <f>IF(AE597&gt;'Average Crustal Abundance'!X$2,Data!AE597,'Average Crustal Abundance'!X$2)</f>
        <v>20</v>
      </c>
      <c r="BD597" s="2">
        <f>IF(AF597&gt;'Average Crustal Abundance'!Y$2,Data!AF597,'Average Crustal Abundance'!Y$2)</f>
        <v>1.3</v>
      </c>
      <c r="BE597" s="3">
        <f>LOG((AG597/'Average Crustal Abundance'!B$2),1.636)</f>
        <v>0</v>
      </c>
      <c r="BF597" s="3">
        <f>LOG((AH597/'Average Crustal Abundance'!C$2),5.77)</f>
        <v>0</v>
      </c>
      <c r="BG597" s="3">
        <f>LOG((AI597/'Average Crustal Abundance'!D$2),5.07)</f>
        <v>0</v>
      </c>
      <c r="BH597" s="3">
        <f>IF(LOG((AJ597/'Average Crustal Abundance'!E$2))&lt;6,LOG((AJ597/'Average Crustal Abundance'!E$2)),6)</f>
        <v>0</v>
      </c>
      <c r="BI597" s="3">
        <f>IF(LOG((AK597/'Average Crustal Abundance'!F$2))&lt;6,LOG((AK597/'Average Crustal Abundance'!F$2)),6)</f>
        <v>0</v>
      </c>
      <c r="BJ597" s="3">
        <f>IF(LOG((AL597/'Average Crustal Abundance'!G$2))&lt;6,LOG((AL597/'Average Crustal Abundance'!G$2)),6)</f>
        <v>0</v>
      </c>
      <c r="BK597" s="3">
        <f>LOG((AM597/'Average Crustal Abundance'!H$2),5.77)</f>
        <v>0</v>
      </c>
      <c r="BL597" s="3">
        <f>IF(LOG((AN597/'Average Crustal Abundance'!I$2))&lt;6,LOG((AN597/'Average Crustal Abundance'!I$2)),6)</f>
        <v>0</v>
      </c>
      <c r="BM597" s="3">
        <f>IF(LOG((AO597/'Average Crustal Abundance'!J$2))&lt;6,LOG((AO597/'Average Crustal Abundance'!J$2)),6)</f>
        <v>0</v>
      </c>
      <c r="BN597" s="3">
        <f>LOG((AP597/'Average Crustal Abundance'!K$2),4.9)</f>
        <v>0</v>
      </c>
      <c r="BO597" s="3">
        <f>IF(LOG((AQ597/'Average Crustal Abundance'!L$2))&lt;6,LOG((AQ597/'Average Crustal Abundance'!L$2)),6)</f>
        <v>0</v>
      </c>
      <c r="BP597" s="3">
        <f>IF(LOG((AR597/'Average Crustal Abundance'!M$2))&lt;6,LOG((AR597/'Average Crustal Abundance'!M$2)),6)</f>
        <v>0</v>
      </c>
      <c r="BQ597" s="3">
        <f>IF(LOG((AS597/'Average Crustal Abundance'!N$2))&lt;6,LOG((AS597/'Average Crustal Abundance'!N$2)),6)</f>
        <v>0</v>
      </c>
      <c r="BR597" s="3">
        <f>LOG((AT597/'Average Crustal Abundance'!O$2),6.71)</f>
        <v>0</v>
      </c>
      <c r="BS597" s="3">
        <f>IF(LOG((AU597/'Average Crustal Abundance'!P$2))&lt;6,LOG((AU597/'Average Crustal Abundance'!P$2)),6)</f>
        <v>0</v>
      </c>
      <c r="BT597" s="3">
        <f>LOG((AV597/'Average Crustal Abundance'!Q$2),8.58)</f>
        <v>0</v>
      </c>
      <c r="BU597" s="3">
        <f>IF(LOG((AW597/'Average Crustal Abundance'!R$2))&lt;6,LOG((AW597/'Average Crustal Abundance'!R$2)),6)</f>
        <v>0</v>
      </c>
      <c r="BV597" s="3">
        <f>IF(LOG((AX597/'Average Crustal Abundance'!S$2))&lt;6,LOG((AX597/'Average Crustal Abundance'!S$2)),6)</f>
        <v>0</v>
      </c>
      <c r="BW597" s="3">
        <f>IF(LOG((AY597/'Average Crustal Abundance'!T$2))&lt;6,LOG((AY597/'Average Crustal Abundance'!T$2)),6)</f>
        <v>0</v>
      </c>
      <c r="BX597" s="3">
        <f>IF(LOG((AZ597/'Average Crustal Abundance'!U$2))&lt;6,LOG((AZ597/'Average Crustal Abundance'!U$2)),6)</f>
        <v>0</v>
      </c>
      <c r="BY597" s="3">
        <f>IF(LOG((BA597/'Average Crustal Abundance'!V$2))&lt;6,LOG((BA597/'Average Crustal Abundance'!V$2)),6)</f>
        <v>0</v>
      </c>
      <c r="BZ597" s="3">
        <f>LOG((BB597/'Average Crustal Abundance'!W$2),9.15)</f>
        <v>0</v>
      </c>
      <c r="CA597" s="3">
        <f>LOG((BC597/'Average Crustal Abundance'!X$2),6.07)</f>
        <v>0</v>
      </c>
      <c r="CB597" s="3">
        <f>LOG((BD597/'Average Crustal Abundance'!Y$2),9.57)</f>
        <v>0</v>
      </c>
      <c r="CC597" s="3">
        <f t="shared" si="350"/>
        <v>0</v>
      </c>
      <c r="CD597" s="3" t="e">
        <f t="shared" si="351"/>
        <v>#DIV/0!</v>
      </c>
      <c r="CE597" s="4" t="e">
        <f t="shared" si="345"/>
        <v>#DIV/0!</v>
      </c>
      <c r="CF597" s="4" t="e">
        <f t="shared" si="346"/>
        <v>#DIV/0!</v>
      </c>
      <c r="CG597" s="4" t="e">
        <f t="shared" si="337"/>
        <v>#DIV/0!</v>
      </c>
      <c r="CH597" s="4" t="e">
        <f t="shared" si="338"/>
        <v>#DIV/0!</v>
      </c>
      <c r="CI597" s="4" t="e">
        <f t="shared" si="339"/>
        <v>#DIV/0!</v>
      </c>
      <c r="CJ597" s="4" t="e">
        <f t="shared" si="340"/>
        <v>#DIV/0!</v>
      </c>
      <c r="CK597" s="4" t="e">
        <f t="shared" si="341"/>
        <v>#DIV/0!</v>
      </c>
      <c r="CL597" s="4" t="e">
        <f t="shared" si="330"/>
        <v>#DIV/0!</v>
      </c>
      <c r="CM597" s="4" t="e">
        <f t="shared" si="331"/>
        <v>#DIV/0!</v>
      </c>
      <c r="CN597" s="4" t="e">
        <f t="shared" si="332"/>
        <v>#DIV/0!</v>
      </c>
      <c r="CO597" s="4" t="e">
        <f t="shared" si="347"/>
        <v>#DIV/0!</v>
      </c>
      <c r="CP597" s="4" t="e">
        <f t="shared" si="348"/>
        <v>#DIV/0!</v>
      </c>
      <c r="CQ597" s="4" t="e">
        <f t="shared" si="349"/>
        <v>#DIV/0!</v>
      </c>
      <c r="CR597" s="4" t="e">
        <f t="shared" si="342"/>
        <v>#DIV/0!</v>
      </c>
      <c r="CS597" s="4" t="e">
        <f t="shared" si="343"/>
        <v>#DIV/0!</v>
      </c>
      <c r="CT597" s="4" t="e">
        <f t="shared" si="344"/>
        <v>#DIV/0!</v>
      </c>
      <c r="CU597" s="4" t="e">
        <f t="shared" si="326"/>
        <v>#DIV/0!</v>
      </c>
      <c r="CV597" s="4" t="e">
        <f t="shared" si="327"/>
        <v>#DIV/0!</v>
      </c>
      <c r="CW597" s="4" t="e">
        <f t="shared" si="328"/>
        <v>#DIV/0!</v>
      </c>
      <c r="CX597" s="4" t="e">
        <f t="shared" si="329"/>
        <v>#DIV/0!</v>
      </c>
      <c r="CY597" s="4" t="e">
        <f t="shared" si="333"/>
        <v>#DIV/0!</v>
      </c>
      <c r="CZ597" s="4" t="e">
        <f t="shared" si="334"/>
        <v>#DIV/0!</v>
      </c>
      <c r="DA597" s="4" t="e">
        <f t="shared" si="335"/>
        <v>#DIV/0!</v>
      </c>
      <c r="DB597" s="4" t="e">
        <f t="shared" si="336"/>
        <v>#DIV/0!</v>
      </c>
      <c r="DC597" s="3"/>
      <c r="DD597" s="3" t="e">
        <f t="shared" si="352"/>
        <v>#DIV/0!</v>
      </c>
    </row>
    <row r="598" spans="33:108" x14ac:dyDescent="0.25">
      <c r="AG598" s="2">
        <f>IF(I598&gt;'Average Crustal Abundance'!B$2,Data!I598,'Average Crustal Abundance'!B$2)</f>
        <v>52200</v>
      </c>
      <c r="AH598" s="2">
        <f>IF(J598&gt;'Average Crustal Abundance'!C$2,Data!J598,'Average Crustal Abundance'!C$2)</f>
        <v>27</v>
      </c>
      <c r="AI598" s="2">
        <f>IF(K598&gt;'Average Crustal Abundance'!D$2,Data!K598,'Average Crustal Abundance'!D$2)</f>
        <v>59</v>
      </c>
      <c r="AJ598" s="2">
        <f>IF(L598&gt;'Average Crustal Abundance'!E$2,Data!L598,'Average Crustal Abundance'!E$2)</f>
        <v>0.188</v>
      </c>
      <c r="AK598" s="2">
        <f>IF(M598&gt;'Average Crustal Abundance'!F$2,Data!M598,'Average Crustal Abundance'!F$2)</f>
        <v>1.5E-3</v>
      </c>
      <c r="AL598" s="2">
        <f>IF(N598&gt;'Average Crustal Abundance'!G$2,Data!N598,'Average Crustal Abundance'!G$2)</f>
        <v>1.5E-3</v>
      </c>
      <c r="AM598" s="2">
        <f>IF(O598&gt;'Average Crustal Abundance'!H$2,Data!O598,'Average Crustal Abundance'!H$2)</f>
        <v>27</v>
      </c>
      <c r="AN598" s="2">
        <f>IF(P598&gt;'Average Crustal Abundance'!I$2,Data!P598,'Average Crustal Abundance'!I$2)</f>
        <v>5.6000000000000001E-2</v>
      </c>
      <c r="AO598" s="2">
        <f>IF(Q598&gt;'Average Crustal Abundance'!J$2,Data!Q598,'Average Crustal Abundance'!J$2)</f>
        <v>1.2999999999999999E-3</v>
      </c>
      <c r="AP598" s="2">
        <f>IF(R598&gt;'Average Crustal Abundance'!K$2,Data!R598,'Average Crustal Abundance'!K$2)</f>
        <v>72</v>
      </c>
      <c r="AQ598" s="2">
        <f>IF(S598&gt;'Average Crustal Abundance'!L$2,Data!S598,'Average Crustal Abundance'!L$2)</f>
        <v>0.08</v>
      </c>
      <c r="AR598" s="2">
        <f>IF(T598&gt;'Average Crustal Abundance'!M$2,Data!T598,'Average Crustal Abundance'!M$2)</f>
        <v>5.1999999999999998E-2</v>
      </c>
      <c r="AS598" s="2">
        <f>IF(U598&gt;'Average Crustal Abundance'!N$2,Data!U598,'Average Crustal Abundance'!N$2)</f>
        <v>0.5</v>
      </c>
      <c r="AT598" s="2">
        <f>IF(V598&gt;'Average Crustal Abundance'!O$2,Data!V598,'Average Crustal Abundance'!O$2)</f>
        <v>11</v>
      </c>
      <c r="AU598" s="2">
        <f>IF(W598&gt;'Average Crustal Abundance'!P$2,Data!W598,'Average Crustal Abundance'!P$2)</f>
        <v>0.03</v>
      </c>
      <c r="AV598" s="2">
        <f>IF(X598&gt;'Average Crustal Abundance'!Q$2,Data!X598,'Average Crustal Abundance'!Q$2)</f>
        <v>2.5</v>
      </c>
      <c r="AW598" s="2">
        <f>IF(Y598&gt;'Average Crustal Abundance'!R$2,Data!Y598,'Average Crustal Abundance'!R$2)</f>
        <v>0.2</v>
      </c>
      <c r="AX598" s="2">
        <f>IF(Z598&gt;'Average Crustal Abundance'!S$2,Data!Z598,'Average Crustal Abundance'!S$2)</f>
        <v>0.18</v>
      </c>
      <c r="AY598" s="2">
        <f>IF(AA598&gt;'Average Crustal Abundance'!T$2,Data!AA598,'Average Crustal Abundance'!T$2)</f>
        <v>1E-3</v>
      </c>
      <c r="AZ598" s="2">
        <f>IF(AB598&gt;'Average Crustal Abundance'!U$2,Data!AB598,'Average Crustal Abundance'!U$2)</f>
        <v>0.8</v>
      </c>
      <c r="BA598" s="2">
        <f>IF(AC598&gt;'Average Crustal Abundance'!V$2,Data!AC598,'Average Crustal Abundance'!V$2)</f>
        <v>1</v>
      </c>
      <c r="BB598" s="2">
        <f>IF(AD598&gt;'Average Crustal Abundance'!W$2,Data!AD598,'Average Crustal Abundance'!W$2)</f>
        <v>1.7</v>
      </c>
      <c r="BC598" s="2">
        <f>IF(AE598&gt;'Average Crustal Abundance'!X$2,Data!AE598,'Average Crustal Abundance'!X$2)</f>
        <v>20</v>
      </c>
      <c r="BD598" s="2">
        <f>IF(AF598&gt;'Average Crustal Abundance'!Y$2,Data!AF598,'Average Crustal Abundance'!Y$2)</f>
        <v>1.3</v>
      </c>
      <c r="BE598" s="3">
        <f>LOG((AG598/'Average Crustal Abundance'!B$2),1.636)</f>
        <v>0</v>
      </c>
      <c r="BF598" s="3">
        <f>LOG((AH598/'Average Crustal Abundance'!C$2),5.77)</f>
        <v>0</v>
      </c>
      <c r="BG598" s="3">
        <f>LOG((AI598/'Average Crustal Abundance'!D$2),5.07)</f>
        <v>0</v>
      </c>
      <c r="BH598" s="3">
        <f>IF(LOG((AJ598/'Average Crustal Abundance'!E$2))&lt;6,LOG((AJ598/'Average Crustal Abundance'!E$2)),6)</f>
        <v>0</v>
      </c>
      <c r="BI598" s="3">
        <f>IF(LOG((AK598/'Average Crustal Abundance'!F$2))&lt;6,LOG((AK598/'Average Crustal Abundance'!F$2)),6)</f>
        <v>0</v>
      </c>
      <c r="BJ598" s="3">
        <f>IF(LOG((AL598/'Average Crustal Abundance'!G$2))&lt;6,LOG((AL598/'Average Crustal Abundance'!G$2)),6)</f>
        <v>0</v>
      </c>
      <c r="BK598" s="3">
        <f>LOG((AM598/'Average Crustal Abundance'!H$2),5.77)</f>
        <v>0</v>
      </c>
      <c r="BL598" s="3">
        <f>IF(LOG((AN598/'Average Crustal Abundance'!I$2))&lt;6,LOG((AN598/'Average Crustal Abundance'!I$2)),6)</f>
        <v>0</v>
      </c>
      <c r="BM598" s="3">
        <f>IF(LOG((AO598/'Average Crustal Abundance'!J$2))&lt;6,LOG((AO598/'Average Crustal Abundance'!J$2)),6)</f>
        <v>0</v>
      </c>
      <c r="BN598" s="3">
        <f>LOG((AP598/'Average Crustal Abundance'!K$2),4.9)</f>
        <v>0</v>
      </c>
      <c r="BO598" s="3">
        <f>IF(LOG((AQ598/'Average Crustal Abundance'!L$2))&lt;6,LOG((AQ598/'Average Crustal Abundance'!L$2)),6)</f>
        <v>0</v>
      </c>
      <c r="BP598" s="3">
        <f>IF(LOG((AR598/'Average Crustal Abundance'!M$2))&lt;6,LOG((AR598/'Average Crustal Abundance'!M$2)),6)</f>
        <v>0</v>
      </c>
      <c r="BQ598" s="3">
        <f>IF(LOG((AS598/'Average Crustal Abundance'!N$2))&lt;6,LOG((AS598/'Average Crustal Abundance'!N$2)),6)</f>
        <v>0</v>
      </c>
      <c r="BR598" s="3">
        <f>LOG((AT598/'Average Crustal Abundance'!O$2),6.71)</f>
        <v>0</v>
      </c>
      <c r="BS598" s="3">
        <f>IF(LOG((AU598/'Average Crustal Abundance'!P$2))&lt;6,LOG((AU598/'Average Crustal Abundance'!P$2)),6)</f>
        <v>0</v>
      </c>
      <c r="BT598" s="3">
        <f>LOG((AV598/'Average Crustal Abundance'!Q$2),8.58)</f>
        <v>0</v>
      </c>
      <c r="BU598" s="3">
        <f>IF(LOG((AW598/'Average Crustal Abundance'!R$2))&lt;6,LOG((AW598/'Average Crustal Abundance'!R$2)),6)</f>
        <v>0</v>
      </c>
      <c r="BV598" s="3">
        <f>IF(LOG((AX598/'Average Crustal Abundance'!S$2))&lt;6,LOG((AX598/'Average Crustal Abundance'!S$2)),6)</f>
        <v>0</v>
      </c>
      <c r="BW598" s="3">
        <f>IF(LOG((AY598/'Average Crustal Abundance'!T$2))&lt;6,LOG((AY598/'Average Crustal Abundance'!T$2)),6)</f>
        <v>0</v>
      </c>
      <c r="BX598" s="3">
        <f>IF(LOG((AZ598/'Average Crustal Abundance'!U$2))&lt;6,LOG((AZ598/'Average Crustal Abundance'!U$2)),6)</f>
        <v>0</v>
      </c>
      <c r="BY598" s="3">
        <f>IF(LOG((BA598/'Average Crustal Abundance'!V$2))&lt;6,LOG((BA598/'Average Crustal Abundance'!V$2)),6)</f>
        <v>0</v>
      </c>
      <c r="BZ598" s="3">
        <f>LOG((BB598/'Average Crustal Abundance'!W$2),9.15)</f>
        <v>0</v>
      </c>
      <c r="CA598" s="3">
        <f>LOG((BC598/'Average Crustal Abundance'!X$2),6.07)</f>
        <v>0</v>
      </c>
      <c r="CB598" s="3">
        <f>LOG((BD598/'Average Crustal Abundance'!Y$2),9.57)</f>
        <v>0</v>
      </c>
      <c r="CC598" s="3">
        <f t="shared" si="350"/>
        <v>0</v>
      </c>
      <c r="CD598" s="3" t="e">
        <f t="shared" si="351"/>
        <v>#DIV/0!</v>
      </c>
      <c r="CE598" s="4" t="e">
        <f t="shared" si="345"/>
        <v>#DIV/0!</v>
      </c>
      <c r="CF598" s="4" t="e">
        <f t="shared" si="346"/>
        <v>#DIV/0!</v>
      </c>
      <c r="CG598" s="4" t="e">
        <f t="shared" si="337"/>
        <v>#DIV/0!</v>
      </c>
      <c r="CH598" s="4" t="e">
        <f t="shared" si="338"/>
        <v>#DIV/0!</v>
      </c>
      <c r="CI598" s="4" t="e">
        <f t="shared" si="339"/>
        <v>#DIV/0!</v>
      </c>
      <c r="CJ598" s="4" t="e">
        <f t="shared" si="340"/>
        <v>#DIV/0!</v>
      </c>
      <c r="CK598" s="4" t="e">
        <f t="shared" si="341"/>
        <v>#DIV/0!</v>
      </c>
      <c r="CL598" s="4" t="e">
        <f t="shared" si="330"/>
        <v>#DIV/0!</v>
      </c>
      <c r="CM598" s="4" t="e">
        <f t="shared" si="331"/>
        <v>#DIV/0!</v>
      </c>
      <c r="CN598" s="4" t="e">
        <f t="shared" si="332"/>
        <v>#DIV/0!</v>
      </c>
      <c r="CO598" s="4" t="e">
        <f t="shared" si="347"/>
        <v>#DIV/0!</v>
      </c>
      <c r="CP598" s="4" t="e">
        <f t="shared" si="348"/>
        <v>#DIV/0!</v>
      </c>
      <c r="CQ598" s="4" t="e">
        <f t="shared" si="349"/>
        <v>#DIV/0!</v>
      </c>
      <c r="CR598" s="4" t="e">
        <f t="shared" si="342"/>
        <v>#DIV/0!</v>
      </c>
      <c r="CS598" s="4" t="e">
        <f t="shared" si="343"/>
        <v>#DIV/0!</v>
      </c>
      <c r="CT598" s="4" t="e">
        <f t="shared" si="344"/>
        <v>#DIV/0!</v>
      </c>
      <c r="CU598" s="4" t="e">
        <f t="shared" ref="CU598:CU622" si="353">BU598*$CD598</f>
        <v>#DIV/0!</v>
      </c>
      <c r="CV598" s="4" t="e">
        <f t="shared" ref="CV598:CV622" si="354">BV598*$CD598</f>
        <v>#DIV/0!</v>
      </c>
      <c r="CW598" s="4" t="e">
        <f t="shared" ref="CW598:CW622" si="355">BW598*$CD598</f>
        <v>#DIV/0!</v>
      </c>
      <c r="CX598" s="4" t="e">
        <f t="shared" ref="CX598:CX622" si="356">BX598*$CD598</f>
        <v>#DIV/0!</v>
      </c>
      <c r="CY598" s="4" t="e">
        <f t="shared" si="333"/>
        <v>#DIV/0!</v>
      </c>
      <c r="CZ598" s="4" t="e">
        <f t="shared" si="334"/>
        <v>#DIV/0!</v>
      </c>
      <c r="DA598" s="4" t="e">
        <f t="shared" si="335"/>
        <v>#DIV/0!</v>
      </c>
      <c r="DB598" s="4" t="e">
        <f t="shared" si="336"/>
        <v>#DIV/0!</v>
      </c>
      <c r="DC598" s="3"/>
      <c r="DD598" s="3" t="e">
        <f t="shared" si="352"/>
        <v>#DIV/0!</v>
      </c>
    </row>
    <row r="599" spans="33:108" x14ac:dyDescent="0.25">
      <c r="AG599" s="2">
        <f>IF(I599&gt;'Average Crustal Abundance'!B$2,Data!I599,'Average Crustal Abundance'!B$2)</f>
        <v>52200</v>
      </c>
      <c r="AH599" s="2">
        <f>IF(J599&gt;'Average Crustal Abundance'!C$2,Data!J599,'Average Crustal Abundance'!C$2)</f>
        <v>27</v>
      </c>
      <c r="AI599" s="2">
        <f>IF(K599&gt;'Average Crustal Abundance'!D$2,Data!K599,'Average Crustal Abundance'!D$2)</f>
        <v>59</v>
      </c>
      <c r="AJ599" s="2">
        <f>IF(L599&gt;'Average Crustal Abundance'!E$2,Data!L599,'Average Crustal Abundance'!E$2)</f>
        <v>0.188</v>
      </c>
      <c r="AK599" s="2">
        <f>IF(M599&gt;'Average Crustal Abundance'!F$2,Data!M599,'Average Crustal Abundance'!F$2)</f>
        <v>1.5E-3</v>
      </c>
      <c r="AL599" s="2">
        <f>IF(N599&gt;'Average Crustal Abundance'!G$2,Data!N599,'Average Crustal Abundance'!G$2)</f>
        <v>1.5E-3</v>
      </c>
      <c r="AM599" s="2">
        <f>IF(O599&gt;'Average Crustal Abundance'!H$2,Data!O599,'Average Crustal Abundance'!H$2)</f>
        <v>27</v>
      </c>
      <c r="AN599" s="2">
        <f>IF(P599&gt;'Average Crustal Abundance'!I$2,Data!P599,'Average Crustal Abundance'!I$2)</f>
        <v>5.6000000000000001E-2</v>
      </c>
      <c r="AO599" s="2">
        <f>IF(Q599&gt;'Average Crustal Abundance'!J$2,Data!Q599,'Average Crustal Abundance'!J$2)</f>
        <v>1.2999999999999999E-3</v>
      </c>
      <c r="AP599" s="2">
        <f>IF(R599&gt;'Average Crustal Abundance'!K$2,Data!R599,'Average Crustal Abundance'!K$2)</f>
        <v>72</v>
      </c>
      <c r="AQ599" s="2">
        <f>IF(S599&gt;'Average Crustal Abundance'!L$2,Data!S599,'Average Crustal Abundance'!L$2)</f>
        <v>0.08</v>
      </c>
      <c r="AR599" s="2">
        <f>IF(T599&gt;'Average Crustal Abundance'!M$2,Data!T599,'Average Crustal Abundance'!M$2)</f>
        <v>5.1999999999999998E-2</v>
      </c>
      <c r="AS599" s="2">
        <f>IF(U599&gt;'Average Crustal Abundance'!N$2,Data!U599,'Average Crustal Abundance'!N$2)</f>
        <v>0.5</v>
      </c>
      <c r="AT599" s="2">
        <f>IF(V599&gt;'Average Crustal Abundance'!O$2,Data!V599,'Average Crustal Abundance'!O$2)</f>
        <v>11</v>
      </c>
      <c r="AU599" s="2">
        <f>IF(W599&gt;'Average Crustal Abundance'!P$2,Data!W599,'Average Crustal Abundance'!P$2)</f>
        <v>0.03</v>
      </c>
      <c r="AV599" s="2">
        <f>IF(X599&gt;'Average Crustal Abundance'!Q$2,Data!X599,'Average Crustal Abundance'!Q$2)</f>
        <v>2.5</v>
      </c>
      <c r="AW599" s="2">
        <f>IF(Y599&gt;'Average Crustal Abundance'!R$2,Data!Y599,'Average Crustal Abundance'!R$2)</f>
        <v>0.2</v>
      </c>
      <c r="AX599" s="2">
        <f>IF(Z599&gt;'Average Crustal Abundance'!S$2,Data!Z599,'Average Crustal Abundance'!S$2)</f>
        <v>0.18</v>
      </c>
      <c r="AY599" s="2">
        <f>IF(AA599&gt;'Average Crustal Abundance'!T$2,Data!AA599,'Average Crustal Abundance'!T$2)</f>
        <v>1E-3</v>
      </c>
      <c r="AZ599" s="2">
        <f>IF(AB599&gt;'Average Crustal Abundance'!U$2,Data!AB599,'Average Crustal Abundance'!U$2)</f>
        <v>0.8</v>
      </c>
      <c r="BA599" s="2">
        <f>IF(AC599&gt;'Average Crustal Abundance'!V$2,Data!AC599,'Average Crustal Abundance'!V$2)</f>
        <v>1</v>
      </c>
      <c r="BB599" s="2">
        <f>IF(AD599&gt;'Average Crustal Abundance'!W$2,Data!AD599,'Average Crustal Abundance'!W$2)</f>
        <v>1.7</v>
      </c>
      <c r="BC599" s="2">
        <f>IF(AE599&gt;'Average Crustal Abundance'!X$2,Data!AE599,'Average Crustal Abundance'!X$2)</f>
        <v>20</v>
      </c>
      <c r="BD599" s="2">
        <f>IF(AF599&gt;'Average Crustal Abundance'!Y$2,Data!AF599,'Average Crustal Abundance'!Y$2)</f>
        <v>1.3</v>
      </c>
      <c r="BE599" s="3">
        <f>LOG((AG599/'Average Crustal Abundance'!B$2),1.636)</f>
        <v>0</v>
      </c>
      <c r="BF599" s="3">
        <f>LOG((AH599/'Average Crustal Abundance'!C$2),5.77)</f>
        <v>0</v>
      </c>
      <c r="BG599" s="3">
        <f>LOG((AI599/'Average Crustal Abundance'!D$2),5.07)</f>
        <v>0</v>
      </c>
      <c r="BH599" s="3">
        <f>IF(LOG((AJ599/'Average Crustal Abundance'!E$2))&lt;6,LOG((AJ599/'Average Crustal Abundance'!E$2)),6)</f>
        <v>0</v>
      </c>
      <c r="BI599" s="3">
        <f>IF(LOG((AK599/'Average Crustal Abundance'!F$2))&lt;6,LOG((AK599/'Average Crustal Abundance'!F$2)),6)</f>
        <v>0</v>
      </c>
      <c r="BJ599" s="3">
        <f>IF(LOG((AL599/'Average Crustal Abundance'!G$2))&lt;6,LOG((AL599/'Average Crustal Abundance'!G$2)),6)</f>
        <v>0</v>
      </c>
      <c r="BK599" s="3">
        <f>LOG((AM599/'Average Crustal Abundance'!H$2),5.77)</f>
        <v>0</v>
      </c>
      <c r="BL599" s="3">
        <f>IF(LOG((AN599/'Average Crustal Abundance'!I$2))&lt;6,LOG((AN599/'Average Crustal Abundance'!I$2)),6)</f>
        <v>0</v>
      </c>
      <c r="BM599" s="3">
        <f>IF(LOG((AO599/'Average Crustal Abundance'!J$2))&lt;6,LOG((AO599/'Average Crustal Abundance'!J$2)),6)</f>
        <v>0</v>
      </c>
      <c r="BN599" s="3">
        <f>LOG((AP599/'Average Crustal Abundance'!K$2),4.9)</f>
        <v>0</v>
      </c>
      <c r="BO599" s="3">
        <f>IF(LOG((AQ599/'Average Crustal Abundance'!L$2))&lt;6,LOG((AQ599/'Average Crustal Abundance'!L$2)),6)</f>
        <v>0</v>
      </c>
      <c r="BP599" s="3">
        <f>IF(LOG((AR599/'Average Crustal Abundance'!M$2))&lt;6,LOG((AR599/'Average Crustal Abundance'!M$2)),6)</f>
        <v>0</v>
      </c>
      <c r="BQ599" s="3">
        <f>IF(LOG((AS599/'Average Crustal Abundance'!N$2))&lt;6,LOG((AS599/'Average Crustal Abundance'!N$2)),6)</f>
        <v>0</v>
      </c>
      <c r="BR599" s="3">
        <f>LOG((AT599/'Average Crustal Abundance'!O$2),6.71)</f>
        <v>0</v>
      </c>
      <c r="BS599" s="3">
        <f>IF(LOG((AU599/'Average Crustal Abundance'!P$2))&lt;6,LOG((AU599/'Average Crustal Abundance'!P$2)),6)</f>
        <v>0</v>
      </c>
      <c r="BT599" s="3">
        <f>LOG((AV599/'Average Crustal Abundance'!Q$2),8.58)</f>
        <v>0</v>
      </c>
      <c r="BU599" s="3">
        <f>IF(LOG((AW599/'Average Crustal Abundance'!R$2))&lt;6,LOG((AW599/'Average Crustal Abundance'!R$2)),6)</f>
        <v>0</v>
      </c>
      <c r="BV599" s="3">
        <f>IF(LOG((AX599/'Average Crustal Abundance'!S$2))&lt;6,LOG((AX599/'Average Crustal Abundance'!S$2)),6)</f>
        <v>0</v>
      </c>
      <c r="BW599" s="3">
        <f>IF(LOG((AY599/'Average Crustal Abundance'!T$2))&lt;6,LOG((AY599/'Average Crustal Abundance'!T$2)),6)</f>
        <v>0</v>
      </c>
      <c r="BX599" s="3">
        <f>IF(LOG((AZ599/'Average Crustal Abundance'!U$2))&lt;6,LOG((AZ599/'Average Crustal Abundance'!U$2)),6)</f>
        <v>0</v>
      </c>
      <c r="BY599" s="3">
        <f>IF(LOG((BA599/'Average Crustal Abundance'!V$2))&lt;6,LOG((BA599/'Average Crustal Abundance'!V$2)),6)</f>
        <v>0</v>
      </c>
      <c r="BZ599" s="3">
        <f>LOG((BB599/'Average Crustal Abundance'!W$2),9.15)</f>
        <v>0</v>
      </c>
      <c r="CA599" s="3">
        <f>LOG((BC599/'Average Crustal Abundance'!X$2),6.07)</f>
        <v>0</v>
      </c>
      <c r="CB599" s="3">
        <f>LOG((BD599/'Average Crustal Abundance'!Y$2),9.57)</f>
        <v>0</v>
      </c>
      <c r="CC599" s="3">
        <f t="shared" si="350"/>
        <v>0</v>
      </c>
      <c r="CD599" s="3" t="e">
        <f t="shared" si="351"/>
        <v>#DIV/0!</v>
      </c>
      <c r="CE599" s="4" t="e">
        <f t="shared" si="345"/>
        <v>#DIV/0!</v>
      </c>
      <c r="CF599" s="4" t="e">
        <f t="shared" si="346"/>
        <v>#DIV/0!</v>
      </c>
      <c r="CG599" s="4" t="e">
        <f t="shared" si="337"/>
        <v>#DIV/0!</v>
      </c>
      <c r="CH599" s="4" t="e">
        <f t="shared" si="338"/>
        <v>#DIV/0!</v>
      </c>
      <c r="CI599" s="4" t="e">
        <f t="shared" si="339"/>
        <v>#DIV/0!</v>
      </c>
      <c r="CJ599" s="4" t="e">
        <f t="shared" si="340"/>
        <v>#DIV/0!</v>
      </c>
      <c r="CK599" s="4" t="e">
        <f t="shared" si="341"/>
        <v>#DIV/0!</v>
      </c>
      <c r="CL599" s="4" t="e">
        <f t="shared" ref="CL599:CP662" si="357">BL599*$CD599</f>
        <v>#DIV/0!</v>
      </c>
      <c r="CM599" s="4" t="e">
        <f t="shared" si="357"/>
        <v>#DIV/0!</v>
      </c>
      <c r="CN599" s="4" t="e">
        <f t="shared" ref="CN599:CN629" si="358">BN599*$CD599</f>
        <v>#DIV/0!</v>
      </c>
      <c r="CO599" s="4" t="e">
        <f t="shared" si="347"/>
        <v>#DIV/0!</v>
      </c>
      <c r="CP599" s="4" t="e">
        <f t="shared" si="348"/>
        <v>#DIV/0!</v>
      </c>
      <c r="CQ599" s="4" t="e">
        <f t="shared" si="349"/>
        <v>#DIV/0!</v>
      </c>
      <c r="CR599" s="4" t="e">
        <f t="shared" si="342"/>
        <v>#DIV/0!</v>
      </c>
      <c r="CS599" s="4" t="e">
        <f t="shared" si="343"/>
        <v>#DIV/0!</v>
      </c>
      <c r="CT599" s="4" t="e">
        <f t="shared" si="344"/>
        <v>#DIV/0!</v>
      </c>
      <c r="CU599" s="4" t="e">
        <f t="shared" si="353"/>
        <v>#DIV/0!</v>
      </c>
      <c r="CV599" s="4" t="e">
        <f t="shared" si="354"/>
        <v>#DIV/0!</v>
      </c>
      <c r="CW599" s="4" t="e">
        <f t="shared" si="355"/>
        <v>#DIV/0!</v>
      </c>
      <c r="CX599" s="4" t="e">
        <f t="shared" si="356"/>
        <v>#DIV/0!</v>
      </c>
      <c r="CY599" s="4" t="e">
        <f t="shared" si="333"/>
        <v>#DIV/0!</v>
      </c>
      <c r="CZ599" s="4" t="e">
        <f t="shared" si="334"/>
        <v>#DIV/0!</v>
      </c>
      <c r="DA599" s="4" t="e">
        <f t="shared" si="335"/>
        <v>#DIV/0!</v>
      </c>
      <c r="DB599" s="4" t="e">
        <f t="shared" si="336"/>
        <v>#DIV/0!</v>
      </c>
      <c r="DC599" s="3"/>
      <c r="DD599" s="3" t="e">
        <f t="shared" si="352"/>
        <v>#DIV/0!</v>
      </c>
    </row>
    <row r="600" spans="33:108" x14ac:dyDescent="0.25">
      <c r="AG600" s="2">
        <f>IF(I600&gt;'Average Crustal Abundance'!B$2,Data!I600,'Average Crustal Abundance'!B$2)</f>
        <v>52200</v>
      </c>
      <c r="AH600" s="2">
        <f>IF(J600&gt;'Average Crustal Abundance'!C$2,Data!J600,'Average Crustal Abundance'!C$2)</f>
        <v>27</v>
      </c>
      <c r="AI600" s="2">
        <f>IF(K600&gt;'Average Crustal Abundance'!D$2,Data!K600,'Average Crustal Abundance'!D$2)</f>
        <v>59</v>
      </c>
      <c r="AJ600" s="2">
        <f>IF(L600&gt;'Average Crustal Abundance'!E$2,Data!L600,'Average Crustal Abundance'!E$2)</f>
        <v>0.188</v>
      </c>
      <c r="AK600" s="2">
        <f>IF(M600&gt;'Average Crustal Abundance'!F$2,Data!M600,'Average Crustal Abundance'!F$2)</f>
        <v>1.5E-3</v>
      </c>
      <c r="AL600" s="2">
        <f>IF(N600&gt;'Average Crustal Abundance'!G$2,Data!N600,'Average Crustal Abundance'!G$2)</f>
        <v>1.5E-3</v>
      </c>
      <c r="AM600" s="2">
        <f>IF(O600&gt;'Average Crustal Abundance'!H$2,Data!O600,'Average Crustal Abundance'!H$2)</f>
        <v>27</v>
      </c>
      <c r="AN600" s="2">
        <f>IF(P600&gt;'Average Crustal Abundance'!I$2,Data!P600,'Average Crustal Abundance'!I$2)</f>
        <v>5.6000000000000001E-2</v>
      </c>
      <c r="AO600" s="2">
        <f>IF(Q600&gt;'Average Crustal Abundance'!J$2,Data!Q600,'Average Crustal Abundance'!J$2)</f>
        <v>1.2999999999999999E-3</v>
      </c>
      <c r="AP600" s="2">
        <f>IF(R600&gt;'Average Crustal Abundance'!K$2,Data!R600,'Average Crustal Abundance'!K$2)</f>
        <v>72</v>
      </c>
      <c r="AQ600" s="2">
        <f>IF(S600&gt;'Average Crustal Abundance'!L$2,Data!S600,'Average Crustal Abundance'!L$2)</f>
        <v>0.08</v>
      </c>
      <c r="AR600" s="2">
        <f>IF(T600&gt;'Average Crustal Abundance'!M$2,Data!T600,'Average Crustal Abundance'!M$2)</f>
        <v>5.1999999999999998E-2</v>
      </c>
      <c r="AS600" s="2">
        <f>IF(U600&gt;'Average Crustal Abundance'!N$2,Data!U600,'Average Crustal Abundance'!N$2)</f>
        <v>0.5</v>
      </c>
      <c r="AT600" s="2">
        <f>IF(V600&gt;'Average Crustal Abundance'!O$2,Data!V600,'Average Crustal Abundance'!O$2)</f>
        <v>11</v>
      </c>
      <c r="AU600" s="2">
        <f>IF(W600&gt;'Average Crustal Abundance'!P$2,Data!W600,'Average Crustal Abundance'!P$2)</f>
        <v>0.03</v>
      </c>
      <c r="AV600" s="2">
        <f>IF(X600&gt;'Average Crustal Abundance'!Q$2,Data!X600,'Average Crustal Abundance'!Q$2)</f>
        <v>2.5</v>
      </c>
      <c r="AW600" s="2">
        <f>IF(Y600&gt;'Average Crustal Abundance'!R$2,Data!Y600,'Average Crustal Abundance'!R$2)</f>
        <v>0.2</v>
      </c>
      <c r="AX600" s="2">
        <f>IF(Z600&gt;'Average Crustal Abundance'!S$2,Data!Z600,'Average Crustal Abundance'!S$2)</f>
        <v>0.18</v>
      </c>
      <c r="AY600" s="2">
        <f>IF(AA600&gt;'Average Crustal Abundance'!T$2,Data!AA600,'Average Crustal Abundance'!T$2)</f>
        <v>1E-3</v>
      </c>
      <c r="AZ600" s="2">
        <f>IF(AB600&gt;'Average Crustal Abundance'!U$2,Data!AB600,'Average Crustal Abundance'!U$2)</f>
        <v>0.8</v>
      </c>
      <c r="BA600" s="2">
        <f>IF(AC600&gt;'Average Crustal Abundance'!V$2,Data!AC600,'Average Crustal Abundance'!V$2)</f>
        <v>1</v>
      </c>
      <c r="BB600" s="2">
        <f>IF(AD600&gt;'Average Crustal Abundance'!W$2,Data!AD600,'Average Crustal Abundance'!W$2)</f>
        <v>1.7</v>
      </c>
      <c r="BC600" s="2">
        <f>IF(AE600&gt;'Average Crustal Abundance'!X$2,Data!AE600,'Average Crustal Abundance'!X$2)</f>
        <v>20</v>
      </c>
      <c r="BD600" s="2">
        <f>IF(AF600&gt;'Average Crustal Abundance'!Y$2,Data!AF600,'Average Crustal Abundance'!Y$2)</f>
        <v>1.3</v>
      </c>
      <c r="BE600" s="3">
        <f>LOG((AG600/'Average Crustal Abundance'!B$2),1.636)</f>
        <v>0</v>
      </c>
      <c r="BF600" s="3">
        <f>LOG((AH600/'Average Crustal Abundance'!C$2),5.77)</f>
        <v>0</v>
      </c>
      <c r="BG600" s="3">
        <f>LOG((AI600/'Average Crustal Abundance'!D$2),5.07)</f>
        <v>0</v>
      </c>
      <c r="BH600" s="3">
        <f>IF(LOG((AJ600/'Average Crustal Abundance'!E$2))&lt;6,LOG((AJ600/'Average Crustal Abundance'!E$2)),6)</f>
        <v>0</v>
      </c>
      <c r="BI600" s="3">
        <f>IF(LOG((AK600/'Average Crustal Abundance'!F$2))&lt;6,LOG((AK600/'Average Crustal Abundance'!F$2)),6)</f>
        <v>0</v>
      </c>
      <c r="BJ600" s="3">
        <f>IF(LOG((AL600/'Average Crustal Abundance'!G$2))&lt;6,LOG((AL600/'Average Crustal Abundance'!G$2)),6)</f>
        <v>0</v>
      </c>
      <c r="BK600" s="3">
        <f>LOG((AM600/'Average Crustal Abundance'!H$2),5.77)</f>
        <v>0</v>
      </c>
      <c r="BL600" s="3">
        <f>IF(LOG((AN600/'Average Crustal Abundance'!I$2))&lt;6,LOG((AN600/'Average Crustal Abundance'!I$2)),6)</f>
        <v>0</v>
      </c>
      <c r="BM600" s="3">
        <f>IF(LOG((AO600/'Average Crustal Abundance'!J$2))&lt;6,LOG((AO600/'Average Crustal Abundance'!J$2)),6)</f>
        <v>0</v>
      </c>
      <c r="BN600" s="3">
        <f>LOG((AP600/'Average Crustal Abundance'!K$2),4.9)</f>
        <v>0</v>
      </c>
      <c r="BO600" s="3">
        <f>IF(LOG((AQ600/'Average Crustal Abundance'!L$2))&lt;6,LOG((AQ600/'Average Crustal Abundance'!L$2)),6)</f>
        <v>0</v>
      </c>
      <c r="BP600" s="3">
        <f>IF(LOG((AR600/'Average Crustal Abundance'!M$2))&lt;6,LOG((AR600/'Average Crustal Abundance'!M$2)),6)</f>
        <v>0</v>
      </c>
      <c r="BQ600" s="3">
        <f>IF(LOG((AS600/'Average Crustal Abundance'!N$2))&lt;6,LOG((AS600/'Average Crustal Abundance'!N$2)),6)</f>
        <v>0</v>
      </c>
      <c r="BR600" s="3">
        <f>LOG((AT600/'Average Crustal Abundance'!O$2),6.71)</f>
        <v>0</v>
      </c>
      <c r="BS600" s="3">
        <f>IF(LOG((AU600/'Average Crustal Abundance'!P$2))&lt;6,LOG((AU600/'Average Crustal Abundance'!P$2)),6)</f>
        <v>0</v>
      </c>
      <c r="BT600" s="3">
        <f>LOG((AV600/'Average Crustal Abundance'!Q$2),8.58)</f>
        <v>0</v>
      </c>
      <c r="BU600" s="3">
        <f>IF(LOG((AW600/'Average Crustal Abundance'!R$2))&lt;6,LOG((AW600/'Average Crustal Abundance'!R$2)),6)</f>
        <v>0</v>
      </c>
      <c r="BV600" s="3">
        <f>IF(LOG((AX600/'Average Crustal Abundance'!S$2))&lt;6,LOG((AX600/'Average Crustal Abundance'!S$2)),6)</f>
        <v>0</v>
      </c>
      <c r="BW600" s="3">
        <f>IF(LOG((AY600/'Average Crustal Abundance'!T$2))&lt;6,LOG((AY600/'Average Crustal Abundance'!T$2)),6)</f>
        <v>0</v>
      </c>
      <c r="BX600" s="3">
        <f>IF(LOG((AZ600/'Average Crustal Abundance'!U$2))&lt;6,LOG((AZ600/'Average Crustal Abundance'!U$2)),6)</f>
        <v>0</v>
      </c>
      <c r="BY600" s="3">
        <f>IF(LOG((BA600/'Average Crustal Abundance'!V$2))&lt;6,LOG((BA600/'Average Crustal Abundance'!V$2)),6)</f>
        <v>0</v>
      </c>
      <c r="BZ600" s="3">
        <f>LOG((BB600/'Average Crustal Abundance'!W$2),9.15)</f>
        <v>0</v>
      </c>
      <c r="CA600" s="3">
        <f>LOG((BC600/'Average Crustal Abundance'!X$2),6.07)</f>
        <v>0</v>
      </c>
      <c r="CB600" s="3">
        <f>LOG((BD600/'Average Crustal Abundance'!Y$2),9.57)</f>
        <v>0</v>
      </c>
      <c r="CC600" s="3">
        <f t="shared" si="350"/>
        <v>0</v>
      </c>
      <c r="CD600" s="3" t="e">
        <f t="shared" si="351"/>
        <v>#DIV/0!</v>
      </c>
      <c r="CE600" s="4" t="e">
        <f t="shared" ref="CE600:CK636" si="359">BE600*$CD600</f>
        <v>#DIV/0!</v>
      </c>
      <c r="CF600" s="4" t="e">
        <f t="shared" si="359"/>
        <v>#DIV/0!</v>
      </c>
      <c r="CG600" s="4" t="e">
        <f t="shared" si="359"/>
        <v>#DIV/0!</v>
      </c>
      <c r="CH600" s="4" t="e">
        <f t="shared" si="359"/>
        <v>#DIV/0!</v>
      </c>
      <c r="CI600" s="4" t="e">
        <f t="shared" si="359"/>
        <v>#DIV/0!</v>
      </c>
      <c r="CJ600" s="4" t="e">
        <f t="shared" si="359"/>
        <v>#DIV/0!</v>
      </c>
      <c r="CK600" s="4" t="e">
        <f t="shared" si="359"/>
        <v>#DIV/0!</v>
      </c>
      <c r="CL600" s="4" t="e">
        <f t="shared" si="357"/>
        <v>#DIV/0!</v>
      </c>
      <c r="CM600" s="4" t="e">
        <f t="shared" si="357"/>
        <v>#DIV/0!</v>
      </c>
      <c r="CN600" s="4" t="e">
        <f t="shared" si="358"/>
        <v>#DIV/0!</v>
      </c>
      <c r="CO600" s="4" t="e">
        <f t="shared" si="347"/>
        <v>#DIV/0!</v>
      </c>
      <c r="CP600" s="4" t="e">
        <f t="shared" si="348"/>
        <v>#DIV/0!</v>
      </c>
      <c r="CQ600" s="4" t="e">
        <f t="shared" si="349"/>
        <v>#DIV/0!</v>
      </c>
      <c r="CR600" s="4" t="e">
        <f t="shared" si="342"/>
        <v>#DIV/0!</v>
      </c>
      <c r="CS600" s="4" t="e">
        <f t="shared" si="343"/>
        <v>#DIV/0!</v>
      </c>
      <c r="CT600" s="4" t="e">
        <f t="shared" si="344"/>
        <v>#DIV/0!</v>
      </c>
      <c r="CU600" s="4" t="e">
        <f t="shared" si="353"/>
        <v>#DIV/0!</v>
      </c>
      <c r="CV600" s="4" t="e">
        <f t="shared" si="354"/>
        <v>#DIV/0!</v>
      </c>
      <c r="CW600" s="4" t="e">
        <f t="shared" si="355"/>
        <v>#DIV/0!</v>
      </c>
      <c r="CX600" s="4" t="e">
        <f t="shared" si="356"/>
        <v>#DIV/0!</v>
      </c>
      <c r="CY600" s="4" t="e">
        <f t="shared" si="333"/>
        <v>#DIV/0!</v>
      </c>
      <c r="CZ600" s="4" t="e">
        <f t="shared" si="334"/>
        <v>#DIV/0!</v>
      </c>
      <c r="DA600" s="4" t="e">
        <f t="shared" si="335"/>
        <v>#DIV/0!</v>
      </c>
      <c r="DB600" s="4" t="e">
        <f t="shared" si="336"/>
        <v>#DIV/0!</v>
      </c>
      <c r="DC600" s="3"/>
      <c r="DD600" s="3" t="e">
        <f t="shared" si="352"/>
        <v>#DIV/0!</v>
      </c>
    </row>
    <row r="601" spans="33:108" x14ac:dyDescent="0.25">
      <c r="AG601" s="2">
        <f>IF(I601&gt;'Average Crustal Abundance'!B$2,Data!I601,'Average Crustal Abundance'!B$2)</f>
        <v>52200</v>
      </c>
      <c r="AH601" s="2">
        <f>IF(J601&gt;'Average Crustal Abundance'!C$2,Data!J601,'Average Crustal Abundance'!C$2)</f>
        <v>27</v>
      </c>
      <c r="AI601" s="2">
        <f>IF(K601&gt;'Average Crustal Abundance'!D$2,Data!K601,'Average Crustal Abundance'!D$2)</f>
        <v>59</v>
      </c>
      <c r="AJ601" s="2">
        <f>IF(L601&gt;'Average Crustal Abundance'!E$2,Data!L601,'Average Crustal Abundance'!E$2)</f>
        <v>0.188</v>
      </c>
      <c r="AK601" s="2">
        <f>IF(M601&gt;'Average Crustal Abundance'!F$2,Data!M601,'Average Crustal Abundance'!F$2)</f>
        <v>1.5E-3</v>
      </c>
      <c r="AL601" s="2">
        <f>IF(N601&gt;'Average Crustal Abundance'!G$2,Data!N601,'Average Crustal Abundance'!G$2)</f>
        <v>1.5E-3</v>
      </c>
      <c r="AM601" s="2">
        <f>IF(O601&gt;'Average Crustal Abundance'!H$2,Data!O601,'Average Crustal Abundance'!H$2)</f>
        <v>27</v>
      </c>
      <c r="AN601" s="2">
        <f>IF(P601&gt;'Average Crustal Abundance'!I$2,Data!P601,'Average Crustal Abundance'!I$2)</f>
        <v>5.6000000000000001E-2</v>
      </c>
      <c r="AO601" s="2">
        <f>IF(Q601&gt;'Average Crustal Abundance'!J$2,Data!Q601,'Average Crustal Abundance'!J$2)</f>
        <v>1.2999999999999999E-3</v>
      </c>
      <c r="AP601" s="2">
        <f>IF(R601&gt;'Average Crustal Abundance'!K$2,Data!R601,'Average Crustal Abundance'!K$2)</f>
        <v>72</v>
      </c>
      <c r="AQ601" s="2">
        <f>IF(S601&gt;'Average Crustal Abundance'!L$2,Data!S601,'Average Crustal Abundance'!L$2)</f>
        <v>0.08</v>
      </c>
      <c r="AR601" s="2">
        <f>IF(T601&gt;'Average Crustal Abundance'!M$2,Data!T601,'Average Crustal Abundance'!M$2)</f>
        <v>5.1999999999999998E-2</v>
      </c>
      <c r="AS601" s="2">
        <f>IF(U601&gt;'Average Crustal Abundance'!N$2,Data!U601,'Average Crustal Abundance'!N$2)</f>
        <v>0.5</v>
      </c>
      <c r="AT601" s="2">
        <f>IF(V601&gt;'Average Crustal Abundance'!O$2,Data!V601,'Average Crustal Abundance'!O$2)</f>
        <v>11</v>
      </c>
      <c r="AU601" s="2">
        <f>IF(W601&gt;'Average Crustal Abundance'!P$2,Data!W601,'Average Crustal Abundance'!P$2)</f>
        <v>0.03</v>
      </c>
      <c r="AV601" s="2">
        <f>IF(X601&gt;'Average Crustal Abundance'!Q$2,Data!X601,'Average Crustal Abundance'!Q$2)</f>
        <v>2.5</v>
      </c>
      <c r="AW601" s="2">
        <f>IF(Y601&gt;'Average Crustal Abundance'!R$2,Data!Y601,'Average Crustal Abundance'!R$2)</f>
        <v>0.2</v>
      </c>
      <c r="AX601" s="2">
        <f>IF(Z601&gt;'Average Crustal Abundance'!S$2,Data!Z601,'Average Crustal Abundance'!S$2)</f>
        <v>0.18</v>
      </c>
      <c r="AY601" s="2">
        <f>IF(AA601&gt;'Average Crustal Abundance'!T$2,Data!AA601,'Average Crustal Abundance'!T$2)</f>
        <v>1E-3</v>
      </c>
      <c r="AZ601" s="2">
        <f>IF(AB601&gt;'Average Crustal Abundance'!U$2,Data!AB601,'Average Crustal Abundance'!U$2)</f>
        <v>0.8</v>
      </c>
      <c r="BA601" s="2">
        <f>IF(AC601&gt;'Average Crustal Abundance'!V$2,Data!AC601,'Average Crustal Abundance'!V$2)</f>
        <v>1</v>
      </c>
      <c r="BB601" s="2">
        <f>IF(AD601&gt;'Average Crustal Abundance'!W$2,Data!AD601,'Average Crustal Abundance'!W$2)</f>
        <v>1.7</v>
      </c>
      <c r="BC601" s="2">
        <f>IF(AE601&gt;'Average Crustal Abundance'!X$2,Data!AE601,'Average Crustal Abundance'!X$2)</f>
        <v>20</v>
      </c>
      <c r="BD601" s="2">
        <f>IF(AF601&gt;'Average Crustal Abundance'!Y$2,Data!AF601,'Average Crustal Abundance'!Y$2)</f>
        <v>1.3</v>
      </c>
      <c r="BE601" s="3">
        <f>LOG((AG601/'Average Crustal Abundance'!B$2),1.636)</f>
        <v>0</v>
      </c>
      <c r="BF601" s="3">
        <f>LOG((AH601/'Average Crustal Abundance'!C$2),5.77)</f>
        <v>0</v>
      </c>
      <c r="BG601" s="3">
        <f>LOG((AI601/'Average Crustal Abundance'!D$2),5.07)</f>
        <v>0</v>
      </c>
      <c r="BH601" s="3">
        <f>IF(LOG((AJ601/'Average Crustal Abundance'!E$2))&lt;6,LOG((AJ601/'Average Crustal Abundance'!E$2)),6)</f>
        <v>0</v>
      </c>
      <c r="BI601" s="3">
        <f>IF(LOG((AK601/'Average Crustal Abundance'!F$2))&lt;6,LOG((AK601/'Average Crustal Abundance'!F$2)),6)</f>
        <v>0</v>
      </c>
      <c r="BJ601" s="3">
        <f>IF(LOG((AL601/'Average Crustal Abundance'!G$2))&lt;6,LOG((AL601/'Average Crustal Abundance'!G$2)),6)</f>
        <v>0</v>
      </c>
      <c r="BK601" s="3">
        <f>LOG((AM601/'Average Crustal Abundance'!H$2),5.77)</f>
        <v>0</v>
      </c>
      <c r="BL601" s="3">
        <f>IF(LOG((AN601/'Average Crustal Abundance'!I$2))&lt;6,LOG((AN601/'Average Crustal Abundance'!I$2)),6)</f>
        <v>0</v>
      </c>
      <c r="BM601" s="3">
        <f>IF(LOG((AO601/'Average Crustal Abundance'!J$2))&lt;6,LOG((AO601/'Average Crustal Abundance'!J$2)),6)</f>
        <v>0</v>
      </c>
      <c r="BN601" s="3">
        <f>LOG((AP601/'Average Crustal Abundance'!K$2),4.9)</f>
        <v>0</v>
      </c>
      <c r="BO601" s="3">
        <f>IF(LOG((AQ601/'Average Crustal Abundance'!L$2))&lt;6,LOG((AQ601/'Average Crustal Abundance'!L$2)),6)</f>
        <v>0</v>
      </c>
      <c r="BP601" s="3">
        <f>IF(LOG((AR601/'Average Crustal Abundance'!M$2))&lt;6,LOG((AR601/'Average Crustal Abundance'!M$2)),6)</f>
        <v>0</v>
      </c>
      <c r="BQ601" s="3">
        <f>IF(LOG((AS601/'Average Crustal Abundance'!N$2))&lt;6,LOG((AS601/'Average Crustal Abundance'!N$2)),6)</f>
        <v>0</v>
      </c>
      <c r="BR601" s="3">
        <f>LOG((AT601/'Average Crustal Abundance'!O$2),6.71)</f>
        <v>0</v>
      </c>
      <c r="BS601" s="3">
        <f>IF(LOG((AU601/'Average Crustal Abundance'!P$2))&lt;6,LOG((AU601/'Average Crustal Abundance'!P$2)),6)</f>
        <v>0</v>
      </c>
      <c r="BT601" s="3">
        <f>LOG((AV601/'Average Crustal Abundance'!Q$2),8.58)</f>
        <v>0</v>
      </c>
      <c r="BU601" s="3">
        <f>IF(LOG((AW601/'Average Crustal Abundance'!R$2))&lt;6,LOG((AW601/'Average Crustal Abundance'!R$2)),6)</f>
        <v>0</v>
      </c>
      <c r="BV601" s="3">
        <f>IF(LOG((AX601/'Average Crustal Abundance'!S$2))&lt;6,LOG((AX601/'Average Crustal Abundance'!S$2)),6)</f>
        <v>0</v>
      </c>
      <c r="BW601" s="3">
        <f>IF(LOG((AY601/'Average Crustal Abundance'!T$2))&lt;6,LOG((AY601/'Average Crustal Abundance'!T$2)),6)</f>
        <v>0</v>
      </c>
      <c r="BX601" s="3">
        <f>IF(LOG((AZ601/'Average Crustal Abundance'!U$2))&lt;6,LOG((AZ601/'Average Crustal Abundance'!U$2)),6)</f>
        <v>0</v>
      </c>
      <c r="BY601" s="3">
        <f>IF(LOG((BA601/'Average Crustal Abundance'!V$2))&lt;6,LOG((BA601/'Average Crustal Abundance'!V$2)),6)</f>
        <v>0</v>
      </c>
      <c r="BZ601" s="3">
        <f>LOG((BB601/'Average Crustal Abundance'!W$2),9.15)</f>
        <v>0</v>
      </c>
      <c r="CA601" s="3">
        <f>LOG((BC601/'Average Crustal Abundance'!X$2),6.07)</f>
        <v>0</v>
      </c>
      <c r="CB601" s="3">
        <f>LOG((BD601/'Average Crustal Abundance'!Y$2),9.57)</f>
        <v>0</v>
      </c>
      <c r="CC601" s="3">
        <f t="shared" si="350"/>
        <v>0</v>
      </c>
      <c r="CD601" s="3" t="e">
        <f t="shared" si="351"/>
        <v>#DIV/0!</v>
      </c>
      <c r="CE601" s="4" t="e">
        <f t="shared" si="359"/>
        <v>#DIV/0!</v>
      </c>
      <c r="CF601" s="4" t="e">
        <f t="shared" si="359"/>
        <v>#DIV/0!</v>
      </c>
      <c r="CG601" s="4" t="e">
        <f t="shared" si="359"/>
        <v>#DIV/0!</v>
      </c>
      <c r="CH601" s="4" t="e">
        <f t="shared" si="359"/>
        <v>#DIV/0!</v>
      </c>
      <c r="CI601" s="4" t="e">
        <f t="shared" si="359"/>
        <v>#DIV/0!</v>
      </c>
      <c r="CJ601" s="4" t="e">
        <f t="shared" si="359"/>
        <v>#DIV/0!</v>
      </c>
      <c r="CK601" s="4" t="e">
        <f t="shared" si="359"/>
        <v>#DIV/0!</v>
      </c>
      <c r="CL601" s="4" t="e">
        <f t="shared" si="357"/>
        <v>#DIV/0!</v>
      </c>
      <c r="CM601" s="4" t="e">
        <f t="shared" si="357"/>
        <v>#DIV/0!</v>
      </c>
      <c r="CN601" s="4" t="e">
        <f t="shared" si="358"/>
        <v>#DIV/0!</v>
      </c>
      <c r="CO601" s="4" t="e">
        <f t="shared" si="347"/>
        <v>#DIV/0!</v>
      </c>
      <c r="CP601" s="4" t="e">
        <f t="shared" si="348"/>
        <v>#DIV/0!</v>
      </c>
      <c r="CQ601" s="4" t="e">
        <f t="shared" si="349"/>
        <v>#DIV/0!</v>
      </c>
      <c r="CR601" s="4" t="e">
        <f t="shared" si="342"/>
        <v>#DIV/0!</v>
      </c>
      <c r="CS601" s="4" t="e">
        <f t="shared" si="343"/>
        <v>#DIV/0!</v>
      </c>
      <c r="CT601" s="4" t="e">
        <f t="shared" si="344"/>
        <v>#DIV/0!</v>
      </c>
      <c r="CU601" s="4" t="e">
        <f t="shared" si="353"/>
        <v>#DIV/0!</v>
      </c>
      <c r="CV601" s="4" t="e">
        <f t="shared" si="354"/>
        <v>#DIV/0!</v>
      </c>
      <c r="CW601" s="4" t="e">
        <f t="shared" si="355"/>
        <v>#DIV/0!</v>
      </c>
      <c r="CX601" s="4" t="e">
        <f t="shared" si="356"/>
        <v>#DIV/0!</v>
      </c>
      <c r="CY601" s="4" t="e">
        <f t="shared" si="333"/>
        <v>#DIV/0!</v>
      </c>
      <c r="CZ601" s="4" t="e">
        <f t="shared" si="334"/>
        <v>#DIV/0!</v>
      </c>
      <c r="DA601" s="4" t="e">
        <f t="shared" si="335"/>
        <v>#DIV/0!</v>
      </c>
      <c r="DB601" s="4" t="e">
        <f t="shared" si="336"/>
        <v>#DIV/0!</v>
      </c>
      <c r="DC601" s="3"/>
      <c r="DD601" s="3" t="e">
        <f t="shared" si="352"/>
        <v>#DIV/0!</v>
      </c>
    </row>
    <row r="602" spans="33:108" x14ac:dyDescent="0.25">
      <c r="AG602" s="2">
        <f>IF(I602&gt;'Average Crustal Abundance'!B$2,Data!I602,'Average Crustal Abundance'!B$2)</f>
        <v>52200</v>
      </c>
      <c r="AH602" s="2">
        <f>IF(J602&gt;'Average Crustal Abundance'!C$2,Data!J602,'Average Crustal Abundance'!C$2)</f>
        <v>27</v>
      </c>
      <c r="AI602" s="2">
        <f>IF(K602&gt;'Average Crustal Abundance'!D$2,Data!K602,'Average Crustal Abundance'!D$2)</f>
        <v>59</v>
      </c>
      <c r="AJ602" s="2">
        <f>IF(L602&gt;'Average Crustal Abundance'!E$2,Data!L602,'Average Crustal Abundance'!E$2)</f>
        <v>0.188</v>
      </c>
      <c r="AK602" s="2">
        <f>IF(M602&gt;'Average Crustal Abundance'!F$2,Data!M602,'Average Crustal Abundance'!F$2)</f>
        <v>1.5E-3</v>
      </c>
      <c r="AL602" s="2">
        <f>IF(N602&gt;'Average Crustal Abundance'!G$2,Data!N602,'Average Crustal Abundance'!G$2)</f>
        <v>1.5E-3</v>
      </c>
      <c r="AM602" s="2">
        <f>IF(O602&gt;'Average Crustal Abundance'!H$2,Data!O602,'Average Crustal Abundance'!H$2)</f>
        <v>27</v>
      </c>
      <c r="AN602" s="2">
        <f>IF(P602&gt;'Average Crustal Abundance'!I$2,Data!P602,'Average Crustal Abundance'!I$2)</f>
        <v>5.6000000000000001E-2</v>
      </c>
      <c r="AO602" s="2">
        <f>IF(Q602&gt;'Average Crustal Abundance'!J$2,Data!Q602,'Average Crustal Abundance'!J$2)</f>
        <v>1.2999999999999999E-3</v>
      </c>
      <c r="AP602" s="2">
        <f>IF(R602&gt;'Average Crustal Abundance'!K$2,Data!R602,'Average Crustal Abundance'!K$2)</f>
        <v>72</v>
      </c>
      <c r="AQ602" s="2">
        <f>IF(S602&gt;'Average Crustal Abundance'!L$2,Data!S602,'Average Crustal Abundance'!L$2)</f>
        <v>0.08</v>
      </c>
      <c r="AR602" s="2">
        <f>IF(T602&gt;'Average Crustal Abundance'!M$2,Data!T602,'Average Crustal Abundance'!M$2)</f>
        <v>5.1999999999999998E-2</v>
      </c>
      <c r="AS602" s="2">
        <f>IF(U602&gt;'Average Crustal Abundance'!N$2,Data!U602,'Average Crustal Abundance'!N$2)</f>
        <v>0.5</v>
      </c>
      <c r="AT602" s="2">
        <f>IF(V602&gt;'Average Crustal Abundance'!O$2,Data!V602,'Average Crustal Abundance'!O$2)</f>
        <v>11</v>
      </c>
      <c r="AU602" s="2">
        <f>IF(W602&gt;'Average Crustal Abundance'!P$2,Data!W602,'Average Crustal Abundance'!P$2)</f>
        <v>0.03</v>
      </c>
      <c r="AV602" s="2">
        <f>IF(X602&gt;'Average Crustal Abundance'!Q$2,Data!X602,'Average Crustal Abundance'!Q$2)</f>
        <v>2.5</v>
      </c>
      <c r="AW602" s="2">
        <f>IF(Y602&gt;'Average Crustal Abundance'!R$2,Data!Y602,'Average Crustal Abundance'!R$2)</f>
        <v>0.2</v>
      </c>
      <c r="AX602" s="2">
        <f>IF(Z602&gt;'Average Crustal Abundance'!S$2,Data!Z602,'Average Crustal Abundance'!S$2)</f>
        <v>0.18</v>
      </c>
      <c r="AY602" s="2">
        <f>IF(AA602&gt;'Average Crustal Abundance'!T$2,Data!AA602,'Average Crustal Abundance'!T$2)</f>
        <v>1E-3</v>
      </c>
      <c r="AZ602" s="2">
        <f>IF(AB602&gt;'Average Crustal Abundance'!U$2,Data!AB602,'Average Crustal Abundance'!U$2)</f>
        <v>0.8</v>
      </c>
      <c r="BA602" s="2">
        <f>IF(AC602&gt;'Average Crustal Abundance'!V$2,Data!AC602,'Average Crustal Abundance'!V$2)</f>
        <v>1</v>
      </c>
      <c r="BB602" s="2">
        <f>IF(AD602&gt;'Average Crustal Abundance'!W$2,Data!AD602,'Average Crustal Abundance'!W$2)</f>
        <v>1.7</v>
      </c>
      <c r="BC602" s="2">
        <f>IF(AE602&gt;'Average Crustal Abundance'!X$2,Data!AE602,'Average Crustal Abundance'!X$2)</f>
        <v>20</v>
      </c>
      <c r="BD602" s="2">
        <f>IF(AF602&gt;'Average Crustal Abundance'!Y$2,Data!AF602,'Average Crustal Abundance'!Y$2)</f>
        <v>1.3</v>
      </c>
      <c r="BE602" s="3">
        <f>LOG((AG602/'Average Crustal Abundance'!B$2),1.636)</f>
        <v>0</v>
      </c>
      <c r="BF602" s="3">
        <f>LOG((AH602/'Average Crustal Abundance'!C$2),5.77)</f>
        <v>0</v>
      </c>
      <c r="BG602" s="3">
        <f>LOG((AI602/'Average Crustal Abundance'!D$2),5.07)</f>
        <v>0</v>
      </c>
      <c r="BH602" s="3">
        <f>IF(LOG((AJ602/'Average Crustal Abundance'!E$2))&lt;6,LOG((AJ602/'Average Crustal Abundance'!E$2)),6)</f>
        <v>0</v>
      </c>
      <c r="BI602" s="3">
        <f>IF(LOG((AK602/'Average Crustal Abundance'!F$2))&lt;6,LOG((AK602/'Average Crustal Abundance'!F$2)),6)</f>
        <v>0</v>
      </c>
      <c r="BJ602" s="3">
        <f>IF(LOG((AL602/'Average Crustal Abundance'!G$2))&lt;6,LOG((AL602/'Average Crustal Abundance'!G$2)),6)</f>
        <v>0</v>
      </c>
      <c r="BK602" s="3">
        <f>LOG((AM602/'Average Crustal Abundance'!H$2),5.77)</f>
        <v>0</v>
      </c>
      <c r="BL602" s="3">
        <f>IF(LOG((AN602/'Average Crustal Abundance'!I$2))&lt;6,LOG((AN602/'Average Crustal Abundance'!I$2)),6)</f>
        <v>0</v>
      </c>
      <c r="BM602" s="3">
        <f>IF(LOG((AO602/'Average Crustal Abundance'!J$2))&lt;6,LOG((AO602/'Average Crustal Abundance'!J$2)),6)</f>
        <v>0</v>
      </c>
      <c r="BN602" s="3">
        <f>LOG((AP602/'Average Crustal Abundance'!K$2),4.9)</f>
        <v>0</v>
      </c>
      <c r="BO602" s="3">
        <f>IF(LOG((AQ602/'Average Crustal Abundance'!L$2))&lt;6,LOG((AQ602/'Average Crustal Abundance'!L$2)),6)</f>
        <v>0</v>
      </c>
      <c r="BP602" s="3">
        <f>IF(LOG((AR602/'Average Crustal Abundance'!M$2))&lt;6,LOG((AR602/'Average Crustal Abundance'!M$2)),6)</f>
        <v>0</v>
      </c>
      <c r="BQ602" s="3">
        <f>IF(LOG((AS602/'Average Crustal Abundance'!N$2))&lt;6,LOG((AS602/'Average Crustal Abundance'!N$2)),6)</f>
        <v>0</v>
      </c>
      <c r="BR602" s="3">
        <f>LOG((AT602/'Average Crustal Abundance'!O$2),6.71)</f>
        <v>0</v>
      </c>
      <c r="BS602" s="3">
        <f>IF(LOG((AU602/'Average Crustal Abundance'!P$2))&lt;6,LOG((AU602/'Average Crustal Abundance'!P$2)),6)</f>
        <v>0</v>
      </c>
      <c r="BT602" s="3">
        <f>LOG((AV602/'Average Crustal Abundance'!Q$2),8.58)</f>
        <v>0</v>
      </c>
      <c r="BU602" s="3">
        <f>IF(LOG((AW602/'Average Crustal Abundance'!R$2))&lt;6,LOG((AW602/'Average Crustal Abundance'!R$2)),6)</f>
        <v>0</v>
      </c>
      <c r="BV602" s="3">
        <f>IF(LOG((AX602/'Average Crustal Abundance'!S$2))&lt;6,LOG((AX602/'Average Crustal Abundance'!S$2)),6)</f>
        <v>0</v>
      </c>
      <c r="BW602" s="3">
        <f>IF(LOG((AY602/'Average Crustal Abundance'!T$2))&lt;6,LOG((AY602/'Average Crustal Abundance'!T$2)),6)</f>
        <v>0</v>
      </c>
      <c r="BX602" s="3">
        <f>IF(LOG((AZ602/'Average Crustal Abundance'!U$2))&lt;6,LOG((AZ602/'Average Crustal Abundance'!U$2)),6)</f>
        <v>0</v>
      </c>
      <c r="BY602" s="3">
        <f>IF(LOG((BA602/'Average Crustal Abundance'!V$2))&lt;6,LOG((BA602/'Average Crustal Abundance'!V$2)),6)</f>
        <v>0</v>
      </c>
      <c r="BZ602" s="3">
        <f>LOG((BB602/'Average Crustal Abundance'!W$2),9.15)</f>
        <v>0</v>
      </c>
      <c r="CA602" s="3">
        <f>LOG((BC602/'Average Crustal Abundance'!X$2),6.07)</f>
        <v>0</v>
      </c>
      <c r="CB602" s="3">
        <f>LOG((BD602/'Average Crustal Abundance'!Y$2),9.57)</f>
        <v>0</v>
      </c>
      <c r="CC602" s="3">
        <f t="shared" si="350"/>
        <v>0</v>
      </c>
      <c r="CD602" s="3" t="e">
        <f t="shared" si="351"/>
        <v>#DIV/0!</v>
      </c>
      <c r="CE602" s="4" t="e">
        <f t="shared" si="359"/>
        <v>#DIV/0!</v>
      </c>
      <c r="CF602" s="4" t="e">
        <f t="shared" si="359"/>
        <v>#DIV/0!</v>
      </c>
      <c r="CG602" s="4" t="e">
        <f t="shared" si="359"/>
        <v>#DIV/0!</v>
      </c>
      <c r="CH602" s="4" t="e">
        <f t="shared" si="359"/>
        <v>#DIV/0!</v>
      </c>
      <c r="CI602" s="4" t="e">
        <f t="shared" si="359"/>
        <v>#DIV/0!</v>
      </c>
      <c r="CJ602" s="4" t="e">
        <f t="shared" si="359"/>
        <v>#DIV/0!</v>
      </c>
      <c r="CK602" s="4" t="e">
        <f t="shared" si="359"/>
        <v>#DIV/0!</v>
      </c>
      <c r="CL602" s="4" t="e">
        <f t="shared" si="357"/>
        <v>#DIV/0!</v>
      </c>
      <c r="CM602" s="4" t="e">
        <f t="shared" si="357"/>
        <v>#DIV/0!</v>
      </c>
      <c r="CN602" s="4" t="e">
        <f t="shared" si="358"/>
        <v>#DIV/0!</v>
      </c>
      <c r="CO602" s="4" t="e">
        <f t="shared" si="347"/>
        <v>#DIV/0!</v>
      </c>
      <c r="CP602" s="4" t="e">
        <f t="shared" si="348"/>
        <v>#DIV/0!</v>
      </c>
      <c r="CQ602" s="4" t="e">
        <f t="shared" si="349"/>
        <v>#DIV/0!</v>
      </c>
      <c r="CR602" s="4" t="e">
        <f t="shared" si="342"/>
        <v>#DIV/0!</v>
      </c>
      <c r="CS602" s="4" t="e">
        <f t="shared" si="343"/>
        <v>#DIV/0!</v>
      </c>
      <c r="CT602" s="4" t="e">
        <f t="shared" si="344"/>
        <v>#DIV/0!</v>
      </c>
      <c r="CU602" s="4" t="e">
        <f t="shared" si="353"/>
        <v>#DIV/0!</v>
      </c>
      <c r="CV602" s="4" t="e">
        <f t="shared" si="354"/>
        <v>#DIV/0!</v>
      </c>
      <c r="CW602" s="4" t="e">
        <f t="shared" si="355"/>
        <v>#DIV/0!</v>
      </c>
      <c r="CX602" s="4" t="e">
        <f t="shared" si="356"/>
        <v>#DIV/0!</v>
      </c>
      <c r="CY602" s="4" t="e">
        <f t="shared" si="333"/>
        <v>#DIV/0!</v>
      </c>
      <c r="CZ602" s="4" t="e">
        <f t="shared" si="334"/>
        <v>#DIV/0!</v>
      </c>
      <c r="DA602" s="4" t="e">
        <f t="shared" si="335"/>
        <v>#DIV/0!</v>
      </c>
      <c r="DB602" s="4" t="e">
        <f t="shared" si="336"/>
        <v>#DIV/0!</v>
      </c>
      <c r="DC602" s="3"/>
      <c r="DD602" s="3" t="e">
        <f t="shared" si="352"/>
        <v>#DIV/0!</v>
      </c>
    </row>
    <row r="603" spans="33:108" x14ac:dyDescent="0.25">
      <c r="AG603" s="2">
        <f>IF(I603&gt;'Average Crustal Abundance'!B$2,Data!I603,'Average Crustal Abundance'!B$2)</f>
        <v>52200</v>
      </c>
      <c r="AH603" s="2">
        <f>IF(J603&gt;'Average Crustal Abundance'!C$2,Data!J603,'Average Crustal Abundance'!C$2)</f>
        <v>27</v>
      </c>
      <c r="AI603" s="2">
        <f>IF(K603&gt;'Average Crustal Abundance'!D$2,Data!K603,'Average Crustal Abundance'!D$2)</f>
        <v>59</v>
      </c>
      <c r="AJ603" s="2">
        <f>IF(L603&gt;'Average Crustal Abundance'!E$2,Data!L603,'Average Crustal Abundance'!E$2)</f>
        <v>0.188</v>
      </c>
      <c r="AK603" s="2">
        <f>IF(M603&gt;'Average Crustal Abundance'!F$2,Data!M603,'Average Crustal Abundance'!F$2)</f>
        <v>1.5E-3</v>
      </c>
      <c r="AL603" s="2">
        <f>IF(N603&gt;'Average Crustal Abundance'!G$2,Data!N603,'Average Crustal Abundance'!G$2)</f>
        <v>1.5E-3</v>
      </c>
      <c r="AM603" s="2">
        <f>IF(O603&gt;'Average Crustal Abundance'!H$2,Data!O603,'Average Crustal Abundance'!H$2)</f>
        <v>27</v>
      </c>
      <c r="AN603" s="2">
        <f>IF(P603&gt;'Average Crustal Abundance'!I$2,Data!P603,'Average Crustal Abundance'!I$2)</f>
        <v>5.6000000000000001E-2</v>
      </c>
      <c r="AO603" s="2">
        <f>IF(Q603&gt;'Average Crustal Abundance'!J$2,Data!Q603,'Average Crustal Abundance'!J$2)</f>
        <v>1.2999999999999999E-3</v>
      </c>
      <c r="AP603" s="2">
        <f>IF(R603&gt;'Average Crustal Abundance'!K$2,Data!R603,'Average Crustal Abundance'!K$2)</f>
        <v>72</v>
      </c>
      <c r="AQ603" s="2">
        <f>IF(S603&gt;'Average Crustal Abundance'!L$2,Data!S603,'Average Crustal Abundance'!L$2)</f>
        <v>0.08</v>
      </c>
      <c r="AR603" s="2">
        <f>IF(T603&gt;'Average Crustal Abundance'!M$2,Data!T603,'Average Crustal Abundance'!M$2)</f>
        <v>5.1999999999999998E-2</v>
      </c>
      <c r="AS603" s="2">
        <f>IF(U603&gt;'Average Crustal Abundance'!N$2,Data!U603,'Average Crustal Abundance'!N$2)</f>
        <v>0.5</v>
      </c>
      <c r="AT603" s="2">
        <f>IF(V603&gt;'Average Crustal Abundance'!O$2,Data!V603,'Average Crustal Abundance'!O$2)</f>
        <v>11</v>
      </c>
      <c r="AU603" s="2">
        <f>IF(W603&gt;'Average Crustal Abundance'!P$2,Data!W603,'Average Crustal Abundance'!P$2)</f>
        <v>0.03</v>
      </c>
      <c r="AV603" s="2">
        <f>IF(X603&gt;'Average Crustal Abundance'!Q$2,Data!X603,'Average Crustal Abundance'!Q$2)</f>
        <v>2.5</v>
      </c>
      <c r="AW603" s="2">
        <f>IF(Y603&gt;'Average Crustal Abundance'!R$2,Data!Y603,'Average Crustal Abundance'!R$2)</f>
        <v>0.2</v>
      </c>
      <c r="AX603" s="2">
        <f>IF(Z603&gt;'Average Crustal Abundance'!S$2,Data!Z603,'Average Crustal Abundance'!S$2)</f>
        <v>0.18</v>
      </c>
      <c r="AY603" s="2">
        <f>IF(AA603&gt;'Average Crustal Abundance'!T$2,Data!AA603,'Average Crustal Abundance'!T$2)</f>
        <v>1E-3</v>
      </c>
      <c r="AZ603" s="2">
        <f>IF(AB603&gt;'Average Crustal Abundance'!U$2,Data!AB603,'Average Crustal Abundance'!U$2)</f>
        <v>0.8</v>
      </c>
      <c r="BA603" s="2">
        <f>IF(AC603&gt;'Average Crustal Abundance'!V$2,Data!AC603,'Average Crustal Abundance'!V$2)</f>
        <v>1</v>
      </c>
      <c r="BB603" s="2">
        <f>IF(AD603&gt;'Average Crustal Abundance'!W$2,Data!AD603,'Average Crustal Abundance'!W$2)</f>
        <v>1.7</v>
      </c>
      <c r="BC603" s="2">
        <f>IF(AE603&gt;'Average Crustal Abundance'!X$2,Data!AE603,'Average Crustal Abundance'!X$2)</f>
        <v>20</v>
      </c>
      <c r="BD603" s="2">
        <f>IF(AF603&gt;'Average Crustal Abundance'!Y$2,Data!AF603,'Average Crustal Abundance'!Y$2)</f>
        <v>1.3</v>
      </c>
      <c r="BE603" s="3">
        <f>LOG((AG603/'Average Crustal Abundance'!B$2),1.636)</f>
        <v>0</v>
      </c>
      <c r="BF603" s="3">
        <f>LOG((AH603/'Average Crustal Abundance'!C$2),5.77)</f>
        <v>0</v>
      </c>
      <c r="BG603" s="3">
        <f>LOG((AI603/'Average Crustal Abundance'!D$2),5.07)</f>
        <v>0</v>
      </c>
      <c r="BH603" s="3">
        <f>IF(LOG((AJ603/'Average Crustal Abundance'!E$2))&lt;6,LOG((AJ603/'Average Crustal Abundance'!E$2)),6)</f>
        <v>0</v>
      </c>
      <c r="BI603" s="3">
        <f>IF(LOG((AK603/'Average Crustal Abundance'!F$2))&lt;6,LOG((AK603/'Average Crustal Abundance'!F$2)),6)</f>
        <v>0</v>
      </c>
      <c r="BJ603" s="3">
        <f>IF(LOG((AL603/'Average Crustal Abundance'!G$2))&lt;6,LOG((AL603/'Average Crustal Abundance'!G$2)),6)</f>
        <v>0</v>
      </c>
      <c r="BK603" s="3">
        <f>LOG((AM603/'Average Crustal Abundance'!H$2),5.77)</f>
        <v>0</v>
      </c>
      <c r="BL603" s="3">
        <f>IF(LOG((AN603/'Average Crustal Abundance'!I$2))&lt;6,LOG((AN603/'Average Crustal Abundance'!I$2)),6)</f>
        <v>0</v>
      </c>
      <c r="BM603" s="3">
        <f>IF(LOG((AO603/'Average Crustal Abundance'!J$2))&lt;6,LOG((AO603/'Average Crustal Abundance'!J$2)),6)</f>
        <v>0</v>
      </c>
      <c r="BN603" s="3">
        <f>LOG((AP603/'Average Crustal Abundance'!K$2),4.9)</f>
        <v>0</v>
      </c>
      <c r="BO603" s="3">
        <f>IF(LOG((AQ603/'Average Crustal Abundance'!L$2))&lt;6,LOG((AQ603/'Average Crustal Abundance'!L$2)),6)</f>
        <v>0</v>
      </c>
      <c r="BP603" s="3">
        <f>IF(LOG((AR603/'Average Crustal Abundance'!M$2))&lt;6,LOG((AR603/'Average Crustal Abundance'!M$2)),6)</f>
        <v>0</v>
      </c>
      <c r="BQ603" s="3">
        <f>IF(LOG((AS603/'Average Crustal Abundance'!N$2))&lt;6,LOG((AS603/'Average Crustal Abundance'!N$2)),6)</f>
        <v>0</v>
      </c>
      <c r="BR603" s="3">
        <f>LOG((AT603/'Average Crustal Abundance'!O$2),6.71)</f>
        <v>0</v>
      </c>
      <c r="BS603" s="3">
        <f>IF(LOG((AU603/'Average Crustal Abundance'!P$2))&lt;6,LOG((AU603/'Average Crustal Abundance'!P$2)),6)</f>
        <v>0</v>
      </c>
      <c r="BT603" s="3">
        <f>LOG((AV603/'Average Crustal Abundance'!Q$2),8.58)</f>
        <v>0</v>
      </c>
      <c r="BU603" s="3">
        <f>IF(LOG((AW603/'Average Crustal Abundance'!R$2))&lt;6,LOG((AW603/'Average Crustal Abundance'!R$2)),6)</f>
        <v>0</v>
      </c>
      <c r="BV603" s="3">
        <f>IF(LOG((AX603/'Average Crustal Abundance'!S$2))&lt;6,LOG((AX603/'Average Crustal Abundance'!S$2)),6)</f>
        <v>0</v>
      </c>
      <c r="BW603" s="3">
        <f>IF(LOG((AY603/'Average Crustal Abundance'!T$2))&lt;6,LOG((AY603/'Average Crustal Abundance'!T$2)),6)</f>
        <v>0</v>
      </c>
      <c r="BX603" s="3">
        <f>IF(LOG((AZ603/'Average Crustal Abundance'!U$2))&lt;6,LOG((AZ603/'Average Crustal Abundance'!U$2)),6)</f>
        <v>0</v>
      </c>
      <c r="BY603" s="3">
        <f>IF(LOG((BA603/'Average Crustal Abundance'!V$2))&lt;6,LOG((BA603/'Average Crustal Abundance'!V$2)),6)</f>
        <v>0</v>
      </c>
      <c r="BZ603" s="3">
        <f>LOG((BB603/'Average Crustal Abundance'!W$2),9.15)</f>
        <v>0</v>
      </c>
      <c r="CA603" s="3">
        <f>LOG((BC603/'Average Crustal Abundance'!X$2),6.07)</f>
        <v>0</v>
      </c>
      <c r="CB603" s="3">
        <f>LOG((BD603/'Average Crustal Abundance'!Y$2),9.57)</f>
        <v>0</v>
      </c>
      <c r="CC603" s="3">
        <f t="shared" si="350"/>
        <v>0</v>
      </c>
      <c r="CD603" s="3" t="e">
        <f t="shared" si="351"/>
        <v>#DIV/0!</v>
      </c>
      <c r="CE603" s="4" t="e">
        <f t="shared" si="359"/>
        <v>#DIV/0!</v>
      </c>
      <c r="CF603" s="4" t="e">
        <f t="shared" si="359"/>
        <v>#DIV/0!</v>
      </c>
      <c r="CG603" s="4" t="e">
        <f t="shared" si="359"/>
        <v>#DIV/0!</v>
      </c>
      <c r="CH603" s="4" t="e">
        <f t="shared" si="359"/>
        <v>#DIV/0!</v>
      </c>
      <c r="CI603" s="4" t="e">
        <f t="shared" si="359"/>
        <v>#DIV/0!</v>
      </c>
      <c r="CJ603" s="4" t="e">
        <f t="shared" si="359"/>
        <v>#DIV/0!</v>
      </c>
      <c r="CK603" s="4" t="e">
        <f t="shared" si="359"/>
        <v>#DIV/0!</v>
      </c>
      <c r="CL603" s="4" t="e">
        <f t="shared" si="357"/>
        <v>#DIV/0!</v>
      </c>
      <c r="CM603" s="4" t="e">
        <f t="shared" si="357"/>
        <v>#DIV/0!</v>
      </c>
      <c r="CN603" s="4" t="e">
        <f t="shared" si="358"/>
        <v>#DIV/0!</v>
      </c>
      <c r="CO603" s="4" t="e">
        <f t="shared" si="347"/>
        <v>#DIV/0!</v>
      </c>
      <c r="CP603" s="4" t="e">
        <f t="shared" si="348"/>
        <v>#DIV/0!</v>
      </c>
      <c r="CQ603" s="4" t="e">
        <f t="shared" si="349"/>
        <v>#DIV/0!</v>
      </c>
      <c r="CR603" s="4" t="e">
        <f t="shared" si="342"/>
        <v>#DIV/0!</v>
      </c>
      <c r="CS603" s="4" t="e">
        <f t="shared" si="343"/>
        <v>#DIV/0!</v>
      </c>
      <c r="CT603" s="4" t="e">
        <f t="shared" si="344"/>
        <v>#DIV/0!</v>
      </c>
      <c r="CU603" s="4" t="e">
        <f t="shared" si="353"/>
        <v>#DIV/0!</v>
      </c>
      <c r="CV603" s="4" t="e">
        <f t="shared" si="354"/>
        <v>#DIV/0!</v>
      </c>
      <c r="CW603" s="4" t="e">
        <f t="shared" si="355"/>
        <v>#DIV/0!</v>
      </c>
      <c r="CX603" s="4" t="e">
        <f t="shared" si="356"/>
        <v>#DIV/0!</v>
      </c>
      <c r="CY603" s="4" t="e">
        <f t="shared" ref="CY603:CY622" si="360">BY603*$CD603</f>
        <v>#DIV/0!</v>
      </c>
      <c r="CZ603" s="4" t="e">
        <f t="shared" ref="CZ603:CZ622" si="361">BZ603*$CD603</f>
        <v>#DIV/0!</v>
      </c>
      <c r="DA603" s="4" t="e">
        <f t="shared" ref="DA603:DA622" si="362">CA603*$CD603</f>
        <v>#DIV/0!</v>
      </c>
      <c r="DB603" s="4" t="e">
        <f t="shared" si="336"/>
        <v>#DIV/0!</v>
      </c>
      <c r="DC603" s="3"/>
      <c r="DD603" s="3" t="e">
        <f t="shared" si="352"/>
        <v>#DIV/0!</v>
      </c>
    </row>
    <row r="604" spans="33:108" x14ac:dyDescent="0.25">
      <c r="AG604" s="2">
        <f>IF(I604&gt;'Average Crustal Abundance'!B$2,Data!I604,'Average Crustal Abundance'!B$2)</f>
        <v>52200</v>
      </c>
      <c r="AH604" s="2">
        <f>IF(J604&gt;'Average Crustal Abundance'!C$2,Data!J604,'Average Crustal Abundance'!C$2)</f>
        <v>27</v>
      </c>
      <c r="AI604" s="2">
        <f>IF(K604&gt;'Average Crustal Abundance'!D$2,Data!K604,'Average Crustal Abundance'!D$2)</f>
        <v>59</v>
      </c>
      <c r="AJ604" s="2">
        <f>IF(L604&gt;'Average Crustal Abundance'!E$2,Data!L604,'Average Crustal Abundance'!E$2)</f>
        <v>0.188</v>
      </c>
      <c r="AK604" s="2">
        <f>IF(M604&gt;'Average Crustal Abundance'!F$2,Data!M604,'Average Crustal Abundance'!F$2)</f>
        <v>1.5E-3</v>
      </c>
      <c r="AL604" s="2">
        <f>IF(N604&gt;'Average Crustal Abundance'!G$2,Data!N604,'Average Crustal Abundance'!G$2)</f>
        <v>1.5E-3</v>
      </c>
      <c r="AM604" s="2">
        <f>IF(O604&gt;'Average Crustal Abundance'!H$2,Data!O604,'Average Crustal Abundance'!H$2)</f>
        <v>27</v>
      </c>
      <c r="AN604" s="2">
        <f>IF(P604&gt;'Average Crustal Abundance'!I$2,Data!P604,'Average Crustal Abundance'!I$2)</f>
        <v>5.6000000000000001E-2</v>
      </c>
      <c r="AO604" s="2">
        <f>IF(Q604&gt;'Average Crustal Abundance'!J$2,Data!Q604,'Average Crustal Abundance'!J$2)</f>
        <v>1.2999999999999999E-3</v>
      </c>
      <c r="AP604" s="2">
        <f>IF(R604&gt;'Average Crustal Abundance'!K$2,Data!R604,'Average Crustal Abundance'!K$2)</f>
        <v>72</v>
      </c>
      <c r="AQ604" s="2">
        <f>IF(S604&gt;'Average Crustal Abundance'!L$2,Data!S604,'Average Crustal Abundance'!L$2)</f>
        <v>0.08</v>
      </c>
      <c r="AR604" s="2">
        <f>IF(T604&gt;'Average Crustal Abundance'!M$2,Data!T604,'Average Crustal Abundance'!M$2)</f>
        <v>5.1999999999999998E-2</v>
      </c>
      <c r="AS604" s="2">
        <f>IF(U604&gt;'Average Crustal Abundance'!N$2,Data!U604,'Average Crustal Abundance'!N$2)</f>
        <v>0.5</v>
      </c>
      <c r="AT604" s="2">
        <f>IF(V604&gt;'Average Crustal Abundance'!O$2,Data!V604,'Average Crustal Abundance'!O$2)</f>
        <v>11</v>
      </c>
      <c r="AU604" s="2">
        <f>IF(W604&gt;'Average Crustal Abundance'!P$2,Data!W604,'Average Crustal Abundance'!P$2)</f>
        <v>0.03</v>
      </c>
      <c r="AV604" s="2">
        <f>IF(X604&gt;'Average Crustal Abundance'!Q$2,Data!X604,'Average Crustal Abundance'!Q$2)</f>
        <v>2.5</v>
      </c>
      <c r="AW604" s="2">
        <f>IF(Y604&gt;'Average Crustal Abundance'!R$2,Data!Y604,'Average Crustal Abundance'!R$2)</f>
        <v>0.2</v>
      </c>
      <c r="AX604" s="2">
        <f>IF(Z604&gt;'Average Crustal Abundance'!S$2,Data!Z604,'Average Crustal Abundance'!S$2)</f>
        <v>0.18</v>
      </c>
      <c r="AY604" s="2">
        <f>IF(AA604&gt;'Average Crustal Abundance'!T$2,Data!AA604,'Average Crustal Abundance'!T$2)</f>
        <v>1E-3</v>
      </c>
      <c r="AZ604" s="2">
        <f>IF(AB604&gt;'Average Crustal Abundance'!U$2,Data!AB604,'Average Crustal Abundance'!U$2)</f>
        <v>0.8</v>
      </c>
      <c r="BA604" s="2">
        <f>IF(AC604&gt;'Average Crustal Abundance'!V$2,Data!AC604,'Average Crustal Abundance'!V$2)</f>
        <v>1</v>
      </c>
      <c r="BB604" s="2">
        <f>IF(AD604&gt;'Average Crustal Abundance'!W$2,Data!AD604,'Average Crustal Abundance'!W$2)</f>
        <v>1.7</v>
      </c>
      <c r="BC604" s="2">
        <f>IF(AE604&gt;'Average Crustal Abundance'!X$2,Data!AE604,'Average Crustal Abundance'!X$2)</f>
        <v>20</v>
      </c>
      <c r="BD604" s="2">
        <f>IF(AF604&gt;'Average Crustal Abundance'!Y$2,Data!AF604,'Average Crustal Abundance'!Y$2)</f>
        <v>1.3</v>
      </c>
      <c r="BE604" s="3">
        <f>LOG((AG604/'Average Crustal Abundance'!B$2),1.636)</f>
        <v>0</v>
      </c>
      <c r="BF604" s="3">
        <f>LOG((AH604/'Average Crustal Abundance'!C$2),5.77)</f>
        <v>0</v>
      </c>
      <c r="BG604" s="3">
        <f>LOG((AI604/'Average Crustal Abundance'!D$2),5.07)</f>
        <v>0</v>
      </c>
      <c r="BH604" s="3">
        <f>IF(LOG((AJ604/'Average Crustal Abundance'!E$2))&lt;6,LOG((AJ604/'Average Crustal Abundance'!E$2)),6)</f>
        <v>0</v>
      </c>
      <c r="BI604" s="3">
        <f>IF(LOG((AK604/'Average Crustal Abundance'!F$2))&lt;6,LOG((AK604/'Average Crustal Abundance'!F$2)),6)</f>
        <v>0</v>
      </c>
      <c r="BJ604" s="3">
        <f>IF(LOG((AL604/'Average Crustal Abundance'!G$2))&lt;6,LOG((AL604/'Average Crustal Abundance'!G$2)),6)</f>
        <v>0</v>
      </c>
      <c r="BK604" s="3">
        <f>LOG((AM604/'Average Crustal Abundance'!H$2),5.77)</f>
        <v>0</v>
      </c>
      <c r="BL604" s="3">
        <f>IF(LOG((AN604/'Average Crustal Abundance'!I$2))&lt;6,LOG((AN604/'Average Crustal Abundance'!I$2)),6)</f>
        <v>0</v>
      </c>
      <c r="BM604" s="3">
        <f>IF(LOG((AO604/'Average Crustal Abundance'!J$2))&lt;6,LOG((AO604/'Average Crustal Abundance'!J$2)),6)</f>
        <v>0</v>
      </c>
      <c r="BN604" s="3">
        <f>LOG((AP604/'Average Crustal Abundance'!K$2),4.9)</f>
        <v>0</v>
      </c>
      <c r="BO604" s="3">
        <f>IF(LOG((AQ604/'Average Crustal Abundance'!L$2))&lt;6,LOG((AQ604/'Average Crustal Abundance'!L$2)),6)</f>
        <v>0</v>
      </c>
      <c r="BP604" s="3">
        <f>IF(LOG((AR604/'Average Crustal Abundance'!M$2))&lt;6,LOG((AR604/'Average Crustal Abundance'!M$2)),6)</f>
        <v>0</v>
      </c>
      <c r="BQ604" s="3">
        <f>IF(LOG((AS604/'Average Crustal Abundance'!N$2))&lt;6,LOG((AS604/'Average Crustal Abundance'!N$2)),6)</f>
        <v>0</v>
      </c>
      <c r="BR604" s="3">
        <f>LOG((AT604/'Average Crustal Abundance'!O$2),6.71)</f>
        <v>0</v>
      </c>
      <c r="BS604" s="3">
        <f>IF(LOG((AU604/'Average Crustal Abundance'!P$2))&lt;6,LOG((AU604/'Average Crustal Abundance'!P$2)),6)</f>
        <v>0</v>
      </c>
      <c r="BT604" s="3">
        <f>LOG((AV604/'Average Crustal Abundance'!Q$2),8.58)</f>
        <v>0</v>
      </c>
      <c r="BU604" s="3">
        <f>IF(LOG((AW604/'Average Crustal Abundance'!R$2))&lt;6,LOG((AW604/'Average Crustal Abundance'!R$2)),6)</f>
        <v>0</v>
      </c>
      <c r="BV604" s="3">
        <f>IF(LOG((AX604/'Average Crustal Abundance'!S$2))&lt;6,LOG((AX604/'Average Crustal Abundance'!S$2)),6)</f>
        <v>0</v>
      </c>
      <c r="BW604" s="3">
        <f>IF(LOG((AY604/'Average Crustal Abundance'!T$2))&lt;6,LOG((AY604/'Average Crustal Abundance'!T$2)),6)</f>
        <v>0</v>
      </c>
      <c r="BX604" s="3">
        <f>IF(LOG((AZ604/'Average Crustal Abundance'!U$2))&lt;6,LOG((AZ604/'Average Crustal Abundance'!U$2)),6)</f>
        <v>0</v>
      </c>
      <c r="BY604" s="3">
        <f>IF(LOG((BA604/'Average Crustal Abundance'!V$2))&lt;6,LOG((BA604/'Average Crustal Abundance'!V$2)),6)</f>
        <v>0</v>
      </c>
      <c r="BZ604" s="3">
        <f>LOG((BB604/'Average Crustal Abundance'!W$2),9.15)</f>
        <v>0</v>
      </c>
      <c r="CA604" s="3">
        <f>LOG((BC604/'Average Crustal Abundance'!X$2),6.07)</f>
        <v>0</v>
      </c>
      <c r="CB604" s="3">
        <f>LOG((BD604/'Average Crustal Abundance'!Y$2),9.57)</f>
        <v>0</v>
      </c>
      <c r="CC604" s="3">
        <f t="shared" si="350"/>
        <v>0</v>
      </c>
      <c r="CD604" s="3" t="e">
        <f t="shared" si="351"/>
        <v>#DIV/0!</v>
      </c>
      <c r="CE604" s="4" t="e">
        <f t="shared" si="359"/>
        <v>#DIV/0!</v>
      </c>
      <c r="CF604" s="4" t="e">
        <f t="shared" si="359"/>
        <v>#DIV/0!</v>
      </c>
      <c r="CG604" s="4" t="e">
        <f t="shared" si="359"/>
        <v>#DIV/0!</v>
      </c>
      <c r="CH604" s="4" t="e">
        <f t="shared" si="359"/>
        <v>#DIV/0!</v>
      </c>
      <c r="CI604" s="4" t="e">
        <f t="shared" si="359"/>
        <v>#DIV/0!</v>
      </c>
      <c r="CJ604" s="4" t="e">
        <f t="shared" si="359"/>
        <v>#DIV/0!</v>
      </c>
      <c r="CK604" s="4" t="e">
        <f t="shared" si="359"/>
        <v>#DIV/0!</v>
      </c>
      <c r="CL604" s="4" t="e">
        <f t="shared" si="357"/>
        <v>#DIV/0!</v>
      </c>
      <c r="CM604" s="4" t="e">
        <f t="shared" si="357"/>
        <v>#DIV/0!</v>
      </c>
      <c r="CN604" s="4" t="e">
        <f t="shared" si="358"/>
        <v>#DIV/0!</v>
      </c>
      <c r="CO604" s="4" t="e">
        <f t="shared" si="347"/>
        <v>#DIV/0!</v>
      </c>
      <c r="CP604" s="4" t="e">
        <f t="shared" si="348"/>
        <v>#DIV/0!</v>
      </c>
      <c r="CQ604" s="4" t="e">
        <f t="shared" si="349"/>
        <v>#DIV/0!</v>
      </c>
      <c r="CR604" s="4" t="e">
        <f t="shared" si="342"/>
        <v>#DIV/0!</v>
      </c>
      <c r="CS604" s="4" t="e">
        <f t="shared" si="343"/>
        <v>#DIV/0!</v>
      </c>
      <c r="CT604" s="4" t="e">
        <f t="shared" si="344"/>
        <v>#DIV/0!</v>
      </c>
      <c r="CU604" s="4" t="e">
        <f t="shared" si="353"/>
        <v>#DIV/0!</v>
      </c>
      <c r="CV604" s="4" t="e">
        <f t="shared" si="354"/>
        <v>#DIV/0!</v>
      </c>
      <c r="CW604" s="4" t="e">
        <f t="shared" si="355"/>
        <v>#DIV/0!</v>
      </c>
      <c r="CX604" s="4" t="e">
        <f t="shared" si="356"/>
        <v>#DIV/0!</v>
      </c>
      <c r="CY604" s="4" t="e">
        <f t="shared" si="360"/>
        <v>#DIV/0!</v>
      </c>
      <c r="CZ604" s="4" t="e">
        <f t="shared" si="361"/>
        <v>#DIV/0!</v>
      </c>
      <c r="DA604" s="4" t="e">
        <f t="shared" si="362"/>
        <v>#DIV/0!</v>
      </c>
      <c r="DB604" s="4" t="e">
        <f t="shared" si="336"/>
        <v>#DIV/0!</v>
      </c>
      <c r="DC604" s="3"/>
      <c r="DD604" s="3" t="e">
        <f t="shared" si="352"/>
        <v>#DIV/0!</v>
      </c>
    </row>
    <row r="605" spans="33:108" x14ac:dyDescent="0.25">
      <c r="AG605" s="2">
        <f>IF(I605&gt;'Average Crustal Abundance'!B$2,Data!I605,'Average Crustal Abundance'!B$2)</f>
        <v>52200</v>
      </c>
      <c r="AH605" s="2">
        <f>IF(J605&gt;'Average Crustal Abundance'!C$2,Data!J605,'Average Crustal Abundance'!C$2)</f>
        <v>27</v>
      </c>
      <c r="AI605" s="2">
        <f>IF(K605&gt;'Average Crustal Abundance'!D$2,Data!K605,'Average Crustal Abundance'!D$2)</f>
        <v>59</v>
      </c>
      <c r="AJ605" s="2">
        <f>IF(L605&gt;'Average Crustal Abundance'!E$2,Data!L605,'Average Crustal Abundance'!E$2)</f>
        <v>0.188</v>
      </c>
      <c r="AK605" s="2">
        <f>IF(M605&gt;'Average Crustal Abundance'!F$2,Data!M605,'Average Crustal Abundance'!F$2)</f>
        <v>1.5E-3</v>
      </c>
      <c r="AL605" s="2">
        <f>IF(N605&gt;'Average Crustal Abundance'!G$2,Data!N605,'Average Crustal Abundance'!G$2)</f>
        <v>1.5E-3</v>
      </c>
      <c r="AM605" s="2">
        <f>IF(O605&gt;'Average Crustal Abundance'!H$2,Data!O605,'Average Crustal Abundance'!H$2)</f>
        <v>27</v>
      </c>
      <c r="AN605" s="2">
        <f>IF(P605&gt;'Average Crustal Abundance'!I$2,Data!P605,'Average Crustal Abundance'!I$2)</f>
        <v>5.6000000000000001E-2</v>
      </c>
      <c r="AO605" s="2">
        <f>IF(Q605&gt;'Average Crustal Abundance'!J$2,Data!Q605,'Average Crustal Abundance'!J$2)</f>
        <v>1.2999999999999999E-3</v>
      </c>
      <c r="AP605" s="2">
        <f>IF(R605&gt;'Average Crustal Abundance'!K$2,Data!R605,'Average Crustal Abundance'!K$2)</f>
        <v>72</v>
      </c>
      <c r="AQ605" s="2">
        <f>IF(S605&gt;'Average Crustal Abundance'!L$2,Data!S605,'Average Crustal Abundance'!L$2)</f>
        <v>0.08</v>
      </c>
      <c r="AR605" s="2">
        <f>IF(T605&gt;'Average Crustal Abundance'!M$2,Data!T605,'Average Crustal Abundance'!M$2)</f>
        <v>5.1999999999999998E-2</v>
      </c>
      <c r="AS605" s="2">
        <f>IF(U605&gt;'Average Crustal Abundance'!N$2,Data!U605,'Average Crustal Abundance'!N$2)</f>
        <v>0.5</v>
      </c>
      <c r="AT605" s="2">
        <f>IF(V605&gt;'Average Crustal Abundance'!O$2,Data!V605,'Average Crustal Abundance'!O$2)</f>
        <v>11</v>
      </c>
      <c r="AU605" s="2">
        <f>IF(W605&gt;'Average Crustal Abundance'!P$2,Data!W605,'Average Crustal Abundance'!P$2)</f>
        <v>0.03</v>
      </c>
      <c r="AV605" s="2">
        <f>IF(X605&gt;'Average Crustal Abundance'!Q$2,Data!X605,'Average Crustal Abundance'!Q$2)</f>
        <v>2.5</v>
      </c>
      <c r="AW605" s="2">
        <f>IF(Y605&gt;'Average Crustal Abundance'!R$2,Data!Y605,'Average Crustal Abundance'!R$2)</f>
        <v>0.2</v>
      </c>
      <c r="AX605" s="2">
        <f>IF(Z605&gt;'Average Crustal Abundance'!S$2,Data!Z605,'Average Crustal Abundance'!S$2)</f>
        <v>0.18</v>
      </c>
      <c r="AY605" s="2">
        <f>IF(AA605&gt;'Average Crustal Abundance'!T$2,Data!AA605,'Average Crustal Abundance'!T$2)</f>
        <v>1E-3</v>
      </c>
      <c r="AZ605" s="2">
        <f>IF(AB605&gt;'Average Crustal Abundance'!U$2,Data!AB605,'Average Crustal Abundance'!U$2)</f>
        <v>0.8</v>
      </c>
      <c r="BA605" s="2">
        <f>IF(AC605&gt;'Average Crustal Abundance'!V$2,Data!AC605,'Average Crustal Abundance'!V$2)</f>
        <v>1</v>
      </c>
      <c r="BB605" s="2">
        <f>IF(AD605&gt;'Average Crustal Abundance'!W$2,Data!AD605,'Average Crustal Abundance'!W$2)</f>
        <v>1.7</v>
      </c>
      <c r="BC605" s="2">
        <f>IF(AE605&gt;'Average Crustal Abundance'!X$2,Data!AE605,'Average Crustal Abundance'!X$2)</f>
        <v>20</v>
      </c>
      <c r="BD605" s="2">
        <f>IF(AF605&gt;'Average Crustal Abundance'!Y$2,Data!AF605,'Average Crustal Abundance'!Y$2)</f>
        <v>1.3</v>
      </c>
      <c r="BE605" s="3">
        <f>LOG((AG605/'Average Crustal Abundance'!B$2),1.636)</f>
        <v>0</v>
      </c>
      <c r="BF605" s="3">
        <f>LOG((AH605/'Average Crustal Abundance'!C$2),5.77)</f>
        <v>0</v>
      </c>
      <c r="BG605" s="3">
        <f>LOG((AI605/'Average Crustal Abundance'!D$2),5.07)</f>
        <v>0</v>
      </c>
      <c r="BH605" s="3">
        <f>IF(LOG((AJ605/'Average Crustal Abundance'!E$2))&lt;6,LOG((AJ605/'Average Crustal Abundance'!E$2)),6)</f>
        <v>0</v>
      </c>
      <c r="BI605" s="3">
        <f>IF(LOG((AK605/'Average Crustal Abundance'!F$2))&lt;6,LOG((AK605/'Average Crustal Abundance'!F$2)),6)</f>
        <v>0</v>
      </c>
      <c r="BJ605" s="3">
        <f>IF(LOG((AL605/'Average Crustal Abundance'!G$2))&lt;6,LOG((AL605/'Average Crustal Abundance'!G$2)),6)</f>
        <v>0</v>
      </c>
      <c r="BK605" s="3">
        <f>LOG((AM605/'Average Crustal Abundance'!H$2),5.77)</f>
        <v>0</v>
      </c>
      <c r="BL605" s="3">
        <f>IF(LOG((AN605/'Average Crustal Abundance'!I$2))&lt;6,LOG((AN605/'Average Crustal Abundance'!I$2)),6)</f>
        <v>0</v>
      </c>
      <c r="BM605" s="3">
        <f>IF(LOG((AO605/'Average Crustal Abundance'!J$2))&lt;6,LOG((AO605/'Average Crustal Abundance'!J$2)),6)</f>
        <v>0</v>
      </c>
      <c r="BN605" s="3">
        <f>LOG((AP605/'Average Crustal Abundance'!K$2),4.9)</f>
        <v>0</v>
      </c>
      <c r="BO605" s="3">
        <f>IF(LOG((AQ605/'Average Crustal Abundance'!L$2))&lt;6,LOG((AQ605/'Average Crustal Abundance'!L$2)),6)</f>
        <v>0</v>
      </c>
      <c r="BP605" s="3">
        <f>IF(LOG((AR605/'Average Crustal Abundance'!M$2))&lt;6,LOG((AR605/'Average Crustal Abundance'!M$2)),6)</f>
        <v>0</v>
      </c>
      <c r="BQ605" s="3">
        <f>IF(LOG((AS605/'Average Crustal Abundance'!N$2))&lt;6,LOG((AS605/'Average Crustal Abundance'!N$2)),6)</f>
        <v>0</v>
      </c>
      <c r="BR605" s="3">
        <f>LOG((AT605/'Average Crustal Abundance'!O$2),6.71)</f>
        <v>0</v>
      </c>
      <c r="BS605" s="3">
        <f>IF(LOG((AU605/'Average Crustal Abundance'!P$2))&lt;6,LOG((AU605/'Average Crustal Abundance'!P$2)),6)</f>
        <v>0</v>
      </c>
      <c r="BT605" s="3">
        <f>LOG((AV605/'Average Crustal Abundance'!Q$2),8.58)</f>
        <v>0</v>
      </c>
      <c r="BU605" s="3">
        <f>IF(LOG((AW605/'Average Crustal Abundance'!R$2))&lt;6,LOG((AW605/'Average Crustal Abundance'!R$2)),6)</f>
        <v>0</v>
      </c>
      <c r="BV605" s="3">
        <f>IF(LOG((AX605/'Average Crustal Abundance'!S$2))&lt;6,LOG((AX605/'Average Crustal Abundance'!S$2)),6)</f>
        <v>0</v>
      </c>
      <c r="BW605" s="3">
        <f>IF(LOG((AY605/'Average Crustal Abundance'!T$2))&lt;6,LOG((AY605/'Average Crustal Abundance'!T$2)),6)</f>
        <v>0</v>
      </c>
      <c r="BX605" s="3">
        <f>IF(LOG((AZ605/'Average Crustal Abundance'!U$2))&lt;6,LOG((AZ605/'Average Crustal Abundance'!U$2)),6)</f>
        <v>0</v>
      </c>
      <c r="BY605" s="3">
        <f>IF(LOG((BA605/'Average Crustal Abundance'!V$2))&lt;6,LOG((BA605/'Average Crustal Abundance'!V$2)),6)</f>
        <v>0</v>
      </c>
      <c r="BZ605" s="3">
        <f>LOG((BB605/'Average Crustal Abundance'!W$2),9.15)</f>
        <v>0</v>
      </c>
      <c r="CA605" s="3">
        <f>LOG((BC605/'Average Crustal Abundance'!X$2),6.07)</f>
        <v>0</v>
      </c>
      <c r="CB605" s="3">
        <f>LOG((BD605/'Average Crustal Abundance'!Y$2),9.57)</f>
        <v>0</v>
      </c>
      <c r="CC605" s="3">
        <f t="shared" si="350"/>
        <v>0</v>
      </c>
      <c r="CD605" s="3" t="e">
        <f t="shared" si="351"/>
        <v>#DIV/0!</v>
      </c>
      <c r="CE605" s="4" t="e">
        <f t="shared" si="359"/>
        <v>#DIV/0!</v>
      </c>
      <c r="CF605" s="4" t="e">
        <f t="shared" si="359"/>
        <v>#DIV/0!</v>
      </c>
      <c r="CG605" s="4" t="e">
        <f t="shared" si="359"/>
        <v>#DIV/0!</v>
      </c>
      <c r="CH605" s="4" t="e">
        <f t="shared" si="359"/>
        <v>#DIV/0!</v>
      </c>
      <c r="CI605" s="4" t="e">
        <f t="shared" si="359"/>
        <v>#DIV/0!</v>
      </c>
      <c r="CJ605" s="4" t="e">
        <f t="shared" si="359"/>
        <v>#DIV/0!</v>
      </c>
      <c r="CK605" s="4" t="e">
        <f t="shared" si="359"/>
        <v>#DIV/0!</v>
      </c>
      <c r="CL605" s="4" t="e">
        <f t="shared" si="357"/>
        <v>#DIV/0!</v>
      </c>
      <c r="CM605" s="4" t="e">
        <f t="shared" si="357"/>
        <v>#DIV/0!</v>
      </c>
      <c r="CN605" s="4" t="e">
        <f t="shared" si="358"/>
        <v>#DIV/0!</v>
      </c>
      <c r="CO605" s="4" t="e">
        <f t="shared" si="347"/>
        <v>#DIV/0!</v>
      </c>
      <c r="CP605" s="4" t="e">
        <f t="shared" si="348"/>
        <v>#DIV/0!</v>
      </c>
      <c r="CQ605" s="4" t="e">
        <f t="shared" si="349"/>
        <v>#DIV/0!</v>
      </c>
      <c r="CR605" s="4" t="e">
        <f t="shared" si="342"/>
        <v>#DIV/0!</v>
      </c>
      <c r="CS605" s="4" t="e">
        <f t="shared" si="343"/>
        <v>#DIV/0!</v>
      </c>
      <c r="CT605" s="4" t="e">
        <f t="shared" si="344"/>
        <v>#DIV/0!</v>
      </c>
      <c r="CU605" s="4" t="e">
        <f t="shared" si="353"/>
        <v>#DIV/0!</v>
      </c>
      <c r="CV605" s="4" t="e">
        <f t="shared" si="354"/>
        <v>#DIV/0!</v>
      </c>
      <c r="CW605" s="4" t="e">
        <f t="shared" si="355"/>
        <v>#DIV/0!</v>
      </c>
      <c r="CX605" s="4" t="e">
        <f t="shared" si="356"/>
        <v>#DIV/0!</v>
      </c>
      <c r="CY605" s="4" t="e">
        <f t="shared" si="360"/>
        <v>#DIV/0!</v>
      </c>
      <c r="CZ605" s="4" t="e">
        <f t="shared" si="361"/>
        <v>#DIV/0!</v>
      </c>
      <c r="DA605" s="4" t="e">
        <f t="shared" si="362"/>
        <v>#DIV/0!</v>
      </c>
      <c r="DB605" s="4" t="e">
        <f t="shared" si="336"/>
        <v>#DIV/0!</v>
      </c>
      <c r="DC605" s="3"/>
      <c r="DD605" s="3" t="e">
        <f t="shared" si="352"/>
        <v>#DIV/0!</v>
      </c>
    </row>
    <row r="606" spans="33:108" x14ac:dyDescent="0.25">
      <c r="AG606" s="2">
        <f>IF(I606&gt;'Average Crustal Abundance'!B$2,Data!I606,'Average Crustal Abundance'!B$2)</f>
        <v>52200</v>
      </c>
      <c r="AH606" s="2">
        <f>IF(J606&gt;'Average Crustal Abundance'!C$2,Data!J606,'Average Crustal Abundance'!C$2)</f>
        <v>27</v>
      </c>
      <c r="AI606" s="2">
        <f>IF(K606&gt;'Average Crustal Abundance'!D$2,Data!K606,'Average Crustal Abundance'!D$2)</f>
        <v>59</v>
      </c>
      <c r="AJ606" s="2">
        <f>IF(L606&gt;'Average Crustal Abundance'!E$2,Data!L606,'Average Crustal Abundance'!E$2)</f>
        <v>0.188</v>
      </c>
      <c r="AK606" s="2">
        <f>IF(M606&gt;'Average Crustal Abundance'!F$2,Data!M606,'Average Crustal Abundance'!F$2)</f>
        <v>1.5E-3</v>
      </c>
      <c r="AL606" s="2">
        <f>IF(N606&gt;'Average Crustal Abundance'!G$2,Data!N606,'Average Crustal Abundance'!G$2)</f>
        <v>1.5E-3</v>
      </c>
      <c r="AM606" s="2">
        <f>IF(O606&gt;'Average Crustal Abundance'!H$2,Data!O606,'Average Crustal Abundance'!H$2)</f>
        <v>27</v>
      </c>
      <c r="AN606" s="2">
        <f>IF(P606&gt;'Average Crustal Abundance'!I$2,Data!P606,'Average Crustal Abundance'!I$2)</f>
        <v>5.6000000000000001E-2</v>
      </c>
      <c r="AO606" s="2">
        <f>IF(Q606&gt;'Average Crustal Abundance'!J$2,Data!Q606,'Average Crustal Abundance'!J$2)</f>
        <v>1.2999999999999999E-3</v>
      </c>
      <c r="AP606" s="2">
        <f>IF(R606&gt;'Average Crustal Abundance'!K$2,Data!R606,'Average Crustal Abundance'!K$2)</f>
        <v>72</v>
      </c>
      <c r="AQ606" s="2">
        <f>IF(S606&gt;'Average Crustal Abundance'!L$2,Data!S606,'Average Crustal Abundance'!L$2)</f>
        <v>0.08</v>
      </c>
      <c r="AR606" s="2">
        <f>IF(T606&gt;'Average Crustal Abundance'!M$2,Data!T606,'Average Crustal Abundance'!M$2)</f>
        <v>5.1999999999999998E-2</v>
      </c>
      <c r="AS606" s="2">
        <f>IF(U606&gt;'Average Crustal Abundance'!N$2,Data!U606,'Average Crustal Abundance'!N$2)</f>
        <v>0.5</v>
      </c>
      <c r="AT606" s="2">
        <f>IF(V606&gt;'Average Crustal Abundance'!O$2,Data!V606,'Average Crustal Abundance'!O$2)</f>
        <v>11</v>
      </c>
      <c r="AU606" s="2">
        <f>IF(W606&gt;'Average Crustal Abundance'!P$2,Data!W606,'Average Crustal Abundance'!P$2)</f>
        <v>0.03</v>
      </c>
      <c r="AV606" s="2">
        <f>IF(X606&gt;'Average Crustal Abundance'!Q$2,Data!X606,'Average Crustal Abundance'!Q$2)</f>
        <v>2.5</v>
      </c>
      <c r="AW606" s="2">
        <f>IF(Y606&gt;'Average Crustal Abundance'!R$2,Data!Y606,'Average Crustal Abundance'!R$2)</f>
        <v>0.2</v>
      </c>
      <c r="AX606" s="2">
        <f>IF(Z606&gt;'Average Crustal Abundance'!S$2,Data!Z606,'Average Crustal Abundance'!S$2)</f>
        <v>0.18</v>
      </c>
      <c r="AY606" s="2">
        <f>IF(AA606&gt;'Average Crustal Abundance'!T$2,Data!AA606,'Average Crustal Abundance'!T$2)</f>
        <v>1E-3</v>
      </c>
      <c r="AZ606" s="2">
        <f>IF(AB606&gt;'Average Crustal Abundance'!U$2,Data!AB606,'Average Crustal Abundance'!U$2)</f>
        <v>0.8</v>
      </c>
      <c r="BA606" s="2">
        <f>IF(AC606&gt;'Average Crustal Abundance'!V$2,Data!AC606,'Average Crustal Abundance'!V$2)</f>
        <v>1</v>
      </c>
      <c r="BB606" s="2">
        <f>IF(AD606&gt;'Average Crustal Abundance'!W$2,Data!AD606,'Average Crustal Abundance'!W$2)</f>
        <v>1.7</v>
      </c>
      <c r="BC606" s="2">
        <f>IF(AE606&gt;'Average Crustal Abundance'!X$2,Data!AE606,'Average Crustal Abundance'!X$2)</f>
        <v>20</v>
      </c>
      <c r="BD606" s="2">
        <f>IF(AF606&gt;'Average Crustal Abundance'!Y$2,Data!AF606,'Average Crustal Abundance'!Y$2)</f>
        <v>1.3</v>
      </c>
      <c r="BE606" s="3">
        <f>LOG((AG606/'Average Crustal Abundance'!B$2),1.636)</f>
        <v>0</v>
      </c>
      <c r="BF606" s="3">
        <f>LOG((AH606/'Average Crustal Abundance'!C$2),5.77)</f>
        <v>0</v>
      </c>
      <c r="BG606" s="3">
        <f>LOG((AI606/'Average Crustal Abundance'!D$2),5.07)</f>
        <v>0</v>
      </c>
      <c r="BH606" s="3">
        <f>IF(LOG((AJ606/'Average Crustal Abundance'!E$2))&lt;6,LOG((AJ606/'Average Crustal Abundance'!E$2)),6)</f>
        <v>0</v>
      </c>
      <c r="BI606" s="3">
        <f>IF(LOG((AK606/'Average Crustal Abundance'!F$2))&lt;6,LOG((AK606/'Average Crustal Abundance'!F$2)),6)</f>
        <v>0</v>
      </c>
      <c r="BJ606" s="3">
        <f>IF(LOG((AL606/'Average Crustal Abundance'!G$2))&lt;6,LOG((AL606/'Average Crustal Abundance'!G$2)),6)</f>
        <v>0</v>
      </c>
      <c r="BK606" s="3">
        <f>LOG((AM606/'Average Crustal Abundance'!H$2),5.77)</f>
        <v>0</v>
      </c>
      <c r="BL606" s="3">
        <f>IF(LOG((AN606/'Average Crustal Abundance'!I$2))&lt;6,LOG((AN606/'Average Crustal Abundance'!I$2)),6)</f>
        <v>0</v>
      </c>
      <c r="BM606" s="3">
        <f>IF(LOG((AO606/'Average Crustal Abundance'!J$2))&lt;6,LOG((AO606/'Average Crustal Abundance'!J$2)),6)</f>
        <v>0</v>
      </c>
      <c r="BN606" s="3">
        <f>LOG((AP606/'Average Crustal Abundance'!K$2),4.9)</f>
        <v>0</v>
      </c>
      <c r="BO606" s="3">
        <f>IF(LOG((AQ606/'Average Crustal Abundance'!L$2))&lt;6,LOG((AQ606/'Average Crustal Abundance'!L$2)),6)</f>
        <v>0</v>
      </c>
      <c r="BP606" s="3">
        <f>IF(LOG((AR606/'Average Crustal Abundance'!M$2))&lt;6,LOG((AR606/'Average Crustal Abundance'!M$2)),6)</f>
        <v>0</v>
      </c>
      <c r="BQ606" s="3">
        <f>IF(LOG((AS606/'Average Crustal Abundance'!N$2))&lt;6,LOG((AS606/'Average Crustal Abundance'!N$2)),6)</f>
        <v>0</v>
      </c>
      <c r="BR606" s="3">
        <f>LOG((AT606/'Average Crustal Abundance'!O$2),6.71)</f>
        <v>0</v>
      </c>
      <c r="BS606" s="3">
        <f>IF(LOG((AU606/'Average Crustal Abundance'!P$2))&lt;6,LOG((AU606/'Average Crustal Abundance'!P$2)),6)</f>
        <v>0</v>
      </c>
      <c r="BT606" s="3">
        <f>LOG((AV606/'Average Crustal Abundance'!Q$2),8.58)</f>
        <v>0</v>
      </c>
      <c r="BU606" s="3">
        <f>IF(LOG((AW606/'Average Crustal Abundance'!R$2))&lt;6,LOG((AW606/'Average Crustal Abundance'!R$2)),6)</f>
        <v>0</v>
      </c>
      <c r="BV606" s="3">
        <f>IF(LOG((AX606/'Average Crustal Abundance'!S$2))&lt;6,LOG((AX606/'Average Crustal Abundance'!S$2)),6)</f>
        <v>0</v>
      </c>
      <c r="BW606" s="3">
        <f>IF(LOG((AY606/'Average Crustal Abundance'!T$2))&lt;6,LOG((AY606/'Average Crustal Abundance'!T$2)),6)</f>
        <v>0</v>
      </c>
      <c r="BX606" s="3">
        <f>IF(LOG((AZ606/'Average Crustal Abundance'!U$2))&lt;6,LOG((AZ606/'Average Crustal Abundance'!U$2)),6)</f>
        <v>0</v>
      </c>
      <c r="BY606" s="3">
        <f>IF(LOG((BA606/'Average Crustal Abundance'!V$2))&lt;6,LOG((BA606/'Average Crustal Abundance'!V$2)),6)</f>
        <v>0</v>
      </c>
      <c r="BZ606" s="3">
        <f>LOG((BB606/'Average Crustal Abundance'!W$2),9.15)</f>
        <v>0</v>
      </c>
      <c r="CA606" s="3">
        <f>LOG((BC606/'Average Crustal Abundance'!X$2),6.07)</f>
        <v>0</v>
      </c>
      <c r="CB606" s="3">
        <f>LOG((BD606/'Average Crustal Abundance'!Y$2),9.57)</f>
        <v>0</v>
      </c>
      <c r="CC606" s="3">
        <f t="shared" si="350"/>
        <v>0</v>
      </c>
      <c r="CD606" s="3" t="e">
        <f t="shared" si="351"/>
        <v>#DIV/0!</v>
      </c>
      <c r="CE606" s="4" t="e">
        <f t="shared" si="359"/>
        <v>#DIV/0!</v>
      </c>
      <c r="CF606" s="4" t="e">
        <f t="shared" si="359"/>
        <v>#DIV/0!</v>
      </c>
      <c r="CG606" s="4" t="e">
        <f t="shared" si="359"/>
        <v>#DIV/0!</v>
      </c>
      <c r="CH606" s="4" t="e">
        <f t="shared" si="359"/>
        <v>#DIV/0!</v>
      </c>
      <c r="CI606" s="4" t="e">
        <f t="shared" si="359"/>
        <v>#DIV/0!</v>
      </c>
      <c r="CJ606" s="4" t="e">
        <f t="shared" si="359"/>
        <v>#DIV/0!</v>
      </c>
      <c r="CK606" s="4" t="e">
        <f t="shared" si="359"/>
        <v>#DIV/0!</v>
      </c>
      <c r="CL606" s="4" t="e">
        <f t="shared" si="357"/>
        <v>#DIV/0!</v>
      </c>
      <c r="CM606" s="4" t="e">
        <f t="shared" si="357"/>
        <v>#DIV/0!</v>
      </c>
      <c r="CN606" s="4" t="e">
        <f t="shared" si="358"/>
        <v>#DIV/0!</v>
      </c>
      <c r="CO606" s="4" t="e">
        <f t="shared" si="347"/>
        <v>#DIV/0!</v>
      </c>
      <c r="CP606" s="4" t="e">
        <f t="shared" si="348"/>
        <v>#DIV/0!</v>
      </c>
      <c r="CQ606" s="4" t="e">
        <f t="shared" si="349"/>
        <v>#DIV/0!</v>
      </c>
      <c r="CR606" s="4" t="e">
        <f t="shared" si="342"/>
        <v>#DIV/0!</v>
      </c>
      <c r="CS606" s="4" t="e">
        <f t="shared" si="343"/>
        <v>#DIV/0!</v>
      </c>
      <c r="CT606" s="4" t="e">
        <f t="shared" si="344"/>
        <v>#DIV/0!</v>
      </c>
      <c r="CU606" s="4" t="e">
        <f t="shared" si="353"/>
        <v>#DIV/0!</v>
      </c>
      <c r="CV606" s="4" t="e">
        <f t="shared" si="354"/>
        <v>#DIV/0!</v>
      </c>
      <c r="CW606" s="4" t="e">
        <f t="shared" si="355"/>
        <v>#DIV/0!</v>
      </c>
      <c r="CX606" s="4" t="e">
        <f t="shared" si="356"/>
        <v>#DIV/0!</v>
      </c>
      <c r="CY606" s="4" t="e">
        <f t="shared" si="360"/>
        <v>#DIV/0!</v>
      </c>
      <c r="CZ606" s="4" t="e">
        <f t="shared" si="361"/>
        <v>#DIV/0!</v>
      </c>
      <c r="DA606" s="4" t="e">
        <f t="shared" si="362"/>
        <v>#DIV/0!</v>
      </c>
      <c r="DB606" s="4" t="e">
        <f t="shared" si="336"/>
        <v>#DIV/0!</v>
      </c>
      <c r="DC606" s="3"/>
      <c r="DD606" s="3" t="e">
        <f t="shared" si="352"/>
        <v>#DIV/0!</v>
      </c>
    </row>
    <row r="607" spans="33:108" x14ac:dyDescent="0.25">
      <c r="AG607" s="2">
        <f>IF(I607&gt;'Average Crustal Abundance'!B$2,Data!I607,'Average Crustal Abundance'!B$2)</f>
        <v>52200</v>
      </c>
      <c r="AH607" s="2">
        <f>IF(J607&gt;'Average Crustal Abundance'!C$2,Data!J607,'Average Crustal Abundance'!C$2)</f>
        <v>27</v>
      </c>
      <c r="AI607" s="2">
        <f>IF(K607&gt;'Average Crustal Abundance'!D$2,Data!K607,'Average Crustal Abundance'!D$2)</f>
        <v>59</v>
      </c>
      <c r="AJ607" s="2">
        <f>IF(L607&gt;'Average Crustal Abundance'!E$2,Data!L607,'Average Crustal Abundance'!E$2)</f>
        <v>0.188</v>
      </c>
      <c r="AK607" s="2">
        <f>IF(M607&gt;'Average Crustal Abundance'!F$2,Data!M607,'Average Crustal Abundance'!F$2)</f>
        <v>1.5E-3</v>
      </c>
      <c r="AL607" s="2">
        <f>IF(N607&gt;'Average Crustal Abundance'!G$2,Data!N607,'Average Crustal Abundance'!G$2)</f>
        <v>1.5E-3</v>
      </c>
      <c r="AM607" s="2">
        <f>IF(O607&gt;'Average Crustal Abundance'!H$2,Data!O607,'Average Crustal Abundance'!H$2)</f>
        <v>27</v>
      </c>
      <c r="AN607" s="2">
        <f>IF(P607&gt;'Average Crustal Abundance'!I$2,Data!P607,'Average Crustal Abundance'!I$2)</f>
        <v>5.6000000000000001E-2</v>
      </c>
      <c r="AO607" s="2">
        <f>IF(Q607&gt;'Average Crustal Abundance'!J$2,Data!Q607,'Average Crustal Abundance'!J$2)</f>
        <v>1.2999999999999999E-3</v>
      </c>
      <c r="AP607" s="2">
        <f>IF(R607&gt;'Average Crustal Abundance'!K$2,Data!R607,'Average Crustal Abundance'!K$2)</f>
        <v>72</v>
      </c>
      <c r="AQ607" s="2">
        <f>IF(S607&gt;'Average Crustal Abundance'!L$2,Data!S607,'Average Crustal Abundance'!L$2)</f>
        <v>0.08</v>
      </c>
      <c r="AR607" s="2">
        <f>IF(T607&gt;'Average Crustal Abundance'!M$2,Data!T607,'Average Crustal Abundance'!M$2)</f>
        <v>5.1999999999999998E-2</v>
      </c>
      <c r="AS607" s="2">
        <f>IF(U607&gt;'Average Crustal Abundance'!N$2,Data!U607,'Average Crustal Abundance'!N$2)</f>
        <v>0.5</v>
      </c>
      <c r="AT607" s="2">
        <f>IF(V607&gt;'Average Crustal Abundance'!O$2,Data!V607,'Average Crustal Abundance'!O$2)</f>
        <v>11</v>
      </c>
      <c r="AU607" s="2">
        <f>IF(W607&gt;'Average Crustal Abundance'!P$2,Data!W607,'Average Crustal Abundance'!P$2)</f>
        <v>0.03</v>
      </c>
      <c r="AV607" s="2">
        <f>IF(X607&gt;'Average Crustal Abundance'!Q$2,Data!X607,'Average Crustal Abundance'!Q$2)</f>
        <v>2.5</v>
      </c>
      <c r="AW607" s="2">
        <f>IF(Y607&gt;'Average Crustal Abundance'!R$2,Data!Y607,'Average Crustal Abundance'!R$2)</f>
        <v>0.2</v>
      </c>
      <c r="AX607" s="2">
        <f>IF(Z607&gt;'Average Crustal Abundance'!S$2,Data!Z607,'Average Crustal Abundance'!S$2)</f>
        <v>0.18</v>
      </c>
      <c r="AY607" s="2">
        <f>IF(AA607&gt;'Average Crustal Abundance'!T$2,Data!AA607,'Average Crustal Abundance'!T$2)</f>
        <v>1E-3</v>
      </c>
      <c r="AZ607" s="2">
        <f>IF(AB607&gt;'Average Crustal Abundance'!U$2,Data!AB607,'Average Crustal Abundance'!U$2)</f>
        <v>0.8</v>
      </c>
      <c r="BA607" s="2">
        <f>IF(AC607&gt;'Average Crustal Abundance'!V$2,Data!AC607,'Average Crustal Abundance'!V$2)</f>
        <v>1</v>
      </c>
      <c r="BB607" s="2">
        <f>IF(AD607&gt;'Average Crustal Abundance'!W$2,Data!AD607,'Average Crustal Abundance'!W$2)</f>
        <v>1.7</v>
      </c>
      <c r="BC607" s="2">
        <f>IF(AE607&gt;'Average Crustal Abundance'!X$2,Data!AE607,'Average Crustal Abundance'!X$2)</f>
        <v>20</v>
      </c>
      <c r="BD607" s="2">
        <f>IF(AF607&gt;'Average Crustal Abundance'!Y$2,Data!AF607,'Average Crustal Abundance'!Y$2)</f>
        <v>1.3</v>
      </c>
      <c r="BE607" s="3">
        <f>LOG((AG607/'Average Crustal Abundance'!B$2),1.636)</f>
        <v>0</v>
      </c>
      <c r="BF607" s="3">
        <f>LOG((AH607/'Average Crustal Abundance'!C$2),5.77)</f>
        <v>0</v>
      </c>
      <c r="BG607" s="3">
        <f>LOG((AI607/'Average Crustal Abundance'!D$2),5.07)</f>
        <v>0</v>
      </c>
      <c r="BH607" s="3">
        <f>IF(LOG((AJ607/'Average Crustal Abundance'!E$2))&lt;6,LOG((AJ607/'Average Crustal Abundance'!E$2)),6)</f>
        <v>0</v>
      </c>
      <c r="BI607" s="3">
        <f>IF(LOG((AK607/'Average Crustal Abundance'!F$2))&lt;6,LOG((AK607/'Average Crustal Abundance'!F$2)),6)</f>
        <v>0</v>
      </c>
      <c r="BJ607" s="3">
        <f>IF(LOG((AL607/'Average Crustal Abundance'!G$2))&lt;6,LOG((AL607/'Average Crustal Abundance'!G$2)),6)</f>
        <v>0</v>
      </c>
      <c r="BK607" s="3">
        <f>LOG((AM607/'Average Crustal Abundance'!H$2),5.77)</f>
        <v>0</v>
      </c>
      <c r="BL607" s="3">
        <f>IF(LOG((AN607/'Average Crustal Abundance'!I$2))&lt;6,LOG((AN607/'Average Crustal Abundance'!I$2)),6)</f>
        <v>0</v>
      </c>
      <c r="BM607" s="3">
        <f>IF(LOG((AO607/'Average Crustal Abundance'!J$2))&lt;6,LOG((AO607/'Average Crustal Abundance'!J$2)),6)</f>
        <v>0</v>
      </c>
      <c r="BN607" s="3">
        <f>LOG((AP607/'Average Crustal Abundance'!K$2),4.9)</f>
        <v>0</v>
      </c>
      <c r="BO607" s="3">
        <f>IF(LOG((AQ607/'Average Crustal Abundance'!L$2))&lt;6,LOG((AQ607/'Average Crustal Abundance'!L$2)),6)</f>
        <v>0</v>
      </c>
      <c r="BP607" s="3">
        <f>IF(LOG((AR607/'Average Crustal Abundance'!M$2))&lt;6,LOG((AR607/'Average Crustal Abundance'!M$2)),6)</f>
        <v>0</v>
      </c>
      <c r="BQ607" s="3">
        <f>IF(LOG((AS607/'Average Crustal Abundance'!N$2))&lt;6,LOG((AS607/'Average Crustal Abundance'!N$2)),6)</f>
        <v>0</v>
      </c>
      <c r="BR607" s="3">
        <f>LOG((AT607/'Average Crustal Abundance'!O$2),6.71)</f>
        <v>0</v>
      </c>
      <c r="BS607" s="3">
        <f>IF(LOG((AU607/'Average Crustal Abundance'!P$2))&lt;6,LOG((AU607/'Average Crustal Abundance'!P$2)),6)</f>
        <v>0</v>
      </c>
      <c r="BT607" s="3">
        <f>LOG((AV607/'Average Crustal Abundance'!Q$2),8.58)</f>
        <v>0</v>
      </c>
      <c r="BU607" s="3">
        <f>IF(LOG((AW607/'Average Crustal Abundance'!R$2))&lt;6,LOG((AW607/'Average Crustal Abundance'!R$2)),6)</f>
        <v>0</v>
      </c>
      <c r="BV607" s="3">
        <f>IF(LOG((AX607/'Average Crustal Abundance'!S$2))&lt;6,LOG((AX607/'Average Crustal Abundance'!S$2)),6)</f>
        <v>0</v>
      </c>
      <c r="BW607" s="3">
        <f>IF(LOG((AY607/'Average Crustal Abundance'!T$2))&lt;6,LOG((AY607/'Average Crustal Abundance'!T$2)),6)</f>
        <v>0</v>
      </c>
      <c r="BX607" s="3">
        <f>IF(LOG((AZ607/'Average Crustal Abundance'!U$2))&lt;6,LOG((AZ607/'Average Crustal Abundance'!U$2)),6)</f>
        <v>0</v>
      </c>
      <c r="BY607" s="3">
        <f>IF(LOG((BA607/'Average Crustal Abundance'!V$2))&lt;6,LOG((BA607/'Average Crustal Abundance'!V$2)),6)</f>
        <v>0</v>
      </c>
      <c r="BZ607" s="3">
        <f>LOG((BB607/'Average Crustal Abundance'!W$2),9.15)</f>
        <v>0</v>
      </c>
      <c r="CA607" s="3">
        <f>LOG((BC607/'Average Crustal Abundance'!X$2),6.07)</f>
        <v>0</v>
      </c>
      <c r="CB607" s="3">
        <f>LOG((BD607/'Average Crustal Abundance'!Y$2),9.57)</f>
        <v>0</v>
      </c>
      <c r="CC607" s="3">
        <f t="shared" si="350"/>
        <v>0</v>
      </c>
      <c r="CD607" s="3" t="e">
        <f t="shared" si="351"/>
        <v>#DIV/0!</v>
      </c>
      <c r="CE607" s="4" t="e">
        <f t="shared" si="359"/>
        <v>#DIV/0!</v>
      </c>
      <c r="CF607" s="4" t="e">
        <f t="shared" si="359"/>
        <v>#DIV/0!</v>
      </c>
      <c r="CG607" s="4" t="e">
        <f t="shared" si="359"/>
        <v>#DIV/0!</v>
      </c>
      <c r="CH607" s="4" t="e">
        <f t="shared" si="359"/>
        <v>#DIV/0!</v>
      </c>
      <c r="CI607" s="4" t="e">
        <f t="shared" si="359"/>
        <v>#DIV/0!</v>
      </c>
      <c r="CJ607" s="4" t="e">
        <f t="shared" si="359"/>
        <v>#DIV/0!</v>
      </c>
      <c r="CK607" s="4" t="e">
        <f t="shared" si="359"/>
        <v>#DIV/0!</v>
      </c>
      <c r="CL607" s="4" t="e">
        <f t="shared" si="357"/>
        <v>#DIV/0!</v>
      </c>
      <c r="CM607" s="4" t="e">
        <f t="shared" si="357"/>
        <v>#DIV/0!</v>
      </c>
      <c r="CN607" s="4" t="e">
        <f t="shared" si="358"/>
        <v>#DIV/0!</v>
      </c>
      <c r="CO607" s="4" t="e">
        <f t="shared" si="347"/>
        <v>#DIV/0!</v>
      </c>
      <c r="CP607" s="4" t="e">
        <f t="shared" si="348"/>
        <v>#DIV/0!</v>
      </c>
      <c r="CQ607" s="4" t="e">
        <f t="shared" si="349"/>
        <v>#DIV/0!</v>
      </c>
      <c r="CR607" s="4" t="e">
        <f t="shared" si="342"/>
        <v>#DIV/0!</v>
      </c>
      <c r="CS607" s="4" t="e">
        <f t="shared" si="343"/>
        <v>#DIV/0!</v>
      </c>
      <c r="CT607" s="4" t="e">
        <f t="shared" si="344"/>
        <v>#DIV/0!</v>
      </c>
      <c r="CU607" s="4" t="e">
        <f t="shared" si="353"/>
        <v>#DIV/0!</v>
      </c>
      <c r="CV607" s="4" t="e">
        <f t="shared" si="354"/>
        <v>#DIV/0!</v>
      </c>
      <c r="CW607" s="4" t="e">
        <f t="shared" si="355"/>
        <v>#DIV/0!</v>
      </c>
      <c r="CX607" s="4" t="e">
        <f t="shared" si="356"/>
        <v>#DIV/0!</v>
      </c>
      <c r="CY607" s="4" t="e">
        <f t="shared" si="360"/>
        <v>#DIV/0!</v>
      </c>
      <c r="CZ607" s="4" t="e">
        <f t="shared" si="361"/>
        <v>#DIV/0!</v>
      </c>
      <c r="DA607" s="4" t="e">
        <f t="shared" si="362"/>
        <v>#DIV/0!</v>
      </c>
      <c r="DB607" s="4" t="e">
        <f t="shared" si="336"/>
        <v>#DIV/0!</v>
      </c>
      <c r="DC607" s="3"/>
      <c r="DD607" s="3" t="e">
        <f t="shared" si="352"/>
        <v>#DIV/0!</v>
      </c>
    </row>
    <row r="608" spans="33:108" x14ac:dyDescent="0.25">
      <c r="AG608" s="2">
        <f>IF(I608&gt;'Average Crustal Abundance'!B$2,Data!I608,'Average Crustal Abundance'!B$2)</f>
        <v>52200</v>
      </c>
      <c r="AH608" s="2">
        <f>IF(J608&gt;'Average Crustal Abundance'!C$2,Data!J608,'Average Crustal Abundance'!C$2)</f>
        <v>27</v>
      </c>
      <c r="AI608" s="2">
        <f>IF(K608&gt;'Average Crustal Abundance'!D$2,Data!K608,'Average Crustal Abundance'!D$2)</f>
        <v>59</v>
      </c>
      <c r="AJ608" s="2">
        <f>IF(L608&gt;'Average Crustal Abundance'!E$2,Data!L608,'Average Crustal Abundance'!E$2)</f>
        <v>0.188</v>
      </c>
      <c r="AK608" s="2">
        <f>IF(M608&gt;'Average Crustal Abundance'!F$2,Data!M608,'Average Crustal Abundance'!F$2)</f>
        <v>1.5E-3</v>
      </c>
      <c r="AL608" s="2">
        <f>IF(N608&gt;'Average Crustal Abundance'!G$2,Data!N608,'Average Crustal Abundance'!G$2)</f>
        <v>1.5E-3</v>
      </c>
      <c r="AM608" s="2">
        <f>IF(O608&gt;'Average Crustal Abundance'!H$2,Data!O608,'Average Crustal Abundance'!H$2)</f>
        <v>27</v>
      </c>
      <c r="AN608" s="2">
        <f>IF(P608&gt;'Average Crustal Abundance'!I$2,Data!P608,'Average Crustal Abundance'!I$2)</f>
        <v>5.6000000000000001E-2</v>
      </c>
      <c r="AO608" s="2">
        <f>IF(Q608&gt;'Average Crustal Abundance'!J$2,Data!Q608,'Average Crustal Abundance'!J$2)</f>
        <v>1.2999999999999999E-3</v>
      </c>
      <c r="AP608" s="2">
        <f>IF(R608&gt;'Average Crustal Abundance'!K$2,Data!R608,'Average Crustal Abundance'!K$2)</f>
        <v>72</v>
      </c>
      <c r="AQ608" s="2">
        <f>IF(S608&gt;'Average Crustal Abundance'!L$2,Data!S608,'Average Crustal Abundance'!L$2)</f>
        <v>0.08</v>
      </c>
      <c r="AR608" s="2">
        <f>IF(T608&gt;'Average Crustal Abundance'!M$2,Data!T608,'Average Crustal Abundance'!M$2)</f>
        <v>5.1999999999999998E-2</v>
      </c>
      <c r="AS608" s="2">
        <f>IF(U608&gt;'Average Crustal Abundance'!N$2,Data!U608,'Average Crustal Abundance'!N$2)</f>
        <v>0.5</v>
      </c>
      <c r="AT608" s="2">
        <f>IF(V608&gt;'Average Crustal Abundance'!O$2,Data!V608,'Average Crustal Abundance'!O$2)</f>
        <v>11</v>
      </c>
      <c r="AU608" s="2">
        <f>IF(W608&gt;'Average Crustal Abundance'!P$2,Data!W608,'Average Crustal Abundance'!P$2)</f>
        <v>0.03</v>
      </c>
      <c r="AV608" s="2">
        <f>IF(X608&gt;'Average Crustal Abundance'!Q$2,Data!X608,'Average Crustal Abundance'!Q$2)</f>
        <v>2.5</v>
      </c>
      <c r="AW608" s="2">
        <f>IF(Y608&gt;'Average Crustal Abundance'!R$2,Data!Y608,'Average Crustal Abundance'!R$2)</f>
        <v>0.2</v>
      </c>
      <c r="AX608" s="2">
        <f>IF(Z608&gt;'Average Crustal Abundance'!S$2,Data!Z608,'Average Crustal Abundance'!S$2)</f>
        <v>0.18</v>
      </c>
      <c r="AY608" s="2">
        <f>IF(AA608&gt;'Average Crustal Abundance'!T$2,Data!AA608,'Average Crustal Abundance'!T$2)</f>
        <v>1E-3</v>
      </c>
      <c r="AZ608" s="2">
        <f>IF(AB608&gt;'Average Crustal Abundance'!U$2,Data!AB608,'Average Crustal Abundance'!U$2)</f>
        <v>0.8</v>
      </c>
      <c r="BA608" s="2">
        <f>IF(AC608&gt;'Average Crustal Abundance'!V$2,Data!AC608,'Average Crustal Abundance'!V$2)</f>
        <v>1</v>
      </c>
      <c r="BB608" s="2">
        <f>IF(AD608&gt;'Average Crustal Abundance'!W$2,Data!AD608,'Average Crustal Abundance'!W$2)</f>
        <v>1.7</v>
      </c>
      <c r="BC608" s="2">
        <f>IF(AE608&gt;'Average Crustal Abundance'!X$2,Data!AE608,'Average Crustal Abundance'!X$2)</f>
        <v>20</v>
      </c>
      <c r="BD608" s="2">
        <f>IF(AF608&gt;'Average Crustal Abundance'!Y$2,Data!AF608,'Average Crustal Abundance'!Y$2)</f>
        <v>1.3</v>
      </c>
      <c r="BE608" s="3">
        <f>LOG((AG608/'Average Crustal Abundance'!B$2),1.636)</f>
        <v>0</v>
      </c>
      <c r="BF608" s="3">
        <f>LOG((AH608/'Average Crustal Abundance'!C$2),5.77)</f>
        <v>0</v>
      </c>
      <c r="BG608" s="3">
        <f>LOG((AI608/'Average Crustal Abundance'!D$2),5.07)</f>
        <v>0</v>
      </c>
      <c r="BH608" s="3">
        <f>IF(LOG((AJ608/'Average Crustal Abundance'!E$2))&lt;6,LOG((AJ608/'Average Crustal Abundance'!E$2)),6)</f>
        <v>0</v>
      </c>
      <c r="BI608" s="3">
        <f>IF(LOG((AK608/'Average Crustal Abundance'!F$2))&lt;6,LOG((AK608/'Average Crustal Abundance'!F$2)),6)</f>
        <v>0</v>
      </c>
      <c r="BJ608" s="3">
        <f>IF(LOG((AL608/'Average Crustal Abundance'!G$2))&lt;6,LOG((AL608/'Average Crustal Abundance'!G$2)),6)</f>
        <v>0</v>
      </c>
      <c r="BK608" s="3">
        <f>LOG((AM608/'Average Crustal Abundance'!H$2),5.77)</f>
        <v>0</v>
      </c>
      <c r="BL608" s="3">
        <f>IF(LOG((AN608/'Average Crustal Abundance'!I$2))&lt;6,LOG((AN608/'Average Crustal Abundance'!I$2)),6)</f>
        <v>0</v>
      </c>
      <c r="BM608" s="3">
        <f>IF(LOG((AO608/'Average Crustal Abundance'!J$2))&lt;6,LOG((AO608/'Average Crustal Abundance'!J$2)),6)</f>
        <v>0</v>
      </c>
      <c r="BN608" s="3">
        <f>LOG((AP608/'Average Crustal Abundance'!K$2),4.9)</f>
        <v>0</v>
      </c>
      <c r="BO608" s="3">
        <f>IF(LOG((AQ608/'Average Crustal Abundance'!L$2))&lt;6,LOG((AQ608/'Average Crustal Abundance'!L$2)),6)</f>
        <v>0</v>
      </c>
      <c r="BP608" s="3">
        <f>IF(LOG((AR608/'Average Crustal Abundance'!M$2))&lt;6,LOG((AR608/'Average Crustal Abundance'!M$2)),6)</f>
        <v>0</v>
      </c>
      <c r="BQ608" s="3">
        <f>IF(LOG((AS608/'Average Crustal Abundance'!N$2))&lt;6,LOG((AS608/'Average Crustal Abundance'!N$2)),6)</f>
        <v>0</v>
      </c>
      <c r="BR608" s="3">
        <f>LOG((AT608/'Average Crustal Abundance'!O$2),6.71)</f>
        <v>0</v>
      </c>
      <c r="BS608" s="3">
        <f>IF(LOG((AU608/'Average Crustal Abundance'!P$2))&lt;6,LOG((AU608/'Average Crustal Abundance'!P$2)),6)</f>
        <v>0</v>
      </c>
      <c r="BT608" s="3">
        <f>LOG((AV608/'Average Crustal Abundance'!Q$2),8.58)</f>
        <v>0</v>
      </c>
      <c r="BU608" s="3">
        <f>IF(LOG((AW608/'Average Crustal Abundance'!R$2))&lt;6,LOG((AW608/'Average Crustal Abundance'!R$2)),6)</f>
        <v>0</v>
      </c>
      <c r="BV608" s="3">
        <f>IF(LOG((AX608/'Average Crustal Abundance'!S$2))&lt;6,LOG((AX608/'Average Crustal Abundance'!S$2)),6)</f>
        <v>0</v>
      </c>
      <c r="BW608" s="3">
        <f>IF(LOG((AY608/'Average Crustal Abundance'!T$2))&lt;6,LOG((AY608/'Average Crustal Abundance'!T$2)),6)</f>
        <v>0</v>
      </c>
      <c r="BX608" s="3">
        <f>IF(LOG((AZ608/'Average Crustal Abundance'!U$2))&lt;6,LOG((AZ608/'Average Crustal Abundance'!U$2)),6)</f>
        <v>0</v>
      </c>
      <c r="BY608" s="3">
        <f>IF(LOG((BA608/'Average Crustal Abundance'!V$2))&lt;6,LOG((BA608/'Average Crustal Abundance'!V$2)),6)</f>
        <v>0</v>
      </c>
      <c r="BZ608" s="3">
        <f>LOG((BB608/'Average Crustal Abundance'!W$2),9.15)</f>
        <v>0</v>
      </c>
      <c r="CA608" s="3">
        <f>LOG((BC608/'Average Crustal Abundance'!X$2),6.07)</f>
        <v>0</v>
      </c>
      <c r="CB608" s="3">
        <f>LOG((BD608/'Average Crustal Abundance'!Y$2),9.57)</f>
        <v>0</v>
      </c>
      <c r="CC608" s="3">
        <f t="shared" si="350"/>
        <v>0</v>
      </c>
      <c r="CD608" s="3" t="e">
        <f t="shared" si="351"/>
        <v>#DIV/0!</v>
      </c>
      <c r="CE608" s="4" t="e">
        <f t="shared" si="359"/>
        <v>#DIV/0!</v>
      </c>
      <c r="CF608" s="4" t="e">
        <f t="shared" si="359"/>
        <v>#DIV/0!</v>
      </c>
      <c r="CG608" s="4" t="e">
        <f t="shared" si="359"/>
        <v>#DIV/0!</v>
      </c>
      <c r="CH608" s="4" t="e">
        <f t="shared" si="359"/>
        <v>#DIV/0!</v>
      </c>
      <c r="CI608" s="4" t="e">
        <f t="shared" si="359"/>
        <v>#DIV/0!</v>
      </c>
      <c r="CJ608" s="4" t="e">
        <f t="shared" si="359"/>
        <v>#DIV/0!</v>
      </c>
      <c r="CK608" s="4" t="e">
        <f t="shared" si="359"/>
        <v>#DIV/0!</v>
      </c>
      <c r="CL608" s="4" t="e">
        <f t="shared" si="357"/>
        <v>#DIV/0!</v>
      </c>
      <c r="CM608" s="4" t="e">
        <f t="shared" si="357"/>
        <v>#DIV/0!</v>
      </c>
      <c r="CN608" s="4" t="e">
        <f t="shared" si="358"/>
        <v>#DIV/0!</v>
      </c>
      <c r="CO608" s="4" t="e">
        <f t="shared" si="347"/>
        <v>#DIV/0!</v>
      </c>
      <c r="CP608" s="4" t="e">
        <f t="shared" si="348"/>
        <v>#DIV/0!</v>
      </c>
      <c r="CQ608" s="4" t="e">
        <f t="shared" si="349"/>
        <v>#DIV/0!</v>
      </c>
      <c r="CR608" s="4" t="e">
        <f t="shared" ref="CR608:CR628" si="363">BR608*$CD608</f>
        <v>#DIV/0!</v>
      </c>
      <c r="CS608" s="4" t="e">
        <f t="shared" ref="CS608:CS628" si="364">BS608*$CD608</f>
        <v>#DIV/0!</v>
      </c>
      <c r="CT608" s="4" t="e">
        <f t="shared" ref="CT608:CT628" si="365">BT608*$CD608</f>
        <v>#DIV/0!</v>
      </c>
      <c r="CU608" s="4" t="e">
        <f t="shared" si="353"/>
        <v>#DIV/0!</v>
      </c>
      <c r="CV608" s="4" t="e">
        <f t="shared" si="354"/>
        <v>#DIV/0!</v>
      </c>
      <c r="CW608" s="4" t="e">
        <f t="shared" si="355"/>
        <v>#DIV/0!</v>
      </c>
      <c r="CX608" s="4" t="e">
        <f t="shared" si="356"/>
        <v>#DIV/0!</v>
      </c>
      <c r="CY608" s="4" t="e">
        <f t="shared" si="360"/>
        <v>#DIV/0!</v>
      </c>
      <c r="CZ608" s="4" t="e">
        <f t="shared" si="361"/>
        <v>#DIV/0!</v>
      </c>
      <c r="DA608" s="4" t="e">
        <f t="shared" si="362"/>
        <v>#DIV/0!</v>
      </c>
      <c r="DB608" s="4" t="e">
        <f t="shared" si="336"/>
        <v>#DIV/0!</v>
      </c>
      <c r="DC608" s="3"/>
      <c r="DD608" s="3" t="e">
        <f t="shared" si="352"/>
        <v>#DIV/0!</v>
      </c>
    </row>
    <row r="609" spans="33:108" x14ac:dyDescent="0.25">
      <c r="AG609" s="2">
        <f>IF(I609&gt;'Average Crustal Abundance'!B$2,Data!I609,'Average Crustal Abundance'!B$2)</f>
        <v>52200</v>
      </c>
      <c r="AH609" s="2">
        <f>IF(J609&gt;'Average Crustal Abundance'!C$2,Data!J609,'Average Crustal Abundance'!C$2)</f>
        <v>27</v>
      </c>
      <c r="AI609" s="2">
        <f>IF(K609&gt;'Average Crustal Abundance'!D$2,Data!K609,'Average Crustal Abundance'!D$2)</f>
        <v>59</v>
      </c>
      <c r="AJ609" s="2">
        <f>IF(L609&gt;'Average Crustal Abundance'!E$2,Data!L609,'Average Crustal Abundance'!E$2)</f>
        <v>0.188</v>
      </c>
      <c r="AK609" s="2">
        <f>IF(M609&gt;'Average Crustal Abundance'!F$2,Data!M609,'Average Crustal Abundance'!F$2)</f>
        <v>1.5E-3</v>
      </c>
      <c r="AL609" s="2">
        <f>IF(N609&gt;'Average Crustal Abundance'!G$2,Data!N609,'Average Crustal Abundance'!G$2)</f>
        <v>1.5E-3</v>
      </c>
      <c r="AM609" s="2">
        <f>IF(O609&gt;'Average Crustal Abundance'!H$2,Data!O609,'Average Crustal Abundance'!H$2)</f>
        <v>27</v>
      </c>
      <c r="AN609" s="2">
        <f>IF(P609&gt;'Average Crustal Abundance'!I$2,Data!P609,'Average Crustal Abundance'!I$2)</f>
        <v>5.6000000000000001E-2</v>
      </c>
      <c r="AO609" s="2">
        <f>IF(Q609&gt;'Average Crustal Abundance'!J$2,Data!Q609,'Average Crustal Abundance'!J$2)</f>
        <v>1.2999999999999999E-3</v>
      </c>
      <c r="AP609" s="2">
        <f>IF(R609&gt;'Average Crustal Abundance'!K$2,Data!R609,'Average Crustal Abundance'!K$2)</f>
        <v>72</v>
      </c>
      <c r="AQ609" s="2">
        <f>IF(S609&gt;'Average Crustal Abundance'!L$2,Data!S609,'Average Crustal Abundance'!L$2)</f>
        <v>0.08</v>
      </c>
      <c r="AR609" s="2">
        <f>IF(T609&gt;'Average Crustal Abundance'!M$2,Data!T609,'Average Crustal Abundance'!M$2)</f>
        <v>5.1999999999999998E-2</v>
      </c>
      <c r="AS609" s="2">
        <f>IF(U609&gt;'Average Crustal Abundance'!N$2,Data!U609,'Average Crustal Abundance'!N$2)</f>
        <v>0.5</v>
      </c>
      <c r="AT609" s="2">
        <f>IF(V609&gt;'Average Crustal Abundance'!O$2,Data!V609,'Average Crustal Abundance'!O$2)</f>
        <v>11</v>
      </c>
      <c r="AU609" s="2">
        <f>IF(W609&gt;'Average Crustal Abundance'!P$2,Data!W609,'Average Crustal Abundance'!P$2)</f>
        <v>0.03</v>
      </c>
      <c r="AV609" s="2">
        <f>IF(X609&gt;'Average Crustal Abundance'!Q$2,Data!X609,'Average Crustal Abundance'!Q$2)</f>
        <v>2.5</v>
      </c>
      <c r="AW609" s="2">
        <f>IF(Y609&gt;'Average Crustal Abundance'!R$2,Data!Y609,'Average Crustal Abundance'!R$2)</f>
        <v>0.2</v>
      </c>
      <c r="AX609" s="2">
        <f>IF(Z609&gt;'Average Crustal Abundance'!S$2,Data!Z609,'Average Crustal Abundance'!S$2)</f>
        <v>0.18</v>
      </c>
      <c r="AY609" s="2">
        <f>IF(AA609&gt;'Average Crustal Abundance'!T$2,Data!AA609,'Average Crustal Abundance'!T$2)</f>
        <v>1E-3</v>
      </c>
      <c r="AZ609" s="2">
        <f>IF(AB609&gt;'Average Crustal Abundance'!U$2,Data!AB609,'Average Crustal Abundance'!U$2)</f>
        <v>0.8</v>
      </c>
      <c r="BA609" s="2">
        <f>IF(AC609&gt;'Average Crustal Abundance'!V$2,Data!AC609,'Average Crustal Abundance'!V$2)</f>
        <v>1</v>
      </c>
      <c r="BB609" s="2">
        <f>IF(AD609&gt;'Average Crustal Abundance'!W$2,Data!AD609,'Average Crustal Abundance'!W$2)</f>
        <v>1.7</v>
      </c>
      <c r="BC609" s="2">
        <f>IF(AE609&gt;'Average Crustal Abundance'!X$2,Data!AE609,'Average Crustal Abundance'!X$2)</f>
        <v>20</v>
      </c>
      <c r="BD609" s="2">
        <f>IF(AF609&gt;'Average Crustal Abundance'!Y$2,Data!AF609,'Average Crustal Abundance'!Y$2)</f>
        <v>1.3</v>
      </c>
      <c r="BE609" s="3">
        <f>LOG((AG609/'Average Crustal Abundance'!B$2),1.636)</f>
        <v>0</v>
      </c>
      <c r="BF609" s="3">
        <f>LOG((AH609/'Average Crustal Abundance'!C$2),5.77)</f>
        <v>0</v>
      </c>
      <c r="BG609" s="3">
        <f>LOG((AI609/'Average Crustal Abundance'!D$2),5.07)</f>
        <v>0</v>
      </c>
      <c r="BH609" s="3">
        <f>IF(LOG((AJ609/'Average Crustal Abundance'!E$2))&lt;6,LOG((AJ609/'Average Crustal Abundance'!E$2)),6)</f>
        <v>0</v>
      </c>
      <c r="BI609" s="3">
        <f>IF(LOG((AK609/'Average Crustal Abundance'!F$2))&lt;6,LOG((AK609/'Average Crustal Abundance'!F$2)),6)</f>
        <v>0</v>
      </c>
      <c r="BJ609" s="3">
        <f>IF(LOG((AL609/'Average Crustal Abundance'!G$2))&lt;6,LOG((AL609/'Average Crustal Abundance'!G$2)),6)</f>
        <v>0</v>
      </c>
      <c r="BK609" s="3">
        <f>LOG((AM609/'Average Crustal Abundance'!H$2),5.77)</f>
        <v>0</v>
      </c>
      <c r="BL609" s="3">
        <f>IF(LOG((AN609/'Average Crustal Abundance'!I$2))&lt;6,LOG((AN609/'Average Crustal Abundance'!I$2)),6)</f>
        <v>0</v>
      </c>
      <c r="BM609" s="3">
        <f>IF(LOG((AO609/'Average Crustal Abundance'!J$2))&lt;6,LOG((AO609/'Average Crustal Abundance'!J$2)),6)</f>
        <v>0</v>
      </c>
      <c r="BN609" s="3">
        <f>LOG((AP609/'Average Crustal Abundance'!K$2),4.9)</f>
        <v>0</v>
      </c>
      <c r="BO609" s="3">
        <f>IF(LOG((AQ609/'Average Crustal Abundance'!L$2))&lt;6,LOG((AQ609/'Average Crustal Abundance'!L$2)),6)</f>
        <v>0</v>
      </c>
      <c r="BP609" s="3">
        <f>IF(LOG((AR609/'Average Crustal Abundance'!M$2))&lt;6,LOG((AR609/'Average Crustal Abundance'!M$2)),6)</f>
        <v>0</v>
      </c>
      <c r="BQ609" s="3">
        <f>IF(LOG((AS609/'Average Crustal Abundance'!N$2))&lt;6,LOG((AS609/'Average Crustal Abundance'!N$2)),6)</f>
        <v>0</v>
      </c>
      <c r="BR609" s="3">
        <f>LOG((AT609/'Average Crustal Abundance'!O$2),6.71)</f>
        <v>0</v>
      </c>
      <c r="BS609" s="3">
        <f>IF(LOG((AU609/'Average Crustal Abundance'!P$2))&lt;6,LOG((AU609/'Average Crustal Abundance'!P$2)),6)</f>
        <v>0</v>
      </c>
      <c r="BT609" s="3">
        <f>LOG((AV609/'Average Crustal Abundance'!Q$2),8.58)</f>
        <v>0</v>
      </c>
      <c r="BU609" s="3">
        <f>IF(LOG((AW609/'Average Crustal Abundance'!R$2))&lt;6,LOG((AW609/'Average Crustal Abundance'!R$2)),6)</f>
        <v>0</v>
      </c>
      <c r="BV609" s="3">
        <f>IF(LOG((AX609/'Average Crustal Abundance'!S$2))&lt;6,LOG((AX609/'Average Crustal Abundance'!S$2)),6)</f>
        <v>0</v>
      </c>
      <c r="BW609" s="3">
        <f>IF(LOG((AY609/'Average Crustal Abundance'!T$2))&lt;6,LOG((AY609/'Average Crustal Abundance'!T$2)),6)</f>
        <v>0</v>
      </c>
      <c r="BX609" s="3">
        <f>IF(LOG((AZ609/'Average Crustal Abundance'!U$2))&lt;6,LOG((AZ609/'Average Crustal Abundance'!U$2)),6)</f>
        <v>0</v>
      </c>
      <c r="BY609" s="3">
        <f>IF(LOG((BA609/'Average Crustal Abundance'!V$2))&lt;6,LOG((BA609/'Average Crustal Abundance'!V$2)),6)</f>
        <v>0</v>
      </c>
      <c r="BZ609" s="3">
        <f>LOG((BB609/'Average Crustal Abundance'!W$2),9.15)</f>
        <v>0</v>
      </c>
      <c r="CA609" s="3">
        <f>LOG((BC609/'Average Crustal Abundance'!X$2),6.07)</f>
        <v>0</v>
      </c>
      <c r="CB609" s="3">
        <f>LOG((BD609/'Average Crustal Abundance'!Y$2),9.57)</f>
        <v>0</v>
      </c>
      <c r="CC609" s="3">
        <f t="shared" si="350"/>
        <v>0</v>
      </c>
      <c r="CD609" s="3" t="e">
        <f t="shared" si="351"/>
        <v>#DIV/0!</v>
      </c>
      <c r="CE609" s="4" t="e">
        <f t="shared" si="359"/>
        <v>#DIV/0!</v>
      </c>
      <c r="CF609" s="4" t="e">
        <f t="shared" si="359"/>
        <v>#DIV/0!</v>
      </c>
      <c r="CG609" s="4" t="e">
        <f t="shared" si="359"/>
        <v>#DIV/0!</v>
      </c>
      <c r="CH609" s="4" t="e">
        <f t="shared" si="359"/>
        <v>#DIV/0!</v>
      </c>
      <c r="CI609" s="4" t="e">
        <f t="shared" si="359"/>
        <v>#DIV/0!</v>
      </c>
      <c r="CJ609" s="4" t="e">
        <f t="shared" si="359"/>
        <v>#DIV/0!</v>
      </c>
      <c r="CK609" s="4" t="e">
        <f t="shared" si="359"/>
        <v>#DIV/0!</v>
      </c>
      <c r="CL609" s="4" t="e">
        <f t="shared" si="357"/>
        <v>#DIV/0!</v>
      </c>
      <c r="CM609" s="4" t="e">
        <f t="shared" si="357"/>
        <v>#DIV/0!</v>
      </c>
      <c r="CN609" s="4" t="e">
        <f t="shared" si="358"/>
        <v>#DIV/0!</v>
      </c>
      <c r="CO609" s="4" t="e">
        <f t="shared" ref="CO609:CO628" si="366">BO609*$CD609</f>
        <v>#DIV/0!</v>
      </c>
      <c r="CP609" s="4" t="e">
        <f t="shared" ref="CP609:CP628" si="367">BP609*$CD609</f>
        <v>#DIV/0!</v>
      </c>
      <c r="CQ609" s="4" t="e">
        <f t="shared" ref="CQ609:CQ628" si="368">BQ609*$CD609</f>
        <v>#DIV/0!</v>
      </c>
      <c r="CR609" s="4" t="e">
        <f t="shared" si="363"/>
        <v>#DIV/0!</v>
      </c>
      <c r="CS609" s="4" t="e">
        <f t="shared" si="364"/>
        <v>#DIV/0!</v>
      </c>
      <c r="CT609" s="4" t="e">
        <f t="shared" si="365"/>
        <v>#DIV/0!</v>
      </c>
      <c r="CU609" s="4" t="e">
        <f t="shared" si="353"/>
        <v>#DIV/0!</v>
      </c>
      <c r="CV609" s="4" t="e">
        <f t="shared" si="354"/>
        <v>#DIV/0!</v>
      </c>
      <c r="CW609" s="4" t="e">
        <f t="shared" si="355"/>
        <v>#DIV/0!</v>
      </c>
      <c r="CX609" s="4" t="e">
        <f t="shared" si="356"/>
        <v>#DIV/0!</v>
      </c>
      <c r="CY609" s="4" t="e">
        <f t="shared" si="360"/>
        <v>#DIV/0!</v>
      </c>
      <c r="CZ609" s="4" t="e">
        <f t="shared" si="361"/>
        <v>#DIV/0!</v>
      </c>
      <c r="DA609" s="4" t="e">
        <f t="shared" si="362"/>
        <v>#DIV/0!</v>
      </c>
      <c r="DB609" s="4" t="e">
        <f t="shared" si="336"/>
        <v>#DIV/0!</v>
      </c>
      <c r="DC609" s="3"/>
      <c r="DD609" s="3" t="e">
        <f t="shared" si="352"/>
        <v>#DIV/0!</v>
      </c>
    </row>
    <row r="610" spans="33:108" x14ac:dyDescent="0.25">
      <c r="AG610" s="2">
        <f>IF(I610&gt;'Average Crustal Abundance'!B$2,Data!I610,'Average Crustal Abundance'!B$2)</f>
        <v>52200</v>
      </c>
      <c r="AH610" s="2">
        <f>IF(J610&gt;'Average Crustal Abundance'!C$2,Data!J610,'Average Crustal Abundance'!C$2)</f>
        <v>27</v>
      </c>
      <c r="AI610" s="2">
        <f>IF(K610&gt;'Average Crustal Abundance'!D$2,Data!K610,'Average Crustal Abundance'!D$2)</f>
        <v>59</v>
      </c>
      <c r="AJ610" s="2">
        <f>IF(L610&gt;'Average Crustal Abundance'!E$2,Data!L610,'Average Crustal Abundance'!E$2)</f>
        <v>0.188</v>
      </c>
      <c r="AK610" s="2">
        <f>IF(M610&gt;'Average Crustal Abundance'!F$2,Data!M610,'Average Crustal Abundance'!F$2)</f>
        <v>1.5E-3</v>
      </c>
      <c r="AL610" s="2">
        <f>IF(N610&gt;'Average Crustal Abundance'!G$2,Data!N610,'Average Crustal Abundance'!G$2)</f>
        <v>1.5E-3</v>
      </c>
      <c r="AM610" s="2">
        <f>IF(O610&gt;'Average Crustal Abundance'!H$2,Data!O610,'Average Crustal Abundance'!H$2)</f>
        <v>27</v>
      </c>
      <c r="AN610" s="2">
        <f>IF(P610&gt;'Average Crustal Abundance'!I$2,Data!P610,'Average Crustal Abundance'!I$2)</f>
        <v>5.6000000000000001E-2</v>
      </c>
      <c r="AO610" s="2">
        <f>IF(Q610&gt;'Average Crustal Abundance'!J$2,Data!Q610,'Average Crustal Abundance'!J$2)</f>
        <v>1.2999999999999999E-3</v>
      </c>
      <c r="AP610" s="2">
        <f>IF(R610&gt;'Average Crustal Abundance'!K$2,Data!R610,'Average Crustal Abundance'!K$2)</f>
        <v>72</v>
      </c>
      <c r="AQ610" s="2">
        <f>IF(S610&gt;'Average Crustal Abundance'!L$2,Data!S610,'Average Crustal Abundance'!L$2)</f>
        <v>0.08</v>
      </c>
      <c r="AR610" s="2">
        <f>IF(T610&gt;'Average Crustal Abundance'!M$2,Data!T610,'Average Crustal Abundance'!M$2)</f>
        <v>5.1999999999999998E-2</v>
      </c>
      <c r="AS610" s="2">
        <f>IF(U610&gt;'Average Crustal Abundance'!N$2,Data!U610,'Average Crustal Abundance'!N$2)</f>
        <v>0.5</v>
      </c>
      <c r="AT610" s="2">
        <f>IF(V610&gt;'Average Crustal Abundance'!O$2,Data!V610,'Average Crustal Abundance'!O$2)</f>
        <v>11</v>
      </c>
      <c r="AU610" s="2">
        <f>IF(W610&gt;'Average Crustal Abundance'!P$2,Data!W610,'Average Crustal Abundance'!P$2)</f>
        <v>0.03</v>
      </c>
      <c r="AV610" s="2">
        <f>IF(X610&gt;'Average Crustal Abundance'!Q$2,Data!X610,'Average Crustal Abundance'!Q$2)</f>
        <v>2.5</v>
      </c>
      <c r="AW610" s="2">
        <f>IF(Y610&gt;'Average Crustal Abundance'!R$2,Data!Y610,'Average Crustal Abundance'!R$2)</f>
        <v>0.2</v>
      </c>
      <c r="AX610" s="2">
        <f>IF(Z610&gt;'Average Crustal Abundance'!S$2,Data!Z610,'Average Crustal Abundance'!S$2)</f>
        <v>0.18</v>
      </c>
      <c r="AY610" s="2">
        <f>IF(AA610&gt;'Average Crustal Abundance'!T$2,Data!AA610,'Average Crustal Abundance'!T$2)</f>
        <v>1E-3</v>
      </c>
      <c r="AZ610" s="2">
        <f>IF(AB610&gt;'Average Crustal Abundance'!U$2,Data!AB610,'Average Crustal Abundance'!U$2)</f>
        <v>0.8</v>
      </c>
      <c r="BA610" s="2">
        <f>IF(AC610&gt;'Average Crustal Abundance'!V$2,Data!AC610,'Average Crustal Abundance'!V$2)</f>
        <v>1</v>
      </c>
      <c r="BB610" s="2">
        <f>IF(AD610&gt;'Average Crustal Abundance'!W$2,Data!AD610,'Average Crustal Abundance'!W$2)</f>
        <v>1.7</v>
      </c>
      <c r="BC610" s="2">
        <f>IF(AE610&gt;'Average Crustal Abundance'!X$2,Data!AE610,'Average Crustal Abundance'!X$2)</f>
        <v>20</v>
      </c>
      <c r="BD610" s="2">
        <f>IF(AF610&gt;'Average Crustal Abundance'!Y$2,Data!AF610,'Average Crustal Abundance'!Y$2)</f>
        <v>1.3</v>
      </c>
      <c r="BE610" s="3">
        <f>LOG((AG610/'Average Crustal Abundance'!B$2),1.636)</f>
        <v>0</v>
      </c>
      <c r="BF610" s="3">
        <f>LOG((AH610/'Average Crustal Abundance'!C$2),5.77)</f>
        <v>0</v>
      </c>
      <c r="BG610" s="3">
        <f>LOG((AI610/'Average Crustal Abundance'!D$2),5.07)</f>
        <v>0</v>
      </c>
      <c r="BH610" s="3">
        <f>IF(LOG((AJ610/'Average Crustal Abundance'!E$2))&lt;6,LOG((AJ610/'Average Crustal Abundance'!E$2)),6)</f>
        <v>0</v>
      </c>
      <c r="BI610" s="3">
        <f>IF(LOG((AK610/'Average Crustal Abundance'!F$2))&lt;6,LOG((AK610/'Average Crustal Abundance'!F$2)),6)</f>
        <v>0</v>
      </c>
      <c r="BJ610" s="3">
        <f>IF(LOG((AL610/'Average Crustal Abundance'!G$2))&lt;6,LOG((AL610/'Average Crustal Abundance'!G$2)),6)</f>
        <v>0</v>
      </c>
      <c r="BK610" s="3">
        <f>LOG((AM610/'Average Crustal Abundance'!H$2),5.77)</f>
        <v>0</v>
      </c>
      <c r="BL610" s="3">
        <f>IF(LOG((AN610/'Average Crustal Abundance'!I$2))&lt;6,LOG((AN610/'Average Crustal Abundance'!I$2)),6)</f>
        <v>0</v>
      </c>
      <c r="BM610" s="3">
        <f>IF(LOG((AO610/'Average Crustal Abundance'!J$2))&lt;6,LOG((AO610/'Average Crustal Abundance'!J$2)),6)</f>
        <v>0</v>
      </c>
      <c r="BN610" s="3">
        <f>LOG((AP610/'Average Crustal Abundance'!K$2),4.9)</f>
        <v>0</v>
      </c>
      <c r="BO610" s="3">
        <f>IF(LOG((AQ610/'Average Crustal Abundance'!L$2))&lt;6,LOG((AQ610/'Average Crustal Abundance'!L$2)),6)</f>
        <v>0</v>
      </c>
      <c r="BP610" s="3">
        <f>IF(LOG((AR610/'Average Crustal Abundance'!M$2))&lt;6,LOG((AR610/'Average Crustal Abundance'!M$2)),6)</f>
        <v>0</v>
      </c>
      <c r="BQ610" s="3">
        <f>IF(LOG((AS610/'Average Crustal Abundance'!N$2))&lt;6,LOG((AS610/'Average Crustal Abundance'!N$2)),6)</f>
        <v>0</v>
      </c>
      <c r="BR610" s="3">
        <f>LOG((AT610/'Average Crustal Abundance'!O$2),6.71)</f>
        <v>0</v>
      </c>
      <c r="BS610" s="3">
        <f>IF(LOG((AU610/'Average Crustal Abundance'!P$2))&lt;6,LOG((AU610/'Average Crustal Abundance'!P$2)),6)</f>
        <v>0</v>
      </c>
      <c r="BT610" s="3">
        <f>LOG((AV610/'Average Crustal Abundance'!Q$2),8.58)</f>
        <v>0</v>
      </c>
      <c r="BU610" s="3">
        <f>IF(LOG((AW610/'Average Crustal Abundance'!R$2))&lt;6,LOG((AW610/'Average Crustal Abundance'!R$2)),6)</f>
        <v>0</v>
      </c>
      <c r="BV610" s="3">
        <f>IF(LOG((AX610/'Average Crustal Abundance'!S$2))&lt;6,LOG((AX610/'Average Crustal Abundance'!S$2)),6)</f>
        <v>0</v>
      </c>
      <c r="BW610" s="3">
        <f>IF(LOG((AY610/'Average Crustal Abundance'!T$2))&lt;6,LOG((AY610/'Average Crustal Abundance'!T$2)),6)</f>
        <v>0</v>
      </c>
      <c r="BX610" s="3">
        <f>IF(LOG((AZ610/'Average Crustal Abundance'!U$2))&lt;6,LOG((AZ610/'Average Crustal Abundance'!U$2)),6)</f>
        <v>0</v>
      </c>
      <c r="BY610" s="3">
        <f>IF(LOG((BA610/'Average Crustal Abundance'!V$2))&lt;6,LOG((BA610/'Average Crustal Abundance'!V$2)),6)</f>
        <v>0</v>
      </c>
      <c r="BZ610" s="3">
        <f>LOG((BB610/'Average Crustal Abundance'!W$2),9.15)</f>
        <v>0</v>
      </c>
      <c r="CA610" s="3">
        <f>LOG((BC610/'Average Crustal Abundance'!X$2),6.07)</f>
        <v>0</v>
      </c>
      <c r="CB610" s="3">
        <f>LOG((BD610/'Average Crustal Abundance'!Y$2),9.57)</f>
        <v>0</v>
      </c>
      <c r="CC610" s="3">
        <f t="shared" si="350"/>
        <v>0</v>
      </c>
      <c r="CD610" s="3" t="e">
        <f t="shared" si="351"/>
        <v>#DIV/0!</v>
      </c>
      <c r="CE610" s="4" t="e">
        <f t="shared" si="359"/>
        <v>#DIV/0!</v>
      </c>
      <c r="CF610" s="4" t="e">
        <f t="shared" si="359"/>
        <v>#DIV/0!</v>
      </c>
      <c r="CG610" s="4" t="e">
        <f t="shared" si="359"/>
        <v>#DIV/0!</v>
      </c>
      <c r="CH610" s="4" t="e">
        <f t="shared" si="359"/>
        <v>#DIV/0!</v>
      </c>
      <c r="CI610" s="4" t="e">
        <f t="shared" si="359"/>
        <v>#DIV/0!</v>
      </c>
      <c r="CJ610" s="4" t="e">
        <f t="shared" si="359"/>
        <v>#DIV/0!</v>
      </c>
      <c r="CK610" s="4" t="e">
        <f t="shared" si="359"/>
        <v>#DIV/0!</v>
      </c>
      <c r="CL610" s="4" t="e">
        <f t="shared" si="357"/>
        <v>#DIV/0!</v>
      </c>
      <c r="CM610" s="4" t="e">
        <f t="shared" si="357"/>
        <v>#DIV/0!</v>
      </c>
      <c r="CN610" s="4" t="e">
        <f t="shared" si="358"/>
        <v>#DIV/0!</v>
      </c>
      <c r="CO610" s="4" t="e">
        <f t="shared" si="366"/>
        <v>#DIV/0!</v>
      </c>
      <c r="CP610" s="4" t="e">
        <f t="shared" si="367"/>
        <v>#DIV/0!</v>
      </c>
      <c r="CQ610" s="4" t="e">
        <f t="shared" si="368"/>
        <v>#DIV/0!</v>
      </c>
      <c r="CR610" s="4" t="e">
        <f t="shared" si="363"/>
        <v>#DIV/0!</v>
      </c>
      <c r="CS610" s="4" t="e">
        <f t="shared" si="364"/>
        <v>#DIV/0!</v>
      </c>
      <c r="CT610" s="4" t="e">
        <f t="shared" si="365"/>
        <v>#DIV/0!</v>
      </c>
      <c r="CU610" s="4" t="e">
        <f t="shared" si="353"/>
        <v>#DIV/0!</v>
      </c>
      <c r="CV610" s="4" t="e">
        <f t="shared" si="354"/>
        <v>#DIV/0!</v>
      </c>
      <c r="CW610" s="4" t="e">
        <f t="shared" si="355"/>
        <v>#DIV/0!</v>
      </c>
      <c r="CX610" s="4" t="e">
        <f t="shared" si="356"/>
        <v>#DIV/0!</v>
      </c>
      <c r="CY610" s="4" t="e">
        <f t="shared" si="360"/>
        <v>#DIV/0!</v>
      </c>
      <c r="CZ610" s="4" t="e">
        <f t="shared" si="361"/>
        <v>#DIV/0!</v>
      </c>
      <c r="DA610" s="4" t="e">
        <f t="shared" si="362"/>
        <v>#DIV/0!</v>
      </c>
      <c r="DB610" s="4" t="e">
        <f t="shared" si="336"/>
        <v>#DIV/0!</v>
      </c>
      <c r="DC610" s="3"/>
      <c r="DD610" s="3" t="e">
        <f t="shared" si="352"/>
        <v>#DIV/0!</v>
      </c>
    </row>
    <row r="611" spans="33:108" x14ac:dyDescent="0.25">
      <c r="AG611" s="2">
        <f>IF(I611&gt;'Average Crustal Abundance'!B$2,Data!I611,'Average Crustal Abundance'!B$2)</f>
        <v>52200</v>
      </c>
      <c r="AH611" s="2">
        <f>IF(J611&gt;'Average Crustal Abundance'!C$2,Data!J611,'Average Crustal Abundance'!C$2)</f>
        <v>27</v>
      </c>
      <c r="AI611" s="2">
        <f>IF(K611&gt;'Average Crustal Abundance'!D$2,Data!K611,'Average Crustal Abundance'!D$2)</f>
        <v>59</v>
      </c>
      <c r="AJ611" s="2">
        <f>IF(L611&gt;'Average Crustal Abundance'!E$2,Data!L611,'Average Crustal Abundance'!E$2)</f>
        <v>0.188</v>
      </c>
      <c r="AK611" s="2">
        <f>IF(M611&gt;'Average Crustal Abundance'!F$2,Data!M611,'Average Crustal Abundance'!F$2)</f>
        <v>1.5E-3</v>
      </c>
      <c r="AL611" s="2">
        <f>IF(N611&gt;'Average Crustal Abundance'!G$2,Data!N611,'Average Crustal Abundance'!G$2)</f>
        <v>1.5E-3</v>
      </c>
      <c r="AM611" s="2">
        <f>IF(O611&gt;'Average Crustal Abundance'!H$2,Data!O611,'Average Crustal Abundance'!H$2)</f>
        <v>27</v>
      </c>
      <c r="AN611" s="2">
        <f>IF(P611&gt;'Average Crustal Abundance'!I$2,Data!P611,'Average Crustal Abundance'!I$2)</f>
        <v>5.6000000000000001E-2</v>
      </c>
      <c r="AO611" s="2">
        <f>IF(Q611&gt;'Average Crustal Abundance'!J$2,Data!Q611,'Average Crustal Abundance'!J$2)</f>
        <v>1.2999999999999999E-3</v>
      </c>
      <c r="AP611" s="2">
        <f>IF(R611&gt;'Average Crustal Abundance'!K$2,Data!R611,'Average Crustal Abundance'!K$2)</f>
        <v>72</v>
      </c>
      <c r="AQ611" s="2">
        <f>IF(S611&gt;'Average Crustal Abundance'!L$2,Data!S611,'Average Crustal Abundance'!L$2)</f>
        <v>0.08</v>
      </c>
      <c r="AR611" s="2">
        <f>IF(T611&gt;'Average Crustal Abundance'!M$2,Data!T611,'Average Crustal Abundance'!M$2)</f>
        <v>5.1999999999999998E-2</v>
      </c>
      <c r="AS611" s="2">
        <f>IF(U611&gt;'Average Crustal Abundance'!N$2,Data!U611,'Average Crustal Abundance'!N$2)</f>
        <v>0.5</v>
      </c>
      <c r="AT611" s="2">
        <f>IF(V611&gt;'Average Crustal Abundance'!O$2,Data!V611,'Average Crustal Abundance'!O$2)</f>
        <v>11</v>
      </c>
      <c r="AU611" s="2">
        <f>IF(W611&gt;'Average Crustal Abundance'!P$2,Data!W611,'Average Crustal Abundance'!P$2)</f>
        <v>0.03</v>
      </c>
      <c r="AV611" s="2">
        <f>IF(X611&gt;'Average Crustal Abundance'!Q$2,Data!X611,'Average Crustal Abundance'!Q$2)</f>
        <v>2.5</v>
      </c>
      <c r="AW611" s="2">
        <f>IF(Y611&gt;'Average Crustal Abundance'!R$2,Data!Y611,'Average Crustal Abundance'!R$2)</f>
        <v>0.2</v>
      </c>
      <c r="AX611" s="2">
        <f>IF(Z611&gt;'Average Crustal Abundance'!S$2,Data!Z611,'Average Crustal Abundance'!S$2)</f>
        <v>0.18</v>
      </c>
      <c r="AY611" s="2">
        <f>IF(AA611&gt;'Average Crustal Abundance'!T$2,Data!AA611,'Average Crustal Abundance'!T$2)</f>
        <v>1E-3</v>
      </c>
      <c r="AZ611" s="2">
        <f>IF(AB611&gt;'Average Crustal Abundance'!U$2,Data!AB611,'Average Crustal Abundance'!U$2)</f>
        <v>0.8</v>
      </c>
      <c r="BA611" s="2">
        <f>IF(AC611&gt;'Average Crustal Abundance'!V$2,Data!AC611,'Average Crustal Abundance'!V$2)</f>
        <v>1</v>
      </c>
      <c r="BB611" s="2">
        <f>IF(AD611&gt;'Average Crustal Abundance'!W$2,Data!AD611,'Average Crustal Abundance'!W$2)</f>
        <v>1.7</v>
      </c>
      <c r="BC611" s="2">
        <f>IF(AE611&gt;'Average Crustal Abundance'!X$2,Data!AE611,'Average Crustal Abundance'!X$2)</f>
        <v>20</v>
      </c>
      <c r="BD611" s="2">
        <f>IF(AF611&gt;'Average Crustal Abundance'!Y$2,Data!AF611,'Average Crustal Abundance'!Y$2)</f>
        <v>1.3</v>
      </c>
      <c r="BE611" s="3">
        <f>LOG((AG611/'Average Crustal Abundance'!B$2),1.636)</f>
        <v>0</v>
      </c>
      <c r="BF611" s="3">
        <f>LOG((AH611/'Average Crustal Abundance'!C$2),5.77)</f>
        <v>0</v>
      </c>
      <c r="BG611" s="3">
        <f>LOG((AI611/'Average Crustal Abundance'!D$2),5.07)</f>
        <v>0</v>
      </c>
      <c r="BH611" s="3">
        <f>IF(LOG((AJ611/'Average Crustal Abundance'!E$2))&lt;6,LOG((AJ611/'Average Crustal Abundance'!E$2)),6)</f>
        <v>0</v>
      </c>
      <c r="BI611" s="3">
        <f>IF(LOG((AK611/'Average Crustal Abundance'!F$2))&lt;6,LOG((AK611/'Average Crustal Abundance'!F$2)),6)</f>
        <v>0</v>
      </c>
      <c r="BJ611" s="3">
        <f>IF(LOG((AL611/'Average Crustal Abundance'!G$2))&lt;6,LOG((AL611/'Average Crustal Abundance'!G$2)),6)</f>
        <v>0</v>
      </c>
      <c r="BK611" s="3">
        <f>LOG((AM611/'Average Crustal Abundance'!H$2),5.77)</f>
        <v>0</v>
      </c>
      <c r="BL611" s="3">
        <f>IF(LOG((AN611/'Average Crustal Abundance'!I$2))&lt;6,LOG((AN611/'Average Crustal Abundance'!I$2)),6)</f>
        <v>0</v>
      </c>
      <c r="BM611" s="3">
        <f>IF(LOG((AO611/'Average Crustal Abundance'!J$2))&lt;6,LOG((AO611/'Average Crustal Abundance'!J$2)),6)</f>
        <v>0</v>
      </c>
      <c r="BN611" s="3">
        <f>LOG((AP611/'Average Crustal Abundance'!K$2),4.9)</f>
        <v>0</v>
      </c>
      <c r="BO611" s="3">
        <f>IF(LOG((AQ611/'Average Crustal Abundance'!L$2))&lt;6,LOG((AQ611/'Average Crustal Abundance'!L$2)),6)</f>
        <v>0</v>
      </c>
      <c r="BP611" s="3">
        <f>IF(LOG((AR611/'Average Crustal Abundance'!M$2))&lt;6,LOG((AR611/'Average Crustal Abundance'!M$2)),6)</f>
        <v>0</v>
      </c>
      <c r="BQ611" s="3">
        <f>IF(LOG((AS611/'Average Crustal Abundance'!N$2))&lt;6,LOG((AS611/'Average Crustal Abundance'!N$2)),6)</f>
        <v>0</v>
      </c>
      <c r="BR611" s="3">
        <f>LOG((AT611/'Average Crustal Abundance'!O$2),6.71)</f>
        <v>0</v>
      </c>
      <c r="BS611" s="3">
        <f>IF(LOG((AU611/'Average Crustal Abundance'!P$2))&lt;6,LOG((AU611/'Average Crustal Abundance'!P$2)),6)</f>
        <v>0</v>
      </c>
      <c r="BT611" s="3">
        <f>LOG((AV611/'Average Crustal Abundance'!Q$2),8.58)</f>
        <v>0</v>
      </c>
      <c r="BU611" s="3">
        <f>IF(LOG((AW611/'Average Crustal Abundance'!R$2))&lt;6,LOG((AW611/'Average Crustal Abundance'!R$2)),6)</f>
        <v>0</v>
      </c>
      <c r="BV611" s="3">
        <f>IF(LOG((AX611/'Average Crustal Abundance'!S$2))&lt;6,LOG((AX611/'Average Crustal Abundance'!S$2)),6)</f>
        <v>0</v>
      </c>
      <c r="BW611" s="3">
        <f>IF(LOG((AY611/'Average Crustal Abundance'!T$2))&lt;6,LOG((AY611/'Average Crustal Abundance'!T$2)),6)</f>
        <v>0</v>
      </c>
      <c r="BX611" s="3">
        <f>IF(LOG((AZ611/'Average Crustal Abundance'!U$2))&lt;6,LOG((AZ611/'Average Crustal Abundance'!U$2)),6)</f>
        <v>0</v>
      </c>
      <c r="BY611" s="3">
        <f>IF(LOG((BA611/'Average Crustal Abundance'!V$2))&lt;6,LOG((BA611/'Average Crustal Abundance'!V$2)),6)</f>
        <v>0</v>
      </c>
      <c r="BZ611" s="3">
        <f>LOG((BB611/'Average Crustal Abundance'!W$2),9.15)</f>
        <v>0</v>
      </c>
      <c r="CA611" s="3">
        <f>LOG((BC611/'Average Crustal Abundance'!X$2),6.07)</f>
        <v>0</v>
      </c>
      <c r="CB611" s="3">
        <f>LOG((BD611/'Average Crustal Abundance'!Y$2),9.57)</f>
        <v>0</v>
      </c>
      <c r="CC611" s="3">
        <f t="shared" si="350"/>
        <v>0</v>
      </c>
      <c r="CD611" s="3" t="e">
        <f t="shared" si="351"/>
        <v>#DIV/0!</v>
      </c>
      <c r="CE611" s="4" t="e">
        <f t="shared" si="359"/>
        <v>#DIV/0!</v>
      </c>
      <c r="CF611" s="4" t="e">
        <f t="shared" si="359"/>
        <v>#DIV/0!</v>
      </c>
      <c r="CG611" s="4" t="e">
        <f t="shared" si="359"/>
        <v>#DIV/0!</v>
      </c>
      <c r="CH611" s="4" t="e">
        <f t="shared" si="359"/>
        <v>#DIV/0!</v>
      </c>
      <c r="CI611" s="4" t="e">
        <f t="shared" si="359"/>
        <v>#DIV/0!</v>
      </c>
      <c r="CJ611" s="4" t="e">
        <f t="shared" si="359"/>
        <v>#DIV/0!</v>
      </c>
      <c r="CK611" s="4" t="e">
        <f t="shared" si="359"/>
        <v>#DIV/0!</v>
      </c>
      <c r="CL611" s="4" t="e">
        <f t="shared" si="357"/>
        <v>#DIV/0!</v>
      </c>
      <c r="CM611" s="4" t="e">
        <f t="shared" si="357"/>
        <v>#DIV/0!</v>
      </c>
      <c r="CN611" s="4" t="e">
        <f t="shared" si="358"/>
        <v>#DIV/0!</v>
      </c>
      <c r="CO611" s="4" t="e">
        <f t="shared" si="366"/>
        <v>#DIV/0!</v>
      </c>
      <c r="CP611" s="4" t="e">
        <f t="shared" si="367"/>
        <v>#DIV/0!</v>
      </c>
      <c r="CQ611" s="4" t="e">
        <f t="shared" si="368"/>
        <v>#DIV/0!</v>
      </c>
      <c r="CR611" s="4" t="e">
        <f t="shared" si="363"/>
        <v>#DIV/0!</v>
      </c>
      <c r="CS611" s="4" t="e">
        <f t="shared" si="364"/>
        <v>#DIV/0!</v>
      </c>
      <c r="CT611" s="4" t="e">
        <f t="shared" si="365"/>
        <v>#DIV/0!</v>
      </c>
      <c r="CU611" s="4" t="e">
        <f t="shared" si="353"/>
        <v>#DIV/0!</v>
      </c>
      <c r="CV611" s="4" t="e">
        <f t="shared" si="354"/>
        <v>#DIV/0!</v>
      </c>
      <c r="CW611" s="4" t="e">
        <f t="shared" si="355"/>
        <v>#DIV/0!</v>
      </c>
      <c r="CX611" s="4" t="e">
        <f t="shared" si="356"/>
        <v>#DIV/0!</v>
      </c>
      <c r="CY611" s="4" t="e">
        <f t="shared" si="360"/>
        <v>#DIV/0!</v>
      </c>
      <c r="CZ611" s="4" t="e">
        <f t="shared" si="361"/>
        <v>#DIV/0!</v>
      </c>
      <c r="DA611" s="4" t="e">
        <f t="shared" si="362"/>
        <v>#DIV/0!</v>
      </c>
      <c r="DB611" s="4" t="e">
        <f t="shared" si="336"/>
        <v>#DIV/0!</v>
      </c>
      <c r="DC611" s="3"/>
      <c r="DD611" s="3" t="e">
        <f t="shared" si="352"/>
        <v>#DIV/0!</v>
      </c>
    </row>
    <row r="612" spans="33:108" x14ac:dyDescent="0.25">
      <c r="AG612" s="2">
        <f>IF(I612&gt;'Average Crustal Abundance'!B$2,Data!I612,'Average Crustal Abundance'!B$2)</f>
        <v>52200</v>
      </c>
      <c r="AH612" s="2">
        <f>IF(J612&gt;'Average Crustal Abundance'!C$2,Data!J612,'Average Crustal Abundance'!C$2)</f>
        <v>27</v>
      </c>
      <c r="AI612" s="2">
        <f>IF(K612&gt;'Average Crustal Abundance'!D$2,Data!K612,'Average Crustal Abundance'!D$2)</f>
        <v>59</v>
      </c>
      <c r="AJ612" s="2">
        <f>IF(L612&gt;'Average Crustal Abundance'!E$2,Data!L612,'Average Crustal Abundance'!E$2)</f>
        <v>0.188</v>
      </c>
      <c r="AK612" s="2">
        <f>IF(M612&gt;'Average Crustal Abundance'!F$2,Data!M612,'Average Crustal Abundance'!F$2)</f>
        <v>1.5E-3</v>
      </c>
      <c r="AL612" s="2">
        <f>IF(N612&gt;'Average Crustal Abundance'!G$2,Data!N612,'Average Crustal Abundance'!G$2)</f>
        <v>1.5E-3</v>
      </c>
      <c r="AM612" s="2">
        <f>IF(O612&gt;'Average Crustal Abundance'!H$2,Data!O612,'Average Crustal Abundance'!H$2)</f>
        <v>27</v>
      </c>
      <c r="AN612" s="2">
        <f>IF(P612&gt;'Average Crustal Abundance'!I$2,Data!P612,'Average Crustal Abundance'!I$2)</f>
        <v>5.6000000000000001E-2</v>
      </c>
      <c r="AO612" s="2">
        <f>IF(Q612&gt;'Average Crustal Abundance'!J$2,Data!Q612,'Average Crustal Abundance'!J$2)</f>
        <v>1.2999999999999999E-3</v>
      </c>
      <c r="AP612" s="2">
        <f>IF(R612&gt;'Average Crustal Abundance'!K$2,Data!R612,'Average Crustal Abundance'!K$2)</f>
        <v>72</v>
      </c>
      <c r="AQ612" s="2">
        <f>IF(S612&gt;'Average Crustal Abundance'!L$2,Data!S612,'Average Crustal Abundance'!L$2)</f>
        <v>0.08</v>
      </c>
      <c r="AR612" s="2">
        <f>IF(T612&gt;'Average Crustal Abundance'!M$2,Data!T612,'Average Crustal Abundance'!M$2)</f>
        <v>5.1999999999999998E-2</v>
      </c>
      <c r="AS612" s="2">
        <f>IF(U612&gt;'Average Crustal Abundance'!N$2,Data!U612,'Average Crustal Abundance'!N$2)</f>
        <v>0.5</v>
      </c>
      <c r="AT612" s="2">
        <f>IF(V612&gt;'Average Crustal Abundance'!O$2,Data!V612,'Average Crustal Abundance'!O$2)</f>
        <v>11</v>
      </c>
      <c r="AU612" s="2">
        <f>IF(W612&gt;'Average Crustal Abundance'!P$2,Data!W612,'Average Crustal Abundance'!P$2)</f>
        <v>0.03</v>
      </c>
      <c r="AV612" s="2">
        <f>IF(X612&gt;'Average Crustal Abundance'!Q$2,Data!X612,'Average Crustal Abundance'!Q$2)</f>
        <v>2.5</v>
      </c>
      <c r="AW612" s="2">
        <f>IF(Y612&gt;'Average Crustal Abundance'!R$2,Data!Y612,'Average Crustal Abundance'!R$2)</f>
        <v>0.2</v>
      </c>
      <c r="AX612" s="2">
        <f>IF(Z612&gt;'Average Crustal Abundance'!S$2,Data!Z612,'Average Crustal Abundance'!S$2)</f>
        <v>0.18</v>
      </c>
      <c r="AY612" s="2">
        <f>IF(AA612&gt;'Average Crustal Abundance'!T$2,Data!AA612,'Average Crustal Abundance'!T$2)</f>
        <v>1E-3</v>
      </c>
      <c r="AZ612" s="2">
        <f>IF(AB612&gt;'Average Crustal Abundance'!U$2,Data!AB612,'Average Crustal Abundance'!U$2)</f>
        <v>0.8</v>
      </c>
      <c r="BA612" s="2">
        <f>IF(AC612&gt;'Average Crustal Abundance'!V$2,Data!AC612,'Average Crustal Abundance'!V$2)</f>
        <v>1</v>
      </c>
      <c r="BB612" s="2">
        <f>IF(AD612&gt;'Average Crustal Abundance'!W$2,Data!AD612,'Average Crustal Abundance'!W$2)</f>
        <v>1.7</v>
      </c>
      <c r="BC612" s="2">
        <f>IF(AE612&gt;'Average Crustal Abundance'!X$2,Data!AE612,'Average Crustal Abundance'!X$2)</f>
        <v>20</v>
      </c>
      <c r="BD612" s="2">
        <f>IF(AF612&gt;'Average Crustal Abundance'!Y$2,Data!AF612,'Average Crustal Abundance'!Y$2)</f>
        <v>1.3</v>
      </c>
      <c r="BE612" s="3">
        <f>LOG((AG612/'Average Crustal Abundance'!B$2),1.636)</f>
        <v>0</v>
      </c>
      <c r="BF612" s="3">
        <f>LOG((AH612/'Average Crustal Abundance'!C$2),5.77)</f>
        <v>0</v>
      </c>
      <c r="BG612" s="3">
        <f>LOG((AI612/'Average Crustal Abundance'!D$2),5.07)</f>
        <v>0</v>
      </c>
      <c r="BH612" s="3">
        <f>IF(LOG((AJ612/'Average Crustal Abundance'!E$2))&lt;6,LOG((AJ612/'Average Crustal Abundance'!E$2)),6)</f>
        <v>0</v>
      </c>
      <c r="BI612" s="3">
        <f>IF(LOG((AK612/'Average Crustal Abundance'!F$2))&lt;6,LOG((AK612/'Average Crustal Abundance'!F$2)),6)</f>
        <v>0</v>
      </c>
      <c r="BJ612" s="3">
        <f>IF(LOG((AL612/'Average Crustal Abundance'!G$2))&lt;6,LOG((AL612/'Average Crustal Abundance'!G$2)),6)</f>
        <v>0</v>
      </c>
      <c r="BK612" s="3">
        <f>LOG((AM612/'Average Crustal Abundance'!H$2),5.77)</f>
        <v>0</v>
      </c>
      <c r="BL612" s="3">
        <f>IF(LOG((AN612/'Average Crustal Abundance'!I$2))&lt;6,LOG((AN612/'Average Crustal Abundance'!I$2)),6)</f>
        <v>0</v>
      </c>
      <c r="BM612" s="3">
        <f>IF(LOG((AO612/'Average Crustal Abundance'!J$2))&lt;6,LOG((AO612/'Average Crustal Abundance'!J$2)),6)</f>
        <v>0</v>
      </c>
      <c r="BN612" s="3">
        <f>LOG((AP612/'Average Crustal Abundance'!K$2),4.9)</f>
        <v>0</v>
      </c>
      <c r="BO612" s="3">
        <f>IF(LOG((AQ612/'Average Crustal Abundance'!L$2))&lt;6,LOG((AQ612/'Average Crustal Abundance'!L$2)),6)</f>
        <v>0</v>
      </c>
      <c r="BP612" s="3">
        <f>IF(LOG((AR612/'Average Crustal Abundance'!M$2))&lt;6,LOG((AR612/'Average Crustal Abundance'!M$2)),6)</f>
        <v>0</v>
      </c>
      <c r="BQ612" s="3">
        <f>IF(LOG((AS612/'Average Crustal Abundance'!N$2))&lt;6,LOG((AS612/'Average Crustal Abundance'!N$2)),6)</f>
        <v>0</v>
      </c>
      <c r="BR612" s="3">
        <f>LOG((AT612/'Average Crustal Abundance'!O$2),6.71)</f>
        <v>0</v>
      </c>
      <c r="BS612" s="3">
        <f>IF(LOG((AU612/'Average Crustal Abundance'!P$2))&lt;6,LOG((AU612/'Average Crustal Abundance'!P$2)),6)</f>
        <v>0</v>
      </c>
      <c r="BT612" s="3">
        <f>LOG((AV612/'Average Crustal Abundance'!Q$2),8.58)</f>
        <v>0</v>
      </c>
      <c r="BU612" s="3">
        <f>IF(LOG((AW612/'Average Crustal Abundance'!R$2))&lt;6,LOG((AW612/'Average Crustal Abundance'!R$2)),6)</f>
        <v>0</v>
      </c>
      <c r="BV612" s="3">
        <f>IF(LOG((AX612/'Average Crustal Abundance'!S$2))&lt;6,LOG((AX612/'Average Crustal Abundance'!S$2)),6)</f>
        <v>0</v>
      </c>
      <c r="BW612" s="3">
        <f>IF(LOG((AY612/'Average Crustal Abundance'!T$2))&lt;6,LOG((AY612/'Average Crustal Abundance'!T$2)),6)</f>
        <v>0</v>
      </c>
      <c r="BX612" s="3">
        <f>IF(LOG((AZ612/'Average Crustal Abundance'!U$2))&lt;6,LOG((AZ612/'Average Crustal Abundance'!U$2)),6)</f>
        <v>0</v>
      </c>
      <c r="BY612" s="3">
        <f>IF(LOG((BA612/'Average Crustal Abundance'!V$2))&lt;6,LOG((BA612/'Average Crustal Abundance'!V$2)),6)</f>
        <v>0</v>
      </c>
      <c r="BZ612" s="3">
        <f>LOG((BB612/'Average Crustal Abundance'!W$2),9.15)</f>
        <v>0</v>
      </c>
      <c r="CA612" s="3">
        <f>LOG((BC612/'Average Crustal Abundance'!X$2),6.07)</f>
        <v>0</v>
      </c>
      <c r="CB612" s="3">
        <f>LOG((BD612/'Average Crustal Abundance'!Y$2),9.57)</f>
        <v>0</v>
      </c>
      <c r="CC612" s="3">
        <f t="shared" si="350"/>
        <v>0</v>
      </c>
      <c r="CD612" s="3" t="e">
        <f t="shared" si="351"/>
        <v>#DIV/0!</v>
      </c>
      <c r="CE612" s="4" t="e">
        <f t="shared" si="359"/>
        <v>#DIV/0!</v>
      </c>
      <c r="CF612" s="4" t="e">
        <f t="shared" si="359"/>
        <v>#DIV/0!</v>
      </c>
      <c r="CG612" s="4" t="e">
        <f t="shared" si="359"/>
        <v>#DIV/0!</v>
      </c>
      <c r="CH612" s="4" t="e">
        <f t="shared" si="359"/>
        <v>#DIV/0!</v>
      </c>
      <c r="CI612" s="4" t="e">
        <f t="shared" si="359"/>
        <v>#DIV/0!</v>
      </c>
      <c r="CJ612" s="4" t="e">
        <f t="shared" si="359"/>
        <v>#DIV/0!</v>
      </c>
      <c r="CK612" s="4" t="e">
        <f t="shared" si="359"/>
        <v>#DIV/0!</v>
      </c>
      <c r="CL612" s="4" t="e">
        <f t="shared" si="357"/>
        <v>#DIV/0!</v>
      </c>
      <c r="CM612" s="4" t="e">
        <f t="shared" si="357"/>
        <v>#DIV/0!</v>
      </c>
      <c r="CN612" s="4" t="e">
        <f t="shared" si="358"/>
        <v>#DIV/0!</v>
      </c>
      <c r="CO612" s="4" t="e">
        <f t="shared" si="366"/>
        <v>#DIV/0!</v>
      </c>
      <c r="CP612" s="4" t="e">
        <f t="shared" si="367"/>
        <v>#DIV/0!</v>
      </c>
      <c r="CQ612" s="4" t="e">
        <f t="shared" si="368"/>
        <v>#DIV/0!</v>
      </c>
      <c r="CR612" s="4" t="e">
        <f t="shared" si="363"/>
        <v>#DIV/0!</v>
      </c>
      <c r="CS612" s="4" t="e">
        <f t="shared" si="364"/>
        <v>#DIV/0!</v>
      </c>
      <c r="CT612" s="4" t="e">
        <f t="shared" si="365"/>
        <v>#DIV/0!</v>
      </c>
      <c r="CU612" s="4" t="e">
        <f t="shared" si="353"/>
        <v>#DIV/0!</v>
      </c>
      <c r="CV612" s="4" t="e">
        <f t="shared" si="354"/>
        <v>#DIV/0!</v>
      </c>
      <c r="CW612" s="4" t="e">
        <f t="shared" si="355"/>
        <v>#DIV/0!</v>
      </c>
      <c r="CX612" s="4" t="e">
        <f t="shared" si="356"/>
        <v>#DIV/0!</v>
      </c>
      <c r="CY612" s="4" t="e">
        <f t="shared" si="360"/>
        <v>#DIV/0!</v>
      </c>
      <c r="CZ612" s="4" t="e">
        <f t="shared" si="361"/>
        <v>#DIV/0!</v>
      </c>
      <c r="DA612" s="4" t="e">
        <f t="shared" si="362"/>
        <v>#DIV/0!</v>
      </c>
      <c r="DB612" s="4" t="e">
        <f t="shared" si="336"/>
        <v>#DIV/0!</v>
      </c>
      <c r="DC612" s="3"/>
      <c r="DD612" s="3" t="e">
        <f t="shared" si="352"/>
        <v>#DIV/0!</v>
      </c>
    </row>
    <row r="613" spans="33:108" x14ac:dyDescent="0.25">
      <c r="AG613" s="2">
        <f>IF(I613&gt;'Average Crustal Abundance'!B$2,Data!I613,'Average Crustal Abundance'!B$2)</f>
        <v>52200</v>
      </c>
      <c r="AH613" s="2">
        <f>IF(J613&gt;'Average Crustal Abundance'!C$2,Data!J613,'Average Crustal Abundance'!C$2)</f>
        <v>27</v>
      </c>
      <c r="AI613" s="2">
        <f>IF(K613&gt;'Average Crustal Abundance'!D$2,Data!K613,'Average Crustal Abundance'!D$2)</f>
        <v>59</v>
      </c>
      <c r="AJ613" s="2">
        <f>IF(L613&gt;'Average Crustal Abundance'!E$2,Data!L613,'Average Crustal Abundance'!E$2)</f>
        <v>0.188</v>
      </c>
      <c r="AK613" s="2">
        <f>IF(M613&gt;'Average Crustal Abundance'!F$2,Data!M613,'Average Crustal Abundance'!F$2)</f>
        <v>1.5E-3</v>
      </c>
      <c r="AL613" s="2">
        <f>IF(N613&gt;'Average Crustal Abundance'!G$2,Data!N613,'Average Crustal Abundance'!G$2)</f>
        <v>1.5E-3</v>
      </c>
      <c r="AM613" s="2">
        <f>IF(O613&gt;'Average Crustal Abundance'!H$2,Data!O613,'Average Crustal Abundance'!H$2)</f>
        <v>27</v>
      </c>
      <c r="AN613" s="2">
        <f>IF(P613&gt;'Average Crustal Abundance'!I$2,Data!P613,'Average Crustal Abundance'!I$2)</f>
        <v>5.6000000000000001E-2</v>
      </c>
      <c r="AO613" s="2">
        <f>IF(Q613&gt;'Average Crustal Abundance'!J$2,Data!Q613,'Average Crustal Abundance'!J$2)</f>
        <v>1.2999999999999999E-3</v>
      </c>
      <c r="AP613" s="2">
        <f>IF(R613&gt;'Average Crustal Abundance'!K$2,Data!R613,'Average Crustal Abundance'!K$2)</f>
        <v>72</v>
      </c>
      <c r="AQ613" s="2">
        <f>IF(S613&gt;'Average Crustal Abundance'!L$2,Data!S613,'Average Crustal Abundance'!L$2)</f>
        <v>0.08</v>
      </c>
      <c r="AR613" s="2">
        <f>IF(T613&gt;'Average Crustal Abundance'!M$2,Data!T613,'Average Crustal Abundance'!M$2)</f>
        <v>5.1999999999999998E-2</v>
      </c>
      <c r="AS613" s="2">
        <f>IF(U613&gt;'Average Crustal Abundance'!N$2,Data!U613,'Average Crustal Abundance'!N$2)</f>
        <v>0.5</v>
      </c>
      <c r="AT613" s="2">
        <f>IF(V613&gt;'Average Crustal Abundance'!O$2,Data!V613,'Average Crustal Abundance'!O$2)</f>
        <v>11</v>
      </c>
      <c r="AU613" s="2">
        <f>IF(W613&gt;'Average Crustal Abundance'!P$2,Data!W613,'Average Crustal Abundance'!P$2)</f>
        <v>0.03</v>
      </c>
      <c r="AV613" s="2">
        <f>IF(X613&gt;'Average Crustal Abundance'!Q$2,Data!X613,'Average Crustal Abundance'!Q$2)</f>
        <v>2.5</v>
      </c>
      <c r="AW613" s="2">
        <f>IF(Y613&gt;'Average Crustal Abundance'!R$2,Data!Y613,'Average Crustal Abundance'!R$2)</f>
        <v>0.2</v>
      </c>
      <c r="AX613" s="2">
        <f>IF(Z613&gt;'Average Crustal Abundance'!S$2,Data!Z613,'Average Crustal Abundance'!S$2)</f>
        <v>0.18</v>
      </c>
      <c r="AY613" s="2">
        <f>IF(AA613&gt;'Average Crustal Abundance'!T$2,Data!AA613,'Average Crustal Abundance'!T$2)</f>
        <v>1E-3</v>
      </c>
      <c r="AZ613" s="2">
        <f>IF(AB613&gt;'Average Crustal Abundance'!U$2,Data!AB613,'Average Crustal Abundance'!U$2)</f>
        <v>0.8</v>
      </c>
      <c r="BA613" s="2">
        <f>IF(AC613&gt;'Average Crustal Abundance'!V$2,Data!AC613,'Average Crustal Abundance'!V$2)</f>
        <v>1</v>
      </c>
      <c r="BB613" s="2">
        <f>IF(AD613&gt;'Average Crustal Abundance'!W$2,Data!AD613,'Average Crustal Abundance'!W$2)</f>
        <v>1.7</v>
      </c>
      <c r="BC613" s="2">
        <f>IF(AE613&gt;'Average Crustal Abundance'!X$2,Data!AE613,'Average Crustal Abundance'!X$2)</f>
        <v>20</v>
      </c>
      <c r="BD613" s="2">
        <f>IF(AF613&gt;'Average Crustal Abundance'!Y$2,Data!AF613,'Average Crustal Abundance'!Y$2)</f>
        <v>1.3</v>
      </c>
      <c r="BE613" s="3">
        <f>LOG((AG613/'Average Crustal Abundance'!B$2),1.636)</f>
        <v>0</v>
      </c>
      <c r="BF613" s="3">
        <f>LOG((AH613/'Average Crustal Abundance'!C$2),5.77)</f>
        <v>0</v>
      </c>
      <c r="BG613" s="3">
        <f>LOG((AI613/'Average Crustal Abundance'!D$2),5.07)</f>
        <v>0</v>
      </c>
      <c r="BH613" s="3">
        <f>IF(LOG((AJ613/'Average Crustal Abundance'!E$2))&lt;6,LOG((AJ613/'Average Crustal Abundance'!E$2)),6)</f>
        <v>0</v>
      </c>
      <c r="BI613" s="3">
        <f>IF(LOG((AK613/'Average Crustal Abundance'!F$2))&lt;6,LOG((AK613/'Average Crustal Abundance'!F$2)),6)</f>
        <v>0</v>
      </c>
      <c r="BJ613" s="3">
        <f>IF(LOG((AL613/'Average Crustal Abundance'!G$2))&lt;6,LOG((AL613/'Average Crustal Abundance'!G$2)),6)</f>
        <v>0</v>
      </c>
      <c r="BK613" s="3">
        <f>LOG((AM613/'Average Crustal Abundance'!H$2),5.77)</f>
        <v>0</v>
      </c>
      <c r="BL613" s="3">
        <f>IF(LOG((AN613/'Average Crustal Abundance'!I$2))&lt;6,LOG((AN613/'Average Crustal Abundance'!I$2)),6)</f>
        <v>0</v>
      </c>
      <c r="BM613" s="3">
        <f>IF(LOG((AO613/'Average Crustal Abundance'!J$2))&lt;6,LOG((AO613/'Average Crustal Abundance'!J$2)),6)</f>
        <v>0</v>
      </c>
      <c r="BN613" s="3">
        <f>LOG((AP613/'Average Crustal Abundance'!K$2),4.9)</f>
        <v>0</v>
      </c>
      <c r="BO613" s="3">
        <f>IF(LOG((AQ613/'Average Crustal Abundance'!L$2))&lt;6,LOG((AQ613/'Average Crustal Abundance'!L$2)),6)</f>
        <v>0</v>
      </c>
      <c r="BP613" s="3">
        <f>IF(LOG((AR613/'Average Crustal Abundance'!M$2))&lt;6,LOG((AR613/'Average Crustal Abundance'!M$2)),6)</f>
        <v>0</v>
      </c>
      <c r="BQ613" s="3">
        <f>IF(LOG((AS613/'Average Crustal Abundance'!N$2))&lt;6,LOG((AS613/'Average Crustal Abundance'!N$2)),6)</f>
        <v>0</v>
      </c>
      <c r="BR613" s="3">
        <f>LOG((AT613/'Average Crustal Abundance'!O$2),6.71)</f>
        <v>0</v>
      </c>
      <c r="BS613" s="3">
        <f>IF(LOG((AU613/'Average Crustal Abundance'!P$2))&lt;6,LOG((AU613/'Average Crustal Abundance'!P$2)),6)</f>
        <v>0</v>
      </c>
      <c r="BT613" s="3">
        <f>LOG((AV613/'Average Crustal Abundance'!Q$2),8.58)</f>
        <v>0</v>
      </c>
      <c r="BU613" s="3">
        <f>IF(LOG((AW613/'Average Crustal Abundance'!R$2))&lt;6,LOG((AW613/'Average Crustal Abundance'!R$2)),6)</f>
        <v>0</v>
      </c>
      <c r="BV613" s="3">
        <f>IF(LOG((AX613/'Average Crustal Abundance'!S$2))&lt;6,LOG((AX613/'Average Crustal Abundance'!S$2)),6)</f>
        <v>0</v>
      </c>
      <c r="BW613" s="3">
        <f>IF(LOG((AY613/'Average Crustal Abundance'!T$2))&lt;6,LOG((AY613/'Average Crustal Abundance'!T$2)),6)</f>
        <v>0</v>
      </c>
      <c r="BX613" s="3">
        <f>IF(LOG((AZ613/'Average Crustal Abundance'!U$2))&lt;6,LOG((AZ613/'Average Crustal Abundance'!U$2)),6)</f>
        <v>0</v>
      </c>
      <c r="BY613" s="3">
        <f>IF(LOG((BA613/'Average Crustal Abundance'!V$2))&lt;6,LOG((BA613/'Average Crustal Abundance'!V$2)),6)</f>
        <v>0</v>
      </c>
      <c r="BZ613" s="3">
        <f>LOG((BB613/'Average Crustal Abundance'!W$2),9.15)</f>
        <v>0</v>
      </c>
      <c r="CA613" s="3">
        <f>LOG((BC613/'Average Crustal Abundance'!X$2),6.07)</f>
        <v>0</v>
      </c>
      <c r="CB613" s="3">
        <f>LOG((BD613/'Average Crustal Abundance'!Y$2),9.57)</f>
        <v>0</v>
      </c>
      <c r="CC613" s="3">
        <f t="shared" si="350"/>
        <v>0</v>
      </c>
      <c r="CD613" s="3" t="e">
        <f t="shared" si="351"/>
        <v>#DIV/0!</v>
      </c>
      <c r="CE613" s="4" t="e">
        <f t="shared" si="359"/>
        <v>#DIV/0!</v>
      </c>
      <c r="CF613" s="4" t="e">
        <f t="shared" si="359"/>
        <v>#DIV/0!</v>
      </c>
      <c r="CG613" s="4" t="e">
        <f t="shared" si="359"/>
        <v>#DIV/0!</v>
      </c>
      <c r="CH613" s="4" t="e">
        <f t="shared" si="359"/>
        <v>#DIV/0!</v>
      </c>
      <c r="CI613" s="4" t="e">
        <f t="shared" si="359"/>
        <v>#DIV/0!</v>
      </c>
      <c r="CJ613" s="4" t="e">
        <f t="shared" si="359"/>
        <v>#DIV/0!</v>
      </c>
      <c r="CK613" s="4" t="e">
        <f t="shared" si="359"/>
        <v>#DIV/0!</v>
      </c>
      <c r="CL613" s="4" t="e">
        <f t="shared" si="357"/>
        <v>#DIV/0!</v>
      </c>
      <c r="CM613" s="4" t="e">
        <f t="shared" si="357"/>
        <v>#DIV/0!</v>
      </c>
      <c r="CN613" s="4" t="e">
        <f t="shared" si="358"/>
        <v>#DIV/0!</v>
      </c>
      <c r="CO613" s="4" t="e">
        <f t="shared" si="366"/>
        <v>#DIV/0!</v>
      </c>
      <c r="CP613" s="4" t="e">
        <f t="shared" si="367"/>
        <v>#DIV/0!</v>
      </c>
      <c r="CQ613" s="4" t="e">
        <f t="shared" si="368"/>
        <v>#DIV/0!</v>
      </c>
      <c r="CR613" s="4" t="e">
        <f t="shared" si="363"/>
        <v>#DIV/0!</v>
      </c>
      <c r="CS613" s="4" t="e">
        <f t="shared" si="364"/>
        <v>#DIV/0!</v>
      </c>
      <c r="CT613" s="4" t="e">
        <f t="shared" si="365"/>
        <v>#DIV/0!</v>
      </c>
      <c r="CU613" s="4" t="e">
        <f t="shared" si="353"/>
        <v>#DIV/0!</v>
      </c>
      <c r="CV613" s="4" t="e">
        <f t="shared" si="354"/>
        <v>#DIV/0!</v>
      </c>
      <c r="CW613" s="4" t="e">
        <f t="shared" si="355"/>
        <v>#DIV/0!</v>
      </c>
      <c r="CX613" s="4" t="e">
        <f t="shared" si="356"/>
        <v>#DIV/0!</v>
      </c>
      <c r="CY613" s="4" t="e">
        <f t="shared" si="360"/>
        <v>#DIV/0!</v>
      </c>
      <c r="CZ613" s="4" t="e">
        <f t="shared" si="361"/>
        <v>#DIV/0!</v>
      </c>
      <c r="DA613" s="4" t="e">
        <f t="shared" si="362"/>
        <v>#DIV/0!</v>
      </c>
      <c r="DB613" s="4" t="e">
        <f t="shared" si="336"/>
        <v>#DIV/0!</v>
      </c>
      <c r="DC613" s="3"/>
      <c r="DD613" s="3" t="e">
        <f t="shared" si="352"/>
        <v>#DIV/0!</v>
      </c>
    </row>
    <row r="614" spans="33:108" x14ac:dyDescent="0.25">
      <c r="AG614" s="2">
        <f>IF(I614&gt;'Average Crustal Abundance'!B$2,Data!I614,'Average Crustal Abundance'!B$2)</f>
        <v>52200</v>
      </c>
      <c r="AH614" s="2">
        <f>IF(J614&gt;'Average Crustal Abundance'!C$2,Data!J614,'Average Crustal Abundance'!C$2)</f>
        <v>27</v>
      </c>
      <c r="AI614" s="2">
        <f>IF(K614&gt;'Average Crustal Abundance'!D$2,Data!K614,'Average Crustal Abundance'!D$2)</f>
        <v>59</v>
      </c>
      <c r="AJ614" s="2">
        <f>IF(L614&gt;'Average Crustal Abundance'!E$2,Data!L614,'Average Crustal Abundance'!E$2)</f>
        <v>0.188</v>
      </c>
      <c r="AK614" s="2">
        <f>IF(M614&gt;'Average Crustal Abundance'!F$2,Data!M614,'Average Crustal Abundance'!F$2)</f>
        <v>1.5E-3</v>
      </c>
      <c r="AL614" s="2">
        <f>IF(N614&gt;'Average Crustal Abundance'!G$2,Data!N614,'Average Crustal Abundance'!G$2)</f>
        <v>1.5E-3</v>
      </c>
      <c r="AM614" s="2">
        <f>IF(O614&gt;'Average Crustal Abundance'!H$2,Data!O614,'Average Crustal Abundance'!H$2)</f>
        <v>27</v>
      </c>
      <c r="AN614" s="2">
        <f>IF(P614&gt;'Average Crustal Abundance'!I$2,Data!P614,'Average Crustal Abundance'!I$2)</f>
        <v>5.6000000000000001E-2</v>
      </c>
      <c r="AO614" s="2">
        <f>IF(Q614&gt;'Average Crustal Abundance'!J$2,Data!Q614,'Average Crustal Abundance'!J$2)</f>
        <v>1.2999999999999999E-3</v>
      </c>
      <c r="AP614" s="2">
        <f>IF(R614&gt;'Average Crustal Abundance'!K$2,Data!R614,'Average Crustal Abundance'!K$2)</f>
        <v>72</v>
      </c>
      <c r="AQ614" s="2">
        <f>IF(S614&gt;'Average Crustal Abundance'!L$2,Data!S614,'Average Crustal Abundance'!L$2)</f>
        <v>0.08</v>
      </c>
      <c r="AR614" s="2">
        <f>IF(T614&gt;'Average Crustal Abundance'!M$2,Data!T614,'Average Crustal Abundance'!M$2)</f>
        <v>5.1999999999999998E-2</v>
      </c>
      <c r="AS614" s="2">
        <f>IF(U614&gt;'Average Crustal Abundance'!N$2,Data!U614,'Average Crustal Abundance'!N$2)</f>
        <v>0.5</v>
      </c>
      <c r="AT614" s="2">
        <f>IF(V614&gt;'Average Crustal Abundance'!O$2,Data!V614,'Average Crustal Abundance'!O$2)</f>
        <v>11</v>
      </c>
      <c r="AU614" s="2">
        <f>IF(W614&gt;'Average Crustal Abundance'!P$2,Data!W614,'Average Crustal Abundance'!P$2)</f>
        <v>0.03</v>
      </c>
      <c r="AV614" s="2">
        <f>IF(X614&gt;'Average Crustal Abundance'!Q$2,Data!X614,'Average Crustal Abundance'!Q$2)</f>
        <v>2.5</v>
      </c>
      <c r="AW614" s="2">
        <f>IF(Y614&gt;'Average Crustal Abundance'!R$2,Data!Y614,'Average Crustal Abundance'!R$2)</f>
        <v>0.2</v>
      </c>
      <c r="AX614" s="2">
        <f>IF(Z614&gt;'Average Crustal Abundance'!S$2,Data!Z614,'Average Crustal Abundance'!S$2)</f>
        <v>0.18</v>
      </c>
      <c r="AY614" s="2">
        <f>IF(AA614&gt;'Average Crustal Abundance'!T$2,Data!AA614,'Average Crustal Abundance'!T$2)</f>
        <v>1E-3</v>
      </c>
      <c r="AZ614" s="2">
        <f>IF(AB614&gt;'Average Crustal Abundance'!U$2,Data!AB614,'Average Crustal Abundance'!U$2)</f>
        <v>0.8</v>
      </c>
      <c r="BA614" s="2">
        <f>IF(AC614&gt;'Average Crustal Abundance'!V$2,Data!AC614,'Average Crustal Abundance'!V$2)</f>
        <v>1</v>
      </c>
      <c r="BB614" s="2">
        <f>IF(AD614&gt;'Average Crustal Abundance'!W$2,Data!AD614,'Average Crustal Abundance'!W$2)</f>
        <v>1.7</v>
      </c>
      <c r="BC614" s="2">
        <f>IF(AE614&gt;'Average Crustal Abundance'!X$2,Data!AE614,'Average Crustal Abundance'!X$2)</f>
        <v>20</v>
      </c>
      <c r="BD614" s="2">
        <f>IF(AF614&gt;'Average Crustal Abundance'!Y$2,Data!AF614,'Average Crustal Abundance'!Y$2)</f>
        <v>1.3</v>
      </c>
      <c r="BE614" s="3">
        <f>LOG((AG614/'Average Crustal Abundance'!B$2),1.636)</f>
        <v>0</v>
      </c>
      <c r="BF614" s="3">
        <f>LOG((AH614/'Average Crustal Abundance'!C$2),5.77)</f>
        <v>0</v>
      </c>
      <c r="BG614" s="3">
        <f>LOG((AI614/'Average Crustal Abundance'!D$2),5.07)</f>
        <v>0</v>
      </c>
      <c r="BH614" s="3">
        <f>IF(LOG((AJ614/'Average Crustal Abundance'!E$2))&lt;6,LOG((AJ614/'Average Crustal Abundance'!E$2)),6)</f>
        <v>0</v>
      </c>
      <c r="BI614" s="3">
        <f>IF(LOG((AK614/'Average Crustal Abundance'!F$2))&lt;6,LOG((AK614/'Average Crustal Abundance'!F$2)),6)</f>
        <v>0</v>
      </c>
      <c r="BJ614" s="3">
        <f>IF(LOG((AL614/'Average Crustal Abundance'!G$2))&lt;6,LOG((AL614/'Average Crustal Abundance'!G$2)),6)</f>
        <v>0</v>
      </c>
      <c r="BK614" s="3">
        <f>LOG((AM614/'Average Crustal Abundance'!H$2),5.77)</f>
        <v>0</v>
      </c>
      <c r="BL614" s="3">
        <f>IF(LOG((AN614/'Average Crustal Abundance'!I$2))&lt;6,LOG((AN614/'Average Crustal Abundance'!I$2)),6)</f>
        <v>0</v>
      </c>
      <c r="BM614" s="3">
        <f>IF(LOG((AO614/'Average Crustal Abundance'!J$2))&lt;6,LOG((AO614/'Average Crustal Abundance'!J$2)),6)</f>
        <v>0</v>
      </c>
      <c r="BN614" s="3">
        <f>LOG((AP614/'Average Crustal Abundance'!K$2),4.9)</f>
        <v>0</v>
      </c>
      <c r="BO614" s="3">
        <f>IF(LOG((AQ614/'Average Crustal Abundance'!L$2))&lt;6,LOG((AQ614/'Average Crustal Abundance'!L$2)),6)</f>
        <v>0</v>
      </c>
      <c r="BP614" s="3">
        <f>IF(LOG((AR614/'Average Crustal Abundance'!M$2))&lt;6,LOG((AR614/'Average Crustal Abundance'!M$2)),6)</f>
        <v>0</v>
      </c>
      <c r="BQ614" s="3">
        <f>IF(LOG((AS614/'Average Crustal Abundance'!N$2))&lt;6,LOG((AS614/'Average Crustal Abundance'!N$2)),6)</f>
        <v>0</v>
      </c>
      <c r="BR614" s="3">
        <f>LOG((AT614/'Average Crustal Abundance'!O$2),6.71)</f>
        <v>0</v>
      </c>
      <c r="BS614" s="3">
        <f>IF(LOG((AU614/'Average Crustal Abundance'!P$2))&lt;6,LOG((AU614/'Average Crustal Abundance'!P$2)),6)</f>
        <v>0</v>
      </c>
      <c r="BT614" s="3">
        <f>LOG((AV614/'Average Crustal Abundance'!Q$2),8.58)</f>
        <v>0</v>
      </c>
      <c r="BU614" s="3">
        <f>IF(LOG((AW614/'Average Crustal Abundance'!R$2))&lt;6,LOG((AW614/'Average Crustal Abundance'!R$2)),6)</f>
        <v>0</v>
      </c>
      <c r="BV614" s="3">
        <f>IF(LOG((AX614/'Average Crustal Abundance'!S$2))&lt;6,LOG((AX614/'Average Crustal Abundance'!S$2)),6)</f>
        <v>0</v>
      </c>
      <c r="BW614" s="3">
        <f>IF(LOG((AY614/'Average Crustal Abundance'!T$2))&lt;6,LOG((AY614/'Average Crustal Abundance'!T$2)),6)</f>
        <v>0</v>
      </c>
      <c r="BX614" s="3">
        <f>IF(LOG((AZ614/'Average Crustal Abundance'!U$2))&lt;6,LOG((AZ614/'Average Crustal Abundance'!U$2)),6)</f>
        <v>0</v>
      </c>
      <c r="BY614" s="3">
        <f>IF(LOG((BA614/'Average Crustal Abundance'!V$2))&lt;6,LOG((BA614/'Average Crustal Abundance'!V$2)),6)</f>
        <v>0</v>
      </c>
      <c r="BZ614" s="3">
        <f>LOG((BB614/'Average Crustal Abundance'!W$2),9.15)</f>
        <v>0</v>
      </c>
      <c r="CA614" s="3">
        <f>LOG((BC614/'Average Crustal Abundance'!X$2),6.07)</f>
        <v>0</v>
      </c>
      <c r="CB614" s="3">
        <f>LOG((BD614/'Average Crustal Abundance'!Y$2),9.57)</f>
        <v>0</v>
      </c>
      <c r="CC614" s="3">
        <f t="shared" si="350"/>
        <v>0</v>
      </c>
      <c r="CD614" s="3" t="e">
        <f t="shared" si="351"/>
        <v>#DIV/0!</v>
      </c>
      <c r="CE614" s="4" t="e">
        <f t="shared" si="359"/>
        <v>#DIV/0!</v>
      </c>
      <c r="CF614" s="4" t="e">
        <f t="shared" si="359"/>
        <v>#DIV/0!</v>
      </c>
      <c r="CG614" s="4" t="e">
        <f t="shared" si="359"/>
        <v>#DIV/0!</v>
      </c>
      <c r="CH614" s="4" t="e">
        <f t="shared" si="359"/>
        <v>#DIV/0!</v>
      </c>
      <c r="CI614" s="4" t="e">
        <f t="shared" si="359"/>
        <v>#DIV/0!</v>
      </c>
      <c r="CJ614" s="4" t="e">
        <f t="shared" si="359"/>
        <v>#DIV/0!</v>
      </c>
      <c r="CK614" s="4" t="e">
        <f t="shared" si="359"/>
        <v>#DIV/0!</v>
      </c>
      <c r="CL614" s="4" t="e">
        <f t="shared" si="357"/>
        <v>#DIV/0!</v>
      </c>
      <c r="CM614" s="4" t="e">
        <f t="shared" si="357"/>
        <v>#DIV/0!</v>
      </c>
      <c r="CN614" s="4" t="e">
        <f t="shared" si="358"/>
        <v>#DIV/0!</v>
      </c>
      <c r="CO614" s="4" t="e">
        <f t="shared" si="366"/>
        <v>#DIV/0!</v>
      </c>
      <c r="CP614" s="4" t="e">
        <f t="shared" si="367"/>
        <v>#DIV/0!</v>
      </c>
      <c r="CQ614" s="4" t="e">
        <f t="shared" si="368"/>
        <v>#DIV/0!</v>
      </c>
      <c r="CR614" s="4" t="e">
        <f t="shared" si="363"/>
        <v>#DIV/0!</v>
      </c>
      <c r="CS614" s="4" t="e">
        <f t="shared" si="364"/>
        <v>#DIV/0!</v>
      </c>
      <c r="CT614" s="4" t="e">
        <f t="shared" si="365"/>
        <v>#DIV/0!</v>
      </c>
      <c r="CU614" s="4" t="e">
        <f t="shared" si="353"/>
        <v>#DIV/0!</v>
      </c>
      <c r="CV614" s="4" t="e">
        <f t="shared" si="354"/>
        <v>#DIV/0!</v>
      </c>
      <c r="CW614" s="4" t="e">
        <f t="shared" si="355"/>
        <v>#DIV/0!</v>
      </c>
      <c r="CX614" s="4" t="e">
        <f t="shared" si="356"/>
        <v>#DIV/0!</v>
      </c>
      <c r="CY614" s="4" t="e">
        <f t="shared" si="360"/>
        <v>#DIV/0!</v>
      </c>
      <c r="CZ614" s="4" t="e">
        <f t="shared" si="361"/>
        <v>#DIV/0!</v>
      </c>
      <c r="DA614" s="4" t="e">
        <f t="shared" si="362"/>
        <v>#DIV/0!</v>
      </c>
      <c r="DB614" s="4" t="e">
        <f t="shared" si="336"/>
        <v>#DIV/0!</v>
      </c>
      <c r="DC614" s="3"/>
      <c r="DD614" s="3" t="e">
        <f t="shared" si="352"/>
        <v>#DIV/0!</v>
      </c>
    </row>
    <row r="615" spans="33:108" x14ac:dyDescent="0.25">
      <c r="AG615" s="2">
        <f>IF(I615&gt;'Average Crustal Abundance'!B$2,Data!I615,'Average Crustal Abundance'!B$2)</f>
        <v>52200</v>
      </c>
      <c r="AH615" s="2">
        <f>IF(J615&gt;'Average Crustal Abundance'!C$2,Data!J615,'Average Crustal Abundance'!C$2)</f>
        <v>27</v>
      </c>
      <c r="AI615" s="2">
        <f>IF(K615&gt;'Average Crustal Abundance'!D$2,Data!K615,'Average Crustal Abundance'!D$2)</f>
        <v>59</v>
      </c>
      <c r="AJ615" s="2">
        <f>IF(L615&gt;'Average Crustal Abundance'!E$2,Data!L615,'Average Crustal Abundance'!E$2)</f>
        <v>0.188</v>
      </c>
      <c r="AK615" s="2">
        <f>IF(M615&gt;'Average Crustal Abundance'!F$2,Data!M615,'Average Crustal Abundance'!F$2)</f>
        <v>1.5E-3</v>
      </c>
      <c r="AL615" s="2">
        <f>IF(N615&gt;'Average Crustal Abundance'!G$2,Data!N615,'Average Crustal Abundance'!G$2)</f>
        <v>1.5E-3</v>
      </c>
      <c r="AM615" s="2">
        <f>IF(O615&gt;'Average Crustal Abundance'!H$2,Data!O615,'Average Crustal Abundance'!H$2)</f>
        <v>27</v>
      </c>
      <c r="AN615" s="2">
        <f>IF(P615&gt;'Average Crustal Abundance'!I$2,Data!P615,'Average Crustal Abundance'!I$2)</f>
        <v>5.6000000000000001E-2</v>
      </c>
      <c r="AO615" s="2">
        <f>IF(Q615&gt;'Average Crustal Abundance'!J$2,Data!Q615,'Average Crustal Abundance'!J$2)</f>
        <v>1.2999999999999999E-3</v>
      </c>
      <c r="AP615" s="2">
        <f>IF(R615&gt;'Average Crustal Abundance'!K$2,Data!R615,'Average Crustal Abundance'!K$2)</f>
        <v>72</v>
      </c>
      <c r="AQ615" s="2">
        <f>IF(S615&gt;'Average Crustal Abundance'!L$2,Data!S615,'Average Crustal Abundance'!L$2)</f>
        <v>0.08</v>
      </c>
      <c r="AR615" s="2">
        <f>IF(T615&gt;'Average Crustal Abundance'!M$2,Data!T615,'Average Crustal Abundance'!M$2)</f>
        <v>5.1999999999999998E-2</v>
      </c>
      <c r="AS615" s="2">
        <f>IF(U615&gt;'Average Crustal Abundance'!N$2,Data!U615,'Average Crustal Abundance'!N$2)</f>
        <v>0.5</v>
      </c>
      <c r="AT615" s="2">
        <f>IF(V615&gt;'Average Crustal Abundance'!O$2,Data!V615,'Average Crustal Abundance'!O$2)</f>
        <v>11</v>
      </c>
      <c r="AU615" s="2">
        <f>IF(W615&gt;'Average Crustal Abundance'!P$2,Data!W615,'Average Crustal Abundance'!P$2)</f>
        <v>0.03</v>
      </c>
      <c r="AV615" s="2">
        <f>IF(X615&gt;'Average Crustal Abundance'!Q$2,Data!X615,'Average Crustal Abundance'!Q$2)</f>
        <v>2.5</v>
      </c>
      <c r="AW615" s="2">
        <f>IF(Y615&gt;'Average Crustal Abundance'!R$2,Data!Y615,'Average Crustal Abundance'!R$2)</f>
        <v>0.2</v>
      </c>
      <c r="AX615" s="2">
        <f>IF(Z615&gt;'Average Crustal Abundance'!S$2,Data!Z615,'Average Crustal Abundance'!S$2)</f>
        <v>0.18</v>
      </c>
      <c r="AY615" s="2">
        <f>IF(AA615&gt;'Average Crustal Abundance'!T$2,Data!AA615,'Average Crustal Abundance'!T$2)</f>
        <v>1E-3</v>
      </c>
      <c r="AZ615" s="2">
        <f>IF(AB615&gt;'Average Crustal Abundance'!U$2,Data!AB615,'Average Crustal Abundance'!U$2)</f>
        <v>0.8</v>
      </c>
      <c r="BA615" s="2">
        <f>IF(AC615&gt;'Average Crustal Abundance'!V$2,Data!AC615,'Average Crustal Abundance'!V$2)</f>
        <v>1</v>
      </c>
      <c r="BB615" s="2">
        <f>IF(AD615&gt;'Average Crustal Abundance'!W$2,Data!AD615,'Average Crustal Abundance'!W$2)</f>
        <v>1.7</v>
      </c>
      <c r="BC615" s="2">
        <f>IF(AE615&gt;'Average Crustal Abundance'!X$2,Data!AE615,'Average Crustal Abundance'!X$2)</f>
        <v>20</v>
      </c>
      <c r="BD615" s="2">
        <f>IF(AF615&gt;'Average Crustal Abundance'!Y$2,Data!AF615,'Average Crustal Abundance'!Y$2)</f>
        <v>1.3</v>
      </c>
      <c r="BE615" s="3">
        <f>LOG((AG615/'Average Crustal Abundance'!B$2),1.636)</f>
        <v>0</v>
      </c>
      <c r="BF615" s="3">
        <f>LOG((AH615/'Average Crustal Abundance'!C$2),5.77)</f>
        <v>0</v>
      </c>
      <c r="BG615" s="3">
        <f>LOG((AI615/'Average Crustal Abundance'!D$2),5.07)</f>
        <v>0</v>
      </c>
      <c r="BH615" s="3">
        <f>IF(LOG((AJ615/'Average Crustal Abundance'!E$2))&lt;6,LOG((AJ615/'Average Crustal Abundance'!E$2)),6)</f>
        <v>0</v>
      </c>
      <c r="BI615" s="3">
        <f>IF(LOG((AK615/'Average Crustal Abundance'!F$2))&lt;6,LOG((AK615/'Average Crustal Abundance'!F$2)),6)</f>
        <v>0</v>
      </c>
      <c r="BJ615" s="3">
        <f>IF(LOG((AL615/'Average Crustal Abundance'!G$2))&lt;6,LOG((AL615/'Average Crustal Abundance'!G$2)),6)</f>
        <v>0</v>
      </c>
      <c r="BK615" s="3">
        <f>LOG((AM615/'Average Crustal Abundance'!H$2),5.77)</f>
        <v>0</v>
      </c>
      <c r="BL615" s="3">
        <f>IF(LOG((AN615/'Average Crustal Abundance'!I$2))&lt;6,LOG((AN615/'Average Crustal Abundance'!I$2)),6)</f>
        <v>0</v>
      </c>
      <c r="BM615" s="3">
        <f>IF(LOG((AO615/'Average Crustal Abundance'!J$2))&lt;6,LOG((AO615/'Average Crustal Abundance'!J$2)),6)</f>
        <v>0</v>
      </c>
      <c r="BN615" s="3">
        <f>LOG((AP615/'Average Crustal Abundance'!K$2),4.9)</f>
        <v>0</v>
      </c>
      <c r="BO615" s="3">
        <f>IF(LOG((AQ615/'Average Crustal Abundance'!L$2))&lt;6,LOG((AQ615/'Average Crustal Abundance'!L$2)),6)</f>
        <v>0</v>
      </c>
      <c r="BP615" s="3">
        <f>IF(LOG((AR615/'Average Crustal Abundance'!M$2))&lt;6,LOG((AR615/'Average Crustal Abundance'!M$2)),6)</f>
        <v>0</v>
      </c>
      <c r="BQ615" s="3">
        <f>IF(LOG((AS615/'Average Crustal Abundance'!N$2))&lt;6,LOG((AS615/'Average Crustal Abundance'!N$2)),6)</f>
        <v>0</v>
      </c>
      <c r="BR615" s="3">
        <f>LOG((AT615/'Average Crustal Abundance'!O$2),6.71)</f>
        <v>0</v>
      </c>
      <c r="BS615" s="3">
        <f>IF(LOG((AU615/'Average Crustal Abundance'!P$2))&lt;6,LOG((AU615/'Average Crustal Abundance'!P$2)),6)</f>
        <v>0</v>
      </c>
      <c r="BT615" s="3">
        <f>LOG((AV615/'Average Crustal Abundance'!Q$2),8.58)</f>
        <v>0</v>
      </c>
      <c r="BU615" s="3">
        <f>IF(LOG((AW615/'Average Crustal Abundance'!R$2))&lt;6,LOG((AW615/'Average Crustal Abundance'!R$2)),6)</f>
        <v>0</v>
      </c>
      <c r="BV615" s="3">
        <f>IF(LOG((AX615/'Average Crustal Abundance'!S$2))&lt;6,LOG((AX615/'Average Crustal Abundance'!S$2)),6)</f>
        <v>0</v>
      </c>
      <c r="BW615" s="3">
        <f>IF(LOG((AY615/'Average Crustal Abundance'!T$2))&lt;6,LOG((AY615/'Average Crustal Abundance'!T$2)),6)</f>
        <v>0</v>
      </c>
      <c r="BX615" s="3">
        <f>IF(LOG((AZ615/'Average Crustal Abundance'!U$2))&lt;6,LOG((AZ615/'Average Crustal Abundance'!U$2)),6)</f>
        <v>0</v>
      </c>
      <c r="BY615" s="3">
        <f>IF(LOG((BA615/'Average Crustal Abundance'!V$2))&lt;6,LOG((BA615/'Average Crustal Abundance'!V$2)),6)</f>
        <v>0</v>
      </c>
      <c r="BZ615" s="3">
        <f>LOG((BB615/'Average Crustal Abundance'!W$2),9.15)</f>
        <v>0</v>
      </c>
      <c r="CA615" s="3">
        <f>LOG((BC615/'Average Crustal Abundance'!X$2),6.07)</f>
        <v>0</v>
      </c>
      <c r="CB615" s="3">
        <f>LOG((BD615/'Average Crustal Abundance'!Y$2),9.57)</f>
        <v>0</v>
      </c>
      <c r="CC615" s="3">
        <f t="shared" si="350"/>
        <v>0</v>
      </c>
      <c r="CD615" s="3" t="e">
        <f t="shared" si="351"/>
        <v>#DIV/0!</v>
      </c>
      <c r="CE615" s="4" t="e">
        <f t="shared" si="359"/>
        <v>#DIV/0!</v>
      </c>
      <c r="CF615" s="4" t="e">
        <f t="shared" si="359"/>
        <v>#DIV/0!</v>
      </c>
      <c r="CG615" s="4" t="e">
        <f t="shared" si="359"/>
        <v>#DIV/0!</v>
      </c>
      <c r="CH615" s="4" t="e">
        <f t="shared" si="359"/>
        <v>#DIV/0!</v>
      </c>
      <c r="CI615" s="4" t="e">
        <f t="shared" si="359"/>
        <v>#DIV/0!</v>
      </c>
      <c r="CJ615" s="4" t="e">
        <f t="shared" si="359"/>
        <v>#DIV/0!</v>
      </c>
      <c r="CK615" s="4" t="e">
        <f t="shared" si="359"/>
        <v>#DIV/0!</v>
      </c>
      <c r="CL615" s="4" t="e">
        <f t="shared" si="357"/>
        <v>#DIV/0!</v>
      </c>
      <c r="CM615" s="4" t="e">
        <f t="shared" si="357"/>
        <v>#DIV/0!</v>
      </c>
      <c r="CN615" s="4" t="e">
        <f t="shared" si="358"/>
        <v>#DIV/0!</v>
      </c>
      <c r="CO615" s="4" t="e">
        <f t="shared" si="366"/>
        <v>#DIV/0!</v>
      </c>
      <c r="CP615" s="4" t="e">
        <f t="shared" si="367"/>
        <v>#DIV/0!</v>
      </c>
      <c r="CQ615" s="4" t="e">
        <f t="shared" si="368"/>
        <v>#DIV/0!</v>
      </c>
      <c r="CR615" s="4" t="e">
        <f t="shared" si="363"/>
        <v>#DIV/0!</v>
      </c>
      <c r="CS615" s="4" t="e">
        <f t="shared" si="364"/>
        <v>#DIV/0!</v>
      </c>
      <c r="CT615" s="4" t="e">
        <f t="shared" si="365"/>
        <v>#DIV/0!</v>
      </c>
      <c r="CU615" s="4" t="e">
        <f t="shared" si="353"/>
        <v>#DIV/0!</v>
      </c>
      <c r="CV615" s="4" t="e">
        <f t="shared" si="354"/>
        <v>#DIV/0!</v>
      </c>
      <c r="CW615" s="4" t="e">
        <f t="shared" si="355"/>
        <v>#DIV/0!</v>
      </c>
      <c r="CX615" s="4" t="e">
        <f t="shared" si="356"/>
        <v>#DIV/0!</v>
      </c>
      <c r="CY615" s="4" t="e">
        <f t="shared" si="360"/>
        <v>#DIV/0!</v>
      </c>
      <c r="CZ615" s="4" t="e">
        <f t="shared" si="361"/>
        <v>#DIV/0!</v>
      </c>
      <c r="DA615" s="4" t="e">
        <f t="shared" si="362"/>
        <v>#DIV/0!</v>
      </c>
      <c r="DB615" s="4" t="e">
        <f t="shared" si="336"/>
        <v>#DIV/0!</v>
      </c>
      <c r="DC615" s="3"/>
      <c r="DD615" s="3" t="e">
        <f t="shared" si="352"/>
        <v>#DIV/0!</v>
      </c>
    </row>
    <row r="616" spans="33:108" x14ac:dyDescent="0.25">
      <c r="AG616" s="2">
        <f>IF(I616&gt;'Average Crustal Abundance'!B$2,Data!I616,'Average Crustal Abundance'!B$2)</f>
        <v>52200</v>
      </c>
      <c r="AH616" s="2">
        <f>IF(J616&gt;'Average Crustal Abundance'!C$2,Data!J616,'Average Crustal Abundance'!C$2)</f>
        <v>27</v>
      </c>
      <c r="AI616" s="2">
        <f>IF(K616&gt;'Average Crustal Abundance'!D$2,Data!K616,'Average Crustal Abundance'!D$2)</f>
        <v>59</v>
      </c>
      <c r="AJ616" s="2">
        <f>IF(L616&gt;'Average Crustal Abundance'!E$2,Data!L616,'Average Crustal Abundance'!E$2)</f>
        <v>0.188</v>
      </c>
      <c r="AK616" s="2">
        <f>IF(M616&gt;'Average Crustal Abundance'!F$2,Data!M616,'Average Crustal Abundance'!F$2)</f>
        <v>1.5E-3</v>
      </c>
      <c r="AL616" s="2">
        <f>IF(N616&gt;'Average Crustal Abundance'!G$2,Data!N616,'Average Crustal Abundance'!G$2)</f>
        <v>1.5E-3</v>
      </c>
      <c r="AM616" s="2">
        <f>IF(O616&gt;'Average Crustal Abundance'!H$2,Data!O616,'Average Crustal Abundance'!H$2)</f>
        <v>27</v>
      </c>
      <c r="AN616" s="2">
        <f>IF(P616&gt;'Average Crustal Abundance'!I$2,Data!P616,'Average Crustal Abundance'!I$2)</f>
        <v>5.6000000000000001E-2</v>
      </c>
      <c r="AO616" s="2">
        <f>IF(Q616&gt;'Average Crustal Abundance'!J$2,Data!Q616,'Average Crustal Abundance'!J$2)</f>
        <v>1.2999999999999999E-3</v>
      </c>
      <c r="AP616" s="2">
        <f>IF(R616&gt;'Average Crustal Abundance'!K$2,Data!R616,'Average Crustal Abundance'!K$2)</f>
        <v>72</v>
      </c>
      <c r="AQ616" s="2">
        <f>IF(S616&gt;'Average Crustal Abundance'!L$2,Data!S616,'Average Crustal Abundance'!L$2)</f>
        <v>0.08</v>
      </c>
      <c r="AR616" s="2">
        <f>IF(T616&gt;'Average Crustal Abundance'!M$2,Data!T616,'Average Crustal Abundance'!M$2)</f>
        <v>5.1999999999999998E-2</v>
      </c>
      <c r="AS616" s="2">
        <f>IF(U616&gt;'Average Crustal Abundance'!N$2,Data!U616,'Average Crustal Abundance'!N$2)</f>
        <v>0.5</v>
      </c>
      <c r="AT616" s="2">
        <f>IF(V616&gt;'Average Crustal Abundance'!O$2,Data!V616,'Average Crustal Abundance'!O$2)</f>
        <v>11</v>
      </c>
      <c r="AU616" s="2">
        <f>IF(W616&gt;'Average Crustal Abundance'!P$2,Data!W616,'Average Crustal Abundance'!P$2)</f>
        <v>0.03</v>
      </c>
      <c r="AV616" s="2">
        <f>IF(X616&gt;'Average Crustal Abundance'!Q$2,Data!X616,'Average Crustal Abundance'!Q$2)</f>
        <v>2.5</v>
      </c>
      <c r="AW616" s="2">
        <f>IF(Y616&gt;'Average Crustal Abundance'!R$2,Data!Y616,'Average Crustal Abundance'!R$2)</f>
        <v>0.2</v>
      </c>
      <c r="AX616" s="2">
        <f>IF(Z616&gt;'Average Crustal Abundance'!S$2,Data!Z616,'Average Crustal Abundance'!S$2)</f>
        <v>0.18</v>
      </c>
      <c r="AY616" s="2">
        <f>IF(AA616&gt;'Average Crustal Abundance'!T$2,Data!AA616,'Average Crustal Abundance'!T$2)</f>
        <v>1E-3</v>
      </c>
      <c r="AZ616" s="2">
        <f>IF(AB616&gt;'Average Crustal Abundance'!U$2,Data!AB616,'Average Crustal Abundance'!U$2)</f>
        <v>0.8</v>
      </c>
      <c r="BA616" s="2">
        <f>IF(AC616&gt;'Average Crustal Abundance'!V$2,Data!AC616,'Average Crustal Abundance'!V$2)</f>
        <v>1</v>
      </c>
      <c r="BB616" s="2">
        <f>IF(AD616&gt;'Average Crustal Abundance'!W$2,Data!AD616,'Average Crustal Abundance'!W$2)</f>
        <v>1.7</v>
      </c>
      <c r="BC616" s="2">
        <f>IF(AE616&gt;'Average Crustal Abundance'!X$2,Data!AE616,'Average Crustal Abundance'!X$2)</f>
        <v>20</v>
      </c>
      <c r="BD616" s="2">
        <f>IF(AF616&gt;'Average Crustal Abundance'!Y$2,Data!AF616,'Average Crustal Abundance'!Y$2)</f>
        <v>1.3</v>
      </c>
      <c r="BE616" s="3">
        <f>LOG((AG616/'Average Crustal Abundance'!B$2),1.636)</f>
        <v>0</v>
      </c>
      <c r="BF616" s="3">
        <f>LOG((AH616/'Average Crustal Abundance'!C$2),5.77)</f>
        <v>0</v>
      </c>
      <c r="BG616" s="3">
        <f>LOG((AI616/'Average Crustal Abundance'!D$2),5.07)</f>
        <v>0</v>
      </c>
      <c r="BH616" s="3">
        <f>IF(LOG((AJ616/'Average Crustal Abundance'!E$2))&lt;6,LOG((AJ616/'Average Crustal Abundance'!E$2)),6)</f>
        <v>0</v>
      </c>
      <c r="BI616" s="3">
        <f>IF(LOG((AK616/'Average Crustal Abundance'!F$2))&lt;6,LOG((AK616/'Average Crustal Abundance'!F$2)),6)</f>
        <v>0</v>
      </c>
      <c r="BJ616" s="3">
        <f>IF(LOG((AL616/'Average Crustal Abundance'!G$2))&lt;6,LOG((AL616/'Average Crustal Abundance'!G$2)),6)</f>
        <v>0</v>
      </c>
      <c r="BK616" s="3">
        <f>LOG((AM616/'Average Crustal Abundance'!H$2),5.77)</f>
        <v>0</v>
      </c>
      <c r="BL616" s="3">
        <f>IF(LOG((AN616/'Average Crustal Abundance'!I$2))&lt;6,LOG((AN616/'Average Crustal Abundance'!I$2)),6)</f>
        <v>0</v>
      </c>
      <c r="BM616" s="3">
        <f>IF(LOG((AO616/'Average Crustal Abundance'!J$2))&lt;6,LOG((AO616/'Average Crustal Abundance'!J$2)),6)</f>
        <v>0</v>
      </c>
      <c r="BN616" s="3">
        <f>LOG((AP616/'Average Crustal Abundance'!K$2),4.9)</f>
        <v>0</v>
      </c>
      <c r="BO616" s="3">
        <f>IF(LOG((AQ616/'Average Crustal Abundance'!L$2))&lt;6,LOG((AQ616/'Average Crustal Abundance'!L$2)),6)</f>
        <v>0</v>
      </c>
      <c r="BP616" s="3">
        <f>IF(LOG((AR616/'Average Crustal Abundance'!M$2))&lt;6,LOG((AR616/'Average Crustal Abundance'!M$2)),6)</f>
        <v>0</v>
      </c>
      <c r="BQ616" s="3">
        <f>IF(LOG((AS616/'Average Crustal Abundance'!N$2))&lt;6,LOG((AS616/'Average Crustal Abundance'!N$2)),6)</f>
        <v>0</v>
      </c>
      <c r="BR616" s="3">
        <f>LOG((AT616/'Average Crustal Abundance'!O$2),6.71)</f>
        <v>0</v>
      </c>
      <c r="BS616" s="3">
        <f>IF(LOG((AU616/'Average Crustal Abundance'!P$2))&lt;6,LOG((AU616/'Average Crustal Abundance'!P$2)),6)</f>
        <v>0</v>
      </c>
      <c r="BT616" s="3">
        <f>LOG((AV616/'Average Crustal Abundance'!Q$2),8.58)</f>
        <v>0</v>
      </c>
      <c r="BU616" s="3">
        <f>IF(LOG((AW616/'Average Crustal Abundance'!R$2))&lt;6,LOG((AW616/'Average Crustal Abundance'!R$2)),6)</f>
        <v>0</v>
      </c>
      <c r="BV616" s="3">
        <f>IF(LOG((AX616/'Average Crustal Abundance'!S$2))&lt;6,LOG((AX616/'Average Crustal Abundance'!S$2)),6)</f>
        <v>0</v>
      </c>
      <c r="BW616" s="3">
        <f>IF(LOG((AY616/'Average Crustal Abundance'!T$2))&lt;6,LOG((AY616/'Average Crustal Abundance'!T$2)),6)</f>
        <v>0</v>
      </c>
      <c r="BX616" s="3">
        <f>IF(LOG((AZ616/'Average Crustal Abundance'!U$2))&lt;6,LOG((AZ616/'Average Crustal Abundance'!U$2)),6)</f>
        <v>0</v>
      </c>
      <c r="BY616" s="3">
        <f>IF(LOG((BA616/'Average Crustal Abundance'!V$2))&lt;6,LOG((BA616/'Average Crustal Abundance'!V$2)),6)</f>
        <v>0</v>
      </c>
      <c r="BZ616" s="3">
        <f>LOG((BB616/'Average Crustal Abundance'!W$2),9.15)</f>
        <v>0</v>
      </c>
      <c r="CA616" s="3">
        <f>LOG((BC616/'Average Crustal Abundance'!X$2),6.07)</f>
        <v>0</v>
      </c>
      <c r="CB616" s="3">
        <f>LOG((BD616/'Average Crustal Abundance'!Y$2),9.57)</f>
        <v>0</v>
      </c>
      <c r="CC616" s="3">
        <f t="shared" si="350"/>
        <v>0</v>
      </c>
      <c r="CD616" s="3" t="e">
        <f t="shared" si="351"/>
        <v>#DIV/0!</v>
      </c>
      <c r="CE616" s="4" t="e">
        <f t="shared" si="359"/>
        <v>#DIV/0!</v>
      </c>
      <c r="CF616" s="4" t="e">
        <f t="shared" si="359"/>
        <v>#DIV/0!</v>
      </c>
      <c r="CG616" s="4" t="e">
        <f t="shared" si="359"/>
        <v>#DIV/0!</v>
      </c>
      <c r="CH616" s="4" t="e">
        <f t="shared" si="359"/>
        <v>#DIV/0!</v>
      </c>
      <c r="CI616" s="4" t="e">
        <f t="shared" si="359"/>
        <v>#DIV/0!</v>
      </c>
      <c r="CJ616" s="4" t="e">
        <f t="shared" si="359"/>
        <v>#DIV/0!</v>
      </c>
      <c r="CK616" s="4" t="e">
        <f t="shared" si="359"/>
        <v>#DIV/0!</v>
      </c>
      <c r="CL616" s="4" t="e">
        <f t="shared" si="357"/>
        <v>#DIV/0!</v>
      </c>
      <c r="CM616" s="4" t="e">
        <f t="shared" si="357"/>
        <v>#DIV/0!</v>
      </c>
      <c r="CN616" s="4" t="e">
        <f t="shared" si="358"/>
        <v>#DIV/0!</v>
      </c>
      <c r="CO616" s="4" t="e">
        <f t="shared" si="366"/>
        <v>#DIV/0!</v>
      </c>
      <c r="CP616" s="4" t="e">
        <f t="shared" si="367"/>
        <v>#DIV/0!</v>
      </c>
      <c r="CQ616" s="4" t="e">
        <f t="shared" si="368"/>
        <v>#DIV/0!</v>
      </c>
      <c r="CR616" s="4" t="e">
        <f t="shared" si="363"/>
        <v>#DIV/0!</v>
      </c>
      <c r="CS616" s="4" t="e">
        <f t="shared" si="364"/>
        <v>#DIV/0!</v>
      </c>
      <c r="CT616" s="4" t="e">
        <f t="shared" si="365"/>
        <v>#DIV/0!</v>
      </c>
      <c r="CU616" s="4" t="e">
        <f t="shared" si="353"/>
        <v>#DIV/0!</v>
      </c>
      <c r="CV616" s="4" t="e">
        <f t="shared" si="354"/>
        <v>#DIV/0!</v>
      </c>
      <c r="CW616" s="4" t="e">
        <f t="shared" si="355"/>
        <v>#DIV/0!</v>
      </c>
      <c r="CX616" s="4" t="e">
        <f t="shared" si="356"/>
        <v>#DIV/0!</v>
      </c>
      <c r="CY616" s="4" t="e">
        <f t="shared" si="360"/>
        <v>#DIV/0!</v>
      </c>
      <c r="CZ616" s="4" t="e">
        <f t="shared" si="361"/>
        <v>#DIV/0!</v>
      </c>
      <c r="DA616" s="4" t="e">
        <f t="shared" si="362"/>
        <v>#DIV/0!</v>
      </c>
      <c r="DB616" s="4" t="e">
        <f t="shared" si="336"/>
        <v>#DIV/0!</v>
      </c>
      <c r="DC616" s="3"/>
      <c r="DD616" s="3" t="e">
        <f t="shared" si="352"/>
        <v>#DIV/0!</v>
      </c>
    </row>
    <row r="617" spans="33:108" x14ac:dyDescent="0.25">
      <c r="AG617" s="2">
        <f>IF(I617&gt;'Average Crustal Abundance'!B$2,Data!I617,'Average Crustal Abundance'!B$2)</f>
        <v>52200</v>
      </c>
      <c r="AH617" s="2">
        <f>IF(J617&gt;'Average Crustal Abundance'!C$2,Data!J617,'Average Crustal Abundance'!C$2)</f>
        <v>27</v>
      </c>
      <c r="AI617" s="2">
        <f>IF(K617&gt;'Average Crustal Abundance'!D$2,Data!K617,'Average Crustal Abundance'!D$2)</f>
        <v>59</v>
      </c>
      <c r="AJ617" s="2">
        <f>IF(L617&gt;'Average Crustal Abundance'!E$2,Data!L617,'Average Crustal Abundance'!E$2)</f>
        <v>0.188</v>
      </c>
      <c r="AK617" s="2">
        <f>IF(M617&gt;'Average Crustal Abundance'!F$2,Data!M617,'Average Crustal Abundance'!F$2)</f>
        <v>1.5E-3</v>
      </c>
      <c r="AL617" s="2">
        <f>IF(N617&gt;'Average Crustal Abundance'!G$2,Data!N617,'Average Crustal Abundance'!G$2)</f>
        <v>1.5E-3</v>
      </c>
      <c r="AM617" s="2">
        <f>IF(O617&gt;'Average Crustal Abundance'!H$2,Data!O617,'Average Crustal Abundance'!H$2)</f>
        <v>27</v>
      </c>
      <c r="AN617" s="2">
        <f>IF(P617&gt;'Average Crustal Abundance'!I$2,Data!P617,'Average Crustal Abundance'!I$2)</f>
        <v>5.6000000000000001E-2</v>
      </c>
      <c r="AO617" s="2">
        <f>IF(Q617&gt;'Average Crustal Abundance'!J$2,Data!Q617,'Average Crustal Abundance'!J$2)</f>
        <v>1.2999999999999999E-3</v>
      </c>
      <c r="AP617" s="2">
        <f>IF(R617&gt;'Average Crustal Abundance'!K$2,Data!R617,'Average Crustal Abundance'!K$2)</f>
        <v>72</v>
      </c>
      <c r="AQ617" s="2">
        <f>IF(S617&gt;'Average Crustal Abundance'!L$2,Data!S617,'Average Crustal Abundance'!L$2)</f>
        <v>0.08</v>
      </c>
      <c r="AR617" s="2">
        <f>IF(T617&gt;'Average Crustal Abundance'!M$2,Data!T617,'Average Crustal Abundance'!M$2)</f>
        <v>5.1999999999999998E-2</v>
      </c>
      <c r="AS617" s="2">
        <f>IF(U617&gt;'Average Crustal Abundance'!N$2,Data!U617,'Average Crustal Abundance'!N$2)</f>
        <v>0.5</v>
      </c>
      <c r="AT617" s="2">
        <f>IF(V617&gt;'Average Crustal Abundance'!O$2,Data!V617,'Average Crustal Abundance'!O$2)</f>
        <v>11</v>
      </c>
      <c r="AU617" s="2">
        <f>IF(W617&gt;'Average Crustal Abundance'!P$2,Data!W617,'Average Crustal Abundance'!P$2)</f>
        <v>0.03</v>
      </c>
      <c r="AV617" s="2">
        <f>IF(X617&gt;'Average Crustal Abundance'!Q$2,Data!X617,'Average Crustal Abundance'!Q$2)</f>
        <v>2.5</v>
      </c>
      <c r="AW617" s="2">
        <f>IF(Y617&gt;'Average Crustal Abundance'!R$2,Data!Y617,'Average Crustal Abundance'!R$2)</f>
        <v>0.2</v>
      </c>
      <c r="AX617" s="2">
        <f>IF(Z617&gt;'Average Crustal Abundance'!S$2,Data!Z617,'Average Crustal Abundance'!S$2)</f>
        <v>0.18</v>
      </c>
      <c r="AY617" s="2">
        <f>IF(AA617&gt;'Average Crustal Abundance'!T$2,Data!AA617,'Average Crustal Abundance'!T$2)</f>
        <v>1E-3</v>
      </c>
      <c r="AZ617" s="2">
        <f>IF(AB617&gt;'Average Crustal Abundance'!U$2,Data!AB617,'Average Crustal Abundance'!U$2)</f>
        <v>0.8</v>
      </c>
      <c r="BA617" s="2">
        <f>IF(AC617&gt;'Average Crustal Abundance'!V$2,Data!AC617,'Average Crustal Abundance'!V$2)</f>
        <v>1</v>
      </c>
      <c r="BB617" s="2">
        <f>IF(AD617&gt;'Average Crustal Abundance'!W$2,Data!AD617,'Average Crustal Abundance'!W$2)</f>
        <v>1.7</v>
      </c>
      <c r="BC617" s="2">
        <f>IF(AE617&gt;'Average Crustal Abundance'!X$2,Data!AE617,'Average Crustal Abundance'!X$2)</f>
        <v>20</v>
      </c>
      <c r="BD617" s="2">
        <f>IF(AF617&gt;'Average Crustal Abundance'!Y$2,Data!AF617,'Average Crustal Abundance'!Y$2)</f>
        <v>1.3</v>
      </c>
      <c r="BE617" s="3">
        <f>LOG((AG617/'Average Crustal Abundance'!B$2),1.636)</f>
        <v>0</v>
      </c>
      <c r="BF617" s="3">
        <f>LOG((AH617/'Average Crustal Abundance'!C$2),5.77)</f>
        <v>0</v>
      </c>
      <c r="BG617" s="3">
        <f>LOG((AI617/'Average Crustal Abundance'!D$2),5.07)</f>
        <v>0</v>
      </c>
      <c r="BH617" s="3">
        <f>IF(LOG((AJ617/'Average Crustal Abundance'!E$2))&lt;6,LOG((AJ617/'Average Crustal Abundance'!E$2)),6)</f>
        <v>0</v>
      </c>
      <c r="BI617" s="3">
        <f>IF(LOG((AK617/'Average Crustal Abundance'!F$2))&lt;6,LOG((AK617/'Average Crustal Abundance'!F$2)),6)</f>
        <v>0</v>
      </c>
      <c r="BJ617" s="3">
        <f>IF(LOG((AL617/'Average Crustal Abundance'!G$2))&lt;6,LOG((AL617/'Average Crustal Abundance'!G$2)),6)</f>
        <v>0</v>
      </c>
      <c r="BK617" s="3">
        <f>LOG((AM617/'Average Crustal Abundance'!H$2),5.77)</f>
        <v>0</v>
      </c>
      <c r="BL617" s="3">
        <f>IF(LOG((AN617/'Average Crustal Abundance'!I$2))&lt;6,LOG((AN617/'Average Crustal Abundance'!I$2)),6)</f>
        <v>0</v>
      </c>
      <c r="BM617" s="3">
        <f>IF(LOG((AO617/'Average Crustal Abundance'!J$2))&lt;6,LOG((AO617/'Average Crustal Abundance'!J$2)),6)</f>
        <v>0</v>
      </c>
      <c r="BN617" s="3">
        <f>LOG((AP617/'Average Crustal Abundance'!K$2),4.9)</f>
        <v>0</v>
      </c>
      <c r="BO617" s="3">
        <f>IF(LOG((AQ617/'Average Crustal Abundance'!L$2))&lt;6,LOG((AQ617/'Average Crustal Abundance'!L$2)),6)</f>
        <v>0</v>
      </c>
      <c r="BP617" s="3">
        <f>IF(LOG((AR617/'Average Crustal Abundance'!M$2))&lt;6,LOG((AR617/'Average Crustal Abundance'!M$2)),6)</f>
        <v>0</v>
      </c>
      <c r="BQ617" s="3">
        <f>IF(LOG((AS617/'Average Crustal Abundance'!N$2))&lt;6,LOG((AS617/'Average Crustal Abundance'!N$2)),6)</f>
        <v>0</v>
      </c>
      <c r="BR617" s="3">
        <f>LOG((AT617/'Average Crustal Abundance'!O$2),6.71)</f>
        <v>0</v>
      </c>
      <c r="BS617" s="3">
        <f>IF(LOG((AU617/'Average Crustal Abundance'!P$2))&lt;6,LOG((AU617/'Average Crustal Abundance'!P$2)),6)</f>
        <v>0</v>
      </c>
      <c r="BT617" s="3">
        <f>LOG((AV617/'Average Crustal Abundance'!Q$2),8.58)</f>
        <v>0</v>
      </c>
      <c r="BU617" s="3">
        <f>IF(LOG((AW617/'Average Crustal Abundance'!R$2))&lt;6,LOG((AW617/'Average Crustal Abundance'!R$2)),6)</f>
        <v>0</v>
      </c>
      <c r="BV617" s="3">
        <f>IF(LOG((AX617/'Average Crustal Abundance'!S$2))&lt;6,LOG((AX617/'Average Crustal Abundance'!S$2)),6)</f>
        <v>0</v>
      </c>
      <c r="BW617" s="3">
        <f>IF(LOG((AY617/'Average Crustal Abundance'!T$2))&lt;6,LOG((AY617/'Average Crustal Abundance'!T$2)),6)</f>
        <v>0</v>
      </c>
      <c r="BX617" s="3">
        <f>IF(LOG((AZ617/'Average Crustal Abundance'!U$2))&lt;6,LOG((AZ617/'Average Crustal Abundance'!U$2)),6)</f>
        <v>0</v>
      </c>
      <c r="BY617" s="3">
        <f>IF(LOG((BA617/'Average Crustal Abundance'!V$2))&lt;6,LOG((BA617/'Average Crustal Abundance'!V$2)),6)</f>
        <v>0</v>
      </c>
      <c r="BZ617" s="3">
        <f>LOG((BB617/'Average Crustal Abundance'!W$2),9.15)</f>
        <v>0</v>
      </c>
      <c r="CA617" s="3">
        <f>LOG((BC617/'Average Crustal Abundance'!X$2),6.07)</f>
        <v>0</v>
      </c>
      <c r="CB617" s="3">
        <f>LOG((BD617/'Average Crustal Abundance'!Y$2),9.57)</f>
        <v>0</v>
      </c>
      <c r="CC617" s="3">
        <f t="shared" si="350"/>
        <v>0</v>
      </c>
      <c r="CD617" s="3" t="e">
        <f t="shared" si="351"/>
        <v>#DIV/0!</v>
      </c>
      <c r="CE617" s="4" t="e">
        <f t="shared" si="359"/>
        <v>#DIV/0!</v>
      </c>
      <c r="CF617" s="4" t="e">
        <f t="shared" si="359"/>
        <v>#DIV/0!</v>
      </c>
      <c r="CG617" s="4" t="e">
        <f t="shared" si="359"/>
        <v>#DIV/0!</v>
      </c>
      <c r="CH617" s="4" t="e">
        <f t="shared" si="359"/>
        <v>#DIV/0!</v>
      </c>
      <c r="CI617" s="4" t="e">
        <f t="shared" si="359"/>
        <v>#DIV/0!</v>
      </c>
      <c r="CJ617" s="4" t="e">
        <f t="shared" si="359"/>
        <v>#DIV/0!</v>
      </c>
      <c r="CK617" s="4" t="e">
        <f t="shared" si="359"/>
        <v>#DIV/0!</v>
      </c>
      <c r="CL617" s="4" t="e">
        <f t="shared" si="357"/>
        <v>#DIV/0!</v>
      </c>
      <c r="CM617" s="4" t="e">
        <f t="shared" si="357"/>
        <v>#DIV/0!</v>
      </c>
      <c r="CN617" s="4" t="e">
        <f t="shared" si="358"/>
        <v>#DIV/0!</v>
      </c>
      <c r="CO617" s="4" t="e">
        <f t="shared" si="366"/>
        <v>#DIV/0!</v>
      </c>
      <c r="CP617" s="4" t="e">
        <f t="shared" si="367"/>
        <v>#DIV/0!</v>
      </c>
      <c r="CQ617" s="4" t="e">
        <f t="shared" si="368"/>
        <v>#DIV/0!</v>
      </c>
      <c r="CR617" s="4" t="e">
        <f t="shared" si="363"/>
        <v>#DIV/0!</v>
      </c>
      <c r="CS617" s="4" t="e">
        <f t="shared" si="364"/>
        <v>#DIV/0!</v>
      </c>
      <c r="CT617" s="4" t="e">
        <f t="shared" si="365"/>
        <v>#DIV/0!</v>
      </c>
      <c r="CU617" s="4" t="e">
        <f t="shared" si="353"/>
        <v>#DIV/0!</v>
      </c>
      <c r="CV617" s="4" t="e">
        <f t="shared" si="354"/>
        <v>#DIV/0!</v>
      </c>
      <c r="CW617" s="4" t="e">
        <f t="shared" si="355"/>
        <v>#DIV/0!</v>
      </c>
      <c r="CX617" s="4" t="e">
        <f t="shared" si="356"/>
        <v>#DIV/0!</v>
      </c>
      <c r="CY617" s="4" t="e">
        <f t="shared" si="360"/>
        <v>#DIV/0!</v>
      </c>
      <c r="CZ617" s="4" t="e">
        <f t="shared" si="361"/>
        <v>#DIV/0!</v>
      </c>
      <c r="DA617" s="4" t="e">
        <f t="shared" si="362"/>
        <v>#DIV/0!</v>
      </c>
      <c r="DB617" s="4" t="e">
        <f t="shared" si="336"/>
        <v>#DIV/0!</v>
      </c>
      <c r="DC617" s="3"/>
      <c r="DD617" s="3" t="e">
        <f t="shared" si="352"/>
        <v>#DIV/0!</v>
      </c>
    </row>
    <row r="618" spans="33:108" x14ac:dyDescent="0.25">
      <c r="AG618" s="2">
        <f>IF(I618&gt;'Average Crustal Abundance'!B$2,Data!I618,'Average Crustal Abundance'!B$2)</f>
        <v>52200</v>
      </c>
      <c r="AH618" s="2">
        <f>IF(J618&gt;'Average Crustal Abundance'!C$2,Data!J618,'Average Crustal Abundance'!C$2)</f>
        <v>27</v>
      </c>
      <c r="AI618" s="2">
        <f>IF(K618&gt;'Average Crustal Abundance'!D$2,Data!K618,'Average Crustal Abundance'!D$2)</f>
        <v>59</v>
      </c>
      <c r="AJ618" s="2">
        <f>IF(L618&gt;'Average Crustal Abundance'!E$2,Data!L618,'Average Crustal Abundance'!E$2)</f>
        <v>0.188</v>
      </c>
      <c r="AK618" s="2">
        <f>IF(M618&gt;'Average Crustal Abundance'!F$2,Data!M618,'Average Crustal Abundance'!F$2)</f>
        <v>1.5E-3</v>
      </c>
      <c r="AL618" s="2">
        <f>IF(N618&gt;'Average Crustal Abundance'!G$2,Data!N618,'Average Crustal Abundance'!G$2)</f>
        <v>1.5E-3</v>
      </c>
      <c r="AM618" s="2">
        <f>IF(O618&gt;'Average Crustal Abundance'!H$2,Data!O618,'Average Crustal Abundance'!H$2)</f>
        <v>27</v>
      </c>
      <c r="AN618" s="2">
        <f>IF(P618&gt;'Average Crustal Abundance'!I$2,Data!P618,'Average Crustal Abundance'!I$2)</f>
        <v>5.6000000000000001E-2</v>
      </c>
      <c r="AO618" s="2">
        <f>IF(Q618&gt;'Average Crustal Abundance'!J$2,Data!Q618,'Average Crustal Abundance'!J$2)</f>
        <v>1.2999999999999999E-3</v>
      </c>
      <c r="AP618" s="2">
        <f>IF(R618&gt;'Average Crustal Abundance'!K$2,Data!R618,'Average Crustal Abundance'!K$2)</f>
        <v>72</v>
      </c>
      <c r="AQ618" s="2">
        <f>IF(S618&gt;'Average Crustal Abundance'!L$2,Data!S618,'Average Crustal Abundance'!L$2)</f>
        <v>0.08</v>
      </c>
      <c r="AR618" s="2">
        <f>IF(T618&gt;'Average Crustal Abundance'!M$2,Data!T618,'Average Crustal Abundance'!M$2)</f>
        <v>5.1999999999999998E-2</v>
      </c>
      <c r="AS618" s="2">
        <f>IF(U618&gt;'Average Crustal Abundance'!N$2,Data!U618,'Average Crustal Abundance'!N$2)</f>
        <v>0.5</v>
      </c>
      <c r="AT618" s="2">
        <f>IF(V618&gt;'Average Crustal Abundance'!O$2,Data!V618,'Average Crustal Abundance'!O$2)</f>
        <v>11</v>
      </c>
      <c r="AU618" s="2">
        <f>IF(W618&gt;'Average Crustal Abundance'!P$2,Data!W618,'Average Crustal Abundance'!P$2)</f>
        <v>0.03</v>
      </c>
      <c r="AV618" s="2">
        <f>IF(X618&gt;'Average Crustal Abundance'!Q$2,Data!X618,'Average Crustal Abundance'!Q$2)</f>
        <v>2.5</v>
      </c>
      <c r="AW618" s="2">
        <f>IF(Y618&gt;'Average Crustal Abundance'!R$2,Data!Y618,'Average Crustal Abundance'!R$2)</f>
        <v>0.2</v>
      </c>
      <c r="AX618" s="2">
        <f>IF(Z618&gt;'Average Crustal Abundance'!S$2,Data!Z618,'Average Crustal Abundance'!S$2)</f>
        <v>0.18</v>
      </c>
      <c r="AY618" s="2">
        <f>IF(AA618&gt;'Average Crustal Abundance'!T$2,Data!AA618,'Average Crustal Abundance'!T$2)</f>
        <v>1E-3</v>
      </c>
      <c r="AZ618" s="2">
        <f>IF(AB618&gt;'Average Crustal Abundance'!U$2,Data!AB618,'Average Crustal Abundance'!U$2)</f>
        <v>0.8</v>
      </c>
      <c r="BA618" s="2">
        <f>IF(AC618&gt;'Average Crustal Abundance'!V$2,Data!AC618,'Average Crustal Abundance'!V$2)</f>
        <v>1</v>
      </c>
      <c r="BB618" s="2">
        <f>IF(AD618&gt;'Average Crustal Abundance'!W$2,Data!AD618,'Average Crustal Abundance'!W$2)</f>
        <v>1.7</v>
      </c>
      <c r="BC618" s="2">
        <f>IF(AE618&gt;'Average Crustal Abundance'!X$2,Data!AE618,'Average Crustal Abundance'!X$2)</f>
        <v>20</v>
      </c>
      <c r="BD618" s="2">
        <f>IF(AF618&gt;'Average Crustal Abundance'!Y$2,Data!AF618,'Average Crustal Abundance'!Y$2)</f>
        <v>1.3</v>
      </c>
      <c r="BE618" s="3">
        <f>LOG((AG618/'Average Crustal Abundance'!B$2),1.636)</f>
        <v>0</v>
      </c>
      <c r="BF618" s="3">
        <f>LOG((AH618/'Average Crustal Abundance'!C$2),5.77)</f>
        <v>0</v>
      </c>
      <c r="BG618" s="3">
        <f>LOG((AI618/'Average Crustal Abundance'!D$2),5.07)</f>
        <v>0</v>
      </c>
      <c r="BH618" s="3">
        <f>IF(LOG((AJ618/'Average Crustal Abundance'!E$2))&lt;6,LOG((AJ618/'Average Crustal Abundance'!E$2)),6)</f>
        <v>0</v>
      </c>
      <c r="BI618" s="3">
        <f>IF(LOG((AK618/'Average Crustal Abundance'!F$2))&lt;6,LOG((AK618/'Average Crustal Abundance'!F$2)),6)</f>
        <v>0</v>
      </c>
      <c r="BJ618" s="3">
        <f>IF(LOG((AL618/'Average Crustal Abundance'!G$2))&lt;6,LOG((AL618/'Average Crustal Abundance'!G$2)),6)</f>
        <v>0</v>
      </c>
      <c r="BK618" s="3">
        <f>LOG((AM618/'Average Crustal Abundance'!H$2),5.77)</f>
        <v>0</v>
      </c>
      <c r="BL618" s="3">
        <f>IF(LOG((AN618/'Average Crustal Abundance'!I$2))&lt;6,LOG((AN618/'Average Crustal Abundance'!I$2)),6)</f>
        <v>0</v>
      </c>
      <c r="BM618" s="3">
        <f>IF(LOG((AO618/'Average Crustal Abundance'!J$2))&lt;6,LOG((AO618/'Average Crustal Abundance'!J$2)),6)</f>
        <v>0</v>
      </c>
      <c r="BN618" s="3">
        <f>LOG((AP618/'Average Crustal Abundance'!K$2),4.9)</f>
        <v>0</v>
      </c>
      <c r="BO618" s="3">
        <f>IF(LOG((AQ618/'Average Crustal Abundance'!L$2))&lt;6,LOG((AQ618/'Average Crustal Abundance'!L$2)),6)</f>
        <v>0</v>
      </c>
      <c r="BP618" s="3">
        <f>IF(LOG((AR618/'Average Crustal Abundance'!M$2))&lt;6,LOG((AR618/'Average Crustal Abundance'!M$2)),6)</f>
        <v>0</v>
      </c>
      <c r="BQ618" s="3">
        <f>IF(LOG((AS618/'Average Crustal Abundance'!N$2))&lt;6,LOG((AS618/'Average Crustal Abundance'!N$2)),6)</f>
        <v>0</v>
      </c>
      <c r="BR618" s="3">
        <f>LOG((AT618/'Average Crustal Abundance'!O$2),6.71)</f>
        <v>0</v>
      </c>
      <c r="BS618" s="3">
        <f>IF(LOG((AU618/'Average Crustal Abundance'!P$2))&lt;6,LOG((AU618/'Average Crustal Abundance'!P$2)),6)</f>
        <v>0</v>
      </c>
      <c r="BT618" s="3">
        <f>LOG((AV618/'Average Crustal Abundance'!Q$2),8.58)</f>
        <v>0</v>
      </c>
      <c r="BU618" s="3">
        <f>IF(LOG((AW618/'Average Crustal Abundance'!R$2))&lt;6,LOG((AW618/'Average Crustal Abundance'!R$2)),6)</f>
        <v>0</v>
      </c>
      <c r="BV618" s="3">
        <f>IF(LOG((AX618/'Average Crustal Abundance'!S$2))&lt;6,LOG((AX618/'Average Crustal Abundance'!S$2)),6)</f>
        <v>0</v>
      </c>
      <c r="BW618" s="3">
        <f>IF(LOG((AY618/'Average Crustal Abundance'!T$2))&lt;6,LOG((AY618/'Average Crustal Abundance'!T$2)),6)</f>
        <v>0</v>
      </c>
      <c r="BX618" s="3">
        <f>IF(LOG((AZ618/'Average Crustal Abundance'!U$2))&lt;6,LOG((AZ618/'Average Crustal Abundance'!U$2)),6)</f>
        <v>0</v>
      </c>
      <c r="BY618" s="3">
        <f>IF(LOG((BA618/'Average Crustal Abundance'!V$2))&lt;6,LOG((BA618/'Average Crustal Abundance'!V$2)),6)</f>
        <v>0</v>
      </c>
      <c r="BZ618" s="3">
        <f>LOG((BB618/'Average Crustal Abundance'!W$2),9.15)</f>
        <v>0</v>
      </c>
      <c r="CA618" s="3">
        <f>LOG((BC618/'Average Crustal Abundance'!X$2),6.07)</f>
        <v>0</v>
      </c>
      <c r="CB618" s="3">
        <f>LOG((BD618/'Average Crustal Abundance'!Y$2),9.57)</f>
        <v>0</v>
      </c>
      <c r="CC618" s="3">
        <f t="shared" si="350"/>
        <v>0</v>
      </c>
      <c r="CD618" s="3" t="e">
        <f t="shared" si="351"/>
        <v>#DIV/0!</v>
      </c>
      <c r="CE618" s="4" t="e">
        <f t="shared" si="359"/>
        <v>#DIV/0!</v>
      </c>
      <c r="CF618" s="4" t="e">
        <f t="shared" si="359"/>
        <v>#DIV/0!</v>
      </c>
      <c r="CG618" s="4" t="e">
        <f t="shared" si="359"/>
        <v>#DIV/0!</v>
      </c>
      <c r="CH618" s="4" t="e">
        <f t="shared" si="359"/>
        <v>#DIV/0!</v>
      </c>
      <c r="CI618" s="4" t="e">
        <f t="shared" si="359"/>
        <v>#DIV/0!</v>
      </c>
      <c r="CJ618" s="4" t="e">
        <f t="shared" si="359"/>
        <v>#DIV/0!</v>
      </c>
      <c r="CK618" s="4" t="e">
        <f t="shared" si="359"/>
        <v>#DIV/0!</v>
      </c>
      <c r="CL618" s="4" t="e">
        <f t="shared" si="357"/>
        <v>#DIV/0!</v>
      </c>
      <c r="CM618" s="4" t="e">
        <f t="shared" si="357"/>
        <v>#DIV/0!</v>
      </c>
      <c r="CN618" s="4" t="e">
        <f t="shared" si="358"/>
        <v>#DIV/0!</v>
      </c>
      <c r="CO618" s="4" t="e">
        <f t="shared" si="366"/>
        <v>#DIV/0!</v>
      </c>
      <c r="CP618" s="4" t="e">
        <f t="shared" si="367"/>
        <v>#DIV/0!</v>
      </c>
      <c r="CQ618" s="4" t="e">
        <f t="shared" si="368"/>
        <v>#DIV/0!</v>
      </c>
      <c r="CR618" s="4" t="e">
        <f t="shared" si="363"/>
        <v>#DIV/0!</v>
      </c>
      <c r="CS618" s="4" t="e">
        <f t="shared" si="364"/>
        <v>#DIV/0!</v>
      </c>
      <c r="CT618" s="4" t="e">
        <f t="shared" si="365"/>
        <v>#DIV/0!</v>
      </c>
      <c r="CU618" s="4" t="e">
        <f t="shared" si="353"/>
        <v>#DIV/0!</v>
      </c>
      <c r="CV618" s="4" t="e">
        <f t="shared" si="354"/>
        <v>#DIV/0!</v>
      </c>
      <c r="CW618" s="4" t="e">
        <f t="shared" si="355"/>
        <v>#DIV/0!</v>
      </c>
      <c r="CX618" s="4" t="e">
        <f t="shared" si="356"/>
        <v>#DIV/0!</v>
      </c>
      <c r="CY618" s="4" t="e">
        <f t="shared" si="360"/>
        <v>#DIV/0!</v>
      </c>
      <c r="CZ618" s="4" t="e">
        <f t="shared" si="361"/>
        <v>#DIV/0!</v>
      </c>
      <c r="DA618" s="4" t="e">
        <f t="shared" si="362"/>
        <v>#DIV/0!</v>
      </c>
      <c r="DB618" s="4" t="e">
        <f t="shared" si="336"/>
        <v>#DIV/0!</v>
      </c>
      <c r="DC618" s="3"/>
      <c r="DD618" s="3" t="e">
        <f t="shared" si="352"/>
        <v>#DIV/0!</v>
      </c>
    </row>
    <row r="619" spans="33:108" x14ac:dyDescent="0.25">
      <c r="AG619" s="2">
        <f>IF(I619&gt;'Average Crustal Abundance'!B$2,Data!I619,'Average Crustal Abundance'!B$2)</f>
        <v>52200</v>
      </c>
      <c r="AH619" s="2">
        <f>IF(J619&gt;'Average Crustal Abundance'!C$2,Data!J619,'Average Crustal Abundance'!C$2)</f>
        <v>27</v>
      </c>
      <c r="AI619" s="2">
        <f>IF(K619&gt;'Average Crustal Abundance'!D$2,Data!K619,'Average Crustal Abundance'!D$2)</f>
        <v>59</v>
      </c>
      <c r="AJ619" s="2">
        <f>IF(L619&gt;'Average Crustal Abundance'!E$2,Data!L619,'Average Crustal Abundance'!E$2)</f>
        <v>0.188</v>
      </c>
      <c r="AK619" s="2">
        <f>IF(M619&gt;'Average Crustal Abundance'!F$2,Data!M619,'Average Crustal Abundance'!F$2)</f>
        <v>1.5E-3</v>
      </c>
      <c r="AL619" s="2">
        <f>IF(N619&gt;'Average Crustal Abundance'!G$2,Data!N619,'Average Crustal Abundance'!G$2)</f>
        <v>1.5E-3</v>
      </c>
      <c r="AM619" s="2">
        <f>IF(O619&gt;'Average Crustal Abundance'!H$2,Data!O619,'Average Crustal Abundance'!H$2)</f>
        <v>27</v>
      </c>
      <c r="AN619" s="2">
        <f>IF(P619&gt;'Average Crustal Abundance'!I$2,Data!P619,'Average Crustal Abundance'!I$2)</f>
        <v>5.6000000000000001E-2</v>
      </c>
      <c r="AO619" s="2">
        <f>IF(Q619&gt;'Average Crustal Abundance'!J$2,Data!Q619,'Average Crustal Abundance'!J$2)</f>
        <v>1.2999999999999999E-3</v>
      </c>
      <c r="AP619" s="2">
        <f>IF(R619&gt;'Average Crustal Abundance'!K$2,Data!R619,'Average Crustal Abundance'!K$2)</f>
        <v>72</v>
      </c>
      <c r="AQ619" s="2">
        <f>IF(S619&gt;'Average Crustal Abundance'!L$2,Data!S619,'Average Crustal Abundance'!L$2)</f>
        <v>0.08</v>
      </c>
      <c r="AR619" s="2">
        <f>IF(T619&gt;'Average Crustal Abundance'!M$2,Data!T619,'Average Crustal Abundance'!M$2)</f>
        <v>5.1999999999999998E-2</v>
      </c>
      <c r="AS619" s="2">
        <f>IF(U619&gt;'Average Crustal Abundance'!N$2,Data!U619,'Average Crustal Abundance'!N$2)</f>
        <v>0.5</v>
      </c>
      <c r="AT619" s="2">
        <f>IF(V619&gt;'Average Crustal Abundance'!O$2,Data!V619,'Average Crustal Abundance'!O$2)</f>
        <v>11</v>
      </c>
      <c r="AU619" s="2">
        <f>IF(W619&gt;'Average Crustal Abundance'!P$2,Data!W619,'Average Crustal Abundance'!P$2)</f>
        <v>0.03</v>
      </c>
      <c r="AV619" s="2">
        <f>IF(X619&gt;'Average Crustal Abundance'!Q$2,Data!X619,'Average Crustal Abundance'!Q$2)</f>
        <v>2.5</v>
      </c>
      <c r="AW619" s="2">
        <f>IF(Y619&gt;'Average Crustal Abundance'!R$2,Data!Y619,'Average Crustal Abundance'!R$2)</f>
        <v>0.2</v>
      </c>
      <c r="AX619" s="2">
        <f>IF(Z619&gt;'Average Crustal Abundance'!S$2,Data!Z619,'Average Crustal Abundance'!S$2)</f>
        <v>0.18</v>
      </c>
      <c r="AY619" s="2">
        <f>IF(AA619&gt;'Average Crustal Abundance'!T$2,Data!AA619,'Average Crustal Abundance'!T$2)</f>
        <v>1E-3</v>
      </c>
      <c r="AZ619" s="2">
        <f>IF(AB619&gt;'Average Crustal Abundance'!U$2,Data!AB619,'Average Crustal Abundance'!U$2)</f>
        <v>0.8</v>
      </c>
      <c r="BA619" s="2">
        <f>IF(AC619&gt;'Average Crustal Abundance'!V$2,Data!AC619,'Average Crustal Abundance'!V$2)</f>
        <v>1</v>
      </c>
      <c r="BB619" s="2">
        <f>IF(AD619&gt;'Average Crustal Abundance'!W$2,Data!AD619,'Average Crustal Abundance'!W$2)</f>
        <v>1.7</v>
      </c>
      <c r="BC619" s="2">
        <f>IF(AE619&gt;'Average Crustal Abundance'!X$2,Data!AE619,'Average Crustal Abundance'!X$2)</f>
        <v>20</v>
      </c>
      <c r="BD619" s="2">
        <f>IF(AF619&gt;'Average Crustal Abundance'!Y$2,Data!AF619,'Average Crustal Abundance'!Y$2)</f>
        <v>1.3</v>
      </c>
      <c r="BE619" s="3">
        <f>LOG((AG619/'Average Crustal Abundance'!B$2),1.636)</f>
        <v>0</v>
      </c>
      <c r="BF619" s="3">
        <f>LOG((AH619/'Average Crustal Abundance'!C$2),5.77)</f>
        <v>0</v>
      </c>
      <c r="BG619" s="3">
        <f>LOG((AI619/'Average Crustal Abundance'!D$2),5.07)</f>
        <v>0</v>
      </c>
      <c r="BH619" s="3">
        <f>IF(LOG((AJ619/'Average Crustal Abundance'!E$2))&lt;6,LOG((AJ619/'Average Crustal Abundance'!E$2)),6)</f>
        <v>0</v>
      </c>
      <c r="BI619" s="3">
        <f>IF(LOG((AK619/'Average Crustal Abundance'!F$2))&lt;6,LOG((AK619/'Average Crustal Abundance'!F$2)),6)</f>
        <v>0</v>
      </c>
      <c r="BJ619" s="3">
        <f>IF(LOG((AL619/'Average Crustal Abundance'!G$2))&lt;6,LOG((AL619/'Average Crustal Abundance'!G$2)),6)</f>
        <v>0</v>
      </c>
      <c r="BK619" s="3">
        <f>LOG((AM619/'Average Crustal Abundance'!H$2),5.77)</f>
        <v>0</v>
      </c>
      <c r="BL619" s="3">
        <f>IF(LOG((AN619/'Average Crustal Abundance'!I$2))&lt;6,LOG((AN619/'Average Crustal Abundance'!I$2)),6)</f>
        <v>0</v>
      </c>
      <c r="BM619" s="3">
        <f>IF(LOG((AO619/'Average Crustal Abundance'!J$2))&lt;6,LOG((AO619/'Average Crustal Abundance'!J$2)),6)</f>
        <v>0</v>
      </c>
      <c r="BN619" s="3">
        <f>LOG((AP619/'Average Crustal Abundance'!K$2),4.9)</f>
        <v>0</v>
      </c>
      <c r="BO619" s="3">
        <f>IF(LOG((AQ619/'Average Crustal Abundance'!L$2))&lt;6,LOG((AQ619/'Average Crustal Abundance'!L$2)),6)</f>
        <v>0</v>
      </c>
      <c r="BP619" s="3">
        <f>IF(LOG((AR619/'Average Crustal Abundance'!M$2))&lt;6,LOG((AR619/'Average Crustal Abundance'!M$2)),6)</f>
        <v>0</v>
      </c>
      <c r="BQ619" s="3">
        <f>IF(LOG((AS619/'Average Crustal Abundance'!N$2))&lt;6,LOG((AS619/'Average Crustal Abundance'!N$2)),6)</f>
        <v>0</v>
      </c>
      <c r="BR619" s="3">
        <f>LOG((AT619/'Average Crustal Abundance'!O$2),6.71)</f>
        <v>0</v>
      </c>
      <c r="BS619" s="3">
        <f>IF(LOG((AU619/'Average Crustal Abundance'!P$2))&lt;6,LOG((AU619/'Average Crustal Abundance'!P$2)),6)</f>
        <v>0</v>
      </c>
      <c r="BT619" s="3">
        <f>LOG((AV619/'Average Crustal Abundance'!Q$2),8.58)</f>
        <v>0</v>
      </c>
      <c r="BU619" s="3">
        <f>IF(LOG((AW619/'Average Crustal Abundance'!R$2))&lt;6,LOG((AW619/'Average Crustal Abundance'!R$2)),6)</f>
        <v>0</v>
      </c>
      <c r="BV619" s="3">
        <f>IF(LOG((AX619/'Average Crustal Abundance'!S$2))&lt;6,LOG((AX619/'Average Crustal Abundance'!S$2)),6)</f>
        <v>0</v>
      </c>
      <c r="BW619" s="3">
        <f>IF(LOG((AY619/'Average Crustal Abundance'!T$2))&lt;6,LOG((AY619/'Average Crustal Abundance'!T$2)),6)</f>
        <v>0</v>
      </c>
      <c r="BX619" s="3">
        <f>IF(LOG((AZ619/'Average Crustal Abundance'!U$2))&lt;6,LOG((AZ619/'Average Crustal Abundance'!U$2)),6)</f>
        <v>0</v>
      </c>
      <c r="BY619" s="3">
        <f>IF(LOG((BA619/'Average Crustal Abundance'!V$2))&lt;6,LOG((BA619/'Average Crustal Abundance'!V$2)),6)</f>
        <v>0</v>
      </c>
      <c r="BZ619" s="3">
        <f>LOG((BB619/'Average Crustal Abundance'!W$2),9.15)</f>
        <v>0</v>
      </c>
      <c r="CA619" s="3">
        <f>LOG((BC619/'Average Crustal Abundance'!X$2),6.07)</f>
        <v>0</v>
      </c>
      <c r="CB619" s="3">
        <f>LOG((BD619/'Average Crustal Abundance'!Y$2),9.57)</f>
        <v>0</v>
      </c>
      <c r="CC619" s="3">
        <f t="shared" si="350"/>
        <v>0</v>
      </c>
      <c r="CD619" s="3" t="e">
        <f t="shared" si="351"/>
        <v>#DIV/0!</v>
      </c>
      <c r="CE619" s="4" t="e">
        <f t="shared" si="359"/>
        <v>#DIV/0!</v>
      </c>
      <c r="CF619" s="4" t="e">
        <f t="shared" si="359"/>
        <v>#DIV/0!</v>
      </c>
      <c r="CG619" s="4" t="e">
        <f t="shared" si="359"/>
        <v>#DIV/0!</v>
      </c>
      <c r="CH619" s="4" t="e">
        <f t="shared" si="359"/>
        <v>#DIV/0!</v>
      </c>
      <c r="CI619" s="4" t="e">
        <f t="shared" si="359"/>
        <v>#DIV/0!</v>
      </c>
      <c r="CJ619" s="4" t="e">
        <f t="shared" si="359"/>
        <v>#DIV/0!</v>
      </c>
      <c r="CK619" s="4" t="e">
        <f t="shared" si="359"/>
        <v>#DIV/0!</v>
      </c>
      <c r="CL619" s="4" t="e">
        <f t="shared" si="357"/>
        <v>#DIV/0!</v>
      </c>
      <c r="CM619" s="4" t="e">
        <f t="shared" si="357"/>
        <v>#DIV/0!</v>
      </c>
      <c r="CN619" s="4" t="e">
        <f t="shared" si="358"/>
        <v>#DIV/0!</v>
      </c>
      <c r="CO619" s="4" t="e">
        <f t="shared" si="366"/>
        <v>#DIV/0!</v>
      </c>
      <c r="CP619" s="4" t="e">
        <f t="shared" si="367"/>
        <v>#DIV/0!</v>
      </c>
      <c r="CQ619" s="4" t="e">
        <f t="shared" si="368"/>
        <v>#DIV/0!</v>
      </c>
      <c r="CR619" s="4" t="e">
        <f t="shared" si="363"/>
        <v>#DIV/0!</v>
      </c>
      <c r="CS619" s="4" t="e">
        <f t="shared" si="364"/>
        <v>#DIV/0!</v>
      </c>
      <c r="CT619" s="4" t="e">
        <f t="shared" si="365"/>
        <v>#DIV/0!</v>
      </c>
      <c r="CU619" s="4" t="e">
        <f t="shared" si="353"/>
        <v>#DIV/0!</v>
      </c>
      <c r="CV619" s="4" t="e">
        <f t="shared" si="354"/>
        <v>#DIV/0!</v>
      </c>
      <c r="CW619" s="4" t="e">
        <f t="shared" si="355"/>
        <v>#DIV/0!</v>
      </c>
      <c r="CX619" s="4" t="e">
        <f t="shared" si="356"/>
        <v>#DIV/0!</v>
      </c>
      <c r="CY619" s="4" t="e">
        <f t="shared" si="360"/>
        <v>#DIV/0!</v>
      </c>
      <c r="CZ619" s="4" t="e">
        <f t="shared" si="361"/>
        <v>#DIV/0!</v>
      </c>
      <c r="DA619" s="4" t="e">
        <f t="shared" si="362"/>
        <v>#DIV/0!</v>
      </c>
      <c r="DB619" s="4" t="e">
        <f t="shared" si="336"/>
        <v>#DIV/0!</v>
      </c>
      <c r="DC619" s="3"/>
      <c r="DD619" s="3" t="e">
        <f t="shared" si="352"/>
        <v>#DIV/0!</v>
      </c>
    </row>
    <row r="620" spans="33:108" x14ac:dyDescent="0.25">
      <c r="AG620" s="2">
        <f>IF(I620&gt;'Average Crustal Abundance'!B$2,Data!I620,'Average Crustal Abundance'!B$2)</f>
        <v>52200</v>
      </c>
      <c r="AH620" s="2">
        <f>IF(J620&gt;'Average Crustal Abundance'!C$2,Data!J620,'Average Crustal Abundance'!C$2)</f>
        <v>27</v>
      </c>
      <c r="AI620" s="2">
        <f>IF(K620&gt;'Average Crustal Abundance'!D$2,Data!K620,'Average Crustal Abundance'!D$2)</f>
        <v>59</v>
      </c>
      <c r="AJ620" s="2">
        <f>IF(L620&gt;'Average Crustal Abundance'!E$2,Data!L620,'Average Crustal Abundance'!E$2)</f>
        <v>0.188</v>
      </c>
      <c r="AK620" s="2">
        <f>IF(M620&gt;'Average Crustal Abundance'!F$2,Data!M620,'Average Crustal Abundance'!F$2)</f>
        <v>1.5E-3</v>
      </c>
      <c r="AL620" s="2">
        <f>IF(N620&gt;'Average Crustal Abundance'!G$2,Data!N620,'Average Crustal Abundance'!G$2)</f>
        <v>1.5E-3</v>
      </c>
      <c r="AM620" s="2">
        <f>IF(O620&gt;'Average Crustal Abundance'!H$2,Data!O620,'Average Crustal Abundance'!H$2)</f>
        <v>27</v>
      </c>
      <c r="AN620" s="2">
        <f>IF(P620&gt;'Average Crustal Abundance'!I$2,Data!P620,'Average Crustal Abundance'!I$2)</f>
        <v>5.6000000000000001E-2</v>
      </c>
      <c r="AO620" s="2">
        <f>IF(Q620&gt;'Average Crustal Abundance'!J$2,Data!Q620,'Average Crustal Abundance'!J$2)</f>
        <v>1.2999999999999999E-3</v>
      </c>
      <c r="AP620" s="2">
        <f>IF(R620&gt;'Average Crustal Abundance'!K$2,Data!R620,'Average Crustal Abundance'!K$2)</f>
        <v>72</v>
      </c>
      <c r="AQ620" s="2">
        <f>IF(S620&gt;'Average Crustal Abundance'!L$2,Data!S620,'Average Crustal Abundance'!L$2)</f>
        <v>0.08</v>
      </c>
      <c r="AR620" s="2">
        <f>IF(T620&gt;'Average Crustal Abundance'!M$2,Data!T620,'Average Crustal Abundance'!M$2)</f>
        <v>5.1999999999999998E-2</v>
      </c>
      <c r="AS620" s="2">
        <f>IF(U620&gt;'Average Crustal Abundance'!N$2,Data!U620,'Average Crustal Abundance'!N$2)</f>
        <v>0.5</v>
      </c>
      <c r="AT620" s="2">
        <f>IF(V620&gt;'Average Crustal Abundance'!O$2,Data!V620,'Average Crustal Abundance'!O$2)</f>
        <v>11</v>
      </c>
      <c r="AU620" s="2">
        <f>IF(W620&gt;'Average Crustal Abundance'!P$2,Data!W620,'Average Crustal Abundance'!P$2)</f>
        <v>0.03</v>
      </c>
      <c r="AV620" s="2">
        <f>IF(X620&gt;'Average Crustal Abundance'!Q$2,Data!X620,'Average Crustal Abundance'!Q$2)</f>
        <v>2.5</v>
      </c>
      <c r="AW620" s="2">
        <f>IF(Y620&gt;'Average Crustal Abundance'!R$2,Data!Y620,'Average Crustal Abundance'!R$2)</f>
        <v>0.2</v>
      </c>
      <c r="AX620" s="2">
        <f>IF(Z620&gt;'Average Crustal Abundance'!S$2,Data!Z620,'Average Crustal Abundance'!S$2)</f>
        <v>0.18</v>
      </c>
      <c r="AY620" s="2">
        <f>IF(AA620&gt;'Average Crustal Abundance'!T$2,Data!AA620,'Average Crustal Abundance'!T$2)</f>
        <v>1E-3</v>
      </c>
      <c r="AZ620" s="2">
        <f>IF(AB620&gt;'Average Crustal Abundance'!U$2,Data!AB620,'Average Crustal Abundance'!U$2)</f>
        <v>0.8</v>
      </c>
      <c r="BA620" s="2">
        <f>IF(AC620&gt;'Average Crustal Abundance'!V$2,Data!AC620,'Average Crustal Abundance'!V$2)</f>
        <v>1</v>
      </c>
      <c r="BB620" s="2">
        <f>IF(AD620&gt;'Average Crustal Abundance'!W$2,Data!AD620,'Average Crustal Abundance'!W$2)</f>
        <v>1.7</v>
      </c>
      <c r="BC620" s="2">
        <f>IF(AE620&gt;'Average Crustal Abundance'!X$2,Data!AE620,'Average Crustal Abundance'!X$2)</f>
        <v>20</v>
      </c>
      <c r="BD620" s="2">
        <f>IF(AF620&gt;'Average Crustal Abundance'!Y$2,Data!AF620,'Average Crustal Abundance'!Y$2)</f>
        <v>1.3</v>
      </c>
      <c r="BE620" s="3">
        <f>LOG((AG620/'Average Crustal Abundance'!B$2),1.636)</f>
        <v>0</v>
      </c>
      <c r="BF620" s="3">
        <f>LOG((AH620/'Average Crustal Abundance'!C$2),5.77)</f>
        <v>0</v>
      </c>
      <c r="BG620" s="3">
        <f>LOG((AI620/'Average Crustal Abundance'!D$2),5.07)</f>
        <v>0</v>
      </c>
      <c r="BH620" s="3">
        <f>IF(LOG((AJ620/'Average Crustal Abundance'!E$2))&lt;6,LOG((AJ620/'Average Crustal Abundance'!E$2)),6)</f>
        <v>0</v>
      </c>
      <c r="BI620" s="3">
        <f>IF(LOG((AK620/'Average Crustal Abundance'!F$2))&lt;6,LOG((AK620/'Average Crustal Abundance'!F$2)),6)</f>
        <v>0</v>
      </c>
      <c r="BJ620" s="3">
        <f>IF(LOG((AL620/'Average Crustal Abundance'!G$2))&lt;6,LOG((AL620/'Average Crustal Abundance'!G$2)),6)</f>
        <v>0</v>
      </c>
      <c r="BK620" s="3">
        <f>LOG((AM620/'Average Crustal Abundance'!H$2),5.77)</f>
        <v>0</v>
      </c>
      <c r="BL620" s="3">
        <f>IF(LOG((AN620/'Average Crustal Abundance'!I$2))&lt;6,LOG((AN620/'Average Crustal Abundance'!I$2)),6)</f>
        <v>0</v>
      </c>
      <c r="BM620" s="3">
        <f>IF(LOG((AO620/'Average Crustal Abundance'!J$2))&lt;6,LOG((AO620/'Average Crustal Abundance'!J$2)),6)</f>
        <v>0</v>
      </c>
      <c r="BN620" s="3">
        <f>LOG((AP620/'Average Crustal Abundance'!K$2),4.9)</f>
        <v>0</v>
      </c>
      <c r="BO620" s="3">
        <f>IF(LOG((AQ620/'Average Crustal Abundance'!L$2))&lt;6,LOG((AQ620/'Average Crustal Abundance'!L$2)),6)</f>
        <v>0</v>
      </c>
      <c r="BP620" s="3">
        <f>IF(LOG((AR620/'Average Crustal Abundance'!M$2))&lt;6,LOG((AR620/'Average Crustal Abundance'!M$2)),6)</f>
        <v>0</v>
      </c>
      <c r="BQ620" s="3">
        <f>IF(LOG((AS620/'Average Crustal Abundance'!N$2))&lt;6,LOG((AS620/'Average Crustal Abundance'!N$2)),6)</f>
        <v>0</v>
      </c>
      <c r="BR620" s="3">
        <f>LOG((AT620/'Average Crustal Abundance'!O$2),6.71)</f>
        <v>0</v>
      </c>
      <c r="BS620" s="3">
        <f>IF(LOG((AU620/'Average Crustal Abundance'!P$2))&lt;6,LOG((AU620/'Average Crustal Abundance'!P$2)),6)</f>
        <v>0</v>
      </c>
      <c r="BT620" s="3">
        <f>LOG((AV620/'Average Crustal Abundance'!Q$2),8.58)</f>
        <v>0</v>
      </c>
      <c r="BU620" s="3">
        <f>IF(LOG((AW620/'Average Crustal Abundance'!R$2))&lt;6,LOG((AW620/'Average Crustal Abundance'!R$2)),6)</f>
        <v>0</v>
      </c>
      <c r="BV620" s="3">
        <f>IF(LOG((AX620/'Average Crustal Abundance'!S$2))&lt;6,LOG((AX620/'Average Crustal Abundance'!S$2)),6)</f>
        <v>0</v>
      </c>
      <c r="BW620" s="3">
        <f>IF(LOG((AY620/'Average Crustal Abundance'!T$2))&lt;6,LOG((AY620/'Average Crustal Abundance'!T$2)),6)</f>
        <v>0</v>
      </c>
      <c r="BX620" s="3">
        <f>IF(LOG((AZ620/'Average Crustal Abundance'!U$2))&lt;6,LOG((AZ620/'Average Crustal Abundance'!U$2)),6)</f>
        <v>0</v>
      </c>
      <c r="BY620" s="3">
        <f>IF(LOG((BA620/'Average Crustal Abundance'!V$2))&lt;6,LOG((BA620/'Average Crustal Abundance'!V$2)),6)</f>
        <v>0</v>
      </c>
      <c r="BZ620" s="3">
        <f>LOG((BB620/'Average Crustal Abundance'!W$2),9.15)</f>
        <v>0</v>
      </c>
      <c r="CA620" s="3">
        <f>LOG((BC620/'Average Crustal Abundance'!X$2),6.07)</f>
        <v>0</v>
      </c>
      <c r="CB620" s="3">
        <f>LOG((BD620/'Average Crustal Abundance'!Y$2),9.57)</f>
        <v>0</v>
      </c>
      <c r="CC620" s="3">
        <f t="shared" si="350"/>
        <v>0</v>
      </c>
      <c r="CD620" s="3" t="e">
        <f t="shared" si="351"/>
        <v>#DIV/0!</v>
      </c>
      <c r="CE620" s="4" t="e">
        <f t="shared" si="359"/>
        <v>#DIV/0!</v>
      </c>
      <c r="CF620" s="4" t="e">
        <f t="shared" si="359"/>
        <v>#DIV/0!</v>
      </c>
      <c r="CG620" s="4" t="e">
        <f t="shared" si="359"/>
        <v>#DIV/0!</v>
      </c>
      <c r="CH620" s="4" t="e">
        <f t="shared" si="359"/>
        <v>#DIV/0!</v>
      </c>
      <c r="CI620" s="4" t="e">
        <f t="shared" si="359"/>
        <v>#DIV/0!</v>
      </c>
      <c r="CJ620" s="4" t="e">
        <f t="shared" si="359"/>
        <v>#DIV/0!</v>
      </c>
      <c r="CK620" s="4" t="e">
        <f t="shared" si="359"/>
        <v>#DIV/0!</v>
      </c>
      <c r="CL620" s="4" t="e">
        <f t="shared" si="357"/>
        <v>#DIV/0!</v>
      </c>
      <c r="CM620" s="4" t="e">
        <f t="shared" si="357"/>
        <v>#DIV/0!</v>
      </c>
      <c r="CN620" s="4" t="e">
        <f t="shared" si="358"/>
        <v>#DIV/0!</v>
      </c>
      <c r="CO620" s="4" t="e">
        <f t="shared" si="366"/>
        <v>#DIV/0!</v>
      </c>
      <c r="CP620" s="4" t="e">
        <f t="shared" si="367"/>
        <v>#DIV/0!</v>
      </c>
      <c r="CQ620" s="4" t="e">
        <f t="shared" si="368"/>
        <v>#DIV/0!</v>
      </c>
      <c r="CR620" s="4" t="e">
        <f t="shared" si="363"/>
        <v>#DIV/0!</v>
      </c>
      <c r="CS620" s="4" t="e">
        <f t="shared" si="364"/>
        <v>#DIV/0!</v>
      </c>
      <c r="CT620" s="4" t="e">
        <f t="shared" si="365"/>
        <v>#DIV/0!</v>
      </c>
      <c r="CU620" s="4" t="e">
        <f t="shared" si="353"/>
        <v>#DIV/0!</v>
      </c>
      <c r="CV620" s="4" t="e">
        <f t="shared" si="354"/>
        <v>#DIV/0!</v>
      </c>
      <c r="CW620" s="4" t="e">
        <f t="shared" si="355"/>
        <v>#DIV/0!</v>
      </c>
      <c r="CX620" s="4" t="e">
        <f t="shared" si="356"/>
        <v>#DIV/0!</v>
      </c>
      <c r="CY620" s="4" t="e">
        <f t="shared" si="360"/>
        <v>#DIV/0!</v>
      </c>
      <c r="CZ620" s="4" t="e">
        <f t="shared" si="361"/>
        <v>#DIV/0!</v>
      </c>
      <c r="DA620" s="4" t="e">
        <f t="shared" si="362"/>
        <v>#DIV/0!</v>
      </c>
      <c r="DB620" s="4" t="e">
        <f t="shared" si="336"/>
        <v>#DIV/0!</v>
      </c>
      <c r="DC620" s="3"/>
      <c r="DD620" s="3" t="e">
        <f t="shared" si="352"/>
        <v>#DIV/0!</v>
      </c>
    </row>
    <row r="621" spans="33:108" x14ac:dyDescent="0.25">
      <c r="AG621" s="2">
        <f>IF(I621&gt;'Average Crustal Abundance'!B$2,Data!I621,'Average Crustal Abundance'!B$2)</f>
        <v>52200</v>
      </c>
      <c r="AH621" s="2">
        <f>IF(J621&gt;'Average Crustal Abundance'!C$2,Data!J621,'Average Crustal Abundance'!C$2)</f>
        <v>27</v>
      </c>
      <c r="AI621" s="2">
        <f>IF(K621&gt;'Average Crustal Abundance'!D$2,Data!K621,'Average Crustal Abundance'!D$2)</f>
        <v>59</v>
      </c>
      <c r="AJ621" s="2">
        <f>IF(L621&gt;'Average Crustal Abundance'!E$2,Data!L621,'Average Crustal Abundance'!E$2)</f>
        <v>0.188</v>
      </c>
      <c r="AK621" s="2">
        <f>IF(M621&gt;'Average Crustal Abundance'!F$2,Data!M621,'Average Crustal Abundance'!F$2)</f>
        <v>1.5E-3</v>
      </c>
      <c r="AL621" s="2">
        <f>IF(N621&gt;'Average Crustal Abundance'!G$2,Data!N621,'Average Crustal Abundance'!G$2)</f>
        <v>1.5E-3</v>
      </c>
      <c r="AM621" s="2">
        <f>IF(O621&gt;'Average Crustal Abundance'!H$2,Data!O621,'Average Crustal Abundance'!H$2)</f>
        <v>27</v>
      </c>
      <c r="AN621" s="2">
        <f>IF(P621&gt;'Average Crustal Abundance'!I$2,Data!P621,'Average Crustal Abundance'!I$2)</f>
        <v>5.6000000000000001E-2</v>
      </c>
      <c r="AO621" s="2">
        <f>IF(Q621&gt;'Average Crustal Abundance'!J$2,Data!Q621,'Average Crustal Abundance'!J$2)</f>
        <v>1.2999999999999999E-3</v>
      </c>
      <c r="AP621" s="2">
        <f>IF(R621&gt;'Average Crustal Abundance'!K$2,Data!R621,'Average Crustal Abundance'!K$2)</f>
        <v>72</v>
      </c>
      <c r="AQ621" s="2">
        <f>IF(S621&gt;'Average Crustal Abundance'!L$2,Data!S621,'Average Crustal Abundance'!L$2)</f>
        <v>0.08</v>
      </c>
      <c r="AR621" s="2">
        <f>IF(T621&gt;'Average Crustal Abundance'!M$2,Data!T621,'Average Crustal Abundance'!M$2)</f>
        <v>5.1999999999999998E-2</v>
      </c>
      <c r="AS621" s="2">
        <f>IF(U621&gt;'Average Crustal Abundance'!N$2,Data!U621,'Average Crustal Abundance'!N$2)</f>
        <v>0.5</v>
      </c>
      <c r="AT621" s="2">
        <f>IF(V621&gt;'Average Crustal Abundance'!O$2,Data!V621,'Average Crustal Abundance'!O$2)</f>
        <v>11</v>
      </c>
      <c r="AU621" s="2">
        <f>IF(W621&gt;'Average Crustal Abundance'!P$2,Data!W621,'Average Crustal Abundance'!P$2)</f>
        <v>0.03</v>
      </c>
      <c r="AV621" s="2">
        <f>IF(X621&gt;'Average Crustal Abundance'!Q$2,Data!X621,'Average Crustal Abundance'!Q$2)</f>
        <v>2.5</v>
      </c>
      <c r="AW621" s="2">
        <f>IF(Y621&gt;'Average Crustal Abundance'!R$2,Data!Y621,'Average Crustal Abundance'!R$2)</f>
        <v>0.2</v>
      </c>
      <c r="AX621" s="2">
        <f>IF(Z621&gt;'Average Crustal Abundance'!S$2,Data!Z621,'Average Crustal Abundance'!S$2)</f>
        <v>0.18</v>
      </c>
      <c r="AY621" s="2">
        <f>IF(AA621&gt;'Average Crustal Abundance'!T$2,Data!AA621,'Average Crustal Abundance'!T$2)</f>
        <v>1E-3</v>
      </c>
      <c r="AZ621" s="2">
        <f>IF(AB621&gt;'Average Crustal Abundance'!U$2,Data!AB621,'Average Crustal Abundance'!U$2)</f>
        <v>0.8</v>
      </c>
      <c r="BA621" s="2">
        <f>IF(AC621&gt;'Average Crustal Abundance'!V$2,Data!AC621,'Average Crustal Abundance'!V$2)</f>
        <v>1</v>
      </c>
      <c r="BB621" s="2">
        <f>IF(AD621&gt;'Average Crustal Abundance'!W$2,Data!AD621,'Average Crustal Abundance'!W$2)</f>
        <v>1.7</v>
      </c>
      <c r="BC621" s="2">
        <f>IF(AE621&gt;'Average Crustal Abundance'!X$2,Data!AE621,'Average Crustal Abundance'!X$2)</f>
        <v>20</v>
      </c>
      <c r="BD621" s="2">
        <f>IF(AF621&gt;'Average Crustal Abundance'!Y$2,Data!AF621,'Average Crustal Abundance'!Y$2)</f>
        <v>1.3</v>
      </c>
      <c r="BE621" s="3">
        <f>LOG((AG621/'Average Crustal Abundance'!B$2),1.636)</f>
        <v>0</v>
      </c>
      <c r="BF621" s="3">
        <f>LOG((AH621/'Average Crustal Abundance'!C$2),5.77)</f>
        <v>0</v>
      </c>
      <c r="BG621" s="3">
        <f>LOG((AI621/'Average Crustal Abundance'!D$2),5.07)</f>
        <v>0</v>
      </c>
      <c r="BH621" s="3">
        <f>IF(LOG((AJ621/'Average Crustal Abundance'!E$2))&lt;6,LOG((AJ621/'Average Crustal Abundance'!E$2)),6)</f>
        <v>0</v>
      </c>
      <c r="BI621" s="3">
        <f>IF(LOG((AK621/'Average Crustal Abundance'!F$2))&lt;6,LOG((AK621/'Average Crustal Abundance'!F$2)),6)</f>
        <v>0</v>
      </c>
      <c r="BJ621" s="3">
        <f>IF(LOG((AL621/'Average Crustal Abundance'!G$2))&lt;6,LOG((AL621/'Average Crustal Abundance'!G$2)),6)</f>
        <v>0</v>
      </c>
      <c r="BK621" s="3">
        <f>LOG((AM621/'Average Crustal Abundance'!H$2),5.77)</f>
        <v>0</v>
      </c>
      <c r="BL621" s="3">
        <f>IF(LOG((AN621/'Average Crustal Abundance'!I$2))&lt;6,LOG((AN621/'Average Crustal Abundance'!I$2)),6)</f>
        <v>0</v>
      </c>
      <c r="BM621" s="3">
        <f>IF(LOG((AO621/'Average Crustal Abundance'!J$2))&lt;6,LOG((AO621/'Average Crustal Abundance'!J$2)),6)</f>
        <v>0</v>
      </c>
      <c r="BN621" s="3">
        <f>LOG((AP621/'Average Crustal Abundance'!K$2),4.9)</f>
        <v>0</v>
      </c>
      <c r="BO621" s="3">
        <f>IF(LOG((AQ621/'Average Crustal Abundance'!L$2))&lt;6,LOG((AQ621/'Average Crustal Abundance'!L$2)),6)</f>
        <v>0</v>
      </c>
      <c r="BP621" s="3">
        <f>IF(LOG((AR621/'Average Crustal Abundance'!M$2))&lt;6,LOG((AR621/'Average Crustal Abundance'!M$2)),6)</f>
        <v>0</v>
      </c>
      <c r="BQ621" s="3">
        <f>IF(LOG((AS621/'Average Crustal Abundance'!N$2))&lt;6,LOG((AS621/'Average Crustal Abundance'!N$2)),6)</f>
        <v>0</v>
      </c>
      <c r="BR621" s="3">
        <f>LOG((AT621/'Average Crustal Abundance'!O$2),6.71)</f>
        <v>0</v>
      </c>
      <c r="BS621" s="3">
        <f>IF(LOG((AU621/'Average Crustal Abundance'!P$2))&lt;6,LOG((AU621/'Average Crustal Abundance'!P$2)),6)</f>
        <v>0</v>
      </c>
      <c r="BT621" s="3">
        <f>LOG((AV621/'Average Crustal Abundance'!Q$2),8.58)</f>
        <v>0</v>
      </c>
      <c r="BU621" s="3">
        <f>IF(LOG((AW621/'Average Crustal Abundance'!R$2))&lt;6,LOG((AW621/'Average Crustal Abundance'!R$2)),6)</f>
        <v>0</v>
      </c>
      <c r="BV621" s="3">
        <f>IF(LOG((AX621/'Average Crustal Abundance'!S$2))&lt;6,LOG((AX621/'Average Crustal Abundance'!S$2)),6)</f>
        <v>0</v>
      </c>
      <c r="BW621" s="3">
        <f>IF(LOG((AY621/'Average Crustal Abundance'!T$2))&lt;6,LOG((AY621/'Average Crustal Abundance'!T$2)),6)</f>
        <v>0</v>
      </c>
      <c r="BX621" s="3">
        <f>IF(LOG((AZ621/'Average Crustal Abundance'!U$2))&lt;6,LOG((AZ621/'Average Crustal Abundance'!U$2)),6)</f>
        <v>0</v>
      </c>
      <c r="BY621" s="3">
        <f>IF(LOG((BA621/'Average Crustal Abundance'!V$2))&lt;6,LOG((BA621/'Average Crustal Abundance'!V$2)),6)</f>
        <v>0</v>
      </c>
      <c r="BZ621" s="3">
        <f>LOG((BB621/'Average Crustal Abundance'!W$2),9.15)</f>
        <v>0</v>
      </c>
      <c r="CA621" s="3">
        <f>LOG((BC621/'Average Crustal Abundance'!X$2),6.07)</f>
        <v>0</v>
      </c>
      <c r="CB621" s="3">
        <f>LOG((BD621/'Average Crustal Abundance'!Y$2),9.57)</f>
        <v>0</v>
      </c>
      <c r="CC621" s="3">
        <f t="shared" si="350"/>
        <v>0</v>
      </c>
      <c r="CD621" s="3" t="e">
        <f t="shared" si="351"/>
        <v>#DIV/0!</v>
      </c>
      <c r="CE621" s="4" t="e">
        <f t="shared" si="359"/>
        <v>#DIV/0!</v>
      </c>
      <c r="CF621" s="4" t="e">
        <f t="shared" si="359"/>
        <v>#DIV/0!</v>
      </c>
      <c r="CG621" s="4" t="e">
        <f t="shared" si="359"/>
        <v>#DIV/0!</v>
      </c>
      <c r="CH621" s="4" t="e">
        <f t="shared" si="359"/>
        <v>#DIV/0!</v>
      </c>
      <c r="CI621" s="4" t="e">
        <f t="shared" si="359"/>
        <v>#DIV/0!</v>
      </c>
      <c r="CJ621" s="4" t="e">
        <f t="shared" si="359"/>
        <v>#DIV/0!</v>
      </c>
      <c r="CK621" s="4" t="e">
        <f t="shared" si="359"/>
        <v>#DIV/0!</v>
      </c>
      <c r="CL621" s="4" t="e">
        <f t="shared" si="357"/>
        <v>#DIV/0!</v>
      </c>
      <c r="CM621" s="4" t="e">
        <f t="shared" si="357"/>
        <v>#DIV/0!</v>
      </c>
      <c r="CN621" s="4" t="e">
        <f t="shared" si="358"/>
        <v>#DIV/0!</v>
      </c>
      <c r="CO621" s="4" t="e">
        <f t="shared" si="366"/>
        <v>#DIV/0!</v>
      </c>
      <c r="CP621" s="4" t="e">
        <f t="shared" si="367"/>
        <v>#DIV/0!</v>
      </c>
      <c r="CQ621" s="4" t="e">
        <f t="shared" si="368"/>
        <v>#DIV/0!</v>
      </c>
      <c r="CR621" s="4" t="e">
        <f t="shared" si="363"/>
        <v>#DIV/0!</v>
      </c>
      <c r="CS621" s="4" t="e">
        <f t="shared" si="364"/>
        <v>#DIV/0!</v>
      </c>
      <c r="CT621" s="4" t="e">
        <f t="shared" si="365"/>
        <v>#DIV/0!</v>
      </c>
      <c r="CU621" s="4" t="e">
        <f t="shared" si="353"/>
        <v>#DIV/0!</v>
      </c>
      <c r="CV621" s="4" t="e">
        <f t="shared" si="354"/>
        <v>#DIV/0!</v>
      </c>
      <c r="CW621" s="4" t="e">
        <f t="shared" si="355"/>
        <v>#DIV/0!</v>
      </c>
      <c r="CX621" s="4" t="e">
        <f t="shared" si="356"/>
        <v>#DIV/0!</v>
      </c>
      <c r="CY621" s="4" t="e">
        <f t="shared" si="360"/>
        <v>#DIV/0!</v>
      </c>
      <c r="CZ621" s="4" t="e">
        <f t="shared" si="361"/>
        <v>#DIV/0!</v>
      </c>
      <c r="DA621" s="4" t="e">
        <f t="shared" si="362"/>
        <v>#DIV/0!</v>
      </c>
      <c r="DB621" s="4" t="e">
        <f t="shared" si="336"/>
        <v>#DIV/0!</v>
      </c>
      <c r="DC621" s="3"/>
      <c r="DD621" s="3" t="e">
        <f t="shared" si="352"/>
        <v>#DIV/0!</v>
      </c>
    </row>
    <row r="622" spans="33:108" x14ac:dyDescent="0.25">
      <c r="AG622" s="2">
        <f>IF(I622&gt;'Average Crustal Abundance'!B$2,Data!I622,'Average Crustal Abundance'!B$2)</f>
        <v>52200</v>
      </c>
      <c r="AH622" s="2">
        <f>IF(J622&gt;'Average Crustal Abundance'!C$2,Data!J622,'Average Crustal Abundance'!C$2)</f>
        <v>27</v>
      </c>
      <c r="AI622" s="2">
        <f>IF(K622&gt;'Average Crustal Abundance'!D$2,Data!K622,'Average Crustal Abundance'!D$2)</f>
        <v>59</v>
      </c>
      <c r="AJ622" s="2">
        <f>IF(L622&gt;'Average Crustal Abundance'!E$2,Data!L622,'Average Crustal Abundance'!E$2)</f>
        <v>0.188</v>
      </c>
      <c r="AK622" s="2">
        <f>IF(M622&gt;'Average Crustal Abundance'!F$2,Data!M622,'Average Crustal Abundance'!F$2)</f>
        <v>1.5E-3</v>
      </c>
      <c r="AL622" s="2">
        <f>IF(N622&gt;'Average Crustal Abundance'!G$2,Data!N622,'Average Crustal Abundance'!G$2)</f>
        <v>1.5E-3</v>
      </c>
      <c r="AM622" s="2">
        <f>IF(O622&gt;'Average Crustal Abundance'!H$2,Data!O622,'Average Crustal Abundance'!H$2)</f>
        <v>27</v>
      </c>
      <c r="AN622" s="2">
        <f>IF(P622&gt;'Average Crustal Abundance'!I$2,Data!P622,'Average Crustal Abundance'!I$2)</f>
        <v>5.6000000000000001E-2</v>
      </c>
      <c r="AO622" s="2">
        <f>IF(Q622&gt;'Average Crustal Abundance'!J$2,Data!Q622,'Average Crustal Abundance'!J$2)</f>
        <v>1.2999999999999999E-3</v>
      </c>
      <c r="AP622" s="2">
        <f>IF(R622&gt;'Average Crustal Abundance'!K$2,Data!R622,'Average Crustal Abundance'!K$2)</f>
        <v>72</v>
      </c>
      <c r="AQ622" s="2">
        <f>IF(S622&gt;'Average Crustal Abundance'!L$2,Data!S622,'Average Crustal Abundance'!L$2)</f>
        <v>0.08</v>
      </c>
      <c r="AR622" s="2">
        <f>IF(T622&gt;'Average Crustal Abundance'!M$2,Data!T622,'Average Crustal Abundance'!M$2)</f>
        <v>5.1999999999999998E-2</v>
      </c>
      <c r="AS622" s="2">
        <f>IF(U622&gt;'Average Crustal Abundance'!N$2,Data!U622,'Average Crustal Abundance'!N$2)</f>
        <v>0.5</v>
      </c>
      <c r="AT622" s="2">
        <f>IF(V622&gt;'Average Crustal Abundance'!O$2,Data!V622,'Average Crustal Abundance'!O$2)</f>
        <v>11</v>
      </c>
      <c r="AU622" s="2">
        <f>IF(W622&gt;'Average Crustal Abundance'!P$2,Data!W622,'Average Crustal Abundance'!P$2)</f>
        <v>0.03</v>
      </c>
      <c r="AV622" s="2">
        <f>IF(X622&gt;'Average Crustal Abundance'!Q$2,Data!X622,'Average Crustal Abundance'!Q$2)</f>
        <v>2.5</v>
      </c>
      <c r="AW622" s="2">
        <f>IF(Y622&gt;'Average Crustal Abundance'!R$2,Data!Y622,'Average Crustal Abundance'!R$2)</f>
        <v>0.2</v>
      </c>
      <c r="AX622" s="2">
        <f>IF(Z622&gt;'Average Crustal Abundance'!S$2,Data!Z622,'Average Crustal Abundance'!S$2)</f>
        <v>0.18</v>
      </c>
      <c r="AY622" s="2">
        <f>IF(AA622&gt;'Average Crustal Abundance'!T$2,Data!AA622,'Average Crustal Abundance'!T$2)</f>
        <v>1E-3</v>
      </c>
      <c r="AZ622" s="2">
        <f>IF(AB622&gt;'Average Crustal Abundance'!U$2,Data!AB622,'Average Crustal Abundance'!U$2)</f>
        <v>0.8</v>
      </c>
      <c r="BA622" s="2">
        <f>IF(AC622&gt;'Average Crustal Abundance'!V$2,Data!AC622,'Average Crustal Abundance'!V$2)</f>
        <v>1</v>
      </c>
      <c r="BB622" s="2">
        <f>IF(AD622&gt;'Average Crustal Abundance'!W$2,Data!AD622,'Average Crustal Abundance'!W$2)</f>
        <v>1.7</v>
      </c>
      <c r="BC622" s="2">
        <f>IF(AE622&gt;'Average Crustal Abundance'!X$2,Data!AE622,'Average Crustal Abundance'!X$2)</f>
        <v>20</v>
      </c>
      <c r="BD622" s="2">
        <f>IF(AF622&gt;'Average Crustal Abundance'!Y$2,Data!AF622,'Average Crustal Abundance'!Y$2)</f>
        <v>1.3</v>
      </c>
      <c r="BE622" s="3">
        <f>LOG((AG622/'Average Crustal Abundance'!B$2),1.636)</f>
        <v>0</v>
      </c>
      <c r="BF622" s="3">
        <f>LOG((AH622/'Average Crustal Abundance'!C$2),5.77)</f>
        <v>0</v>
      </c>
      <c r="BG622" s="3">
        <f>LOG((AI622/'Average Crustal Abundance'!D$2),5.07)</f>
        <v>0</v>
      </c>
      <c r="BH622" s="3">
        <f>IF(LOG((AJ622/'Average Crustal Abundance'!E$2))&lt;6,LOG((AJ622/'Average Crustal Abundance'!E$2)),6)</f>
        <v>0</v>
      </c>
      <c r="BI622" s="3">
        <f>IF(LOG((AK622/'Average Crustal Abundance'!F$2))&lt;6,LOG((AK622/'Average Crustal Abundance'!F$2)),6)</f>
        <v>0</v>
      </c>
      <c r="BJ622" s="3">
        <f>IF(LOG((AL622/'Average Crustal Abundance'!G$2))&lt;6,LOG((AL622/'Average Crustal Abundance'!G$2)),6)</f>
        <v>0</v>
      </c>
      <c r="BK622" s="3">
        <f>LOG((AM622/'Average Crustal Abundance'!H$2),5.77)</f>
        <v>0</v>
      </c>
      <c r="BL622" s="3">
        <f>IF(LOG((AN622/'Average Crustal Abundance'!I$2))&lt;6,LOG((AN622/'Average Crustal Abundance'!I$2)),6)</f>
        <v>0</v>
      </c>
      <c r="BM622" s="3">
        <f>IF(LOG((AO622/'Average Crustal Abundance'!J$2))&lt;6,LOG((AO622/'Average Crustal Abundance'!J$2)),6)</f>
        <v>0</v>
      </c>
      <c r="BN622" s="3">
        <f>LOG((AP622/'Average Crustal Abundance'!K$2),4.9)</f>
        <v>0</v>
      </c>
      <c r="BO622" s="3">
        <f>IF(LOG((AQ622/'Average Crustal Abundance'!L$2))&lt;6,LOG((AQ622/'Average Crustal Abundance'!L$2)),6)</f>
        <v>0</v>
      </c>
      <c r="BP622" s="3">
        <f>IF(LOG((AR622/'Average Crustal Abundance'!M$2))&lt;6,LOG((AR622/'Average Crustal Abundance'!M$2)),6)</f>
        <v>0</v>
      </c>
      <c r="BQ622" s="3">
        <f>IF(LOG((AS622/'Average Crustal Abundance'!N$2))&lt;6,LOG((AS622/'Average Crustal Abundance'!N$2)),6)</f>
        <v>0</v>
      </c>
      <c r="BR622" s="3">
        <f>LOG((AT622/'Average Crustal Abundance'!O$2),6.71)</f>
        <v>0</v>
      </c>
      <c r="BS622" s="3">
        <f>IF(LOG((AU622/'Average Crustal Abundance'!P$2))&lt;6,LOG((AU622/'Average Crustal Abundance'!P$2)),6)</f>
        <v>0</v>
      </c>
      <c r="BT622" s="3">
        <f>LOG((AV622/'Average Crustal Abundance'!Q$2),8.58)</f>
        <v>0</v>
      </c>
      <c r="BU622" s="3">
        <f>IF(LOG((AW622/'Average Crustal Abundance'!R$2))&lt;6,LOG((AW622/'Average Crustal Abundance'!R$2)),6)</f>
        <v>0</v>
      </c>
      <c r="BV622" s="3">
        <f>IF(LOG((AX622/'Average Crustal Abundance'!S$2))&lt;6,LOG((AX622/'Average Crustal Abundance'!S$2)),6)</f>
        <v>0</v>
      </c>
      <c r="BW622" s="3">
        <f>IF(LOG((AY622/'Average Crustal Abundance'!T$2))&lt;6,LOG((AY622/'Average Crustal Abundance'!T$2)),6)</f>
        <v>0</v>
      </c>
      <c r="BX622" s="3">
        <f>IF(LOG((AZ622/'Average Crustal Abundance'!U$2))&lt;6,LOG((AZ622/'Average Crustal Abundance'!U$2)),6)</f>
        <v>0</v>
      </c>
      <c r="BY622" s="3">
        <f>IF(LOG((BA622/'Average Crustal Abundance'!V$2))&lt;6,LOG((BA622/'Average Crustal Abundance'!V$2)),6)</f>
        <v>0</v>
      </c>
      <c r="BZ622" s="3">
        <f>LOG((BB622/'Average Crustal Abundance'!W$2),9.15)</f>
        <v>0</v>
      </c>
      <c r="CA622" s="3">
        <f>LOG((BC622/'Average Crustal Abundance'!X$2),6.07)</f>
        <v>0</v>
      </c>
      <c r="CB622" s="3">
        <f>LOG((BD622/'Average Crustal Abundance'!Y$2),9.57)</f>
        <v>0</v>
      </c>
      <c r="CC622" s="3">
        <f t="shared" si="350"/>
        <v>0</v>
      </c>
      <c r="CD622" s="3" t="e">
        <f t="shared" si="351"/>
        <v>#DIV/0!</v>
      </c>
      <c r="CE622" s="4" t="e">
        <f t="shared" si="359"/>
        <v>#DIV/0!</v>
      </c>
      <c r="CF622" s="4" t="e">
        <f t="shared" si="359"/>
        <v>#DIV/0!</v>
      </c>
      <c r="CG622" s="4" t="e">
        <f t="shared" si="359"/>
        <v>#DIV/0!</v>
      </c>
      <c r="CH622" s="4" t="e">
        <f t="shared" si="359"/>
        <v>#DIV/0!</v>
      </c>
      <c r="CI622" s="4" t="e">
        <f t="shared" si="359"/>
        <v>#DIV/0!</v>
      </c>
      <c r="CJ622" s="4" t="e">
        <f t="shared" si="359"/>
        <v>#DIV/0!</v>
      </c>
      <c r="CK622" s="4" t="e">
        <f t="shared" si="359"/>
        <v>#DIV/0!</v>
      </c>
      <c r="CL622" s="4" t="e">
        <f t="shared" si="357"/>
        <v>#DIV/0!</v>
      </c>
      <c r="CM622" s="4" t="e">
        <f t="shared" si="357"/>
        <v>#DIV/0!</v>
      </c>
      <c r="CN622" s="4" t="e">
        <f t="shared" si="358"/>
        <v>#DIV/0!</v>
      </c>
      <c r="CO622" s="4" t="e">
        <f t="shared" si="366"/>
        <v>#DIV/0!</v>
      </c>
      <c r="CP622" s="4" t="e">
        <f t="shared" si="367"/>
        <v>#DIV/0!</v>
      </c>
      <c r="CQ622" s="4" t="e">
        <f t="shared" si="368"/>
        <v>#DIV/0!</v>
      </c>
      <c r="CR622" s="4" t="e">
        <f t="shared" si="363"/>
        <v>#DIV/0!</v>
      </c>
      <c r="CS622" s="4" t="e">
        <f t="shared" si="364"/>
        <v>#DIV/0!</v>
      </c>
      <c r="CT622" s="4" t="e">
        <f t="shared" si="365"/>
        <v>#DIV/0!</v>
      </c>
      <c r="CU622" s="4" t="e">
        <f t="shared" si="353"/>
        <v>#DIV/0!</v>
      </c>
      <c r="CV622" s="4" t="e">
        <f t="shared" si="354"/>
        <v>#DIV/0!</v>
      </c>
      <c r="CW622" s="4" t="e">
        <f t="shared" si="355"/>
        <v>#DIV/0!</v>
      </c>
      <c r="CX622" s="4" t="e">
        <f t="shared" si="356"/>
        <v>#DIV/0!</v>
      </c>
      <c r="CY622" s="4" t="e">
        <f t="shared" si="360"/>
        <v>#DIV/0!</v>
      </c>
      <c r="CZ622" s="4" t="e">
        <f t="shared" si="361"/>
        <v>#DIV/0!</v>
      </c>
      <c r="DA622" s="4" t="e">
        <f t="shared" si="362"/>
        <v>#DIV/0!</v>
      </c>
      <c r="DB622" s="4" t="e">
        <f t="shared" si="336"/>
        <v>#DIV/0!</v>
      </c>
      <c r="DC622" s="3"/>
      <c r="DD622" s="3" t="e">
        <f t="shared" si="352"/>
        <v>#DIV/0!</v>
      </c>
    </row>
    <row r="623" spans="33:108" x14ac:dyDescent="0.25">
      <c r="AG623" s="2">
        <f>IF(I623&gt;'Average Crustal Abundance'!B$2,Data!I623,'Average Crustal Abundance'!B$2)</f>
        <v>52200</v>
      </c>
      <c r="AH623" s="2">
        <f>IF(J623&gt;'Average Crustal Abundance'!C$2,Data!J623,'Average Crustal Abundance'!C$2)</f>
        <v>27</v>
      </c>
      <c r="AI623" s="2">
        <f>IF(K623&gt;'Average Crustal Abundance'!D$2,Data!K623,'Average Crustal Abundance'!D$2)</f>
        <v>59</v>
      </c>
      <c r="AJ623" s="2">
        <f>IF(L623&gt;'Average Crustal Abundance'!E$2,Data!L623,'Average Crustal Abundance'!E$2)</f>
        <v>0.188</v>
      </c>
      <c r="AK623" s="2">
        <f>IF(M623&gt;'Average Crustal Abundance'!F$2,Data!M623,'Average Crustal Abundance'!F$2)</f>
        <v>1.5E-3</v>
      </c>
      <c r="AL623" s="2">
        <f>IF(N623&gt;'Average Crustal Abundance'!G$2,Data!N623,'Average Crustal Abundance'!G$2)</f>
        <v>1.5E-3</v>
      </c>
      <c r="AM623" s="2">
        <f>IF(O623&gt;'Average Crustal Abundance'!H$2,Data!O623,'Average Crustal Abundance'!H$2)</f>
        <v>27</v>
      </c>
      <c r="AN623" s="2">
        <f>IF(P623&gt;'Average Crustal Abundance'!I$2,Data!P623,'Average Crustal Abundance'!I$2)</f>
        <v>5.6000000000000001E-2</v>
      </c>
      <c r="AO623" s="2">
        <f>IF(Q623&gt;'Average Crustal Abundance'!J$2,Data!Q623,'Average Crustal Abundance'!J$2)</f>
        <v>1.2999999999999999E-3</v>
      </c>
      <c r="AP623" s="2">
        <f>IF(R623&gt;'Average Crustal Abundance'!K$2,Data!R623,'Average Crustal Abundance'!K$2)</f>
        <v>72</v>
      </c>
      <c r="AQ623" s="2">
        <f>IF(S623&gt;'Average Crustal Abundance'!L$2,Data!S623,'Average Crustal Abundance'!L$2)</f>
        <v>0.08</v>
      </c>
      <c r="AR623" s="2">
        <f>IF(T623&gt;'Average Crustal Abundance'!M$2,Data!T623,'Average Crustal Abundance'!M$2)</f>
        <v>5.1999999999999998E-2</v>
      </c>
      <c r="AS623" s="2">
        <f>IF(U623&gt;'Average Crustal Abundance'!N$2,Data!U623,'Average Crustal Abundance'!N$2)</f>
        <v>0.5</v>
      </c>
      <c r="AT623" s="2">
        <f>IF(V623&gt;'Average Crustal Abundance'!O$2,Data!V623,'Average Crustal Abundance'!O$2)</f>
        <v>11</v>
      </c>
      <c r="AU623" s="2">
        <f>IF(W623&gt;'Average Crustal Abundance'!P$2,Data!W623,'Average Crustal Abundance'!P$2)</f>
        <v>0.03</v>
      </c>
      <c r="AV623" s="2">
        <f>IF(X623&gt;'Average Crustal Abundance'!Q$2,Data!X623,'Average Crustal Abundance'!Q$2)</f>
        <v>2.5</v>
      </c>
      <c r="AW623" s="2">
        <f>IF(Y623&gt;'Average Crustal Abundance'!R$2,Data!Y623,'Average Crustal Abundance'!R$2)</f>
        <v>0.2</v>
      </c>
      <c r="AX623" s="2">
        <f>IF(Z623&gt;'Average Crustal Abundance'!S$2,Data!Z623,'Average Crustal Abundance'!S$2)</f>
        <v>0.18</v>
      </c>
      <c r="AY623" s="2">
        <f>IF(AA623&gt;'Average Crustal Abundance'!T$2,Data!AA623,'Average Crustal Abundance'!T$2)</f>
        <v>1E-3</v>
      </c>
      <c r="AZ623" s="2">
        <f>IF(AB623&gt;'Average Crustal Abundance'!U$2,Data!AB623,'Average Crustal Abundance'!U$2)</f>
        <v>0.8</v>
      </c>
      <c r="BA623" s="2">
        <f>IF(AC623&gt;'Average Crustal Abundance'!V$2,Data!AC623,'Average Crustal Abundance'!V$2)</f>
        <v>1</v>
      </c>
      <c r="BB623" s="2">
        <f>IF(AD623&gt;'Average Crustal Abundance'!W$2,Data!AD623,'Average Crustal Abundance'!W$2)</f>
        <v>1.7</v>
      </c>
      <c r="BC623" s="2">
        <f>IF(AE623&gt;'Average Crustal Abundance'!X$2,Data!AE623,'Average Crustal Abundance'!X$2)</f>
        <v>20</v>
      </c>
      <c r="BD623" s="2">
        <f>IF(AF623&gt;'Average Crustal Abundance'!Y$2,Data!AF623,'Average Crustal Abundance'!Y$2)</f>
        <v>1.3</v>
      </c>
      <c r="BE623" s="3">
        <f>LOG((AG623/'Average Crustal Abundance'!B$2),1.636)</f>
        <v>0</v>
      </c>
      <c r="BF623" s="3">
        <f>LOG((AH623/'Average Crustal Abundance'!C$2),5.77)</f>
        <v>0</v>
      </c>
      <c r="BG623" s="3">
        <f>LOG((AI623/'Average Crustal Abundance'!D$2),5.07)</f>
        <v>0</v>
      </c>
      <c r="BH623" s="3">
        <f>IF(LOG((AJ623/'Average Crustal Abundance'!E$2))&lt;6,LOG((AJ623/'Average Crustal Abundance'!E$2)),6)</f>
        <v>0</v>
      </c>
      <c r="BI623" s="3">
        <f>IF(LOG((AK623/'Average Crustal Abundance'!F$2))&lt;6,LOG((AK623/'Average Crustal Abundance'!F$2)),6)</f>
        <v>0</v>
      </c>
      <c r="BJ623" s="3">
        <f>IF(LOG((AL623/'Average Crustal Abundance'!G$2))&lt;6,LOG((AL623/'Average Crustal Abundance'!G$2)),6)</f>
        <v>0</v>
      </c>
      <c r="BK623" s="3">
        <f>LOG((AM623/'Average Crustal Abundance'!H$2),5.77)</f>
        <v>0</v>
      </c>
      <c r="BL623" s="3">
        <f>IF(LOG((AN623/'Average Crustal Abundance'!I$2))&lt;6,LOG((AN623/'Average Crustal Abundance'!I$2)),6)</f>
        <v>0</v>
      </c>
      <c r="BM623" s="3">
        <f>IF(LOG((AO623/'Average Crustal Abundance'!J$2))&lt;6,LOG((AO623/'Average Crustal Abundance'!J$2)),6)</f>
        <v>0</v>
      </c>
      <c r="BN623" s="3">
        <f>LOG((AP623/'Average Crustal Abundance'!K$2),4.9)</f>
        <v>0</v>
      </c>
      <c r="BO623" s="3">
        <f>IF(LOG((AQ623/'Average Crustal Abundance'!L$2))&lt;6,LOG((AQ623/'Average Crustal Abundance'!L$2)),6)</f>
        <v>0</v>
      </c>
      <c r="BP623" s="3">
        <f>IF(LOG((AR623/'Average Crustal Abundance'!M$2))&lt;6,LOG((AR623/'Average Crustal Abundance'!M$2)),6)</f>
        <v>0</v>
      </c>
      <c r="BQ623" s="3">
        <f>IF(LOG((AS623/'Average Crustal Abundance'!N$2))&lt;6,LOG((AS623/'Average Crustal Abundance'!N$2)),6)</f>
        <v>0</v>
      </c>
      <c r="BR623" s="3">
        <f>LOG((AT623/'Average Crustal Abundance'!O$2),6.71)</f>
        <v>0</v>
      </c>
      <c r="BS623" s="3">
        <f>IF(LOG((AU623/'Average Crustal Abundance'!P$2))&lt;6,LOG((AU623/'Average Crustal Abundance'!P$2)),6)</f>
        <v>0</v>
      </c>
      <c r="BT623" s="3">
        <f>LOG((AV623/'Average Crustal Abundance'!Q$2),8.58)</f>
        <v>0</v>
      </c>
      <c r="BU623" s="3">
        <f>IF(LOG((AW623/'Average Crustal Abundance'!R$2))&lt;6,LOG((AW623/'Average Crustal Abundance'!R$2)),6)</f>
        <v>0</v>
      </c>
      <c r="BV623" s="3">
        <f>IF(LOG((AX623/'Average Crustal Abundance'!S$2))&lt;6,LOG((AX623/'Average Crustal Abundance'!S$2)),6)</f>
        <v>0</v>
      </c>
      <c r="BW623" s="3">
        <f>IF(LOG((AY623/'Average Crustal Abundance'!T$2))&lt;6,LOG((AY623/'Average Crustal Abundance'!T$2)),6)</f>
        <v>0</v>
      </c>
      <c r="BX623" s="3">
        <f>IF(LOG((AZ623/'Average Crustal Abundance'!U$2))&lt;6,LOG((AZ623/'Average Crustal Abundance'!U$2)),6)</f>
        <v>0</v>
      </c>
      <c r="BY623" s="3">
        <f>IF(LOG((BA623/'Average Crustal Abundance'!V$2))&lt;6,LOG((BA623/'Average Crustal Abundance'!V$2)),6)</f>
        <v>0</v>
      </c>
      <c r="BZ623" s="3">
        <f>LOG((BB623/'Average Crustal Abundance'!W$2),9.15)</f>
        <v>0</v>
      </c>
      <c r="CA623" s="3">
        <f>LOG((BC623/'Average Crustal Abundance'!X$2),6.07)</f>
        <v>0</v>
      </c>
      <c r="CB623" s="3">
        <f>LOG((BD623/'Average Crustal Abundance'!Y$2),9.57)</f>
        <v>0</v>
      </c>
      <c r="CC623" s="3">
        <f t="shared" si="350"/>
        <v>0</v>
      </c>
      <c r="CD623" s="3" t="e">
        <f t="shared" si="351"/>
        <v>#DIV/0!</v>
      </c>
      <c r="CE623" s="4" t="e">
        <f t="shared" si="359"/>
        <v>#DIV/0!</v>
      </c>
      <c r="CF623" s="4" t="e">
        <f t="shared" si="359"/>
        <v>#DIV/0!</v>
      </c>
      <c r="CG623" s="4" t="e">
        <f t="shared" si="359"/>
        <v>#DIV/0!</v>
      </c>
      <c r="CH623" s="4" t="e">
        <f t="shared" si="359"/>
        <v>#DIV/0!</v>
      </c>
      <c r="CI623" s="4" t="e">
        <f t="shared" si="359"/>
        <v>#DIV/0!</v>
      </c>
      <c r="CJ623" s="4" t="e">
        <f t="shared" si="359"/>
        <v>#DIV/0!</v>
      </c>
      <c r="CK623" s="4" t="e">
        <f t="shared" si="359"/>
        <v>#DIV/0!</v>
      </c>
      <c r="CL623" s="4" t="e">
        <f t="shared" si="357"/>
        <v>#DIV/0!</v>
      </c>
      <c r="CM623" s="4" t="e">
        <f t="shared" si="357"/>
        <v>#DIV/0!</v>
      </c>
      <c r="CN623" s="4" t="e">
        <f t="shared" si="358"/>
        <v>#DIV/0!</v>
      </c>
      <c r="CO623" s="4" t="e">
        <f t="shared" si="366"/>
        <v>#DIV/0!</v>
      </c>
      <c r="CP623" s="4" t="e">
        <f t="shared" si="367"/>
        <v>#DIV/0!</v>
      </c>
      <c r="CQ623" s="4" t="e">
        <f t="shared" si="368"/>
        <v>#DIV/0!</v>
      </c>
      <c r="CR623" s="4" t="e">
        <f t="shared" si="363"/>
        <v>#DIV/0!</v>
      </c>
      <c r="CS623" s="4" t="e">
        <f t="shared" si="364"/>
        <v>#DIV/0!</v>
      </c>
      <c r="CT623" s="4" t="e">
        <f t="shared" si="365"/>
        <v>#DIV/0!</v>
      </c>
      <c r="CU623" s="4" t="e">
        <f t="shared" ref="CU623:CU628" si="369">BU623*$CD623</f>
        <v>#DIV/0!</v>
      </c>
      <c r="CV623" s="4" t="e">
        <f t="shared" ref="CV623:DB661" si="370">BV623*$CD623</f>
        <v>#DIV/0!</v>
      </c>
      <c r="CW623" s="4" t="e">
        <f t="shared" si="370"/>
        <v>#DIV/0!</v>
      </c>
      <c r="CX623" s="4" t="e">
        <f t="shared" si="370"/>
        <v>#DIV/0!</v>
      </c>
      <c r="CY623" s="4" t="e">
        <f t="shared" si="370"/>
        <v>#DIV/0!</v>
      </c>
      <c r="CZ623" s="4" t="e">
        <f t="shared" si="370"/>
        <v>#DIV/0!</v>
      </c>
      <c r="DA623" s="4" t="e">
        <f t="shared" si="370"/>
        <v>#DIV/0!</v>
      </c>
      <c r="DB623" s="4" t="e">
        <f t="shared" si="336"/>
        <v>#DIV/0!</v>
      </c>
      <c r="DC623" s="3"/>
      <c r="DD623" s="3" t="e">
        <f t="shared" si="352"/>
        <v>#DIV/0!</v>
      </c>
    </row>
    <row r="624" spans="33:108" x14ac:dyDescent="0.25">
      <c r="AG624" s="2">
        <f>IF(I624&gt;'Average Crustal Abundance'!B$2,Data!I624,'Average Crustal Abundance'!B$2)</f>
        <v>52200</v>
      </c>
      <c r="AH624" s="2">
        <f>IF(J624&gt;'Average Crustal Abundance'!C$2,Data!J624,'Average Crustal Abundance'!C$2)</f>
        <v>27</v>
      </c>
      <c r="AI624" s="2">
        <f>IF(K624&gt;'Average Crustal Abundance'!D$2,Data!K624,'Average Crustal Abundance'!D$2)</f>
        <v>59</v>
      </c>
      <c r="AJ624" s="2">
        <f>IF(L624&gt;'Average Crustal Abundance'!E$2,Data!L624,'Average Crustal Abundance'!E$2)</f>
        <v>0.188</v>
      </c>
      <c r="AK624" s="2">
        <f>IF(M624&gt;'Average Crustal Abundance'!F$2,Data!M624,'Average Crustal Abundance'!F$2)</f>
        <v>1.5E-3</v>
      </c>
      <c r="AL624" s="2">
        <f>IF(N624&gt;'Average Crustal Abundance'!G$2,Data!N624,'Average Crustal Abundance'!G$2)</f>
        <v>1.5E-3</v>
      </c>
      <c r="AM624" s="2">
        <f>IF(O624&gt;'Average Crustal Abundance'!H$2,Data!O624,'Average Crustal Abundance'!H$2)</f>
        <v>27</v>
      </c>
      <c r="AN624" s="2">
        <f>IF(P624&gt;'Average Crustal Abundance'!I$2,Data!P624,'Average Crustal Abundance'!I$2)</f>
        <v>5.6000000000000001E-2</v>
      </c>
      <c r="AO624" s="2">
        <f>IF(Q624&gt;'Average Crustal Abundance'!J$2,Data!Q624,'Average Crustal Abundance'!J$2)</f>
        <v>1.2999999999999999E-3</v>
      </c>
      <c r="AP624" s="2">
        <f>IF(R624&gt;'Average Crustal Abundance'!K$2,Data!R624,'Average Crustal Abundance'!K$2)</f>
        <v>72</v>
      </c>
      <c r="AQ624" s="2">
        <f>IF(S624&gt;'Average Crustal Abundance'!L$2,Data!S624,'Average Crustal Abundance'!L$2)</f>
        <v>0.08</v>
      </c>
      <c r="AR624" s="2">
        <f>IF(T624&gt;'Average Crustal Abundance'!M$2,Data!T624,'Average Crustal Abundance'!M$2)</f>
        <v>5.1999999999999998E-2</v>
      </c>
      <c r="AS624" s="2">
        <f>IF(U624&gt;'Average Crustal Abundance'!N$2,Data!U624,'Average Crustal Abundance'!N$2)</f>
        <v>0.5</v>
      </c>
      <c r="AT624" s="2">
        <f>IF(V624&gt;'Average Crustal Abundance'!O$2,Data!V624,'Average Crustal Abundance'!O$2)</f>
        <v>11</v>
      </c>
      <c r="AU624" s="2">
        <f>IF(W624&gt;'Average Crustal Abundance'!P$2,Data!W624,'Average Crustal Abundance'!P$2)</f>
        <v>0.03</v>
      </c>
      <c r="AV624" s="2">
        <f>IF(X624&gt;'Average Crustal Abundance'!Q$2,Data!X624,'Average Crustal Abundance'!Q$2)</f>
        <v>2.5</v>
      </c>
      <c r="AW624" s="2">
        <f>IF(Y624&gt;'Average Crustal Abundance'!R$2,Data!Y624,'Average Crustal Abundance'!R$2)</f>
        <v>0.2</v>
      </c>
      <c r="AX624" s="2">
        <f>IF(Z624&gt;'Average Crustal Abundance'!S$2,Data!Z624,'Average Crustal Abundance'!S$2)</f>
        <v>0.18</v>
      </c>
      <c r="AY624" s="2">
        <f>IF(AA624&gt;'Average Crustal Abundance'!T$2,Data!AA624,'Average Crustal Abundance'!T$2)</f>
        <v>1E-3</v>
      </c>
      <c r="AZ624" s="2">
        <f>IF(AB624&gt;'Average Crustal Abundance'!U$2,Data!AB624,'Average Crustal Abundance'!U$2)</f>
        <v>0.8</v>
      </c>
      <c r="BA624" s="2">
        <f>IF(AC624&gt;'Average Crustal Abundance'!V$2,Data!AC624,'Average Crustal Abundance'!V$2)</f>
        <v>1</v>
      </c>
      <c r="BB624" s="2">
        <f>IF(AD624&gt;'Average Crustal Abundance'!W$2,Data!AD624,'Average Crustal Abundance'!W$2)</f>
        <v>1.7</v>
      </c>
      <c r="BC624" s="2">
        <f>IF(AE624&gt;'Average Crustal Abundance'!X$2,Data!AE624,'Average Crustal Abundance'!X$2)</f>
        <v>20</v>
      </c>
      <c r="BD624" s="2">
        <f>IF(AF624&gt;'Average Crustal Abundance'!Y$2,Data!AF624,'Average Crustal Abundance'!Y$2)</f>
        <v>1.3</v>
      </c>
      <c r="BE624" s="3">
        <f>LOG((AG624/'Average Crustal Abundance'!B$2),1.636)</f>
        <v>0</v>
      </c>
      <c r="BF624" s="3">
        <f>LOG((AH624/'Average Crustal Abundance'!C$2),5.77)</f>
        <v>0</v>
      </c>
      <c r="BG624" s="3">
        <f>LOG((AI624/'Average Crustal Abundance'!D$2),5.07)</f>
        <v>0</v>
      </c>
      <c r="BH624" s="3">
        <f>IF(LOG((AJ624/'Average Crustal Abundance'!E$2))&lt;6,LOG((AJ624/'Average Crustal Abundance'!E$2)),6)</f>
        <v>0</v>
      </c>
      <c r="BI624" s="3">
        <f>IF(LOG((AK624/'Average Crustal Abundance'!F$2))&lt;6,LOG((AK624/'Average Crustal Abundance'!F$2)),6)</f>
        <v>0</v>
      </c>
      <c r="BJ624" s="3">
        <f>IF(LOG((AL624/'Average Crustal Abundance'!G$2))&lt;6,LOG((AL624/'Average Crustal Abundance'!G$2)),6)</f>
        <v>0</v>
      </c>
      <c r="BK624" s="3">
        <f>LOG((AM624/'Average Crustal Abundance'!H$2),5.77)</f>
        <v>0</v>
      </c>
      <c r="BL624" s="3">
        <f>IF(LOG((AN624/'Average Crustal Abundance'!I$2))&lt;6,LOG((AN624/'Average Crustal Abundance'!I$2)),6)</f>
        <v>0</v>
      </c>
      <c r="BM624" s="3">
        <f>IF(LOG((AO624/'Average Crustal Abundance'!J$2))&lt;6,LOG((AO624/'Average Crustal Abundance'!J$2)),6)</f>
        <v>0</v>
      </c>
      <c r="BN624" s="3">
        <f>LOG((AP624/'Average Crustal Abundance'!K$2),4.9)</f>
        <v>0</v>
      </c>
      <c r="BO624" s="3">
        <f>IF(LOG((AQ624/'Average Crustal Abundance'!L$2))&lt;6,LOG((AQ624/'Average Crustal Abundance'!L$2)),6)</f>
        <v>0</v>
      </c>
      <c r="BP624" s="3">
        <f>IF(LOG((AR624/'Average Crustal Abundance'!M$2))&lt;6,LOG((AR624/'Average Crustal Abundance'!M$2)),6)</f>
        <v>0</v>
      </c>
      <c r="BQ624" s="3">
        <f>IF(LOG((AS624/'Average Crustal Abundance'!N$2))&lt;6,LOG((AS624/'Average Crustal Abundance'!N$2)),6)</f>
        <v>0</v>
      </c>
      <c r="BR624" s="3">
        <f>LOG((AT624/'Average Crustal Abundance'!O$2),6.71)</f>
        <v>0</v>
      </c>
      <c r="BS624" s="3">
        <f>IF(LOG((AU624/'Average Crustal Abundance'!P$2))&lt;6,LOG((AU624/'Average Crustal Abundance'!P$2)),6)</f>
        <v>0</v>
      </c>
      <c r="BT624" s="3">
        <f>LOG((AV624/'Average Crustal Abundance'!Q$2),8.58)</f>
        <v>0</v>
      </c>
      <c r="BU624" s="3">
        <f>IF(LOG((AW624/'Average Crustal Abundance'!R$2))&lt;6,LOG((AW624/'Average Crustal Abundance'!R$2)),6)</f>
        <v>0</v>
      </c>
      <c r="BV624" s="3">
        <f>IF(LOG((AX624/'Average Crustal Abundance'!S$2))&lt;6,LOG((AX624/'Average Crustal Abundance'!S$2)),6)</f>
        <v>0</v>
      </c>
      <c r="BW624" s="3">
        <f>IF(LOG((AY624/'Average Crustal Abundance'!T$2))&lt;6,LOG((AY624/'Average Crustal Abundance'!T$2)),6)</f>
        <v>0</v>
      </c>
      <c r="BX624" s="3">
        <f>IF(LOG((AZ624/'Average Crustal Abundance'!U$2))&lt;6,LOG((AZ624/'Average Crustal Abundance'!U$2)),6)</f>
        <v>0</v>
      </c>
      <c r="BY624" s="3">
        <f>IF(LOG((BA624/'Average Crustal Abundance'!V$2))&lt;6,LOG((BA624/'Average Crustal Abundance'!V$2)),6)</f>
        <v>0</v>
      </c>
      <c r="BZ624" s="3">
        <f>LOG((BB624/'Average Crustal Abundance'!W$2),9.15)</f>
        <v>0</v>
      </c>
      <c r="CA624" s="3">
        <f>LOG((BC624/'Average Crustal Abundance'!X$2),6.07)</f>
        <v>0</v>
      </c>
      <c r="CB624" s="3">
        <f>LOG((BD624/'Average Crustal Abundance'!Y$2),9.57)</f>
        <v>0</v>
      </c>
      <c r="CC624" s="3">
        <f t="shared" si="350"/>
        <v>0</v>
      </c>
      <c r="CD624" s="3" t="e">
        <f t="shared" si="351"/>
        <v>#DIV/0!</v>
      </c>
      <c r="CE624" s="4" t="e">
        <f t="shared" si="359"/>
        <v>#DIV/0!</v>
      </c>
      <c r="CF624" s="4" t="e">
        <f t="shared" si="359"/>
        <v>#DIV/0!</v>
      </c>
      <c r="CG624" s="4" t="e">
        <f t="shared" si="359"/>
        <v>#DIV/0!</v>
      </c>
      <c r="CH624" s="4" t="e">
        <f t="shared" si="359"/>
        <v>#DIV/0!</v>
      </c>
      <c r="CI624" s="4" t="e">
        <f t="shared" si="359"/>
        <v>#DIV/0!</v>
      </c>
      <c r="CJ624" s="4" t="e">
        <f t="shared" si="359"/>
        <v>#DIV/0!</v>
      </c>
      <c r="CK624" s="4" t="e">
        <f t="shared" si="359"/>
        <v>#DIV/0!</v>
      </c>
      <c r="CL624" s="4" t="e">
        <f t="shared" si="357"/>
        <v>#DIV/0!</v>
      </c>
      <c r="CM624" s="4" t="e">
        <f t="shared" si="357"/>
        <v>#DIV/0!</v>
      </c>
      <c r="CN624" s="4" t="e">
        <f t="shared" si="358"/>
        <v>#DIV/0!</v>
      </c>
      <c r="CO624" s="4" t="e">
        <f t="shared" si="366"/>
        <v>#DIV/0!</v>
      </c>
      <c r="CP624" s="4" t="e">
        <f t="shared" si="367"/>
        <v>#DIV/0!</v>
      </c>
      <c r="CQ624" s="4" t="e">
        <f t="shared" si="368"/>
        <v>#DIV/0!</v>
      </c>
      <c r="CR624" s="4" t="e">
        <f t="shared" si="363"/>
        <v>#DIV/0!</v>
      </c>
      <c r="CS624" s="4" t="e">
        <f t="shared" si="364"/>
        <v>#DIV/0!</v>
      </c>
      <c r="CT624" s="4" t="e">
        <f t="shared" si="365"/>
        <v>#DIV/0!</v>
      </c>
      <c r="CU624" s="4" t="e">
        <f t="shared" si="369"/>
        <v>#DIV/0!</v>
      </c>
      <c r="CV624" s="4" t="e">
        <f t="shared" si="370"/>
        <v>#DIV/0!</v>
      </c>
      <c r="CW624" s="4" t="e">
        <f t="shared" si="370"/>
        <v>#DIV/0!</v>
      </c>
      <c r="CX624" s="4" t="e">
        <f t="shared" si="370"/>
        <v>#DIV/0!</v>
      </c>
      <c r="CY624" s="4" t="e">
        <f t="shared" si="370"/>
        <v>#DIV/0!</v>
      </c>
      <c r="CZ624" s="4" t="e">
        <f t="shared" si="370"/>
        <v>#DIV/0!</v>
      </c>
      <c r="DA624" s="4" t="e">
        <f t="shared" si="370"/>
        <v>#DIV/0!</v>
      </c>
      <c r="DB624" s="4" t="e">
        <f t="shared" si="336"/>
        <v>#DIV/0!</v>
      </c>
      <c r="DC624" s="3"/>
      <c r="DD624" s="3" t="e">
        <f t="shared" si="352"/>
        <v>#DIV/0!</v>
      </c>
    </row>
    <row r="625" spans="33:108" x14ac:dyDescent="0.25">
      <c r="AG625" s="2">
        <f>IF(I625&gt;'Average Crustal Abundance'!B$2,Data!I625,'Average Crustal Abundance'!B$2)</f>
        <v>52200</v>
      </c>
      <c r="AH625" s="2">
        <f>IF(J625&gt;'Average Crustal Abundance'!C$2,Data!J625,'Average Crustal Abundance'!C$2)</f>
        <v>27</v>
      </c>
      <c r="AI625" s="2">
        <f>IF(K625&gt;'Average Crustal Abundance'!D$2,Data!K625,'Average Crustal Abundance'!D$2)</f>
        <v>59</v>
      </c>
      <c r="AJ625" s="2">
        <f>IF(L625&gt;'Average Crustal Abundance'!E$2,Data!L625,'Average Crustal Abundance'!E$2)</f>
        <v>0.188</v>
      </c>
      <c r="AK625" s="2">
        <f>IF(M625&gt;'Average Crustal Abundance'!F$2,Data!M625,'Average Crustal Abundance'!F$2)</f>
        <v>1.5E-3</v>
      </c>
      <c r="AL625" s="2">
        <f>IF(N625&gt;'Average Crustal Abundance'!G$2,Data!N625,'Average Crustal Abundance'!G$2)</f>
        <v>1.5E-3</v>
      </c>
      <c r="AM625" s="2">
        <f>IF(O625&gt;'Average Crustal Abundance'!H$2,Data!O625,'Average Crustal Abundance'!H$2)</f>
        <v>27</v>
      </c>
      <c r="AN625" s="2">
        <f>IF(P625&gt;'Average Crustal Abundance'!I$2,Data!P625,'Average Crustal Abundance'!I$2)</f>
        <v>5.6000000000000001E-2</v>
      </c>
      <c r="AO625" s="2">
        <f>IF(Q625&gt;'Average Crustal Abundance'!J$2,Data!Q625,'Average Crustal Abundance'!J$2)</f>
        <v>1.2999999999999999E-3</v>
      </c>
      <c r="AP625" s="2">
        <f>IF(R625&gt;'Average Crustal Abundance'!K$2,Data!R625,'Average Crustal Abundance'!K$2)</f>
        <v>72</v>
      </c>
      <c r="AQ625" s="2">
        <f>IF(S625&gt;'Average Crustal Abundance'!L$2,Data!S625,'Average Crustal Abundance'!L$2)</f>
        <v>0.08</v>
      </c>
      <c r="AR625" s="2">
        <f>IF(T625&gt;'Average Crustal Abundance'!M$2,Data!T625,'Average Crustal Abundance'!M$2)</f>
        <v>5.1999999999999998E-2</v>
      </c>
      <c r="AS625" s="2">
        <f>IF(U625&gt;'Average Crustal Abundance'!N$2,Data!U625,'Average Crustal Abundance'!N$2)</f>
        <v>0.5</v>
      </c>
      <c r="AT625" s="2">
        <f>IF(V625&gt;'Average Crustal Abundance'!O$2,Data!V625,'Average Crustal Abundance'!O$2)</f>
        <v>11</v>
      </c>
      <c r="AU625" s="2">
        <f>IF(W625&gt;'Average Crustal Abundance'!P$2,Data!W625,'Average Crustal Abundance'!P$2)</f>
        <v>0.03</v>
      </c>
      <c r="AV625" s="2">
        <f>IF(X625&gt;'Average Crustal Abundance'!Q$2,Data!X625,'Average Crustal Abundance'!Q$2)</f>
        <v>2.5</v>
      </c>
      <c r="AW625" s="2">
        <f>IF(Y625&gt;'Average Crustal Abundance'!R$2,Data!Y625,'Average Crustal Abundance'!R$2)</f>
        <v>0.2</v>
      </c>
      <c r="AX625" s="2">
        <f>IF(Z625&gt;'Average Crustal Abundance'!S$2,Data!Z625,'Average Crustal Abundance'!S$2)</f>
        <v>0.18</v>
      </c>
      <c r="AY625" s="2">
        <f>IF(AA625&gt;'Average Crustal Abundance'!T$2,Data!AA625,'Average Crustal Abundance'!T$2)</f>
        <v>1E-3</v>
      </c>
      <c r="AZ625" s="2">
        <f>IF(AB625&gt;'Average Crustal Abundance'!U$2,Data!AB625,'Average Crustal Abundance'!U$2)</f>
        <v>0.8</v>
      </c>
      <c r="BA625" s="2">
        <f>IF(AC625&gt;'Average Crustal Abundance'!V$2,Data!AC625,'Average Crustal Abundance'!V$2)</f>
        <v>1</v>
      </c>
      <c r="BB625" s="2">
        <f>IF(AD625&gt;'Average Crustal Abundance'!W$2,Data!AD625,'Average Crustal Abundance'!W$2)</f>
        <v>1.7</v>
      </c>
      <c r="BC625" s="2">
        <f>IF(AE625&gt;'Average Crustal Abundance'!X$2,Data!AE625,'Average Crustal Abundance'!X$2)</f>
        <v>20</v>
      </c>
      <c r="BD625" s="2">
        <f>IF(AF625&gt;'Average Crustal Abundance'!Y$2,Data!AF625,'Average Crustal Abundance'!Y$2)</f>
        <v>1.3</v>
      </c>
      <c r="BE625" s="3">
        <f>LOG((AG625/'Average Crustal Abundance'!B$2),1.636)</f>
        <v>0</v>
      </c>
      <c r="BF625" s="3">
        <f>LOG((AH625/'Average Crustal Abundance'!C$2),5.77)</f>
        <v>0</v>
      </c>
      <c r="BG625" s="3">
        <f>LOG((AI625/'Average Crustal Abundance'!D$2),5.07)</f>
        <v>0</v>
      </c>
      <c r="BH625" s="3">
        <f>IF(LOG((AJ625/'Average Crustal Abundance'!E$2))&lt;6,LOG((AJ625/'Average Crustal Abundance'!E$2)),6)</f>
        <v>0</v>
      </c>
      <c r="BI625" s="3">
        <f>IF(LOG((AK625/'Average Crustal Abundance'!F$2))&lt;6,LOG((AK625/'Average Crustal Abundance'!F$2)),6)</f>
        <v>0</v>
      </c>
      <c r="BJ625" s="3">
        <f>IF(LOG((AL625/'Average Crustal Abundance'!G$2))&lt;6,LOG((AL625/'Average Crustal Abundance'!G$2)),6)</f>
        <v>0</v>
      </c>
      <c r="BK625" s="3">
        <f>LOG((AM625/'Average Crustal Abundance'!H$2),5.77)</f>
        <v>0</v>
      </c>
      <c r="BL625" s="3">
        <f>IF(LOG((AN625/'Average Crustal Abundance'!I$2))&lt;6,LOG((AN625/'Average Crustal Abundance'!I$2)),6)</f>
        <v>0</v>
      </c>
      <c r="BM625" s="3">
        <f>IF(LOG((AO625/'Average Crustal Abundance'!J$2))&lt;6,LOG((AO625/'Average Crustal Abundance'!J$2)),6)</f>
        <v>0</v>
      </c>
      <c r="BN625" s="3">
        <f>LOG((AP625/'Average Crustal Abundance'!K$2),4.9)</f>
        <v>0</v>
      </c>
      <c r="BO625" s="3">
        <f>IF(LOG((AQ625/'Average Crustal Abundance'!L$2))&lt;6,LOG((AQ625/'Average Crustal Abundance'!L$2)),6)</f>
        <v>0</v>
      </c>
      <c r="BP625" s="3">
        <f>IF(LOG((AR625/'Average Crustal Abundance'!M$2))&lt;6,LOG((AR625/'Average Crustal Abundance'!M$2)),6)</f>
        <v>0</v>
      </c>
      <c r="BQ625" s="3">
        <f>IF(LOG((AS625/'Average Crustal Abundance'!N$2))&lt;6,LOG((AS625/'Average Crustal Abundance'!N$2)),6)</f>
        <v>0</v>
      </c>
      <c r="BR625" s="3">
        <f>LOG((AT625/'Average Crustal Abundance'!O$2),6.71)</f>
        <v>0</v>
      </c>
      <c r="BS625" s="3">
        <f>IF(LOG((AU625/'Average Crustal Abundance'!P$2))&lt;6,LOG((AU625/'Average Crustal Abundance'!P$2)),6)</f>
        <v>0</v>
      </c>
      <c r="BT625" s="3">
        <f>LOG((AV625/'Average Crustal Abundance'!Q$2),8.58)</f>
        <v>0</v>
      </c>
      <c r="BU625" s="3">
        <f>IF(LOG((AW625/'Average Crustal Abundance'!R$2))&lt;6,LOG((AW625/'Average Crustal Abundance'!R$2)),6)</f>
        <v>0</v>
      </c>
      <c r="BV625" s="3">
        <f>IF(LOG((AX625/'Average Crustal Abundance'!S$2))&lt;6,LOG((AX625/'Average Crustal Abundance'!S$2)),6)</f>
        <v>0</v>
      </c>
      <c r="BW625" s="3">
        <f>IF(LOG((AY625/'Average Crustal Abundance'!T$2))&lt;6,LOG((AY625/'Average Crustal Abundance'!T$2)),6)</f>
        <v>0</v>
      </c>
      <c r="BX625" s="3">
        <f>IF(LOG((AZ625/'Average Crustal Abundance'!U$2))&lt;6,LOG((AZ625/'Average Crustal Abundance'!U$2)),6)</f>
        <v>0</v>
      </c>
      <c r="BY625" s="3">
        <f>IF(LOG((BA625/'Average Crustal Abundance'!V$2))&lt;6,LOG((BA625/'Average Crustal Abundance'!V$2)),6)</f>
        <v>0</v>
      </c>
      <c r="BZ625" s="3">
        <f>LOG((BB625/'Average Crustal Abundance'!W$2),9.15)</f>
        <v>0</v>
      </c>
      <c r="CA625" s="3">
        <f>LOG((BC625/'Average Crustal Abundance'!X$2),6.07)</f>
        <v>0</v>
      </c>
      <c r="CB625" s="3">
        <f>LOG((BD625/'Average Crustal Abundance'!Y$2),9.57)</f>
        <v>0</v>
      </c>
      <c r="CC625" s="3">
        <f t="shared" si="350"/>
        <v>0</v>
      </c>
      <c r="CD625" s="3" t="e">
        <f t="shared" si="351"/>
        <v>#DIV/0!</v>
      </c>
      <c r="CE625" s="4" t="e">
        <f t="shared" si="359"/>
        <v>#DIV/0!</v>
      </c>
      <c r="CF625" s="4" t="e">
        <f t="shared" si="359"/>
        <v>#DIV/0!</v>
      </c>
      <c r="CG625" s="4" t="e">
        <f t="shared" si="359"/>
        <v>#DIV/0!</v>
      </c>
      <c r="CH625" s="4" t="e">
        <f t="shared" si="359"/>
        <v>#DIV/0!</v>
      </c>
      <c r="CI625" s="4" t="e">
        <f t="shared" si="359"/>
        <v>#DIV/0!</v>
      </c>
      <c r="CJ625" s="4" t="e">
        <f t="shared" si="359"/>
        <v>#DIV/0!</v>
      </c>
      <c r="CK625" s="4" t="e">
        <f t="shared" si="359"/>
        <v>#DIV/0!</v>
      </c>
      <c r="CL625" s="4" t="e">
        <f t="shared" si="357"/>
        <v>#DIV/0!</v>
      </c>
      <c r="CM625" s="4" t="e">
        <f t="shared" si="357"/>
        <v>#DIV/0!</v>
      </c>
      <c r="CN625" s="4" t="e">
        <f t="shared" si="358"/>
        <v>#DIV/0!</v>
      </c>
      <c r="CO625" s="4" t="e">
        <f t="shared" si="366"/>
        <v>#DIV/0!</v>
      </c>
      <c r="CP625" s="4" t="e">
        <f t="shared" si="367"/>
        <v>#DIV/0!</v>
      </c>
      <c r="CQ625" s="4" t="e">
        <f t="shared" si="368"/>
        <v>#DIV/0!</v>
      </c>
      <c r="CR625" s="4" t="e">
        <f t="shared" si="363"/>
        <v>#DIV/0!</v>
      </c>
      <c r="CS625" s="4" t="e">
        <f t="shared" si="364"/>
        <v>#DIV/0!</v>
      </c>
      <c r="CT625" s="4" t="e">
        <f t="shared" si="365"/>
        <v>#DIV/0!</v>
      </c>
      <c r="CU625" s="4" t="e">
        <f t="shared" si="369"/>
        <v>#DIV/0!</v>
      </c>
      <c r="CV625" s="4" t="e">
        <f t="shared" si="370"/>
        <v>#DIV/0!</v>
      </c>
      <c r="CW625" s="4" t="e">
        <f t="shared" si="370"/>
        <v>#DIV/0!</v>
      </c>
      <c r="CX625" s="4" t="e">
        <f t="shared" si="370"/>
        <v>#DIV/0!</v>
      </c>
      <c r="CY625" s="4" t="e">
        <f t="shared" si="370"/>
        <v>#DIV/0!</v>
      </c>
      <c r="CZ625" s="4" t="e">
        <f t="shared" si="370"/>
        <v>#DIV/0!</v>
      </c>
      <c r="DA625" s="4" t="e">
        <f t="shared" si="370"/>
        <v>#DIV/0!</v>
      </c>
      <c r="DB625" s="4" t="e">
        <f t="shared" si="336"/>
        <v>#DIV/0!</v>
      </c>
      <c r="DC625" s="3"/>
      <c r="DD625" s="3" t="e">
        <f t="shared" si="352"/>
        <v>#DIV/0!</v>
      </c>
    </row>
    <row r="626" spans="33:108" x14ac:dyDescent="0.25">
      <c r="AG626" s="2">
        <f>IF(I626&gt;'Average Crustal Abundance'!B$2,Data!I626,'Average Crustal Abundance'!B$2)</f>
        <v>52200</v>
      </c>
      <c r="AH626" s="2">
        <f>IF(J626&gt;'Average Crustal Abundance'!C$2,Data!J626,'Average Crustal Abundance'!C$2)</f>
        <v>27</v>
      </c>
      <c r="AI626" s="2">
        <f>IF(K626&gt;'Average Crustal Abundance'!D$2,Data!K626,'Average Crustal Abundance'!D$2)</f>
        <v>59</v>
      </c>
      <c r="AJ626" s="2">
        <f>IF(L626&gt;'Average Crustal Abundance'!E$2,Data!L626,'Average Crustal Abundance'!E$2)</f>
        <v>0.188</v>
      </c>
      <c r="AK626" s="2">
        <f>IF(M626&gt;'Average Crustal Abundance'!F$2,Data!M626,'Average Crustal Abundance'!F$2)</f>
        <v>1.5E-3</v>
      </c>
      <c r="AL626" s="2">
        <f>IF(N626&gt;'Average Crustal Abundance'!G$2,Data!N626,'Average Crustal Abundance'!G$2)</f>
        <v>1.5E-3</v>
      </c>
      <c r="AM626" s="2">
        <f>IF(O626&gt;'Average Crustal Abundance'!H$2,Data!O626,'Average Crustal Abundance'!H$2)</f>
        <v>27</v>
      </c>
      <c r="AN626" s="2">
        <f>IF(P626&gt;'Average Crustal Abundance'!I$2,Data!P626,'Average Crustal Abundance'!I$2)</f>
        <v>5.6000000000000001E-2</v>
      </c>
      <c r="AO626" s="2">
        <f>IF(Q626&gt;'Average Crustal Abundance'!J$2,Data!Q626,'Average Crustal Abundance'!J$2)</f>
        <v>1.2999999999999999E-3</v>
      </c>
      <c r="AP626" s="2">
        <f>IF(R626&gt;'Average Crustal Abundance'!K$2,Data!R626,'Average Crustal Abundance'!K$2)</f>
        <v>72</v>
      </c>
      <c r="AQ626" s="2">
        <f>IF(S626&gt;'Average Crustal Abundance'!L$2,Data!S626,'Average Crustal Abundance'!L$2)</f>
        <v>0.08</v>
      </c>
      <c r="AR626" s="2">
        <f>IF(T626&gt;'Average Crustal Abundance'!M$2,Data!T626,'Average Crustal Abundance'!M$2)</f>
        <v>5.1999999999999998E-2</v>
      </c>
      <c r="AS626" s="2">
        <f>IF(U626&gt;'Average Crustal Abundance'!N$2,Data!U626,'Average Crustal Abundance'!N$2)</f>
        <v>0.5</v>
      </c>
      <c r="AT626" s="2">
        <f>IF(V626&gt;'Average Crustal Abundance'!O$2,Data!V626,'Average Crustal Abundance'!O$2)</f>
        <v>11</v>
      </c>
      <c r="AU626" s="2">
        <f>IF(W626&gt;'Average Crustal Abundance'!P$2,Data!W626,'Average Crustal Abundance'!P$2)</f>
        <v>0.03</v>
      </c>
      <c r="AV626" s="2">
        <f>IF(X626&gt;'Average Crustal Abundance'!Q$2,Data!X626,'Average Crustal Abundance'!Q$2)</f>
        <v>2.5</v>
      </c>
      <c r="AW626" s="2">
        <f>IF(Y626&gt;'Average Crustal Abundance'!R$2,Data!Y626,'Average Crustal Abundance'!R$2)</f>
        <v>0.2</v>
      </c>
      <c r="AX626" s="2">
        <f>IF(Z626&gt;'Average Crustal Abundance'!S$2,Data!Z626,'Average Crustal Abundance'!S$2)</f>
        <v>0.18</v>
      </c>
      <c r="AY626" s="2">
        <f>IF(AA626&gt;'Average Crustal Abundance'!T$2,Data!AA626,'Average Crustal Abundance'!T$2)</f>
        <v>1E-3</v>
      </c>
      <c r="AZ626" s="2">
        <f>IF(AB626&gt;'Average Crustal Abundance'!U$2,Data!AB626,'Average Crustal Abundance'!U$2)</f>
        <v>0.8</v>
      </c>
      <c r="BA626" s="2">
        <f>IF(AC626&gt;'Average Crustal Abundance'!V$2,Data!AC626,'Average Crustal Abundance'!V$2)</f>
        <v>1</v>
      </c>
      <c r="BB626" s="2">
        <f>IF(AD626&gt;'Average Crustal Abundance'!W$2,Data!AD626,'Average Crustal Abundance'!W$2)</f>
        <v>1.7</v>
      </c>
      <c r="BC626" s="2">
        <f>IF(AE626&gt;'Average Crustal Abundance'!X$2,Data!AE626,'Average Crustal Abundance'!X$2)</f>
        <v>20</v>
      </c>
      <c r="BD626" s="2">
        <f>IF(AF626&gt;'Average Crustal Abundance'!Y$2,Data!AF626,'Average Crustal Abundance'!Y$2)</f>
        <v>1.3</v>
      </c>
      <c r="BE626" s="3">
        <f>LOG((AG626/'Average Crustal Abundance'!B$2),1.636)</f>
        <v>0</v>
      </c>
      <c r="BF626" s="3">
        <f>LOG((AH626/'Average Crustal Abundance'!C$2),5.77)</f>
        <v>0</v>
      </c>
      <c r="BG626" s="3">
        <f>LOG((AI626/'Average Crustal Abundance'!D$2),5.07)</f>
        <v>0</v>
      </c>
      <c r="BH626" s="3">
        <f>IF(LOG((AJ626/'Average Crustal Abundance'!E$2))&lt;6,LOG((AJ626/'Average Crustal Abundance'!E$2)),6)</f>
        <v>0</v>
      </c>
      <c r="BI626" s="3">
        <f>IF(LOG((AK626/'Average Crustal Abundance'!F$2))&lt;6,LOG((AK626/'Average Crustal Abundance'!F$2)),6)</f>
        <v>0</v>
      </c>
      <c r="BJ626" s="3">
        <f>IF(LOG((AL626/'Average Crustal Abundance'!G$2))&lt;6,LOG((AL626/'Average Crustal Abundance'!G$2)),6)</f>
        <v>0</v>
      </c>
      <c r="BK626" s="3">
        <f>LOG((AM626/'Average Crustal Abundance'!H$2),5.77)</f>
        <v>0</v>
      </c>
      <c r="BL626" s="3">
        <f>IF(LOG((AN626/'Average Crustal Abundance'!I$2))&lt;6,LOG((AN626/'Average Crustal Abundance'!I$2)),6)</f>
        <v>0</v>
      </c>
      <c r="BM626" s="3">
        <f>IF(LOG((AO626/'Average Crustal Abundance'!J$2))&lt;6,LOG((AO626/'Average Crustal Abundance'!J$2)),6)</f>
        <v>0</v>
      </c>
      <c r="BN626" s="3">
        <f>LOG((AP626/'Average Crustal Abundance'!K$2),4.9)</f>
        <v>0</v>
      </c>
      <c r="BO626" s="3">
        <f>IF(LOG((AQ626/'Average Crustal Abundance'!L$2))&lt;6,LOG((AQ626/'Average Crustal Abundance'!L$2)),6)</f>
        <v>0</v>
      </c>
      <c r="BP626" s="3">
        <f>IF(LOG((AR626/'Average Crustal Abundance'!M$2))&lt;6,LOG((AR626/'Average Crustal Abundance'!M$2)),6)</f>
        <v>0</v>
      </c>
      <c r="BQ626" s="3">
        <f>IF(LOG((AS626/'Average Crustal Abundance'!N$2))&lt;6,LOG((AS626/'Average Crustal Abundance'!N$2)),6)</f>
        <v>0</v>
      </c>
      <c r="BR626" s="3">
        <f>LOG((AT626/'Average Crustal Abundance'!O$2),6.71)</f>
        <v>0</v>
      </c>
      <c r="BS626" s="3">
        <f>IF(LOG((AU626/'Average Crustal Abundance'!P$2))&lt;6,LOG((AU626/'Average Crustal Abundance'!P$2)),6)</f>
        <v>0</v>
      </c>
      <c r="BT626" s="3">
        <f>LOG((AV626/'Average Crustal Abundance'!Q$2),8.58)</f>
        <v>0</v>
      </c>
      <c r="BU626" s="3">
        <f>IF(LOG((AW626/'Average Crustal Abundance'!R$2))&lt;6,LOG((AW626/'Average Crustal Abundance'!R$2)),6)</f>
        <v>0</v>
      </c>
      <c r="BV626" s="3">
        <f>IF(LOG((AX626/'Average Crustal Abundance'!S$2))&lt;6,LOG((AX626/'Average Crustal Abundance'!S$2)),6)</f>
        <v>0</v>
      </c>
      <c r="BW626" s="3">
        <f>IF(LOG((AY626/'Average Crustal Abundance'!T$2))&lt;6,LOG((AY626/'Average Crustal Abundance'!T$2)),6)</f>
        <v>0</v>
      </c>
      <c r="BX626" s="3">
        <f>IF(LOG((AZ626/'Average Crustal Abundance'!U$2))&lt;6,LOG((AZ626/'Average Crustal Abundance'!U$2)),6)</f>
        <v>0</v>
      </c>
      <c r="BY626" s="3">
        <f>IF(LOG((BA626/'Average Crustal Abundance'!V$2))&lt;6,LOG((BA626/'Average Crustal Abundance'!V$2)),6)</f>
        <v>0</v>
      </c>
      <c r="BZ626" s="3">
        <f>LOG((BB626/'Average Crustal Abundance'!W$2),9.15)</f>
        <v>0</v>
      </c>
      <c r="CA626" s="3">
        <f>LOG((BC626/'Average Crustal Abundance'!X$2),6.07)</f>
        <v>0</v>
      </c>
      <c r="CB626" s="3">
        <f>LOG((BD626/'Average Crustal Abundance'!Y$2),9.57)</f>
        <v>0</v>
      </c>
      <c r="CC626" s="3">
        <f t="shared" si="350"/>
        <v>0</v>
      </c>
      <c r="CD626" s="3" t="e">
        <f t="shared" si="351"/>
        <v>#DIV/0!</v>
      </c>
      <c r="CE626" s="4" t="e">
        <f t="shared" si="359"/>
        <v>#DIV/0!</v>
      </c>
      <c r="CF626" s="4" t="e">
        <f t="shared" si="359"/>
        <v>#DIV/0!</v>
      </c>
      <c r="CG626" s="4" t="e">
        <f t="shared" si="359"/>
        <v>#DIV/0!</v>
      </c>
      <c r="CH626" s="4" t="e">
        <f t="shared" si="359"/>
        <v>#DIV/0!</v>
      </c>
      <c r="CI626" s="4" t="e">
        <f t="shared" si="359"/>
        <v>#DIV/0!</v>
      </c>
      <c r="CJ626" s="4" t="e">
        <f t="shared" si="359"/>
        <v>#DIV/0!</v>
      </c>
      <c r="CK626" s="4" t="e">
        <f t="shared" si="359"/>
        <v>#DIV/0!</v>
      </c>
      <c r="CL626" s="4" t="e">
        <f t="shared" si="357"/>
        <v>#DIV/0!</v>
      </c>
      <c r="CM626" s="4" t="e">
        <f t="shared" si="357"/>
        <v>#DIV/0!</v>
      </c>
      <c r="CN626" s="4" t="e">
        <f t="shared" si="358"/>
        <v>#DIV/0!</v>
      </c>
      <c r="CO626" s="4" t="e">
        <f t="shared" si="366"/>
        <v>#DIV/0!</v>
      </c>
      <c r="CP626" s="4" t="e">
        <f t="shared" si="367"/>
        <v>#DIV/0!</v>
      </c>
      <c r="CQ626" s="4" t="e">
        <f t="shared" si="368"/>
        <v>#DIV/0!</v>
      </c>
      <c r="CR626" s="4" t="e">
        <f t="shared" si="363"/>
        <v>#DIV/0!</v>
      </c>
      <c r="CS626" s="4" t="e">
        <f t="shared" si="364"/>
        <v>#DIV/0!</v>
      </c>
      <c r="CT626" s="4" t="e">
        <f t="shared" si="365"/>
        <v>#DIV/0!</v>
      </c>
      <c r="CU626" s="4" t="e">
        <f t="shared" si="369"/>
        <v>#DIV/0!</v>
      </c>
      <c r="CV626" s="4" t="e">
        <f t="shared" si="370"/>
        <v>#DIV/0!</v>
      </c>
      <c r="CW626" s="4" t="e">
        <f t="shared" si="370"/>
        <v>#DIV/0!</v>
      </c>
      <c r="CX626" s="4" t="e">
        <f t="shared" si="370"/>
        <v>#DIV/0!</v>
      </c>
      <c r="CY626" s="4" t="e">
        <f t="shared" si="370"/>
        <v>#DIV/0!</v>
      </c>
      <c r="CZ626" s="4" t="e">
        <f t="shared" si="370"/>
        <v>#DIV/0!</v>
      </c>
      <c r="DA626" s="4" t="e">
        <f t="shared" si="370"/>
        <v>#DIV/0!</v>
      </c>
      <c r="DB626" s="4" t="e">
        <f t="shared" si="336"/>
        <v>#DIV/0!</v>
      </c>
      <c r="DC626" s="3"/>
      <c r="DD626" s="3" t="e">
        <f t="shared" si="352"/>
        <v>#DIV/0!</v>
      </c>
    </row>
    <row r="627" spans="33:108" x14ac:dyDescent="0.25">
      <c r="AG627" s="2">
        <f>IF(I627&gt;'Average Crustal Abundance'!B$2,Data!I627,'Average Crustal Abundance'!B$2)</f>
        <v>52200</v>
      </c>
      <c r="AH627" s="2">
        <f>IF(J627&gt;'Average Crustal Abundance'!C$2,Data!J627,'Average Crustal Abundance'!C$2)</f>
        <v>27</v>
      </c>
      <c r="AI627" s="2">
        <f>IF(K627&gt;'Average Crustal Abundance'!D$2,Data!K627,'Average Crustal Abundance'!D$2)</f>
        <v>59</v>
      </c>
      <c r="AJ627" s="2">
        <f>IF(L627&gt;'Average Crustal Abundance'!E$2,Data!L627,'Average Crustal Abundance'!E$2)</f>
        <v>0.188</v>
      </c>
      <c r="AK627" s="2">
        <f>IF(M627&gt;'Average Crustal Abundance'!F$2,Data!M627,'Average Crustal Abundance'!F$2)</f>
        <v>1.5E-3</v>
      </c>
      <c r="AL627" s="2">
        <f>IF(N627&gt;'Average Crustal Abundance'!G$2,Data!N627,'Average Crustal Abundance'!G$2)</f>
        <v>1.5E-3</v>
      </c>
      <c r="AM627" s="2">
        <f>IF(O627&gt;'Average Crustal Abundance'!H$2,Data!O627,'Average Crustal Abundance'!H$2)</f>
        <v>27</v>
      </c>
      <c r="AN627" s="2">
        <f>IF(P627&gt;'Average Crustal Abundance'!I$2,Data!P627,'Average Crustal Abundance'!I$2)</f>
        <v>5.6000000000000001E-2</v>
      </c>
      <c r="AO627" s="2">
        <f>IF(Q627&gt;'Average Crustal Abundance'!J$2,Data!Q627,'Average Crustal Abundance'!J$2)</f>
        <v>1.2999999999999999E-3</v>
      </c>
      <c r="AP627" s="2">
        <f>IF(R627&gt;'Average Crustal Abundance'!K$2,Data!R627,'Average Crustal Abundance'!K$2)</f>
        <v>72</v>
      </c>
      <c r="AQ627" s="2">
        <f>IF(S627&gt;'Average Crustal Abundance'!L$2,Data!S627,'Average Crustal Abundance'!L$2)</f>
        <v>0.08</v>
      </c>
      <c r="AR627" s="2">
        <f>IF(T627&gt;'Average Crustal Abundance'!M$2,Data!T627,'Average Crustal Abundance'!M$2)</f>
        <v>5.1999999999999998E-2</v>
      </c>
      <c r="AS627" s="2">
        <f>IF(U627&gt;'Average Crustal Abundance'!N$2,Data!U627,'Average Crustal Abundance'!N$2)</f>
        <v>0.5</v>
      </c>
      <c r="AT627" s="2">
        <f>IF(V627&gt;'Average Crustal Abundance'!O$2,Data!V627,'Average Crustal Abundance'!O$2)</f>
        <v>11</v>
      </c>
      <c r="AU627" s="2">
        <f>IF(W627&gt;'Average Crustal Abundance'!P$2,Data!W627,'Average Crustal Abundance'!P$2)</f>
        <v>0.03</v>
      </c>
      <c r="AV627" s="2">
        <f>IF(X627&gt;'Average Crustal Abundance'!Q$2,Data!X627,'Average Crustal Abundance'!Q$2)</f>
        <v>2.5</v>
      </c>
      <c r="AW627" s="2">
        <f>IF(Y627&gt;'Average Crustal Abundance'!R$2,Data!Y627,'Average Crustal Abundance'!R$2)</f>
        <v>0.2</v>
      </c>
      <c r="AX627" s="2">
        <f>IF(Z627&gt;'Average Crustal Abundance'!S$2,Data!Z627,'Average Crustal Abundance'!S$2)</f>
        <v>0.18</v>
      </c>
      <c r="AY627" s="2">
        <f>IF(AA627&gt;'Average Crustal Abundance'!T$2,Data!AA627,'Average Crustal Abundance'!T$2)</f>
        <v>1E-3</v>
      </c>
      <c r="AZ627" s="2">
        <f>IF(AB627&gt;'Average Crustal Abundance'!U$2,Data!AB627,'Average Crustal Abundance'!U$2)</f>
        <v>0.8</v>
      </c>
      <c r="BA627" s="2">
        <f>IF(AC627&gt;'Average Crustal Abundance'!V$2,Data!AC627,'Average Crustal Abundance'!V$2)</f>
        <v>1</v>
      </c>
      <c r="BB627" s="2">
        <f>IF(AD627&gt;'Average Crustal Abundance'!W$2,Data!AD627,'Average Crustal Abundance'!W$2)</f>
        <v>1.7</v>
      </c>
      <c r="BC627" s="2">
        <f>IF(AE627&gt;'Average Crustal Abundance'!X$2,Data!AE627,'Average Crustal Abundance'!X$2)</f>
        <v>20</v>
      </c>
      <c r="BD627" s="2">
        <f>IF(AF627&gt;'Average Crustal Abundance'!Y$2,Data!AF627,'Average Crustal Abundance'!Y$2)</f>
        <v>1.3</v>
      </c>
      <c r="BE627" s="3">
        <f>LOG((AG627/'Average Crustal Abundance'!B$2),1.636)</f>
        <v>0</v>
      </c>
      <c r="BF627" s="3">
        <f>LOG((AH627/'Average Crustal Abundance'!C$2),5.77)</f>
        <v>0</v>
      </c>
      <c r="BG627" s="3">
        <f>LOG((AI627/'Average Crustal Abundance'!D$2),5.07)</f>
        <v>0</v>
      </c>
      <c r="BH627" s="3">
        <f>IF(LOG((AJ627/'Average Crustal Abundance'!E$2))&lt;6,LOG((AJ627/'Average Crustal Abundance'!E$2)),6)</f>
        <v>0</v>
      </c>
      <c r="BI627" s="3">
        <f>IF(LOG((AK627/'Average Crustal Abundance'!F$2))&lt;6,LOG((AK627/'Average Crustal Abundance'!F$2)),6)</f>
        <v>0</v>
      </c>
      <c r="BJ627" s="3">
        <f>IF(LOG((AL627/'Average Crustal Abundance'!G$2))&lt;6,LOG((AL627/'Average Crustal Abundance'!G$2)),6)</f>
        <v>0</v>
      </c>
      <c r="BK627" s="3">
        <f>LOG((AM627/'Average Crustal Abundance'!H$2),5.77)</f>
        <v>0</v>
      </c>
      <c r="BL627" s="3">
        <f>IF(LOG((AN627/'Average Crustal Abundance'!I$2))&lt;6,LOG((AN627/'Average Crustal Abundance'!I$2)),6)</f>
        <v>0</v>
      </c>
      <c r="BM627" s="3">
        <f>IF(LOG((AO627/'Average Crustal Abundance'!J$2))&lt;6,LOG((AO627/'Average Crustal Abundance'!J$2)),6)</f>
        <v>0</v>
      </c>
      <c r="BN627" s="3">
        <f>LOG((AP627/'Average Crustal Abundance'!K$2),4.9)</f>
        <v>0</v>
      </c>
      <c r="BO627" s="3">
        <f>IF(LOG((AQ627/'Average Crustal Abundance'!L$2))&lt;6,LOG((AQ627/'Average Crustal Abundance'!L$2)),6)</f>
        <v>0</v>
      </c>
      <c r="BP627" s="3">
        <f>IF(LOG((AR627/'Average Crustal Abundance'!M$2))&lt;6,LOG((AR627/'Average Crustal Abundance'!M$2)),6)</f>
        <v>0</v>
      </c>
      <c r="BQ627" s="3">
        <f>IF(LOG((AS627/'Average Crustal Abundance'!N$2))&lt;6,LOG((AS627/'Average Crustal Abundance'!N$2)),6)</f>
        <v>0</v>
      </c>
      <c r="BR627" s="3">
        <f>LOG((AT627/'Average Crustal Abundance'!O$2),6.71)</f>
        <v>0</v>
      </c>
      <c r="BS627" s="3">
        <f>IF(LOG((AU627/'Average Crustal Abundance'!P$2))&lt;6,LOG((AU627/'Average Crustal Abundance'!P$2)),6)</f>
        <v>0</v>
      </c>
      <c r="BT627" s="3">
        <f>LOG((AV627/'Average Crustal Abundance'!Q$2),8.58)</f>
        <v>0</v>
      </c>
      <c r="BU627" s="3">
        <f>IF(LOG((AW627/'Average Crustal Abundance'!R$2))&lt;6,LOG((AW627/'Average Crustal Abundance'!R$2)),6)</f>
        <v>0</v>
      </c>
      <c r="BV627" s="3">
        <f>IF(LOG((AX627/'Average Crustal Abundance'!S$2))&lt;6,LOG((AX627/'Average Crustal Abundance'!S$2)),6)</f>
        <v>0</v>
      </c>
      <c r="BW627" s="3">
        <f>IF(LOG((AY627/'Average Crustal Abundance'!T$2))&lt;6,LOG((AY627/'Average Crustal Abundance'!T$2)),6)</f>
        <v>0</v>
      </c>
      <c r="BX627" s="3">
        <f>IF(LOG((AZ627/'Average Crustal Abundance'!U$2))&lt;6,LOG((AZ627/'Average Crustal Abundance'!U$2)),6)</f>
        <v>0</v>
      </c>
      <c r="BY627" s="3">
        <f>IF(LOG((BA627/'Average Crustal Abundance'!V$2))&lt;6,LOG((BA627/'Average Crustal Abundance'!V$2)),6)</f>
        <v>0</v>
      </c>
      <c r="BZ627" s="3">
        <f>LOG((BB627/'Average Crustal Abundance'!W$2),9.15)</f>
        <v>0</v>
      </c>
      <c r="CA627" s="3">
        <f>LOG((BC627/'Average Crustal Abundance'!X$2),6.07)</f>
        <v>0</v>
      </c>
      <c r="CB627" s="3">
        <f>LOG((BD627/'Average Crustal Abundance'!Y$2),9.57)</f>
        <v>0</v>
      </c>
      <c r="CC627" s="3">
        <f t="shared" si="350"/>
        <v>0</v>
      </c>
      <c r="CD627" s="3" t="e">
        <f t="shared" si="351"/>
        <v>#DIV/0!</v>
      </c>
      <c r="CE627" s="4" t="e">
        <f t="shared" si="359"/>
        <v>#DIV/0!</v>
      </c>
      <c r="CF627" s="4" t="e">
        <f t="shared" si="359"/>
        <v>#DIV/0!</v>
      </c>
      <c r="CG627" s="4" t="e">
        <f t="shared" si="359"/>
        <v>#DIV/0!</v>
      </c>
      <c r="CH627" s="4" t="e">
        <f t="shared" si="359"/>
        <v>#DIV/0!</v>
      </c>
      <c r="CI627" s="4" t="e">
        <f t="shared" si="359"/>
        <v>#DIV/0!</v>
      </c>
      <c r="CJ627" s="4" t="e">
        <f t="shared" si="359"/>
        <v>#DIV/0!</v>
      </c>
      <c r="CK627" s="4" t="e">
        <f t="shared" si="359"/>
        <v>#DIV/0!</v>
      </c>
      <c r="CL627" s="4" t="e">
        <f t="shared" si="357"/>
        <v>#DIV/0!</v>
      </c>
      <c r="CM627" s="4" t="e">
        <f t="shared" si="357"/>
        <v>#DIV/0!</v>
      </c>
      <c r="CN627" s="4" t="e">
        <f t="shared" si="358"/>
        <v>#DIV/0!</v>
      </c>
      <c r="CO627" s="4" t="e">
        <f t="shared" si="366"/>
        <v>#DIV/0!</v>
      </c>
      <c r="CP627" s="4" t="e">
        <f t="shared" si="367"/>
        <v>#DIV/0!</v>
      </c>
      <c r="CQ627" s="4" t="e">
        <f t="shared" si="368"/>
        <v>#DIV/0!</v>
      </c>
      <c r="CR627" s="4" t="e">
        <f t="shared" si="363"/>
        <v>#DIV/0!</v>
      </c>
      <c r="CS627" s="4" t="e">
        <f t="shared" si="364"/>
        <v>#DIV/0!</v>
      </c>
      <c r="CT627" s="4" t="e">
        <f t="shared" si="365"/>
        <v>#DIV/0!</v>
      </c>
      <c r="CU627" s="4" t="e">
        <f t="shared" si="369"/>
        <v>#DIV/0!</v>
      </c>
      <c r="CV627" s="4" t="e">
        <f t="shared" si="370"/>
        <v>#DIV/0!</v>
      </c>
      <c r="CW627" s="4" t="e">
        <f t="shared" si="370"/>
        <v>#DIV/0!</v>
      </c>
      <c r="CX627" s="4" t="e">
        <f t="shared" si="370"/>
        <v>#DIV/0!</v>
      </c>
      <c r="CY627" s="4" t="e">
        <f t="shared" si="370"/>
        <v>#DIV/0!</v>
      </c>
      <c r="CZ627" s="4" t="e">
        <f t="shared" si="370"/>
        <v>#DIV/0!</v>
      </c>
      <c r="DA627" s="4" t="e">
        <f t="shared" si="370"/>
        <v>#DIV/0!</v>
      </c>
      <c r="DB627" s="4" t="e">
        <f t="shared" si="336"/>
        <v>#DIV/0!</v>
      </c>
      <c r="DC627" s="3"/>
      <c r="DD627" s="3" t="e">
        <f t="shared" si="352"/>
        <v>#DIV/0!</v>
      </c>
    </row>
    <row r="628" spans="33:108" x14ac:dyDescent="0.25">
      <c r="AG628" s="2">
        <f>IF(I628&gt;'Average Crustal Abundance'!B$2,Data!I628,'Average Crustal Abundance'!B$2)</f>
        <v>52200</v>
      </c>
      <c r="AH628" s="2">
        <f>IF(J628&gt;'Average Crustal Abundance'!C$2,Data!J628,'Average Crustal Abundance'!C$2)</f>
        <v>27</v>
      </c>
      <c r="AI628" s="2">
        <f>IF(K628&gt;'Average Crustal Abundance'!D$2,Data!K628,'Average Crustal Abundance'!D$2)</f>
        <v>59</v>
      </c>
      <c r="AJ628" s="2">
        <f>IF(L628&gt;'Average Crustal Abundance'!E$2,Data!L628,'Average Crustal Abundance'!E$2)</f>
        <v>0.188</v>
      </c>
      <c r="AK628" s="2">
        <f>IF(M628&gt;'Average Crustal Abundance'!F$2,Data!M628,'Average Crustal Abundance'!F$2)</f>
        <v>1.5E-3</v>
      </c>
      <c r="AL628" s="2">
        <f>IF(N628&gt;'Average Crustal Abundance'!G$2,Data!N628,'Average Crustal Abundance'!G$2)</f>
        <v>1.5E-3</v>
      </c>
      <c r="AM628" s="2">
        <f>IF(O628&gt;'Average Crustal Abundance'!H$2,Data!O628,'Average Crustal Abundance'!H$2)</f>
        <v>27</v>
      </c>
      <c r="AN628" s="2">
        <f>IF(P628&gt;'Average Crustal Abundance'!I$2,Data!P628,'Average Crustal Abundance'!I$2)</f>
        <v>5.6000000000000001E-2</v>
      </c>
      <c r="AO628" s="2">
        <f>IF(Q628&gt;'Average Crustal Abundance'!J$2,Data!Q628,'Average Crustal Abundance'!J$2)</f>
        <v>1.2999999999999999E-3</v>
      </c>
      <c r="AP628" s="2">
        <f>IF(R628&gt;'Average Crustal Abundance'!K$2,Data!R628,'Average Crustal Abundance'!K$2)</f>
        <v>72</v>
      </c>
      <c r="AQ628" s="2">
        <f>IF(S628&gt;'Average Crustal Abundance'!L$2,Data!S628,'Average Crustal Abundance'!L$2)</f>
        <v>0.08</v>
      </c>
      <c r="AR628" s="2">
        <f>IF(T628&gt;'Average Crustal Abundance'!M$2,Data!T628,'Average Crustal Abundance'!M$2)</f>
        <v>5.1999999999999998E-2</v>
      </c>
      <c r="AS628" s="2">
        <f>IF(U628&gt;'Average Crustal Abundance'!N$2,Data!U628,'Average Crustal Abundance'!N$2)</f>
        <v>0.5</v>
      </c>
      <c r="AT628" s="2">
        <f>IF(V628&gt;'Average Crustal Abundance'!O$2,Data!V628,'Average Crustal Abundance'!O$2)</f>
        <v>11</v>
      </c>
      <c r="AU628" s="2">
        <f>IF(W628&gt;'Average Crustal Abundance'!P$2,Data!W628,'Average Crustal Abundance'!P$2)</f>
        <v>0.03</v>
      </c>
      <c r="AV628" s="2">
        <f>IF(X628&gt;'Average Crustal Abundance'!Q$2,Data!X628,'Average Crustal Abundance'!Q$2)</f>
        <v>2.5</v>
      </c>
      <c r="AW628" s="2">
        <f>IF(Y628&gt;'Average Crustal Abundance'!R$2,Data!Y628,'Average Crustal Abundance'!R$2)</f>
        <v>0.2</v>
      </c>
      <c r="AX628" s="2">
        <f>IF(Z628&gt;'Average Crustal Abundance'!S$2,Data!Z628,'Average Crustal Abundance'!S$2)</f>
        <v>0.18</v>
      </c>
      <c r="AY628" s="2">
        <f>IF(AA628&gt;'Average Crustal Abundance'!T$2,Data!AA628,'Average Crustal Abundance'!T$2)</f>
        <v>1E-3</v>
      </c>
      <c r="AZ628" s="2">
        <f>IF(AB628&gt;'Average Crustal Abundance'!U$2,Data!AB628,'Average Crustal Abundance'!U$2)</f>
        <v>0.8</v>
      </c>
      <c r="BA628" s="2">
        <f>IF(AC628&gt;'Average Crustal Abundance'!V$2,Data!AC628,'Average Crustal Abundance'!V$2)</f>
        <v>1</v>
      </c>
      <c r="BB628" s="2">
        <f>IF(AD628&gt;'Average Crustal Abundance'!W$2,Data!AD628,'Average Crustal Abundance'!W$2)</f>
        <v>1.7</v>
      </c>
      <c r="BC628" s="2">
        <f>IF(AE628&gt;'Average Crustal Abundance'!X$2,Data!AE628,'Average Crustal Abundance'!X$2)</f>
        <v>20</v>
      </c>
      <c r="BD628" s="2">
        <f>IF(AF628&gt;'Average Crustal Abundance'!Y$2,Data!AF628,'Average Crustal Abundance'!Y$2)</f>
        <v>1.3</v>
      </c>
      <c r="BE628" s="3">
        <f>LOG((AG628/'Average Crustal Abundance'!B$2),1.636)</f>
        <v>0</v>
      </c>
      <c r="BF628" s="3">
        <f>LOG((AH628/'Average Crustal Abundance'!C$2),5.77)</f>
        <v>0</v>
      </c>
      <c r="BG628" s="3">
        <f>LOG((AI628/'Average Crustal Abundance'!D$2),5.07)</f>
        <v>0</v>
      </c>
      <c r="BH628" s="3">
        <f>IF(LOG((AJ628/'Average Crustal Abundance'!E$2))&lt;6,LOG((AJ628/'Average Crustal Abundance'!E$2)),6)</f>
        <v>0</v>
      </c>
      <c r="BI628" s="3">
        <f>IF(LOG((AK628/'Average Crustal Abundance'!F$2))&lt;6,LOG((AK628/'Average Crustal Abundance'!F$2)),6)</f>
        <v>0</v>
      </c>
      <c r="BJ628" s="3">
        <f>IF(LOG((AL628/'Average Crustal Abundance'!G$2))&lt;6,LOG((AL628/'Average Crustal Abundance'!G$2)),6)</f>
        <v>0</v>
      </c>
      <c r="BK628" s="3">
        <f>LOG((AM628/'Average Crustal Abundance'!H$2),5.77)</f>
        <v>0</v>
      </c>
      <c r="BL628" s="3">
        <f>IF(LOG((AN628/'Average Crustal Abundance'!I$2))&lt;6,LOG((AN628/'Average Crustal Abundance'!I$2)),6)</f>
        <v>0</v>
      </c>
      <c r="BM628" s="3">
        <f>IF(LOG((AO628/'Average Crustal Abundance'!J$2))&lt;6,LOG((AO628/'Average Crustal Abundance'!J$2)),6)</f>
        <v>0</v>
      </c>
      <c r="BN628" s="3">
        <f>LOG((AP628/'Average Crustal Abundance'!K$2),4.9)</f>
        <v>0</v>
      </c>
      <c r="BO628" s="3">
        <f>IF(LOG((AQ628/'Average Crustal Abundance'!L$2))&lt;6,LOG((AQ628/'Average Crustal Abundance'!L$2)),6)</f>
        <v>0</v>
      </c>
      <c r="BP628" s="3">
        <f>IF(LOG((AR628/'Average Crustal Abundance'!M$2))&lt;6,LOG((AR628/'Average Crustal Abundance'!M$2)),6)</f>
        <v>0</v>
      </c>
      <c r="BQ628" s="3">
        <f>IF(LOG((AS628/'Average Crustal Abundance'!N$2))&lt;6,LOG((AS628/'Average Crustal Abundance'!N$2)),6)</f>
        <v>0</v>
      </c>
      <c r="BR628" s="3">
        <f>LOG((AT628/'Average Crustal Abundance'!O$2),6.71)</f>
        <v>0</v>
      </c>
      <c r="BS628" s="3">
        <f>IF(LOG((AU628/'Average Crustal Abundance'!P$2))&lt;6,LOG((AU628/'Average Crustal Abundance'!P$2)),6)</f>
        <v>0</v>
      </c>
      <c r="BT628" s="3">
        <f>LOG((AV628/'Average Crustal Abundance'!Q$2),8.58)</f>
        <v>0</v>
      </c>
      <c r="BU628" s="3">
        <f>IF(LOG((AW628/'Average Crustal Abundance'!R$2))&lt;6,LOG((AW628/'Average Crustal Abundance'!R$2)),6)</f>
        <v>0</v>
      </c>
      <c r="BV628" s="3">
        <f>IF(LOG((AX628/'Average Crustal Abundance'!S$2))&lt;6,LOG((AX628/'Average Crustal Abundance'!S$2)),6)</f>
        <v>0</v>
      </c>
      <c r="BW628" s="3">
        <f>IF(LOG((AY628/'Average Crustal Abundance'!T$2))&lt;6,LOG((AY628/'Average Crustal Abundance'!T$2)),6)</f>
        <v>0</v>
      </c>
      <c r="BX628" s="3">
        <f>IF(LOG((AZ628/'Average Crustal Abundance'!U$2))&lt;6,LOG((AZ628/'Average Crustal Abundance'!U$2)),6)</f>
        <v>0</v>
      </c>
      <c r="BY628" s="3">
        <f>IF(LOG((BA628/'Average Crustal Abundance'!V$2))&lt;6,LOG((BA628/'Average Crustal Abundance'!V$2)),6)</f>
        <v>0</v>
      </c>
      <c r="BZ628" s="3">
        <f>LOG((BB628/'Average Crustal Abundance'!W$2),9.15)</f>
        <v>0</v>
      </c>
      <c r="CA628" s="3">
        <f>LOG((BC628/'Average Crustal Abundance'!X$2),6.07)</f>
        <v>0</v>
      </c>
      <c r="CB628" s="3">
        <f>LOG((BD628/'Average Crustal Abundance'!Y$2),9.57)</f>
        <v>0</v>
      </c>
      <c r="CC628" s="3">
        <f t="shared" si="350"/>
        <v>0</v>
      </c>
      <c r="CD628" s="3" t="e">
        <f t="shared" si="351"/>
        <v>#DIV/0!</v>
      </c>
      <c r="CE628" s="4" t="e">
        <f t="shared" si="359"/>
        <v>#DIV/0!</v>
      </c>
      <c r="CF628" s="4" t="e">
        <f t="shared" si="359"/>
        <v>#DIV/0!</v>
      </c>
      <c r="CG628" s="4" t="e">
        <f t="shared" si="359"/>
        <v>#DIV/0!</v>
      </c>
      <c r="CH628" s="4" t="e">
        <f t="shared" si="359"/>
        <v>#DIV/0!</v>
      </c>
      <c r="CI628" s="4" t="e">
        <f t="shared" si="359"/>
        <v>#DIV/0!</v>
      </c>
      <c r="CJ628" s="4" t="e">
        <f t="shared" si="359"/>
        <v>#DIV/0!</v>
      </c>
      <c r="CK628" s="4" t="e">
        <f t="shared" si="359"/>
        <v>#DIV/0!</v>
      </c>
      <c r="CL628" s="4" t="e">
        <f t="shared" si="357"/>
        <v>#DIV/0!</v>
      </c>
      <c r="CM628" s="4" t="e">
        <f t="shared" si="357"/>
        <v>#DIV/0!</v>
      </c>
      <c r="CN628" s="4" t="e">
        <f t="shared" si="358"/>
        <v>#DIV/0!</v>
      </c>
      <c r="CO628" s="4" t="e">
        <f t="shared" si="366"/>
        <v>#DIV/0!</v>
      </c>
      <c r="CP628" s="4" t="e">
        <f t="shared" si="367"/>
        <v>#DIV/0!</v>
      </c>
      <c r="CQ628" s="4" t="e">
        <f t="shared" si="368"/>
        <v>#DIV/0!</v>
      </c>
      <c r="CR628" s="4" t="e">
        <f t="shared" si="363"/>
        <v>#DIV/0!</v>
      </c>
      <c r="CS628" s="4" t="e">
        <f t="shared" si="364"/>
        <v>#DIV/0!</v>
      </c>
      <c r="CT628" s="4" t="e">
        <f t="shared" si="365"/>
        <v>#DIV/0!</v>
      </c>
      <c r="CU628" s="4" t="e">
        <f t="shared" si="369"/>
        <v>#DIV/0!</v>
      </c>
      <c r="CV628" s="4" t="e">
        <f t="shared" si="370"/>
        <v>#DIV/0!</v>
      </c>
      <c r="CW628" s="4" t="e">
        <f t="shared" si="370"/>
        <v>#DIV/0!</v>
      </c>
      <c r="CX628" s="4" t="e">
        <f t="shared" si="370"/>
        <v>#DIV/0!</v>
      </c>
      <c r="CY628" s="4" t="e">
        <f t="shared" si="370"/>
        <v>#DIV/0!</v>
      </c>
      <c r="CZ628" s="4" t="e">
        <f t="shared" si="370"/>
        <v>#DIV/0!</v>
      </c>
      <c r="DA628" s="4" t="e">
        <f t="shared" si="370"/>
        <v>#DIV/0!</v>
      </c>
      <c r="DB628" s="4" t="e">
        <f t="shared" si="336"/>
        <v>#DIV/0!</v>
      </c>
      <c r="DC628" s="3"/>
      <c r="DD628" s="3" t="e">
        <f t="shared" si="352"/>
        <v>#DIV/0!</v>
      </c>
    </row>
    <row r="629" spans="33:108" x14ac:dyDescent="0.25">
      <c r="AG629" s="2">
        <f>IF(I629&gt;'Average Crustal Abundance'!B$2,Data!I629,'Average Crustal Abundance'!B$2)</f>
        <v>52200</v>
      </c>
      <c r="AH629" s="2">
        <f>IF(J629&gt;'Average Crustal Abundance'!C$2,Data!J629,'Average Crustal Abundance'!C$2)</f>
        <v>27</v>
      </c>
      <c r="AI629" s="2">
        <f>IF(K629&gt;'Average Crustal Abundance'!D$2,Data!K629,'Average Crustal Abundance'!D$2)</f>
        <v>59</v>
      </c>
      <c r="AJ629" s="2">
        <f>IF(L629&gt;'Average Crustal Abundance'!E$2,Data!L629,'Average Crustal Abundance'!E$2)</f>
        <v>0.188</v>
      </c>
      <c r="AK629" s="2">
        <f>IF(M629&gt;'Average Crustal Abundance'!F$2,Data!M629,'Average Crustal Abundance'!F$2)</f>
        <v>1.5E-3</v>
      </c>
      <c r="AL629" s="2">
        <f>IF(N629&gt;'Average Crustal Abundance'!G$2,Data!N629,'Average Crustal Abundance'!G$2)</f>
        <v>1.5E-3</v>
      </c>
      <c r="AM629" s="2">
        <f>IF(O629&gt;'Average Crustal Abundance'!H$2,Data!O629,'Average Crustal Abundance'!H$2)</f>
        <v>27</v>
      </c>
      <c r="AN629" s="2">
        <f>IF(P629&gt;'Average Crustal Abundance'!I$2,Data!P629,'Average Crustal Abundance'!I$2)</f>
        <v>5.6000000000000001E-2</v>
      </c>
      <c r="AO629" s="2">
        <f>IF(Q629&gt;'Average Crustal Abundance'!J$2,Data!Q629,'Average Crustal Abundance'!J$2)</f>
        <v>1.2999999999999999E-3</v>
      </c>
      <c r="AP629" s="2">
        <f>IF(R629&gt;'Average Crustal Abundance'!K$2,Data!R629,'Average Crustal Abundance'!K$2)</f>
        <v>72</v>
      </c>
      <c r="AQ629" s="2">
        <f>IF(S629&gt;'Average Crustal Abundance'!L$2,Data!S629,'Average Crustal Abundance'!L$2)</f>
        <v>0.08</v>
      </c>
      <c r="AR629" s="2">
        <f>IF(T629&gt;'Average Crustal Abundance'!M$2,Data!T629,'Average Crustal Abundance'!M$2)</f>
        <v>5.1999999999999998E-2</v>
      </c>
      <c r="AS629" s="2">
        <f>IF(U629&gt;'Average Crustal Abundance'!N$2,Data!U629,'Average Crustal Abundance'!N$2)</f>
        <v>0.5</v>
      </c>
      <c r="AT629" s="2">
        <f>IF(V629&gt;'Average Crustal Abundance'!O$2,Data!V629,'Average Crustal Abundance'!O$2)</f>
        <v>11</v>
      </c>
      <c r="AU629" s="2">
        <f>IF(W629&gt;'Average Crustal Abundance'!P$2,Data!W629,'Average Crustal Abundance'!P$2)</f>
        <v>0.03</v>
      </c>
      <c r="AV629" s="2">
        <f>IF(X629&gt;'Average Crustal Abundance'!Q$2,Data!X629,'Average Crustal Abundance'!Q$2)</f>
        <v>2.5</v>
      </c>
      <c r="AW629" s="2">
        <f>IF(Y629&gt;'Average Crustal Abundance'!R$2,Data!Y629,'Average Crustal Abundance'!R$2)</f>
        <v>0.2</v>
      </c>
      <c r="AX629" s="2">
        <f>IF(Z629&gt;'Average Crustal Abundance'!S$2,Data!Z629,'Average Crustal Abundance'!S$2)</f>
        <v>0.18</v>
      </c>
      <c r="AY629" s="2">
        <f>IF(AA629&gt;'Average Crustal Abundance'!T$2,Data!AA629,'Average Crustal Abundance'!T$2)</f>
        <v>1E-3</v>
      </c>
      <c r="AZ629" s="2">
        <f>IF(AB629&gt;'Average Crustal Abundance'!U$2,Data!AB629,'Average Crustal Abundance'!U$2)</f>
        <v>0.8</v>
      </c>
      <c r="BA629" s="2">
        <f>IF(AC629&gt;'Average Crustal Abundance'!V$2,Data!AC629,'Average Crustal Abundance'!V$2)</f>
        <v>1</v>
      </c>
      <c r="BB629" s="2">
        <f>IF(AD629&gt;'Average Crustal Abundance'!W$2,Data!AD629,'Average Crustal Abundance'!W$2)</f>
        <v>1.7</v>
      </c>
      <c r="BC629" s="2">
        <f>IF(AE629&gt;'Average Crustal Abundance'!X$2,Data!AE629,'Average Crustal Abundance'!X$2)</f>
        <v>20</v>
      </c>
      <c r="BD629" s="2">
        <f>IF(AF629&gt;'Average Crustal Abundance'!Y$2,Data!AF629,'Average Crustal Abundance'!Y$2)</f>
        <v>1.3</v>
      </c>
      <c r="BE629" s="3">
        <f>LOG((AG629/'Average Crustal Abundance'!B$2),1.636)</f>
        <v>0</v>
      </c>
      <c r="BF629" s="3">
        <f>LOG((AH629/'Average Crustal Abundance'!C$2),5.77)</f>
        <v>0</v>
      </c>
      <c r="BG629" s="3">
        <f>LOG((AI629/'Average Crustal Abundance'!D$2),5.07)</f>
        <v>0</v>
      </c>
      <c r="BH629" s="3">
        <f>IF(LOG((AJ629/'Average Crustal Abundance'!E$2))&lt;6,LOG((AJ629/'Average Crustal Abundance'!E$2)),6)</f>
        <v>0</v>
      </c>
      <c r="BI629" s="3">
        <f>IF(LOG((AK629/'Average Crustal Abundance'!F$2))&lt;6,LOG((AK629/'Average Crustal Abundance'!F$2)),6)</f>
        <v>0</v>
      </c>
      <c r="BJ629" s="3">
        <f>IF(LOG((AL629/'Average Crustal Abundance'!G$2))&lt;6,LOG((AL629/'Average Crustal Abundance'!G$2)),6)</f>
        <v>0</v>
      </c>
      <c r="BK629" s="3">
        <f>LOG((AM629/'Average Crustal Abundance'!H$2),5.77)</f>
        <v>0</v>
      </c>
      <c r="BL629" s="3">
        <f>IF(LOG((AN629/'Average Crustal Abundance'!I$2))&lt;6,LOG((AN629/'Average Crustal Abundance'!I$2)),6)</f>
        <v>0</v>
      </c>
      <c r="BM629" s="3">
        <f>IF(LOG((AO629/'Average Crustal Abundance'!J$2))&lt;6,LOG((AO629/'Average Crustal Abundance'!J$2)),6)</f>
        <v>0</v>
      </c>
      <c r="BN629" s="3">
        <f>LOG((AP629/'Average Crustal Abundance'!K$2),4.9)</f>
        <v>0</v>
      </c>
      <c r="BO629" s="3">
        <f>IF(LOG((AQ629/'Average Crustal Abundance'!L$2))&lt;6,LOG((AQ629/'Average Crustal Abundance'!L$2)),6)</f>
        <v>0</v>
      </c>
      <c r="BP629" s="3">
        <f>IF(LOG((AR629/'Average Crustal Abundance'!M$2))&lt;6,LOG((AR629/'Average Crustal Abundance'!M$2)),6)</f>
        <v>0</v>
      </c>
      <c r="BQ629" s="3">
        <f>IF(LOG((AS629/'Average Crustal Abundance'!N$2))&lt;6,LOG((AS629/'Average Crustal Abundance'!N$2)),6)</f>
        <v>0</v>
      </c>
      <c r="BR629" s="3">
        <f>LOG((AT629/'Average Crustal Abundance'!O$2),6.71)</f>
        <v>0</v>
      </c>
      <c r="BS629" s="3">
        <f>IF(LOG((AU629/'Average Crustal Abundance'!P$2))&lt;6,LOG((AU629/'Average Crustal Abundance'!P$2)),6)</f>
        <v>0</v>
      </c>
      <c r="BT629" s="3">
        <f>LOG((AV629/'Average Crustal Abundance'!Q$2),8.58)</f>
        <v>0</v>
      </c>
      <c r="BU629" s="3">
        <f>IF(LOG((AW629/'Average Crustal Abundance'!R$2))&lt;6,LOG((AW629/'Average Crustal Abundance'!R$2)),6)</f>
        <v>0</v>
      </c>
      <c r="BV629" s="3">
        <f>IF(LOG((AX629/'Average Crustal Abundance'!S$2))&lt;6,LOG((AX629/'Average Crustal Abundance'!S$2)),6)</f>
        <v>0</v>
      </c>
      <c r="BW629" s="3">
        <f>IF(LOG((AY629/'Average Crustal Abundance'!T$2))&lt;6,LOG((AY629/'Average Crustal Abundance'!T$2)),6)</f>
        <v>0</v>
      </c>
      <c r="BX629" s="3">
        <f>IF(LOG((AZ629/'Average Crustal Abundance'!U$2))&lt;6,LOG((AZ629/'Average Crustal Abundance'!U$2)),6)</f>
        <v>0</v>
      </c>
      <c r="BY629" s="3">
        <f>IF(LOG((BA629/'Average Crustal Abundance'!V$2))&lt;6,LOG((BA629/'Average Crustal Abundance'!V$2)),6)</f>
        <v>0</v>
      </c>
      <c r="BZ629" s="3">
        <f>LOG((BB629/'Average Crustal Abundance'!W$2),9.15)</f>
        <v>0</v>
      </c>
      <c r="CA629" s="3">
        <f>LOG((BC629/'Average Crustal Abundance'!X$2),6.07)</f>
        <v>0</v>
      </c>
      <c r="CB629" s="3">
        <f>LOG((BD629/'Average Crustal Abundance'!Y$2),9.57)</f>
        <v>0</v>
      </c>
      <c r="CC629" s="3">
        <f t="shared" si="350"/>
        <v>0</v>
      </c>
      <c r="CD629" s="3" t="e">
        <f t="shared" si="351"/>
        <v>#DIV/0!</v>
      </c>
      <c r="CE629" s="4" t="e">
        <f t="shared" si="359"/>
        <v>#DIV/0!</v>
      </c>
      <c r="CF629" s="4" t="e">
        <f t="shared" si="359"/>
        <v>#DIV/0!</v>
      </c>
      <c r="CG629" s="4" t="e">
        <f t="shared" si="359"/>
        <v>#DIV/0!</v>
      </c>
      <c r="CH629" s="4" t="e">
        <f t="shared" si="359"/>
        <v>#DIV/0!</v>
      </c>
      <c r="CI629" s="4" t="e">
        <f t="shared" si="359"/>
        <v>#DIV/0!</v>
      </c>
      <c r="CJ629" s="4" t="e">
        <f t="shared" si="359"/>
        <v>#DIV/0!</v>
      </c>
      <c r="CK629" s="4" t="e">
        <f t="shared" si="359"/>
        <v>#DIV/0!</v>
      </c>
      <c r="CL629" s="4" t="e">
        <f t="shared" si="357"/>
        <v>#DIV/0!</v>
      </c>
      <c r="CM629" s="4" t="e">
        <f t="shared" si="357"/>
        <v>#DIV/0!</v>
      </c>
      <c r="CN629" s="4" t="e">
        <f t="shared" si="358"/>
        <v>#DIV/0!</v>
      </c>
      <c r="CO629" s="4" t="e">
        <f>BO629*$CD629</f>
        <v>#DIV/0!</v>
      </c>
      <c r="CP629" s="4" t="e">
        <f>BP629*$CD629</f>
        <v>#DIV/0!</v>
      </c>
      <c r="CQ629" s="4" t="e">
        <f t="shared" ref="CQ629:CV676" si="371">BQ629*$CD629</f>
        <v>#DIV/0!</v>
      </c>
      <c r="CR629" s="4" t="e">
        <f t="shared" si="371"/>
        <v>#DIV/0!</v>
      </c>
      <c r="CS629" s="4" t="e">
        <f t="shared" si="371"/>
        <v>#DIV/0!</v>
      </c>
      <c r="CT629" s="4" t="e">
        <f t="shared" si="371"/>
        <v>#DIV/0!</v>
      </c>
      <c r="CU629" s="4" t="e">
        <f t="shared" si="371"/>
        <v>#DIV/0!</v>
      </c>
      <c r="CV629" s="4" t="e">
        <f t="shared" si="370"/>
        <v>#DIV/0!</v>
      </c>
      <c r="CW629" s="4" t="e">
        <f t="shared" si="370"/>
        <v>#DIV/0!</v>
      </c>
      <c r="CX629" s="4" t="e">
        <f t="shared" si="370"/>
        <v>#DIV/0!</v>
      </c>
      <c r="CY629" s="4" t="e">
        <f t="shared" si="370"/>
        <v>#DIV/0!</v>
      </c>
      <c r="CZ629" s="4" t="e">
        <f t="shared" si="370"/>
        <v>#DIV/0!</v>
      </c>
      <c r="DA629" s="4" t="e">
        <f t="shared" si="370"/>
        <v>#DIV/0!</v>
      </c>
      <c r="DB629" s="4" t="e">
        <f t="shared" si="336"/>
        <v>#DIV/0!</v>
      </c>
      <c r="DC629" s="3"/>
      <c r="DD629" s="3" t="e">
        <f t="shared" si="352"/>
        <v>#DIV/0!</v>
      </c>
    </row>
    <row r="630" spans="33:108" x14ac:dyDescent="0.25">
      <c r="AG630" s="2">
        <f>IF(I630&gt;'Average Crustal Abundance'!B$2,Data!I630,'Average Crustal Abundance'!B$2)</f>
        <v>52200</v>
      </c>
      <c r="AH630" s="2">
        <f>IF(J630&gt;'Average Crustal Abundance'!C$2,Data!J630,'Average Crustal Abundance'!C$2)</f>
        <v>27</v>
      </c>
      <c r="AI630" s="2">
        <f>IF(K630&gt;'Average Crustal Abundance'!D$2,Data!K630,'Average Crustal Abundance'!D$2)</f>
        <v>59</v>
      </c>
      <c r="AJ630" s="2">
        <f>IF(L630&gt;'Average Crustal Abundance'!E$2,Data!L630,'Average Crustal Abundance'!E$2)</f>
        <v>0.188</v>
      </c>
      <c r="AK630" s="2">
        <f>IF(M630&gt;'Average Crustal Abundance'!F$2,Data!M630,'Average Crustal Abundance'!F$2)</f>
        <v>1.5E-3</v>
      </c>
      <c r="AL630" s="2">
        <f>IF(N630&gt;'Average Crustal Abundance'!G$2,Data!N630,'Average Crustal Abundance'!G$2)</f>
        <v>1.5E-3</v>
      </c>
      <c r="AM630" s="2">
        <f>IF(O630&gt;'Average Crustal Abundance'!H$2,Data!O630,'Average Crustal Abundance'!H$2)</f>
        <v>27</v>
      </c>
      <c r="AN630" s="2">
        <f>IF(P630&gt;'Average Crustal Abundance'!I$2,Data!P630,'Average Crustal Abundance'!I$2)</f>
        <v>5.6000000000000001E-2</v>
      </c>
      <c r="AO630" s="2">
        <f>IF(Q630&gt;'Average Crustal Abundance'!J$2,Data!Q630,'Average Crustal Abundance'!J$2)</f>
        <v>1.2999999999999999E-3</v>
      </c>
      <c r="AP630" s="2">
        <f>IF(R630&gt;'Average Crustal Abundance'!K$2,Data!R630,'Average Crustal Abundance'!K$2)</f>
        <v>72</v>
      </c>
      <c r="AQ630" s="2">
        <f>IF(S630&gt;'Average Crustal Abundance'!L$2,Data!S630,'Average Crustal Abundance'!L$2)</f>
        <v>0.08</v>
      </c>
      <c r="AR630" s="2">
        <f>IF(T630&gt;'Average Crustal Abundance'!M$2,Data!T630,'Average Crustal Abundance'!M$2)</f>
        <v>5.1999999999999998E-2</v>
      </c>
      <c r="AS630" s="2">
        <f>IF(U630&gt;'Average Crustal Abundance'!N$2,Data!U630,'Average Crustal Abundance'!N$2)</f>
        <v>0.5</v>
      </c>
      <c r="AT630" s="2">
        <f>IF(V630&gt;'Average Crustal Abundance'!O$2,Data!V630,'Average Crustal Abundance'!O$2)</f>
        <v>11</v>
      </c>
      <c r="AU630" s="2">
        <f>IF(W630&gt;'Average Crustal Abundance'!P$2,Data!W630,'Average Crustal Abundance'!P$2)</f>
        <v>0.03</v>
      </c>
      <c r="AV630" s="2">
        <f>IF(X630&gt;'Average Crustal Abundance'!Q$2,Data!X630,'Average Crustal Abundance'!Q$2)</f>
        <v>2.5</v>
      </c>
      <c r="AW630" s="2">
        <f>IF(Y630&gt;'Average Crustal Abundance'!R$2,Data!Y630,'Average Crustal Abundance'!R$2)</f>
        <v>0.2</v>
      </c>
      <c r="AX630" s="2">
        <f>IF(Z630&gt;'Average Crustal Abundance'!S$2,Data!Z630,'Average Crustal Abundance'!S$2)</f>
        <v>0.18</v>
      </c>
      <c r="AY630" s="2">
        <f>IF(AA630&gt;'Average Crustal Abundance'!T$2,Data!AA630,'Average Crustal Abundance'!T$2)</f>
        <v>1E-3</v>
      </c>
      <c r="AZ630" s="2">
        <f>IF(AB630&gt;'Average Crustal Abundance'!U$2,Data!AB630,'Average Crustal Abundance'!U$2)</f>
        <v>0.8</v>
      </c>
      <c r="BA630" s="2">
        <f>IF(AC630&gt;'Average Crustal Abundance'!V$2,Data!AC630,'Average Crustal Abundance'!V$2)</f>
        <v>1</v>
      </c>
      <c r="BB630" s="2">
        <f>IF(AD630&gt;'Average Crustal Abundance'!W$2,Data!AD630,'Average Crustal Abundance'!W$2)</f>
        <v>1.7</v>
      </c>
      <c r="BC630" s="2">
        <f>IF(AE630&gt;'Average Crustal Abundance'!X$2,Data!AE630,'Average Crustal Abundance'!X$2)</f>
        <v>20</v>
      </c>
      <c r="BD630" s="2">
        <f>IF(AF630&gt;'Average Crustal Abundance'!Y$2,Data!AF630,'Average Crustal Abundance'!Y$2)</f>
        <v>1.3</v>
      </c>
      <c r="BE630" s="3">
        <f>LOG((AG630/'Average Crustal Abundance'!B$2),1.636)</f>
        <v>0</v>
      </c>
      <c r="BF630" s="3">
        <f>LOG((AH630/'Average Crustal Abundance'!C$2),5.77)</f>
        <v>0</v>
      </c>
      <c r="BG630" s="3">
        <f>LOG((AI630/'Average Crustal Abundance'!D$2),5.07)</f>
        <v>0</v>
      </c>
      <c r="BH630" s="3">
        <f>IF(LOG((AJ630/'Average Crustal Abundance'!E$2))&lt;6,LOG((AJ630/'Average Crustal Abundance'!E$2)),6)</f>
        <v>0</v>
      </c>
      <c r="BI630" s="3">
        <f>IF(LOG((AK630/'Average Crustal Abundance'!F$2))&lt;6,LOG((AK630/'Average Crustal Abundance'!F$2)),6)</f>
        <v>0</v>
      </c>
      <c r="BJ630" s="3">
        <f>IF(LOG((AL630/'Average Crustal Abundance'!G$2))&lt;6,LOG((AL630/'Average Crustal Abundance'!G$2)),6)</f>
        <v>0</v>
      </c>
      <c r="BK630" s="3">
        <f>LOG((AM630/'Average Crustal Abundance'!H$2),5.77)</f>
        <v>0</v>
      </c>
      <c r="BL630" s="3">
        <f>IF(LOG((AN630/'Average Crustal Abundance'!I$2))&lt;6,LOG((AN630/'Average Crustal Abundance'!I$2)),6)</f>
        <v>0</v>
      </c>
      <c r="BM630" s="3">
        <f>IF(LOG((AO630/'Average Crustal Abundance'!J$2))&lt;6,LOG((AO630/'Average Crustal Abundance'!J$2)),6)</f>
        <v>0</v>
      </c>
      <c r="BN630" s="3">
        <f>LOG((AP630/'Average Crustal Abundance'!K$2),4.9)</f>
        <v>0</v>
      </c>
      <c r="BO630" s="3">
        <f>IF(LOG((AQ630/'Average Crustal Abundance'!L$2))&lt;6,LOG((AQ630/'Average Crustal Abundance'!L$2)),6)</f>
        <v>0</v>
      </c>
      <c r="BP630" s="3">
        <f>IF(LOG((AR630/'Average Crustal Abundance'!M$2))&lt;6,LOG((AR630/'Average Crustal Abundance'!M$2)),6)</f>
        <v>0</v>
      </c>
      <c r="BQ630" s="3">
        <f>IF(LOG((AS630/'Average Crustal Abundance'!N$2))&lt;6,LOG((AS630/'Average Crustal Abundance'!N$2)),6)</f>
        <v>0</v>
      </c>
      <c r="BR630" s="3">
        <f>LOG((AT630/'Average Crustal Abundance'!O$2),6.71)</f>
        <v>0</v>
      </c>
      <c r="BS630" s="3">
        <f>IF(LOG((AU630/'Average Crustal Abundance'!P$2))&lt;6,LOG((AU630/'Average Crustal Abundance'!P$2)),6)</f>
        <v>0</v>
      </c>
      <c r="BT630" s="3">
        <f>LOG((AV630/'Average Crustal Abundance'!Q$2),8.58)</f>
        <v>0</v>
      </c>
      <c r="BU630" s="3">
        <f>IF(LOG((AW630/'Average Crustal Abundance'!R$2))&lt;6,LOG((AW630/'Average Crustal Abundance'!R$2)),6)</f>
        <v>0</v>
      </c>
      <c r="BV630" s="3">
        <f>IF(LOG((AX630/'Average Crustal Abundance'!S$2))&lt;6,LOG((AX630/'Average Crustal Abundance'!S$2)),6)</f>
        <v>0</v>
      </c>
      <c r="BW630" s="3">
        <f>IF(LOG((AY630/'Average Crustal Abundance'!T$2))&lt;6,LOG((AY630/'Average Crustal Abundance'!T$2)),6)</f>
        <v>0</v>
      </c>
      <c r="BX630" s="3">
        <f>IF(LOG((AZ630/'Average Crustal Abundance'!U$2))&lt;6,LOG((AZ630/'Average Crustal Abundance'!U$2)),6)</f>
        <v>0</v>
      </c>
      <c r="BY630" s="3">
        <f>IF(LOG((BA630/'Average Crustal Abundance'!V$2))&lt;6,LOG((BA630/'Average Crustal Abundance'!V$2)),6)</f>
        <v>0</v>
      </c>
      <c r="BZ630" s="3">
        <f>LOG((BB630/'Average Crustal Abundance'!W$2),9.15)</f>
        <v>0</v>
      </c>
      <c r="CA630" s="3">
        <f>LOG((BC630/'Average Crustal Abundance'!X$2),6.07)</f>
        <v>0</v>
      </c>
      <c r="CB630" s="3">
        <f>LOG((BD630/'Average Crustal Abundance'!Y$2),9.57)</f>
        <v>0</v>
      </c>
      <c r="CC630" s="3">
        <f t="shared" si="350"/>
        <v>0</v>
      </c>
      <c r="CD630" s="3" t="e">
        <f t="shared" si="351"/>
        <v>#DIV/0!</v>
      </c>
      <c r="CE630" s="4" t="e">
        <f t="shared" si="359"/>
        <v>#DIV/0!</v>
      </c>
      <c r="CF630" s="4" t="e">
        <f t="shared" si="359"/>
        <v>#DIV/0!</v>
      </c>
      <c r="CG630" s="4" t="e">
        <f t="shared" si="359"/>
        <v>#DIV/0!</v>
      </c>
      <c r="CH630" s="4" t="e">
        <f t="shared" si="359"/>
        <v>#DIV/0!</v>
      </c>
      <c r="CI630" s="4" t="e">
        <f t="shared" si="359"/>
        <v>#DIV/0!</v>
      </c>
      <c r="CJ630" s="4" t="e">
        <f t="shared" si="359"/>
        <v>#DIV/0!</v>
      </c>
      <c r="CK630" s="4" t="e">
        <f t="shared" si="359"/>
        <v>#DIV/0!</v>
      </c>
      <c r="CL630" s="4" t="e">
        <f t="shared" si="357"/>
        <v>#DIV/0!</v>
      </c>
      <c r="CM630" s="4" t="e">
        <f t="shared" si="357"/>
        <v>#DIV/0!</v>
      </c>
      <c r="CN630" s="4" t="e">
        <f t="shared" si="357"/>
        <v>#DIV/0!</v>
      </c>
      <c r="CO630" s="4" t="e">
        <f t="shared" si="357"/>
        <v>#DIV/0!</v>
      </c>
      <c r="CP630" s="4" t="e">
        <f t="shared" si="357"/>
        <v>#DIV/0!</v>
      </c>
      <c r="CQ630" s="4" t="e">
        <f t="shared" si="371"/>
        <v>#DIV/0!</v>
      </c>
      <c r="CR630" s="4" t="e">
        <f t="shared" si="371"/>
        <v>#DIV/0!</v>
      </c>
      <c r="CS630" s="4" t="e">
        <f t="shared" si="371"/>
        <v>#DIV/0!</v>
      </c>
      <c r="CT630" s="4" t="e">
        <f t="shared" si="371"/>
        <v>#DIV/0!</v>
      </c>
      <c r="CU630" s="4" t="e">
        <f t="shared" si="371"/>
        <v>#DIV/0!</v>
      </c>
      <c r="CV630" s="4" t="e">
        <f t="shared" si="370"/>
        <v>#DIV/0!</v>
      </c>
      <c r="CW630" s="4" t="e">
        <f t="shared" si="370"/>
        <v>#DIV/0!</v>
      </c>
      <c r="CX630" s="4" t="e">
        <f t="shared" si="370"/>
        <v>#DIV/0!</v>
      </c>
      <c r="CY630" s="4" t="e">
        <f t="shared" si="370"/>
        <v>#DIV/0!</v>
      </c>
      <c r="CZ630" s="4" t="e">
        <f t="shared" si="370"/>
        <v>#DIV/0!</v>
      </c>
      <c r="DA630" s="4" t="e">
        <f t="shared" si="370"/>
        <v>#DIV/0!</v>
      </c>
      <c r="DB630" s="4" t="e">
        <f t="shared" si="336"/>
        <v>#DIV/0!</v>
      </c>
      <c r="DC630" s="3"/>
      <c r="DD630" s="3" t="e">
        <f t="shared" si="352"/>
        <v>#DIV/0!</v>
      </c>
    </row>
    <row r="631" spans="33:108" x14ac:dyDescent="0.25">
      <c r="AG631" s="2">
        <f>IF(I631&gt;'Average Crustal Abundance'!B$2,Data!I631,'Average Crustal Abundance'!B$2)</f>
        <v>52200</v>
      </c>
      <c r="AH631" s="2">
        <f>IF(J631&gt;'Average Crustal Abundance'!C$2,Data!J631,'Average Crustal Abundance'!C$2)</f>
        <v>27</v>
      </c>
      <c r="AI631" s="2">
        <f>IF(K631&gt;'Average Crustal Abundance'!D$2,Data!K631,'Average Crustal Abundance'!D$2)</f>
        <v>59</v>
      </c>
      <c r="AJ631" s="2">
        <f>IF(L631&gt;'Average Crustal Abundance'!E$2,Data!L631,'Average Crustal Abundance'!E$2)</f>
        <v>0.188</v>
      </c>
      <c r="AK631" s="2">
        <f>IF(M631&gt;'Average Crustal Abundance'!F$2,Data!M631,'Average Crustal Abundance'!F$2)</f>
        <v>1.5E-3</v>
      </c>
      <c r="AL631" s="2">
        <f>IF(N631&gt;'Average Crustal Abundance'!G$2,Data!N631,'Average Crustal Abundance'!G$2)</f>
        <v>1.5E-3</v>
      </c>
      <c r="AM631" s="2">
        <f>IF(O631&gt;'Average Crustal Abundance'!H$2,Data!O631,'Average Crustal Abundance'!H$2)</f>
        <v>27</v>
      </c>
      <c r="AN631" s="2">
        <f>IF(P631&gt;'Average Crustal Abundance'!I$2,Data!P631,'Average Crustal Abundance'!I$2)</f>
        <v>5.6000000000000001E-2</v>
      </c>
      <c r="AO631" s="2">
        <f>IF(Q631&gt;'Average Crustal Abundance'!J$2,Data!Q631,'Average Crustal Abundance'!J$2)</f>
        <v>1.2999999999999999E-3</v>
      </c>
      <c r="AP631" s="2">
        <f>IF(R631&gt;'Average Crustal Abundance'!K$2,Data!R631,'Average Crustal Abundance'!K$2)</f>
        <v>72</v>
      </c>
      <c r="AQ631" s="2">
        <f>IF(S631&gt;'Average Crustal Abundance'!L$2,Data!S631,'Average Crustal Abundance'!L$2)</f>
        <v>0.08</v>
      </c>
      <c r="AR631" s="2">
        <f>IF(T631&gt;'Average Crustal Abundance'!M$2,Data!T631,'Average Crustal Abundance'!M$2)</f>
        <v>5.1999999999999998E-2</v>
      </c>
      <c r="AS631" s="2">
        <f>IF(U631&gt;'Average Crustal Abundance'!N$2,Data!U631,'Average Crustal Abundance'!N$2)</f>
        <v>0.5</v>
      </c>
      <c r="AT631" s="2">
        <f>IF(V631&gt;'Average Crustal Abundance'!O$2,Data!V631,'Average Crustal Abundance'!O$2)</f>
        <v>11</v>
      </c>
      <c r="AU631" s="2">
        <f>IF(W631&gt;'Average Crustal Abundance'!P$2,Data!W631,'Average Crustal Abundance'!P$2)</f>
        <v>0.03</v>
      </c>
      <c r="AV631" s="2">
        <f>IF(X631&gt;'Average Crustal Abundance'!Q$2,Data!X631,'Average Crustal Abundance'!Q$2)</f>
        <v>2.5</v>
      </c>
      <c r="AW631" s="2">
        <f>IF(Y631&gt;'Average Crustal Abundance'!R$2,Data!Y631,'Average Crustal Abundance'!R$2)</f>
        <v>0.2</v>
      </c>
      <c r="AX631" s="2">
        <f>IF(Z631&gt;'Average Crustal Abundance'!S$2,Data!Z631,'Average Crustal Abundance'!S$2)</f>
        <v>0.18</v>
      </c>
      <c r="AY631" s="2">
        <f>IF(AA631&gt;'Average Crustal Abundance'!T$2,Data!AA631,'Average Crustal Abundance'!T$2)</f>
        <v>1E-3</v>
      </c>
      <c r="AZ631" s="2">
        <f>IF(AB631&gt;'Average Crustal Abundance'!U$2,Data!AB631,'Average Crustal Abundance'!U$2)</f>
        <v>0.8</v>
      </c>
      <c r="BA631" s="2">
        <f>IF(AC631&gt;'Average Crustal Abundance'!V$2,Data!AC631,'Average Crustal Abundance'!V$2)</f>
        <v>1</v>
      </c>
      <c r="BB631" s="2">
        <f>IF(AD631&gt;'Average Crustal Abundance'!W$2,Data!AD631,'Average Crustal Abundance'!W$2)</f>
        <v>1.7</v>
      </c>
      <c r="BC631" s="2">
        <f>IF(AE631&gt;'Average Crustal Abundance'!X$2,Data!AE631,'Average Crustal Abundance'!X$2)</f>
        <v>20</v>
      </c>
      <c r="BD631" s="2">
        <f>IF(AF631&gt;'Average Crustal Abundance'!Y$2,Data!AF631,'Average Crustal Abundance'!Y$2)</f>
        <v>1.3</v>
      </c>
      <c r="BE631" s="3">
        <f>LOG((AG631/'Average Crustal Abundance'!B$2),1.636)</f>
        <v>0</v>
      </c>
      <c r="BF631" s="3">
        <f>LOG((AH631/'Average Crustal Abundance'!C$2),5.77)</f>
        <v>0</v>
      </c>
      <c r="BG631" s="3">
        <f>LOG((AI631/'Average Crustal Abundance'!D$2),5.07)</f>
        <v>0</v>
      </c>
      <c r="BH631" s="3">
        <f>IF(LOG((AJ631/'Average Crustal Abundance'!E$2))&lt;6,LOG((AJ631/'Average Crustal Abundance'!E$2)),6)</f>
        <v>0</v>
      </c>
      <c r="BI631" s="3">
        <f>IF(LOG((AK631/'Average Crustal Abundance'!F$2))&lt;6,LOG((AK631/'Average Crustal Abundance'!F$2)),6)</f>
        <v>0</v>
      </c>
      <c r="BJ631" s="3">
        <f>IF(LOG((AL631/'Average Crustal Abundance'!G$2))&lt;6,LOG((AL631/'Average Crustal Abundance'!G$2)),6)</f>
        <v>0</v>
      </c>
      <c r="BK631" s="3">
        <f>LOG((AM631/'Average Crustal Abundance'!H$2),5.77)</f>
        <v>0</v>
      </c>
      <c r="BL631" s="3">
        <f>IF(LOG((AN631/'Average Crustal Abundance'!I$2))&lt;6,LOG((AN631/'Average Crustal Abundance'!I$2)),6)</f>
        <v>0</v>
      </c>
      <c r="BM631" s="3">
        <f>IF(LOG((AO631/'Average Crustal Abundance'!J$2))&lt;6,LOG((AO631/'Average Crustal Abundance'!J$2)),6)</f>
        <v>0</v>
      </c>
      <c r="BN631" s="3">
        <f>LOG((AP631/'Average Crustal Abundance'!K$2),4.9)</f>
        <v>0</v>
      </c>
      <c r="BO631" s="3">
        <f>IF(LOG((AQ631/'Average Crustal Abundance'!L$2))&lt;6,LOG((AQ631/'Average Crustal Abundance'!L$2)),6)</f>
        <v>0</v>
      </c>
      <c r="BP631" s="3">
        <f>IF(LOG((AR631/'Average Crustal Abundance'!M$2))&lt;6,LOG((AR631/'Average Crustal Abundance'!M$2)),6)</f>
        <v>0</v>
      </c>
      <c r="BQ631" s="3">
        <f>IF(LOG((AS631/'Average Crustal Abundance'!N$2))&lt;6,LOG((AS631/'Average Crustal Abundance'!N$2)),6)</f>
        <v>0</v>
      </c>
      <c r="BR631" s="3">
        <f>LOG((AT631/'Average Crustal Abundance'!O$2),6.71)</f>
        <v>0</v>
      </c>
      <c r="BS631" s="3">
        <f>IF(LOG((AU631/'Average Crustal Abundance'!P$2))&lt;6,LOG((AU631/'Average Crustal Abundance'!P$2)),6)</f>
        <v>0</v>
      </c>
      <c r="BT631" s="3">
        <f>LOG((AV631/'Average Crustal Abundance'!Q$2),8.58)</f>
        <v>0</v>
      </c>
      <c r="BU631" s="3">
        <f>IF(LOG((AW631/'Average Crustal Abundance'!R$2))&lt;6,LOG((AW631/'Average Crustal Abundance'!R$2)),6)</f>
        <v>0</v>
      </c>
      <c r="BV631" s="3">
        <f>IF(LOG((AX631/'Average Crustal Abundance'!S$2))&lt;6,LOG((AX631/'Average Crustal Abundance'!S$2)),6)</f>
        <v>0</v>
      </c>
      <c r="BW631" s="3">
        <f>IF(LOG((AY631/'Average Crustal Abundance'!T$2))&lt;6,LOG((AY631/'Average Crustal Abundance'!T$2)),6)</f>
        <v>0</v>
      </c>
      <c r="BX631" s="3">
        <f>IF(LOG((AZ631/'Average Crustal Abundance'!U$2))&lt;6,LOG((AZ631/'Average Crustal Abundance'!U$2)),6)</f>
        <v>0</v>
      </c>
      <c r="BY631" s="3">
        <f>IF(LOG((BA631/'Average Crustal Abundance'!V$2))&lt;6,LOG((BA631/'Average Crustal Abundance'!V$2)),6)</f>
        <v>0</v>
      </c>
      <c r="BZ631" s="3">
        <f>LOG((BB631/'Average Crustal Abundance'!W$2),9.15)</f>
        <v>0</v>
      </c>
      <c r="CA631" s="3">
        <f>LOG((BC631/'Average Crustal Abundance'!X$2),6.07)</f>
        <v>0</v>
      </c>
      <c r="CB631" s="3">
        <f>LOG((BD631/'Average Crustal Abundance'!Y$2),9.57)</f>
        <v>0</v>
      </c>
      <c r="CC631" s="3">
        <f t="shared" si="350"/>
        <v>0</v>
      </c>
      <c r="CD631" s="3" t="e">
        <f t="shared" si="351"/>
        <v>#DIV/0!</v>
      </c>
      <c r="CE631" s="4" t="e">
        <f t="shared" si="359"/>
        <v>#DIV/0!</v>
      </c>
      <c r="CF631" s="4" t="e">
        <f t="shared" si="359"/>
        <v>#DIV/0!</v>
      </c>
      <c r="CG631" s="4" t="e">
        <f t="shared" si="359"/>
        <v>#DIV/0!</v>
      </c>
      <c r="CH631" s="4" t="e">
        <f t="shared" si="359"/>
        <v>#DIV/0!</v>
      </c>
      <c r="CI631" s="4" t="e">
        <f t="shared" si="359"/>
        <v>#DIV/0!</v>
      </c>
      <c r="CJ631" s="4" t="e">
        <f t="shared" si="359"/>
        <v>#DIV/0!</v>
      </c>
      <c r="CK631" s="4" t="e">
        <f t="shared" si="359"/>
        <v>#DIV/0!</v>
      </c>
      <c r="CL631" s="4" t="e">
        <f t="shared" si="357"/>
        <v>#DIV/0!</v>
      </c>
      <c r="CM631" s="4" t="e">
        <f t="shared" si="357"/>
        <v>#DIV/0!</v>
      </c>
      <c r="CN631" s="4" t="e">
        <f t="shared" si="357"/>
        <v>#DIV/0!</v>
      </c>
      <c r="CO631" s="4" t="e">
        <f t="shared" si="357"/>
        <v>#DIV/0!</v>
      </c>
      <c r="CP631" s="4" t="e">
        <f t="shared" si="357"/>
        <v>#DIV/0!</v>
      </c>
      <c r="CQ631" s="4" t="e">
        <f t="shared" si="371"/>
        <v>#DIV/0!</v>
      </c>
      <c r="CR631" s="4" t="e">
        <f t="shared" si="371"/>
        <v>#DIV/0!</v>
      </c>
      <c r="CS631" s="4" t="e">
        <f t="shared" si="371"/>
        <v>#DIV/0!</v>
      </c>
      <c r="CT631" s="4" t="e">
        <f t="shared" si="371"/>
        <v>#DIV/0!</v>
      </c>
      <c r="CU631" s="4" t="e">
        <f t="shared" si="371"/>
        <v>#DIV/0!</v>
      </c>
      <c r="CV631" s="4" t="e">
        <f t="shared" si="370"/>
        <v>#DIV/0!</v>
      </c>
      <c r="CW631" s="4" t="e">
        <f t="shared" si="370"/>
        <v>#DIV/0!</v>
      </c>
      <c r="CX631" s="4" t="e">
        <f t="shared" si="370"/>
        <v>#DIV/0!</v>
      </c>
      <c r="CY631" s="4" t="e">
        <f t="shared" si="370"/>
        <v>#DIV/0!</v>
      </c>
      <c r="CZ631" s="4" t="e">
        <f t="shared" si="370"/>
        <v>#DIV/0!</v>
      </c>
      <c r="DA631" s="4" t="e">
        <f t="shared" si="370"/>
        <v>#DIV/0!</v>
      </c>
      <c r="DB631" s="4" t="e">
        <f t="shared" si="336"/>
        <v>#DIV/0!</v>
      </c>
      <c r="DC631" s="3"/>
      <c r="DD631" s="3" t="e">
        <f t="shared" si="352"/>
        <v>#DIV/0!</v>
      </c>
    </row>
    <row r="632" spans="33:108" x14ac:dyDescent="0.25">
      <c r="AG632" s="2">
        <f>IF(I632&gt;'Average Crustal Abundance'!B$2,Data!I632,'Average Crustal Abundance'!B$2)</f>
        <v>52200</v>
      </c>
      <c r="AH632" s="2">
        <f>IF(J632&gt;'Average Crustal Abundance'!C$2,Data!J632,'Average Crustal Abundance'!C$2)</f>
        <v>27</v>
      </c>
      <c r="AI632" s="2">
        <f>IF(K632&gt;'Average Crustal Abundance'!D$2,Data!K632,'Average Crustal Abundance'!D$2)</f>
        <v>59</v>
      </c>
      <c r="AJ632" s="2">
        <f>IF(L632&gt;'Average Crustal Abundance'!E$2,Data!L632,'Average Crustal Abundance'!E$2)</f>
        <v>0.188</v>
      </c>
      <c r="AK632" s="2">
        <f>IF(M632&gt;'Average Crustal Abundance'!F$2,Data!M632,'Average Crustal Abundance'!F$2)</f>
        <v>1.5E-3</v>
      </c>
      <c r="AL632" s="2">
        <f>IF(N632&gt;'Average Crustal Abundance'!G$2,Data!N632,'Average Crustal Abundance'!G$2)</f>
        <v>1.5E-3</v>
      </c>
      <c r="AM632" s="2">
        <f>IF(O632&gt;'Average Crustal Abundance'!H$2,Data!O632,'Average Crustal Abundance'!H$2)</f>
        <v>27</v>
      </c>
      <c r="AN632" s="2">
        <f>IF(P632&gt;'Average Crustal Abundance'!I$2,Data!P632,'Average Crustal Abundance'!I$2)</f>
        <v>5.6000000000000001E-2</v>
      </c>
      <c r="AO632" s="2">
        <f>IF(Q632&gt;'Average Crustal Abundance'!J$2,Data!Q632,'Average Crustal Abundance'!J$2)</f>
        <v>1.2999999999999999E-3</v>
      </c>
      <c r="AP632" s="2">
        <f>IF(R632&gt;'Average Crustal Abundance'!K$2,Data!R632,'Average Crustal Abundance'!K$2)</f>
        <v>72</v>
      </c>
      <c r="AQ632" s="2">
        <f>IF(S632&gt;'Average Crustal Abundance'!L$2,Data!S632,'Average Crustal Abundance'!L$2)</f>
        <v>0.08</v>
      </c>
      <c r="AR632" s="2">
        <f>IF(T632&gt;'Average Crustal Abundance'!M$2,Data!T632,'Average Crustal Abundance'!M$2)</f>
        <v>5.1999999999999998E-2</v>
      </c>
      <c r="AS632" s="2">
        <f>IF(U632&gt;'Average Crustal Abundance'!N$2,Data!U632,'Average Crustal Abundance'!N$2)</f>
        <v>0.5</v>
      </c>
      <c r="AT632" s="2">
        <f>IF(V632&gt;'Average Crustal Abundance'!O$2,Data!V632,'Average Crustal Abundance'!O$2)</f>
        <v>11</v>
      </c>
      <c r="AU632" s="2">
        <f>IF(W632&gt;'Average Crustal Abundance'!P$2,Data!W632,'Average Crustal Abundance'!P$2)</f>
        <v>0.03</v>
      </c>
      <c r="AV632" s="2">
        <f>IF(X632&gt;'Average Crustal Abundance'!Q$2,Data!X632,'Average Crustal Abundance'!Q$2)</f>
        <v>2.5</v>
      </c>
      <c r="AW632" s="2">
        <f>IF(Y632&gt;'Average Crustal Abundance'!R$2,Data!Y632,'Average Crustal Abundance'!R$2)</f>
        <v>0.2</v>
      </c>
      <c r="AX632" s="2">
        <f>IF(Z632&gt;'Average Crustal Abundance'!S$2,Data!Z632,'Average Crustal Abundance'!S$2)</f>
        <v>0.18</v>
      </c>
      <c r="AY632" s="2">
        <f>IF(AA632&gt;'Average Crustal Abundance'!T$2,Data!AA632,'Average Crustal Abundance'!T$2)</f>
        <v>1E-3</v>
      </c>
      <c r="AZ632" s="2">
        <f>IF(AB632&gt;'Average Crustal Abundance'!U$2,Data!AB632,'Average Crustal Abundance'!U$2)</f>
        <v>0.8</v>
      </c>
      <c r="BA632" s="2">
        <f>IF(AC632&gt;'Average Crustal Abundance'!V$2,Data!AC632,'Average Crustal Abundance'!V$2)</f>
        <v>1</v>
      </c>
      <c r="BB632" s="2">
        <f>IF(AD632&gt;'Average Crustal Abundance'!W$2,Data!AD632,'Average Crustal Abundance'!W$2)</f>
        <v>1.7</v>
      </c>
      <c r="BC632" s="2">
        <f>IF(AE632&gt;'Average Crustal Abundance'!X$2,Data!AE632,'Average Crustal Abundance'!X$2)</f>
        <v>20</v>
      </c>
      <c r="BD632" s="2">
        <f>IF(AF632&gt;'Average Crustal Abundance'!Y$2,Data!AF632,'Average Crustal Abundance'!Y$2)</f>
        <v>1.3</v>
      </c>
      <c r="BE632" s="3">
        <f>LOG((AG632/'Average Crustal Abundance'!B$2),1.636)</f>
        <v>0</v>
      </c>
      <c r="BF632" s="3">
        <f>LOG((AH632/'Average Crustal Abundance'!C$2),5.77)</f>
        <v>0</v>
      </c>
      <c r="BG632" s="3">
        <f>LOG((AI632/'Average Crustal Abundance'!D$2),5.07)</f>
        <v>0</v>
      </c>
      <c r="BH632" s="3">
        <f>IF(LOG((AJ632/'Average Crustal Abundance'!E$2))&lt;6,LOG((AJ632/'Average Crustal Abundance'!E$2)),6)</f>
        <v>0</v>
      </c>
      <c r="BI632" s="3">
        <f>IF(LOG((AK632/'Average Crustal Abundance'!F$2))&lt;6,LOG((AK632/'Average Crustal Abundance'!F$2)),6)</f>
        <v>0</v>
      </c>
      <c r="BJ632" s="3">
        <f>IF(LOG((AL632/'Average Crustal Abundance'!G$2))&lt;6,LOG((AL632/'Average Crustal Abundance'!G$2)),6)</f>
        <v>0</v>
      </c>
      <c r="BK632" s="3">
        <f>LOG((AM632/'Average Crustal Abundance'!H$2),5.77)</f>
        <v>0</v>
      </c>
      <c r="BL632" s="3">
        <f>IF(LOG((AN632/'Average Crustal Abundance'!I$2))&lt;6,LOG((AN632/'Average Crustal Abundance'!I$2)),6)</f>
        <v>0</v>
      </c>
      <c r="BM632" s="3">
        <f>IF(LOG((AO632/'Average Crustal Abundance'!J$2))&lt;6,LOG((AO632/'Average Crustal Abundance'!J$2)),6)</f>
        <v>0</v>
      </c>
      <c r="BN632" s="3">
        <f>LOG((AP632/'Average Crustal Abundance'!K$2),4.9)</f>
        <v>0</v>
      </c>
      <c r="BO632" s="3">
        <f>IF(LOG((AQ632/'Average Crustal Abundance'!L$2))&lt;6,LOG((AQ632/'Average Crustal Abundance'!L$2)),6)</f>
        <v>0</v>
      </c>
      <c r="BP632" s="3">
        <f>IF(LOG((AR632/'Average Crustal Abundance'!M$2))&lt;6,LOG((AR632/'Average Crustal Abundance'!M$2)),6)</f>
        <v>0</v>
      </c>
      <c r="BQ632" s="3">
        <f>IF(LOG((AS632/'Average Crustal Abundance'!N$2))&lt;6,LOG((AS632/'Average Crustal Abundance'!N$2)),6)</f>
        <v>0</v>
      </c>
      <c r="BR632" s="3">
        <f>LOG((AT632/'Average Crustal Abundance'!O$2),6.71)</f>
        <v>0</v>
      </c>
      <c r="BS632" s="3">
        <f>IF(LOG((AU632/'Average Crustal Abundance'!P$2))&lt;6,LOG((AU632/'Average Crustal Abundance'!P$2)),6)</f>
        <v>0</v>
      </c>
      <c r="BT632" s="3">
        <f>LOG((AV632/'Average Crustal Abundance'!Q$2),8.58)</f>
        <v>0</v>
      </c>
      <c r="BU632" s="3">
        <f>IF(LOG((AW632/'Average Crustal Abundance'!R$2))&lt;6,LOG((AW632/'Average Crustal Abundance'!R$2)),6)</f>
        <v>0</v>
      </c>
      <c r="BV632" s="3">
        <f>IF(LOG((AX632/'Average Crustal Abundance'!S$2))&lt;6,LOG((AX632/'Average Crustal Abundance'!S$2)),6)</f>
        <v>0</v>
      </c>
      <c r="BW632" s="3">
        <f>IF(LOG((AY632/'Average Crustal Abundance'!T$2))&lt;6,LOG((AY632/'Average Crustal Abundance'!T$2)),6)</f>
        <v>0</v>
      </c>
      <c r="BX632" s="3">
        <f>IF(LOG((AZ632/'Average Crustal Abundance'!U$2))&lt;6,LOG((AZ632/'Average Crustal Abundance'!U$2)),6)</f>
        <v>0</v>
      </c>
      <c r="BY632" s="3">
        <f>IF(LOG((BA632/'Average Crustal Abundance'!V$2))&lt;6,LOG((BA632/'Average Crustal Abundance'!V$2)),6)</f>
        <v>0</v>
      </c>
      <c r="BZ632" s="3">
        <f>LOG((BB632/'Average Crustal Abundance'!W$2),9.15)</f>
        <v>0</v>
      </c>
      <c r="CA632" s="3">
        <f>LOG((BC632/'Average Crustal Abundance'!X$2),6.07)</f>
        <v>0</v>
      </c>
      <c r="CB632" s="3">
        <f>LOG((BD632/'Average Crustal Abundance'!Y$2),9.57)</f>
        <v>0</v>
      </c>
      <c r="CC632" s="3">
        <f t="shared" si="350"/>
        <v>0</v>
      </c>
      <c r="CD632" s="3" t="e">
        <f t="shared" si="351"/>
        <v>#DIV/0!</v>
      </c>
      <c r="CE632" s="4" t="e">
        <f t="shared" si="359"/>
        <v>#DIV/0!</v>
      </c>
      <c r="CF632" s="4" t="e">
        <f t="shared" si="359"/>
        <v>#DIV/0!</v>
      </c>
      <c r="CG632" s="4" t="e">
        <f t="shared" si="359"/>
        <v>#DIV/0!</v>
      </c>
      <c r="CH632" s="4" t="e">
        <f t="shared" si="359"/>
        <v>#DIV/0!</v>
      </c>
      <c r="CI632" s="4" t="e">
        <f t="shared" si="359"/>
        <v>#DIV/0!</v>
      </c>
      <c r="CJ632" s="4" t="e">
        <f t="shared" si="359"/>
        <v>#DIV/0!</v>
      </c>
      <c r="CK632" s="4" t="e">
        <f t="shared" si="359"/>
        <v>#DIV/0!</v>
      </c>
      <c r="CL632" s="4" t="e">
        <f t="shared" si="357"/>
        <v>#DIV/0!</v>
      </c>
      <c r="CM632" s="4" t="e">
        <f t="shared" si="357"/>
        <v>#DIV/0!</v>
      </c>
      <c r="CN632" s="4" t="e">
        <f t="shared" si="357"/>
        <v>#DIV/0!</v>
      </c>
      <c r="CO632" s="4" t="e">
        <f t="shared" si="357"/>
        <v>#DIV/0!</v>
      </c>
      <c r="CP632" s="4" t="e">
        <f t="shared" si="357"/>
        <v>#DIV/0!</v>
      </c>
      <c r="CQ632" s="4" t="e">
        <f t="shared" si="371"/>
        <v>#DIV/0!</v>
      </c>
      <c r="CR632" s="4" t="e">
        <f t="shared" si="371"/>
        <v>#DIV/0!</v>
      </c>
      <c r="CS632" s="4" t="e">
        <f t="shared" si="371"/>
        <v>#DIV/0!</v>
      </c>
      <c r="CT632" s="4" t="e">
        <f t="shared" si="371"/>
        <v>#DIV/0!</v>
      </c>
      <c r="CU632" s="4" t="e">
        <f t="shared" si="371"/>
        <v>#DIV/0!</v>
      </c>
      <c r="CV632" s="4" t="e">
        <f t="shared" si="370"/>
        <v>#DIV/0!</v>
      </c>
      <c r="CW632" s="4" t="e">
        <f t="shared" si="370"/>
        <v>#DIV/0!</v>
      </c>
      <c r="CX632" s="4" t="e">
        <f t="shared" si="370"/>
        <v>#DIV/0!</v>
      </c>
      <c r="CY632" s="4" t="e">
        <f t="shared" si="370"/>
        <v>#DIV/0!</v>
      </c>
      <c r="CZ632" s="4" t="e">
        <f t="shared" si="370"/>
        <v>#DIV/0!</v>
      </c>
      <c r="DA632" s="4" t="e">
        <f t="shared" si="370"/>
        <v>#DIV/0!</v>
      </c>
      <c r="DB632" s="4" t="e">
        <f t="shared" si="336"/>
        <v>#DIV/0!</v>
      </c>
      <c r="DC632" s="3"/>
      <c r="DD632" s="3" t="e">
        <f t="shared" si="352"/>
        <v>#DIV/0!</v>
      </c>
    </row>
    <row r="633" spans="33:108" x14ac:dyDescent="0.25">
      <c r="AG633" s="2">
        <f>IF(I633&gt;'Average Crustal Abundance'!B$2,Data!I633,'Average Crustal Abundance'!B$2)</f>
        <v>52200</v>
      </c>
      <c r="AH633" s="2">
        <f>IF(J633&gt;'Average Crustal Abundance'!C$2,Data!J633,'Average Crustal Abundance'!C$2)</f>
        <v>27</v>
      </c>
      <c r="AI633" s="2">
        <f>IF(K633&gt;'Average Crustal Abundance'!D$2,Data!K633,'Average Crustal Abundance'!D$2)</f>
        <v>59</v>
      </c>
      <c r="AJ633" s="2">
        <f>IF(L633&gt;'Average Crustal Abundance'!E$2,Data!L633,'Average Crustal Abundance'!E$2)</f>
        <v>0.188</v>
      </c>
      <c r="AK633" s="2">
        <f>IF(M633&gt;'Average Crustal Abundance'!F$2,Data!M633,'Average Crustal Abundance'!F$2)</f>
        <v>1.5E-3</v>
      </c>
      <c r="AL633" s="2">
        <f>IF(N633&gt;'Average Crustal Abundance'!G$2,Data!N633,'Average Crustal Abundance'!G$2)</f>
        <v>1.5E-3</v>
      </c>
      <c r="AM633" s="2">
        <f>IF(O633&gt;'Average Crustal Abundance'!H$2,Data!O633,'Average Crustal Abundance'!H$2)</f>
        <v>27</v>
      </c>
      <c r="AN633" s="2">
        <f>IF(P633&gt;'Average Crustal Abundance'!I$2,Data!P633,'Average Crustal Abundance'!I$2)</f>
        <v>5.6000000000000001E-2</v>
      </c>
      <c r="AO633" s="2">
        <f>IF(Q633&gt;'Average Crustal Abundance'!J$2,Data!Q633,'Average Crustal Abundance'!J$2)</f>
        <v>1.2999999999999999E-3</v>
      </c>
      <c r="AP633" s="2">
        <f>IF(R633&gt;'Average Crustal Abundance'!K$2,Data!R633,'Average Crustal Abundance'!K$2)</f>
        <v>72</v>
      </c>
      <c r="AQ633" s="2">
        <f>IF(S633&gt;'Average Crustal Abundance'!L$2,Data!S633,'Average Crustal Abundance'!L$2)</f>
        <v>0.08</v>
      </c>
      <c r="AR633" s="2">
        <f>IF(T633&gt;'Average Crustal Abundance'!M$2,Data!T633,'Average Crustal Abundance'!M$2)</f>
        <v>5.1999999999999998E-2</v>
      </c>
      <c r="AS633" s="2">
        <f>IF(U633&gt;'Average Crustal Abundance'!N$2,Data!U633,'Average Crustal Abundance'!N$2)</f>
        <v>0.5</v>
      </c>
      <c r="AT633" s="2">
        <f>IF(V633&gt;'Average Crustal Abundance'!O$2,Data!V633,'Average Crustal Abundance'!O$2)</f>
        <v>11</v>
      </c>
      <c r="AU633" s="2">
        <f>IF(W633&gt;'Average Crustal Abundance'!P$2,Data!W633,'Average Crustal Abundance'!P$2)</f>
        <v>0.03</v>
      </c>
      <c r="AV633" s="2">
        <f>IF(X633&gt;'Average Crustal Abundance'!Q$2,Data!X633,'Average Crustal Abundance'!Q$2)</f>
        <v>2.5</v>
      </c>
      <c r="AW633" s="2">
        <f>IF(Y633&gt;'Average Crustal Abundance'!R$2,Data!Y633,'Average Crustal Abundance'!R$2)</f>
        <v>0.2</v>
      </c>
      <c r="AX633" s="2">
        <f>IF(Z633&gt;'Average Crustal Abundance'!S$2,Data!Z633,'Average Crustal Abundance'!S$2)</f>
        <v>0.18</v>
      </c>
      <c r="AY633" s="2">
        <f>IF(AA633&gt;'Average Crustal Abundance'!T$2,Data!AA633,'Average Crustal Abundance'!T$2)</f>
        <v>1E-3</v>
      </c>
      <c r="AZ633" s="2">
        <f>IF(AB633&gt;'Average Crustal Abundance'!U$2,Data!AB633,'Average Crustal Abundance'!U$2)</f>
        <v>0.8</v>
      </c>
      <c r="BA633" s="2">
        <f>IF(AC633&gt;'Average Crustal Abundance'!V$2,Data!AC633,'Average Crustal Abundance'!V$2)</f>
        <v>1</v>
      </c>
      <c r="BB633" s="2">
        <f>IF(AD633&gt;'Average Crustal Abundance'!W$2,Data!AD633,'Average Crustal Abundance'!W$2)</f>
        <v>1.7</v>
      </c>
      <c r="BC633" s="2">
        <f>IF(AE633&gt;'Average Crustal Abundance'!X$2,Data!AE633,'Average Crustal Abundance'!X$2)</f>
        <v>20</v>
      </c>
      <c r="BD633" s="2">
        <f>IF(AF633&gt;'Average Crustal Abundance'!Y$2,Data!AF633,'Average Crustal Abundance'!Y$2)</f>
        <v>1.3</v>
      </c>
      <c r="BE633" s="3">
        <f>LOG((AG633/'Average Crustal Abundance'!B$2),1.636)</f>
        <v>0</v>
      </c>
      <c r="BF633" s="3">
        <f>LOG((AH633/'Average Crustal Abundance'!C$2),5.77)</f>
        <v>0</v>
      </c>
      <c r="BG633" s="3">
        <f>LOG((AI633/'Average Crustal Abundance'!D$2),5.07)</f>
        <v>0</v>
      </c>
      <c r="BH633" s="3">
        <f>IF(LOG((AJ633/'Average Crustal Abundance'!E$2))&lt;6,LOG((AJ633/'Average Crustal Abundance'!E$2)),6)</f>
        <v>0</v>
      </c>
      <c r="BI633" s="3">
        <f>IF(LOG((AK633/'Average Crustal Abundance'!F$2))&lt;6,LOG((AK633/'Average Crustal Abundance'!F$2)),6)</f>
        <v>0</v>
      </c>
      <c r="BJ633" s="3">
        <f>IF(LOG((AL633/'Average Crustal Abundance'!G$2))&lt;6,LOG((AL633/'Average Crustal Abundance'!G$2)),6)</f>
        <v>0</v>
      </c>
      <c r="BK633" s="3">
        <f>LOG((AM633/'Average Crustal Abundance'!H$2),5.77)</f>
        <v>0</v>
      </c>
      <c r="BL633" s="3">
        <f>IF(LOG((AN633/'Average Crustal Abundance'!I$2))&lt;6,LOG((AN633/'Average Crustal Abundance'!I$2)),6)</f>
        <v>0</v>
      </c>
      <c r="BM633" s="3">
        <f>IF(LOG((AO633/'Average Crustal Abundance'!J$2))&lt;6,LOG((AO633/'Average Crustal Abundance'!J$2)),6)</f>
        <v>0</v>
      </c>
      <c r="BN633" s="3">
        <f>LOG((AP633/'Average Crustal Abundance'!K$2),4.9)</f>
        <v>0</v>
      </c>
      <c r="BO633" s="3">
        <f>IF(LOG((AQ633/'Average Crustal Abundance'!L$2))&lt;6,LOG((AQ633/'Average Crustal Abundance'!L$2)),6)</f>
        <v>0</v>
      </c>
      <c r="BP633" s="3">
        <f>IF(LOG((AR633/'Average Crustal Abundance'!M$2))&lt;6,LOG((AR633/'Average Crustal Abundance'!M$2)),6)</f>
        <v>0</v>
      </c>
      <c r="BQ633" s="3">
        <f>IF(LOG((AS633/'Average Crustal Abundance'!N$2))&lt;6,LOG((AS633/'Average Crustal Abundance'!N$2)),6)</f>
        <v>0</v>
      </c>
      <c r="BR633" s="3">
        <f>LOG((AT633/'Average Crustal Abundance'!O$2),6.71)</f>
        <v>0</v>
      </c>
      <c r="BS633" s="3">
        <f>IF(LOG((AU633/'Average Crustal Abundance'!P$2))&lt;6,LOG((AU633/'Average Crustal Abundance'!P$2)),6)</f>
        <v>0</v>
      </c>
      <c r="BT633" s="3">
        <f>LOG((AV633/'Average Crustal Abundance'!Q$2),8.58)</f>
        <v>0</v>
      </c>
      <c r="BU633" s="3">
        <f>IF(LOG((AW633/'Average Crustal Abundance'!R$2))&lt;6,LOG((AW633/'Average Crustal Abundance'!R$2)),6)</f>
        <v>0</v>
      </c>
      <c r="BV633" s="3">
        <f>IF(LOG((AX633/'Average Crustal Abundance'!S$2))&lt;6,LOG((AX633/'Average Crustal Abundance'!S$2)),6)</f>
        <v>0</v>
      </c>
      <c r="BW633" s="3">
        <f>IF(LOG((AY633/'Average Crustal Abundance'!T$2))&lt;6,LOG((AY633/'Average Crustal Abundance'!T$2)),6)</f>
        <v>0</v>
      </c>
      <c r="BX633" s="3">
        <f>IF(LOG((AZ633/'Average Crustal Abundance'!U$2))&lt;6,LOG((AZ633/'Average Crustal Abundance'!U$2)),6)</f>
        <v>0</v>
      </c>
      <c r="BY633" s="3">
        <f>IF(LOG((BA633/'Average Crustal Abundance'!V$2))&lt;6,LOG((BA633/'Average Crustal Abundance'!V$2)),6)</f>
        <v>0</v>
      </c>
      <c r="BZ633" s="3">
        <f>LOG((BB633/'Average Crustal Abundance'!W$2),9.15)</f>
        <v>0</v>
      </c>
      <c r="CA633" s="3">
        <f>LOG((BC633/'Average Crustal Abundance'!X$2),6.07)</f>
        <v>0</v>
      </c>
      <c r="CB633" s="3">
        <f>LOG((BD633/'Average Crustal Abundance'!Y$2),9.57)</f>
        <v>0</v>
      </c>
      <c r="CC633" s="3">
        <f t="shared" si="350"/>
        <v>0</v>
      </c>
      <c r="CD633" s="3" t="e">
        <f t="shared" si="351"/>
        <v>#DIV/0!</v>
      </c>
      <c r="CE633" s="4" t="e">
        <f t="shared" si="359"/>
        <v>#DIV/0!</v>
      </c>
      <c r="CF633" s="4" t="e">
        <f t="shared" si="359"/>
        <v>#DIV/0!</v>
      </c>
      <c r="CG633" s="4" t="e">
        <f t="shared" si="359"/>
        <v>#DIV/0!</v>
      </c>
      <c r="CH633" s="4" t="e">
        <f t="shared" si="359"/>
        <v>#DIV/0!</v>
      </c>
      <c r="CI633" s="4" t="e">
        <f t="shared" si="359"/>
        <v>#DIV/0!</v>
      </c>
      <c r="CJ633" s="4" t="e">
        <f t="shared" si="359"/>
        <v>#DIV/0!</v>
      </c>
      <c r="CK633" s="4" t="e">
        <f t="shared" si="359"/>
        <v>#DIV/0!</v>
      </c>
      <c r="CL633" s="4" t="e">
        <f t="shared" si="357"/>
        <v>#DIV/0!</v>
      </c>
      <c r="CM633" s="4" t="e">
        <f t="shared" si="357"/>
        <v>#DIV/0!</v>
      </c>
      <c r="CN633" s="4" t="e">
        <f t="shared" si="357"/>
        <v>#DIV/0!</v>
      </c>
      <c r="CO633" s="4" t="e">
        <f t="shared" si="357"/>
        <v>#DIV/0!</v>
      </c>
      <c r="CP633" s="4" t="e">
        <f t="shared" si="357"/>
        <v>#DIV/0!</v>
      </c>
      <c r="CQ633" s="4" t="e">
        <f t="shared" si="371"/>
        <v>#DIV/0!</v>
      </c>
      <c r="CR633" s="4" t="e">
        <f t="shared" si="371"/>
        <v>#DIV/0!</v>
      </c>
      <c r="CS633" s="4" t="e">
        <f t="shared" si="371"/>
        <v>#DIV/0!</v>
      </c>
      <c r="CT633" s="4" t="e">
        <f t="shared" si="371"/>
        <v>#DIV/0!</v>
      </c>
      <c r="CU633" s="4" t="e">
        <f t="shared" si="371"/>
        <v>#DIV/0!</v>
      </c>
      <c r="CV633" s="4" t="e">
        <f t="shared" si="370"/>
        <v>#DIV/0!</v>
      </c>
      <c r="CW633" s="4" t="e">
        <f t="shared" si="370"/>
        <v>#DIV/0!</v>
      </c>
      <c r="CX633" s="4" t="e">
        <f t="shared" si="370"/>
        <v>#DIV/0!</v>
      </c>
      <c r="CY633" s="4" t="e">
        <f t="shared" si="370"/>
        <v>#DIV/0!</v>
      </c>
      <c r="CZ633" s="4" t="e">
        <f t="shared" si="370"/>
        <v>#DIV/0!</v>
      </c>
      <c r="DA633" s="4" t="e">
        <f t="shared" si="370"/>
        <v>#DIV/0!</v>
      </c>
      <c r="DB633" s="4" t="e">
        <f t="shared" si="336"/>
        <v>#DIV/0!</v>
      </c>
      <c r="DC633" s="3"/>
      <c r="DD633" s="3" t="e">
        <f t="shared" si="352"/>
        <v>#DIV/0!</v>
      </c>
    </row>
    <row r="634" spans="33:108" x14ac:dyDescent="0.25">
      <c r="AG634" s="2">
        <f>IF(I634&gt;'Average Crustal Abundance'!B$2,Data!I634,'Average Crustal Abundance'!B$2)</f>
        <v>52200</v>
      </c>
      <c r="AH634" s="2">
        <f>IF(J634&gt;'Average Crustal Abundance'!C$2,Data!J634,'Average Crustal Abundance'!C$2)</f>
        <v>27</v>
      </c>
      <c r="AI634" s="2">
        <f>IF(K634&gt;'Average Crustal Abundance'!D$2,Data!K634,'Average Crustal Abundance'!D$2)</f>
        <v>59</v>
      </c>
      <c r="AJ634" s="2">
        <f>IF(L634&gt;'Average Crustal Abundance'!E$2,Data!L634,'Average Crustal Abundance'!E$2)</f>
        <v>0.188</v>
      </c>
      <c r="AK634" s="2">
        <f>IF(M634&gt;'Average Crustal Abundance'!F$2,Data!M634,'Average Crustal Abundance'!F$2)</f>
        <v>1.5E-3</v>
      </c>
      <c r="AL634" s="2">
        <f>IF(N634&gt;'Average Crustal Abundance'!G$2,Data!N634,'Average Crustal Abundance'!G$2)</f>
        <v>1.5E-3</v>
      </c>
      <c r="AM634" s="2">
        <f>IF(O634&gt;'Average Crustal Abundance'!H$2,Data!O634,'Average Crustal Abundance'!H$2)</f>
        <v>27</v>
      </c>
      <c r="AN634" s="2">
        <f>IF(P634&gt;'Average Crustal Abundance'!I$2,Data!P634,'Average Crustal Abundance'!I$2)</f>
        <v>5.6000000000000001E-2</v>
      </c>
      <c r="AO634" s="2">
        <f>IF(Q634&gt;'Average Crustal Abundance'!J$2,Data!Q634,'Average Crustal Abundance'!J$2)</f>
        <v>1.2999999999999999E-3</v>
      </c>
      <c r="AP634" s="2">
        <f>IF(R634&gt;'Average Crustal Abundance'!K$2,Data!R634,'Average Crustal Abundance'!K$2)</f>
        <v>72</v>
      </c>
      <c r="AQ634" s="2">
        <f>IF(S634&gt;'Average Crustal Abundance'!L$2,Data!S634,'Average Crustal Abundance'!L$2)</f>
        <v>0.08</v>
      </c>
      <c r="AR634" s="2">
        <f>IF(T634&gt;'Average Crustal Abundance'!M$2,Data!T634,'Average Crustal Abundance'!M$2)</f>
        <v>5.1999999999999998E-2</v>
      </c>
      <c r="AS634" s="2">
        <f>IF(U634&gt;'Average Crustal Abundance'!N$2,Data!U634,'Average Crustal Abundance'!N$2)</f>
        <v>0.5</v>
      </c>
      <c r="AT634" s="2">
        <f>IF(V634&gt;'Average Crustal Abundance'!O$2,Data!V634,'Average Crustal Abundance'!O$2)</f>
        <v>11</v>
      </c>
      <c r="AU634" s="2">
        <f>IF(W634&gt;'Average Crustal Abundance'!P$2,Data!W634,'Average Crustal Abundance'!P$2)</f>
        <v>0.03</v>
      </c>
      <c r="AV634" s="2">
        <f>IF(X634&gt;'Average Crustal Abundance'!Q$2,Data!X634,'Average Crustal Abundance'!Q$2)</f>
        <v>2.5</v>
      </c>
      <c r="AW634" s="2">
        <f>IF(Y634&gt;'Average Crustal Abundance'!R$2,Data!Y634,'Average Crustal Abundance'!R$2)</f>
        <v>0.2</v>
      </c>
      <c r="AX634" s="2">
        <f>IF(Z634&gt;'Average Crustal Abundance'!S$2,Data!Z634,'Average Crustal Abundance'!S$2)</f>
        <v>0.18</v>
      </c>
      <c r="AY634" s="2">
        <f>IF(AA634&gt;'Average Crustal Abundance'!T$2,Data!AA634,'Average Crustal Abundance'!T$2)</f>
        <v>1E-3</v>
      </c>
      <c r="AZ634" s="2">
        <f>IF(AB634&gt;'Average Crustal Abundance'!U$2,Data!AB634,'Average Crustal Abundance'!U$2)</f>
        <v>0.8</v>
      </c>
      <c r="BA634" s="2">
        <f>IF(AC634&gt;'Average Crustal Abundance'!V$2,Data!AC634,'Average Crustal Abundance'!V$2)</f>
        <v>1</v>
      </c>
      <c r="BB634" s="2">
        <f>IF(AD634&gt;'Average Crustal Abundance'!W$2,Data!AD634,'Average Crustal Abundance'!W$2)</f>
        <v>1.7</v>
      </c>
      <c r="BC634" s="2">
        <f>IF(AE634&gt;'Average Crustal Abundance'!X$2,Data!AE634,'Average Crustal Abundance'!X$2)</f>
        <v>20</v>
      </c>
      <c r="BD634" s="2">
        <f>IF(AF634&gt;'Average Crustal Abundance'!Y$2,Data!AF634,'Average Crustal Abundance'!Y$2)</f>
        <v>1.3</v>
      </c>
      <c r="BE634" s="3">
        <f>LOG((AG634/'Average Crustal Abundance'!B$2),1.636)</f>
        <v>0</v>
      </c>
      <c r="BF634" s="3">
        <f>LOG((AH634/'Average Crustal Abundance'!C$2),5.77)</f>
        <v>0</v>
      </c>
      <c r="BG634" s="3">
        <f>LOG((AI634/'Average Crustal Abundance'!D$2),5.07)</f>
        <v>0</v>
      </c>
      <c r="BH634" s="3">
        <f>IF(LOG((AJ634/'Average Crustal Abundance'!E$2))&lt;6,LOG((AJ634/'Average Crustal Abundance'!E$2)),6)</f>
        <v>0</v>
      </c>
      <c r="BI634" s="3">
        <f>IF(LOG((AK634/'Average Crustal Abundance'!F$2))&lt;6,LOG((AK634/'Average Crustal Abundance'!F$2)),6)</f>
        <v>0</v>
      </c>
      <c r="BJ634" s="3">
        <f>IF(LOG((AL634/'Average Crustal Abundance'!G$2))&lt;6,LOG((AL634/'Average Crustal Abundance'!G$2)),6)</f>
        <v>0</v>
      </c>
      <c r="BK634" s="3">
        <f>LOG((AM634/'Average Crustal Abundance'!H$2),5.77)</f>
        <v>0</v>
      </c>
      <c r="BL634" s="3">
        <f>IF(LOG((AN634/'Average Crustal Abundance'!I$2))&lt;6,LOG((AN634/'Average Crustal Abundance'!I$2)),6)</f>
        <v>0</v>
      </c>
      <c r="BM634" s="3">
        <f>IF(LOG((AO634/'Average Crustal Abundance'!J$2))&lt;6,LOG((AO634/'Average Crustal Abundance'!J$2)),6)</f>
        <v>0</v>
      </c>
      <c r="BN634" s="3">
        <f>LOG((AP634/'Average Crustal Abundance'!K$2),4.9)</f>
        <v>0</v>
      </c>
      <c r="BO634" s="3">
        <f>IF(LOG((AQ634/'Average Crustal Abundance'!L$2))&lt;6,LOG((AQ634/'Average Crustal Abundance'!L$2)),6)</f>
        <v>0</v>
      </c>
      <c r="BP634" s="3">
        <f>IF(LOG((AR634/'Average Crustal Abundance'!M$2))&lt;6,LOG((AR634/'Average Crustal Abundance'!M$2)),6)</f>
        <v>0</v>
      </c>
      <c r="BQ634" s="3">
        <f>IF(LOG((AS634/'Average Crustal Abundance'!N$2))&lt;6,LOG((AS634/'Average Crustal Abundance'!N$2)),6)</f>
        <v>0</v>
      </c>
      <c r="BR634" s="3">
        <f>LOG((AT634/'Average Crustal Abundance'!O$2),6.71)</f>
        <v>0</v>
      </c>
      <c r="BS634" s="3">
        <f>IF(LOG((AU634/'Average Crustal Abundance'!P$2))&lt;6,LOG((AU634/'Average Crustal Abundance'!P$2)),6)</f>
        <v>0</v>
      </c>
      <c r="BT634" s="3">
        <f>LOG((AV634/'Average Crustal Abundance'!Q$2),8.58)</f>
        <v>0</v>
      </c>
      <c r="BU634" s="3">
        <f>IF(LOG((AW634/'Average Crustal Abundance'!R$2))&lt;6,LOG((AW634/'Average Crustal Abundance'!R$2)),6)</f>
        <v>0</v>
      </c>
      <c r="BV634" s="3">
        <f>IF(LOG((AX634/'Average Crustal Abundance'!S$2))&lt;6,LOG((AX634/'Average Crustal Abundance'!S$2)),6)</f>
        <v>0</v>
      </c>
      <c r="BW634" s="3">
        <f>IF(LOG((AY634/'Average Crustal Abundance'!T$2))&lt;6,LOG((AY634/'Average Crustal Abundance'!T$2)),6)</f>
        <v>0</v>
      </c>
      <c r="BX634" s="3">
        <f>IF(LOG((AZ634/'Average Crustal Abundance'!U$2))&lt;6,LOG((AZ634/'Average Crustal Abundance'!U$2)),6)</f>
        <v>0</v>
      </c>
      <c r="BY634" s="3">
        <f>IF(LOG((BA634/'Average Crustal Abundance'!V$2))&lt;6,LOG((BA634/'Average Crustal Abundance'!V$2)),6)</f>
        <v>0</v>
      </c>
      <c r="BZ634" s="3">
        <f>LOG((BB634/'Average Crustal Abundance'!W$2),9.15)</f>
        <v>0</v>
      </c>
      <c r="CA634" s="3">
        <f>LOG((BC634/'Average Crustal Abundance'!X$2),6.07)</f>
        <v>0</v>
      </c>
      <c r="CB634" s="3">
        <f>LOG((BD634/'Average Crustal Abundance'!Y$2),9.57)</f>
        <v>0</v>
      </c>
      <c r="CC634" s="3">
        <f t="shared" si="350"/>
        <v>0</v>
      </c>
      <c r="CD634" s="3" t="e">
        <f t="shared" si="351"/>
        <v>#DIV/0!</v>
      </c>
      <c r="CE634" s="4" t="e">
        <f t="shared" si="359"/>
        <v>#DIV/0!</v>
      </c>
      <c r="CF634" s="4" t="e">
        <f t="shared" si="359"/>
        <v>#DIV/0!</v>
      </c>
      <c r="CG634" s="4" t="e">
        <f t="shared" si="359"/>
        <v>#DIV/0!</v>
      </c>
      <c r="CH634" s="4" t="e">
        <f t="shared" si="359"/>
        <v>#DIV/0!</v>
      </c>
      <c r="CI634" s="4" t="e">
        <f t="shared" si="359"/>
        <v>#DIV/0!</v>
      </c>
      <c r="CJ634" s="4" t="e">
        <f t="shared" si="359"/>
        <v>#DIV/0!</v>
      </c>
      <c r="CK634" s="4" t="e">
        <f t="shared" si="359"/>
        <v>#DIV/0!</v>
      </c>
      <c r="CL634" s="4" t="e">
        <f t="shared" si="357"/>
        <v>#DIV/0!</v>
      </c>
      <c r="CM634" s="4" t="e">
        <f t="shared" si="357"/>
        <v>#DIV/0!</v>
      </c>
      <c r="CN634" s="4" t="e">
        <f t="shared" si="357"/>
        <v>#DIV/0!</v>
      </c>
      <c r="CO634" s="4" t="e">
        <f t="shared" si="357"/>
        <v>#DIV/0!</v>
      </c>
      <c r="CP634" s="4" t="e">
        <f t="shared" si="357"/>
        <v>#DIV/0!</v>
      </c>
      <c r="CQ634" s="4" t="e">
        <f t="shared" si="371"/>
        <v>#DIV/0!</v>
      </c>
      <c r="CR634" s="4" t="e">
        <f t="shared" si="371"/>
        <v>#DIV/0!</v>
      </c>
      <c r="CS634" s="4" t="e">
        <f t="shared" si="371"/>
        <v>#DIV/0!</v>
      </c>
      <c r="CT634" s="4" t="e">
        <f t="shared" si="371"/>
        <v>#DIV/0!</v>
      </c>
      <c r="CU634" s="4" t="e">
        <f t="shared" si="371"/>
        <v>#DIV/0!</v>
      </c>
      <c r="CV634" s="4" t="e">
        <f t="shared" si="370"/>
        <v>#DIV/0!</v>
      </c>
      <c r="CW634" s="4" t="e">
        <f t="shared" si="370"/>
        <v>#DIV/0!</v>
      </c>
      <c r="CX634" s="4" t="e">
        <f t="shared" si="370"/>
        <v>#DIV/0!</v>
      </c>
      <c r="CY634" s="4" t="e">
        <f t="shared" si="370"/>
        <v>#DIV/0!</v>
      </c>
      <c r="CZ634" s="4" t="e">
        <f t="shared" si="370"/>
        <v>#DIV/0!</v>
      </c>
      <c r="DA634" s="4" t="e">
        <f t="shared" si="370"/>
        <v>#DIV/0!</v>
      </c>
      <c r="DB634" s="4" t="e">
        <f t="shared" si="336"/>
        <v>#DIV/0!</v>
      </c>
      <c r="DC634" s="3"/>
      <c r="DD634" s="3" t="e">
        <f t="shared" si="352"/>
        <v>#DIV/0!</v>
      </c>
    </row>
    <row r="635" spans="33:108" x14ac:dyDescent="0.25">
      <c r="AG635" s="2">
        <f>IF(I635&gt;'Average Crustal Abundance'!B$2,Data!I635,'Average Crustal Abundance'!B$2)</f>
        <v>52200</v>
      </c>
      <c r="AH635" s="2">
        <f>IF(J635&gt;'Average Crustal Abundance'!C$2,Data!J635,'Average Crustal Abundance'!C$2)</f>
        <v>27</v>
      </c>
      <c r="AI635" s="2">
        <f>IF(K635&gt;'Average Crustal Abundance'!D$2,Data!K635,'Average Crustal Abundance'!D$2)</f>
        <v>59</v>
      </c>
      <c r="AJ635" s="2">
        <f>IF(L635&gt;'Average Crustal Abundance'!E$2,Data!L635,'Average Crustal Abundance'!E$2)</f>
        <v>0.188</v>
      </c>
      <c r="AK635" s="2">
        <f>IF(M635&gt;'Average Crustal Abundance'!F$2,Data!M635,'Average Crustal Abundance'!F$2)</f>
        <v>1.5E-3</v>
      </c>
      <c r="AL635" s="2">
        <f>IF(N635&gt;'Average Crustal Abundance'!G$2,Data!N635,'Average Crustal Abundance'!G$2)</f>
        <v>1.5E-3</v>
      </c>
      <c r="AM635" s="2">
        <f>IF(O635&gt;'Average Crustal Abundance'!H$2,Data!O635,'Average Crustal Abundance'!H$2)</f>
        <v>27</v>
      </c>
      <c r="AN635" s="2">
        <f>IF(P635&gt;'Average Crustal Abundance'!I$2,Data!P635,'Average Crustal Abundance'!I$2)</f>
        <v>5.6000000000000001E-2</v>
      </c>
      <c r="AO635" s="2">
        <f>IF(Q635&gt;'Average Crustal Abundance'!J$2,Data!Q635,'Average Crustal Abundance'!J$2)</f>
        <v>1.2999999999999999E-3</v>
      </c>
      <c r="AP635" s="2">
        <f>IF(R635&gt;'Average Crustal Abundance'!K$2,Data!R635,'Average Crustal Abundance'!K$2)</f>
        <v>72</v>
      </c>
      <c r="AQ635" s="2">
        <f>IF(S635&gt;'Average Crustal Abundance'!L$2,Data!S635,'Average Crustal Abundance'!L$2)</f>
        <v>0.08</v>
      </c>
      <c r="AR635" s="2">
        <f>IF(T635&gt;'Average Crustal Abundance'!M$2,Data!T635,'Average Crustal Abundance'!M$2)</f>
        <v>5.1999999999999998E-2</v>
      </c>
      <c r="AS635" s="2">
        <f>IF(U635&gt;'Average Crustal Abundance'!N$2,Data!U635,'Average Crustal Abundance'!N$2)</f>
        <v>0.5</v>
      </c>
      <c r="AT635" s="2">
        <f>IF(V635&gt;'Average Crustal Abundance'!O$2,Data!V635,'Average Crustal Abundance'!O$2)</f>
        <v>11</v>
      </c>
      <c r="AU635" s="2">
        <f>IF(W635&gt;'Average Crustal Abundance'!P$2,Data!W635,'Average Crustal Abundance'!P$2)</f>
        <v>0.03</v>
      </c>
      <c r="AV635" s="2">
        <f>IF(X635&gt;'Average Crustal Abundance'!Q$2,Data!X635,'Average Crustal Abundance'!Q$2)</f>
        <v>2.5</v>
      </c>
      <c r="AW635" s="2">
        <f>IF(Y635&gt;'Average Crustal Abundance'!R$2,Data!Y635,'Average Crustal Abundance'!R$2)</f>
        <v>0.2</v>
      </c>
      <c r="AX635" s="2">
        <f>IF(Z635&gt;'Average Crustal Abundance'!S$2,Data!Z635,'Average Crustal Abundance'!S$2)</f>
        <v>0.18</v>
      </c>
      <c r="AY635" s="2">
        <f>IF(AA635&gt;'Average Crustal Abundance'!T$2,Data!AA635,'Average Crustal Abundance'!T$2)</f>
        <v>1E-3</v>
      </c>
      <c r="AZ635" s="2">
        <f>IF(AB635&gt;'Average Crustal Abundance'!U$2,Data!AB635,'Average Crustal Abundance'!U$2)</f>
        <v>0.8</v>
      </c>
      <c r="BA635" s="2">
        <f>IF(AC635&gt;'Average Crustal Abundance'!V$2,Data!AC635,'Average Crustal Abundance'!V$2)</f>
        <v>1</v>
      </c>
      <c r="BB635" s="2">
        <f>IF(AD635&gt;'Average Crustal Abundance'!W$2,Data!AD635,'Average Crustal Abundance'!W$2)</f>
        <v>1.7</v>
      </c>
      <c r="BC635" s="2">
        <f>IF(AE635&gt;'Average Crustal Abundance'!X$2,Data!AE635,'Average Crustal Abundance'!X$2)</f>
        <v>20</v>
      </c>
      <c r="BD635" s="2">
        <f>IF(AF635&gt;'Average Crustal Abundance'!Y$2,Data!AF635,'Average Crustal Abundance'!Y$2)</f>
        <v>1.3</v>
      </c>
      <c r="BE635" s="3">
        <f>LOG((AG635/'Average Crustal Abundance'!B$2),1.636)</f>
        <v>0</v>
      </c>
      <c r="BF635" s="3">
        <f>LOG((AH635/'Average Crustal Abundance'!C$2),5.77)</f>
        <v>0</v>
      </c>
      <c r="BG635" s="3">
        <f>LOG((AI635/'Average Crustal Abundance'!D$2),5.07)</f>
        <v>0</v>
      </c>
      <c r="BH635" s="3">
        <f>IF(LOG((AJ635/'Average Crustal Abundance'!E$2))&lt;6,LOG((AJ635/'Average Crustal Abundance'!E$2)),6)</f>
        <v>0</v>
      </c>
      <c r="BI635" s="3">
        <f>IF(LOG((AK635/'Average Crustal Abundance'!F$2))&lt;6,LOG((AK635/'Average Crustal Abundance'!F$2)),6)</f>
        <v>0</v>
      </c>
      <c r="BJ635" s="3">
        <f>IF(LOG((AL635/'Average Crustal Abundance'!G$2))&lt;6,LOG((AL635/'Average Crustal Abundance'!G$2)),6)</f>
        <v>0</v>
      </c>
      <c r="BK635" s="3">
        <f>LOG((AM635/'Average Crustal Abundance'!H$2),5.77)</f>
        <v>0</v>
      </c>
      <c r="BL635" s="3">
        <f>IF(LOG((AN635/'Average Crustal Abundance'!I$2))&lt;6,LOG((AN635/'Average Crustal Abundance'!I$2)),6)</f>
        <v>0</v>
      </c>
      <c r="BM635" s="3">
        <f>IF(LOG((AO635/'Average Crustal Abundance'!J$2))&lt;6,LOG((AO635/'Average Crustal Abundance'!J$2)),6)</f>
        <v>0</v>
      </c>
      <c r="BN635" s="3">
        <f>LOG((AP635/'Average Crustal Abundance'!K$2),4.9)</f>
        <v>0</v>
      </c>
      <c r="BO635" s="3">
        <f>IF(LOG((AQ635/'Average Crustal Abundance'!L$2))&lt;6,LOG((AQ635/'Average Crustal Abundance'!L$2)),6)</f>
        <v>0</v>
      </c>
      <c r="BP635" s="3">
        <f>IF(LOG((AR635/'Average Crustal Abundance'!M$2))&lt;6,LOG((AR635/'Average Crustal Abundance'!M$2)),6)</f>
        <v>0</v>
      </c>
      <c r="BQ635" s="3">
        <f>IF(LOG((AS635/'Average Crustal Abundance'!N$2))&lt;6,LOG((AS635/'Average Crustal Abundance'!N$2)),6)</f>
        <v>0</v>
      </c>
      <c r="BR635" s="3">
        <f>LOG((AT635/'Average Crustal Abundance'!O$2),6.71)</f>
        <v>0</v>
      </c>
      <c r="BS635" s="3">
        <f>IF(LOG((AU635/'Average Crustal Abundance'!P$2))&lt;6,LOG((AU635/'Average Crustal Abundance'!P$2)),6)</f>
        <v>0</v>
      </c>
      <c r="BT635" s="3">
        <f>LOG((AV635/'Average Crustal Abundance'!Q$2),8.58)</f>
        <v>0</v>
      </c>
      <c r="BU635" s="3">
        <f>IF(LOG((AW635/'Average Crustal Abundance'!R$2))&lt;6,LOG((AW635/'Average Crustal Abundance'!R$2)),6)</f>
        <v>0</v>
      </c>
      <c r="BV635" s="3">
        <f>IF(LOG((AX635/'Average Crustal Abundance'!S$2))&lt;6,LOG((AX635/'Average Crustal Abundance'!S$2)),6)</f>
        <v>0</v>
      </c>
      <c r="BW635" s="3">
        <f>IF(LOG((AY635/'Average Crustal Abundance'!T$2))&lt;6,LOG((AY635/'Average Crustal Abundance'!T$2)),6)</f>
        <v>0</v>
      </c>
      <c r="BX635" s="3">
        <f>IF(LOG((AZ635/'Average Crustal Abundance'!U$2))&lt;6,LOG((AZ635/'Average Crustal Abundance'!U$2)),6)</f>
        <v>0</v>
      </c>
      <c r="BY635" s="3">
        <f>IF(LOG((BA635/'Average Crustal Abundance'!V$2))&lt;6,LOG((BA635/'Average Crustal Abundance'!V$2)),6)</f>
        <v>0</v>
      </c>
      <c r="BZ635" s="3">
        <f>LOG((BB635/'Average Crustal Abundance'!W$2),9.15)</f>
        <v>0</v>
      </c>
      <c r="CA635" s="3">
        <f>LOG((BC635/'Average Crustal Abundance'!X$2),6.07)</f>
        <v>0</v>
      </c>
      <c r="CB635" s="3">
        <f>LOG((BD635/'Average Crustal Abundance'!Y$2),9.57)</f>
        <v>0</v>
      </c>
      <c r="CC635" s="3">
        <f t="shared" si="350"/>
        <v>0</v>
      </c>
      <c r="CD635" s="3" t="e">
        <f t="shared" si="351"/>
        <v>#DIV/0!</v>
      </c>
      <c r="CE635" s="4" t="e">
        <f t="shared" si="359"/>
        <v>#DIV/0!</v>
      </c>
      <c r="CF635" s="4" t="e">
        <f t="shared" si="359"/>
        <v>#DIV/0!</v>
      </c>
      <c r="CG635" s="4" t="e">
        <f t="shared" si="359"/>
        <v>#DIV/0!</v>
      </c>
      <c r="CH635" s="4" t="e">
        <f t="shared" si="359"/>
        <v>#DIV/0!</v>
      </c>
      <c r="CI635" s="4" t="e">
        <f t="shared" si="359"/>
        <v>#DIV/0!</v>
      </c>
      <c r="CJ635" s="4" t="e">
        <f t="shared" si="359"/>
        <v>#DIV/0!</v>
      </c>
      <c r="CK635" s="4" t="e">
        <f t="shared" si="359"/>
        <v>#DIV/0!</v>
      </c>
      <c r="CL635" s="4" t="e">
        <f t="shared" si="357"/>
        <v>#DIV/0!</v>
      </c>
      <c r="CM635" s="4" t="e">
        <f t="shared" si="357"/>
        <v>#DIV/0!</v>
      </c>
      <c r="CN635" s="4" t="e">
        <f t="shared" si="357"/>
        <v>#DIV/0!</v>
      </c>
      <c r="CO635" s="4" t="e">
        <f t="shared" si="357"/>
        <v>#DIV/0!</v>
      </c>
      <c r="CP635" s="4" t="e">
        <f t="shared" si="357"/>
        <v>#DIV/0!</v>
      </c>
      <c r="CQ635" s="4" t="e">
        <f t="shared" si="371"/>
        <v>#DIV/0!</v>
      </c>
      <c r="CR635" s="4" t="e">
        <f t="shared" si="371"/>
        <v>#DIV/0!</v>
      </c>
      <c r="CS635" s="4" t="e">
        <f t="shared" si="371"/>
        <v>#DIV/0!</v>
      </c>
      <c r="CT635" s="4" t="e">
        <f t="shared" si="371"/>
        <v>#DIV/0!</v>
      </c>
      <c r="CU635" s="4" t="e">
        <f t="shared" si="371"/>
        <v>#DIV/0!</v>
      </c>
      <c r="CV635" s="4" t="e">
        <f t="shared" si="370"/>
        <v>#DIV/0!</v>
      </c>
      <c r="CW635" s="4" t="e">
        <f t="shared" si="370"/>
        <v>#DIV/0!</v>
      </c>
      <c r="CX635" s="4" t="e">
        <f t="shared" si="370"/>
        <v>#DIV/0!</v>
      </c>
      <c r="CY635" s="4" t="e">
        <f t="shared" si="370"/>
        <v>#DIV/0!</v>
      </c>
      <c r="CZ635" s="4" t="e">
        <f t="shared" si="370"/>
        <v>#DIV/0!</v>
      </c>
      <c r="DA635" s="4" t="e">
        <f t="shared" si="370"/>
        <v>#DIV/0!</v>
      </c>
      <c r="DB635" s="4" t="e">
        <f t="shared" si="370"/>
        <v>#DIV/0!</v>
      </c>
      <c r="DC635" s="3"/>
      <c r="DD635" s="3" t="e">
        <f t="shared" si="352"/>
        <v>#DIV/0!</v>
      </c>
    </row>
    <row r="636" spans="33:108" x14ac:dyDescent="0.25">
      <c r="AG636" s="2">
        <f>IF(I636&gt;'Average Crustal Abundance'!B$2,Data!I636,'Average Crustal Abundance'!B$2)</f>
        <v>52200</v>
      </c>
      <c r="AH636" s="2">
        <f>IF(J636&gt;'Average Crustal Abundance'!C$2,Data!J636,'Average Crustal Abundance'!C$2)</f>
        <v>27</v>
      </c>
      <c r="AI636" s="2">
        <f>IF(K636&gt;'Average Crustal Abundance'!D$2,Data!K636,'Average Crustal Abundance'!D$2)</f>
        <v>59</v>
      </c>
      <c r="AJ636" s="2">
        <f>IF(L636&gt;'Average Crustal Abundance'!E$2,Data!L636,'Average Crustal Abundance'!E$2)</f>
        <v>0.188</v>
      </c>
      <c r="AK636" s="2">
        <f>IF(M636&gt;'Average Crustal Abundance'!F$2,Data!M636,'Average Crustal Abundance'!F$2)</f>
        <v>1.5E-3</v>
      </c>
      <c r="AL636" s="2">
        <f>IF(N636&gt;'Average Crustal Abundance'!G$2,Data!N636,'Average Crustal Abundance'!G$2)</f>
        <v>1.5E-3</v>
      </c>
      <c r="AM636" s="2">
        <f>IF(O636&gt;'Average Crustal Abundance'!H$2,Data!O636,'Average Crustal Abundance'!H$2)</f>
        <v>27</v>
      </c>
      <c r="AN636" s="2">
        <f>IF(P636&gt;'Average Crustal Abundance'!I$2,Data!P636,'Average Crustal Abundance'!I$2)</f>
        <v>5.6000000000000001E-2</v>
      </c>
      <c r="AO636" s="2">
        <f>IF(Q636&gt;'Average Crustal Abundance'!J$2,Data!Q636,'Average Crustal Abundance'!J$2)</f>
        <v>1.2999999999999999E-3</v>
      </c>
      <c r="AP636" s="2">
        <f>IF(R636&gt;'Average Crustal Abundance'!K$2,Data!R636,'Average Crustal Abundance'!K$2)</f>
        <v>72</v>
      </c>
      <c r="AQ636" s="2">
        <f>IF(S636&gt;'Average Crustal Abundance'!L$2,Data!S636,'Average Crustal Abundance'!L$2)</f>
        <v>0.08</v>
      </c>
      <c r="AR636" s="2">
        <f>IF(T636&gt;'Average Crustal Abundance'!M$2,Data!T636,'Average Crustal Abundance'!M$2)</f>
        <v>5.1999999999999998E-2</v>
      </c>
      <c r="AS636" s="2">
        <f>IF(U636&gt;'Average Crustal Abundance'!N$2,Data!U636,'Average Crustal Abundance'!N$2)</f>
        <v>0.5</v>
      </c>
      <c r="AT636" s="2">
        <f>IF(V636&gt;'Average Crustal Abundance'!O$2,Data!V636,'Average Crustal Abundance'!O$2)</f>
        <v>11</v>
      </c>
      <c r="AU636" s="2">
        <f>IF(W636&gt;'Average Crustal Abundance'!P$2,Data!W636,'Average Crustal Abundance'!P$2)</f>
        <v>0.03</v>
      </c>
      <c r="AV636" s="2">
        <f>IF(X636&gt;'Average Crustal Abundance'!Q$2,Data!X636,'Average Crustal Abundance'!Q$2)</f>
        <v>2.5</v>
      </c>
      <c r="AW636" s="2">
        <f>IF(Y636&gt;'Average Crustal Abundance'!R$2,Data!Y636,'Average Crustal Abundance'!R$2)</f>
        <v>0.2</v>
      </c>
      <c r="AX636" s="2">
        <f>IF(Z636&gt;'Average Crustal Abundance'!S$2,Data!Z636,'Average Crustal Abundance'!S$2)</f>
        <v>0.18</v>
      </c>
      <c r="AY636" s="2">
        <f>IF(AA636&gt;'Average Crustal Abundance'!T$2,Data!AA636,'Average Crustal Abundance'!T$2)</f>
        <v>1E-3</v>
      </c>
      <c r="AZ636" s="2">
        <f>IF(AB636&gt;'Average Crustal Abundance'!U$2,Data!AB636,'Average Crustal Abundance'!U$2)</f>
        <v>0.8</v>
      </c>
      <c r="BA636" s="2">
        <f>IF(AC636&gt;'Average Crustal Abundance'!V$2,Data!AC636,'Average Crustal Abundance'!V$2)</f>
        <v>1</v>
      </c>
      <c r="BB636" s="2">
        <f>IF(AD636&gt;'Average Crustal Abundance'!W$2,Data!AD636,'Average Crustal Abundance'!W$2)</f>
        <v>1.7</v>
      </c>
      <c r="BC636" s="2">
        <f>IF(AE636&gt;'Average Crustal Abundance'!X$2,Data!AE636,'Average Crustal Abundance'!X$2)</f>
        <v>20</v>
      </c>
      <c r="BD636" s="2">
        <f>IF(AF636&gt;'Average Crustal Abundance'!Y$2,Data!AF636,'Average Crustal Abundance'!Y$2)</f>
        <v>1.3</v>
      </c>
      <c r="BE636" s="3">
        <f>LOG((AG636/'Average Crustal Abundance'!B$2),1.636)</f>
        <v>0</v>
      </c>
      <c r="BF636" s="3">
        <f>LOG((AH636/'Average Crustal Abundance'!C$2),5.77)</f>
        <v>0</v>
      </c>
      <c r="BG636" s="3">
        <f>LOG((AI636/'Average Crustal Abundance'!D$2),5.07)</f>
        <v>0</v>
      </c>
      <c r="BH636" s="3">
        <f>IF(LOG((AJ636/'Average Crustal Abundance'!E$2))&lt;6,LOG((AJ636/'Average Crustal Abundance'!E$2)),6)</f>
        <v>0</v>
      </c>
      <c r="BI636" s="3">
        <f>IF(LOG((AK636/'Average Crustal Abundance'!F$2))&lt;6,LOG((AK636/'Average Crustal Abundance'!F$2)),6)</f>
        <v>0</v>
      </c>
      <c r="BJ636" s="3">
        <f>IF(LOG((AL636/'Average Crustal Abundance'!G$2))&lt;6,LOG((AL636/'Average Crustal Abundance'!G$2)),6)</f>
        <v>0</v>
      </c>
      <c r="BK636" s="3">
        <f>LOG((AM636/'Average Crustal Abundance'!H$2),5.77)</f>
        <v>0</v>
      </c>
      <c r="BL636" s="3">
        <f>IF(LOG((AN636/'Average Crustal Abundance'!I$2))&lt;6,LOG((AN636/'Average Crustal Abundance'!I$2)),6)</f>
        <v>0</v>
      </c>
      <c r="BM636" s="3">
        <f>IF(LOG((AO636/'Average Crustal Abundance'!J$2))&lt;6,LOG((AO636/'Average Crustal Abundance'!J$2)),6)</f>
        <v>0</v>
      </c>
      <c r="BN636" s="3">
        <f>LOG((AP636/'Average Crustal Abundance'!K$2),4.9)</f>
        <v>0</v>
      </c>
      <c r="BO636" s="3">
        <f>IF(LOG((AQ636/'Average Crustal Abundance'!L$2))&lt;6,LOG((AQ636/'Average Crustal Abundance'!L$2)),6)</f>
        <v>0</v>
      </c>
      <c r="BP636" s="3">
        <f>IF(LOG((AR636/'Average Crustal Abundance'!M$2))&lt;6,LOG((AR636/'Average Crustal Abundance'!M$2)),6)</f>
        <v>0</v>
      </c>
      <c r="BQ636" s="3">
        <f>IF(LOG((AS636/'Average Crustal Abundance'!N$2))&lt;6,LOG((AS636/'Average Crustal Abundance'!N$2)),6)</f>
        <v>0</v>
      </c>
      <c r="BR636" s="3">
        <f>LOG((AT636/'Average Crustal Abundance'!O$2),6.71)</f>
        <v>0</v>
      </c>
      <c r="BS636" s="3">
        <f>IF(LOG((AU636/'Average Crustal Abundance'!P$2))&lt;6,LOG((AU636/'Average Crustal Abundance'!P$2)),6)</f>
        <v>0</v>
      </c>
      <c r="BT636" s="3">
        <f>LOG((AV636/'Average Crustal Abundance'!Q$2),8.58)</f>
        <v>0</v>
      </c>
      <c r="BU636" s="3">
        <f>IF(LOG((AW636/'Average Crustal Abundance'!R$2))&lt;6,LOG((AW636/'Average Crustal Abundance'!R$2)),6)</f>
        <v>0</v>
      </c>
      <c r="BV636" s="3">
        <f>IF(LOG((AX636/'Average Crustal Abundance'!S$2))&lt;6,LOG((AX636/'Average Crustal Abundance'!S$2)),6)</f>
        <v>0</v>
      </c>
      <c r="BW636" s="3">
        <f>IF(LOG((AY636/'Average Crustal Abundance'!T$2))&lt;6,LOG((AY636/'Average Crustal Abundance'!T$2)),6)</f>
        <v>0</v>
      </c>
      <c r="BX636" s="3">
        <f>IF(LOG((AZ636/'Average Crustal Abundance'!U$2))&lt;6,LOG((AZ636/'Average Crustal Abundance'!U$2)),6)</f>
        <v>0</v>
      </c>
      <c r="BY636" s="3">
        <f>IF(LOG((BA636/'Average Crustal Abundance'!V$2))&lt;6,LOG((BA636/'Average Crustal Abundance'!V$2)),6)</f>
        <v>0</v>
      </c>
      <c r="BZ636" s="3">
        <f>LOG((BB636/'Average Crustal Abundance'!W$2),9.15)</f>
        <v>0</v>
      </c>
      <c r="CA636" s="3">
        <f>LOG((BC636/'Average Crustal Abundance'!X$2),6.07)</f>
        <v>0</v>
      </c>
      <c r="CB636" s="3">
        <f>LOG((BD636/'Average Crustal Abundance'!Y$2),9.57)</f>
        <v>0</v>
      </c>
      <c r="CC636" s="3">
        <f t="shared" si="350"/>
        <v>0</v>
      </c>
      <c r="CD636" s="3" t="e">
        <f t="shared" si="351"/>
        <v>#DIV/0!</v>
      </c>
      <c r="CE636" s="4" t="e">
        <f t="shared" si="359"/>
        <v>#DIV/0!</v>
      </c>
      <c r="CF636" s="4" t="e">
        <f t="shared" si="359"/>
        <v>#DIV/0!</v>
      </c>
      <c r="CG636" s="4" t="e">
        <f t="shared" si="359"/>
        <v>#DIV/0!</v>
      </c>
      <c r="CH636" s="4" t="e">
        <f t="shared" ref="CH636:CH699" si="372">BH636*$CD636</f>
        <v>#DIV/0!</v>
      </c>
      <c r="CI636" s="4" t="e">
        <f t="shared" ref="CI636:CI699" si="373">BI636*$CD636</f>
        <v>#DIV/0!</v>
      </c>
      <c r="CJ636" s="4" t="e">
        <f t="shared" ref="CJ636:CJ699" si="374">BJ636*$CD636</f>
        <v>#DIV/0!</v>
      </c>
      <c r="CK636" s="4" t="e">
        <f t="shared" ref="CK636:CK699" si="375">BK636*$CD636</f>
        <v>#DIV/0!</v>
      </c>
      <c r="CL636" s="4" t="e">
        <f t="shared" si="357"/>
        <v>#DIV/0!</v>
      </c>
      <c r="CM636" s="4" t="e">
        <f t="shared" si="357"/>
        <v>#DIV/0!</v>
      </c>
      <c r="CN636" s="4" t="e">
        <f t="shared" si="357"/>
        <v>#DIV/0!</v>
      </c>
      <c r="CO636" s="4" t="e">
        <f t="shared" si="357"/>
        <v>#DIV/0!</v>
      </c>
      <c r="CP636" s="4" t="e">
        <f t="shared" si="357"/>
        <v>#DIV/0!</v>
      </c>
      <c r="CQ636" s="4" t="e">
        <f t="shared" si="371"/>
        <v>#DIV/0!</v>
      </c>
      <c r="CR636" s="4" t="e">
        <f t="shared" si="371"/>
        <v>#DIV/0!</v>
      </c>
      <c r="CS636" s="4" t="e">
        <f t="shared" si="371"/>
        <v>#DIV/0!</v>
      </c>
      <c r="CT636" s="4" t="e">
        <f t="shared" si="371"/>
        <v>#DIV/0!</v>
      </c>
      <c r="CU636" s="4" t="e">
        <f t="shared" si="371"/>
        <v>#DIV/0!</v>
      </c>
      <c r="CV636" s="4" t="e">
        <f t="shared" si="370"/>
        <v>#DIV/0!</v>
      </c>
      <c r="CW636" s="4" t="e">
        <f t="shared" si="370"/>
        <v>#DIV/0!</v>
      </c>
      <c r="CX636" s="4" t="e">
        <f t="shared" si="370"/>
        <v>#DIV/0!</v>
      </c>
      <c r="CY636" s="4" t="e">
        <f t="shared" si="370"/>
        <v>#DIV/0!</v>
      </c>
      <c r="CZ636" s="4" t="e">
        <f t="shared" si="370"/>
        <v>#DIV/0!</v>
      </c>
      <c r="DA636" s="4" t="e">
        <f t="shared" si="370"/>
        <v>#DIV/0!</v>
      </c>
      <c r="DB636" s="4" t="e">
        <f t="shared" si="370"/>
        <v>#DIV/0!</v>
      </c>
      <c r="DC636" s="3"/>
      <c r="DD636" s="3" t="e">
        <f t="shared" si="352"/>
        <v>#DIV/0!</v>
      </c>
    </row>
    <row r="637" spans="33:108" x14ac:dyDescent="0.25">
      <c r="AG637" s="2">
        <f>IF(I637&gt;'Average Crustal Abundance'!B$2,Data!I637,'Average Crustal Abundance'!B$2)</f>
        <v>52200</v>
      </c>
      <c r="AH637" s="2">
        <f>IF(J637&gt;'Average Crustal Abundance'!C$2,Data!J637,'Average Crustal Abundance'!C$2)</f>
        <v>27</v>
      </c>
      <c r="AI637" s="2">
        <f>IF(K637&gt;'Average Crustal Abundance'!D$2,Data!K637,'Average Crustal Abundance'!D$2)</f>
        <v>59</v>
      </c>
      <c r="AJ637" s="2">
        <f>IF(L637&gt;'Average Crustal Abundance'!E$2,Data!L637,'Average Crustal Abundance'!E$2)</f>
        <v>0.188</v>
      </c>
      <c r="AK637" s="2">
        <f>IF(M637&gt;'Average Crustal Abundance'!F$2,Data!M637,'Average Crustal Abundance'!F$2)</f>
        <v>1.5E-3</v>
      </c>
      <c r="AL637" s="2">
        <f>IF(N637&gt;'Average Crustal Abundance'!G$2,Data!N637,'Average Crustal Abundance'!G$2)</f>
        <v>1.5E-3</v>
      </c>
      <c r="AM637" s="2">
        <f>IF(O637&gt;'Average Crustal Abundance'!H$2,Data!O637,'Average Crustal Abundance'!H$2)</f>
        <v>27</v>
      </c>
      <c r="AN637" s="2">
        <f>IF(P637&gt;'Average Crustal Abundance'!I$2,Data!P637,'Average Crustal Abundance'!I$2)</f>
        <v>5.6000000000000001E-2</v>
      </c>
      <c r="AO637" s="2">
        <f>IF(Q637&gt;'Average Crustal Abundance'!J$2,Data!Q637,'Average Crustal Abundance'!J$2)</f>
        <v>1.2999999999999999E-3</v>
      </c>
      <c r="AP637" s="2">
        <f>IF(R637&gt;'Average Crustal Abundance'!K$2,Data!R637,'Average Crustal Abundance'!K$2)</f>
        <v>72</v>
      </c>
      <c r="AQ637" s="2">
        <f>IF(S637&gt;'Average Crustal Abundance'!L$2,Data!S637,'Average Crustal Abundance'!L$2)</f>
        <v>0.08</v>
      </c>
      <c r="AR637" s="2">
        <f>IF(T637&gt;'Average Crustal Abundance'!M$2,Data!T637,'Average Crustal Abundance'!M$2)</f>
        <v>5.1999999999999998E-2</v>
      </c>
      <c r="AS637" s="2">
        <f>IF(U637&gt;'Average Crustal Abundance'!N$2,Data!U637,'Average Crustal Abundance'!N$2)</f>
        <v>0.5</v>
      </c>
      <c r="AT637" s="2">
        <f>IF(V637&gt;'Average Crustal Abundance'!O$2,Data!V637,'Average Crustal Abundance'!O$2)</f>
        <v>11</v>
      </c>
      <c r="AU637" s="2">
        <f>IF(W637&gt;'Average Crustal Abundance'!P$2,Data!W637,'Average Crustal Abundance'!P$2)</f>
        <v>0.03</v>
      </c>
      <c r="AV637" s="2">
        <f>IF(X637&gt;'Average Crustal Abundance'!Q$2,Data!X637,'Average Crustal Abundance'!Q$2)</f>
        <v>2.5</v>
      </c>
      <c r="AW637" s="2">
        <f>IF(Y637&gt;'Average Crustal Abundance'!R$2,Data!Y637,'Average Crustal Abundance'!R$2)</f>
        <v>0.2</v>
      </c>
      <c r="AX637" s="2">
        <f>IF(Z637&gt;'Average Crustal Abundance'!S$2,Data!Z637,'Average Crustal Abundance'!S$2)</f>
        <v>0.18</v>
      </c>
      <c r="AY637" s="2">
        <f>IF(AA637&gt;'Average Crustal Abundance'!T$2,Data!AA637,'Average Crustal Abundance'!T$2)</f>
        <v>1E-3</v>
      </c>
      <c r="AZ637" s="2">
        <f>IF(AB637&gt;'Average Crustal Abundance'!U$2,Data!AB637,'Average Crustal Abundance'!U$2)</f>
        <v>0.8</v>
      </c>
      <c r="BA637" s="2">
        <f>IF(AC637&gt;'Average Crustal Abundance'!V$2,Data!AC637,'Average Crustal Abundance'!V$2)</f>
        <v>1</v>
      </c>
      <c r="BB637" s="2">
        <f>IF(AD637&gt;'Average Crustal Abundance'!W$2,Data!AD637,'Average Crustal Abundance'!W$2)</f>
        <v>1.7</v>
      </c>
      <c r="BC637" s="2">
        <f>IF(AE637&gt;'Average Crustal Abundance'!X$2,Data!AE637,'Average Crustal Abundance'!X$2)</f>
        <v>20</v>
      </c>
      <c r="BD637" s="2">
        <f>IF(AF637&gt;'Average Crustal Abundance'!Y$2,Data!AF637,'Average Crustal Abundance'!Y$2)</f>
        <v>1.3</v>
      </c>
      <c r="BE637" s="3">
        <f>LOG((AG637/'Average Crustal Abundance'!B$2),1.636)</f>
        <v>0</v>
      </c>
      <c r="BF637" s="3">
        <f>LOG((AH637/'Average Crustal Abundance'!C$2),5.77)</f>
        <v>0</v>
      </c>
      <c r="BG637" s="3">
        <f>LOG((AI637/'Average Crustal Abundance'!D$2),5.07)</f>
        <v>0</v>
      </c>
      <c r="BH637" s="3">
        <f>IF(LOG((AJ637/'Average Crustal Abundance'!E$2))&lt;6,LOG((AJ637/'Average Crustal Abundance'!E$2)),6)</f>
        <v>0</v>
      </c>
      <c r="BI637" s="3">
        <f>IF(LOG((AK637/'Average Crustal Abundance'!F$2))&lt;6,LOG((AK637/'Average Crustal Abundance'!F$2)),6)</f>
        <v>0</v>
      </c>
      <c r="BJ637" s="3">
        <f>IF(LOG((AL637/'Average Crustal Abundance'!G$2))&lt;6,LOG((AL637/'Average Crustal Abundance'!G$2)),6)</f>
        <v>0</v>
      </c>
      <c r="BK637" s="3">
        <f>LOG((AM637/'Average Crustal Abundance'!H$2),5.77)</f>
        <v>0</v>
      </c>
      <c r="BL637" s="3">
        <f>IF(LOG((AN637/'Average Crustal Abundance'!I$2))&lt;6,LOG((AN637/'Average Crustal Abundance'!I$2)),6)</f>
        <v>0</v>
      </c>
      <c r="BM637" s="3">
        <f>IF(LOG((AO637/'Average Crustal Abundance'!J$2))&lt;6,LOG((AO637/'Average Crustal Abundance'!J$2)),6)</f>
        <v>0</v>
      </c>
      <c r="BN637" s="3">
        <f>LOG((AP637/'Average Crustal Abundance'!K$2),4.9)</f>
        <v>0</v>
      </c>
      <c r="BO637" s="3">
        <f>IF(LOG((AQ637/'Average Crustal Abundance'!L$2))&lt;6,LOG((AQ637/'Average Crustal Abundance'!L$2)),6)</f>
        <v>0</v>
      </c>
      <c r="BP637" s="3">
        <f>IF(LOG((AR637/'Average Crustal Abundance'!M$2))&lt;6,LOG((AR637/'Average Crustal Abundance'!M$2)),6)</f>
        <v>0</v>
      </c>
      <c r="BQ637" s="3">
        <f>IF(LOG((AS637/'Average Crustal Abundance'!N$2))&lt;6,LOG((AS637/'Average Crustal Abundance'!N$2)),6)</f>
        <v>0</v>
      </c>
      <c r="BR637" s="3">
        <f>LOG((AT637/'Average Crustal Abundance'!O$2),6.71)</f>
        <v>0</v>
      </c>
      <c r="BS637" s="3">
        <f>IF(LOG((AU637/'Average Crustal Abundance'!P$2))&lt;6,LOG((AU637/'Average Crustal Abundance'!P$2)),6)</f>
        <v>0</v>
      </c>
      <c r="BT637" s="3">
        <f>LOG((AV637/'Average Crustal Abundance'!Q$2),8.58)</f>
        <v>0</v>
      </c>
      <c r="BU637" s="3">
        <f>IF(LOG((AW637/'Average Crustal Abundance'!R$2))&lt;6,LOG((AW637/'Average Crustal Abundance'!R$2)),6)</f>
        <v>0</v>
      </c>
      <c r="BV637" s="3">
        <f>IF(LOG((AX637/'Average Crustal Abundance'!S$2))&lt;6,LOG((AX637/'Average Crustal Abundance'!S$2)),6)</f>
        <v>0</v>
      </c>
      <c r="BW637" s="3">
        <f>IF(LOG((AY637/'Average Crustal Abundance'!T$2))&lt;6,LOG((AY637/'Average Crustal Abundance'!T$2)),6)</f>
        <v>0</v>
      </c>
      <c r="BX637" s="3">
        <f>IF(LOG((AZ637/'Average Crustal Abundance'!U$2))&lt;6,LOG((AZ637/'Average Crustal Abundance'!U$2)),6)</f>
        <v>0</v>
      </c>
      <c r="BY637" s="3">
        <f>IF(LOG((BA637/'Average Crustal Abundance'!V$2))&lt;6,LOG((BA637/'Average Crustal Abundance'!V$2)),6)</f>
        <v>0</v>
      </c>
      <c r="BZ637" s="3">
        <f>LOG((BB637/'Average Crustal Abundance'!W$2),9.15)</f>
        <v>0</v>
      </c>
      <c r="CA637" s="3">
        <f>LOG((BC637/'Average Crustal Abundance'!X$2),6.07)</f>
        <v>0</v>
      </c>
      <c r="CB637" s="3">
        <f>LOG((BD637/'Average Crustal Abundance'!Y$2),9.57)</f>
        <v>0</v>
      </c>
      <c r="CC637" s="3">
        <f t="shared" si="350"/>
        <v>0</v>
      </c>
      <c r="CD637" s="3" t="e">
        <f t="shared" si="351"/>
        <v>#DIV/0!</v>
      </c>
      <c r="CE637" s="4" t="e">
        <f t="shared" ref="CE637:CE700" si="376">BE637*$CD637</f>
        <v>#DIV/0!</v>
      </c>
      <c r="CF637" s="4" t="e">
        <f t="shared" ref="CF637:CF700" si="377">BF637*$CD637</f>
        <v>#DIV/0!</v>
      </c>
      <c r="CG637" s="4" t="e">
        <f t="shared" ref="CG637:CG700" si="378">BG637*$CD637</f>
        <v>#DIV/0!</v>
      </c>
      <c r="CH637" s="4" t="e">
        <f t="shared" si="372"/>
        <v>#DIV/0!</v>
      </c>
      <c r="CI637" s="4" t="e">
        <f t="shared" si="373"/>
        <v>#DIV/0!</v>
      </c>
      <c r="CJ637" s="4" t="e">
        <f t="shared" si="374"/>
        <v>#DIV/0!</v>
      </c>
      <c r="CK637" s="4" t="e">
        <f t="shared" si="375"/>
        <v>#DIV/0!</v>
      </c>
      <c r="CL637" s="4" t="e">
        <f t="shared" si="357"/>
        <v>#DIV/0!</v>
      </c>
      <c r="CM637" s="4" t="e">
        <f t="shared" si="357"/>
        <v>#DIV/0!</v>
      </c>
      <c r="CN637" s="4" t="e">
        <f t="shared" si="357"/>
        <v>#DIV/0!</v>
      </c>
      <c r="CO637" s="4" t="e">
        <f t="shared" si="357"/>
        <v>#DIV/0!</v>
      </c>
      <c r="CP637" s="4" t="e">
        <f t="shared" si="357"/>
        <v>#DIV/0!</v>
      </c>
      <c r="CQ637" s="4" t="e">
        <f t="shared" si="371"/>
        <v>#DIV/0!</v>
      </c>
      <c r="CR637" s="4" t="e">
        <f t="shared" si="371"/>
        <v>#DIV/0!</v>
      </c>
      <c r="CS637" s="4" t="e">
        <f t="shared" si="371"/>
        <v>#DIV/0!</v>
      </c>
      <c r="CT637" s="4" t="e">
        <f t="shared" si="371"/>
        <v>#DIV/0!</v>
      </c>
      <c r="CU637" s="4" t="e">
        <f t="shared" si="371"/>
        <v>#DIV/0!</v>
      </c>
      <c r="CV637" s="4" t="e">
        <f t="shared" si="370"/>
        <v>#DIV/0!</v>
      </c>
      <c r="CW637" s="4" t="e">
        <f t="shared" si="370"/>
        <v>#DIV/0!</v>
      </c>
      <c r="CX637" s="4" t="e">
        <f t="shared" si="370"/>
        <v>#DIV/0!</v>
      </c>
      <c r="CY637" s="4" t="e">
        <f t="shared" si="370"/>
        <v>#DIV/0!</v>
      </c>
      <c r="CZ637" s="4" t="e">
        <f t="shared" si="370"/>
        <v>#DIV/0!</v>
      </c>
      <c r="DA637" s="4" t="e">
        <f t="shared" si="370"/>
        <v>#DIV/0!</v>
      </c>
      <c r="DB637" s="4" t="e">
        <f t="shared" si="370"/>
        <v>#DIV/0!</v>
      </c>
      <c r="DC637" s="3"/>
      <c r="DD637" s="3" t="e">
        <f t="shared" si="352"/>
        <v>#DIV/0!</v>
      </c>
    </row>
    <row r="638" spans="33:108" x14ac:dyDescent="0.25">
      <c r="AG638" s="2">
        <f>IF(I638&gt;'Average Crustal Abundance'!B$2,Data!I638,'Average Crustal Abundance'!B$2)</f>
        <v>52200</v>
      </c>
      <c r="AH638" s="2">
        <f>IF(J638&gt;'Average Crustal Abundance'!C$2,Data!J638,'Average Crustal Abundance'!C$2)</f>
        <v>27</v>
      </c>
      <c r="AI638" s="2">
        <f>IF(K638&gt;'Average Crustal Abundance'!D$2,Data!K638,'Average Crustal Abundance'!D$2)</f>
        <v>59</v>
      </c>
      <c r="AJ638" s="2">
        <f>IF(L638&gt;'Average Crustal Abundance'!E$2,Data!L638,'Average Crustal Abundance'!E$2)</f>
        <v>0.188</v>
      </c>
      <c r="AK638" s="2">
        <f>IF(M638&gt;'Average Crustal Abundance'!F$2,Data!M638,'Average Crustal Abundance'!F$2)</f>
        <v>1.5E-3</v>
      </c>
      <c r="AL638" s="2">
        <f>IF(N638&gt;'Average Crustal Abundance'!G$2,Data!N638,'Average Crustal Abundance'!G$2)</f>
        <v>1.5E-3</v>
      </c>
      <c r="AM638" s="2">
        <f>IF(O638&gt;'Average Crustal Abundance'!H$2,Data!O638,'Average Crustal Abundance'!H$2)</f>
        <v>27</v>
      </c>
      <c r="AN638" s="2">
        <f>IF(P638&gt;'Average Crustal Abundance'!I$2,Data!P638,'Average Crustal Abundance'!I$2)</f>
        <v>5.6000000000000001E-2</v>
      </c>
      <c r="AO638" s="2">
        <f>IF(Q638&gt;'Average Crustal Abundance'!J$2,Data!Q638,'Average Crustal Abundance'!J$2)</f>
        <v>1.2999999999999999E-3</v>
      </c>
      <c r="AP638" s="2">
        <f>IF(R638&gt;'Average Crustal Abundance'!K$2,Data!R638,'Average Crustal Abundance'!K$2)</f>
        <v>72</v>
      </c>
      <c r="AQ638" s="2">
        <f>IF(S638&gt;'Average Crustal Abundance'!L$2,Data!S638,'Average Crustal Abundance'!L$2)</f>
        <v>0.08</v>
      </c>
      <c r="AR638" s="2">
        <f>IF(T638&gt;'Average Crustal Abundance'!M$2,Data!T638,'Average Crustal Abundance'!M$2)</f>
        <v>5.1999999999999998E-2</v>
      </c>
      <c r="AS638" s="2">
        <f>IF(U638&gt;'Average Crustal Abundance'!N$2,Data!U638,'Average Crustal Abundance'!N$2)</f>
        <v>0.5</v>
      </c>
      <c r="AT638" s="2">
        <f>IF(V638&gt;'Average Crustal Abundance'!O$2,Data!V638,'Average Crustal Abundance'!O$2)</f>
        <v>11</v>
      </c>
      <c r="AU638" s="2">
        <f>IF(W638&gt;'Average Crustal Abundance'!P$2,Data!W638,'Average Crustal Abundance'!P$2)</f>
        <v>0.03</v>
      </c>
      <c r="AV638" s="2">
        <f>IF(X638&gt;'Average Crustal Abundance'!Q$2,Data!X638,'Average Crustal Abundance'!Q$2)</f>
        <v>2.5</v>
      </c>
      <c r="AW638" s="2">
        <f>IF(Y638&gt;'Average Crustal Abundance'!R$2,Data!Y638,'Average Crustal Abundance'!R$2)</f>
        <v>0.2</v>
      </c>
      <c r="AX638" s="2">
        <f>IF(Z638&gt;'Average Crustal Abundance'!S$2,Data!Z638,'Average Crustal Abundance'!S$2)</f>
        <v>0.18</v>
      </c>
      <c r="AY638" s="2">
        <f>IF(AA638&gt;'Average Crustal Abundance'!T$2,Data!AA638,'Average Crustal Abundance'!T$2)</f>
        <v>1E-3</v>
      </c>
      <c r="AZ638" s="2">
        <f>IF(AB638&gt;'Average Crustal Abundance'!U$2,Data!AB638,'Average Crustal Abundance'!U$2)</f>
        <v>0.8</v>
      </c>
      <c r="BA638" s="2">
        <f>IF(AC638&gt;'Average Crustal Abundance'!V$2,Data!AC638,'Average Crustal Abundance'!V$2)</f>
        <v>1</v>
      </c>
      <c r="BB638" s="2">
        <f>IF(AD638&gt;'Average Crustal Abundance'!W$2,Data!AD638,'Average Crustal Abundance'!W$2)</f>
        <v>1.7</v>
      </c>
      <c r="BC638" s="2">
        <f>IF(AE638&gt;'Average Crustal Abundance'!X$2,Data!AE638,'Average Crustal Abundance'!X$2)</f>
        <v>20</v>
      </c>
      <c r="BD638" s="2">
        <f>IF(AF638&gt;'Average Crustal Abundance'!Y$2,Data!AF638,'Average Crustal Abundance'!Y$2)</f>
        <v>1.3</v>
      </c>
      <c r="BE638" s="3">
        <f>LOG((AG638/'Average Crustal Abundance'!B$2),1.636)</f>
        <v>0</v>
      </c>
      <c r="BF638" s="3">
        <f>LOG((AH638/'Average Crustal Abundance'!C$2),5.77)</f>
        <v>0</v>
      </c>
      <c r="BG638" s="3">
        <f>LOG((AI638/'Average Crustal Abundance'!D$2),5.07)</f>
        <v>0</v>
      </c>
      <c r="BH638" s="3">
        <f>IF(LOG((AJ638/'Average Crustal Abundance'!E$2))&lt;6,LOG((AJ638/'Average Crustal Abundance'!E$2)),6)</f>
        <v>0</v>
      </c>
      <c r="BI638" s="3">
        <f>IF(LOG((AK638/'Average Crustal Abundance'!F$2))&lt;6,LOG((AK638/'Average Crustal Abundance'!F$2)),6)</f>
        <v>0</v>
      </c>
      <c r="BJ638" s="3">
        <f>IF(LOG((AL638/'Average Crustal Abundance'!G$2))&lt;6,LOG((AL638/'Average Crustal Abundance'!G$2)),6)</f>
        <v>0</v>
      </c>
      <c r="BK638" s="3">
        <f>LOG((AM638/'Average Crustal Abundance'!H$2),5.77)</f>
        <v>0</v>
      </c>
      <c r="BL638" s="3">
        <f>IF(LOG((AN638/'Average Crustal Abundance'!I$2))&lt;6,LOG((AN638/'Average Crustal Abundance'!I$2)),6)</f>
        <v>0</v>
      </c>
      <c r="BM638" s="3">
        <f>IF(LOG((AO638/'Average Crustal Abundance'!J$2))&lt;6,LOG((AO638/'Average Crustal Abundance'!J$2)),6)</f>
        <v>0</v>
      </c>
      <c r="BN638" s="3">
        <f>LOG((AP638/'Average Crustal Abundance'!K$2),4.9)</f>
        <v>0</v>
      </c>
      <c r="BO638" s="3">
        <f>IF(LOG((AQ638/'Average Crustal Abundance'!L$2))&lt;6,LOG((AQ638/'Average Crustal Abundance'!L$2)),6)</f>
        <v>0</v>
      </c>
      <c r="BP638" s="3">
        <f>IF(LOG((AR638/'Average Crustal Abundance'!M$2))&lt;6,LOG((AR638/'Average Crustal Abundance'!M$2)),6)</f>
        <v>0</v>
      </c>
      <c r="BQ638" s="3">
        <f>IF(LOG((AS638/'Average Crustal Abundance'!N$2))&lt;6,LOG((AS638/'Average Crustal Abundance'!N$2)),6)</f>
        <v>0</v>
      </c>
      <c r="BR638" s="3">
        <f>LOG((AT638/'Average Crustal Abundance'!O$2),6.71)</f>
        <v>0</v>
      </c>
      <c r="BS638" s="3">
        <f>IF(LOG((AU638/'Average Crustal Abundance'!P$2))&lt;6,LOG((AU638/'Average Crustal Abundance'!P$2)),6)</f>
        <v>0</v>
      </c>
      <c r="BT638" s="3">
        <f>LOG((AV638/'Average Crustal Abundance'!Q$2),8.58)</f>
        <v>0</v>
      </c>
      <c r="BU638" s="3">
        <f>IF(LOG((AW638/'Average Crustal Abundance'!R$2))&lt;6,LOG((AW638/'Average Crustal Abundance'!R$2)),6)</f>
        <v>0</v>
      </c>
      <c r="BV638" s="3">
        <f>IF(LOG((AX638/'Average Crustal Abundance'!S$2))&lt;6,LOG((AX638/'Average Crustal Abundance'!S$2)),6)</f>
        <v>0</v>
      </c>
      <c r="BW638" s="3">
        <f>IF(LOG((AY638/'Average Crustal Abundance'!T$2))&lt;6,LOG((AY638/'Average Crustal Abundance'!T$2)),6)</f>
        <v>0</v>
      </c>
      <c r="BX638" s="3">
        <f>IF(LOG((AZ638/'Average Crustal Abundance'!U$2))&lt;6,LOG((AZ638/'Average Crustal Abundance'!U$2)),6)</f>
        <v>0</v>
      </c>
      <c r="BY638" s="3">
        <f>IF(LOG((BA638/'Average Crustal Abundance'!V$2))&lt;6,LOG((BA638/'Average Crustal Abundance'!V$2)),6)</f>
        <v>0</v>
      </c>
      <c r="BZ638" s="3">
        <f>LOG((BB638/'Average Crustal Abundance'!W$2),9.15)</f>
        <v>0</v>
      </c>
      <c r="CA638" s="3">
        <f>LOG((BC638/'Average Crustal Abundance'!X$2),6.07)</f>
        <v>0</v>
      </c>
      <c r="CB638" s="3">
        <f>LOG((BD638/'Average Crustal Abundance'!Y$2),9.57)</f>
        <v>0</v>
      </c>
      <c r="CC638" s="3">
        <f t="shared" si="350"/>
        <v>0</v>
      </c>
      <c r="CD638" s="3" t="e">
        <f t="shared" si="351"/>
        <v>#DIV/0!</v>
      </c>
      <c r="CE638" s="4" t="e">
        <f t="shared" si="376"/>
        <v>#DIV/0!</v>
      </c>
      <c r="CF638" s="4" t="e">
        <f t="shared" si="377"/>
        <v>#DIV/0!</v>
      </c>
      <c r="CG638" s="4" t="e">
        <f t="shared" si="378"/>
        <v>#DIV/0!</v>
      </c>
      <c r="CH638" s="4" t="e">
        <f t="shared" si="372"/>
        <v>#DIV/0!</v>
      </c>
      <c r="CI638" s="4" t="e">
        <f t="shared" si="373"/>
        <v>#DIV/0!</v>
      </c>
      <c r="CJ638" s="4" t="e">
        <f t="shared" si="374"/>
        <v>#DIV/0!</v>
      </c>
      <c r="CK638" s="4" t="e">
        <f t="shared" si="375"/>
        <v>#DIV/0!</v>
      </c>
      <c r="CL638" s="4" t="e">
        <f t="shared" si="357"/>
        <v>#DIV/0!</v>
      </c>
      <c r="CM638" s="4" t="e">
        <f t="shared" si="357"/>
        <v>#DIV/0!</v>
      </c>
      <c r="CN638" s="4" t="e">
        <f t="shared" si="357"/>
        <v>#DIV/0!</v>
      </c>
      <c r="CO638" s="4" t="e">
        <f t="shared" si="357"/>
        <v>#DIV/0!</v>
      </c>
      <c r="CP638" s="4" t="e">
        <f t="shared" si="357"/>
        <v>#DIV/0!</v>
      </c>
      <c r="CQ638" s="4" t="e">
        <f t="shared" si="371"/>
        <v>#DIV/0!</v>
      </c>
      <c r="CR638" s="4" t="e">
        <f t="shared" si="371"/>
        <v>#DIV/0!</v>
      </c>
      <c r="CS638" s="4" t="e">
        <f t="shared" si="371"/>
        <v>#DIV/0!</v>
      </c>
      <c r="CT638" s="4" t="e">
        <f t="shared" si="371"/>
        <v>#DIV/0!</v>
      </c>
      <c r="CU638" s="4" t="e">
        <f t="shared" si="371"/>
        <v>#DIV/0!</v>
      </c>
      <c r="CV638" s="4" t="e">
        <f t="shared" si="370"/>
        <v>#DIV/0!</v>
      </c>
      <c r="CW638" s="4" t="e">
        <f t="shared" si="370"/>
        <v>#DIV/0!</v>
      </c>
      <c r="CX638" s="4" t="e">
        <f t="shared" si="370"/>
        <v>#DIV/0!</v>
      </c>
      <c r="CY638" s="4" t="e">
        <f t="shared" si="370"/>
        <v>#DIV/0!</v>
      </c>
      <c r="CZ638" s="4" t="e">
        <f t="shared" si="370"/>
        <v>#DIV/0!</v>
      </c>
      <c r="DA638" s="4" t="e">
        <f t="shared" si="370"/>
        <v>#DIV/0!</v>
      </c>
      <c r="DB638" s="4" t="e">
        <f t="shared" si="370"/>
        <v>#DIV/0!</v>
      </c>
      <c r="DC638" s="3"/>
      <c r="DD638" s="3" t="e">
        <f t="shared" si="352"/>
        <v>#DIV/0!</v>
      </c>
    </row>
    <row r="639" spans="33:108" x14ac:dyDescent="0.25">
      <c r="AG639" s="2">
        <f>IF(I639&gt;'Average Crustal Abundance'!B$2,Data!I639,'Average Crustal Abundance'!B$2)</f>
        <v>52200</v>
      </c>
      <c r="AH639" s="2">
        <f>IF(J639&gt;'Average Crustal Abundance'!C$2,Data!J639,'Average Crustal Abundance'!C$2)</f>
        <v>27</v>
      </c>
      <c r="AI639" s="2">
        <f>IF(K639&gt;'Average Crustal Abundance'!D$2,Data!K639,'Average Crustal Abundance'!D$2)</f>
        <v>59</v>
      </c>
      <c r="AJ639" s="2">
        <f>IF(L639&gt;'Average Crustal Abundance'!E$2,Data!L639,'Average Crustal Abundance'!E$2)</f>
        <v>0.188</v>
      </c>
      <c r="AK639" s="2">
        <f>IF(M639&gt;'Average Crustal Abundance'!F$2,Data!M639,'Average Crustal Abundance'!F$2)</f>
        <v>1.5E-3</v>
      </c>
      <c r="AL639" s="2">
        <f>IF(N639&gt;'Average Crustal Abundance'!G$2,Data!N639,'Average Crustal Abundance'!G$2)</f>
        <v>1.5E-3</v>
      </c>
      <c r="AM639" s="2">
        <f>IF(O639&gt;'Average Crustal Abundance'!H$2,Data!O639,'Average Crustal Abundance'!H$2)</f>
        <v>27</v>
      </c>
      <c r="AN639" s="2">
        <f>IF(P639&gt;'Average Crustal Abundance'!I$2,Data!P639,'Average Crustal Abundance'!I$2)</f>
        <v>5.6000000000000001E-2</v>
      </c>
      <c r="AO639" s="2">
        <f>IF(Q639&gt;'Average Crustal Abundance'!J$2,Data!Q639,'Average Crustal Abundance'!J$2)</f>
        <v>1.2999999999999999E-3</v>
      </c>
      <c r="AP639" s="2">
        <f>IF(R639&gt;'Average Crustal Abundance'!K$2,Data!R639,'Average Crustal Abundance'!K$2)</f>
        <v>72</v>
      </c>
      <c r="AQ639" s="2">
        <f>IF(S639&gt;'Average Crustal Abundance'!L$2,Data!S639,'Average Crustal Abundance'!L$2)</f>
        <v>0.08</v>
      </c>
      <c r="AR639" s="2">
        <f>IF(T639&gt;'Average Crustal Abundance'!M$2,Data!T639,'Average Crustal Abundance'!M$2)</f>
        <v>5.1999999999999998E-2</v>
      </c>
      <c r="AS639" s="2">
        <f>IF(U639&gt;'Average Crustal Abundance'!N$2,Data!U639,'Average Crustal Abundance'!N$2)</f>
        <v>0.5</v>
      </c>
      <c r="AT639" s="2">
        <f>IF(V639&gt;'Average Crustal Abundance'!O$2,Data!V639,'Average Crustal Abundance'!O$2)</f>
        <v>11</v>
      </c>
      <c r="AU639" s="2">
        <f>IF(W639&gt;'Average Crustal Abundance'!P$2,Data!W639,'Average Crustal Abundance'!P$2)</f>
        <v>0.03</v>
      </c>
      <c r="AV639" s="2">
        <f>IF(X639&gt;'Average Crustal Abundance'!Q$2,Data!X639,'Average Crustal Abundance'!Q$2)</f>
        <v>2.5</v>
      </c>
      <c r="AW639" s="2">
        <f>IF(Y639&gt;'Average Crustal Abundance'!R$2,Data!Y639,'Average Crustal Abundance'!R$2)</f>
        <v>0.2</v>
      </c>
      <c r="AX639" s="2">
        <f>IF(Z639&gt;'Average Crustal Abundance'!S$2,Data!Z639,'Average Crustal Abundance'!S$2)</f>
        <v>0.18</v>
      </c>
      <c r="AY639" s="2">
        <f>IF(AA639&gt;'Average Crustal Abundance'!T$2,Data!AA639,'Average Crustal Abundance'!T$2)</f>
        <v>1E-3</v>
      </c>
      <c r="AZ639" s="2">
        <f>IF(AB639&gt;'Average Crustal Abundance'!U$2,Data!AB639,'Average Crustal Abundance'!U$2)</f>
        <v>0.8</v>
      </c>
      <c r="BA639" s="2">
        <f>IF(AC639&gt;'Average Crustal Abundance'!V$2,Data!AC639,'Average Crustal Abundance'!V$2)</f>
        <v>1</v>
      </c>
      <c r="BB639" s="2">
        <f>IF(AD639&gt;'Average Crustal Abundance'!W$2,Data!AD639,'Average Crustal Abundance'!W$2)</f>
        <v>1.7</v>
      </c>
      <c r="BC639" s="2">
        <f>IF(AE639&gt;'Average Crustal Abundance'!X$2,Data!AE639,'Average Crustal Abundance'!X$2)</f>
        <v>20</v>
      </c>
      <c r="BD639" s="2">
        <f>IF(AF639&gt;'Average Crustal Abundance'!Y$2,Data!AF639,'Average Crustal Abundance'!Y$2)</f>
        <v>1.3</v>
      </c>
      <c r="BE639" s="3">
        <f>LOG((AG639/'Average Crustal Abundance'!B$2),1.636)</f>
        <v>0</v>
      </c>
      <c r="BF639" s="3">
        <f>LOG((AH639/'Average Crustal Abundance'!C$2),5.77)</f>
        <v>0</v>
      </c>
      <c r="BG639" s="3">
        <f>LOG((AI639/'Average Crustal Abundance'!D$2),5.07)</f>
        <v>0</v>
      </c>
      <c r="BH639" s="3">
        <f>IF(LOG((AJ639/'Average Crustal Abundance'!E$2))&lt;6,LOG((AJ639/'Average Crustal Abundance'!E$2)),6)</f>
        <v>0</v>
      </c>
      <c r="BI639" s="3">
        <f>IF(LOG((AK639/'Average Crustal Abundance'!F$2))&lt;6,LOG((AK639/'Average Crustal Abundance'!F$2)),6)</f>
        <v>0</v>
      </c>
      <c r="BJ639" s="3">
        <f>IF(LOG((AL639/'Average Crustal Abundance'!G$2))&lt;6,LOG((AL639/'Average Crustal Abundance'!G$2)),6)</f>
        <v>0</v>
      </c>
      <c r="BK639" s="3">
        <f>LOG((AM639/'Average Crustal Abundance'!H$2),5.77)</f>
        <v>0</v>
      </c>
      <c r="BL639" s="3">
        <f>IF(LOG((AN639/'Average Crustal Abundance'!I$2))&lt;6,LOG((AN639/'Average Crustal Abundance'!I$2)),6)</f>
        <v>0</v>
      </c>
      <c r="BM639" s="3">
        <f>IF(LOG((AO639/'Average Crustal Abundance'!J$2))&lt;6,LOG((AO639/'Average Crustal Abundance'!J$2)),6)</f>
        <v>0</v>
      </c>
      <c r="BN639" s="3">
        <f>LOG((AP639/'Average Crustal Abundance'!K$2),4.9)</f>
        <v>0</v>
      </c>
      <c r="BO639" s="3">
        <f>IF(LOG((AQ639/'Average Crustal Abundance'!L$2))&lt;6,LOG((AQ639/'Average Crustal Abundance'!L$2)),6)</f>
        <v>0</v>
      </c>
      <c r="BP639" s="3">
        <f>IF(LOG((AR639/'Average Crustal Abundance'!M$2))&lt;6,LOG((AR639/'Average Crustal Abundance'!M$2)),6)</f>
        <v>0</v>
      </c>
      <c r="BQ639" s="3">
        <f>IF(LOG((AS639/'Average Crustal Abundance'!N$2))&lt;6,LOG((AS639/'Average Crustal Abundance'!N$2)),6)</f>
        <v>0</v>
      </c>
      <c r="BR639" s="3">
        <f>LOG((AT639/'Average Crustal Abundance'!O$2),6.71)</f>
        <v>0</v>
      </c>
      <c r="BS639" s="3">
        <f>IF(LOG((AU639/'Average Crustal Abundance'!P$2))&lt;6,LOG((AU639/'Average Crustal Abundance'!P$2)),6)</f>
        <v>0</v>
      </c>
      <c r="BT639" s="3">
        <f>LOG((AV639/'Average Crustal Abundance'!Q$2),8.58)</f>
        <v>0</v>
      </c>
      <c r="BU639" s="3">
        <f>IF(LOG((AW639/'Average Crustal Abundance'!R$2))&lt;6,LOG((AW639/'Average Crustal Abundance'!R$2)),6)</f>
        <v>0</v>
      </c>
      <c r="BV639" s="3">
        <f>IF(LOG((AX639/'Average Crustal Abundance'!S$2))&lt;6,LOG((AX639/'Average Crustal Abundance'!S$2)),6)</f>
        <v>0</v>
      </c>
      <c r="BW639" s="3">
        <f>IF(LOG((AY639/'Average Crustal Abundance'!T$2))&lt;6,LOG((AY639/'Average Crustal Abundance'!T$2)),6)</f>
        <v>0</v>
      </c>
      <c r="BX639" s="3">
        <f>IF(LOG((AZ639/'Average Crustal Abundance'!U$2))&lt;6,LOG((AZ639/'Average Crustal Abundance'!U$2)),6)</f>
        <v>0</v>
      </c>
      <c r="BY639" s="3">
        <f>IF(LOG((BA639/'Average Crustal Abundance'!V$2))&lt;6,LOG((BA639/'Average Crustal Abundance'!V$2)),6)</f>
        <v>0</v>
      </c>
      <c r="BZ639" s="3">
        <f>LOG((BB639/'Average Crustal Abundance'!W$2),9.15)</f>
        <v>0</v>
      </c>
      <c r="CA639" s="3">
        <f>LOG((BC639/'Average Crustal Abundance'!X$2),6.07)</f>
        <v>0</v>
      </c>
      <c r="CB639" s="3">
        <f>LOG((BD639/'Average Crustal Abundance'!Y$2),9.57)</f>
        <v>0</v>
      </c>
      <c r="CC639" s="3">
        <f t="shared" si="350"/>
        <v>0</v>
      </c>
      <c r="CD639" s="3" t="e">
        <f t="shared" si="351"/>
        <v>#DIV/0!</v>
      </c>
      <c r="CE639" s="4" t="e">
        <f t="shared" si="376"/>
        <v>#DIV/0!</v>
      </c>
      <c r="CF639" s="4" t="e">
        <f t="shared" si="377"/>
        <v>#DIV/0!</v>
      </c>
      <c r="CG639" s="4" t="e">
        <f t="shared" si="378"/>
        <v>#DIV/0!</v>
      </c>
      <c r="CH639" s="4" t="e">
        <f t="shared" si="372"/>
        <v>#DIV/0!</v>
      </c>
      <c r="CI639" s="4" t="e">
        <f t="shared" si="373"/>
        <v>#DIV/0!</v>
      </c>
      <c r="CJ639" s="4" t="e">
        <f t="shared" si="374"/>
        <v>#DIV/0!</v>
      </c>
      <c r="CK639" s="4" t="e">
        <f t="shared" si="375"/>
        <v>#DIV/0!</v>
      </c>
      <c r="CL639" s="4" t="e">
        <f t="shared" si="357"/>
        <v>#DIV/0!</v>
      </c>
      <c r="CM639" s="4" t="e">
        <f t="shared" si="357"/>
        <v>#DIV/0!</v>
      </c>
      <c r="CN639" s="4" t="e">
        <f t="shared" si="357"/>
        <v>#DIV/0!</v>
      </c>
      <c r="CO639" s="4" t="e">
        <f t="shared" si="357"/>
        <v>#DIV/0!</v>
      </c>
      <c r="CP639" s="4" t="e">
        <f t="shared" si="357"/>
        <v>#DIV/0!</v>
      </c>
      <c r="CQ639" s="4" t="e">
        <f t="shared" si="371"/>
        <v>#DIV/0!</v>
      </c>
      <c r="CR639" s="4" t="e">
        <f t="shared" si="371"/>
        <v>#DIV/0!</v>
      </c>
      <c r="CS639" s="4" t="e">
        <f t="shared" si="371"/>
        <v>#DIV/0!</v>
      </c>
      <c r="CT639" s="4" t="e">
        <f t="shared" si="371"/>
        <v>#DIV/0!</v>
      </c>
      <c r="CU639" s="4" t="e">
        <f t="shared" si="371"/>
        <v>#DIV/0!</v>
      </c>
      <c r="CV639" s="4" t="e">
        <f t="shared" si="370"/>
        <v>#DIV/0!</v>
      </c>
      <c r="CW639" s="4" t="e">
        <f t="shared" si="370"/>
        <v>#DIV/0!</v>
      </c>
      <c r="CX639" s="4" t="e">
        <f t="shared" si="370"/>
        <v>#DIV/0!</v>
      </c>
      <c r="CY639" s="4" t="e">
        <f t="shared" si="370"/>
        <v>#DIV/0!</v>
      </c>
      <c r="CZ639" s="4" t="e">
        <f t="shared" si="370"/>
        <v>#DIV/0!</v>
      </c>
      <c r="DA639" s="4" t="e">
        <f t="shared" si="370"/>
        <v>#DIV/0!</v>
      </c>
      <c r="DB639" s="4" t="e">
        <f t="shared" si="370"/>
        <v>#DIV/0!</v>
      </c>
      <c r="DC639" s="3"/>
      <c r="DD639" s="3" t="e">
        <f t="shared" si="352"/>
        <v>#DIV/0!</v>
      </c>
    </row>
    <row r="640" spans="33:108" x14ac:dyDescent="0.25">
      <c r="AG640" s="2">
        <f>IF(I640&gt;'Average Crustal Abundance'!B$2,Data!I640,'Average Crustal Abundance'!B$2)</f>
        <v>52200</v>
      </c>
      <c r="AH640" s="2">
        <f>IF(J640&gt;'Average Crustal Abundance'!C$2,Data!J640,'Average Crustal Abundance'!C$2)</f>
        <v>27</v>
      </c>
      <c r="AI640" s="2">
        <f>IF(K640&gt;'Average Crustal Abundance'!D$2,Data!K640,'Average Crustal Abundance'!D$2)</f>
        <v>59</v>
      </c>
      <c r="AJ640" s="2">
        <f>IF(L640&gt;'Average Crustal Abundance'!E$2,Data!L640,'Average Crustal Abundance'!E$2)</f>
        <v>0.188</v>
      </c>
      <c r="AK640" s="2">
        <f>IF(M640&gt;'Average Crustal Abundance'!F$2,Data!M640,'Average Crustal Abundance'!F$2)</f>
        <v>1.5E-3</v>
      </c>
      <c r="AL640" s="2">
        <f>IF(N640&gt;'Average Crustal Abundance'!G$2,Data!N640,'Average Crustal Abundance'!G$2)</f>
        <v>1.5E-3</v>
      </c>
      <c r="AM640" s="2">
        <f>IF(O640&gt;'Average Crustal Abundance'!H$2,Data!O640,'Average Crustal Abundance'!H$2)</f>
        <v>27</v>
      </c>
      <c r="AN640" s="2">
        <f>IF(P640&gt;'Average Crustal Abundance'!I$2,Data!P640,'Average Crustal Abundance'!I$2)</f>
        <v>5.6000000000000001E-2</v>
      </c>
      <c r="AO640" s="2">
        <f>IF(Q640&gt;'Average Crustal Abundance'!J$2,Data!Q640,'Average Crustal Abundance'!J$2)</f>
        <v>1.2999999999999999E-3</v>
      </c>
      <c r="AP640" s="2">
        <f>IF(R640&gt;'Average Crustal Abundance'!K$2,Data!R640,'Average Crustal Abundance'!K$2)</f>
        <v>72</v>
      </c>
      <c r="AQ640" s="2">
        <f>IF(S640&gt;'Average Crustal Abundance'!L$2,Data!S640,'Average Crustal Abundance'!L$2)</f>
        <v>0.08</v>
      </c>
      <c r="AR640" s="2">
        <f>IF(T640&gt;'Average Crustal Abundance'!M$2,Data!T640,'Average Crustal Abundance'!M$2)</f>
        <v>5.1999999999999998E-2</v>
      </c>
      <c r="AS640" s="2">
        <f>IF(U640&gt;'Average Crustal Abundance'!N$2,Data!U640,'Average Crustal Abundance'!N$2)</f>
        <v>0.5</v>
      </c>
      <c r="AT640" s="2">
        <f>IF(V640&gt;'Average Crustal Abundance'!O$2,Data!V640,'Average Crustal Abundance'!O$2)</f>
        <v>11</v>
      </c>
      <c r="AU640" s="2">
        <f>IF(W640&gt;'Average Crustal Abundance'!P$2,Data!W640,'Average Crustal Abundance'!P$2)</f>
        <v>0.03</v>
      </c>
      <c r="AV640" s="2">
        <f>IF(X640&gt;'Average Crustal Abundance'!Q$2,Data!X640,'Average Crustal Abundance'!Q$2)</f>
        <v>2.5</v>
      </c>
      <c r="AW640" s="2">
        <f>IF(Y640&gt;'Average Crustal Abundance'!R$2,Data!Y640,'Average Crustal Abundance'!R$2)</f>
        <v>0.2</v>
      </c>
      <c r="AX640" s="2">
        <f>IF(Z640&gt;'Average Crustal Abundance'!S$2,Data!Z640,'Average Crustal Abundance'!S$2)</f>
        <v>0.18</v>
      </c>
      <c r="AY640" s="2">
        <f>IF(AA640&gt;'Average Crustal Abundance'!T$2,Data!AA640,'Average Crustal Abundance'!T$2)</f>
        <v>1E-3</v>
      </c>
      <c r="AZ640" s="2">
        <f>IF(AB640&gt;'Average Crustal Abundance'!U$2,Data!AB640,'Average Crustal Abundance'!U$2)</f>
        <v>0.8</v>
      </c>
      <c r="BA640" s="2">
        <f>IF(AC640&gt;'Average Crustal Abundance'!V$2,Data!AC640,'Average Crustal Abundance'!V$2)</f>
        <v>1</v>
      </c>
      <c r="BB640" s="2">
        <f>IF(AD640&gt;'Average Crustal Abundance'!W$2,Data!AD640,'Average Crustal Abundance'!W$2)</f>
        <v>1.7</v>
      </c>
      <c r="BC640" s="2">
        <f>IF(AE640&gt;'Average Crustal Abundance'!X$2,Data!AE640,'Average Crustal Abundance'!X$2)</f>
        <v>20</v>
      </c>
      <c r="BD640" s="2">
        <f>IF(AF640&gt;'Average Crustal Abundance'!Y$2,Data!AF640,'Average Crustal Abundance'!Y$2)</f>
        <v>1.3</v>
      </c>
      <c r="BE640" s="3">
        <f>LOG((AG640/'Average Crustal Abundance'!B$2),1.636)</f>
        <v>0</v>
      </c>
      <c r="BF640" s="3">
        <f>LOG((AH640/'Average Crustal Abundance'!C$2),5.77)</f>
        <v>0</v>
      </c>
      <c r="BG640" s="3">
        <f>LOG((AI640/'Average Crustal Abundance'!D$2),5.07)</f>
        <v>0</v>
      </c>
      <c r="BH640" s="3">
        <f>IF(LOG((AJ640/'Average Crustal Abundance'!E$2))&lt;6,LOG((AJ640/'Average Crustal Abundance'!E$2)),6)</f>
        <v>0</v>
      </c>
      <c r="BI640" s="3">
        <f>IF(LOG((AK640/'Average Crustal Abundance'!F$2))&lt;6,LOG((AK640/'Average Crustal Abundance'!F$2)),6)</f>
        <v>0</v>
      </c>
      <c r="BJ640" s="3">
        <f>IF(LOG((AL640/'Average Crustal Abundance'!G$2))&lt;6,LOG((AL640/'Average Crustal Abundance'!G$2)),6)</f>
        <v>0</v>
      </c>
      <c r="BK640" s="3">
        <f>LOG((AM640/'Average Crustal Abundance'!H$2),5.77)</f>
        <v>0</v>
      </c>
      <c r="BL640" s="3">
        <f>IF(LOG((AN640/'Average Crustal Abundance'!I$2))&lt;6,LOG((AN640/'Average Crustal Abundance'!I$2)),6)</f>
        <v>0</v>
      </c>
      <c r="BM640" s="3">
        <f>IF(LOG((AO640/'Average Crustal Abundance'!J$2))&lt;6,LOG((AO640/'Average Crustal Abundance'!J$2)),6)</f>
        <v>0</v>
      </c>
      <c r="BN640" s="3">
        <f>LOG((AP640/'Average Crustal Abundance'!K$2),4.9)</f>
        <v>0</v>
      </c>
      <c r="BO640" s="3">
        <f>IF(LOG((AQ640/'Average Crustal Abundance'!L$2))&lt;6,LOG((AQ640/'Average Crustal Abundance'!L$2)),6)</f>
        <v>0</v>
      </c>
      <c r="BP640" s="3">
        <f>IF(LOG((AR640/'Average Crustal Abundance'!M$2))&lt;6,LOG((AR640/'Average Crustal Abundance'!M$2)),6)</f>
        <v>0</v>
      </c>
      <c r="BQ640" s="3">
        <f>IF(LOG((AS640/'Average Crustal Abundance'!N$2))&lt;6,LOG((AS640/'Average Crustal Abundance'!N$2)),6)</f>
        <v>0</v>
      </c>
      <c r="BR640" s="3">
        <f>LOG((AT640/'Average Crustal Abundance'!O$2),6.71)</f>
        <v>0</v>
      </c>
      <c r="BS640" s="3">
        <f>IF(LOG((AU640/'Average Crustal Abundance'!P$2))&lt;6,LOG((AU640/'Average Crustal Abundance'!P$2)),6)</f>
        <v>0</v>
      </c>
      <c r="BT640" s="3">
        <f>LOG((AV640/'Average Crustal Abundance'!Q$2),8.58)</f>
        <v>0</v>
      </c>
      <c r="BU640" s="3">
        <f>IF(LOG((AW640/'Average Crustal Abundance'!R$2))&lt;6,LOG((AW640/'Average Crustal Abundance'!R$2)),6)</f>
        <v>0</v>
      </c>
      <c r="BV640" s="3">
        <f>IF(LOG((AX640/'Average Crustal Abundance'!S$2))&lt;6,LOG((AX640/'Average Crustal Abundance'!S$2)),6)</f>
        <v>0</v>
      </c>
      <c r="BW640" s="3">
        <f>IF(LOG((AY640/'Average Crustal Abundance'!T$2))&lt;6,LOG((AY640/'Average Crustal Abundance'!T$2)),6)</f>
        <v>0</v>
      </c>
      <c r="BX640" s="3">
        <f>IF(LOG((AZ640/'Average Crustal Abundance'!U$2))&lt;6,LOG((AZ640/'Average Crustal Abundance'!U$2)),6)</f>
        <v>0</v>
      </c>
      <c r="BY640" s="3">
        <f>IF(LOG((BA640/'Average Crustal Abundance'!V$2))&lt;6,LOG((BA640/'Average Crustal Abundance'!V$2)),6)</f>
        <v>0</v>
      </c>
      <c r="BZ640" s="3">
        <f>LOG((BB640/'Average Crustal Abundance'!W$2),9.15)</f>
        <v>0</v>
      </c>
      <c r="CA640" s="3">
        <f>LOG((BC640/'Average Crustal Abundance'!X$2),6.07)</f>
        <v>0</v>
      </c>
      <c r="CB640" s="3">
        <f>LOG((BD640/'Average Crustal Abundance'!Y$2),9.57)</f>
        <v>0</v>
      </c>
      <c r="CC640" s="3">
        <f t="shared" si="350"/>
        <v>0</v>
      </c>
      <c r="CD640" s="3" t="e">
        <f t="shared" si="351"/>
        <v>#DIV/0!</v>
      </c>
      <c r="CE640" s="4" t="e">
        <f t="shared" si="376"/>
        <v>#DIV/0!</v>
      </c>
      <c r="CF640" s="4" t="e">
        <f t="shared" si="377"/>
        <v>#DIV/0!</v>
      </c>
      <c r="CG640" s="4" t="e">
        <f t="shared" si="378"/>
        <v>#DIV/0!</v>
      </c>
      <c r="CH640" s="4" t="e">
        <f t="shared" si="372"/>
        <v>#DIV/0!</v>
      </c>
      <c r="CI640" s="4" t="e">
        <f t="shared" si="373"/>
        <v>#DIV/0!</v>
      </c>
      <c r="CJ640" s="4" t="e">
        <f t="shared" si="374"/>
        <v>#DIV/0!</v>
      </c>
      <c r="CK640" s="4" t="e">
        <f t="shared" si="375"/>
        <v>#DIV/0!</v>
      </c>
      <c r="CL640" s="4" t="e">
        <f t="shared" si="357"/>
        <v>#DIV/0!</v>
      </c>
      <c r="CM640" s="4" t="e">
        <f t="shared" si="357"/>
        <v>#DIV/0!</v>
      </c>
      <c r="CN640" s="4" t="e">
        <f t="shared" si="357"/>
        <v>#DIV/0!</v>
      </c>
      <c r="CO640" s="4" t="e">
        <f t="shared" si="357"/>
        <v>#DIV/0!</v>
      </c>
      <c r="CP640" s="4" t="e">
        <f t="shared" si="357"/>
        <v>#DIV/0!</v>
      </c>
      <c r="CQ640" s="4" t="e">
        <f t="shared" si="371"/>
        <v>#DIV/0!</v>
      </c>
      <c r="CR640" s="4" t="e">
        <f t="shared" si="371"/>
        <v>#DIV/0!</v>
      </c>
      <c r="CS640" s="4" t="e">
        <f t="shared" si="371"/>
        <v>#DIV/0!</v>
      </c>
      <c r="CT640" s="4" t="e">
        <f t="shared" si="371"/>
        <v>#DIV/0!</v>
      </c>
      <c r="CU640" s="4" t="e">
        <f t="shared" si="371"/>
        <v>#DIV/0!</v>
      </c>
      <c r="CV640" s="4" t="e">
        <f t="shared" si="370"/>
        <v>#DIV/0!</v>
      </c>
      <c r="CW640" s="4" t="e">
        <f t="shared" si="370"/>
        <v>#DIV/0!</v>
      </c>
      <c r="CX640" s="4" t="e">
        <f t="shared" si="370"/>
        <v>#DIV/0!</v>
      </c>
      <c r="CY640" s="4" t="e">
        <f t="shared" si="370"/>
        <v>#DIV/0!</v>
      </c>
      <c r="CZ640" s="4" t="e">
        <f t="shared" si="370"/>
        <v>#DIV/0!</v>
      </c>
      <c r="DA640" s="4" t="e">
        <f t="shared" si="370"/>
        <v>#DIV/0!</v>
      </c>
      <c r="DB640" s="4" t="e">
        <f t="shared" si="370"/>
        <v>#DIV/0!</v>
      </c>
      <c r="DC640" s="3"/>
      <c r="DD640" s="3" t="e">
        <f t="shared" si="352"/>
        <v>#DIV/0!</v>
      </c>
    </row>
    <row r="641" spans="33:108" x14ac:dyDescent="0.25">
      <c r="AG641" s="2">
        <f>IF(I641&gt;'Average Crustal Abundance'!B$2,Data!I641,'Average Crustal Abundance'!B$2)</f>
        <v>52200</v>
      </c>
      <c r="AH641" s="2">
        <f>IF(J641&gt;'Average Crustal Abundance'!C$2,Data!J641,'Average Crustal Abundance'!C$2)</f>
        <v>27</v>
      </c>
      <c r="AI641" s="2">
        <f>IF(K641&gt;'Average Crustal Abundance'!D$2,Data!K641,'Average Crustal Abundance'!D$2)</f>
        <v>59</v>
      </c>
      <c r="AJ641" s="2">
        <f>IF(L641&gt;'Average Crustal Abundance'!E$2,Data!L641,'Average Crustal Abundance'!E$2)</f>
        <v>0.188</v>
      </c>
      <c r="AK641" s="2">
        <f>IF(M641&gt;'Average Crustal Abundance'!F$2,Data!M641,'Average Crustal Abundance'!F$2)</f>
        <v>1.5E-3</v>
      </c>
      <c r="AL641" s="2">
        <f>IF(N641&gt;'Average Crustal Abundance'!G$2,Data!N641,'Average Crustal Abundance'!G$2)</f>
        <v>1.5E-3</v>
      </c>
      <c r="AM641" s="2">
        <f>IF(O641&gt;'Average Crustal Abundance'!H$2,Data!O641,'Average Crustal Abundance'!H$2)</f>
        <v>27</v>
      </c>
      <c r="AN641" s="2">
        <f>IF(P641&gt;'Average Crustal Abundance'!I$2,Data!P641,'Average Crustal Abundance'!I$2)</f>
        <v>5.6000000000000001E-2</v>
      </c>
      <c r="AO641" s="2">
        <f>IF(Q641&gt;'Average Crustal Abundance'!J$2,Data!Q641,'Average Crustal Abundance'!J$2)</f>
        <v>1.2999999999999999E-3</v>
      </c>
      <c r="AP641" s="2">
        <f>IF(R641&gt;'Average Crustal Abundance'!K$2,Data!R641,'Average Crustal Abundance'!K$2)</f>
        <v>72</v>
      </c>
      <c r="AQ641" s="2">
        <f>IF(S641&gt;'Average Crustal Abundance'!L$2,Data!S641,'Average Crustal Abundance'!L$2)</f>
        <v>0.08</v>
      </c>
      <c r="AR641" s="2">
        <f>IF(T641&gt;'Average Crustal Abundance'!M$2,Data!T641,'Average Crustal Abundance'!M$2)</f>
        <v>5.1999999999999998E-2</v>
      </c>
      <c r="AS641" s="2">
        <f>IF(U641&gt;'Average Crustal Abundance'!N$2,Data!U641,'Average Crustal Abundance'!N$2)</f>
        <v>0.5</v>
      </c>
      <c r="AT641" s="2">
        <f>IF(V641&gt;'Average Crustal Abundance'!O$2,Data!V641,'Average Crustal Abundance'!O$2)</f>
        <v>11</v>
      </c>
      <c r="AU641" s="2">
        <f>IF(W641&gt;'Average Crustal Abundance'!P$2,Data!W641,'Average Crustal Abundance'!P$2)</f>
        <v>0.03</v>
      </c>
      <c r="AV641" s="2">
        <f>IF(X641&gt;'Average Crustal Abundance'!Q$2,Data!X641,'Average Crustal Abundance'!Q$2)</f>
        <v>2.5</v>
      </c>
      <c r="AW641" s="2">
        <f>IF(Y641&gt;'Average Crustal Abundance'!R$2,Data!Y641,'Average Crustal Abundance'!R$2)</f>
        <v>0.2</v>
      </c>
      <c r="AX641" s="2">
        <f>IF(Z641&gt;'Average Crustal Abundance'!S$2,Data!Z641,'Average Crustal Abundance'!S$2)</f>
        <v>0.18</v>
      </c>
      <c r="AY641" s="2">
        <f>IF(AA641&gt;'Average Crustal Abundance'!T$2,Data!AA641,'Average Crustal Abundance'!T$2)</f>
        <v>1E-3</v>
      </c>
      <c r="AZ641" s="2">
        <f>IF(AB641&gt;'Average Crustal Abundance'!U$2,Data!AB641,'Average Crustal Abundance'!U$2)</f>
        <v>0.8</v>
      </c>
      <c r="BA641" s="2">
        <f>IF(AC641&gt;'Average Crustal Abundance'!V$2,Data!AC641,'Average Crustal Abundance'!V$2)</f>
        <v>1</v>
      </c>
      <c r="BB641" s="2">
        <f>IF(AD641&gt;'Average Crustal Abundance'!W$2,Data!AD641,'Average Crustal Abundance'!W$2)</f>
        <v>1.7</v>
      </c>
      <c r="BC641" s="2">
        <f>IF(AE641&gt;'Average Crustal Abundance'!X$2,Data!AE641,'Average Crustal Abundance'!X$2)</f>
        <v>20</v>
      </c>
      <c r="BD641" s="2">
        <f>IF(AF641&gt;'Average Crustal Abundance'!Y$2,Data!AF641,'Average Crustal Abundance'!Y$2)</f>
        <v>1.3</v>
      </c>
      <c r="BE641" s="3">
        <f>LOG((AG641/'Average Crustal Abundance'!B$2),1.636)</f>
        <v>0</v>
      </c>
      <c r="BF641" s="3">
        <f>LOG((AH641/'Average Crustal Abundance'!C$2),5.77)</f>
        <v>0</v>
      </c>
      <c r="BG641" s="3">
        <f>LOG((AI641/'Average Crustal Abundance'!D$2),5.07)</f>
        <v>0</v>
      </c>
      <c r="BH641" s="3">
        <f>IF(LOG((AJ641/'Average Crustal Abundance'!E$2))&lt;6,LOG((AJ641/'Average Crustal Abundance'!E$2)),6)</f>
        <v>0</v>
      </c>
      <c r="BI641" s="3">
        <f>IF(LOG((AK641/'Average Crustal Abundance'!F$2))&lt;6,LOG((AK641/'Average Crustal Abundance'!F$2)),6)</f>
        <v>0</v>
      </c>
      <c r="BJ641" s="3">
        <f>IF(LOG((AL641/'Average Crustal Abundance'!G$2))&lt;6,LOG((AL641/'Average Crustal Abundance'!G$2)),6)</f>
        <v>0</v>
      </c>
      <c r="BK641" s="3">
        <f>LOG((AM641/'Average Crustal Abundance'!H$2),5.77)</f>
        <v>0</v>
      </c>
      <c r="BL641" s="3">
        <f>IF(LOG((AN641/'Average Crustal Abundance'!I$2))&lt;6,LOG((AN641/'Average Crustal Abundance'!I$2)),6)</f>
        <v>0</v>
      </c>
      <c r="BM641" s="3">
        <f>IF(LOG((AO641/'Average Crustal Abundance'!J$2))&lt;6,LOG((AO641/'Average Crustal Abundance'!J$2)),6)</f>
        <v>0</v>
      </c>
      <c r="BN641" s="3">
        <f>LOG((AP641/'Average Crustal Abundance'!K$2),4.9)</f>
        <v>0</v>
      </c>
      <c r="BO641" s="3">
        <f>IF(LOG((AQ641/'Average Crustal Abundance'!L$2))&lt;6,LOG((AQ641/'Average Crustal Abundance'!L$2)),6)</f>
        <v>0</v>
      </c>
      <c r="BP641" s="3">
        <f>IF(LOG((AR641/'Average Crustal Abundance'!M$2))&lt;6,LOG((AR641/'Average Crustal Abundance'!M$2)),6)</f>
        <v>0</v>
      </c>
      <c r="BQ641" s="3">
        <f>IF(LOG((AS641/'Average Crustal Abundance'!N$2))&lt;6,LOG((AS641/'Average Crustal Abundance'!N$2)),6)</f>
        <v>0</v>
      </c>
      <c r="BR641" s="3">
        <f>LOG((AT641/'Average Crustal Abundance'!O$2),6.71)</f>
        <v>0</v>
      </c>
      <c r="BS641" s="3">
        <f>IF(LOG((AU641/'Average Crustal Abundance'!P$2))&lt;6,LOG((AU641/'Average Crustal Abundance'!P$2)),6)</f>
        <v>0</v>
      </c>
      <c r="BT641" s="3">
        <f>LOG((AV641/'Average Crustal Abundance'!Q$2),8.58)</f>
        <v>0</v>
      </c>
      <c r="BU641" s="3">
        <f>IF(LOG((AW641/'Average Crustal Abundance'!R$2))&lt;6,LOG((AW641/'Average Crustal Abundance'!R$2)),6)</f>
        <v>0</v>
      </c>
      <c r="BV641" s="3">
        <f>IF(LOG((AX641/'Average Crustal Abundance'!S$2))&lt;6,LOG((AX641/'Average Crustal Abundance'!S$2)),6)</f>
        <v>0</v>
      </c>
      <c r="BW641" s="3">
        <f>IF(LOG((AY641/'Average Crustal Abundance'!T$2))&lt;6,LOG((AY641/'Average Crustal Abundance'!T$2)),6)</f>
        <v>0</v>
      </c>
      <c r="BX641" s="3">
        <f>IF(LOG((AZ641/'Average Crustal Abundance'!U$2))&lt;6,LOG((AZ641/'Average Crustal Abundance'!U$2)),6)</f>
        <v>0</v>
      </c>
      <c r="BY641" s="3">
        <f>IF(LOG((BA641/'Average Crustal Abundance'!V$2))&lt;6,LOG((BA641/'Average Crustal Abundance'!V$2)),6)</f>
        <v>0</v>
      </c>
      <c r="BZ641" s="3">
        <f>LOG((BB641/'Average Crustal Abundance'!W$2),9.15)</f>
        <v>0</v>
      </c>
      <c r="CA641" s="3">
        <f>LOG((BC641/'Average Crustal Abundance'!X$2),6.07)</f>
        <v>0</v>
      </c>
      <c r="CB641" s="3">
        <f>LOG((BD641/'Average Crustal Abundance'!Y$2),9.57)</f>
        <v>0</v>
      </c>
      <c r="CC641" s="3">
        <f t="shared" si="350"/>
        <v>0</v>
      </c>
      <c r="CD641" s="3" t="e">
        <f t="shared" si="351"/>
        <v>#DIV/0!</v>
      </c>
      <c r="CE641" s="4" t="e">
        <f t="shared" si="376"/>
        <v>#DIV/0!</v>
      </c>
      <c r="CF641" s="4" t="e">
        <f t="shared" si="377"/>
        <v>#DIV/0!</v>
      </c>
      <c r="CG641" s="4" t="e">
        <f t="shared" si="378"/>
        <v>#DIV/0!</v>
      </c>
      <c r="CH641" s="4" t="e">
        <f t="shared" si="372"/>
        <v>#DIV/0!</v>
      </c>
      <c r="CI641" s="4" t="e">
        <f t="shared" si="373"/>
        <v>#DIV/0!</v>
      </c>
      <c r="CJ641" s="4" t="e">
        <f t="shared" si="374"/>
        <v>#DIV/0!</v>
      </c>
      <c r="CK641" s="4" t="e">
        <f t="shared" si="375"/>
        <v>#DIV/0!</v>
      </c>
      <c r="CL641" s="4" t="e">
        <f t="shared" si="357"/>
        <v>#DIV/0!</v>
      </c>
      <c r="CM641" s="4" t="e">
        <f t="shared" si="357"/>
        <v>#DIV/0!</v>
      </c>
      <c r="CN641" s="4" t="e">
        <f t="shared" si="357"/>
        <v>#DIV/0!</v>
      </c>
      <c r="CO641" s="4" t="e">
        <f t="shared" si="357"/>
        <v>#DIV/0!</v>
      </c>
      <c r="CP641" s="4" t="e">
        <f t="shared" si="357"/>
        <v>#DIV/0!</v>
      </c>
      <c r="CQ641" s="4" t="e">
        <f t="shared" si="371"/>
        <v>#DIV/0!</v>
      </c>
      <c r="CR641" s="4" t="e">
        <f t="shared" si="371"/>
        <v>#DIV/0!</v>
      </c>
      <c r="CS641" s="4" t="e">
        <f t="shared" si="371"/>
        <v>#DIV/0!</v>
      </c>
      <c r="CT641" s="4" t="e">
        <f t="shared" si="371"/>
        <v>#DIV/0!</v>
      </c>
      <c r="CU641" s="4" t="e">
        <f t="shared" si="371"/>
        <v>#DIV/0!</v>
      </c>
      <c r="CV641" s="4" t="e">
        <f t="shared" si="370"/>
        <v>#DIV/0!</v>
      </c>
      <c r="CW641" s="4" t="e">
        <f t="shared" si="370"/>
        <v>#DIV/0!</v>
      </c>
      <c r="CX641" s="4" t="e">
        <f t="shared" si="370"/>
        <v>#DIV/0!</v>
      </c>
      <c r="CY641" s="4" t="e">
        <f t="shared" si="370"/>
        <v>#DIV/0!</v>
      </c>
      <c r="CZ641" s="4" t="e">
        <f t="shared" si="370"/>
        <v>#DIV/0!</v>
      </c>
      <c r="DA641" s="4" t="e">
        <f t="shared" si="370"/>
        <v>#DIV/0!</v>
      </c>
      <c r="DB641" s="4" t="e">
        <f t="shared" si="370"/>
        <v>#DIV/0!</v>
      </c>
      <c r="DC641" s="3"/>
      <c r="DD641" s="3" t="e">
        <f t="shared" si="352"/>
        <v>#DIV/0!</v>
      </c>
    </row>
    <row r="642" spans="33:108" x14ac:dyDescent="0.25">
      <c r="AG642" s="2">
        <f>IF(I642&gt;'Average Crustal Abundance'!B$2,Data!I642,'Average Crustal Abundance'!B$2)</f>
        <v>52200</v>
      </c>
      <c r="AH642" s="2">
        <f>IF(J642&gt;'Average Crustal Abundance'!C$2,Data!J642,'Average Crustal Abundance'!C$2)</f>
        <v>27</v>
      </c>
      <c r="AI642" s="2">
        <f>IF(K642&gt;'Average Crustal Abundance'!D$2,Data!K642,'Average Crustal Abundance'!D$2)</f>
        <v>59</v>
      </c>
      <c r="AJ642" s="2">
        <f>IF(L642&gt;'Average Crustal Abundance'!E$2,Data!L642,'Average Crustal Abundance'!E$2)</f>
        <v>0.188</v>
      </c>
      <c r="AK642" s="2">
        <f>IF(M642&gt;'Average Crustal Abundance'!F$2,Data!M642,'Average Crustal Abundance'!F$2)</f>
        <v>1.5E-3</v>
      </c>
      <c r="AL642" s="2">
        <f>IF(N642&gt;'Average Crustal Abundance'!G$2,Data!N642,'Average Crustal Abundance'!G$2)</f>
        <v>1.5E-3</v>
      </c>
      <c r="AM642" s="2">
        <f>IF(O642&gt;'Average Crustal Abundance'!H$2,Data!O642,'Average Crustal Abundance'!H$2)</f>
        <v>27</v>
      </c>
      <c r="AN642" s="2">
        <f>IF(P642&gt;'Average Crustal Abundance'!I$2,Data!P642,'Average Crustal Abundance'!I$2)</f>
        <v>5.6000000000000001E-2</v>
      </c>
      <c r="AO642" s="2">
        <f>IF(Q642&gt;'Average Crustal Abundance'!J$2,Data!Q642,'Average Crustal Abundance'!J$2)</f>
        <v>1.2999999999999999E-3</v>
      </c>
      <c r="AP642" s="2">
        <f>IF(R642&gt;'Average Crustal Abundance'!K$2,Data!R642,'Average Crustal Abundance'!K$2)</f>
        <v>72</v>
      </c>
      <c r="AQ642" s="2">
        <f>IF(S642&gt;'Average Crustal Abundance'!L$2,Data!S642,'Average Crustal Abundance'!L$2)</f>
        <v>0.08</v>
      </c>
      <c r="AR642" s="2">
        <f>IF(T642&gt;'Average Crustal Abundance'!M$2,Data!T642,'Average Crustal Abundance'!M$2)</f>
        <v>5.1999999999999998E-2</v>
      </c>
      <c r="AS642" s="2">
        <f>IF(U642&gt;'Average Crustal Abundance'!N$2,Data!U642,'Average Crustal Abundance'!N$2)</f>
        <v>0.5</v>
      </c>
      <c r="AT642" s="2">
        <f>IF(V642&gt;'Average Crustal Abundance'!O$2,Data!V642,'Average Crustal Abundance'!O$2)</f>
        <v>11</v>
      </c>
      <c r="AU642" s="2">
        <f>IF(W642&gt;'Average Crustal Abundance'!P$2,Data!W642,'Average Crustal Abundance'!P$2)</f>
        <v>0.03</v>
      </c>
      <c r="AV642" s="2">
        <f>IF(X642&gt;'Average Crustal Abundance'!Q$2,Data!X642,'Average Crustal Abundance'!Q$2)</f>
        <v>2.5</v>
      </c>
      <c r="AW642" s="2">
        <f>IF(Y642&gt;'Average Crustal Abundance'!R$2,Data!Y642,'Average Crustal Abundance'!R$2)</f>
        <v>0.2</v>
      </c>
      <c r="AX642" s="2">
        <f>IF(Z642&gt;'Average Crustal Abundance'!S$2,Data!Z642,'Average Crustal Abundance'!S$2)</f>
        <v>0.18</v>
      </c>
      <c r="AY642" s="2">
        <f>IF(AA642&gt;'Average Crustal Abundance'!T$2,Data!AA642,'Average Crustal Abundance'!T$2)</f>
        <v>1E-3</v>
      </c>
      <c r="AZ642" s="2">
        <f>IF(AB642&gt;'Average Crustal Abundance'!U$2,Data!AB642,'Average Crustal Abundance'!U$2)</f>
        <v>0.8</v>
      </c>
      <c r="BA642" s="2">
        <f>IF(AC642&gt;'Average Crustal Abundance'!V$2,Data!AC642,'Average Crustal Abundance'!V$2)</f>
        <v>1</v>
      </c>
      <c r="BB642" s="2">
        <f>IF(AD642&gt;'Average Crustal Abundance'!W$2,Data!AD642,'Average Crustal Abundance'!W$2)</f>
        <v>1.7</v>
      </c>
      <c r="BC642" s="2">
        <f>IF(AE642&gt;'Average Crustal Abundance'!X$2,Data!AE642,'Average Crustal Abundance'!X$2)</f>
        <v>20</v>
      </c>
      <c r="BD642" s="2">
        <f>IF(AF642&gt;'Average Crustal Abundance'!Y$2,Data!AF642,'Average Crustal Abundance'!Y$2)</f>
        <v>1.3</v>
      </c>
      <c r="BE642" s="3">
        <f>LOG((AG642/'Average Crustal Abundance'!B$2),1.636)</f>
        <v>0</v>
      </c>
      <c r="BF642" s="3">
        <f>LOG((AH642/'Average Crustal Abundance'!C$2),5.77)</f>
        <v>0</v>
      </c>
      <c r="BG642" s="3">
        <f>LOG((AI642/'Average Crustal Abundance'!D$2),5.07)</f>
        <v>0</v>
      </c>
      <c r="BH642" s="3">
        <f>IF(LOG((AJ642/'Average Crustal Abundance'!E$2))&lt;6,LOG((AJ642/'Average Crustal Abundance'!E$2)),6)</f>
        <v>0</v>
      </c>
      <c r="BI642" s="3">
        <f>IF(LOG((AK642/'Average Crustal Abundance'!F$2))&lt;6,LOG((AK642/'Average Crustal Abundance'!F$2)),6)</f>
        <v>0</v>
      </c>
      <c r="BJ642" s="3">
        <f>IF(LOG((AL642/'Average Crustal Abundance'!G$2))&lt;6,LOG((AL642/'Average Crustal Abundance'!G$2)),6)</f>
        <v>0</v>
      </c>
      <c r="BK642" s="3">
        <f>LOG((AM642/'Average Crustal Abundance'!H$2),5.77)</f>
        <v>0</v>
      </c>
      <c r="BL642" s="3">
        <f>IF(LOG((AN642/'Average Crustal Abundance'!I$2))&lt;6,LOG((AN642/'Average Crustal Abundance'!I$2)),6)</f>
        <v>0</v>
      </c>
      <c r="BM642" s="3">
        <f>IF(LOG((AO642/'Average Crustal Abundance'!J$2))&lt;6,LOG((AO642/'Average Crustal Abundance'!J$2)),6)</f>
        <v>0</v>
      </c>
      <c r="BN642" s="3">
        <f>LOG((AP642/'Average Crustal Abundance'!K$2),4.9)</f>
        <v>0</v>
      </c>
      <c r="BO642" s="3">
        <f>IF(LOG((AQ642/'Average Crustal Abundance'!L$2))&lt;6,LOG((AQ642/'Average Crustal Abundance'!L$2)),6)</f>
        <v>0</v>
      </c>
      <c r="BP642" s="3">
        <f>IF(LOG((AR642/'Average Crustal Abundance'!M$2))&lt;6,LOG((AR642/'Average Crustal Abundance'!M$2)),6)</f>
        <v>0</v>
      </c>
      <c r="BQ642" s="3">
        <f>IF(LOG((AS642/'Average Crustal Abundance'!N$2))&lt;6,LOG((AS642/'Average Crustal Abundance'!N$2)),6)</f>
        <v>0</v>
      </c>
      <c r="BR642" s="3">
        <f>LOG((AT642/'Average Crustal Abundance'!O$2),6.71)</f>
        <v>0</v>
      </c>
      <c r="BS642" s="3">
        <f>IF(LOG((AU642/'Average Crustal Abundance'!P$2))&lt;6,LOG((AU642/'Average Crustal Abundance'!P$2)),6)</f>
        <v>0</v>
      </c>
      <c r="BT642" s="3">
        <f>LOG((AV642/'Average Crustal Abundance'!Q$2),8.58)</f>
        <v>0</v>
      </c>
      <c r="BU642" s="3">
        <f>IF(LOG((AW642/'Average Crustal Abundance'!R$2))&lt;6,LOG((AW642/'Average Crustal Abundance'!R$2)),6)</f>
        <v>0</v>
      </c>
      <c r="BV642" s="3">
        <f>IF(LOG((AX642/'Average Crustal Abundance'!S$2))&lt;6,LOG((AX642/'Average Crustal Abundance'!S$2)),6)</f>
        <v>0</v>
      </c>
      <c r="BW642" s="3">
        <f>IF(LOG((AY642/'Average Crustal Abundance'!T$2))&lt;6,LOG((AY642/'Average Crustal Abundance'!T$2)),6)</f>
        <v>0</v>
      </c>
      <c r="BX642" s="3">
        <f>IF(LOG((AZ642/'Average Crustal Abundance'!U$2))&lt;6,LOG((AZ642/'Average Crustal Abundance'!U$2)),6)</f>
        <v>0</v>
      </c>
      <c r="BY642" s="3">
        <f>IF(LOG((BA642/'Average Crustal Abundance'!V$2))&lt;6,LOG((BA642/'Average Crustal Abundance'!V$2)),6)</f>
        <v>0</v>
      </c>
      <c r="BZ642" s="3">
        <f>LOG((BB642/'Average Crustal Abundance'!W$2),9.15)</f>
        <v>0</v>
      </c>
      <c r="CA642" s="3">
        <f>LOG((BC642/'Average Crustal Abundance'!X$2),6.07)</f>
        <v>0</v>
      </c>
      <c r="CB642" s="3">
        <f>LOG((BD642/'Average Crustal Abundance'!Y$2),9.57)</f>
        <v>0</v>
      </c>
      <c r="CC642" s="3">
        <f t="shared" si="350"/>
        <v>0</v>
      </c>
      <c r="CD642" s="3" t="e">
        <f t="shared" si="351"/>
        <v>#DIV/0!</v>
      </c>
      <c r="CE642" s="4" t="e">
        <f t="shared" si="376"/>
        <v>#DIV/0!</v>
      </c>
      <c r="CF642" s="4" t="e">
        <f t="shared" si="377"/>
        <v>#DIV/0!</v>
      </c>
      <c r="CG642" s="4" t="e">
        <f t="shared" si="378"/>
        <v>#DIV/0!</v>
      </c>
      <c r="CH642" s="4" t="e">
        <f t="shared" si="372"/>
        <v>#DIV/0!</v>
      </c>
      <c r="CI642" s="4" t="e">
        <f t="shared" si="373"/>
        <v>#DIV/0!</v>
      </c>
      <c r="CJ642" s="4" t="e">
        <f t="shared" si="374"/>
        <v>#DIV/0!</v>
      </c>
      <c r="CK642" s="4" t="e">
        <f t="shared" si="375"/>
        <v>#DIV/0!</v>
      </c>
      <c r="CL642" s="4" t="e">
        <f t="shared" si="357"/>
        <v>#DIV/0!</v>
      </c>
      <c r="CM642" s="4" t="e">
        <f t="shared" si="357"/>
        <v>#DIV/0!</v>
      </c>
      <c r="CN642" s="4" t="e">
        <f t="shared" si="357"/>
        <v>#DIV/0!</v>
      </c>
      <c r="CO642" s="4" t="e">
        <f t="shared" si="357"/>
        <v>#DIV/0!</v>
      </c>
      <c r="CP642" s="4" t="e">
        <f t="shared" si="357"/>
        <v>#DIV/0!</v>
      </c>
      <c r="CQ642" s="4" t="e">
        <f t="shared" si="371"/>
        <v>#DIV/0!</v>
      </c>
      <c r="CR642" s="4" t="e">
        <f t="shared" si="371"/>
        <v>#DIV/0!</v>
      </c>
      <c r="CS642" s="4" t="e">
        <f t="shared" si="371"/>
        <v>#DIV/0!</v>
      </c>
      <c r="CT642" s="4" t="e">
        <f t="shared" si="371"/>
        <v>#DIV/0!</v>
      </c>
      <c r="CU642" s="4" t="e">
        <f t="shared" si="371"/>
        <v>#DIV/0!</v>
      </c>
      <c r="CV642" s="4" t="e">
        <f t="shared" si="370"/>
        <v>#DIV/0!</v>
      </c>
      <c r="CW642" s="4" t="e">
        <f t="shared" si="370"/>
        <v>#DIV/0!</v>
      </c>
      <c r="CX642" s="4" t="e">
        <f t="shared" si="370"/>
        <v>#DIV/0!</v>
      </c>
      <c r="CY642" s="4" t="e">
        <f t="shared" si="370"/>
        <v>#DIV/0!</v>
      </c>
      <c r="CZ642" s="4" t="e">
        <f t="shared" si="370"/>
        <v>#DIV/0!</v>
      </c>
      <c r="DA642" s="4" t="e">
        <f t="shared" si="370"/>
        <v>#DIV/0!</v>
      </c>
      <c r="DB642" s="4" t="e">
        <f t="shared" si="370"/>
        <v>#DIV/0!</v>
      </c>
      <c r="DC642" s="3"/>
      <c r="DD642" s="3" t="e">
        <f t="shared" si="352"/>
        <v>#DIV/0!</v>
      </c>
    </row>
    <row r="643" spans="33:108" x14ac:dyDescent="0.25">
      <c r="AG643" s="2">
        <f>IF(I643&gt;'Average Crustal Abundance'!B$2,Data!I643,'Average Crustal Abundance'!B$2)</f>
        <v>52200</v>
      </c>
      <c r="AH643" s="2">
        <f>IF(J643&gt;'Average Crustal Abundance'!C$2,Data!J643,'Average Crustal Abundance'!C$2)</f>
        <v>27</v>
      </c>
      <c r="AI643" s="2">
        <f>IF(K643&gt;'Average Crustal Abundance'!D$2,Data!K643,'Average Crustal Abundance'!D$2)</f>
        <v>59</v>
      </c>
      <c r="AJ643" s="2">
        <f>IF(L643&gt;'Average Crustal Abundance'!E$2,Data!L643,'Average Crustal Abundance'!E$2)</f>
        <v>0.188</v>
      </c>
      <c r="AK643" s="2">
        <f>IF(M643&gt;'Average Crustal Abundance'!F$2,Data!M643,'Average Crustal Abundance'!F$2)</f>
        <v>1.5E-3</v>
      </c>
      <c r="AL643" s="2">
        <f>IF(N643&gt;'Average Crustal Abundance'!G$2,Data!N643,'Average Crustal Abundance'!G$2)</f>
        <v>1.5E-3</v>
      </c>
      <c r="AM643" s="2">
        <f>IF(O643&gt;'Average Crustal Abundance'!H$2,Data!O643,'Average Crustal Abundance'!H$2)</f>
        <v>27</v>
      </c>
      <c r="AN643" s="2">
        <f>IF(P643&gt;'Average Crustal Abundance'!I$2,Data!P643,'Average Crustal Abundance'!I$2)</f>
        <v>5.6000000000000001E-2</v>
      </c>
      <c r="AO643" s="2">
        <f>IF(Q643&gt;'Average Crustal Abundance'!J$2,Data!Q643,'Average Crustal Abundance'!J$2)</f>
        <v>1.2999999999999999E-3</v>
      </c>
      <c r="AP643" s="2">
        <f>IF(R643&gt;'Average Crustal Abundance'!K$2,Data!R643,'Average Crustal Abundance'!K$2)</f>
        <v>72</v>
      </c>
      <c r="AQ643" s="2">
        <f>IF(S643&gt;'Average Crustal Abundance'!L$2,Data!S643,'Average Crustal Abundance'!L$2)</f>
        <v>0.08</v>
      </c>
      <c r="AR643" s="2">
        <f>IF(T643&gt;'Average Crustal Abundance'!M$2,Data!T643,'Average Crustal Abundance'!M$2)</f>
        <v>5.1999999999999998E-2</v>
      </c>
      <c r="AS643" s="2">
        <f>IF(U643&gt;'Average Crustal Abundance'!N$2,Data!U643,'Average Crustal Abundance'!N$2)</f>
        <v>0.5</v>
      </c>
      <c r="AT643" s="2">
        <f>IF(V643&gt;'Average Crustal Abundance'!O$2,Data!V643,'Average Crustal Abundance'!O$2)</f>
        <v>11</v>
      </c>
      <c r="AU643" s="2">
        <f>IF(W643&gt;'Average Crustal Abundance'!P$2,Data!W643,'Average Crustal Abundance'!P$2)</f>
        <v>0.03</v>
      </c>
      <c r="AV643" s="2">
        <f>IF(X643&gt;'Average Crustal Abundance'!Q$2,Data!X643,'Average Crustal Abundance'!Q$2)</f>
        <v>2.5</v>
      </c>
      <c r="AW643" s="2">
        <f>IF(Y643&gt;'Average Crustal Abundance'!R$2,Data!Y643,'Average Crustal Abundance'!R$2)</f>
        <v>0.2</v>
      </c>
      <c r="AX643" s="2">
        <f>IF(Z643&gt;'Average Crustal Abundance'!S$2,Data!Z643,'Average Crustal Abundance'!S$2)</f>
        <v>0.18</v>
      </c>
      <c r="AY643" s="2">
        <f>IF(AA643&gt;'Average Crustal Abundance'!T$2,Data!AA643,'Average Crustal Abundance'!T$2)</f>
        <v>1E-3</v>
      </c>
      <c r="AZ643" s="2">
        <f>IF(AB643&gt;'Average Crustal Abundance'!U$2,Data!AB643,'Average Crustal Abundance'!U$2)</f>
        <v>0.8</v>
      </c>
      <c r="BA643" s="2">
        <f>IF(AC643&gt;'Average Crustal Abundance'!V$2,Data!AC643,'Average Crustal Abundance'!V$2)</f>
        <v>1</v>
      </c>
      <c r="BB643" s="2">
        <f>IF(AD643&gt;'Average Crustal Abundance'!W$2,Data!AD643,'Average Crustal Abundance'!W$2)</f>
        <v>1.7</v>
      </c>
      <c r="BC643" s="2">
        <f>IF(AE643&gt;'Average Crustal Abundance'!X$2,Data!AE643,'Average Crustal Abundance'!X$2)</f>
        <v>20</v>
      </c>
      <c r="BD643" s="2">
        <f>IF(AF643&gt;'Average Crustal Abundance'!Y$2,Data!AF643,'Average Crustal Abundance'!Y$2)</f>
        <v>1.3</v>
      </c>
      <c r="BE643" s="3">
        <f>LOG((AG643/'Average Crustal Abundance'!B$2),1.636)</f>
        <v>0</v>
      </c>
      <c r="BF643" s="3">
        <f>LOG((AH643/'Average Crustal Abundance'!C$2),5.77)</f>
        <v>0</v>
      </c>
      <c r="BG643" s="3">
        <f>LOG((AI643/'Average Crustal Abundance'!D$2),5.07)</f>
        <v>0</v>
      </c>
      <c r="BH643" s="3">
        <f>IF(LOG((AJ643/'Average Crustal Abundance'!E$2))&lt;6,LOG((AJ643/'Average Crustal Abundance'!E$2)),6)</f>
        <v>0</v>
      </c>
      <c r="BI643" s="3">
        <f>IF(LOG((AK643/'Average Crustal Abundance'!F$2))&lt;6,LOG((AK643/'Average Crustal Abundance'!F$2)),6)</f>
        <v>0</v>
      </c>
      <c r="BJ643" s="3">
        <f>IF(LOG((AL643/'Average Crustal Abundance'!G$2))&lt;6,LOG((AL643/'Average Crustal Abundance'!G$2)),6)</f>
        <v>0</v>
      </c>
      <c r="BK643" s="3">
        <f>LOG((AM643/'Average Crustal Abundance'!H$2),5.77)</f>
        <v>0</v>
      </c>
      <c r="BL643" s="3">
        <f>IF(LOG((AN643/'Average Crustal Abundance'!I$2))&lt;6,LOG((AN643/'Average Crustal Abundance'!I$2)),6)</f>
        <v>0</v>
      </c>
      <c r="BM643" s="3">
        <f>IF(LOG((AO643/'Average Crustal Abundance'!J$2))&lt;6,LOG((AO643/'Average Crustal Abundance'!J$2)),6)</f>
        <v>0</v>
      </c>
      <c r="BN643" s="3">
        <f>LOG((AP643/'Average Crustal Abundance'!K$2),4.9)</f>
        <v>0</v>
      </c>
      <c r="BO643" s="3">
        <f>IF(LOG((AQ643/'Average Crustal Abundance'!L$2))&lt;6,LOG((AQ643/'Average Crustal Abundance'!L$2)),6)</f>
        <v>0</v>
      </c>
      <c r="BP643" s="3">
        <f>IF(LOG((AR643/'Average Crustal Abundance'!M$2))&lt;6,LOG((AR643/'Average Crustal Abundance'!M$2)),6)</f>
        <v>0</v>
      </c>
      <c r="BQ643" s="3">
        <f>IF(LOG((AS643/'Average Crustal Abundance'!N$2))&lt;6,LOG((AS643/'Average Crustal Abundance'!N$2)),6)</f>
        <v>0</v>
      </c>
      <c r="BR643" s="3">
        <f>LOG((AT643/'Average Crustal Abundance'!O$2),6.71)</f>
        <v>0</v>
      </c>
      <c r="BS643" s="3">
        <f>IF(LOG((AU643/'Average Crustal Abundance'!P$2))&lt;6,LOG((AU643/'Average Crustal Abundance'!P$2)),6)</f>
        <v>0</v>
      </c>
      <c r="BT643" s="3">
        <f>LOG((AV643/'Average Crustal Abundance'!Q$2),8.58)</f>
        <v>0</v>
      </c>
      <c r="BU643" s="3">
        <f>IF(LOG((AW643/'Average Crustal Abundance'!R$2))&lt;6,LOG((AW643/'Average Crustal Abundance'!R$2)),6)</f>
        <v>0</v>
      </c>
      <c r="BV643" s="3">
        <f>IF(LOG((AX643/'Average Crustal Abundance'!S$2))&lt;6,LOG((AX643/'Average Crustal Abundance'!S$2)),6)</f>
        <v>0</v>
      </c>
      <c r="BW643" s="3">
        <f>IF(LOG((AY643/'Average Crustal Abundance'!T$2))&lt;6,LOG((AY643/'Average Crustal Abundance'!T$2)),6)</f>
        <v>0</v>
      </c>
      <c r="BX643" s="3">
        <f>IF(LOG((AZ643/'Average Crustal Abundance'!U$2))&lt;6,LOG((AZ643/'Average Crustal Abundance'!U$2)),6)</f>
        <v>0</v>
      </c>
      <c r="BY643" s="3">
        <f>IF(LOG((BA643/'Average Crustal Abundance'!V$2))&lt;6,LOG((BA643/'Average Crustal Abundance'!V$2)),6)</f>
        <v>0</v>
      </c>
      <c r="BZ643" s="3">
        <f>LOG((BB643/'Average Crustal Abundance'!W$2),9.15)</f>
        <v>0</v>
      </c>
      <c r="CA643" s="3">
        <f>LOG((BC643/'Average Crustal Abundance'!X$2),6.07)</f>
        <v>0</v>
      </c>
      <c r="CB643" s="3">
        <f>LOG((BD643/'Average Crustal Abundance'!Y$2),9.57)</f>
        <v>0</v>
      </c>
      <c r="CC643" s="3">
        <f t="shared" si="350"/>
        <v>0</v>
      </c>
      <c r="CD643" s="3" t="e">
        <f t="shared" si="351"/>
        <v>#DIV/0!</v>
      </c>
      <c r="CE643" s="4" t="e">
        <f t="shared" si="376"/>
        <v>#DIV/0!</v>
      </c>
      <c r="CF643" s="4" t="e">
        <f t="shared" si="377"/>
        <v>#DIV/0!</v>
      </c>
      <c r="CG643" s="4" t="e">
        <f t="shared" si="378"/>
        <v>#DIV/0!</v>
      </c>
      <c r="CH643" s="4" t="e">
        <f t="shared" si="372"/>
        <v>#DIV/0!</v>
      </c>
      <c r="CI643" s="4" t="e">
        <f t="shared" si="373"/>
        <v>#DIV/0!</v>
      </c>
      <c r="CJ643" s="4" t="e">
        <f t="shared" si="374"/>
        <v>#DIV/0!</v>
      </c>
      <c r="CK643" s="4" t="e">
        <f t="shared" si="375"/>
        <v>#DIV/0!</v>
      </c>
      <c r="CL643" s="4" t="e">
        <f t="shared" si="357"/>
        <v>#DIV/0!</v>
      </c>
      <c r="CM643" s="4" t="e">
        <f t="shared" si="357"/>
        <v>#DIV/0!</v>
      </c>
      <c r="CN643" s="4" t="e">
        <f t="shared" si="357"/>
        <v>#DIV/0!</v>
      </c>
      <c r="CO643" s="4" t="e">
        <f t="shared" si="357"/>
        <v>#DIV/0!</v>
      </c>
      <c r="CP643" s="4" t="e">
        <f t="shared" si="357"/>
        <v>#DIV/0!</v>
      </c>
      <c r="CQ643" s="4" t="e">
        <f t="shared" si="371"/>
        <v>#DIV/0!</v>
      </c>
      <c r="CR643" s="4" t="e">
        <f t="shared" si="371"/>
        <v>#DIV/0!</v>
      </c>
      <c r="CS643" s="4" t="e">
        <f t="shared" si="371"/>
        <v>#DIV/0!</v>
      </c>
      <c r="CT643" s="4" t="e">
        <f t="shared" si="371"/>
        <v>#DIV/0!</v>
      </c>
      <c r="CU643" s="4" t="e">
        <f t="shared" si="371"/>
        <v>#DIV/0!</v>
      </c>
      <c r="CV643" s="4" t="e">
        <f t="shared" si="370"/>
        <v>#DIV/0!</v>
      </c>
      <c r="CW643" s="4" t="e">
        <f t="shared" si="370"/>
        <v>#DIV/0!</v>
      </c>
      <c r="CX643" s="4" t="e">
        <f t="shared" si="370"/>
        <v>#DIV/0!</v>
      </c>
      <c r="CY643" s="4" t="e">
        <f t="shared" si="370"/>
        <v>#DIV/0!</v>
      </c>
      <c r="CZ643" s="4" t="e">
        <f t="shared" si="370"/>
        <v>#DIV/0!</v>
      </c>
      <c r="DA643" s="4" t="e">
        <f t="shared" si="370"/>
        <v>#DIV/0!</v>
      </c>
      <c r="DB643" s="4" t="e">
        <f t="shared" si="370"/>
        <v>#DIV/0!</v>
      </c>
      <c r="DC643" s="3"/>
      <c r="DD643" s="3" t="e">
        <f t="shared" si="352"/>
        <v>#DIV/0!</v>
      </c>
    </row>
    <row r="644" spans="33:108" x14ac:dyDescent="0.25">
      <c r="AG644" s="2">
        <f>IF(I644&gt;'Average Crustal Abundance'!B$2,Data!I644,'Average Crustal Abundance'!B$2)</f>
        <v>52200</v>
      </c>
      <c r="AH644" s="2">
        <f>IF(J644&gt;'Average Crustal Abundance'!C$2,Data!J644,'Average Crustal Abundance'!C$2)</f>
        <v>27</v>
      </c>
      <c r="AI644" s="2">
        <f>IF(K644&gt;'Average Crustal Abundance'!D$2,Data!K644,'Average Crustal Abundance'!D$2)</f>
        <v>59</v>
      </c>
      <c r="AJ644" s="2">
        <f>IF(L644&gt;'Average Crustal Abundance'!E$2,Data!L644,'Average Crustal Abundance'!E$2)</f>
        <v>0.188</v>
      </c>
      <c r="AK644" s="2">
        <f>IF(M644&gt;'Average Crustal Abundance'!F$2,Data!M644,'Average Crustal Abundance'!F$2)</f>
        <v>1.5E-3</v>
      </c>
      <c r="AL644" s="2">
        <f>IF(N644&gt;'Average Crustal Abundance'!G$2,Data!N644,'Average Crustal Abundance'!G$2)</f>
        <v>1.5E-3</v>
      </c>
      <c r="AM644" s="2">
        <f>IF(O644&gt;'Average Crustal Abundance'!H$2,Data!O644,'Average Crustal Abundance'!H$2)</f>
        <v>27</v>
      </c>
      <c r="AN644" s="2">
        <f>IF(P644&gt;'Average Crustal Abundance'!I$2,Data!P644,'Average Crustal Abundance'!I$2)</f>
        <v>5.6000000000000001E-2</v>
      </c>
      <c r="AO644" s="2">
        <f>IF(Q644&gt;'Average Crustal Abundance'!J$2,Data!Q644,'Average Crustal Abundance'!J$2)</f>
        <v>1.2999999999999999E-3</v>
      </c>
      <c r="AP644" s="2">
        <f>IF(R644&gt;'Average Crustal Abundance'!K$2,Data!R644,'Average Crustal Abundance'!K$2)</f>
        <v>72</v>
      </c>
      <c r="AQ644" s="2">
        <f>IF(S644&gt;'Average Crustal Abundance'!L$2,Data!S644,'Average Crustal Abundance'!L$2)</f>
        <v>0.08</v>
      </c>
      <c r="AR644" s="2">
        <f>IF(T644&gt;'Average Crustal Abundance'!M$2,Data!T644,'Average Crustal Abundance'!M$2)</f>
        <v>5.1999999999999998E-2</v>
      </c>
      <c r="AS644" s="2">
        <f>IF(U644&gt;'Average Crustal Abundance'!N$2,Data!U644,'Average Crustal Abundance'!N$2)</f>
        <v>0.5</v>
      </c>
      <c r="AT644" s="2">
        <f>IF(V644&gt;'Average Crustal Abundance'!O$2,Data!V644,'Average Crustal Abundance'!O$2)</f>
        <v>11</v>
      </c>
      <c r="AU644" s="2">
        <f>IF(W644&gt;'Average Crustal Abundance'!P$2,Data!W644,'Average Crustal Abundance'!P$2)</f>
        <v>0.03</v>
      </c>
      <c r="AV644" s="2">
        <f>IF(X644&gt;'Average Crustal Abundance'!Q$2,Data!X644,'Average Crustal Abundance'!Q$2)</f>
        <v>2.5</v>
      </c>
      <c r="AW644" s="2">
        <f>IF(Y644&gt;'Average Crustal Abundance'!R$2,Data!Y644,'Average Crustal Abundance'!R$2)</f>
        <v>0.2</v>
      </c>
      <c r="AX644" s="2">
        <f>IF(Z644&gt;'Average Crustal Abundance'!S$2,Data!Z644,'Average Crustal Abundance'!S$2)</f>
        <v>0.18</v>
      </c>
      <c r="AY644" s="2">
        <f>IF(AA644&gt;'Average Crustal Abundance'!T$2,Data!AA644,'Average Crustal Abundance'!T$2)</f>
        <v>1E-3</v>
      </c>
      <c r="AZ644" s="2">
        <f>IF(AB644&gt;'Average Crustal Abundance'!U$2,Data!AB644,'Average Crustal Abundance'!U$2)</f>
        <v>0.8</v>
      </c>
      <c r="BA644" s="2">
        <f>IF(AC644&gt;'Average Crustal Abundance'!V$2,Data!AC644,'Average Crustal Abundance'!V$2)</f>
        <v>1</v>
      </c>
      <c r="BB644" s="2">
        <f>IF(AD644&gt;'Average Crustal Abundance'!W$2,Data!AD644,'Average Crustal Abundance'!W$2)</f>
        <v>1.7</v>
      </c>
      <c r="BC644" s="2">
        <f>IF(AE644&gt;'Average Crustal Abundance'!X$2,Data!AE644,'Average Crustal Abundance'!X$2)</f>
        <v>20</v>
      </c>
      <c r="BD644" s="2">
        <f>IF(AF644&gt;'Average Crustal Abundance'!Y$2,Data!AF644,'Average Crustal Abundance'!Y$2)</f>
        <v>1.3</v>
      </c>
      <c r="BE644" s="3">
        <f>LOG((AG644/'Average Crustal Abundance'!B$2),1.636)</f>
        <v>0</v>
      </c>
      <c r="BF644" s="3">
        <f>LOG((AH644/'Average Crustal Abundance'!C$2),5.77)</f>
        <v>0</v>
      </c>
      <c r="BG644" s="3">
        <f>LOG((AI644/'Average Crustal Abundance'!D$2),5.07)</f>
        <v>0</v>
      </c>
      <c r="BH644" s="3">
        <f>IF(LOG((AJ644/'Average Crustal Abundance'!E$2))&lt;6,LOG((AJ644/'Average Crustal Abundance'!E$2)),6)</f>
        <v>0</v>
      </c>
      <c r="BI644" s="3">
        <f>IF(LOG((AK644/'Average Crustal Abundance'!F$2))&lt;6,LOG((AK644/'Average Crustal Abundance'!F$2)),6)</f>
        <v>0</v>
      </c>
      <c r="BJ644" s="3">
        <f>IF(LOG((AL644/'Average Crustal Abundance'!G$2))&lt;6,LOG((AL644/'Average Crustal Abundance'!G$2)),6)</f>
        <v>0</v>
      </c>
      <c r="BK644" s="3">
        <f>LOG((AM644/'Average Crustal Abundance'!H$2),5.77)</f>
        <v>0</v>
      </c>
      <c r="BL644" s="3">
        <f>IF(LOG((AN644/'Average Crustal Abundance'!I$2))&lt;6,LOG((AN644/'Average Crustal Abundance'!I$2)),6)</f>
        <v>0</v>
      </c>
      <c r="BM644" s="3">
        <f>IF(LOG((AO644/'Average Crustal Abundance'!J$2))&lt;6,LOG((AO644/'Average Crustal Abundance'!J$2)),6)</f>
        <v>0</v>
      </c>
      <c r="BN644" s="3">
        <f>LOG((AP644/'Average Crustal Abundance'!K$2),4.9)</f>
        <v>0</v>
      </c>
      <c r="BO644" s="3">
        <f>IF(LOG((AQ644/'Average Crustal Abundance'!L$2))&lt;6,LOG((AQ644/'Average Crustal Abundance'!L$2)),6)</f>
        <v>0</v>
      </c>
      <c r="BP644" s="3">
        <f>IF(LOG((AR644/'Average Crustal Abundance'!M$2))&lt;6,LOG((AR644/'Average Crustal Abundance'!M$2)),6)</f>
        <v>0</v>
      </c>
      <c r="BQ644" s="3">
        <f>IF(LOG((AS644/'Average Crustal Abundance'!N$2))&lt;6,LOG((AS644/'Average Crustal Abundance'!N$2)),6)</f>
        <v>0</v>
      </c>
      <c r="BR644" s="3">
        <f>LOG((AT644/'Average Crustal Abundance'!O$2),6.71)</f>
        <v>0</v>
      </c>
      <c r="BS644" s="3">
        <f>IF(LOG((AU644/'Average Crustal Abundance'!P$2))&lt;6,LOG((AU644/'Average Crustal Abundance'!P$2)),6)</f>
        <v>0</v>
      </c>
      <c r="BT644" s="3">
        <f>LOG((AV644/'Average Crustal Abundance'!Q$2),8.58)</f>
        <v>0</v>
      </c>
      <c r="BU644" s="3">
        <f>IF(LOG((AW644/'Average Crustal Abundance'!R$2))&lt;6,LOG((AW644/'Average Crustal Abundance'!R$2)),6)</f>
        <v>0</v>
      </c>
      <c r="BV644" s="3">
        <f>IF(LOG((AX644/'Average Crustal Abundance'!S$2))&lt;6,LOG((AX644/'Average Crustal Abundance'!S$2)),6)</f>
        <v>0</v>
      </c>
      <c r="BW644" s="3">
        <f>IF(LOG((AY644/'Average Crustal Abundance'!T$2))&lt;6,LOG((AY644/'Average Crustal Abundance'!T$2)),6)</f>
        <v>0</v>
      </c>
      <c r="BX644" s="3">
        <f>IF(LOG((AZ644/'Average Crustal Abundance'!U$2))&lt;6,LOG((AZ644/'Average Crustal Abundance'!U$2)),6)</f>
        <v>0</v>
      </c>
      <c r="BY644" s="3">
        <f>IF(LOG((BA644/'Average Crustal Abundance'!V$2))&lt;6,LOG((BA644/'Average Crustal Abundance'!V$2)),6)</f>
        <v>0</v>
      </c>
      <c r="BZ644" s="3">
        <f>LOG((BB644/'Average Crustal Abundance'!W$2),9.15)</f>
        <v>0</v>
      </c>
      <c r="CA644" s="3">
        <f>LOG((BC644/'Average Crustal Abundance'!X$2),6.07)</f>
        <v>0</v>
      </c>
      <c r="CB644" s="3">
        <f>LOG((BD644/'Average Crustal Abundance'!Y$2),9.57)</f>
        <v>0</v>
      </c>
      <c r="CC644" s="3">
        <f t="shared" ref="CC644:CC707" si="379">SUMSQ(BE644:CB644)</f>
        <v>0</v>
      </c>
      <c r="CD644" s="3" t="e">
        <f t="shared" ref="CD644:CD707" si="380">10/SQRT(CC644)</f>
        <v>#DIV/0!</v>
      </c>
      <c r="CE644" s="4" t="e">
        <f t="shared" si="376"/>
        <v>#DIV/0!</v>
      </c>
      <c r="CF644" s="4" t="e">
        <f t="shared" si="377"/>
        <v>#DIV/0!</v>
      </c>
      <c r="CG644" s="4" t="e">
        <f t="shared" si="378"/>
        <v>#DIV/0!</v>
      </c>
      <c r="CH644" s="4" t="e">
        <f t="shared" si="372"/>
        <v>#DIV/0!</v>
      </c>
      <c r="CI644" s="4" t="e">
        <f t="shared" si="373"/>
        <v>#DIV/0!</v>
      </c>
      <c r="CJ644" s="4" t="e">
        <f t="shared" si="374"/>
        <v>#DIV/0!</v>
      </c>
      <c r="CK644" s="4" t="e">
        <f t="shared" si="375"/>
        <v>#DIV/0!</v>
      </c>
      <c r="CL644" s="4" t="e">
        <f t="shared" si="357"/>
        <v>#DIV/0!</v>
      </c>
      <c r="CM644" s="4" t="e">
        <f t="shared" si="357"/>
        <v>#DIV/0!</v>
      </c>
      <c r="CN644" s="4" t="e">
        <f t="shared" si="357"/>
        <v>#DIV/0!</v>
      </c>
      <c r="CO644" s="4" t="e">
        <f t="shared" si="357"/>
        <v>#DIV/0!</v>
      </c>
      <c r="CP644" s="4" t="e">
        <f t="shared" si="357"/>
        <v>#DIV/0!</v>
      </c>
      <c r="CQ644" s="4" t="e">
        <f t="shared" si="371"/>
        <v>#DIV/0!</v>
      </c>
      <c r="CR644" s="4" t="e">
        <f t="shared" si="371"/>
        <v>#DIV/0!</v>
      </c>
      <c r="CS644" s="4" t="e">
        <f t="shared" si="371"/>
        <v>#DIV/0!</v>
      </c>
      <c r="CT644" s="4" t="e">
        <f t="shared" si="371"/>
        <v>#DIV/0!</v>
      </c>
      <c r="CU644" s="4" t="e">
        <f t="shared" si="371"/>
        <v>#DIV/0!</v>
      </c>
      <c r="CV644" s="4" t="e">
        <f t="shared" si="370"/>
        <v>#DIV/0!</v>
      </c>
      <c r="CW644" s="4" t="e">
        <f t="shared" si="370"/>
        <v>#DIV/0!</v>
      </c>
      <c r="CX644" s="4" t="e">
        <f t="shared" si="370"/>
        <v>#DIV/0!</v>
      </c>
      <c r="CY644" s="4" t="e">
        <f t="shared" si="370"/>
        <v>#DIV/0!</v>
      </c>
      <c r="CZ644" s="4" t="e">
        <f t="shared" si="370"/>
        <v>#DIV/0!</v>
      </c>
      <c r="DA644" s="4" t="e">
        <f t="shared" si="370"/>
        <v>#DIV/0!</v>
      </c>
      <c r="DB644" s="4" t="e">
        <f t="shared" si="370"/>
        <v>#DIV/0!</v>
      </c>
      <c r="DC644" s="3"/>
      <c r="DD644" s="3" t="e">
        <f t="shared" ref="DD644:DD707" si="381">SUMSQ(CE644:DB644)</f>
        <v>#DIV/0!</v>
      </c>
    </row>
    <row r="645" spans="33:108" x14ac:dyDescent="0.25">
      <c r="AG645" s="2">
        <f>IF(I645&gt;'Average Crustal Abundance'!B$2,Data!I645,'Average Crustal Abundance'!B$2)</f>
        <v>52200</v>
      </c>
      <c r="AH645" s="2">
        <f>IF(J645&gt;'Average Crustal Abundance'!C$2,Data!J645,'Average Crustal Abundance'!C$2)</f>
        <v>27</v>
      </c>
      <c r="AI645" s="2">
        <f>IF(K645&gt;'Average Crustal Abundance'!D$2,Data!K645,'Average Crustal Abundance'!D$2)</f>
        <v>59</v>
      </c>
      <c r="AJ645" s="2">
        <f>IF(L645&gt;'Average Crustal Abundance'!E$2,Data!L645,'Average Crustal Abundance'!E$2)</f>
        <v>0.188</v>
      </c>
      <c r="AK645" s="2">
        <f>IF(M645&gt;'Average Crustal Abundance'!F$2,Data!M645,'Average Crustal Abundance'!F$2)</f>
        <v>1.5E-3</v>
      </c>
      <c r="AL645" s="2">
        <f>IF(N645&gt;'Average Crustal Abundance'!G$2,Data!N645,'Average Crustal Abundance'!G$2)</f>
        <v>1.5E-3</v>
      </c>
      <c r="AM645" s="2">
        <f>IF(O645&gt;'Average Crustal Abundance'!H$2,Data!O645,'Average Crustal Abundance'!H$2)</f>
        <v>27</v>
      </c>
      <c r="AN645" s="2">
        <f>IF(P645&gt;'Average Crustal Abundance'!I$2,Data!P645,'Average Crustal Abundance'!I$2)</f>
        <v>5.6000000000000001E-2</v>
      </c>
      <c r="AO645" s="2">
        <f>IF(Q645&gt;'Average Crustal Abundance'!J$2,Data!Q645,'Average Crustal Abundance'!J$2)</f>
        <v>1.2999999999999999E-3</v>
      </c>
      <c r="AP645" s="2">
        <f>IF(R645&gt;'Average Crustal Abundance'!K$2,Data!R645,'Average Crustal Abundance'!K$2)</f>
        <v>72</v>
      </c>
      <c r="AQ645" s="2">
        <f>IF(S645&gt;'Average Crustal Abundance'!L$2,Data!S645,'Average Crustal Abundance'!L$2)</f>
        <v>0.08</v>
      </c>
      <c r="AR645" s="2">
        <f>IF(T645&gt;'Average Crustal Abundance'!M$2,Data!T645,'Average Crustal Abundance'!M$2)</f>
        <v>5.1999999999999998E-2</v>
      </c>
      <c r="AS645" s="2">
        <f>IF(U645&gt;'Average Crustal Abundance'!N$2,Data!U645,'Average Crustal Abundance'!N$2)</f>
        <v>0.5</v>
      </c>
      <c r="AT645" s="2">
        <f>IF(V645&gt;'Average Crustal Abundance'!O$2,Data!V645,'Average Crustal Abundance'!O$2)</f>
        <v>11</v>
      </c>
      <c r="AU645" s="2">
        <f>IF(W645&gt;'Average Crustal Abundance'!P$2,Data!W645,'Average Crustal Abundance'!P$2)</f>
        <v>0.03</v>
      </c>
      <c r="AV645" s="2">
        <f>IF(X645&gt;'Average Crustal Abundance'!Q$2,Data!X645,'Average Crustal Abundance'!Q$2)</f>
        <v>2.5</v>
      </c>
      <c r="AW645" s="2">
        <f>IF(Y645&gt;'Average Crustal Abundance'!R$2,Data!Y645,'Average Crustal Abundance'!R$2)</f>
        <v>0.2</v>
      </c>
      <c r="AX645" s="2">
        <f>IF(Z645&gt;'Average Crustal Abundance'!S$2,Data!Z645,'Average Crustal Abundance'!S$2)</f>
        <v>0.18</v>
      </c>
      <c r="AY645" s="2">
        <f>IF(AA645&gt;'Average Crustal Abundance'!T$2,Data!AA645,'Average Crustal Abundance'!T$2)</f>
        <v>1E-3</v>
      </c>
      <c r="AZ645" s="2">
        <f>IF(AB645&gt;'Average Crustal Abundance'!U$2,Data!AB645,'Average Crustal Abundance'!U$2)</f>
        <v>0.8</v>
      </c>
      <c r="BA645" s="2">
        <f>IF(AC645&gt;'Average Crustal Abundance'!V$2,Data!AC645,'Average Crustal Abundance'!V$2)</f>
        <v>1</v>
      </c>
      <c r="BB645" s="2">
        <f>IF(AD645&gt;'Average Crustal Abundance'!W$2,Data!AD645,'Average Crustal Abundance'!W$2)</f>
        <v>1.7</v>
      </c>
      <c r="BC645" s="2">
        <f>IF(AE645&gt;'Average Crustal Abundance'!X$2,Data!AE645,'Average Crustal Abundance'!X$2)</f>
        <v>20</v>
      </c>
      <c r="BD645" s="2">
        <f>IF(AF645&gt;'Average Crustal Abundance'!Y$2,Data!AF645,'Average Crustal Abundance'!Y$2)</f>
        <v>1.3</v>
      </c>
      <c r="BE645" s="3">
        <f>LOG((AG645/'Average Crustal Abundance'!B$2),1.636)</f>
        <v>0</v>
      </c>
      <c r="BF645" s="3">
        <f>LOG((AH645/'Average Crustal Abundance'!C$2),5.77)</f>
        <v>0</v>
      </c>
      <c r="BG645" s="3">
        <f>LOG((AI645/'Average Crustal Abundance'!D$2),5.07)</f>
        <v>0</v>
      </c>
      <c r="BH645" s="3">
        <f>IF(LOG((AJ645/'Average Crustal Abundance'!E$2))&lt;6,LOG((AJ645/'Average Crustal Abundance'!E$2)),6)</f>
        <v>0</v>
      </c>
      <c r="BI645" s="3">
        <f>IF(LOG((AK645/'Average Crustal Abundance'!F$2))&lt;6,LOG((AK645/'Average Crustal Abundance'!F$2)),6)</f>
        <v>0</v>
      </c>
      <c r="BJ645" s="3">
        <f>IF(LOG((AL645/'Average Crustal Abundance'!G$2))&lt;6,LOG((AL645/'Average Crustal Abundance'!G$2)),6)</f>
        <v>0</v>
      </c>
      <c r="BK645" s="3">
        <f>LOG((AM645/'Average Crustal Abundance'!H$2),5.77)</f>
        <v>0</v>
      </c>
      <c r="BL645" s="3">
        <f>IF(LOG((AN645/'Average Crustal Abundance'!I$2))&lt;6,LOG((AN645/'Average Crustal Abundance'!I$2)),6)</f>
        <v>0</v>
      </c>
      <c r="BM645" s="3">
        <f>IF(LOG((AO645/'Average Crustal Abundance'!J$2))&lt;6,LOG((AO645/'Average Crustal Abundance'!J$2)),6)</f>
        <v>0</v>
      </c>
      <c r="BN645" s="3">
        <f>LOG((AP645/'Average Crustal Abundance'!K$2),4.9)</f>
        <v>0</v>
      </c>
      <c r="BO645" s="3">
        <f>IF(LOG((AQ645/'Average Crustal Abundance'!L$2))&lt;6,LOG((AQ645/'Average Crustal Abundance'!L$2)),6)</f>
        <v>0</v>
      </c>
      <c r="BP645" s="3">
        <f>IF(LOG((AR645/'Average Crustal Abundance'!M$2))&lt;6,LOG((AR645/'Average Crustal Abundance'!M$2)),6)</f>
        <v>0</v>
      </c>
      <c r="BQ645" s="3">
        <f>IF(LOG((AS645/'Average Crustal Abundance'!N$2))&lt;6,LOG((AS645/'Average Crustal Abundance'!N$2)),6)</f>
        <v>0</v>
      </c>
      <c r="BR645" s="3">
        <f>LOG((AT645/'Average Crustal Abundance'!O$2),6.71)</f>
        <v>0</v>
      </c>
      <c r="BS645" s="3">
        <f>IF(LOG((AU645/'Average Crustal Abundance'!P$2))&lt;6,LOG((AU645/'Average Crustal Abundance'!P$2)),6)</f>
        <v>0</v>
      </c>
      <c r="BT645" s="3">
        <f>LOG((AV645/'Average Crustal Abundance'!Q$2),8.58)</f>
        <v>0</v>
      </c>
      <c r="BU645" s="3">
        <f>IF(LOG((AW645/'Average Crustal Abundance'!R$2))&lt;6,LOG((AW645/'Average Crustal Abundance'!R$2)),6)</f>
        <v>0</v>
      </c>
      <c r="BV645" s="3">
        <f>IF(LOG((AX645/'Average Crustal Abundance'!S$2))&lt;6,LOG((AX645/'Average Crustal Abundance'!S$2)),6)</f>
        <v>0</v>
      </c>
      <c r="BW645" s="3">
        <f>IF(LOG((AY645/'Average Crustal Abundance'!T$2))&lt;6,LOG((AY645/'Average Crustal Abundance'!T$2)),6)</f>
        <v>0</v>
      </c>
      <c r="BX645" s="3">
        <f>IF(LOG((AZ645/'Average Crustal Abundance'!U$2))&lt;6,LOG((AZ645/'Average Crustal Abundance'!U$2)),6)</f>
        <v>0</v>
      </c>
      <c r="BY645" s="3">
        <f>IF(LOG((BA645/'Average Crustal Abundance'!V$2))&lt;6,LOG((BA645/'Average Crustal Abundance'!V$2)),6)</f>
        <v>0</v>
      </c>
      <c r="BZ645" s="3">
        <f>LOG((BB645/'Average Crustal Abundance'!W$2),9.15)</f>
        <v>0</v>
      </c>
      <c r="CA645" s="3">
        <f>LOG((BC645/'Average Crustal Abundance'!X$2),6.07)</f>
        <v>0</v>
      </c>
      <c r="CB645" s="3">
        <f>LOG((BD645/'Average Crustal Abundance'!Y$2),9.57)</f>
        <v>0</v>
      </c>
      <c r="CC645" s="3">
        <f t="shared" si="379"/>
        <v>0</v>
      </c>
      <c r="CD645" s="3" t="e">
        <f t="shared" si="380"/>
        <v>#DIV/0!</v>
      </c>
      <c r="CE645" s="4" t="e">
        <f t="shared" si="376"/>
        <v>#DIV/0!</v>
      </c>
      <c r="CF645" s="4" t="e">
        <f t="shared" si="377"/>
        <v>#DIV/0!</v>
      </c>
      <c r="CG645" s="4" t="e">
        <f t="shared" si="378"/>
        <v>#DIV/0!</v>
      </c>
      <c r="CH645" s="4" t="e">
        <f t="shared" si="372"/>
        <v>#DIV/0!</v>
      </c>
      <c r="CI645" s="4" t="e">
        <f t="shared" si="373"/>
        <v>#DIV/0!</v>
      </c>
      <c r="CJ645" s="4" t="e">
        <f t="shared" si="374"/>
        <v>#DIV/0!</v>
      </c>
      <c r="CK645" s="4" t="e">
        <f t="shared" si="375"/>
        <v>#DIV/0!</v>
      </c>
      <c r="CL645" s="4" t="e">
        <f t="shared" si="357"/>
        <v>#DIV/0!</v>
      </c>
      <c r="CM645" s="4" t="e">
        <f t="shared" si="357"/>
        <v>#DIV/0!</v>
      </c>
      <c r="CN645" s="4" t="e">
        <f t="shared" si="357"/>
        <v>#DIV/0!</v>
      </c>
      <c r="CO645" s="4" t="e">
        <f t="shared" si="357"/>
        <v>#DIV/0!</v>
      </c>
      <c r="CP645" s="4" t="e">
        <f t="shared" si="357"/>
        <v>#DIV/0!</v>
      </c>
      <c r="CQ645" s="4" t="e">
        <f t="shared" si="371"/>
        <v>#DIV/0!</v>
      </c>
      <c r="CR645" s="4" t="e">
        <f t="shared" si="371"/>
        <v>#DIV/0!</v>
      </c>
      <c r="CS645" s="4" t="e">
        <f t="shared" si="371"/>
        <v>#DIV/0!</v>
      </c>
      <c r="CT645" s="4" t="e">
        <f t="shared" si="371"/>
        <v>#DIV/0!</v>
      </c>
      <c r="CU645" s="4" t="e">
        <f t="shared" si="371"/>
        <v>#DIV/0!</v>
      </c>
      <c r="CV645" s="4" t="e">
        <f t="shared" si="370"/>
        <v>#DIV/0!</v>
      </c>
      <c r="CW645" s="4" t="e">
        <f t="shared" si="370"/>
        <v>#DIV/0!</v>
      </c>
      <c r="CX645" s="4" t="e">
        <f t="shared" si="370"/>
        <v>#DIV/0!</v>
      </c>
      <c r="CY645" s="4" t="e">
        <f t="shared" si="370"/>
        <v>#DIV/0!</v>
      </c>
      <c r="CZ645" s="4" t="e">
        <f t="shared" si="370"/>
        <v>#DIV/0!</v>
      </c>
      <c r="DA645" s="4" t="e">
        <f t="shared" si="370"/>
        <v>#DIV/0!</v>
      </c>
      <c r="DB645" s="4" t="e">
        <f t="shared" si="370"/>
        <v>#DIV/0!</v>
      </c>
      <c r="DC645" s="3"/>
      <c r="DD645" s="3" t="e">
        <f t="shared" si="381"/>
        <v>#DIV/0!</v>
      </c>
    </row>
    <row r="646" spans="33:108" x14ac:dyDescent="0.25">
      <c r="AG646" s="2">
        <f>IF(I646&gt;'Average Crustal Abundance'!B$2,Data!I646,'Average Crustal Abundance'!B$2)</f>
        <v>52200</v>
      </c>
      <c r="AH646" s="2">
        <f>IF(J646&gt;'Average Crustal Abundance'!C$2,Data!J646,'Average Crustal Abundance'!C$2)</f>
        <v>27</v>
      </c>
      <c r="AI646" s="2">
        <f>IF(K646&gt;'Average Crustal Abundance'!D$2,Data!K646,'Average Crustal Abundance'!D$2)</f>
        <v>59</v>
      </c>
      <c r="AJ646" s="2">
        <f>IF(L646&gt;'Average Crustal Abundance'!E$2,Data!L646,'Average Crustal Abundance'!E$2)</f>
        <v>0.188</v>
      </c>
      <c r="AK646" s="2">
        <f>IF(M646&gt;'Average Crustal Abundance'!F$2,Data!M646,'Average Crustal Abundance'!F$2)</f>
        <v>1.5E-3</v>
      </c>
      <c r="AL646" s="2">
        <f>IF(N646&gt;'Average Crustal Abundance'!G$2,Data!N646,'Average Crustal Abundance'!G$2)</f>
        <v>1.5E-3</v>
      </c>
      <c r="AM646" s="2">
        <f>IF(O646&gt;'Average Crustal Abundance'!H$2,Data!O646,'Average Crustal Abundance'!H$2)</f>
        <v>27</v>
      </c>
      <c r="AN646" s="2">
        <f>IF(P646&gt;'Average Crustal Abundance'!I$2,Data!P646,'Average Crustal Abundance'!I$2)</f>
        <v>5.6000000000000001E-2</v>
      </c>
      <c r="AO646" s="2">
        <f>IF(Q646&gt;'Average Crustal Abundance'!J$2,Data!Q646,'Average Crustal Abundance'!J$2)</f>
        <v>1.2999999999999999E-3</v>
      </c>
      <c r="AP646" s="2">
        <f>IF(R646&gt;'Average Crustal Abundance'!K$2,Data!R646,'Average Crustal Abundance'!K$2)</f>
        <v>72</v>
      </c>
      <c r="AQ646" s="2">
        <f>IF(S646&gt;'Average Crustal Abundance'!L$2,Data!S646,'Average Crustal Abundance'!L$2)</f>
        <v>0.08</v>
      </c>
      <c r="AR646" s="2">
        <f>IF(T646&gt;'Average Crustal Abundance'!M$2,Data!T646,'Average Crustal Abundance'!M$2)</f>
        <v>5.1999999999999998E-2</v>
      </c>
      <c r="AS646" s="2">
        <f>IF(U646&gt;'Average Crustal Abundance'!N$2,Data!U646,'Average Crustal Abundance'!N$2)</f>
        <v>0.5</v>
      </c>
      <c r="AT646" s="2">
        <f>IF(V646&gt;'Average Crustal Abundance'!O$2,Data!V646,'Average Crustal Abundance'!O$2)</f>
        <v>11</v>
      </c>
      <c r="AU646" s="2">
        <f>IF(W646&gt;'Average Crustal Abundance'!P$2,Data!W646,'Average Crustal Abundance'!P$2)</f>
        <v>0.03</v>
      </c>
      <c r="AV646" s="2">
        <f>IF(X646&gt;'Average Crustal Abundance'!Q$2,Data!X646,'Average Crustal Abundance'!Q$2)</f>
        <v>2.5</v>
      </c>
      <c r="AW646" s="2">
        <f>IF(Y646&gt;'Average Crustal Abundance'!R$2,Data!Y646,'Average Crustal Abundance'!R$2)</f>
        <v>0.2</v>
      </c>
      <c r="AX646" s="2">
        <f>IF(Z646&gt;'Average Crustal Abundance'!S$2,Data!Z646,'Average Crustal Abundance'!S$2)</f>
        <v>0.18</v>
      </c>
      <c r="AY646" s="2">
        <f>IF(AA646&gt;'Average Crustal Abundance'!T$2,Data!AA646,'Average Crustal Abundance'!T$2)</f>
        <v>1E-3</v>
      </c>
      <c r="AZ646" s="2">
        <f>IF(AB646&gt;'Average Crustal Abundance'!U$2,Data!AB646,'Average Crustal Abundance'!U$2)</f>
        <v>0.8</v>
      </c>
      <c r="BA646" s="2">
        <f>IF(AC646&gt;'Average Crustal Abundance'!V$2,Data!AC646,'Average Crustal Abundance'!V$2)</f>
        <v>1</v>
      </c>
      <c r="BB646" s="2">
        <f>IF(AD646&gt;'Average Crustal Abundance'!W$2,Data!AD646,'Average Crustal Abundance'!W$2)</f>
        <v>1.7</v>
      </c>
      <c r="BC646" s="2">
        <f>IF(AE646&gt;'Average Crustal Abundance'!X$2,Data!AE646,'Average Crustal Abundance'!X$2)</f>
        <v>20</v>
      </c>
      <c r="BD646" s="2">
        <f>IF(AF646&gt;'Average Crustal Abundance'!Y$2,Data!AF646,'Average Crustal Abundance'!Y$2)</f>
        <v>1.3</v>
      </c>
      <c r="BE646" s="3">
        <f>LOG((AG646/'Average Crustal Abundance'!B$2),1.636)</f>
        <v>0</v>
      </c>
      <c r="BF646" s="3">
        <f>LOG((AH646/'Average Crustal Abundance'!C$2),5.77)</f>
        <v>0</v>
      </c>
      <c r="BG646" s="3">
        <f>LOG((AI646/'Average Crustal Abundance'!D$2),5.07)</f>
        <v>0</v>
      </c>
      <c r="BH646" s="3">
        <f>IF(LOG((AJ646/'Average Crustal Abundance'!E$2))&lt;6,LOG((AJ646/'Average Crustal Abundance'!E$2)),6)</f>
        <v>0</v>
      </c>
      <c r="BI646" s="3">
        <f>IF(LOG((AK646/'Average Crustal Abundance'!F$2))&lt;6,LOG((AK646/'Average Crustal Abundance'!F$2)),6)</f>
        <v>0</v>
      </c>
      <c r="BJ646" s="3">
        <f>IF(LOG((AL646/'Average Crustal Abundance'!G$2))&lt;6,LOG((AL646/'Average Crustal Abundance'!G$2)),6)</f>
        <v>0</v>
      </c>
      <c r="BK646" s="3">
        <f>LOG((AM646/'Average Crustal Abundance'!H$2),5.77)</f>
        <v>0</v>
      </c>
      <c r="BL646" s="3">
        <f>IF(LOG((AN646/'Average Crustal Abundance'!I$2))&lt;6,LOG((AN646/'Average Crustal Abundance'!I$2)),6)</f>
        <v>0</v>
      </c>
      <c r="BM646" s="3">
        <f>IF(LOG((AO646/'Average Crustal Abundance'!J$2))&lt;6,LOG((AO646/'Average Crustal Abundance'!J$2)),6)</f>
        <v>0</v>
      </c>
      <c r="BN646" s="3">
        <f>LOG((AP646/'Average Crustal Abundance'!K$2),4.9)</f>
        <v>0</v>
      </c>
      <c r="BO646" s="3">
        <f>IF(LOG((AQ646/'Average Crustal Abundance'!L$2))&lt;6,LOG((AQ646/'Average Crustal Abundance'!L$2)),6)</f>
        <v>0</v>
      </c>
      <c r="BP646" s="3">
        <f>IF(LOG((AR646/'Average Crustal Abundance'!M$2))&lt;6,LOG((AR646/'Average Crustal Abundance'!M$2)),6)</f>
        <v>0</v>
      </c>
      <c r="BQ646" s="3">
        <f>IF(LOG((AS646/'Average Crustal Abundance'!N$2))&lt;6,LOG((AS646/'Average Crustal Abundance'!N$2)),6)</f>
        <v>0</v>
      </c>
      <c r="BR646" s="3">
        <f>LOG((AT646/'Average Crustal Abundance'!O$2),6.71)</f>
        <v>0</v>
      </c>
      <c r="BS646" s="3">
        <f>IF(LOG((AU646/'Average Crustal Abundance'!P$2))&lt;6,LOG((AU646/'Average Crustal Abundance'!P$2)),6)</f>
        <v>0</v>
      </c>
      <c r="BT646" s="3">
        <f>LOG((AV646/'Average Crustal Abundance'!Q$2),8.58)</f>
        <v>0</v>
      </c>
      <c r="BU646" s="3">
        <f>IF(LOG((AW646/'Average Crustal Abundance'!R$2))&lt;6,LOG((AW646/'Average Crustal Abundance'!R$2)),6)</f>
        <v>0</v>
      </c>
      <c r="BV646" s="3">
        <f>IF(LOG((AX646/'Average Crustal Abundance'!S$2))&lt;6,LOG((AX646/'Average Crustal Abundance'!S$2)),6)</f>
        <v>0</v>
      </c>
      <c r="BW646" s="3">
        <f>IF(LOG((AY646/'Average Crustal Abundance'!T$2))&lt;6,LOG((AY646/'Average Crustal Abundance'!T$2)),6)</f>
        <v>0</v>
      </c>
      <c r="BX646" s="3">
        <f>IF(LOG((AZ646/'Average Crustal Abundance'!U$2))&lt;6,LOG((AZ646/'Average Crustal Abundance'!U$2)),6)</f>
        <v>0</v>
      </c>
      <c r="BY646" s="3">
        <f>IF(LOG((BA646/'Average Crustal Abundance'!V$2))&lt;6,LOG((BA646/'Average Crustal Abundance'!V$2)),6)</f>
        <v>0</v>
      </c>
      <c r="BZ646" s="3">
        <f>LOG((BB646/'Average Crustal Abundance'!W$2),9.15)</f>
        <v>0</v>
      </c>
      <c r="CA646" s="3">
        <f>LOG((BC646/'Average Crustal Abundance'!X$2),6.07)</f>
        <v>0</v>
      </c>
      <c r="CB646" s="3">
        <f>LOG((BD646/'Average Crustal Abundance'!Y$2),9.57)</f>
        <v>0</v>
      </c>
      <c r="CC646" s="3">
        <f t="shared" si="379"/>
        <v>0</v>
      </c>
      <c r="CD646" s="3" t="e">
        <f t="shared" si="380"/>
        <v>#DIV/0!</v>
      </c>
      <c r="CE646" s="4" t="e">
        <f t="shared" si="376"/>
        <v>#DIV/0!</v>
      </c>
      <c r="CF646" s="4" t="e">
        <f t="shared" si="377"/>
        <v>#DIV/0!</v>
      </c>
      <c r="CG646" s="4" t="e">
        <f t="shared" si="378"/>
        <v>#DIV/0!</v>
      </c>
      <c r="CH646" s="4" t="e">
        <f t="shared" si="372"/>
        <v>#DIV/0!</v>
      </c>
      <c r="CI646" s="4" t="e">
        <f t="shared" si="373"/>
        <v>#DIV/0!</v>
      </c>
      <c r="CJ646" s="4" t="e">
        <f t="shared" si="374"/>
        <v>#DIV/0!</v>
      </c>
      <c r="CK646" s="4" t="e">
        <f t="shared" si="375"/>
        <v>#DIV/0!</v>
      </c>
      <c r="CL646" s="4" t="e">
        <f t="shared" si="357"/>
        <v>#DIV/0!</v>
      </c>
      <c r="CM646" s="4" t="e">
        <f t="shared" si="357"/>
        <v>#DIV/0!</v>
      </c>
      <c r="CN646" s="4" t="e">
        <f t="shared" si="357"/>
        <v>#DIV/0!</v>
      </c>
      <c r="CO646" s="4" t="e">
        <f t="shared" si="357"/>
        <v>#DIV/0!</v>
      </c>
      <c r="CP646" s="4" t="e">
        <f t="shared" si="357"/>
        <v>#DIV/0!</v>
      </c>
      <c r="CQ646" s="4" t="e">
        <f t="shared" si="371"/>
        <v>#DIV/0!</v>
      </c>
      <c r="CR646" s="4" t="e">
        <f t="shared" si="371"/>
        <v>#DIV/0!</v>
      </c>
      <c r="CS646" s="4" t="e">
        <f t="shared" si="371"/>
        <v>#DIV/0!</v>
      </c>
      <c r="CT646" s="4" t="e">
        <f t="shared" si="371"/>
        <v>#DIV/0!</v>
      </c>
      <c r="CU646" s="4" t="e">
        <f t="shared" si="371"/>
        <v>#DIV/0!</v>
      </c>
      <c r="CV646" s="4" t="e">
        <f t="shared" si="370"/>
        <v>#DIV/0!</v>
      </c>
      <c r="CW646" s="4" t="e">
        <f t="shared" si="370"/>
        <v>#DIV/0!</v>
      </c>
      <c r="CX646" s="4" t="e">
        <f t="shared" si="370"/>
        <v>#DIV/0!</v>
      </c>
      <c r="CY646" s="4" t="e">
        <f t="shared" si="370"/>
        <v>#DIV/0!</v>
      </c>
      <c r="CZ646" s="4" t="e">
        <f t="shared" si="370"/>
        <v>#DIV/0!</v>
      </c>
      <c r="DA646" s="4" t="e">
        <f t="shared" si="370"/>
        <v>#DIV/0!</v>
      </c>
      <c r="DB646" s="4" t="e">
        <f t="shared" si="370"/>
        <v>#DIV/0!</v>
      </c>
      <c r="DC646" s="3"/>
      <c r="DD646" s="3" t="e">
        <f t="shared" si="381"/>
        <v>#DIV/0!</v>
      </c>
    </row>
    <row r="647" spans="33:108" x14ac:dyDescent="0.25">
      <c r="AG647" s="2">
        <f>IF(I647&gt;'Average Crustal Abundance'!B$2,Data!I647,'Average Crustal Abundance'!B$2)</f>
        <v>52200</v>
      </c>
      <c r="AH647" s="2">
        <f>IF(J647&gt;'Average Crustal Abundance'!C$2,Data!J647,'Average Crustal Abundance'!C$2)</f>
        <v>27</v>
      </c>
      <c r="AI647" s="2">
        <f>IF(K647&gt;'Average Crustal Abundance'!D$2,Data!K647,'Average Crustal Abundance'!D$2)</f>
        <v>59</v>
      </c>
      <c r="AJ647" s="2">
        <f>IF(L647&gt;'Average Crustal Abundance'!E$2,Data!L647,'Average Crustal Abundance'!E$2)</f>
        <v>0.188</v>
      </c>
      <c r="AK647" s="2">
        <f>IF(M647&gt;'Average Crustal Abundance'!F$2,Data!M647,'Average Crustal Abundance'!F$2)</f>
        <v>1.5E-3</v>
      </c>
      <c r="AL647" s="2">
        <f>IF(N647&gt;'Average Crustal Abundance'!G$2,Data!N647,'Average Crustal Abundance'!G$2)</f>
        <v>1.5E-3</v>
      </c>
      <c r="AM647" s="2">
        <f>IF(O647&gt;'Average Crustal Abundance'!H$2,Data!O647,'Average Crustal Abundance'!H$2)</f>
        <v>27</v>
      </c>
      <c r="AN647" s="2">
        <f>IF(P647&gt;'Average Crustal Abundance'!I$2,Data!P647,'Average Crustal Abundance'!I$2)</f>
        <v>5.6000000000000001E-2</v>
      </c>
      <c r="AO647" s="2">
        <f>IF(Q647&gt;'Average Crustal Abundance'!J$2,Data!Q647,'Average Crustal Abundance'!J$2)</f>
        <v>1.2999999999999999E-3</v>
      </c>
      <c r="AP647" s="2">
        <f>IF(R647&gt;'Average Crustal Abundance'!K$2,Data!R647,'Average Crustal Abundance'!K$2)</f>
        <v>72</v>
      </c>
      <c r="AQ647" s="2">
        <f>IF(S647&gt;'Average Crustal Abundance'!L$2,Data!S647,'Average Crustal Abundance'!L$2)</f>
        <v>0.08</v>
      </c>
      <c r="AR647" s="2">
        <f>IF(T647&gt;'Average Crustal Abundance'!M$2,Data!T647,'Average Crustal Abundance'!M$2)</f>
        <v>5.1999999999999998E-2</v>
      </c>
      <c r="AS647" s="2">
        <f>IF(U647&gt;'Average Crustal Abundance'!N$2,Data!U647,'Average Crustal Abundance'!N$2)</f>
        <v>0.5</v>
      </c>
      <c r="AT647" s="2">
        <f>IF(V647&gt;'Average Crustal Abundance'!O$2,Data!V647,'Average Crustal Abundance'!O$2)</f>
        <v>11</v>
      </c>
      <c r="AU647" s="2">
        <f>IF(W647&gt;'Average Crustal Abundance'!P$2,Data!W647,'Average Crustal Abundance'!P$2)</f>
        <v>0.03</v>
      </c>
      <c r="AV647" s="2">
        <f>IF(X647&gt;'Average Crustal Abundance'!Q$2,Data!X647,'Average Crustal Abundance'!Q$2)</f>
        <v>2.5</v>
      </c>
      <c r="AW647" s="2">
        <f>IF(Y647&gt;'Average Crustal Abundance'!R$2,Data!Y647,'Average Crustal Abundance'!R$2)</f>
        <v>0.2</v>
      </c>
      <c r="AX647" s="2">
        <f>IF(Z647&gt;'Average Crustal Abundance'!S$2,Data!Z647,'Average Crustal Abundance'!S$2)</f>
        <v>0.18</v>
      </c>
      <c r="AY647" s="2">
        <f>IF(AA647&gt;'Average Crustal Abundance'!T$2,Data!AA647,'Average Crustal Abundance'!T$2)</f>
        <v>1E-3</v>
      </c>
      <c r="AZ647" s="2">
        <f>IF(AB647&gt;'Average Crustal Abundance'!U$2,Data!AB647,'Average Crustal Abundance'!U$2)</f>
        <v>0.8</v>
      </c>
      <c r="BA647" s="2">
        <f>IF(AC647&gt;'Average Crustal Abundance'!V$2,Data!AC647,'Average Crustal Abundance'!V$2)</f>
        <v>1</v>
      </c>
      <c r="BB647" s="2">
        <f>IF(AD647&gt;'Average Crustal Abundance'!W$2,Data!AD647,'Average Crustal Abundance'!W$2)</f>
        <v>1.7</v>
      </c>
      <c r="BC647" s="2">
        <f>IF(AE647&gt;'Average Crustal Abundance'!X$2,Data!AE647,'Average Crustal Abundance'!X$2)</f>
        <v>20</v>
      </c>
      <c r="BD647" s="2">
        <f>IF(AF647&gt;'Average Crustal Abundance'!Y$2,Data!AF647,'Average Crustal Abundance'!Y$2)</f>
        <v>1.3</v>
      </c>
      <c r="BE647" s="3">
        <f>LOG((AG647/'Average Crustal Abundance'!B$2),1.636)</f>
        <v>0</v>
      </c>
      <c r="BF647" s="3">
        <f>LOG((AH647/'Average Crustal Abundance'!C$2),5.77)</f>
        <v>0</v>
      </c>
      <c r="BG647" s="3">
        <f>LOG((AI647/'Average Crustal Abundance'!D$2),5.07)</f>
        <v>0</v>
      </c>
      <c r="BH647" s="3">
        <f>IF(LOG((AJ647/'Average Crustal Abundance'!E$2))&lt;6,LOG((AJ647/'Average Crustal Abundance'!E$2)),6)</f>
        <v>0</v>
      </c>
      <c r="BI647" s="3">
        <f>IF(LOG((AK647/'Average Crustal Abundance'!F$2))&lt;6,LOG((AK647/'Average Crustal Abundance'!F$2)),6)</f>
        <v>0</v>
      </c>
      <c r="BJ647" s="3">
        <f>IF(LOG((AL647/'Average Crustal Abundance'!G$2))&lt;6,LOG((AL647/'Average Crustal Abundance'!G$2)),6)</f>
        <v>0</v>
      </c>
      <c r="BK647" s="3">
        <f>LOG((AM647/'Average Crustal Abundance'!H$2),5.77)</f>
        <v>0</v>
      </c>
      <c r="BL647" s="3">
        <f>IF(LOG((AN647/'Average Crustal Abundance'!I$2))&lt;6,LOG((AN647/'Average Crustal Abundance'!I$2)),6)</f>
        <v>0</v>
      </c>
      <c r="BM647" s="3">
        <f>IF(LOG((AO647/'Average Crustal Abundance'!J$2))&lt;6,LOG((AO647/'Average Crustal Abundance'!J$2)),6)</f>
        <v>0</v>
      </c>
      <c r="BN647" s="3">
        <f>LOG((AP647/'Average Crustal Abundance'!K$2),4.9)</f>
        <v>0</v>
      </c>
      <c r="BO647" s="3">
        <f>IF(LOG((AQ647/'Average Crustal Abundance'!L$2))&lt;6,LOG((AQ647/'Average Crustal Abundance'!L$2)),6)</f>
        <v>0</v>
      </c>
      <c r="BP647" s="3">
        <f>IF(LOG((AR647/'Average Crustal Abundance'!M$2))&lt;6,LOG((AR647/'Average Crustal Abundance'!M$2)),6)</f>
        <v>0</v>
      </c>
      <c r="BQ647" s="3">
        <f>IF(LOG((AS647/'Average Crustal Abundance'!N$2))&lt;6,LOG((AS647/'Average Crustal Abundance'!N$2)),6)</f>
        <v>0</v>
      </c>
      <c r="BR647" s="3">
        <f>LOG((AT647/'Average Crustal Abundance'!O$2),6.71)</f>
        <v>0</v>
      </c>
      <c r="BS647" s="3">
        <f>IF(LOG((AU647/'Average Crustal Abundance'!P$2))&lt;6,LOG((AU647/'Average Crustal Abundance'!P$2)),6)</f>
        <v>0</v>
      </c>
      <c r="BT647" s="3">
        <f>LOG((AV647/'Average Crustal Abundance'!Q$2),8.58)</f>
        <v>0</v>
      </c>
      <c r="BU647" s="3">
        <f>IF(LOG((AW647/'Average Crustal Abundance'!R$2))&lt;6,LOG((AW647/'Average Crustal Abundance'!R$2)),6)</f>
        <v>0</v>
      </c>
      <c r="BV647" s="3">
        <f>IF(LOG((AX647/'Average Crustal Abundance'!S$2))&lt;6,LOG((AX647/'Average Crustal Abundance'!S$2)),6)</f>
        <v>0</v>
      </c>
      <c r="BW647" s="3">
        <f>IF(LOG((AY647/'Average Crustal Abundance'!T$2))&lt;6,LOG((AY647/'Average Crustal Abundance'!T$2)),6)</f>
        <v>0</v>
      </c>
      <c r="BX647" s="3">
        <f>IF(LOG((AZ647/'Average Crustal Abundance'!U$2))&lt;6,LOG((AZ647/'Average Crustal Abundance'!U$2)),6)</f>
        <v>0</v>
      </c>
      <c r="BY647" s="3">
        <f>IF(LOG((BA647/'Average Crustal Abundance'!V$2))&lt;6,LOG((BA647/'Average Crustal Abundance'!V$2)),6)</f>
        <v>0</v>
      </c>
      <c r="BZ647" s="3">
        <f>LOG((BB647/'Average Crustal Abundance'!W$2),9.15)</f>
        <v>0</v>
      </c>
      <c r="CA647" s="3">
        <f>LOG((BC647/'Average Crustal Abundance'!X$2),6.07)</f>
        <v>0</v>
      </c>
      <c r="CB647" s="3">
        <f>LOG((BD647/'Average Crustal Abundance'!Y$2),9.57)</f>
        <v>0</v>
      </c>
      <c r="CC647" s="3">
        <f t="shared" si="379"/>
        <v>0</v>
      </c>
      <c r="CD647" s="3" t="e">
        <f t="shared" si="380"/>
        <v>#DIV/0!</v>
      </c>
      <c r="CE647" s="4" t="e">
        <f t="shared" si="376"/>
        <v>#DIV/0!</v>
      </c>
      <c r="CF647" s="4" t="e">
        <f t="shared" si="377"/>
        <v>#DIV/0!</v>
      </c>
      <c r="CG647" s="4" t="e">
        <f t="shared" si="378"/>
        <v>#DIV/0!</v>
      </c>
      <c r="CH647" s="4" t="e">
        <f t="shared" si="372"/>
        <v>#DIV/0!</v>
      </c>
      <c r="CI647" s="4" t="e">
        <f t="shared" si="373"/>
        <v>#DIV/0!</v>
      </c>
      <c r="CJ647" s="4" t="e">
        <f t="shared" si="374"/>
        <v>#DIV/0!</v>
      </c>
      <c r="CK647" s="4" t="e">
        <f t="shared" si="375"/>
        <v>#DIV/0!</v>
      </c>
      <c r="CL647" s="4" t="e">
        <f t="shared" si="357"/>
        <v>#DIV/0!</v>
      </c>
      <c r="CM647" s="4" t="e">
        <f t="shared" si="357"/>
        <v>#DIV/0!</v>
      </c>
      <c r="CN647" s="4" t="e">
        <f t="shared" si="357"/>
        <v>#DIV/0!</v>
      </c>
      <c r="CO647" s="4" t="e">
        <f t="shared" si="357"/>
        <v>#DIV/0!</v>
      </c>
      <c r="CP647" s="4" t="e">
        <f t="shared" si="357"/>
        <v>#DIV/0!</v>
      </c>
      <c r="CQ647" s="4" t="e">
        <f t="shared" si="371"/>
        <v>#DIV/0!</v>
      </c>
      <c r="CR647" s="4" t="e">
        <f t="shared" si="371"/>
        <v>#DIV/0!</v>
      </c>
      <c r="CS647" s="4" t="e">
        <f t="shared" si="371"/>
        <v>#DIV/0!</v>
      </c>
      <c r="CT647" s="4" t="e">
        <f t="shared" si="371"/>
        <v>#DIV/0!</v>
      </c>
      <c r="CU647" s="4" t="e">
        <f t="shared" si="371"/>
        <v>#DIV/0!</v>
      </c>
      <c r="CV647" s="4" t="e">
        <f t="shared" si="370"/>
        <v>#DIV/0!</v>
      </c>
      <c r="CW647" s="4" t="e">
        <f t="shared" si="370"/>
        <v>#DIV/0!</v>
      </c>
      <c r="CX647" s="4" t="e">
        <f t="shared" si="370"/>
        <v>#DIV/0!</v>
      </c>
      <c r="CY647" s="4" t="e">
        <f t="shared" si="370"/>
        <v>#DIV/0!</v>
      </c>
      <c r="CZ647" s="4" t="e">
        <f t="shared" si="370"/>
        <v>#DIV/0!</v>
      </c>
      <c r="DA647" s="4" t="e">
        <f t="shared" si="370"/>
        <v>#DIV/0!</v>
      </c>
      <c r="DB647" s="4" t="e">
        <f t="shared" si="370"/>
        <v>#DIV/0!</v>
      </c>
      <c r="DC647" s="3"/>
      <c r="DD647" s="3" t="e">
        <f t="shared" si="381"/>
        <v>#DIV/0!</v>
      </c>
    </row>
    <row r="648" spans="33:108" x14ac:dyDescent="0.25">
      <c r="AG648" s="2">
        <f>IF(I648&gt;'Average Crustal Abundance'!B$2,Data!I648,'Average Crustal Abundance'!B$2)</f>
        <v>52200</v>
      </c>
      <c r="AH648" s="2">
        <f>IF(J648&gt;'Average Crustal Abundance'!C$2,Data!J648,'Average Crustal Abundance'!C$2)</f>
        <v>27</v>
      </c>
      <c r="AI648" s="2">
        <f>IF(K648&gt;'Average Crustal Abundance'!D$2,Data!K648,'Average Crustal Abundance'!D$2)</f>
        <v>59</v>
      </c>
      <c r="AJ648" s="2">
        <f>IF(L648&gt;'Average Crustal Abundance'!E$2,Data!L648,'Average Crustal Abundance'!E$2)</f>
        <v>0.188</v>
      </c>
      <c r="AK648" s="2">
        <f>IF(M648&gt;'Average Crustal Abundance'!F$2,Data!M648,'Average Crustal Abundance'!F$2)</f>
        <v>1.5E-3</v>
      </c>
      <c r="AL648" s="2">
        <f>IF(N648&gt;'Average Crustal Abundance'!G$2,Data!N648,'Average Crustal Abundance'!G$2)</f>
        <v>1.5E-3</v>
      </c>
      <c r="AM648" s="2">
        <f>IF(O648&gt;'Average Crustal Abundance'!H$2,Data!O648,'Average Crustal Abundance'!H$2)</f>
        <v>27</v>
      </c>
      <c r="AN648" s="2">
        <f>IF(P648&gt;'Average Crustal Abundance'!I$2,Data!P648,'Average Crustal Abundance'!I$2)</f>
        <v>5.6000000000000001E-2</v>
      </c>
      <c r="AO648" s="2">
        <f>IF(Q648&gt;'Average Crustal Abundance'!J$2,Data!Q648,'Average Crustal Abundance'!J$2)</f>
        <v>1.2999999999999999E-3</v>
      </c>
      <c r="AP648" s="2">
        <f>IF(R648&gt;'Average Crustal Abundance'!K$2,Data!R648,'Average Crustal Abundance'!K$2)</f>
        <v>72</v>
      </c>
      <c r="AQ648" s="2">
        <f>IF(S648&gt;'Average Crustal Abundance'!L$2,Data!S648,'Average Crustal Abundance'!L$2)</f>
        <v>0.08</v>
      </c>
      <c r="AR648" s="2">
        <f>IF(T648&gt;'Average Crustal Abundance'!M$2,Data!T648,'Average Crustal Abundance'!M$2)</f>
        <v>5.1999999999999998E-2</v>
      </c>
      <c r="AS648" s="2">
        <f>IF(U648&gt;'Average Crustal Abundance'!N$2,Data!U648,'Average Crustal Abundance'!N$2)</f>
        <v>0.5</v>
      </c>
      <c r="AT648" s="2">
        <f>IF(V648&gt;'Average Crustal Abundance'!O$2,Data!V648,'Average Crustal Abundance'!O$2)</f>
        <v>11</v>
      </c>
      <c r="AU648" s="2">
        <f>IF(W648&gt;'Average Crustal Abundance'!P$2,Data!W648,'Average Crustal Abundance'!P$2)</f>
        <v>0.03</v>
      </c>
      <c r="AV648" s="2">
        <f>IF(X648&gt;'Average Crustal Abundance'!Q$2,Data!X648,'Average Crustal Abundance'!Q$2)</f>
        <v>2.5</v>
      </c>
      <c r="AW648" s="2">
        <f>IF(Y648&gt;'Average Crustal Abundance'!R$2,Data!Y648,'Average Crustal Abundance'!R$2)</f>
        <v>0.2</v>
      </c>
      <c r="AX648" s="2">
        <f>IF(Z648&gt;'Average Crustal Abundance'!S$2,Data!Z648,'Average Crustal Abundance'!S$2)</f>
        <v>0.18</v>
      </c>
      <c r="AY648" s="2">
        <f>IF(AA648&gt;'Average Crustal Abundance'!T$2,Data!AA648,'Average Crustal Abundance'!T$2)</f>
        <v>1E-3</v>
      </c>
      <c r="AZ648" s="2">
        <f>IF(AB648&gt;'Average Crustal Abundance'!U$2,Data!AB648,'Average Crustal Abundance'!U$2)</f>
        <v>0.8</v>
      </c>
      <c r="BA648" s="2">
        <f>IF(AC648&gt;'Average Crustal Abundance'!V$2,Data!AC648,'Average Crustal Abundance'!V$2)</f>
        <v>1</v>
      </c>
      <c r="BB648" s="2">
        <f>IF(AD648&gt;'Average Crustal Abundance'!W$2,Data!AD648,'Average Crustal Abundance'!W$2)</f>
        <v>1.7</v>
      </c>
      <c r="BC648" s="2">
        <f>IF(AE648&gt;'Average Crustal Abundance'!X$2,Data!AE648,'Average Crustal Abundance'!X$2)</f>
        <v>20</v>
      </c>
      <c r="BD648" s="2">
        <f>IF(AF648&gt;'Average Crustal Abundance'!Y$2,Data!AF648,'Average Crustal Abundance'!Y$2)</f>
        <v>1.3</v>
      </c>
      <c r="BE648" s="3">
        <f>LOG((AG648/'Average Crustal Abundance'!B$2),1.636)</f>
        <v>0</v>
      </c>
      <c r="BF648" s="3">
        <f>LOG((AH648/'Average Crustal Abundance'!C$2),5.77)</f>
        <v>0</v>
      </c>
      <c r="BG648" s="3">
        <f>LOG((AI648/'Average Crustal Abundance'!D$2),5.07)</f>
        <v>0</v>
      </c>
      <c r="BH648" s="3">
        <f>IF(LOG((AJ648/'Average Crustal Abundance'!E$2))&lt;6,LOG((AJ648/'Average Crustal Abundance'!E$2)),6)</f>
        <v>0</v>
      </c>
      <c r="BI648" s="3">
        <f>IF(LOG((AK648/'Average Crustal Abundance'!F$2))&lt;6,LOG((AK648/'Average Crustal Abundance'!F$2)),6)</f>
        <v>0</v>
      </c>
      <c r="BJ648" s="3">
        <f>IF(LOG((AL648/'Average Crustal Abundance'!G$2))&lt;6,LOG((AL648/'Average Crustal Abundance'!G$2)),6)</f>
        <v>0</v>
      </c>
      <c r="BK648" s="3">
        <f>LOG((AM648/'Average Crustal Abundance'!H$2),5.77)</f>
        <v>0</v>
      </c>
      <c r="BL648" s="3">
        <f>IF(LOG((AN648/'Average Crustal Abundance'!I$2))&lt;6,LOG((AN648/'Average Crustal Abundance'!I$2)),6)</f>
        <v>0</v>
      </c>
      <c r="BM648" s="3">
        <f>IF(LOG((AO648/'Average Crustal Abundance'!J$2))&lt;6,LOG((AO648/'Average Crustal Abundance'!J$2)),6)</f>
        <v>0</v>
      </c>
      <c r="BN648" s="3">
        <f>LOG((AP648/'Average Crustal Abundance'!K$2),4.9)</f>
        <v>0</v>
      </c>
      <c r="BO648" s="3">
        <f>IF(LOG((AQ648/'Average Crustal Abundance'!L$2))&lt;6,LOG((AQ648/'Average Crustal Abundance'!L$2)),6)</f>
        <v>0</v>
      </c>
      <c r="BP648" s="3">
        <f>IF(LOG((AR648/'Average Crustal Abundance'!M$2))&lt;6,LOG((AR648/'Average Crustal Abundance'!M$2)),6)</f>
        <v>0</v>
      </c>
      <c r="BQ648" s="3">
        <f>IF(LOG((AS648/'Average Crustal Abundance'!N$2))&lt;6,LOG((AS648/'Average Crustal Abundance'!N$2)),6)</f>
        <v>0</v>
      </c>
      <c r="BR648" s="3">
        <f>LOG((AT648/'Average Crustal Abundance'!O$2),6.71)</f>
        <v>0</v>
      </c>
      <c r="BS648" s="3">
        <f>IF(LOG((AU648/'Average Crustal Abundance'!P$2))&lt;6,LOG((AU648/'Average Crustal Abundance'!P$2)),6)</f>
        <v>0</v>
      </c>
      <c r="BT648" s="3">
        <f>LOG((AV648/'Average Crustal Abundance'!Q$2),8.58)</f>
        <v>0</v>
      </c>
      <c r="BU648" s="3">
        <f>IF(LOG((AW648/'Average Crustal Abundance'!R$2))&lt;6,LOG((AW648/'Average Crustal Abundance'!R$2)),6)</f>
        <v>0</v>
      </c>
      <c r="BV648" s="3">
        <f>IF(LOG((AX648/'Average Crustal Abundance'!S$2))&lt;6,LOG((AX648/'Average Crustal Abundance'!S$2)),6)</f>
        <v>0</v>
      </c>
      <c r="BW648" s="3">
        <f>IF(LOG((AY648/'Average Crustal Abundance'!T$2))&lt;6,LOG((AY648/'Average Crustal Abundance'!T$2)),6)</f>
        <v>0</v>
      </c>
      <c r="BX648" s="3">
        <f>IF(LOG((AZ648/'Average Crustal Abundance'!U$2))&lt;6,LOG((AZ648/'Average Crustal Abundance'!U$2)),6)</f>
        <v>0</v>
      </c>
      <c r="BY648" s="3">
        <f>IF(LOG((BA648/'Average Crustal Abundance'!V$2))&lt;6,LOG((BA648/'Average Crustal Abundance'!V$2)),6)</f>
        <v>0</v>
      </c>
      <c r="BZ648" s="3">
        <f>LOG((BB648/'Average Crustal Abundance'!W$2),9.15)</f>
        <v>0</v>
      </c>
      <c r="CA648" s="3">
        <f>LOG((BC648/'Average Crustal Abundance'!X$2),6.07)</f>
        <v>0</v>
      </c>
      <c r="CB648" s="3">
        <f>LOG((BD648/'Average Crustal Abundance'!Y$2),9.57)</f>
        <v>0</v>
      </c>
      <c r="CC648" s="3">
        <f t="shared" si="379"/>
        <v>0</v>
      </c>
      <c r="CD648" s="3" t="e">
        <f t="shared" si="380"/>
        <v>#DIV/0!</v>
      </c>
      <c r="CE648" s="4" t="e">
        <f t="shared" si="376"/>
        <v>#DIV/0!</v>
      </c>
      <c r="CF648" s="4" t="e">
        <f t="shared" si="377"/>
        <v>#DIV/0!</v>
      </c>
      <c r="CG648" s="4" t="e">
        <f t="shared" si="378"/>
        <v>#DIV/0!</v>
      </c>
      <c r="CH648" s="4" t="e">
        <f t="shared" si="372"/>
        <v>#DIV/0!</v>
      </c>
      <c r="CI648" s="4" t="e">
        <f t="shared" si="373"/>
        <v>#DIV/0!</v>
      </c>
      <c r="CJ648" s="4" t="e">
        <f t="shared" si="374"/>
        <v>#DIV/0!</v>
      </c>
      <c r="CK648" s="4" t="e">
        <f t="shared" si="375"/>
        <v>#DIV/0!</v>
      </c>
      <c r="CL648" s="4" t="e">
        <f t="shared" si="357"/>
        <v>#DIV/0!</v>
      </c>
      <c r="CM648" s="4" t="e">
        <f t="shared" si="357"/>
        <v>#DIV/0!</v>
      </c>
      <c r="CN648" s="4" t="e">
        <f t="shared" si="357"/>
        <v>#DIV/0!</v>
      </c>
      <c r="CO648" s="4" t="e">
        <f t="shared" si="357"/>
        <v>#DIV/0!</v>
      </c>
      <c r="CP648" s="4" t="e">
        <f t="shared" si="357"/>
        <v>#DIV/0!</v>
      </c>
      <c r="CQ648" s="4" t="e">
        <f t="shared" si="371"/>
        <v>#DIV/0!</v>
      </c>
      <c r="CR648" s="4" t="e">
        <f t="shared" si="371"/>
        <v>#DIV/0!</v>
      </c>
      <c r="CS648" s="4" t="e">
        <f t="shared" si="371"/>
        <v>#DIV/0!</v>
      </c>
      <c r="CT648" s="4" t="e">
        <f t="shared" si="371"/>
        <v>#DIV/0!</v>
      </c>
      <c r="CU648" s="4" t="e">
        <f t="shared" si="371"/>
        <v>#DIV/0!</v>
      </c>
      <c r="CV648" s="4" t="e">
        <f t="shared" si="370"/>
        <v>#DIV/0!</v>
      </c>
      <c r="CW648" s="4" t="e">
        <f t="shared" si="370"/>
        <v>#DIV/0!</v>
      </c>
      <c r="CX648" s="4" t="e">
        <f t="shared" si="370"/>
        <v>#DIV/0!</v>
      </c>
      <c r="CY648" s="4" t="e">
        <f t="shared" si="370"/>
        <v>#DIV/0!</v>
      </c>
      <c r="CZ648" s="4" t="e">
        <f t="shared" si="370"/>
        <v>#DIV/0!</v>
      </c>
      <c r="DA648" s="4" t="e">
        <f t="shared" si="370"/>
        <v>#DIV/0!</v>
      </c>
      <c r="DB648" s="4" t="e">
        <f t="shared" si="370"/>
        <v>#DIV/0!</v>
      </c>
      <c r="DC648" s="3"/>
      <c r="DD648" s="3" t="e">
        <f t="shared" si="381"/>
        <v>#DIV/0!</v>
      </c>
    </row>
    <row r="649" spans="33:108" x14ac:dyDescent="0.25">
      <c r="AG649" s="2">
        <f>IF(I649&gt;'Average Crustal Abundance'!B$2,Data!I649,'Average Crustal Abundance'!B$2)</f>
        <v>52200</v>
      </c>
      <c r="AH649" s="2">
        <f>IF(J649&gt;'Average Crustal Abundance'!C$2,Data!J649,'Average Crustal Abundance'!C$2)</f>
        <v>27</v>
      </c>
      <c r="AI649" s="2">
        <f>IF(K649&gt;'Average Crustal Abundance'!D$2,Data!K649,'Average Crustal Abundance'!D$2)</f>
        <v>59</v>
      </c>
      <c r="AJ649" s="2">
        <f>IF(L649&gt;'Average Crustal Abundance'!E$2,Data!L649,'Average Crustal Abundance'!E$2)</f>
        <v>0.188</v>
      </c>
      <c r="AK649" s="2">
        <f>IF(M649&gt;'Average Crustal Abundance'!F$2,Data!M649,'Average Crustal Abundance'!F$2)</f>
        <v>1.5E-3</v>
      </c>
      <c r="AL649" s="2">
        <f>IF(N649&gt;'Average Crustal Abundance'!G$2,Data!N649,'Average Crustal Abundance'!G$2)</f>
        <v>1.5E-3</v>
      </c>
      <c r="AM649" s="2">
        <f>IF(O649&gt;'Average Crustal Abundance'!H$2,Data!O649,'Average Crustal Abundance'!H$2)</f>
        <v>27</v>
      </c>
      <c r="AN649" s="2">
        <f>IF(P649&gt;'Average Crustal Abundance'!I$2,Data!P649,'Average Crustal Abundance'!I$2)</f>
        <v>5.6000000000000001E-2</v>
      </c>
      <c r="AO649" s="2">
        <f>IF(Q649&gt;'Average Crustal Abundance'!J$2,Data!Q649,'Average Crustal Abundance'!J$2)</f>
        <v>1.2999999999999999E-3</v>
      </c>
      <c r="AP649" s="2">
        <f>IF(R649&gt;'Average Crustal Abundance'!K$2,Data!R649,'Average Crustal Abundance'!K$2)</f>
        <v>72</v>
      </c>
      <c r="AQ649" s="2">
        <f>IF(S649&gt;'Average Crustal Abundance'!L$2,Data!S649,'Average Crustal Abundance'!L$2)</f>
        <v>0.08</v>
      </c>
      <c r="AR649" s="2">
        <f>IF(T649&gt;'Average Crustal Abundance'!M$2,Data!T649,'Average Crustal Abundance'!M$2)</f>
        <v>5.1999999999999998E-2</v>
      </c>
      <c r="AS649" s="2">
        <f>IF(U649&gt;'Average Crustal Abundance'!N$2,Data!U649,'Average Crustal Abundance'!N$2)</f>
        <v>0.5</v>
      </c>
      <c r="AT649" s="2">
        <f>IF(V649&gt;'Average Crustal Abundance'!O$2,Data!V649,'Average Crustal Abundance'!O$2)</f>
        <v>11</v>
      </c>
      <c r="AU649" s="2">
        <f>IF(W649&gt;'Average Crustal Abundance'!P$2,Data!W649,'Average Crustal Abundance'!P$2)</f>
        <v>0.03</v>
      </c>
      <c r="AV649" s="2">
        <f>IF(X649&gt;'Average Crustal Abundance'!Q$2,Data!X649,'Average Crustal Abundance'!Q$2)</f>
        <v>2.5</v>
      </c>
      <c r="AW649" s="2">
        <f>IF(Y649&gt;'Average Crustal Abundance'!R$2,Data!Y649,'Average Crustal Abundance'!R$2)</f>
        <v>0.2</v>
      </c>
      <c r="AX649" s="2">
        <f>IF(Z649&gt;'Average Crustal Abundance'!S$2,Data!Z649,'Average Crustal Abundance'!S$2)</f>
        <v>0.18</v>
      </c>
      <c r="AY649" s="2">
        <f>IF(AA649&gt;'Average Crustal Abundance'!T$2,Data!AA649,'Average Crustal Abundance'!T$2)</f>
        <v>1E-3</v>
      </c>
      <c r="AZ649" s="2">
        <f>IF(AB649&gt;'Average Crustal Abundance'!U$2,Data!AB649,'Average Crustal Abundance'!U$2)</f>
        <v>0.8</v>
      </c>
      <c r="BA649" s="2">
        <f>IF(AC649&gt;'Average Crustal Abundance'!V$2,Data!AC649,'Average Crustal Abundance'!V$2)</f>
        <v>1</v>
      </c>
      <c r="BB649" s="2">
        <f>IF(AD649&gt;'Average Crustal Abundance'!W$2,Data!AD649,'Average Crustal Abundance'!W$2)</f>
        <v>1.7</v>
      </c>
      <c r="BC649" s="2">
        <f>IF(AE649&gt;'Average Crustal Abundance'!X$2,Data!AE649,'Average Crustal Abundance'!X$2)</f>
        <v>20</v>
      </c>
      <c r="BD649" s="2">
        <f>IF(AF649&gt;'Average Crustal Abundance'!Y$2,Data!AF649,'Average Crustal Abundance'!Y$2)</f>
        <v>1.3</v>
      </c>
      <c r="BE649" s="3">
        <f>LOG((AG649/'Average Crustal Abundance'!B$2),1.636)</f>
        <v>0</v>
      </c>
      <c r="BF649" s="3">
        <f>LOG((AH649/'Average Crustal Abundance'!C$2),5.77)</f>
        <v>0</v>
      </c>
      <c r="BG649" s="3">
        <f>LOG((AI649/'Average Crustal Abundance'!D$2),5.07)</f>
        <v>0</v>
      </c>
      <c r="BH649" s="3">
        <f>IF(LOG((AJ649/'Average Crustal Abundance'!E$2))&lt;6,LOG((AJ649/'Average Crustal Abundance'!E$2)),6)</f>
        <v>0</v>
      </c>
      <c r="BI649" s="3">
        <f>IF(LOG((AK649/'Average Crustal Abundance'!F$2))&lt;6,LOG((AK649/'Average Crustal Abundance'!F$2)),6)</f>
        <v>0</v>
      </c>
      <c r="BJ649" s="3">
        <f>IF(LOG((AL649/'Average Crustal Abundance'!G$2))&lt;6,LOG((AL649/'Average Crustal Abundance'!G$2)),6)</f>
        <v>0</v>
      </c>
      <c r="BK649" s="3">
        <f>LOG((AM649/'Average Crustal Abundance'!H$2),5.77)</f>
        <v>0</v>
      </c>
      <c r="BL649" s="3">
        <f>IF(LOG((AN649/'Average Crustal Abundance'!I$2))&lt;6,LOG((AN649/'Average Crustal Abundance'!I$2)),6)</f>
        <v>0</v>
      </c>
      <c r="BM649" s="3">
        <f>IF(LOG((AO649/'Average Crustal Abundance'!J$2))&lt;6,LOG((AO649/'Average Crustal Abundance'!J$2)),6)</f>
        <v>0</v>
      </c>
      <c r="BN649" s="3">
        <f>LOG((AP649/'Average Crustal Abundance'!K$2),4.9)</f>
        <v>0</v>
      </c>
      <c r="BO649" s="3">
        <f>IF(LOG((AQ649/'Average Crustal Abundance'!L$2))&lt;6,LOG((AQ649/'Average Crustal Abundance'!L$2)),6)</f>
        <v>0</v>
      </c>
      <c r="BP649" s="3">
        <f>IF(LOG((AR649/'Average Crustal Abundance'!M$2))&lt;6,LOG((AR649/'Average Crustal Abundance'!M$2)),6)</f>
        <v>0</v>
      </c>
      <c r="BQ649" s="3">
        <f>IF(LOG((AS649/'Average Crustal Abundance'!N$2))&lt;6,LOG((AS649/'Average Crustal Abundance'!N$2)),6)</f>
        <v>0</v>
      </c>
      <c r="BR649" s="3">
        <f>LOG((AT649/'Average Crustal Abundance'!O$2),6.71)</f>
        <v>0</v>
      </c>
      <c r="BS649" s="3">
        <f>IF(LOG((AU649/'Average Crustal Abundance'!P$2))&lt;6,LOG((AU649/'Average Crustal Abundance'!P$2)),6)</f>
        <v>0</v>
      </c>
      <c r="BT649" s="3">
        <f>LOG((AV649/'Average Crustal Abundance'!Q$2),8.58)</f>
        <v>0</v>
      </c>
      <c r="BU649" s="3">
        <f>IF(LOG((AW649/'Average Crustal Abundance'!R$2))&lt;6,LOG((AW649/'Average Crustal Abundance'!R$2)),6)</f>
        <v>0</v>
      </c>
      <c r="BV649" s="3">
        <f>IF(LOG((AX649/'Average Crustal Abundance'!S$2))&lt;6,LOG((AX649/'Average Crustal Abundance'!S$2)),6)</f>
        <v>0</v>
      </c>
      <c r="BW649" s="3">
        <f>IF(LOG((AY649/'Average Crustal Abundance'!T$2))&lt;6,LOG((AY649/'Average Crustal Abundance'!T$2)),6)</f>
        <v>0</v>
      </c>
      <c r="BX649" s="3">
        <f>IF(LOG((AZ649/'Average Crustal Abundance'!U$2))&lt;6,LOG((AZ649/'Average Crustal Abundance'!U$2)),6)</f>
        <v>0</v>
      </c>
      <c r="BY649" s="3">
        <f>IF(LOG((BA649/'Average Crustal Abundance'!V$2))&lt;6,LOG((BA649/'Average Crustal Abundance'!V$2)),6)</f>
        <v>0</v>
      </c>
      <c r="BZ649" s="3">
        <f>LOG((BB649/'Average Crustal Abundance'!W$2),9.15)</f>
        <v>0</v>
      </c>
      <c r="CA649" s="3">
        <f>LOG((BC649/'Average Crustal Abundance'!X$2),6.07)</f>
        <v>0</v>
      </c>
      <c r="CB649" s="3">
        <f>LOG((BD649/'Average Crustal Abundance'!Y$2),9.57)</f>
        <v>0</v>
      </c>
      <c r="CC649" s="3">
        <f t="shared" si="379"/>
        <v>0</v>
      </c>
      <c r="CD649" s="3" t="e">
        <f t="shared" si="380"/>
        <v>#DIV/0!</v>
      </c>
      <c r="CE649" s="4" t="e">
        <f t="shared" si="376"/>
        <v>#DIV/0!</v>
      </c>
      <c r="CF649" s="4" t="e">
        <f t="shared" si="377"/>
        <v>#DIV/0!</v>
      </c>
      <c r="CG649" s="4" t="e">
        <f t="shared" si="378"/>
        <v>#DIV/0!</v>
      </c>
      <c r="CH649" s="4" t="e">
        <f t="shared" si="372"/>
        <v>#DIV/0!</v>
      </c>
      <c r="CI649" s="4" t="e">
        <f t="shared" si="373"/>
        <v>#DIV/0!</v>
      </c>
      <c r="CJ649" s="4" t="e">
        <f t="shared" si="374"/>
        <v>#DIV/0!</v>
      </c>
      <c r="CK649" s="4" t="e">
        <f t="shared" si="375"/>
        <v>#DIV/0!</v>
      </c>
      <c r="CL649" s="4" t="e">
        <f t="shared" si="357"/>
        <v>#DIV/0!</v>
      </c>
      <c r="CM649" s="4" t="e">
        <f t="shared" si="357"/>
        <v>#DIV/0!</v>
      </c>
      <c r="CN649" s="4" t="e">
        <f t="shared" si="357"/>
        <v>#DIV/0!</v>
      </c>
      <c r="CO649" s="4" t="e">
        <f t="shared" si="357"/>
        <v>#DIV/0!</v>
      </c>
      <c r="CP649" s="4" t="e">
        <f t="shared" si="357"/>
        <v>#DIV/0!</v>
      </c>
      <c r="CQ649" s="4" t="e">
        <f t="shared" si="371"/>
        <v>#DIV/0!</v>
      </c>
      <c r="CR649" s="4" t="e">
        <f t="shared" si="371"/>
        <v>#DIV/0!</v>
      </c>
      <c r="CS649" s="4" t="e">
        <f t="shared" si="371"/>
        <v>#DIV/0!</v>
      </c>
      <c r="CT649" s="4" t="e">
        <f t="shared" si="371"/>
        <v>#DIV/0!</v>
      </c>
      <c r="CU649" s="4" t="e">
        <f t="shared" si="371"/>
        <v>#DIV/0!</v>
      </c>
      <c r="CV649" s="4" t="e">
        <f t="shared" si="370"/>
        <v>#DIV/0!</v>
      </c>
      <c r="CW649" s="4" t="e">
        <f t="shared" si="370"/>
        <v>#DIV/0!</v>
      </c>
      <c r="CX649" s="4" t="e">
        <f t="shared" si="370"/>
        <v>#DIV/0!</v>
      </c>
      <c r="CY649" s="4" t="e">
        <f t="shared" si="370"/>
        <v>#DIV/0!</v>
      </c>
      <c r="CZ649" s="4" t="e">
        <f t="shared" si="370"/>
        <v>#DIV/0!</v>
      </c>
      <c r="DA649" s="4" t="e">
        <f t="shared" si="370"/>
        <v>#DIV/0!</v>
      </c>
      <c r="DB649" s="4" t="e">
        <f t="shared" si="370"/>
        <v>#DIV/0!</v>
      </c>
      <c r="DC649" s="3"/>
      <c r="DD649" s="3" t="e">
        <f t="shared" si="381"/>
        <v>#DIV/0!</v>
      </c>
    </row>
    <row r="650" spans="33:108" x14ac:dyDescent="0.25">
      <c r="AG650" s="2">
        <f>IF(I650&gt;'Average Crustal Abundance'!B$2,Data!I650,'Average Crustal Abundance'!B$2)</f>
        <v>52200</v>
      </c>
      <c r="AH650" s="2">
        <f>IF(J650&gt;'Average Crustal Abundance'!C$2,Data!J650,'Average Crustal Abundance'!C$2)</f>
        <v>27</v>
      </c>
      <c r="AI650" s="2">
        <f>IF(K650&gt;'Average Crustal Abundance'!D$2,Data!K650,'Average Crustal Abundance'!D$2)</f>
        <v>59</v>
      </c>
      <c r="AJ650" s="2">
        <f>IF(L650&gt;'Average Crustal Abundance'!E$2,Data!L650,'Average Crustal Abundance'!E$2)</f>
        <v>0.188</v>
      </c>
      <c r="AK650" s="2">
        <f>IF(M650&gt;'Average Crustal Abundance'!F$2,Data!M650,'Average Crustal Abundance'!F$2)</f>
        <v>1.5E-3</v>
      </c>
      <c r="AL650" s="2">
        <f>IF(N650&gt;'Average Crustal Abundance'!G$2,Data!N650,'Average Crustal Abundance'!G$2)</f>
        <v>1.5E-3</v>
      </c>
      <c r="AM650" s="2">
        <f>IF(O650&gt;'Average Crustal Abundance'!H$2,Data!O650,'Average Crustal Abundance'!H$2)</f>
        <v>27</v>
      </c>
      <c r="AN650" s="2">
        <f>IF(P650&gt;'Average Crustal Abundance'!I$2,Data!P650,'Average Crustal Abundance'!I$2)</f>
        <v>5.6000000000000001E-2</v>
      </c>
      <c r="AO650" s="2">
        <f>IF(Q650&gt;'Average Crustal Abundance'!J$2,Data!Q650,'Average Crustal Abundance'!J$2)</f>
        <v>1.2999999999999999E-3</v>
      </c>
      <c r="AP650" s="2">
        <f>IF(R650&gt;'Average Crustal Abundance'!K$2,Data!R650,'Average Crustal Abundance'!K$2)</f>
        <v>72</v>
      </c>
      <c r="AQ650" s="2">
        <f>IF(S650&gt;'Average Crustal Abundance'!L$2,Data!S650,'Average Crustal Abundance'!L$2)</f>
        <v>0.08</v>
      </c>
      <c r="AR650" s="2">
        <f>IF(T650&gt;'Average Crustal Abundance'!M$2,Data!T650,'Average Crustal Abundance'!M$2)</f>
        <v>5.1999999999999998E-2</v>
      </c>
      <c r="AS650" s="2">
        <f>IF(U650&gt;'Average Crustal Abundance'!N$2,Data!U650,'Average Crustal Abundance'!N$2)</f>
        <v>0.5</v>
      </c>
      <c r="AT650" s="2">
        <f>IF(V650&gt;'Average Crustal Abundance'!O$2,Data!V650,'Average Crustal Abundance'!O$2)</f>
        <v>11</v>
      </c>
      <c r="AU650" s="2">
        <f>IF(W650&gt;'Average Crustal Abundance'!P$2,Data!W650,'Average Crustal Abundance'!P$2)</f>
        <v>0.03</v>
      </c>
      <c r="AV650" s="2">
        <f>IF(X650&gt;'Average Crustal Abundance'!Q$2,Data!X650,'Average Crustal Abundance'!Q$2)</f>
        <v>2.5</v>
      </c>
      <c r="AW650" s="2">
        <f>IF(Y650&gt;'Average Crustal Abundance'!R$2,Data!Y650,'Average Crustal Abundance'!R$2)</f>
        <v>0.2</v>
      </c>
      <c r="AX650" s="2">
        <f>IF(Z650&gt;'Average Crustal Abundance'!S$2,Data!Z650,'Average Crustal Abundance'!S$2)</f>
        <v>0.18</v>
      </c>
      <c r="AY650" s="2">
        <f>IF(AA650&gt;'Average Crustal Abundance'!T$2,Data!AA650,'Average Crustal Abundance'!T$2)</f>
        <v>1E-3</v>
      </c>
      <c r="AZ650" s="2">
        <f>IF(AB650&gt;'Average Crustal Abundance'!U$2,Data!AB650,'Average Crustal Abundance'!U$2)</f>
        <v>0.8</v>
      </c>
      <c r="BA650" s="2">
        <f>IF(AC650&gt;'Average Crustal Abundance'!V$2,Data!AC650,'Average Crustal Abundance'!V$2)</f>
        <v>1</v>
      </c>
      <c r="BB650" s="2">
        <f>IF(AD650&gt;'Average Crustal Abundance'!W$2,Data!AD650,'Average Crustal Abundance'!W$2)</f>
        <v>1.7</v>
      </c>
      <c r="BC650" s="2">
        <f>IF(AE650&gt;'Average Crustal Abundance'!X$2,Data!AE650,'Average Crustal Abundance'!X$2)</f>
        <v>20</v>
      </c>
      <c r="BD650" s="2">
        <f>IF(AF650&gt;'Average Crustal Abundance'!Y$2,Data!AF650,'Average Crustal Abundance'!Y$2)</f>
        <v>1.3</v>
      </c>
      <c r="BE650" s="3">
        <f>LOG((AG650/'Average Crustal Abundance'!B$2),1.636)</f>
        <v>0</v>
      </c>
      <c r="BF650" s="3">
        <f>LOG((AH650/'Average Crustal Abundance'!C$2),5.77)</f>
        <v>0</v>
      </c>
      <c r="BG650" s="3">
        <f>LOG((AI650/'Average Crustal Abundance'!D$2),5.07)</f>
        <v>0</v>
      </c>
      <c r="BH650" s="3">
        <f>IF(LOG((AJ650/'Average Crustal Abundance'!E$2))&lt;6,LOG((AJ650/'Average Crustal Abundance'!E$2)),6)</f>
        <v>0</v>
      </c>
      <c r="BI650" s="3">
        <f>IF(LOG((AK650/'Average Crustal Abundance'!F$2))&lt;6,LOG((AK650/'Average Crustal Abundance'!F$2)),6)</f>
        <v>0</v>
      </c>
      <c r="BJ650" s="3">
        <f>IF(LOG((AL650/'Average Crustal Abundance'!G$2))&lt;6,LOG((AL650/'Average Crustal Abundance'!G$2)),6)</f>
        <v>0</v>
      </c>
      <c r="BK650" s="3">
        <f>LOG((AM650/'Average Crustal Abundance'!H$2),5.77)</f>
        <v>0</v>
      </c>
      <c r="BL650" s="3">
        <f>IF(LOG((AN650/'Average Crustal Abundance'!I$2))&lt;6,LOG((AN650/'Average Crustal Abundance'!I$2)),6)</f>
        <v>0</v>
      </c>
      <c r="BM650" s="3">
        <f>IF(LOG((AO650/'Average Crustal Abundance'!J$2))&lt;6,LOG((AO650/'Average Crustal Abundance'!J$2)),6)</f>
        <v>0</v>
      </c>
      <c r="BN650" s="3">
        <f>LOG((AP650/'Average Crustal Abundance'!K$2),4.9)</f>
        <v>0</v>
      </c>
      <c r="BO650" s="3">
        <f>IF(LOG((AQ650/'Average Crustal Abundance'!L$2))&lt;6,LOG((AQ650/'Average Crustal Abundance'!L$2)),6)</f>
        <v>0</v>
      </c>
      <c r="BP650" s="3">
        <f>IF(LOG((AR650/'Average Crustal Abundance'!M$2))&lt;6,LOG((AR650/'Average Crustal Abundance'!M$2)),6)</f>
        <v>0</v>
      </c>
      <c r="BQ650" s="3">
        <f>IF(LOG((AS650/'Average Crustal Abundance'!N$2))&lt;6,LOG((AS650/'Average Crustal Abundance'!N$2)),6)</f>
        <v>0</v>
      </c>
      <c r="BR650" s="3">
        <f>LOG((AT650/'Average Crustal Abundance'!O$2),6.71)</f>
        <v>0</v>
      </c>
      <c r="BS650" s="3">
        <f>IF(LOG((AU650/'Average Crustal Abundance'!P$2))&lt;6,LOG((AU650/'Average Crustal Abundance'!P$2)),6)</f>
        <v>0</v>
      </c>
      <c r="BT650" s="3">
        <f>LOG((AV650/'Average Crustal Abundance'!Q$2),8.58)</f>
        <v>0</v>
      </c>
      <c r="BU650" s="3">
        <f>IF(LOG((AW650/'Average Crustal Abundance'!R$2))&lt;6,LOG((AW650/'Average Crustal Abundance'!R$2)),6)</f>
        <v>0</v>
      </c>
      <c r="BV650" s="3">
        <f>IF(LOG((AX650/'Average Crustal Abundance'!S$2))&lt;6,LOG((AX650/'Average Crustal Abundance'!S$2)),6)</f>
        <v>0</v>
      </c>
      <c r="BW650" s="3">
        <f>IF(LOG((AY650/'Average Crustal Abundance'!T$2))&lt;6,LOG((AY650/'Average Crustal Abundance'!T$2)),6)</f>
        <v>0</v>
      </c>
      <c r="BX650" s="3">
        <f>IF(LOG((AZ650/'Average Crustal Abundance'!U$2))&lt;6,LOG((AZ650/'Average Crustal Abundance'!U$2)),6)</f>
        <v>0</v>
      </c>
      <c r="BY650" s="3">
        <f>IF(LOG((BA650/'Average Crustal Abundance'!V$2))&lt;6,LOG((BA650/'Average Crustal Abundance'!V$2)),6)</f>
        <v>0</v>
      </c>
      <c r="BZ650" s="3">
        <f>LOG((BB650/'Average Crustal Abundance'!W$2),9.15)</f>
        <v>0</v>
      </c>
      <c r="CA650" s="3">
        <f>LOG((BC650/'Average Crustal Abundance'!X$2),6.07)</f>
        <v>0</v>
      </c>
      <c r="CB650" s="3">
        <f>LOG((BD650/'Average Crustal Abundance'!Y$2),9.57)</f>
        <v>0</v>
      </c>
      <c r="CC650" s="3">
        <f t="shared" si="379"/>
        <v>0</v>
      </c>
      <c r="CD650" s="3" t="e">
        <f t="shared" si="380"/>
        <v>#DIV/0!</v>
      </c>
      <c r="CE650" s="4" t="e">
        <f t="shared" si="376"/>
        <v>#DIV/0!</v>
      </c>
      <c r="CF650" s="4" t="e">
        <f t="shared" si="377"/>
        <v>#DIV/0!</v>
      </c>
      <c r="CG650" s="4" t="e">
        <f t="shared" si="378"/>
        <v>#DIV/0!</v>
      </c>
      <c r="CH650" s="4" t="e">
        <f t="shared" si="372"/>
        <v>#DIV/0!</v>
      </c>
      <c r="CI650" s="4" t="e">
        <f t="shared" si="373"/>
        <v>#DIV/0!</v>
      </c>
      <c r="CJ650" s="4" t="e">
        <f t="shared" si="374"/>
        <v>#DIV/0!</v>
      </c>
      <c r="CK650" s="4" t="e">
        <f t="shared" si="375"/>
        <v>#DIV/0!</v>
      </c>
      <c r="CL650" s="4" t="e">
        <f t="shared" si="357"/>
        <v>#DIV/0!</v>
      </c>
      <c r="CM650" s="4" t="e">
        <f t="shared" si="357"/>
        <v>#DIV/0!</v>
      </c>
      <c r="CN650" s="4" t="e">
        <f t="shared" si="357"/>
        <v>#DIV/0!</v>
      </c>
      <c r="CO650" s="4" t="e">
        <f t="shared" si="357"/>
        <v>#DIV/0!</v>
      </c>
      <c r="CP650" s="4" t="e">
        <f t="shared" si="357"/>
        <v>#DIV/0!</v>
      </c>
      <c r="CQ650" s="4" t="e">
        <f t="shared" si="371"/>
        <v>#DIV/0!</v>
      </c>
      <c r="CR650" s="4" t="e">
        <f t="shared" si="371"/>
        <v>#DIV/0!</v>
      </c>
      <c r="CS650" s="4" t="e">
        <f t="shared" si="371"/>
        <v>#DIV/0!</v>
      </c>
      <c r="CT650" s="4" t="e">
        <f t="shared" si="371"/>
        <v>#DIV/0!</v>
      </c>
      <c r="CU650" s="4" t="e">
        <f t="shared" si="371"/>
        <v>#DIV/0!</v>
      </c>
      <c r="CV650" s="4" t="e">
        <f t="shared" si="370"/>
        <v>#DIV/0!</v>
      </c>
      <c r="CW650" s="4" t="e">
        <f t="shared" si="370"/>
        <v>#DIV/0!</v>
      </c>
      <c r="CX650" s="4" t="e">
        <f t="shared" si="370"/>
        <v>#DIV/0!</v>
      </c>
      <c r="CY650" s="4" t="e">
        <f t="shared" si="370"/>
        <v>#DIV/0!</v>
      </c>
      <c r="CZ650" s="4" t="e">
        <f t="shared" si="370"/>
        <v>#DIV/0!</v>
      </c>
      <c r="DA650" s="4" t="e">
        <f t="shared" si="370"/>
        <v>#DIV/0!</v>
      </c>
      <c r="DB650" s="4" t="e">
        <f t="shared" si="370"/>
        <v>#DIV/0!</v>
      </c>
      <c r="DC650" s="3"/>
      <c r="DD650" s="3" t="e">
        <f t="shared" si="381"/>
        <v>#DIV/0!</v>
      </c>
    </row>
    <row r="651" spans="33:108" x14ac:dyDescent="0.25">
      <c r="AG651" s="2">
        <f>IF(I651&gt;'Average Crustal Abundance'!B$2,Data!I651,'Average Crustal Abundance'!B$2)</f>
        <v>52200</v>
      </c>
      <c r="AH651" s="2">
        <f>IF(J651&gt;'Average Crustal Abundance'!C$2,Data!J651,'Average Crustal Abundance'!C$2)</f>
        <v>27</v>
      </c>
      <c r="AI651" s="2">
        <f>IF(K651&gt;'Average Crustal Abundance'!D$2,Data!K651,'Average Crustal Abundance'!D$2)</f>
        <v>59</v>
      </c>
      <c r="AJ651" s="2">
        <f>IF(L651&gt;'Average Crustal Abundance'!E$2,Data!L651,'Average Crustal Abundance'!E$2)</f>
        <v>0.188</v>
      </c>
      <c r="AK651" s="2">
        <f>IF(M651&gt;'Average Crustal Abundance'!F$2,Data!M651,'Average Crustal Abundance'!F$2)</f>
        <v>1.5E-3</v>
      </c>
      <c r="AL651" s="2">
        <f>IF(N651&gt;'Average Crustal Abundance'!G$2,Data!N651,'Average Crustal Abundance'!G$2)</f>
        <v>1.5E-3</v>
      </c>
      <c r="AM651" s="2">
        <f>IF(O651&gt;'Average Crustal Abundance'!H$2,Data!O651,'Average Crustal Abundance'!H$2)</f>
        <v>27</v>
      </c>
      <c r="AN651" s="2">
        <f>IF(P651&gt;'Average Crustal Abundance'!I$2,Data!P651,'Average Crustal Abundance'!I$2)</f>
        <v>5.6000000000000001E-2</v>
      </c>
      <c r="AO651" s="2">
        <f>IF(Q651&gt;'Average Crustal Abundance'!J$2,Data!Q651,'Average Crustal Abundance'!J$2)</f>
        <v>1.2999999999999999E-3</v>
      </c>
      <c r="AP651" s="2">
        <f>IF(R651&gt;'Average Crustal Abundance'!K$2,Data!R651,'Average Crustal Abundance'!K$2)</f>
        <v>72</v>
      </c>
      <c r="AQ651" s="2">
        <f>IF(S651&gt;'Average Crustal Abundance'!L$2,Data!S651,'Average Crustal Abundance'!L$2)</f>
        <v>0.08</v>
      </c>
      <c r="AR651" s="2">
        <f>IF(T651&gt;'Average Crustal Abundance'!M$2,Data!T651,'Average Crustal Abundance'!M$2)</f>
        <v>5.1999999999999998E-2</v>
      </c>
      <c r="AS651" s="2">
        <f>IF(U651&gt;'Average Crustal Abundance'!N$2,Data!U651,'Average Crustal Abundance'!N$2)</f>
        <v>0.5</v>
      </c>
      <c r="AT651" s="2">
        <f>IF(V651&gt;'Average Crustal Abundance'!O$2,Data!V651,'Average Crustal Abundance'!O$2)</f>
        <v>11</v>
      </c>
      <c r="AU651" s="2">
        <f>IF(W651&gt;'Average Crustal Abundance'!P$2,Data!W651,'Average Crustal Abundance'!P$2)</f>
        <v>0.03</v>
      </c>
      <c r="AV651" s="2">
        <f>IF(X651&gt;'Average Crustal Abundance'!Q$2,Data!X651,'Average Crustal Abundance'!Q$2)</f>
        <v>2.5</v>
      </c>
      <c r="AW651" s="2">
        <f>IF(Y651&gt;'Average Crustal Abundance'!R$2,Data!Y651,'Average Crustal Abundance'!R$2)</f>
        <v>0.2</v>
      </c>
      <c r="AX651" s="2">
        <f>IF(Z651&gt;'Average Crustal Abundance'!S$2,Data!Z651,'Average Crustal Abundance'!S$2)</f>
        <v>0.18</v>
      </c>
      <c r="AY651" s="2">
        <f>IF(AA651&gt;'Average Crustal Abundance'!T$2,Data!AA651,'Average Crustal Abundance'!T$2)</f>
        <v>1E-3</v>
      </c>
      <c r="AZ651" s="2">
        <f>IF(AB651&gt;'Average Crustal Abundance'!U$2,Data!AB651,'Average Crustal Abundance'!U$2)</f>
        <v>0.8</v>
      </c>
      <c r="BA651" s="2">
        <f>IF(AC651&gt;'Average Crustal Abundance'!V$2,Data!AC651,'Average Crustal Abundance'!V$2)</f>
        <v>1</v>
      </c>
      <c r="BB651" s="2">
        <f>IF(AD651&gt;'Average Crustal Abundance'!W$2,Data!AD651,'Average Crustal Abundance'!W$2)</f>
        <v>1.7</v>
      </c>
      <c r="BC651" s="2">
        <f>IF(AE651&gt;'Average Crustal Abundance'!X$2,Data!AE651,'Average Crustal Abundance'!X$2)</f>
        <v>20</v>
      </c>
      <c r="BD651" s="2">
        <f>IF(AF651&gt;'Average Crustal Abundance'!Y$2,Data!AF651,'Average Crustal Abundance'!Y$2)</f>
        <v>1.3</v>
      </c>
      <c r="BE651" s="3">
        <f>LOG((AG651/'Average Crustal Abundance'!B$2),1.636)</f>
        <v>0</v>
      </c>
      <c r="BF651" s="3">
        <f>LOG((AH651/'Average Crustal Abundance'!C$2),5.77)</f>
        <v>0</v>
      </c>
      <c r="BG651" s="3">
        <f>LOG((AI651/'Average Crustal Abundance'!D$2),5.07)</f>
        <v>0</v>
      </c>
      <c r="BH651" s="3">
        <f>IF(LOG((AJ651/'Average Crustal Abundance'!E$2))&lt;6,LOG((AJ651/'Average Crustal Abundance'!E$2)),6)</f>
        <v>0</v>
      </c>
      <c r="BI651" s="3">
        <f>IF(LOG((AK651/'Average Crustal Abundance'!F$2))&lt;6,LOG((AK651/'Average Crustal Abundance'!F$2)),6)</f>
        <v>0</v>
      </c>
      <c r="BJ651" s="3">
        <f>IF(LOG((AL651/'Average Crustal Abundance'!G$2))&lt;6,LOG((AL651/'Average Crustal Abundance'!G$2)),6)</f>
        <v>0</v>
      </c>
      <c r="BK651" s="3">
        <f>LOG((AM651/'Average Crustal Abundance'!H$2),5.77)</f>
        <v>0</v>
      </c>
      <c r="BL651" s="3">
        <f>IF(LOG((AN651/'Average Crustal Abundance'!I$2))&lt;6,LOG((AN651/'Average Crustal Abundance'!I$2)),6)</f>
        <v>0</v>
      </c>
      <c r="BM651" s="3">
        <f>IF(LOG((AO651/'Average Crustal Abundance'!J$2))&lt;6,LOG((AO651/'Average Crustal Abundance'!J$2)),6)</f>
        <v>0</v>
      </c>
      <c r="BN651" s="3">
        <f>LOG((AP651/'Average Crustal Abundance'!K$2),4.9)</f>
        <v>0</v>
      </c>
      <c r="BO651" s="3">
        <f>IF(LOG((AQ651/'Average Crustal Abundance'!L$2))&lt;6,LOG((AQ651/'Average Crustal Abundance'!L$2)),6)</f>
        <v>0</v>
      </c>
      <c r="BP651" s="3">
        <f>IF(LOG((AR651/'Average Crustal Abundance'!M$2))&lt;6,LOG((AR651/'Average Crustal Abundance'!M$2)),6)</f>
        <v>0</v>
      </c>
      <c r="BQ651" s="3">
        <f>IF(LOG((AS651/'Average Crustal Abundance'!N$2))&lt;6,LOG((AS651/'Average Crustal Abundance'!N$2)),6)</f>
        <v>0</v>
      </c>
      <c r="BR651" s="3">
        <f>LOG((AT651/'Average Crustal Abundance'!O$2),6.71)</f>
        <v>0</v>
      </c>
      <c r="BS651" s="3">
        <f>IF(LOG((AU651/'Average Crustal Abundance'!P$2))&lt;6,LOG((AU651/'Average Crustal Abundance'!P$2)),6)</f>
        <v>0</v>
      </c>
      <c r="BT651" s="3">
        <f>LOG((AV651/'Average Crustal Abundance'!Q$2),8.58)</f>
        <v>0</v>
      </c>
      <c r="BU651" s="3">
        <f>IF(LOG((AW651/'Average Crustal Abundance'!R$2))&lt;6,LOG((AW651/'Average Crustal Abundance'!R$2)),6)</f>
        <v>0</v>
      </c>
      <c r="BV651" s="3">
        <f>IF(LOG((AX651/'Average Crustal Abundance'!S$2))&lt;6,LOG((AX651/'Average Crustal Abundance'!S$2)),6)</f>
        <v>0</v>
      </c>
      <c r="BW651" s="3">
        <f>IF(LOG((AY651/'Average Crustal Abundance'!T$2))&lt;6,LOG((AY651/'Average Crustal Abundance'!T$2)),6)</f>
        <v>0</v>
      </c>
      <c r="BX651" s="3">
        <f>IF(LOG((AZ651/'Average Crustal Abundance'!U$2))&lt;6,LOG((AZ651/'Average Crustal Abundance'!U$2)),6)</f>
        <v>0</v>
      </c>
      <c r="BY651" s="3">
        <f>IF(LOG((BA651/'Average Crustal Abundance'!V$2))&lt;6,LOG((BA651/'Average Crustal Abundance'!V$2)),6)</f>
        <v>0</v>
      </c>
      <c r="BZ651" s="3">
        <f>LOG((BB651/'Average Crustal Abundance'!W$2),9.15)</f>
        <v>0</v>
      </c>
      <c r="CA651" s="3">
        <f>LOG((BC651/'Average Crustal Abundance'!X$2),6.07)</f>
        <v>0</v>
      </c>
      <c r="CB651" s="3">
        <f>LOG((BD651/'Average Crustal Abundance'!Y$2),9.57)</f>
        <v>0</v>
      </c>
      <c r="CC651" s="3">
        <f t="shared" si="379"/>
        <v>0</v>
      </c>
      <c r="CD651" s="3" t="e">
        <f t="shared" si="380"/>
        <v>#DIV/0!</v>
      </c>
      <c r="CE651" s="4" t="e">
        <f t="shared" si="376"/>
        <v>#DIV/0!</v>
      </c>
      <c r="CF651" s="4" t="e">
        <f t="shared" si="377"/>
        <v>#DIV/0!</v>
      </c>
      <c r="CG651" s="4" t="e">
        <f t="shared" si="378"/>
        <v>#DIV/0!</v>
      </c>
      <c r="CH651" s="4" t="e">
        <f t="shared" si="372"/>
        <v>#DIV/0!</v>
      </c>
      <c r="CI651" s="4" t="e">
        <f t="shared" si="373"/>
        <v>#DIV/0!</v>
      </c>
      <c r="CJ651" s="4" t="e">
        <f t="shared" si="374"/>
        <v>#DIV/0!</v>
      </c>
      <c r="CK651" s="4" t="e">
        <f t="shared" si="375"/>
        <v>#DIV/0!</v>
      </c>
      <c r="CL651" s="4" t="e">
        <f t="shared" si="357"/>
        <v>#DIV/0!</v>
      </c>
      <c r="CM651" s="4" t="e">
        <f t="shared" si="357"/>
        <v>#DIV/0!</v>
      </c>
      <c r="CN651" s="4" t="e">
        <f t="shared" si="357"/>
        <v>#DIV/0!</v>
      </c>
      <c r="CO651" s="4" t="e">
        <f t="shared" si="357"/>
        <v>#DIV/0!</v>
      </c>
      <c r="CP651" s="4" t="e">
        <f t="shared" si="357"/>
        <v>#DIV/0!</v>
      </c>
      <c r="CQ651" s="4" t="e">
        <f t="shared" si="371"/>
        <v>#DIV/0!</v>
      </c>
      <c r="CR651" s="4" t="e">
        <f t="shared" si="371"/>
        <v>#DIV/0!</v>
      </c>
      <c r="CS651" s="4" t="e">
        <f t="shared" si="371"/>
        <v>#DIV/0!</v>
      </c>
      <c r="CT651" s="4" t="e">
        <f t="shared" si="371"/>
        <v>#DIV/0!</v>
      </c>
      <c r="CU651" s="4" t="e">
        <f t="shared" si="371"/>
        <v>#DIV/0!</v>
      </c>
      <c r="CV651" s="4" t="e">
        <f t="shared" si="370"/>
        <v>#DIV/0!</v>
      </c>
      <c r="CW651" s="4" t="e">
        <f t="shared" si="370"/>
        <v>#DIV/0!</v>
      </c>
      <c r="CX651" s="4" t="e">
        <f t="shared" si="370"/>
        <v>#DIV/0!</v>
      </c>
      <c r="CY651" s="4" t="e">
        <f t="shared" si="370"/>
        <v>#DIV/0!</v>
      </c>
      <c r="CZ651" s="4" t="e">
        <f t="shared" si="370"/>
        <v>#DIV/0!</v>
      </c>
      <c r="DA651" s="4" t="e">
        <f t="shared" si="370"/>
        <v>#DIV/0!</v>
      </c>
      <c r="DB651" s="4" t="e">
        <f t="shared" si="370"/>
        <v>#DIV/0!</v>
      </c>
      <c r="DC651" s="3"/>
      <c r="DD651" s="3" t="e">
        <f t="shared" si="381"/>
        <v>#DIV/0!</v>
      </c>
    </row>
    <row r="652" spans="33:108" x14ac:dyDescent="0.25">
      <c r="AG652" s="2">
        <f>IF(I652&gt;'Average Crustal Abundance'!B$2,Data!I652,'Average Crustal Abundance'!B$2)</f>
        <v>52200</v>
      </c>
      <c r="AH652" s="2">
        <f>IF(J652&gt;'Average Crustal Abundance'!C$2,Data!J652,'Average Crustal Abundance'!C$2)</f>
        <v>27</v>
      </c>
      <c r="AI652" s="2">
        <f>IF(K652&gt;'Average Crustal Abundance'!D$2,Data!K652,'Average Crustal Abundance'!D$2)</f>
        <v>59</v>
      </c>
      <c r="AJ652" s="2">
        <f>IF(L652&gt;'Average Crustal Abundance'!E$2,Data!L652,'Average Crustal Abundance'!E$2)</f>
        <v>0.188</v>
      </c>
      <c r="AK652" s="2">
        <f>IF(M652&gt;'Average Crustal Abundance'!F$2,Data!M652,'Average Crustal Abundance'!F$2)</f>
        <v>1.5E-3</v>
      </c>
      <c r="AL652" s="2">
        <f>IF(N652&gt;'Average Crustal Abundance'!G$2,Data!N652,'Average Crustal Abundance'!G$2)</f>
        <v>1.5E-3</v>
      </c>
      <c r="AM652" s="2">
        <f>IF(O652&gt;'Average Crustal Abundance'!H$2,Data!O652,'Average Crustal Abundance'!H$2)</f>
        <v>27</v>
      </c>
      <c r="AN652" s="2">
        <f>IF(P652&gt;'Average Crustal Abundance'!I$2,Data!P652,'Average Crustal Abundance'!I$2)</f>
        <v>5.6000000000000001E-2</v>
      </c>
      <c r="AO652" s="2">
        <f>IF(Q652&gt;'Average Crustal Abundance'!J$2,Data!Q652,'Average Crustal Abundance'!J$2)</f>
        <v>1.2999999999999999E-3</v>
      </c>
      <c r="AP652" s="2">
        <f>IF(R652&gt;'Average Crustal Abundance'!K$2,Data!R652,'Average Crustal Abundance'!K$2)</f>
        <v>72</v>
      </c>
      <c r="AQ652" s="2">
        <f>IF(S652&gt;'Average Crustal Abundance'!L$2,Data!S652,'Average Crustal Abundance'!L$2)</f>
        <v>0.08</v>
      </c>
      <c r="AR652" s="2">
        <f>IF(T652&gt;'Average Crustal Abundance'!M$2,Data!T652,'Average Crustal Abundance'!M$2)</f>
        <v>5.1999999999999998E-2</v>
      </c>
      <c r="AS652" s="2">
        <f>IF(U652&gt;'Average Crustal Abundance'!N$2,Data!U652,'Average Crustal Abundance'!N$2)</f>
        <v>0.5</v>
      </c>
      <c r="AT652" s="2">
        <f>IF(V652&gt;'Average Crustal Abundance'!O$2,Data!V652,'Average Crustal Abundance'!O$2)</f>
        <v>11</v>
      </c>
      <c r="AU652" s="2">
        <f>IF(W652&gt;'Average Crustal Abundance'!P$2,Data!W652,'Average Crustal Abundance'!P$2)</f>
        <v>0.03</v>
      </c>
      <c r="AV652" s="2">
        <f>IF(X652&gt;'Average Crustal Abundance'!Q$2,Data!X652,'Average Crustal Abundance'!Q$2)</f>
        <v>2.5</v>
      </c>
      <c r="AW652" s="2">
        <f>IF(Y652&gt;'Average Crustal Abundance'!R$2,Data!Y652,'Average Crustal Abundance'!R$2)</f>
        <v>0.2</v>
      </c>
      <c r="AX652" s="2">
        <f>IF(Z652&gt;'Average Crustal Abundance'!S$2,Data!Z652,'Average Crustal Abundance'!S$2)</f>
        <v>0.18</v>
      </c>
      <c r="AY652" s="2">
        <f>IF(AA652&gt;'Average Crustal Abundance'!T$2,Data!AA652,'Average Crustal Abundance'!T$2)</f>
        <v>1E-3</v>
      </c>
      <c r="AZ652" s="2">
        <f>IF(AB652&gt;'Average Crustal Abundance'!U$2,Data!AB652,'Average Crustal Abundance'!U$2)</f>
        <v>0.8</v>
      </c>
      <c r="BA652" s="2">
        <f>IF(AC652&gt;'Average Crustal Abundance'!V$2,Data!AC652,'Average Crustal Abundance'!V$2)</f>
        <v>1</v>
      </c>
      <c r="BB652" s="2">
        <f>IF(AD652&gt;'Average Crustal Abundance'!W$2,Data!AD652,'Average Crustal Abundance'!W$2)</f>
        <v>1.7</v>
      </c>
      <c r="BC652" s="2">
        <f>IF(AE652&gt;'Average Crustal Abundance'!X$2,Data!AE652,'Average Crustal Abundance'!X$2)</f>
        <v>20</v>
      </c>
      <c r="BD652" s="2">
        <f>IF(AF652&gt;'Average Crustal Abundance'!Y$2,Data!AF652,'Average Crustal Abundance'!Y$2)</f>
        <v>1.3</v>
      </c>
      <c r="BE652" s="3">
        <f>LOG((AG652/'Average Crustal Abundance'!B$2),1.636)</f>
        <v>0</v>
      </c>
      <c r="BF652" s="3">
        <f>LOG((AH652/'Average Crustal Abundance'!C$2),5.77)</f>
        <v>0</v>
      </c>
      <c r="BG652" s="3">
        <f>LOG((AI652/'Average Crustal Abundance'!D$2),5.07)</f>
        <v>0</v>
      </c>
      <c r="BH652" s="3">
        <f>IF(LOG((AJ652/'Average Crustal Abundance'!E$2))&lt;6,LOG((AJ652/'Average Crustal Abundance'!E$2)),6)</f>
        <v>0</v>
      </c>
      <c r="BI652" s="3">
        <f>IF(LOG((AK652/'Average Crustal Abundance'!F$2))&lt;6,LOG((AK652/'Average Crustal Abundance'!F$2)),6)</f>
        <v>0</v>
      </c>
      <c r="BJ652" s="3">
        <f>IF(LOG((AL652/'Average Crustal Abundance'!G$2))&lt;6,LOG((AL652/'Average Crustal Abundance'!G$2)),6)</f>
        <v>0</v>
      </c>
      <c r="BK652" s="3">
        <f>LOG((AM652/'Average Crustal Abundance'!H$2),5.77)</f>
        <v>0</v>
      </c>
      <c r="BL652" s="3">
        <f>IF(LOG((AN652/'Average Crustal Abundance'!I$2))&lt;6,LOG((AN652/'Average Crustal Abundance'!I$2)),6)</f>
        <v>0</v>
      </c>
      <c r="BM652" s="3">
        <f>IF(LOG((AO652/'Average Crustal Abundance'!J$2))&lt;6,LOG((AO652/'Average Crustal Abundance'!J$2)),6)</f>
        <v>0</v>
      </c>
      <c r="BN652" s="3">
        <f>LOG((AP652/'Average Crustal Abundance'!K$2),4.9)</f>
        <v>0</v>
      </c>
      <c r="BO652" s="3">
        <f>IF(LOG((AQ652/'Average Crustal Abundance'!L$2))&lt;6,LOG((AQ652/'Average Crustal Abundance'!L$2)),6)</f>
        <v>0</v>
      </c>
      <c r="BP652" s="3">
        <f>IF(LOG((AR652/'Average Crustal Abundance'!M$2))&lt;6,LOG((AR652/'Average Crustal Abundance'!M$2)),6)</f>
        <v>0</v>
      </c>
      <c r="BQ652" s="3">
        <f>IF(LOG((AS652/'Average Crustal Abundance'!N$2))&lt;6,LOG((AS652/'Average Crustal Abundance'!N$2)),6)</f>
        <v>0</v>
      </c>
      <c r="BR652" s="3">
        <f>LOG((AT652/'Average Crustal Abundance'!O$2),6.71)</f>
        <v>0</v>
      </c>
      <c r="BS652" s="3">
        <f>IF(LOG((AU652/'Average Crustal Abundance'!P$2))&lt;6,LOG((AU652/'Average Crustal Abundance'!P$2)),6)</f>
        <v>0</v>
      </c>
      <c r="BT652" s="3">
        <f>LOG((AV652/'Average Crustal Abundance'!Q$2),8.58)</f>
        <v>0</v>
      </c>
      <c r="BU652" s="3">
        <f>IF(LOG((AW652/'Average Crustal Abundance'!R$2))&lt;6,LOG((AW652/'Average Crustal Abundance'!R$2)),6)</f>
        <v>0</v>
      </c>
      <c r="BV652" s="3">
        <f>IF(LOG((AX652/'Average Crustal Abundance'!S$2))&lt;6,LOG((AX652/'Average Crustal Abundance'!S$2)),6)</f>
        <v>0</v>
      </c>
      <c r="BW652" s="3">
        <f>IF(LOG((AY652/'Average Crustal Abundance'!T$2))&lt;6,LOG((AY652/'Average Crustal Abundance'!T$2)),6)</f>
        <v>0</v>
      </c>
      <c r="BX652" s="3">
        <f>IF(LOG((AZ652/'Average Crustal Abundance'!U$2))&lt;6,LOG((AZ652/'Average Crustal Abundance'!U$2)),6)</f>
        <v>0</v>
      </c>
      <c r="BY652" s="3">
        <f>IF(LOG((BA652/'Average Crustal Abundance'!V$2))&lt;6,LOG((BA652/'Average Crustal Abundance'!V$2)),6)</f>
        <v>0</v>
      </c>
      <c r="BZ652" s="3">
        <f>LOG((BB652/'Average Crustal Abundance'!W$2),9.15)</f>
        <v>0</v>
      </c>
      <c r="CA652" s="3">
        <f>LOG((BC652/'Average Crustal Abundance'!X$2),6.07)</f>
        <v>0</v>
      </c>
      <c r="CB652" s="3">
        <f>LOG((BD652/'Average Crustal Abundance'!Y$2),9.57)</f>
        <v>0</v>
      </c>
      <c r="CC652" s="3">
        <f t="shared" si="379"/>
        <v>0</v>
      </c>
      <c r="CD652" s="3" t="e">
        <f t="shared" si="380"/>
        <v>#DIV/0!</v>
      </c>
      <c r="CE652" s="4" t="e">
        <f t="shared" si="376"/>
        <v>#DIV/0!</v>
      </c>
      <c r="CF652" s="4" t="e">
        <f t="shared" si="377"/>
        <v>#DIV/0!</v>
      </c>
      <c r="CG652" s="4" t="e">
        <f t="shared" si="378"/>
        <v>#DIV/0!</v>
      </c>
      <c r="CH652" s="4" t="e">
        <f t="shared" si="372"/>
        <v>#DIV/0!</v>
      </c>
      <c r="CI652" s="4" t="e">
        <f t="shared" si="373"/>
        <v>#DIV/0!</v>
      </c>
      <c r="CJ652" s="4" t="e">
        <f t="shared" si="374"/>
        <v>#DIV/0!</v>
      </c>
      <c r="CK652" s="4" t="e">
        <f t="shared" si="375"/>
        <v>#DIV/0!</v>
      </c>
      <c r="CL652" s="4" t="e">
        <f t="shared" si="357"/>
        <v>#DIV/0!</v>
      </c>
      <c r="CM652" s="4" t="e">
        <f t="shared" si="357"/>
        <v>#DIV/0!</v>
      </c>
      <c r="CN652" s="4" t="e">
        <f t="shared" si="357"/>
        <v>#DIV/0!</v>
      </c>
      <c r="CO652" s="4" t="e">
        <f t="shared" si="357"/>
        <v>#DIV/0!</v>
      </c>
      <c r="CP652" s="4" t="e">
        <f t="shared" si="357"/>
        <v>#DIV/0!</v>
      </c>
      <c r="CQ652" s="4" t="e">
        <f t="shared" si="371"/>
        <v>#DIV/0!</v>
      </c>
      <c r="CR652" s="4" t="e">
        <f t="shared" si="371"/>
        <v>#DIV/0!</v>
      </c>
      <c r="CS652" s="4" t="e">
        <f t="shared" si="371"/>
        <v>#DIV/0!</v>
      </c>
      <c r="CT652" s="4" t="e">
        <f t="shared" si="371"/>
        <v>#DIV/0!</v>
      </c>
      <c r="CU652" s="4" t="e">
        <f t="shared" si="371"/>
        <v>#DIV/0!</v>
      </c>
      <c r="CV652" s="4" t="e">
        <f t="shared" si="370"/>
        <v>#DIV/0!</v>
      </c>
      <c r="CW652" s="4" t="e">
        <f t="shared" si="370"/>
        <v>#DIV/0!</v>
      </c>
      <c r="CX652" s="4" t="e">
        <f t="shared" si="370"/>
        <v>#DIV/0!</v>
      </c>
      <c r="CY652" s="4" t="e">
        <f t="shared" si="370"/>
        <v>#DIV/0!</v>
      </c>
      <c r="CZ652" s="4" t="e">
        <f t="shared" si="370"/>
        <v>#DIV/0!</v>
      </c>
      <c r="DA652" s="4" t="e">
        <f t="shared" si="370"/>
        <v>#DIV/0!</v>
      </c>
      <c r="DB652" s="4" t="e">
        <f t="shared" si="370"/>
        <v>#DIV/0!</v>
      </c>
      <c r="DC652" s="3"/>
      <c r="DD652" s="3" t="e">
        <f t="shared" si="381"/>
        <v>#DIV/0!</v>
      </c>
    </row>
    <row r="653" spans="33:108" x14ac:dyDescent="0.25">
      <c r="AG653" s="2">
        <f>IF(I653&gt;'Average Crustal Abundance'!B$2,Data!I653,'Average Crustal Abundance'!B$2)</f>
        <v>52200</v>
      </c>
      <c r="AH653" s="2">
        <f>IF(J653&gt;'Average Crustal Abundance'!C$2,Data!J653,'Average Crustal Abundance'!C$2)</f>
        <v>27</v>
      </c>
      <c r="AI653" s="2">
        <f>IF(K653&gt;'Average Crustal Abundance'!D$2,Data!K653,'Average Crustal Abundance'!D$2)</f>
        <v>59</v>
      </c>
      <c r="AJ653" s="2">
        <f>IF(L653&gt;'Average Crustal Abundance'!E$2,Data!L653,'Average Crustal Abundance'!E$2)</f>
        <v>0.188</v>
      </c>
      <c r="AK653" s="2">
        <f>IF(M653&gt;'Average Crustal Abundance'!F$2,Data!M653,'Average Crustal Abundance'!F$2)</f>
        <v>1.5E-3</v>
      </c>
      <c r="AL653" s="2">
        <f>IF(N653&gt;'Average Crustal Abundance'!G$2,Data!N653,'Average Crustal Abundance'!G$2)</f>
        <v>1.5E-3</v>
      </c>
      <c r="AM653" s="2">
        <f>IF(O653&gt;'Average Crustal Abundance'!H$2,Data!O653,'Average Crustal Abundance'!H$2)</f>
        <v>27</v>
      </c>
      <c r="AN653" s="2">
        <f>IF(P653&gt;'Average Crustal Abundance'!I$2,Data!P653,'Average Crustal Abundance'!I$2)</f>
        <v>5.6000000000000001E-2</v>
      </c>
      <c r="AO653" s="2">
        <f>IF(Q653&gt;'Average Crustal Abundance'!J$2,Data!Q653,'Average Crustal Abundance'!J$2)</f>
        <v>1.2999999999999999E-3</v>
      </c>
      <c r="AP653" s="2">
        <f>IF(R653&gt;'Average Crustal Abundance'!K$2,Data!R653,'Average Crustal Abundance'!K$2)</f>
        <v>72</v>
      </c>
      <c r="AQ653" s="2">
        <f>IF(S653&gt;'Average Crustal Abundance'!L$2,Data!S653,'Average Crustal Abundance'!L$2)</f>
        <v>0.08</v>
      </c>
      <c r="AR653" s="2">
        <f>IF(T653&gt;'Average Crustal Abundance'!M$2,Data!T653,'Average Crustal Abundance'!M$2)</f>
        <v>5.1999999999999998E-2</v>
      </c>
      <c r="AS653" s="2">
        <f>IF(U653&gt;'Average Crustal Abundance'!N$2,Data!U653,'Average Crustal Abundance'!N$2)</f>
        <v>0.5</v>
      </c>
      <c r="AT653" s="2">
        <f>IF(V653&gt;'Average Crustal Abundance'!O$2,Data!V653,'Average Crustal Abundance'!O$2)</f>
        <v>11</v>
      </c>
      <c r="AU653" s="2">
        <f>IF(W653&gt;'Average Crustal Abundance'!P$2,Data!W653,'Average Crustal Abundance'!P$2)</f>
        <v>0.03</v>
      </c>
      <c r="AV653" s="2">
        <f>IF(X653&gt;'Average Crustal Abundance'!Q$2,Data!X653,'Average Crustal Abundance'!Q$2)</f>
        <v>2.5</v>
      </c>
      <c r="AW653" s="2">
        <f>IF(Y653&gt;'Average Crustal Abundance'!R$2,Data!Y653,'Average Crustal Abundance'!R$2)</f>
        <v>0.2</v>
      </c>
      <c r="AX653" s="2">
        <f>IF(Z653&gt;'Average Crustal Abundance'!S$2,Data!Z653,'Average Crustal Abundance'!S$2)</f>
        <v>0.18</v>
      </c>
      <c r="AY653" s="2">
        <f>IF(AA653&gt;'Average Crustal Abundance'!T$2,Data!AA653,'Average Crustal Abundance'!T$2)</f>
        <v>1E-3</v>
      </c>
      <c r="AZ653" s="2">
        <f>IF(AB653&gt;'Average Crustal Abundance'!U$2,Data!AB653,'Average Crustal Abundance'!U$2)</f>
        <v>0.8</v>
      </c>
      <c r="BA653" s="2">
        <f>IF(AC653&gt;'Average Crustal Abundance'!V$2,Data!AC653,'Average Crustal Abundance'!V$2)</f>
        <v>1</v>
      </c>
      <c r="BB653" s="2">
        <f>IF(AD653&gt;'Average Crustal Abundance'!W$2,Data!AD653,'Average Crustal Abundance'!W$2)</f>
        <v>1.7</v>
      </c>
      <c r="BC653" s="2">
        <f>IF(AE653&gt;'Average Crustal Abundance'!X$2,Data!AE653,'Average Crustal Abundance'!X$2)</f>
        <v>20</v>
      </c>
      <c r="BD653" s="2">
        <f>IF(AF653&gt;'Average Crustal Abundance'!Y$2,Data!AF653,'Average Crustal Abundance'!Y$2)</f>
        <v>1.3</v>
      </c>
      <c r="BE653" s="3">
        <f>LOG((AG653/'Average Crustal Abundance'!B$2),1.636)</f>
        <v>0</v>
      </c>
      <c r="BF653" s="3">
        <f>LOG((AH653/'Average Crustal Abundance'!C$2),5.77)</f>
        <v>0</v>
      </c>
      <c r="BG653" s="3">
        <f>LOG((AI653/'Average Crustal Abundance'!D$2),5.07)</f>
        <v>0</v>
      </c>
      <c r="BH653" s="3">
        <f>IF(LOG((AJ653/'Average Crustal Abundance'!E$2))&lt;6,LOG((AJ653/'Average Crustal Abundance'!E$2)),6)</f>
        <v>0</v>
      </c>
      <c r="BI653" s="3">
        <f>IF(LOG((AK653/'Average Crustal Abundance'!F$2))&lt;6,LOG((AK653/'Average Crustal Abundance'!F$2)),6)</f>
        <v>0</v>
      </c>
      <c r="BJ653" s="3">
        <f>IF(LOG((AL653/'Average Crustal Abundance'!G$2))&lt;6,LOG((AL653/'Average Crustal Abundance'!G$2)),6)</f>
        <v>0</v>
      </c>
      <c r="BK653" s="3">
        <f>LOG((AM653/'Average Crustal Abundance'!H$2),5.77)</f>
        <v>0</v>
      </c>
      <c r="BL653" s="3">
        <f>IF(LOG((AN653/'Average Crustal Abundance'!I$2))&lt;6,LOG((AN653/'Average Crustal Abundance'!I$2)),6)</f>
        <v>0</v>
      </c>
      <c r="BM653" s="3">
        <f>IF(LOG((AO653/'Average Crustal Abundance'!J$2))&lt;6,LOG((AO653/'Average Crustal Abundance'!J$2)),6)</f>
        <v>0</v>
      </c>
      <c r="BN653" s="3">
        <f>LOG((AP653/'Average Crustal Abundance'!K$2),4.9)</f>
        <v>0</v>
      </c>
      <c r="BO653" s="3">
        <f>IF(LOG((AQ653/'Average Crustal Abundance'!L$2))&lt;6,LOG((AQ653/'Average Crustal Abundance'!L$2)),6)</f>
        <v>0</v>
      </c>
      <c r="BP653" s="3">
        <f>IF(LOG((AR653/'Average Crustal Abundance'!M$2))&lt;6,LOG((AR653/'Average Crustal Abundance'!M$2)),6)</f>
        <v>0</v>
      </c>
      <c r="BQ653" s="3">
        <f>IF(LOG((AS653/'Average Crustal Abundance'!N$2))&lt;6,LOG((AS653/'Average Crustal Abundance'!N$2)),6)</f>
        <v>0</v>
      </c>
      <c r="BR653" s="3">
        <f>LOG((AT653/'Average Crustal Abundance'!O$2),6.71)</f>
        <v>0</v>
      </c>
      <c r="BS653" s="3">
        <f>IF(LOG((AU653/'Average Crustal Abundance'!P$2))&lt;6,LOG((AU653/'Average Crustal Abundance'!P$2)),6)</f>
        <v>0</v>
      </c>
      <c r="BT653" s="3">
        <f>LOG((AV653/'Average Crustal Abundance'!Q$2),8.58)</f>
        <v>0</v>
      </c>
      <c r="BU653" s="3">
        <f>IF(LOG((AW653/'Average Crustal Abundance'!R$2))&lt;6,LOG((AW653/'Average Crustal Abundance'!R$2)),6)</f>
        <v>0</v>
      </c>
      <c r="BV653" s="3">
        <f>IF(LOG((AX653/'Average Crustal Abundance'!S$2))&lt;6,LOG((AX653/'Average Crustal Abundance'!S$2)),6)</f>
        <v>0</v>
      </c>
      <c r="BW653" s="3">
        <f>IF(LOG((AY653/'Average Crustal Abundance'!T$2))&lt;6,LOG((AY653/'Average Crustal Abundance'!T$2)),6)</f>
        <v>0</v>
      </c>
      <c r="BX653" s="3">
        <f>IF(LOG((AZ653/'Average Crustal Abundance'!U$2))&lt;6,LOG((AZ653/'Average Crustal Abundance'!U$2)),6)</f>
        <v>0</v>
      </c>
      <c r="BY653" s="3">
        <f>IF(LOG((BA653/'Average Crustal Abundance'!V$2))&lt;6,LOG((BA653/'Average Crustal Abundance'!V$2)),6)</f>
        <v>0</v>
      </c>
      <c r="BZ653" s="3">
        <f>LOG((BB653/'Average Crustal Abundance'!W$2),9.15)</f>
        <v>0</v>
      </c>
      <c r="CA653" s="3">
        <f>LOG((BC653/'Average Crustal Abundance'!X$2),6.07)</f>
        <v>0</v>
      </c>
      <c r="CB653" s="3">
        <f>LOG((BD653/'Average Crustal Abundance'!Y$2),9.57)</f>
        <v>0</v>
      </c>
      <c r="CC653" s="3">
        <f t="shared" si="379"/>
        <v>0</v>
      </c>
      <c r="CD653" s="3" t="e">
        <f t="shared" si="380"/>
        <v>#DIV/0!</v>
      </c>
      <c r="CE653" s="4" t="e">
        <f t="shared" si="376"/>
        <v>#DIV/0!</v>
      </c>
      <c r="CF653" s="4" t="e">
        <f t="shared" si="377"/>
        <v>#DIV/0!</v>
      </c>
      <c r="CG653" s="4" t="e">
        <f t="shared" si="378"/>
        <v>#DIV/0!</v>
      </c>
      <c r="CH653" s="4" t="e">
        <f t="shared" si="372"/>
        <v>#DIV/0!</v>
      </c>
      <c r="CI653" s="4" t="e">
        <f t="shared" si="373"/>
        <v>#DIV/0!</v>
      </c>
      <c r="CJ653" s="4" t="e">
        <f t="shared" si="374"/>
        <v>#DIV/0!</v>
      </c>
      <c r="CK653" s="4" t="e">
        <f t="shared" si="375"/>
        <v>#DIV/0!</v>
      </c>
      <c r="CL653" s="4" t="e">
        <f t="shared" si="357"/>
        <v>#DIV/0!</v>
      </c>
      <c r="CM653" s="4" t="e">
        <f t="shared" si="357"/>
        <v>#DIV/0!</v>
      </c>
      <c r="CN653" s="4" t="e">
        <f t="shared" si="357"/>
        <v>#DIV/0!</v>
      </c>
      <c r="CO653" s="4" t="e">
        <f t="shared" si="357"/>
        <v>#DIV/0!</v>
      </c>
      <c r="CP653" s="4" t="e">
        <f t="shared" si="357"/>
        <v>#DIV/0!</v>
      </c>
      <c r="CQ653" s="4" t="e">
        <f t="shared" si="371"/>
        <v>#DIV/0!</v>
      </c>
      <c r="CR653" s="4" t="e">
        <f t="shared" si="371"/>
        <v>#DIV/0!</v>
      </c>
      <c r="CS653" s="4" t="e">
        <f t="shared" si="371"/>
        <v>#DIV/0!</v>
      </c>
      <c r="CT653" s="4" t="e">
        <f t="shared" si="371"/>
        <v>#DIV/0!</v>
      </c>
      <c r="CU653" s="4" t="e">
        <f t="shared" si="371"/>
        <v>#DIV/0!</v>
      </c>
      <c r="CV653" s="4" t="e">
        <f t="shared" si="370"/>
        <v>#DIV/0!</v>
      </c>
      <c r="CW653" s="4" t="e">
        <f t="shared" si="370"/>
        <v>#DIV/0!</v>
      </c>
      <c r="CX653" s="4" t="e">
        <f t="shared" si="370"/>
        <v>#DIV/0!</v>
      </c>
      <c r="CY653" s="4" t="e">
        <f t="shared" si="370"/>
        <v>#DIV/0!</v>
      </c>
      <c r="CZ653" s="4" t="e">
        <f t="shared" si="370"/>
        <v>#DIV/0!</v>
      </c>
      <c r="DA653" s="4" t="e">
        <f t="shared" si="370"/>
        <v>#DIV/0!</v>
      </c>
      <c r="DB653" s="4" t="e">
        <f t="shared" si="370"/>
        <v>#DIV/0!</v>
      </c>
      <c r="DC653" s="3"/>
      <c r="DD653" s="3" t="e">
        <f t="shared" si="381"/>
        <v>#DIV/0!</v>
      </c>
    </row>
    <row r="654" spans="33:108" x14ac:dyDescent="0.25">
      <c r="AG654" s="2">
        <f>IF(I654&gt;'Average Crustal Abundance'!B$2,Data!I654,'Average Crustal Abundance'!B$2)</f>
        <v>52200</v>
      </c>
      <c r="AH654" s="2">
        <f>IF(J654&gt;'Average Crustal Abundance'!C$2,Data!J654,'Average Crustal Abundance'!C$2)</f>
        <v>27</v>
      </c>
      <c r="AI654" s="2">
        <f>IF(K654&gt;'Average Crustal Abundance'!D$2,Data!K654,'Average Crustal Abundance'!D$2)</f>
        <v>59</v>
      </c>
      <c r="AJ654" s="2">
        <f>IF(L654&gt;'Average Crustal Abundance'!E$2,Data!L654,'Average Crustal Abundance'!E$2)</f>
        <v>0.188</v>
      </c>
      <c r="AK654" s="2">
        <f>IF(M654&gt;'Average Crustal Abundance'!F$2,Data!M654,'Average Crustal Abundance'!F$2)</f>
        <v>1.5E-3</v>
      </c>
      <c r="AL654" s="2">
        <f>IF(N654&gt;'Average Crustal Abundance'!G$2,Data!N654,'Average Crustal Abundance'!G$2)</f>
        <v>1.5E-3</v>
      </c>
      <c r="AM654" s="2">
        <f>IF(O654&gt;'Average Crustal Abundance'!H$2,Data!O654,'Average Crustal Abundance'!H$2)</f>
        <v>27</v>
      </c>
      <c r="AN654" s="2">
        <f>IF(P654&gt;'Average Crustal Abundance'!I$2,Data!P654,'Average Crustal Abundance'!I$2)</f>
        <v>5.6000000000000001E-2</v>
      </c>
      <c r="AO654" s="2">
        <f>IF(Q654&gt;'Average Crustal Abundance'!J$2,Data!Q654,'Average Crustal Abundance'!J$2)</f>
        <v>1.2999999999999999E-3</v>
      </c>
      <c r="AP654" s="2">
        <f>IF(R654&gt;'Average Crustal Abundance'!K$2,Data!R654,'Average Crustal Abundance'!K$2)</f>
        <v>72</v>
      </c>
      <c r="AQ654" s="2">
        <f>IF(S654&gt;'Average Crustal Abundance'!L$2,Data!S654,'Average Crustal Abundance'!L$2)</f>
        <v>0.08</v>
      </c>
      <c r="AR654" s="2">
        <f>IF(T654&gt;'Average Crustal Abundance'!M$2,Data!T654,'Average Crustal Abundance'!M$2)</f>
        <v>5.1999999999999998E-2</v>
      </c>
      <c r="AS654" s="2">
        <f>IF(U654&gt;'Average Crustal Abundance'!N$2,Data!U654,'Average Crustal Abundance'!N$2)</f>
        <v>0.5</v>
      </c>
      <c r="AT654" s="2">
        <f>IF(V654&gt;'Average Crustal Abundance'!O$2,Data!V654,'Average Crustal Abundance'!O$2)</f>
        <v>11</v>
      </c>
      <c r="AU654" s="2">
        <f>IF(W654&gt;'Average Crustal Abundance'!P$2,Data!W654,'Average Crustal Abundance'!P$2)</f>
        <v>0.03</v>
      </c>
      <c r="AV654" s="2">
        <f>IF(X654&gt;'Average Crustal Abundance'!Q$2,Data!X654,'Average Crustal Abundance'!Q$2)</f>
        <v>2.5</v>
      </c>
      <c r="AW654" s="2">
        <f>IF(Y654&gt;'Average Crustal Abundance'!R$2,Data!Y654,'Average Crustal Abundance'!R$2)</f>
        <v>0.2</v>
      </c>
      <c r="AX654" s="2">
        <f>IF(Z654&gt;'Average Crustal Abundance'!S$2,Data!Z654,'Average Crustal Abundance'!S$2)</f>
        <v>0.18</v>
      </c>
      <c r="AY654" s="2">
        <f>IF(AA654&gt;'Average Crustal Abundance'!T$2,Data!AA654,'Average Crustal Abundance'!T$2)</f>
        <v>1E-3</v>
      </c>
      <c r="AZ654" s="2">
        <f>IF(AB654&gt;'Average Crustal Abundance'!U$2,Data!AB654,'Average Crustal Abundance'!U$2)</f>
        <v>0.8</v>
      </c>
      <c r="BA654" s="2">
        <f>IF(AC654&gt;'Average Crustal Abundance'!V$2,Data!AC654,'Average Crustal Abundance'!V$2)</f>
        <v>1</v>
      </c>
      <c r="BB654" s="2">
        <f>IF(AD654&gt;'Average Crustal Abundance'!W$2,Data!AD654,'Average Crustal Abundance'!W$2)</f>
        <v>1.7</v>
      </c>
      <c r="BC654" s="2">
        <f>IF(AE654&gt;'Average Crustal Abundance'!X$2,Data!AE654,'Average Crustal Abundance'!X$2)</f>
        <v>20</v>
      </c>
      <c r="BD654" s="2">
        <f>IF(AF654&gt;'Average Crustal Abundance'!Y$2,Data!AF654,'Average Crustal Abundance'!Y$2)</f>
        <v>1.3</v>
      </c>
      <c r="BE654" s="3">
        <f>LOG((AG654/'Average Crustal Abundance'!B$2),1.636)</f>
        <v>0</v>
      </c>
      <c r="BF654" s="3">
        <f>LOG((AH654/'Average Crustal Abundance'!C$2),5.77)</f>
        <v>0</v>
      </c>
      <c r="BG654" s="3">
        <f>LOG((AI654/'Average Crustal Abundance'!D$2),5.07)</f>
        <v>0</v>
      </c>
      <c r="BH654" s="3">
        <f>IF(LOG((AJ654/'Average Crustal Abundance'!E$2))&lt;6,LOG((AJ654/'Average Crustal Abundance'!E$2)),6)</f>
        <v>0</v>
      </c>
      <c r="BI654" s="3">
        <f>IF(LOG((AK654/'Average Crustal Abundance'!F$2))&lt;6,LOG((AK654/'Average Crustal Abundance'!F$2)),6)</f>
        <v>0</v>
      </c>
      <c r="BJ654" s="3">
        <f>IF(LOG((AL654/'Average Crustal Abundance'!G$2))&lt;6,LOG((AL654/'Average Crustal Abundance'!G$2)),6)</f>
        <v>0</v>
      </c>
      <c r="BK654" s="3">
        <f>LOG((AM654/'Average Crustal Abundance'!H$2),5.77)</f>
        <v>0</v>
      </c>
      <c r="BL654" s="3">
        <f>IF(LOG((AN654/'Average Crustal Abundance'!I$2))&lt;6,LOG((AN654/'Average Crustal Abundance'!I$2)),6)</f>
        <v>0</v>
      </c>
      <c r="BM654" s="3">
        <f>IF(LOG((AO654/'Average Crustal Abundance'!J$2))&lt;6,LOG((AO654/'Average Crustal Abundance'!J$2)),6)</f>
        <v>0</v>
      </c>
      <c r="BN654" s="3">
        <f>LOG((AP654/'Average Crustal Abundance'!K$2),4.9)</f>
        <v>0</v>
      </c>
      <c r="BO654" s="3">
        <f>IF(LOG((AQ654/'Average Crustal Abundance'!L$2))&lt;6,LOG((AQ654/'Average Crustal Abundance'!L$2)),6)</f>
        <v>0</v>
      </c>
      <c r="BP654" s="3">
        <f>IF(LOG((AR654/'Average Crustal Abundance'!M$2))&lt;6,LOG((AR654/'Average Crustal Abundance'!M$2)),6)</f>
        <v>0</v>
      </c>
      <c r="BQ654" s="3">
        <f>IF(LOG((AS654/'Average Crustal Abundance'!N$2))&lt;6,LOG((AS654/'Average Crustal Abundance'!N$2)),6)</f>
        <v>0</v>
      </c>
      <c r="BR654" s="3">
        <f>LOG((AT654/'Average Crustal Abundance'!O$2),6.71)</f>
        <v>0</v>
      </c>
      <c r="BS654" s="3">
        <f>IF(LOG((AU654/'Average Crustal Abundance'!P$2))&lt;6,LOG((AU654/'Average Crustal Abundance'!P$2)),6)</f>
        <v>0</v>
      </c>
      <c r="BT654" s="3">
        <f>LOG((AV654/'Average Crustal Abundance'!Q$2),8.58)</f>
        <v>0</v>
      </c>
      <c r="BU654" s="3">
        <f>IF(LOG((AW654/'Average Crustal Abundance'!R$2))&lt;6,LOG((AW654/'Average Crustal Abundance'!R$2)),6)</f>
        <v>0</v>
      </c>
      <c r="BV654" s="3">
        <f>IF(LOG((AX654/'Average Crustal Abundance'!S$2))&lt;6,LOG((AX654/'Average Crustal Abundance'!S$2)),6)</f>
        <v>0</v>
      </c>
      <c r="BW654" s="3">
        <f>IF(LOG((AY654/'Average Crustal Abundance'!T$2))&lt;6,LOG((AY654/'Average Crustal Abundance'!T$2)),6)</f>
        <v>0</v>
      </c>
      <c r="BX654" s="3">
        <f>IF(LOG((AZ654/'Average Crustal Abundance'!U$2))&lt;6,LOG((AZ654/'Average Crustal Abundance'!U$2)),6)</f>
        <v>0</v>
      </c>
      <c r="BY654" s="3">
        <f>IF(LOG((BA654/'Average Crustal Abundance'!V$2))&lt;6,LOG((BA654/'Average Crustal Abundance'!V$2)),6)</f>
        <v>0</v>
      </c>
      <c r="BZ654" s="3">
        <f>LOG((BB654/'Average Crustal Abundance'!W$2),9.15)</f>
        <v>0</v>
      </c>
      <c r="CA654" s="3">
        <f>LOG((BC654/'Average Crustal Abundance'!X$2),6.07)</f>
        <v>0</v>
      </c>
      <c r="CB654" s="3">
        <f>LOG((BD654/'Average Crustal Abundance'!Y$2),9.57)</f>
        <v>0</v>
      </c>
      <c r="CC654" s="3">
        <f t="shared" si="379"/>
        <v>0</v>
      </c>
      <c r="CD654" s="3" t="e">
        <f t="shared" si="380"/>
        <v>#DIV/0!</v>
      </c>
      <c r="CE654" s="4" t="e">
        <f t="shared" si="376"/>
        <v>#DIV/0!</v>
      </c>
      <c r="CF654" s="4" t="e">
        <f t="shared" si="377"/>
        <v>#DIV/0!</v>
      </c>
      <c r="CG654" s="4" t="e">
        <f t="shared" si="378"/>
        <v>#DIV/0!</v>
      </c>
      <c r="CH654" s="4" t="e">
        <f t="shared" si="372"/>
        <v>#DIV/0!</v>
      </c>
      <c r="CI654" s="4" t="e">
        <f t="shared" si="373"/>
        <v>#DIV/0!</v>
      </c>
      <c r="CJ654" s="4" t="e">
        <f t="shared" si="374"/>
        <v>#DIV/0!</v>
      </c>
      <c r="CK654" s="4" t="e">
        <f t="shared" si="375"/>
        <v>#DIV/0!</v>
      </c>
      <c r="CL654" s="4" t="e">
        <f t="shared" si="357"/>
        <v>#DIV/0!</v>
      </c>
      <c r="CM654" s="4" t="e">
        <f t="shared" si="357"/>
        <v>#DIV/0!</v>
      </c>
      <c r="CN654" s="4" t="e">
        <f t="shared" si="357"/>
        <v>#DIV/0!</v>
      </c>
      <c r="CO654" s="4" t="e">
        <f t="shared" si="357"/>
        <v>#DIV/0!</v>
      </c>
      <c r="CP654" s="4" t="e">
        <f t="shared" si="357"/>
        <v>#DIV/0!</v>
      </c>
      <c r="CQ654" s="4" t="e">
        <f t="shared" si="371"/>
        <v>#DIV/0!</v>
      </c>
      <c r="CR654" s="4" t="e">
        <f t="shared" si="371"/>
        <v>#DIV/0!</v>
      </c>
      <c r="CS654" s="4" t="e">
        <f t="shared" si="371"/>
        <v>#DIV/0!</v>
      </c>
      <c r="CT654" s="4" t="e">
        <f t="shared" si="371"/>
        <v>#DIV/0!</v>
      </c>
      <c r="CU654" s="4" t="e">
        <f t="shared" si="371"/>
        <v>#DIV/0!</v>
      </c>
      <c r="CV654" s="4" t="e">
        <f t="shared" si="370"/>
        <v>#DIV/0!</v>
      </c>
      <c r="CW654" s="4" t="e">
        <f t="shared" si="370"/>
        <v>#DIV/0!</v>
      </c>
      <c r="CX654" s="4" t="e">
        <f t="shared" si="370"/>
        <v>#DIV/0!</v>
      </c>
      <c r="CY654" s="4" t="e">
        <f t="shared" si="370"/>
        <v>#DIV/0!</v>
      </c>
      <c r="CZ654" s="4" t="e">
        <f t="shared" si="370"/>
        <v>#DIV/0!</v>
      </c>
      <c r="DA654" s="4" t="e">
        <f t="shared" si="370"/>
        <v>#DIV/0!</v>
      </c>
      <c r="DB654" s="4" t="e">
        <f t="shared" si="370"/>
        <v>#DIV/0!</v>
      </c>
      <c r="DC654" s="3"/>
      <c r="DD654" s="3" t="e">
        <f t="shared" si="381"/>
        <v>#DIV/0!</v>
      </c>
    </row>
    <row r="655" spans="33:108" x14ac:dyDescent="0.25">
      <c r="AG655" s="2">
        <f>IF(I655&gt;'Average Crustal Abundance'!B$2,Data!I655,'Average Crustal Abundance'!B$2)</f>
        <v>52200</v>
      </c>
      <c r="AH655" s="2">
        <f>IF(J655&gt;'Average Crustal Abundance'!C$2,Data!J655,'Average Crustal Abundance'!C$2)</f>
        <v>27</v>
      </c>
      <c r="AI655" s="2">
        <f>IF(K655&gt;'Average Crustal Abundance'!D$2,Data!K655,'Average Crustal Abundance'!D$2)</f>
        <v>59</v>
      </c>
      <c r="AJ655" s="2">
        <f>IF(L655&gt;'Average Crustal Abundance'!E$2,Data!L655,'Average Crustal Abundance'!E$2)</f>
        <v>0.188</v>
      </c>
      <c r="AK655" s="2">
        <f>IF(M655&gt;'Average Crustal Abundance'!F$2,Data!M655,'Average Crustal Abundance'!F$2)</f>
        <v>1.5E-3</v>
      </c>
      <c r="AL655" s="2">
        <f>IF(N655&gt;'Average Crustal Abundance'!G$2,Data!N655,'Average Crustal Abundance'!G$2)</f>
        <v>1.5E-3</v>
      </c>
      <c r="AM655" s="2">
        <f>IF(O655&gt;'Average Crustal Abundance'!H$2,Data!O655,'Average Crustal Abundance'!H$2)</f>
        <v>27</v>
      </c>
      <c r="AN655" s="2">
        <f>IF(P655&gt;'Average Crustal Abundance'!I$2,Data!P655,'Average Crustal Abundance'!I$2)</f>
        <v>5.6000000000000001E-2</v>
      </c>
      <c r="AO655" s="2">
        <f>IF(Q655&gt;'Average Crustal Abundance'!J$2,Data!Q655,'Average Crustal Abundance'!J$2)</f>
        <v>1.2999999999999999E-3</v>
      </c>
      <c r="AP655" s="2">
        <f>IF(R655&gt;'Average Crustal Abundance'!K$2,Data!R655,'Average Crustal Abundance'!K$2)</f>
        <v>72</v>
      </c>
      <c r="AQ655" s="2">
        <f>IF(S655&gt;'Average Crustal Abundance'!L$2,Data!S655,'Average Crustal Abundance'!L$2)</f>
        <v>0.08</v>
      </c>
      <c r="AR655" s="2">
        <f>IF(T655&gt;'Average Crustal Abundance'!M$2,Data!T655,'Average Crustal Abundance'!M$2)</f>
        <v>5.1999999999999998E-2</v>
      </c>
      <c r="AS655" s="2">
        <f>IF(U655&gt;'Average Crustal Abundance'!N$2,Data!U655,'Average Crustal Abundance'!N$2)</f>
        <v>0.5</v>
      </c>
      <c r="AT655" s="2">
        <f>IF(V655&gt;'Average Crustal Abundance'!O$2,Data!V655,'Average Crustal Abundance'!O$2)</f>
        <v>11</v>
      </c>
      <c r="AU655" s="2">
        <f>IF(W655&gt;'Average Crustal Abundance'!P$2,Data!W655,'Average Crustal Abundance'!P$2)</f>
        <v>0.03</v>
      </c>
      <c r="AV655" s="2">
        <f>IF(X655&gt;'Average Crustal Abundance'!Q$2,Data!X655,'Average Crustal Abundance'!Q$2)</f>
        <v>2.5</v>
      </c>
      <c r="AW655" s="2">
        <f>IF(Y655&gt;'Average Crustal Abundance'!R$2,Data!Y655,'Average Crustal Abundance'!R$2)</f>
        <v>0.2</v>
      </c>
      <c r="AX655" s="2">
        <f>IF(Z655&gt;'Average Crustal Abundance'!S$2,Data!Z655,'Average Crustal Abundance'!S$2)</f>
        <v>0.18</v>
      </c>
      <c r="AY655" s="2">
        <f>IF(AA655&gt;'Average Crustal Abundance'!T$2,Data!AA655,'Average Crustal Abundance'!T$2)</f>
        <v>1E-3</v>
      </c>
      <c r="AZ655" s="2">
        <f>IF(AB655&gt;'Average Crustal Abundance'!U$2,Data!AB655,'Average Crustal Abundance'!U$2)</f>
        <v>0.8</v>
      </c>
      <c r="BA655" s="2">
        <f>IF(AC655&gt;'Average Crustal Abundance'!V$2,Data!AC655,'Average Crustal Abundance'!V$2)</f>
        <v>1</v>
      </c>
      <c r="BB655" s="2">
        <f>IF(AD655&gt;'Average Crustal Abundance'!W$2,Data!AD655,'Average Crustal Abundance'!W$2)</f>
        <v>1.7</v>
      </c>
      <c r="BC655" s="2">
        <f>IF(AE655&gt;'Average Crustal Abundance'!X$2,Data!AE655,'Average Crustal Abundance'!X$2)</f>
        <v>20</v>
      </c>
      <c r="BD655" s="2">
        <f>IF(AF655&gt;'Average Crustal Abundance'!Y$2,Data!AF655,'Average Crustal Abundance'!Y$2)</f>
        <v>1.3</v>
      </c>
      <c r="BE655" s="3">
        <f>LOG((AG655/'Average Crustal Abundance'!B$2),1.636)</f>
        <v>0</v>
      </c>
      <c r="BF655" s="3">
        <f>LOG((AH655/'Average Crustal Abundance'!C$2),5.77)</f>
        <v>0</v>
      </c>
      <c r="BG655" s="3">
        <f>LOG((AI655/'Average Crustal Abundance'!D$2),5.07)</f>
        <v>0</v>
      </c>
      <c r="BH655" s="3">
        <f>IF(LOG((AJ655/'Average Crustal Abundance'!E$2))&lt;6,LOG((AJ655/'Average Crustal Abundance'!E$2)),6)</f>
        <v>0</v>
      </c>
      <c r="BI655" s="3">
        <f>IF(LOG((AK655/'Average Crustal Abundance'!F$2))&lt;6,LOG((AK655/'Average Crustal Abundance'!F$2)),6)</f>
        <v>0</v>
      </c>
      <c r="BJ655" s="3">
        <f>IF(LOG((AL655/'Average Crustal Abundance'!G$2))&lt;6,LOG((AL655/'Average Crustal Abundance'!G$2)),6)</f>
        <v>0</v>
      </c>
      <c r="BK655" s="3">
        <f>LOG((AM655/'Average Crustal Abundance'!H$2),5.77)</f>
        <v>0</v>
      </c>
      <c r="BL655" s="3">
        <f>IF(LOG((AN655/'Average Crustal Abundance'!I$2))&lt;6,LOG((AN655/'Average Crustal Abundance'!I$2)),6)</f>
        <v>0</v>
      </c>
      <c r="BM655" s="3">
        <f>IF(LOG((AO655/'Average Crustal Abundance'!J$2))&lt;6,LOG((AO655/'Average Crustal Abundance'!J$2)),6)</f>
        <v>0</v>
      </c>
      <c r="BN655" s="3">
        <f>LOG((AP655/'Average Crustal Abundance'!K$2),4.9)</f>
        <v>0</v>
      </c>
      <c r="BO655" s="3">
        <f>IF(LOG((AQ655/'Average Crustal Abundance'!L$2))&lt;6,LOG((AQ655/'Average Crustal Abundance'!L$2)),6)</f>
        <v>0</v>
      </c>
      <c r="BP655" s="3">
        <f>IF(LOG((AR655/'Average Crustal Abundance'!M$2))&lt;6,LOG((AR655/'Average Crustal Abundance'!M$2)),6)</f>
        <v>0</v>
      </c>
      <c r="BQ655" s="3">
        <f>IF(LOG((AS655/'Average Crustal Abundance'!N$2))&lt;6,LOG((AS655/'Average Crustal Abundance'!N$2)),6)</f>
        <v>0</v>
      </c>
      <c r="BR655" s="3">
        <f>LOG((AT655/'Average Crustal Abundance'!O$2),6.71)</f>
        <v>0</v>
      </c>
      <c r="BS655" s="3">
        <f>IF(LOG((AU655/'Average Crustal Abundance'!P$2))&lt;6,LOG((AU655/'Average Crustal Abundance'!P$2)),6)</f>
        <v>0</v>
      </c>
      <c r="BT655" s="3">
        <f>LOG((AV655/'Average Crustal Abundance'!Q$2),8.58)</f>
        <v>0</v>
      </c>
      <c r="BU655" s="3">
        <f>IF(LOG((AW655/'Average Crustal Abundance'!R$2))&lt;6,LOG((AW655/'Average Crustal Abundance'!R$2)),6)</f>
        <v>0</v>
      </c>
      <c r="BV655" s="3">
        <f>IF(LOG((AX655/'Average Crustal Abundance'!S$2))&lt;6,LOG((AX655/'Average Crustal Abundance'!S$2)),6)</f>
        <v>0</v>
      </c>
      <c r="BW655" s="3">
        <f>IF(LOG((AY655/'Average Crustal Abundance'!T$2))&lt;6,LOG((AY655/'Average Crustal Abundance'!T$2)),6)</f>
        <v>0</v>
      </c>
      <c r="BX655" s="3">
        <f>IF(LOG((AZ655/'Average Crustal Abundance'!U$2))&lt;6,LOG((AZ655/'Average Crustal Abundance'!U$2)),6)</f>
        <v>0</v>
      </c>
      <c r="BY655" s="3">
        <f>IF(LOG((BA655/'Average Crustal Abundance'!V$2))&lt;6,LOG((BA655/'Average Crustal Abundance'!V$2)),6)</f>
        <v>0</v>
      </c>
      <c r="BZ655" s="3">
        <f>LOG((BB655/'Average Crustal Abundance'!W$2),9.15)</f>
        <v>0</v>
      </c>
      <c r="CA655" s="3">
        <f>LOG((BC655/'Average Crustal Abundance'!X$2),6.07)</f>
        <v>0</v>
      </c>
      <c r="CB655" s="3">
        <f>LOG((BD655/'Average Crustal Abundance'!Y$2),9.57)</f>
        <v>0</v>
      </c>
      <c r="CC655" s="3">
        <f t="shared" si="379"/>
        <v>0</v>
      </c>
      <c r="CD655" s="3" t="e">
        <f t="shared" si="380"/>
        <v>#DIV/0!</v>
      </c>
      <c r="CE655" s="4" t="e">
        <f t="shared" si="376"/>
        <v>#DIV/0!</v>
      </c>
      <c r="CF655" s="4" t="e">
        <f t="shared" si="377"/>
        <v>#DIV/0!</v>
      </c>
      <c r="CG655" s="4" t="e">
        <f t="shared" si="378"/>
        <v>#DIV/0!</v>
      </c>
      <c r="CH655" s="4" t="e">
        <f t="shared" si="372"/>
        <v>#DIV/0!</v>
      </c>
      <c r="CI655" s="4" t="e">
        <f t="shared" si="373"/>
        <v>#DIV/0!</v>
      </c>
      <c r="CJ655" s="4" t="e">
        <f t="shared" si="374"/>
        <v>#DIV/0!</v>
      </c>
      <c r="CK655" s="4" t="e">
        <f t="shared" si="375"/>
        <v>#DIV/0!</v>
      </c>
      <c r="CL655" s="4" t="e">
        <f t="shared" si="357"/>
        <v>#DIV/0!</v>
      </c>
      <c r="CM655" s="4" t="e">
        <f t="shared" si="357"/>
        <v>#DIV/0!</v>
      </c>
      <c r="CN655" s="4" t="e">
        <f t="shared" si="357"/>
        <v>#DIV/0!</v>
      </c>
      <c r="CO655" s="4" t="e">
        <f t="shared" si="357"/>
        <v>#DIV/0!</v>
      </c>
      <c r="CP655" s="4" t="e">
        <f t="shared" si="357"/>
        <v>#DIV/0!</v>
      </c>
      <c r="CQ655" s="4" t="e">
        <f t="shared" si="371"/>
        <v>#DIV/0!</v>
      </c>
      <c r="CR655" s="4" t="e">
        <f t="shared" si="371"/>
        <v>#DIV/0!</v>
      </c>
      <c r="CS655" s="4" t="e">
        <f t="shared" si="371"/>
        <v>#DIV/0!</v>
      </c>
      <c r="CT655" s="4" t="e">
        <f t="shared" si="371"/>
        <v>#DIV/0!</v>
      </c>
      <c r="CU655" s="4" t="e">
        <f t="shared" si="371"/>
        <v>#DIV/0!</v>
      </c>
      <c r="CV655" s="4" t="e">
        <f t="shared" si="370"/>
        <v>#DIV/0!</v>
      </c>
      <c r="CW655" s="4" t="e">
        <f t="shared" si="370"/>
        <v>#DIV/0!</v>
      </c>
      <c r="CX655" s="4" t="e">
        <f t="shared" si="370"/>
        <v>#DIV/0!</v>
      </c>
      <c r="CY655" s="4" t="e">
        <f t="shared" si="370"/>
        <v>#DIV/0!</v>
      </c>
      <c r="CZ655" s="4" t="e">
        <f t="shared" si="370"/>
        <v>#DIV/0!</v>
      </c>
      <c r="DA655" s="4" t="e">
        <f t="shared" si="370"/>
        <v>#DIV/0!</v>
      </c>
      <c r="DB655" s="4" t="e">
        <f t="shared" si="370"/>
        <v>#DIV/0!</v>
      </c>
      <c r="DC655" s="3"/>
      <c r="DD655" s="3" t="e">
        <f t="shared" si="381"/>
        <v>#DIV/0!</v>
      </c>
    </row>
    <row r="656" spans="33:108" x14ac:dyDescent="0.25">
      <c r="AG656" s="2">
        <f>IF(I656&gt;'Average Crustal Abundance'!B$2,Data!I656,'Average Crustal Abundance'!B$2)</f>
        <v>52200</v>
      </c>
      <c r="AH656" s="2">
        <f>IF(J656&gt;'Average Crustal Abundance'!C$2,Data!J656,'Average Crustal Abundance'!C$2)</f>
        <v>27</v>
      </c>
      <c r="AI656" s="2">
        <f>IF(K656&gt;'Average Crustal Abundance'!D$2,Data!K656,'Average Crustal Abundance'!D$2)</f>
        <v>59</v>
      </c>
      <c r="AJ656" s="2">
        <f>IF(L656&gt;'Average Crustal Abundance'!E$2,Data!L656,'Average Crustal Abundance'!E$2)</f>
        <v>0.188</v>
      </c>
      <c r="AK656" s="2">
        <f>IF(M656&gt;'Average Crustal Abundance'!F$2,Data!M656,'Average Crustal Abundance'!F$2)</f>
        <v>1.5E-3</v>
      </c>
      <c r="AL656" s="2">
        <f>IF(N656&gt;'Average Crustal Abundance'!G$2,Data!N656,'Average Crustal Abundance'!G$2)</f>
        <v>1.5E-3</v>
      </c>
      <c r="AM656" s="2">
        <f>IF(O656&gt;'Average Crustal Abundance'!H$2,Data!O656,'Average Crustal Abundance'!H$2)</f>
        <v>27</v>
      </c>
      <c r="AN656" s="2">
        <f>IF(P656&gt;'Average Crustal Abundance'!I$2,Data!P656,'Average Crustal Abundance'!I$2)</f>
        <v>5.6000000000000001E-2</v>
      </c>
      <c r="AO656" s="2">
        <f>IF(Q656&gt;'Average Crustal Abundance'!J$2,Data!Q656,'Average Crustal Abundance'!J$2)</f>
        <v>1.2999999999999999E-3</v>
      </c>
      <c r="AP656" s="2">
        <f>IF(R656&gt;'Average Crustal Abundance'!K$2,Data!R656,'Average Crustal Abundance'!K$2)</f>
        <v>72</v>
      </c>
      <c r="AQ656" s="2">
        <f>IF(S656&gt;'Average Crustal Abundance'!L$2,Data!S656,'Average Crustal Abundance'!L$2)</f>
        <v>0.08</v>
      </c>
      <c r="AR656" s="2">
        <f>IF(T656&gt;'Average Crustal Abundance'!M$2,Data!T656,'Average Crustal Abundance'!M$2)</f>
        <v>5.1999999999999998E-2</v>
      </c>
      <c r="AS656" s="2">
        <f>IF(U656&gt;'Average Crustal Abundance'!N$2,Data!U656,'Average Crustal Abundance'!N$2)</f>
        <v>0.5</v>
      </c>
      <c r="AT656" s="2">
        <f>IF(V656&gt;'Average Crustal Abundance'!O$2,Data!V656,'Average Crustal Abundance'!O$2)</f>
        <v>11</v>
      </c>
      <c r="AU656" s="2">
        <f>IF(W656&gt;'Average Crustal Abundance'!P$2,Data!W656,'Average Crustal Abundance'!P$2)</f>
        <v>0.03</v>
      </c>
      <c r="AV656" s="2">
        <f>IF(X656&gt;'Average Crustal Abundance'!Q$2,Data!X656,'Average Crustal Abundance'!Q$2)</f>
        <v>2.5</v>
      </c>
      <c r="AW656" s="2">
        <f>IF(Y656&gt;'Average Crustal Abundance'!R$2,Data!Y656,'Average Crustal Abundance'!R$2)</f>
        <v>0.2</v>
      </c>
      <c r="AX656" s="2">
        <f>IF(Z656&gt;'Average Crustal Abundance'!S$2,Data!Z656,'Average Crustal Abundance'!S$2)</f>
        <v>0.18</v>
      </c>
      <c r="AY656" s="2">
        <f>IF(AA656&gt;'Average Crustal Abundance'!T$2,Data!AA656,'Average Crustal Abundance'!T$2)</f>
        <v>1E-3</v>
      </c>
      <c r="AZ656" s="2">
        <f>IF(AB656&gt;'Average Crustal Abundance'!U$2,Data!AB656,'Average Crustal Abundance'!U$2)</f>
        <v>0.8</v>
      </c>
      <c r="BA656" s="2">
        <f>IF(AC656&gt;'Average Crustal Abundance'!V$2,Data!AC656,'Average Crustal Abundance'!V$2)</f>
        <v>1</v>
      </c>
      <c r="BB656" s="2">
        <f>IF(AD656&gt;'Average Crustal Abundance'!W$2,Data!AD656,'Average Crustal Abundance'!W$2)</f>
        <v>1.7</v>
      </c>
      <c r="BC656" s="2">
        <f>IF(AE656&gt;'Average Crustal Abundance'!X$2,Data!AE656,'Average Crustal Abundance'!X$2)</f>
        <v>20</v>
      </c>
      <c r="BD656" s="2">
        <f>IF(AF656&gt;'Average Crustal Abundance'!Y$2,Data!AF656,'Average Crustal Abundance'!Y$2)</f>
        <v>1.3</v>
      </c>
      <c r="BE656" s="3">
        <f>LOG((AG656/'Average Crustal Abundance'!B$2),1.636)</f>
        <v>0</v>
      </c>
      <c r="BF656" s="3">
        <f>LOG((AH656/'Average Crustal Abundance'!C$2),5.77)</f>
        <v>0</v>
      </c>
      <c r="BG656" s="3">
        <f>LOG((AI656/'Average Crustal Abundance'!D$2),5.07)</f>
        <v>0</v>
      </c>
      <c r="BH656" s="3">
        <f>IF(LOG((AJ656/'Average Crustal Abundance'!E$2))&lt;6,LOG((AJ656/'Average Crustal Abundance'!E$2)),6)</f>
        <v>0</v>
      </c>
      <c r="BI656" s="3">
        <f>IF(LOG((AK656/'Average Crustal Abundance'!F$2))&lt;6,LOG((AK656/'Average Crustal Abundance'!F$2)),6)</f>
        <v>0</v>
      </c>
      <c r="BJ656" s="3">
        <f>IF(LOG((AL656/'Average Crustal Abundance'!G$2))&lt;6,LOG((AL656/'Average Crustal Abundance'!G$2)),6)</f>
        <v>0</v>
      </c>
      <c r="BK656" s="3">
        <f>LOG((AM656/'Average Crustal Abundance'!H$2),5.77)</f>
        <v>0</v>
      </c>
      <c r="BL656" s="3">
        <f>IF(LOG((AN656/'Average Crustal Abundance'!I$2))&lt;6,LOG((AN656/'Average Crustal Abundance'!I$2)),6)</f>
        <v>0</v>
      </c>
      <c r="BM656" s="3">
        <f>IF(LOG((AO656/'Average Crustal Abundance'!J$2))&lt;6,LOG((AO656/'Average Crustal Abundance'!J$2)),6)</f>
        <v>0</v>
      </c>
      <c r="BN656" s="3">
        <f>LOG((AP656/'Average Crustal Abundance'!K$2),4.9)</f>
        <v>0</v>
      </c>
      <c r="BO656" s="3">
        <f>IF(LOG((AQ656/'Average Crustal Abundance'!L$2))&lt;6,LOG((AQ656/'Average Crustal Abundance'!L$2)),6)</f>
        <v>0</v>
      </c>
      <c r="BP656" s="3">
        <f>IF(LOG((AR656/'Average Crustal Abundance'!M$2))&lt;6,LOG((AR656/'Average Crustal Abundance'!M$2)),6)</f>
        <v>0</v>
      </c>
      <c r="BQ656" s="3">
        <f>IF(LOG((AS656/'Average Crustal Abundance'!N$2))&lt;6,LOG((AS656/'Average Crustal Abundance'!N$2)),6)</f>
        <v>0</v>
      </c>
      <c r="BR656" s="3">
        <f>LOG((AT656/'Average Crustal Abundance'!O$2),6.71)</f>
        <v>0</v>
      </c>
      <c r="BS656" s="3">
        <f>IF(LOG((AU656/'Average Crustal Abundance'!P$2))&lt;6,LOG((AU656/'Average Crustal Abundance'!P$2)),6)</f>
        <v>0</v>
      </c>
      <c r="BT656" s="3">
        <f>LOG((AV656/'Average Crustal Abundance'!Q$2),8.58)</f>
        <v>0</v>
      </c>
      <c r="BU656" s="3">
        <f>IF(LOG((AW656/'Average Crustal Abundance'!R$2))&lt;6,LOG((AW656/'Average Crustal Abundance'!R$2)),6)</f>
        <v>0</v>
      </c>
      <c r="BV656" s="3">
        <f>IF(LOG((AX656/'Average Crustal Abundance'!S$2))&lt;6,LOG((AX656/'Average Crustal Abundance'!S$2)),6)</f>
        <v>0</v>
      </c>
      <c r="BW656" s="3">
        <f>IF(LOG((AY656/'Average Crustal Abundance'!T$2))&lt;6,LOG((AY656/'Average Crustal Abundance'!T$2)),6)</f>
        <v>0</v>
      </c>
      <c r="BX656" s="3">
        <f>IF(LOG((AZ656/'Average Crustal Abundance'!U$2))&lt;6,LOG((AZ656/'Average Crustal Abundance'!U$2)),6)</f>
        <v>0</v>
      </c>
      <c r="BY656" s="3">
        <f>IF(LOG((BA656/'Average Crustal Abundance'!V$2))&lt;6,LOG((BA656/'Average Crustal Abundance'!V$2)),6)</f>
        <v>0</v>
      </c>
      <c r="BZ656" s="3">
        <f>LOG((BB656/'Average Crustal Abundance'!W$2),9.15)</f>
        <v>0</v>
      </c>
      <c r="CA656" s="3">
        <f>LOG((BC656/'Average Crustal Abundance'!X$2),6.07)</f>
        <v>0</v>
      </c>
      <c r="CB656" s="3">
        <f>LOG((BD656/'Average Crustal Abundance'!Y$2),9.57)</f>
        <v>0</v>
      </c>
      <c r="CC656" s="3">
        <f t="shared" si="379"/>
        <v>0</v>
      </c>
      <c r="CD656" s="3" t="e">
        <f t="shared" si="380"/>
        <v>#DIV/0!</v>
      </c>
      <c r="CE656" s="4" t="e">
        <f t="shared" si="376"/>
        <v>#DIV/0!</v>
      </c>
      <c r="CF656" s="4" t="e">
        <f t="shared" si="377"/>
        <v>#DIV/0!</v>
      </c>
      <c r="CG656" s="4" t="e">
        <f t="shared" si="378"/>
        <v>#DIV/0!</v>
      </c>
      <c r="CH656" s="4" t="e">
        <f t="shared" si="372"/>
        <v>#DIV/0!</v>
      </c>
      <c r="CI656" s="4" t="e">
        <f t="shared" si="373"/>
        <v>#DIV/0!</v>
      </c>
      <c r="CJ656" s="4" t="e">
        <f t="shared" si="374"/>
        <v>#DIV/0!</v>
      </c>
      <c r="CK656" s="4" t="e">
        <f t="shared" si="375"/>
        <v>#DIV/0!</v>
      </c>
      <c r="CL656" s="4" t="e">
        <f t="shared" si="357"/>
        <v>#DIV/0!</v>
      </c>
      <c r="CM656" s="4" t="e">
        <f t="shared" si="357"/>
        <v>#DIV/0!</v>
      </c>
      <c r="CN656" s="4" t="e">
        <f t="shared" si="357"/>
        <v>#DIV/0!</v>
      </c>
      <c r="CO656" s="4" t="e">
        <f t="shared" si="357"/>
        <v>#DIV/0!</v>
      </c>
      <c r="CP656" s="4" t="e">
        <f t="shared" si="357"/>
        <v>#DIV/0!</v>
      </c>
      <c r="CQ656" s="4" t="e">
        <f t="shared" si="371"/>
        <v>#DIV/0!</v>
      </c>
      <c r="CR656" s="4" t="e">
        <f t="shared" si="371"/>
        <v>#DIV/0!</v>
      </c>
      <c r="CS656" s="4" t="e">
        <f t="shared" si="371"/>
        <v>#DIV/0!</v>
      </c>
      <c r="CT656" s="4" t="e">
        <f t="shared" si="371"/>
        <v>#DIV/0!</v>
      </c>
      <c r="CU656" s="4" t="e">
        <f t="shared" si="371"/>
        <v>#DIV/0!</v>
      </c>
      <c r="CV656" s="4" t="e">
        <f t="shared" si="370"/>
        <v>#DIV/0!</v>
      </c>
      <c r="CW656" s="4" t="e">
        <f t="shared" si="370"/>
        <v>#DIV/0!</v>
      </c>
      <c r="CX656" s="4" t="e">
        <f t="shared" si="370"/>
        <v>#DIV/0!</v>
      </c>
      <c r="CY656" s="4" t="e">
        <f t="shared" si="370"/>
        <v>#DIV/0!</v>
      </c>
      <c r="CZ656" s="4" t="e">
        <f t="shared" si="370"/>
        <v>#DIV/0!</v>
      </c>
      <c r="DA656" s="4" t="e">
        <f t="shared" si="370"/>
        <v>#DIV/0!</v>
      </c>
      <c r="DB656" s="4" t="e">
        <f t="shared" si="370"/>
        <v>#DIV/0!</v>
      </c>
      <c r="DC656" s="3"/>
      <c r="DD656" s="3" t="e">
        <f t="shared" si="381"/>
        <v>#DIV/0!</v>
      </c>
    </row>
    <row r="657" spans="33:108" x14ac:dyDescent="0.25">
      <c r="AG657" s="2">
        <f>IF(I657&gt;'Average Crustal Abundance'!B$2,Data!I657,'Average Crustal Abundance'!B$2)</f>
        <v>52200</v>
      </c>
      <c r="AH657" s="2">
        <f>IF(J657&gt;'Average Crustal Abundance'!C$2,Data!J657,'Average Crustal Abundance'!C$2)</f>
        <v>27</v>
      </c>
      <c r="AI657" s="2">
        <f>IF(K657&gt;'Average Crustal Abundance'!D$2,Data!K657,'Average Crustal Abundance'!D$2)</f>
        <v>59</v>
      </c>
      <c r="AJ657" s="2">
        <f>IF(L657&gt;'Average Crustal Abundance'!E$2,Data!L657,'Average Crustal Abundance'!E$2)</f>
        <v>0.188</v>
      </c>
      <c r="AK657" s="2">
        <f>IF(M657&gt;'Average Crustal Abundance'!F$2,Data!M657,'Average Crustal Abundance'!F$2)</f>
        <v>1.5E-3</v>
      </c>
      <c r="AL657" s="2">
        <f>IF(N657&gt;'Average Crustal Abundance'!G$2,Data!N657,'Average Crustal Abundance'!G$2)</f>
        <v>1.5E-3</v>
      </c>
      <c r="AM657" s="2">
        <f>IF(O657&gt;'Average Crustal Abundance'!H$2,Data!O657,'Average Crustal Abundance'!H$2)</f>
        <v>27</v>
      </c>
      <c r="AN657" s="2">
        <f>IF(P657&gt;'Average Crustal Abundance'!I$2,Data!P657,'Average Crustal Abundance'!I$2)</f>
        <v>5.6000000000000001E-2</v>
      </c>
      <c r="AO657" s="2">
        <f>IF(Q657&gt;'Average Crustal Abundance'!J$2,Data!Q657,'Average Crustal Abundance'!J$2)</f>
        <v>1.2999999999999999E-3</v>
      </c>
      <c r="AP657" s="2">
        <f>IF(R657&gt;'Average Crustal Abundance'!K$2,Data!R657,'Average Crustal Abundance'!K$2)</f>
        <v>72</v>
      </c>
      <c r="AQ657" s="2">
        <f>IF(S657&gt;'Average Crustal Abundance'!L$2,Data!S657,'Average Crustal Abundance'!L$2)</f>
        <v>0.08</v>
      </c>
      <c r="AR657" s="2">
        <f>IF(T657&gt;'Average Crustal Abundance'!M$2,Data!T657,'Average Crustal Abundance'!M$2)</f>
        <v>5.1999999999999998E-2</v>
      </c>
      <c r="AS657" s="2">
        <f>IF(U657&gt;'Average Crustal Abundance'!N$2,Data!U657,'Average Crustal Abundance'!N$2)</f>
        <v>0.5</v>
      </c>
      <c r="AT657" s="2">
        <f>IF(V657&gt;'Average Crustal Abundance'!O$2,Data!V657,'Average Crustal Abundance'!O$2)</f>
        <v>11</v>
      </c>
      <c r="AU657" s="2">
        <f>IF(W657&gt;'Average Crustal Abundance'!P$2,Data!W657,'Average Crustal Abundance'!P$2)</f>
        <v>0.03</v>
      </c>
      <c r="AV657" s="2">
        <f>IF(X657&gt;'Average Crustal Abundance'!Q$2,Data!X657,'Average Crustal Abundance'!Q$2)</f>
        <v>2.5</v>
      </c>
      <c r="AW657" s="2">
        <f>IF(Y657&gt;'Average Crustal Abundance'!R$2,Data!Y657,'Average Crustal Abundance'!R$2)</f>
        <v>0.2</v>
      </c>
      <c r="AX657" s="2">
        <f>IF(Z657&gt;'Average Crustal Abundance'!S$2,Data!Z657,'Average Crustal Abundance'!S$2)</f>
        <v>0.18</v>
      </c>
      <c r="AY657" s="2">
        <f>IF(AA657&gt;'Average Crustal Abundance'!T$2,Data!AA657,'Average Crustal Abundance'!T$2)</f>
        <v>1E-3</v>
      </c>
      <c r="AZ657" s="2">
        <f>IF(AB657&gt;'Average Crustal Abundance'!U$2,Data!AB657,'Average Crustal Abundance'!U$2)</f>
        <v>0.8</v>
      </c>
      <c r="BA657" s="2">
        <f>IF(AC657&gt;'Average Crustal Abundance'!V$2,Data!AC657,'Average Crustal Abundance'!V$2)</f>
        <v>1</v>
      </c>
      <c r="BB657" s="2">
        <f>IF(AD657&gt;'Average Crustal Abundance'!W$2,Data!AD657,'Average Crustal Abundance'!W$2)</f>
        <v>1.7</v>
      </c>
      <c r="BC657" s="2">
        <f>IF(AE657&gt;'Average Crustal Abundance'!X$2,Data!AE657,'Average Crustal Abundance'!X$2)</f>
        <v>20</v>
      </c>
      <c r="BD657" s="2">
        <f>IF(AF657&gt;'Average Crustal Abundance'!Y$2,Data!AF657,'Average Crustal Abundance'!Y$2)</f>
        <v>1.3</v>
      </c>
      <c r="BE657" s="3">
        <f>LOG((AG657/'Average Crustal Abundance'!B$2),1.636)</f>
        <v>0</v>
      </c>
      <c r="BF657" s="3">
        <f>LOG((AH657/'Average Crustal Abundance'!C$2),5.77)</f>
        <v>0</v>
      </c>
      <c r="BG657" s="3">
        <f>LOG((AI657/'Average Crustal Abundance'!D$2),5.07)</f>
        <v>0</v>
      </c>
      <c r="BH657" s="3">
        <f>IF(LOG((AJ657/'Average Crustal Abundance'!E$2))&lt;6,LOG((AJ657/'Average Crustal Abundance'!E$2)),6)</f>
        <v>0</v>
      </c>
      <c r="BI657" s="3">
        <f>IF(LOG((AK657/'Average Crustal Abundance'!F$2))&lt;6,LOG((AK657/'Average Crustal Abundance'!F$2)),6)</f>
        <v>0</v>
      </c>
      <c r="BJ657" s="3">
        <f>IF(LOG((AL657/'Average Crustal Abundance'!G$2))&lt;6,LOG((AL657/'Average Crustal Abundance'!G$2)),6)</f>
        <v>0</v>
      </c>
      <c r="BK657" s="3">
        <f>LOG((AM657/'Average Crustal Abundance'!H$2),5.77)</f>
        <v>0</v>
      </c>
      <c r="BL657" s="3">
        <f>IF(LOG((AN657/'Average Crustal Abundance'!I$2))&lt;6,LOG((AN657/'Average Crustal Abundance'!I$2)),6)</f>
        <v>0</v>
      </c>
      <c r="BM657" s="3">
        <f>IF(LOG((AO657/'Average Crustal Abundance'!J$2))&lt;6,LOG((AO657/'Average Crustal Abundance'!J$2)),6)</f>
        <v>0</v>
      </c>
      <c r="BN657" s="3">
        <f>LOG((AP657/'Average Crustal Abundance'!K$2),4.9)</f>
        <v>0</v>
      </c>
      <c r="BO657" s="3">
        <f>IF(LOG((AQ657/'Average Crustal Abundance'!L$2))&lt;6,LOG((AQ657/'Average Crustal Abundance'!L$2)),6)</f>
        <v>0</v>
      </c>
      <c r="BP657" s="3">
        <f>IF(LOG((AR657/'Average Crustal Abundance'!M$2))&lt;6,LOG((AR657/'Average Crustal Abundance'!M$2)),6)</f>
        <v>0</v>
      </c>
      <c r="BQ657" s="3">
        <f>IF(LOG((AS657/'Average Crustal Abundance'!N$2))&lt;6,LOG((AS657/'Average Crustal Abundance'!N$2)),6)</f>
        <v>0</v>
      </c>
      <c r="BR657" s="3">
        <f>LOG((AT657/'Average Crustal Abundance'!O$2),6.71)</f>
        <v>0</v>
      </c>
      <c r="BS657" s="3">
        <f>IF(LOG((AU657/'Average Crustal Abundance'!P$2))&lt;6,LOG((AU657/'Average Crustal Abundance'!P$2)),6)</f>
        <v>0</v>
      </c>
      <c r="BT657" s="3">
        <f>LOG((AV657/'Average Crustal Abundance'!Q$2),8.58)</f>
        <v>0</v>
      </c>
      <c r="BU657" s="3">
        <f>IF(LOG((AW657/'Average Crustal Abundance'!R$2))&lt;6,LOG((AW657/'Average Crustal Abundance'!R$2)),6)</f>
        <v>0</v>
      </c>
      <c r="BV657" s="3">
        <f>IF(LOG((AX657/'Average Crustal Abundance'!S$2))&lt;6,LOG((AX657/'Average Crustal Abundance'!S$2)),6)</f>
        <v>0</v>
      </c>
      <c r="BW657" s="3">
        <f>IF(LOG((AY657/'Average Crustal Abundance'!T$2))&lt;6,LOG((AY657/'Average Crustal Abundance'!T$2)),6)</f>
        <v>0</v>
      </c>
      <c r="BX657" s="3">
        <f>IF(LOG((AZ657/'Average Crustal Abundance'!U$2))&lt;6,LOG((AZ657/'Average Crustal Abundance'!U$2)),6)</f>
        <v>0</v>
      </c>
      <c r="BY657" s="3">
        <f>IF(LOG((BA657/'Average Crustal Abundance'!V$2))&lt;6,LOG((BA657/'Average Crustal Abundance'!V$2)),6)</f>
        <v>0</v>
      </c>
      <c r="BZ657" s="3">
        <f>LOG((BB657/'Average Crustal Abundance'!W$2),9.15)</f>
        <v>0</v>
      </c>
      <c r="CA657" s="3">
        <f>LOG((BC657/'Average Crustal Abundance'!X$2),6.07)</f>
        <v>0</v>
      </c>
      <c r="CB657" s="3">
        <f>LOG((BD657/'Average Crustal Abundance'!Y$2),9.57)</f>
        <v>0</v>
      </c>
      <c r="CC657" s="3">
        <f t="shared" si="379"/>
        <v>0</v>
      </c>
      <c r="CD657" s="3" t="e">
        <f t="shared" si="380"/>
        <v>#DIV/0!</v>
      </c>
      <c r="CE657" s="4" t="e">
        <f t="shared" si="376"/>
        <v>#DIV/0!</v>
      </c>
      <c r="CF657" s="4" t="e">
        <f t="shared" si="377"/>
        <v>#DIV/0!</v>
      </c>
      <c r="CG657" s="4" t="e">
        <f t="shared" si="378"/>
        <v>#DIV/0!</v>
      </c>
      <c r="CH657" s="4" t="e">
        <f t="shared" si="372"/>
        <v>#DIV/0!</v>
      </c>
      <c r="CI657" s="4" t="e">
        <f t="shared" si="373"/>
        <v>#DIV/0!</v>
      </c>
      <c r="CJ657" s="4" t="e">
        <f t="shared" si="374"/>
        <v>#DIV/0!</v>
      </c>
      <c r="CK657" s="4" t="e">
        <f t="shared" si="375"/>
        <v>#DIV/0!</v>
      </c>
      <c r="CL657" s="4" t="e">
        <f t="shared" si="357"/>
        <v>#DIV/0!</v>
      </c>
      <c r="CM657" s="4" t="e">
        <f t="shared" si="357"/>
        <v>#DIV/0!</v>
      </c>
      <c r="CN657" s="4" t="e">
        <f t="shared" si="357"/>
        <v>#DIV/0!</v>
      </c>
      <c r="CO657" s="4" t="e">
        <f t="shared" si="357"/>
        <v>#DIV/0!</v>
      </c>
      <c r="CP657" s="4" t="e">
        <f t="shared" si="357"/>
        <v>#DIV/0!</v>
      </c>
      <c r="CQ657" s="4" t="e">
        <f t="shared" si="371"/>
        <v>#DIV/0!</v>
      </c>
      <c r="CR657" s="4" t="e">
        <f t="shared" si="371"/>
        <v>#DIV/0!</v>
      </c>
      <c r="CS657" s="4" t="e">
        <f t="shared" si="371"/>
        <v>#DIV/0!</v>
      </c>
      <c r="CT657" s="4" t="e">
        <f t="shared" si="371"/>
        <v>#DIV/0!</v>
      </c>
      <c r="CU657" s="4" t="e">
        <f t="shared" si="371"/>
        <v>#DIV/0!</v>
      </c>
      <c r="CV657" s="4" t="e">
        <f t="shared" si="370"/>
        <v>#DIV/0!</v>
      </c>
      <c r="CW657" s="4" t="e">
        <f t="shared" si="370"/>
        <v>#DIV/0!</v>
      </c>
      <c r="CX657" s="4" t="e">
        <f t="shared" si="370"/>
        <v>#DIV/0!</v>
      </c>
      <c r="CY657" s="4" t="e">
        <f t="shared" si="370"/>
        <v>#DIV/0!</v>
      </c>
      <c r="CZ657" s="4" t="e">
        <f t="shared" si="370"/>
        <v>#DIV/0!</v>
      </c>
      <c r="DA657" s="4" t="e">
        <f t="shared" si="370"/>
        <v>#DIV/0!</v>
      </c>
      <c r="DB657" s="4" t="e">
        <f t="shared" si="370"/>
        <v>#DIV/0!</v>
      </c>
      <c r="DC657" s="3"/>
      <c r="DD657" s="3" t="e">
        <f t="shared" si="381"/>
        <v>#DIV/0!</v>
      </c>
    </row>
    <row r="658" spans="33:108" x14ac:dyDescent="0.25">
      <c r="AG658" s="2">
        <f>IF(I658&gt;'Average Crustal Abundance'!B$2,Data!I658,'Average Crustal Abundance'!B$2)</f>
        <v>52200</v>
      </c>
      <c r="AH658" s="2">
        <f>IF(J658&gt;'Average Crustal Abundance'!C$2,Data!J658,'Average Crustal Abundance'!C$2)</f>
        <v>27</v>
      </c>
      <c r="AI658" s="2">
        <f>IF(K658&gt;'Average Crustal Abundance'!D$2,Data!K658,'Average Crustal Abundance'!D$2)</f>
        <v>59</v>
      </c>
      <c r="AJ658" s="2">
        <f>IF(L658&gt;'Average Crustal Abundance'!E$2,Data!L658,'Average Crustal Abundance'!E$2)</f>
        <v>0.188</v>
      </c>
      <c r="AK658" s="2">
        <f>IF(M658&gt;'Average Crustal Abundance'!F$2,Data!M658,'Average Crustal Abundance'!F$2)</f>
        <v>1.5E-3</v>
      </c>
      <c r="AL658" s="2">
        <f>IF(N658&gt;'Average Crustal Abundance'!G$2,Data!N658,'Average Crustal Abundance'!G$2)</f>
        <v>1.5E-3</v>
      </c>
      <c r="AM658" s="2">
        <f>IF(O658&gt;'Average Crustal Abundance'!H$2,Data!O658,'Average Crustal Abundance'!H$2)</f>
        <v>27</v>
      </c>
      <c r="AN658" s="2">
        <f>IF(P658&gt;'Average Crustal Abundance'!I$2,Data!P658,'Average Crustal Abundance'!I$2)</f>
        <v>5.6000000000000001E-2</v>
      </c>
      <c r="AO658" s="2">
        <f>IF(Q658&gt;'Average Crustal Abundance'!J$2,Data!Q658,'Average Crustal Abundance'!J$2)</f>
        <v>1.2999999999999999E-3</v>
      </c>
      <c r="AP658" s="2">
        <f>IF(R658&gt;'Average Crustal Abundance'!K$2,Data!R658,'Average Crustal Abundance'!K$2)</f>
        <v>72</v>
      </c>
      <c r="AQ658" s="2">
        <f>IF(S658&gt;'Average Crustal Abundance'!L$2,Data!S658,'Average Crustal Abundance'!L$2)</f>
        <v>0.08</v>
      </c>
      <c r="AR658" s="2">
        <f>IF(T658&gt;'Average Crustal Abundance'!M$2,Data!T658,'Average Crustal Abundance'!M$2)</f>
        <v>5.1999999999999998E-2</v>
      </c>
      <c r="AS658" s="2">
        <f>IF(U658&gt;'Average Crustal Abundance'!N$2,Data!U658,'Average Crustal Abundance'!N$2)</f>
        <v>0.5</v>
      </c>
      <c r="AT658" s="2">
        <f>IF(V658&gt;'Average Crustal Abundance'!O$2,Data!V658,'Average Crustal Abundance'!O$2)</f>
        <v>11</v>
      </c>
      <c r="AU658" s="2">
        <f>IF(W658&gt;'Average Crustal Abundance'!P$2,Data!W658,'Average Crustal Abundance'!P$2)</f>
        <v>0.03</v>
      </c>
      <c r="AV658" s="2">
        <f>IF(X658&gt;'Average Crustal Abundance'!Q$2,Data!X658,'Average Crustal Abundance'!Q$2)</f>
        <v>2.5</v>
      </c>
      <c r="AW658" s="2">
        <f>IF(Y658&gt;'Average Crustal Abundance'!R$2,Data!Y658,'Average Crustal Abundance'!R$2)</f>
        <v>0.2</v>
      </c>
      <c r="AX658" s="2">
        <f>IF(Z658&gt;'Average Crustal Abundance'!S$2,Data!Z658,'Average Crustal Abundance'!S$2)</f>
        <v>0.18</v>
      </c>
      <c r="AY658" s="2">
        <f>IF(AA658&gt;'Average Crustal Abundance'!T$2,Data!AA658,'Average Crustal Abundance'!T$2)</f>
        <v>1E-3</v>
      </c>
      <c r="AZ658" s="2">
        <f>IF(AB658&gt;'Average Crustal Abundance'!U$2,Data!AB658,'Average Crustal Abundance'!U$2)</f>
        <v>0.8</v>
      </c>
      <c r="BA658" s="2">
        <f>IF(AC658&gt;'Average Crustal Abundance'!V$2,Data!AC658,'Average Crustal Abundance'!V$2)</f>
        <v>1</v>
      </c>
      <c r="BB658" s="2">
        <f>IF(AD658&gt;'Average Crustal Abundance'!W$2,Data!AD658,'Average Crustal Abundance'!W$2)</f>
        <v>1.7</v>
      </c>
      <c r="BC658" s="2">
        <f>IF(AE658&gt;'Average Crustal Abundance'!X$2,Data!AE658,'Average Crustal Abundance'!X$2)</f>
        <v>20</v>
      </c>
      <c r="BD658" s="2">
        <f>IF(AF658&gt;'Average Crustal Abundance'!Y$2,Data!AF658,'Average Crustal Abundance'!Y$2)</f>
        <v>1.3</v>
      </c>
      <c r="BE658" s="3">
        <f>LOG((AG658/'Average Crustal Abundance'!B$2),1.636)</f>
        <v>0</v>
      </c>
      <c r="BF658" s="3">
        <f>LOG((AH658/'Average Crustal Abundance'!C$2),5.77)</f>
        <v>0</v>
      </c>
      <c r="BG658" s="3">
        <f>LOG((AI658/'Average Crustal Abundance'!D$2),5.07)</f>
        <v>0</v>
      </c>
      <c r="BH658" s="3">
        <f>IF(LOG((AJ658/'Average Crustal Abundance'!E$2))&lt;6,LOG((AJ658/'Average Crustal Abundance'!E$2)),6)</f>
        <v>0</v>
      </c>
      <c r="BI658" s="3">
        <f>IF(LOG((AK658/'Average Crustal Abundance'!F$2))&lt;6,LOG((AK658/'Average Crustal Abundance'!F$2)),6)</f>
        <v>0</v>
      </c>
      <c r="BJ658" s="3">
        <f>IF(LOG((AL658/'Average Crustal Abundance'!G$2))&lt;6,LOG((AL658/'Average Crustal Abundance'!G$2)),6)</f>
        <v>0</v>
      </c>
      <c r="BK658" s="3">
        <f>LOG((AM658/'Average Crustal Abundance'!H$2),5.77)</f>
        <v>0</v>
      </c>
      <c r="BL658" s="3">
        <f>IF(LOG((AN658/'Average Crustal Abundance'!I$2))&lt;6,LOG((AN658/'Average Crustal Abundance'!I$2)),6)</f>
        <v>0</v>
      </c>
      <c r="BM658" s="3">
        <f>IF(LOG((AO658/'Average Crustal Abundance'!J$2))&lt;6,LOG((AO658/'Average Crustal Abundance'!J$2)),6)</f>
        <v>0</v>
      </c>
      <c r="BN658" s="3">
        <f>LOG((AP658/'Average Crustal Abundance'!K$2),4.9)</f>
        <v>0</v>
      </c>
      <c r="BO658" s="3">
        <f>IF(LOG((AQ658/'Average Crustal Abundance'!L$2))&lt;6,LOG((AQ658/'Average Crustal Abundance'!L$2)),6)</f>
        <v>0</v>
      </c>
      <c r="BP658" s="3">
        <f>IF(LOG((AR658/'Average Crustal Abundance'!M$2))&lt;6,LOG((AR658/'Average Crustal Abundance'!M$2)),6)</f>
        <v>0</v>
      </c>
      <c r="BQ658" s="3">
        <f>IF(LOG((AS658/'Average Crustal Abundance'!N$2))&lt;6,LOG((AS658/'Average Crustal Abundance'!N$2)),6)</f>
        <v>0</v>
      </c>
      <c r="BR658" s="3">
        <f>LOG((AT658/'Average Crustal Abundance'!O$2),6.71)</f>
        <v>0</v>
      </c>
      <c r="BS658" s="3">
        <f>IF(LOG((AU658/'Average Crustal Abundance'!P$2))&lt;6,LOG((AU658/'Average Crustal Abundance'!P$2)),6)</f>
        <v>0</v>
      </c>
      <c r="BT658" s="3">
        <f>LOG((AV658/'Average Crustal Abundance'!Q$2),8.58)</f>
        <v>0</v>
      </c>
      <c r="BU658" s="3">
        <f>IF(LOG((AW658/'Average Crustal Abundance'!R$2))&lt;6,LOG((AW658/'Average Crustal Abundance'!R$2)),6)</f>
        <v>0</v>
      </c>
      <c r="BV658" s="3">
        <f>IF(LOG((AX658/'Average Crustal Abundance'!S$2))&lt;6,LOG((AX658/'Average Crustal Abundance'!S$2)),6)</f>
        <v>0</v>
      </c>
      <c r="BW658" s="3">
        <f>IF(LOG((AY658/'Average Crustal Abundance'!T$2))&lt;6,LOG((AY658/'Average Crustal Abundance'!T$2)),6)</f>
        <v>0</v>
      </c>
      <c r="BX658" s="3">
        <f>IF(LOG((AZ658/'Average Crustal Abundance'!U$2))&lt;6,LOG((AZ658/'Average Crustal Abundance'!U$2)),6)</f>
        <v>0</v>
      </c>
      <c r="BY658" s="3">
        <f>IF(LOG((BA658/'Average Crustal Abundance'!V$2))&lt;6,LOG((BA658/'Average Crustal Abundance'!V$2)),6)</f>
        <v>0</v>
      </c>
      <c r="BZ658" s="3">
        <f>LOG((BB658/'Average Crustal Abundance'!W$2),9.15)</f>
        <v>0</v>
      </c>
      <c r="CA658" s="3">
        <f>LOG((BC658/'Average Crustal Abundance'!X$2),6.07)</f>
        <v>0</v>
      </c>
      <c r="CB658" s="3">
        <f>LOG((BD658/'Average Crustal Abundance'!Y$2),9.57)</f>
        <v>0</v>
      </c>
      <c r="CC658" s="3">
        <f t="shared" si="379"/>
        <v>0</v>
      </c>
      <c r="CD658" s="3" t="e">
        <f t="shared" si="380"/>
        <v>#DIV/0!</v>
      </c>
      <c r="CE658" s="4" t="e">
        <f t="shared" si="376"/>
        <v>#DIV/0!</v>
      </c>
      <c r="CF658" s="4" t="e">
        <f t="shared" si="377"/>
        <v>#DIV/0!</v>
      </c>
      <c r="CG658" s="4" t="e">
        <f t="shared" si="378"/>
        <v>#DIV/0!</v>
      </c>
      <c r="CH658" s="4" t="e">
        <f t="shared" si="372"/>
        <v>#DIV/0!</v>
      </c>
      <c r="CI658" s="4" t="e">
        <f t="shared" si="373"/>
        <v>#DIV/0!</v>
      </c>
      <c r="CJ658" s="4" t="e">
        <f t="shared" si="374"/>
        <v>#DIV/0!</v>
      </c>
      <c r="CK658" s="4" t="e">
        <f t="shared" si="375"/>
        <v>#DIV/0!</v>
      </c>
      <c r="CL658" s="4" t="e">
        <f t="shared" si="357"/>
        <v>#DIV/0!</v>
      </c>
      <c r="CM658" s="4" t="e">
        <f t="shared" si="357"/>
        <v>#DIV/0!</v>
      </c>
      <c r="CN658" s="4" t="e">
        <f t="shared" si="357"/>
        <v>#DIV/0!</v>
      </c>
      <c r="CO658" s="4" t="e">
        <f t="shared" si="357"/>
        <v>#DIV/0!</v>
      </c>
      <c r="CP658" s="4" t="e">
        <f t="shared" si="357"/>
        <v>#DIV/0!</v>
      </c>
      <c r="CQ658" s="4" t="e">
        <f t="shared" si="371"/>
        <v>#DIV/0!</v>
      </c>
      <c r="CR658" s="4" t="e">
        <f t="shared" si="371"/>
        <v>#DIV/0!</v>
      </c>
      <c r="CS658" s="4" t="e">
        <f t="shared" si="371"/>
        <v>#DIV/0!</v>
      </c>
      <c r="CT658" s="4" t="e">
        <f t="shared" si="371"/>
        <v>#DIV/0!</v>
      </c>
      <c r="CU658" s="4" t="e">
        <f t="shared" si="371"/>
        <v>#DIV/0!</v>
      </c>
      <c r="CV658" s="4" t="e">
        <f t="shared" si="370"/>
        <v>#DIV/0!</v>
      </c>
      <c r="CW658" s="4" t="e">
        <f t="shared" si="370"/>
        <v>#DIV/0!</v>
      </c>
      <c r="CX658" s="4" t="e">
        <f t="shared" si="370"/>
        <v>#DIV/0!</v>
      </c>
      <c r="CY658" s="4" t="e">
        <f t="shared" si="370"/>
        <v>#DIV/0!</v>
      </c>
      <c r="CZ658" s="4" t="e">
        <f t="shared" si="370"/>
        <v>#DIV/0!</v>
      </c>
      <c r="DA658" s="4" t="e">
        <f t="shared" si="370"/>
        <v>#DIV/0!</v>
      </c>
      <c r="DB658" s="4" t="e">
        <f t="shared" si="370"/>
        <v>#DIV/0!</v>
      </c>
      <c r="DC658" s="3"/>
      <c r="DD658" s="3" t="e">
        <f t="shared" si="381"/>
        <v>#DIV/0!</v>
      </c>
    </row>
    <row r="659" spans="33:108" x14ac:dyDescent="0.25">
      <c r="AG659" s="2">
        <f>IF(I659&gt;'Average Crustal Abundance'!B$2,Data!I659,'Average Crustal Abundance'!B$2)</f>
        <v>52200</v>
      </c>
      <c r="AH659" s="2">
        <f>IF(J659&gt;'Average Crustal Abundance'!C$2,Data!J659,'Average Crustal Abundance'!C$2)</f>
        <v>27</v>
      </c>
      <c r="AI659" s="2">
        <f>IF(K659&gt;'Average Crustal Abundance'!D$2,Data!K659,'Average Crustal Abundance'!D$2)</f>
        <v>59</v>
      </c>
      <c r="AJ659" s="2">
        <f>IF(L659&gt;'Average Crustal Abundance'!E$2,Data!L659,'Average Crustal Abundance'!E$2)</f>
        <v>0.188</v>
      </c>
      <c r="AK659" s="2">
        <f>IF(M659&gt;'Average Crustal Abundance'!F$2,Data!M659,'Average Crustal Abundance'!F$2)</f>
        <v>1.5E-3</v>
      </c>
      <c r="AL659" s="2">
        <f>IF(N659&gt;'Average Crustal Abundance'!G$2,Data!N659,'Average Crustal Abundance'!G$2)</f>
        <v>1.5E-3</v>
      </c>
      <c r="AM659" s="2">
        <f>IF(O659&gt;'Average Crustal Abundance'!H$2,Data!O659,'Average Crustal Abundance'!H$2)</f>
        <v>27</v>
      </c>
      <c r="AN659" s="2">
        <f>IF(P659&gt;'Average Crustal Abundance'!I$2,Data!P659,'Average Crustal Abundance'!I$2)</f>
        <v>5.6000000000000001E-2</v>
      </c>
      <c r="AO659" s="2">
        <f>IF(Q659&gt;'Average Crustal Abundance'!J$2,Data!Q659,'Average Crustal Abundance'!J$2)</f>
        <v>1.2999999999999999E-3</v>
      </c>
      <c r="AP659" s="2">
        <f>IF(R659&gt;'Average Crustal Abundance'!K$2,Data!R659,'Average Crustal Abundance'!K$2)</f>
        <v>72</v>
      </c>
      <c r="AQ659" s="2">
        <f>IF(S659&gt;'Average Crustal Abundance'!L$2,Data!S659,'Average Crustal Abundance'!L$2)</f>
        <v>0.08</v>
      </c>
      <c r="AR659" s="2">
        <f>IF(T659&gt;'Average Crustal Abundance'!M$2,Data!T659,'Average Crustal Abundance'!M$2)</f>
        <v>5.1999999999999998E-2</v>
      </c>
      <c r="AS659" s="2">
        <f>IF(U659&gt;'Average Crustal Abundance'!N$2,Data!U659,'Average Crustal Abundance'!N$2)</f>
        <v>0.5</v>
      </c>
      <c r="AT659" s="2">
        <f>IF(V659&gt;'Average Crustal Abundance'!O$2,Data!V659,'Average Crustal Abundance'!O$2)</f>
        <v>11</v>
      </c>
      <c r="AU659" s="2">
        <f>IF(W659&gt;'Average Crustal Abundance'!P$2,Data!W659,'Average Crustal Abundance'!P$2)</f>
        <v>0.03</v>
      </c>
      <c r="AV659" s="2">
        <f>IF(X659&gt;'Average Crustal Abundance'!Q$2,Data!X659,'Average Crustal Abundance'!Q$2)</f>
        <v>2.5</v>
      </c>
      <c r="AW659" s="2">
        <f>IF(Y659&gt;'Average Crustal Abundance'!R$2,Data!Y659,'Average Crustal Abundance'!R$2)</f>
        <v>0.2</v>
      </c>
      <c r="AX659" s="2">
        <f>IF(Z659&gt;'Average Crustal Abundance'!S$2,Data!Z659,'Average Crustal Abundance'!S$2)</f>
        <v>0.18</v>
      </c>
      <c r="AY659" s="2">
        <f>IF(AA659&gt;'Average Crustal Abundance'!T$2,Data!AA659,'Average Crustal Abundance'!T$2)</f>
        <v>1E-3</v>
      </c>
      <c r="AZ659" s="2">
        <f>IF(AB659&gt;'Average Crustal Abundance'!U$2,Data!AB659,'Average Crustal Abundance'!U$2)</f>
        <v>0.8</v>
      </c>
      <c r="BA659" s="2">
        <f>IF(AC659&gt;'Average Crustal Abundance'!V$2,Data!AC659,'Average Crustal Abundance'!V$2)</f>
        <v>1</v>
      </c>
      <c r="BB659" s="2">
        <f>IF(AD659&gt;'Average Crustal Abundance'!W$2,Data!AD659,'Average Crustal Abundance'!W$2)</f>
        <v>1.7</v>
      </c>
      <c r="BC659" s="2">
        <f>IF(AE659&gt;'Average Crustal Abundance'!X$2,Data!AE659,'Average Crustal Abundance'!X$2)</f>
        <v>20</v>
      </c>
      <c r="BD659" s="2">
        <f>IF(AF659&gt;'Average Crustal Abundance'!Y$2,Data!AF659,'Average Crustal Abundance'!Y$2)</f>
        <v>1.3</v>
      </c>
      <c r="BE659" s="3">
        <f>LOG((AG659/'Average Crustal Abundance'!B$2),1.636)</f>
        <v>0</v>
      </c>
      <c r="BF659" s="3">
        <f>LOG((AH659/'Average Crustal Abundance'!C$2),5.77)</f>
        <v>0</v>
      </c>
      <c r="BG659" s="3">
        <f>LOG((AI659/'Average Crustal Abundance'!D$2),5.07)</f>
        <v>0</v>
      </c>
      <c r="BH659" s="3">
        <f>IF(LOG((AJ659/'Average Crustal Abundance'!E$2))&lt;6,LOG((AJ659/'Average Crustal Abundance'!E$2)),6)</f>
        <v>0</v>
      </c>
      <c r="BI659" s="3">
        <f>IF(LOG((AK659/'Average Crustal Abundance'!F$2))&lt;6,LOG((AK659/'Average Crustal Abundance'!F$2)),6)</f>
        <v>0</v>
      </c>
      <c r="BJ659" s="3">
        <f>IF(LOG((AL659/'Average Crustal Abundance'!G$2))&lt;6,LOG((AL659/'Average Crustal Abundance'!G$2)),6)</f>
        <v>0</v>
      </c>
      <c r="BK659" s="3">
        <f>LOG((AM659/'Average Crustal Abundance'!H$2),5.77)</f>
        <v>0</v>
      </c>
      <c r="BL659" s="3">
        <f>IF(LOG((AN659/'Average Crustal Abundance'!I$2))&lt;6,LOG((AN659/'Average Crustal Abundance'!I$2)),6)</f>
        <v>0</v>
      </c>
      <c r="BM659" s="3">
        <f>IF(LOG((AO659/'Average Crustal Abundance'!J$2))&lt;6,LOG((AO659/'Average Crustal Abundance'!J$2)),6)</f>
        <v>0</v>
      </c>
      <c r="BN659" s="3">
        <f>LOG((AP659/'Average Crustal Abundance'!K$2),4.9)</f>
        <v>0</v>
      </c>
      <c r="BO659" s="3">
        <f>IF(LOG((AQ659/'Average Crustal Abundance'!L$2))&lt;6,LOG((AQ659/'Average Crustal Abundance'!L$2)),6)</f>
        <v>0</v>
      </c>
      <c r="BP659" s="3">
        <f>IF(LOG((AR659/'Average Crustal Abundance'!M$2))&lt;6,LOG((AR659/'Average Crustal Abundance'!M$2)),6)</f>
        <v>0</v>
      </c>
      <c r="BQ659" s="3">
        <f>IF(LOG((AS659/'Average Crustal Abundance'!N$2))&lt;6,LOG((AS659/'Average Crustal Abundance'!N$2)),6)</f>
        <v>0</v>
      </c>
      <c r="BR659" s="3">
        <f>LOG((AT659/'Average Crustal Abundance'!O$2),6.71)</f>
        <v>0</v>
      </c>
      <c r="BS659" s="3">
        <f>IF(LOG((AU659/'Average Crustal Abundance'!P$2))&lt;6,LOG((AU659/'Average Crustal Abundance'!P$2)),6)</f>
        <v>0</v>
      </c>
      <c r="BT659" s="3">
        <f>LOG((AV659/'Average Crustal Abundance'!Q$2),8.58)</f>
        <v>0</v>
      </c>
      <c r="BU659" s="3">
        <f>IF(LOG((AW659/'Average Crustal Abundance'!R$2))&lt;6,LOG((AW659/'Average Crustal Abundance'!R$2)),6)</f>
        <v>0</v>
      </c>
      <c r="BV659" s="3">
        <f>IF(LOG((AX659/'Average Crustal Abundance'!S$2))&lt;6,LOG((AX659/'Average Crustal Abundance'!S$2)),6)</f>
        <v>0</v>
      </c>
      <c r="BW659" s="3">
        <f>IF(LOG((AY659/'Average Crustal Abundance'!T$2))&lt;6,LOG((AY659/'Average Crustal Abundance'!T$2)),6)</f>
        <v>0</v>
      </c>
      <c r="BX659" s="3">
        <f>IF(LOG((AZ659/'Average Crustal Abundance'!U$2))&lt;6,LOG((AZ659/'Average Crustal Abundance'!U$2)),6)</f>
        <v>0</v>
      </c>
      <c r="BY659" s="3">
        <f>IF(LOG((BA659/'Average Crustal Abundance'!V$2))&lt;6,LOG((BA659/'Average Crustal Abundance'!V$2)),6)</f>
        <v>0</v>
      </c>
      <c r="BZ659" s="3">
        <f>LOG((BB659/'Average Crustal Abundance'!W$2),9.15)</f>
        <v>0</v>
      </c>
      <c r="CA659" s="3">
        <f>LOG((BC659/'Average Crustal Abundance'!X$2),6.07)</f>
        <v>0</v>
      </c>
      <c r="CB659" s="3">
        <f>LOG((BD659/'Average Crustal Abundance'!Y$2),9.57)</f>
        <v>0</v>
      </c>
      <c r="CC659" s="3">
        <f t="shared" si="379"/>
        <v>0</v>
      </c>
      <c r="CD659" s="3" t="e">
        <f t="shared" si="380"/>
        <v>#DIV/0!</v>
      </c>
      <c r="CE659" s="4" t="e">
        <f t="shared" si="376"/>
        <v>#DIV/0!</v>
      </c>
      <c r="CF659" s="4" t="e">
        <f t="shared" si="377"/>
        <v>#DIV/0!</v>
      </c>
      <c r="CG659" s="4" t="e">
        <f t="shared" si="378"/>
        <v>#DIV/0!</v>
      </c>
      <c r="CH659" s="4" t="e">
        <f t="shared" si="372"/>
        <v>#DIV/0!</v>
      </c>
      <c r="CI659" s="4" t="e">
        <f t="shared" si="373"/>
        <v>#DIV/0!</v>
      </c>
      <c r="CJ659" s="4" t="e">
        <f t="shared" si="374"/>
        <v>#DIV/0!</v>
      </c>
      <c r="CK659" s="4" t="e">
        <f t="shared" si="375"/>
        <v>#DIV/0!</v>
      </c>
      <c r="CL659" s="4" t="e">
        <f t="shared" si="357"/>
        <v>#DIV/0!</v>
      </c>
      <c r="CM659" s="4" t="e">
        <f t="shared" si="357"/>
        <v>#DIV/0!</v>
      </c>
      <c r="CN659" s="4" t="e">
        <f t="shared" si="357"/>
        <v>#DIV/0!</v>
      </c>
      <c r="CO659" s="4" t="e">
        <f t="shared" si="357"/>
        <v>#DIV/0!</v>
      </c>
      <c r="CP659" s="4" t="e">
        <f t="shared" si="357"/>
        <v>#DIV/0!</v>
      </c>
      <c r="CQ659" s="4" t="e">
        <f t="shared" si="371"/>
        <v>#DIV/0!</v>
      </c>
      <c r="CR659" s="4" t="e">
        <f t="shared" si="371"/>
        <v>#DIV/0!</v>
      </c>
      <c r="CS659" s="4" t="e">
        <f t="shared" si="371"/>
        <v>#DIV/0!</v>
      </c>
      <c r="CT659" s="4" t="e">
        <f t="shared" si="371"/>
        <v>#DIV/0!</v>
      </c>
      <c r="CU659" s="4" t="e">
        <f t="shared" si="371"/>
        <v>#DIV/0!</v>
      </c>
      <c r="CV659" s="4" t="e">
        <f t="shared" si="370"/>
        <v>#DIV/0!</v>
      </c>
      <c r="CW659" s="4" t="e">
        <f t="shared" si="370"/>
        <v>#DIV/0!</v>
      </c>
      <c r="CX659" s="4" t="e">
        <f t="shared" si="370"/>
        <v>#DIV/0!</v>
      </c>
      <c r="CY659" s="4" t="e">
        <f t="shared" si="370"/>
        <v>#DIV/0!</v>
      </c>
      <c r="CZ659" s="4" t="e">
        <f t="shared" si="370"/>
        <v>#DIV/0!</v>
      </c>
      <c r="DA659" s="4" t="e">
        <f t="shared" si="370"/>
        <v>#DIV/0!</v>
      </c>
      <c r="DB659" s="4" t="e">
        <f t="shared" si="370"/>
        <v>#DIV/0!</v>
      </c>
      <c r="DC659" s="3"/>
      <c r="DD659" s="3" t="e">
        <f t="shared" si="381"/>
        <v>#DIV/0!</v>
      </c>
    </row>
    <row r="660" spans="33:108" x14ac:dyDescent="0.25">
      <c r="AG660" s="2">
        <f>IF(I660&gt;'Average Crustal Abundance'!B$2,Data!I660,'Average Crustal Abundance'!B$2)</f>
        <v>52200</v>
      </c>
      <c r="AH660" s="2">
        <f>IF(J660&gt;'Average Crustal Abundance'!C$2,Data!J660,'Average Crustal Abundance'!C$2)</f>
        <v>27</v>
      </c>
      <c r="AI660" s="2">
        <f>IF(K660&gt;'Average Crustal Abundance'!D$2,Data!K660,'Average Crustal Abundance'!D$2)</f>
        <v>59</v>
      </c>
      <c r="AJ660" s="2">
        <f>IF(L660&gt;'Average Crustal Abundance'!E$2,Data!L660,'Average Crustal Abundance'!E$2)</f>
        <v>0.188</v>
      </c>
      <c r="AK660" s="2">
        <f>IF(M660&gt;'Average Crustal Abundance'!F$2,Data!M660,'Average Crustal Abundance'!F$2)</f>
        <v>1.5E-3</v>
      </c>
      <c r="AL660" s="2">
        <f>IF(N660&gt;'Average Crustal Abundance'!G$2,Data!N660,'Average Crustal Abundance'!G$2)</f>
        <v>1.5E-3</v>
      </c>
      <c r="AM660" s="2">
        <f>IF(O660&gt;'Average Crustal Abundance'!H$2,Data!O660,'Average Crustal Abundance'!H$2)</f>
        <v>27</v>
      </c>
      <c r="AN660" s="2">
        <f>IF(P660&gt;'Average Crustal Abundance'!I$2,Data!P660,'Average Crustal Abundance'!I$2)</f>
        <v>5.6000000000000001E-2</v>
      </c>
      <c r="AO660" s="2">
        <f>IF(Q660&gt;'Average Crustal Abundance'!J$2,Data!Q660,'Average Crustal Abundance'!J$2)</f>
        <v>1.2999999999999999E-3</v>
      </c>
      <c r="AP660" s="2">
        <f>IF(R660&gt;'Average Crustal Abundance'!K$2,Data!R660,'Average Crustal Abundance'!K$2)</f>
        <v>72</v>
      </c>
      <c r="AQ660" s="2">
        <f>IF(S660&gt;'Average Crustal Abundance'!L$2,Data!S660,'Average Crustal Abundance'!L$2)</f>
        <v>0.08</v>
      </c>
      <c r="AR660" s="2">
        <f>IF(T660&gt;'Average Crustal Abundance'!M$2,Data!T660,'Average Crustal Abundance'!M$2)</f>
        <v>5.1999999999999998E-2</v>
      </c>
      <c r="AS660" s="2">
        <f>IF(U660&gt;'Average Crustal Abundance'!N$2,Data!U660,'Average Crustal Abundance'!N$2)</f>
        <v>0.5</v>
      </c>
      <c r="AT660" s="2">
        <f>IF(V660&gt;'Average Crustal Abundance'!O$2,Data!V660,'Average Crustal Abundance'!O$2)</f>
        <v>11</v>
      </c>
      <c r="AU660" s="2">
        <f>IF(W660&gt;'Average Crustal Abundance'!P$2,Data!W660,'Average Crustal Abundance'!P$2)</f>
        <v>0.03</v>
      </c>
      <c r="AV660" s="2">
        <f>IF(X660&gt;'Average Crustal Abundance'!Q$2,Data!X660,'Average Crustal Abundance'!Q$2)</f>
        <v>2.5</v>
      </c>
      <c r="AW660" s="2">
        <f>IF(Y660&gt;'Average Crustal Abundance'!R$2,Data!Y660,'Average Crustal Abundance'!R$2)</f>
        <v>0.2</v>
      </c>
      <c r="AX660" s="2">
        <f>IF(Z660&gt;'Average Crustal Abundance'!S$2,Data!Z660,'Average Crustal Abundance'!S$2)</f>
        <v>0.18</v>
      </c>
      <c r="AY660" s="2">
        <f>IF(AA660&gt;'Average Crustal Abundance'!T$2,Data!AA660,'Average Crustal Abundance'!T$2)</f>
        <v>1E-3</v>
      </c>
      <c r="AZ660" s="2">
        <f>IF(AB660&gt;'Average Crustal Abundance'!U$2,Data!AB660,'Average Crustal Abundance'!U$2)</f>
        <v>0.8</v>
      </c>
      <c r="BA660" s="2">
        <f>IF(AC660&gt;'Average Crustal Abundance'!V$2,Data!AC660,'Average Crustal Abundance'!V$2)</f>
        <v>1</v>
      </c>
      <c r="BB660" s="2">
        <f>IF(AD660&gt;'Average Crustal Abundance'!W$2,Data!AD660,'Average Crustal Abundance'!W$2)</f>
        <v>1.7</v>
      </c>
      <c r="BC660" s="2">
        <f>IF(AE660&gt;'Average Crustal Abundance'!X$2,Data!AE660,'Average Crustal Abundance'!X$2)</f>
        <v>20</v>
      </c>
      <c r="BD660" s="2">
        <f>IF(AF660&gt;'Average Crustal Abundance'!Y$2,Data!AF660,'Average Crustal Abundance'!Y$2)</f>
        <v>1.3</v>
      </c>
      <c r="BE660" s="3">
        <f>LOG((AG660/'Average Crustal Abundance'!B$2),1.636)</f>
        <v>0</v>
      </c>
      <c r="BF660" s="3">
        <f>LOG((AH660/'Average Crustal Abundance'!C$2),5.77)</f>
        <v>0</v>
      </c>
      <c r="BG660" s="3">
        <f>LOG((AI660/'Average Crustal Abundance'!D$2),5.07)</f>
        <v>0</v>
      </c>
      <c r="BH660" s="3">
        <f>IF(LOG((AJ660/'Average Crustal Abundance'!E$2))&lt;6,LOG((AJ660/'Average Crustal Abundance'!E$2)),6)</f>
        <v>0</v>
      </c>
      <c r="BI660" s="3">
        <f>IF(LOG((AK660/'Average Crustal Abundance'!F$2))&lt;6,LOG((AK660/'Average Crustal Abundance'!F$2)),6)</f>
        <v>0</v>
      </c>
      <c r="BJ660" s="3">
        <f>IF(LOG((AL660/'Average Crustal Abundance'!G$2))&lt;6,LOG((AL660/'Average Crustal Abundance'!G$2)),6)</f>
        <v>0</v>
      </c>
      <c r="BK660" s="3">
        <f>LOG((AM660/'Average Crustal Abundance'!H$2),5.77)</f>
        <v>0</v>
      </c>
      <c r="BL660" s="3">
        <f>IF(LOG((AN660/'Average Crustal Abundance'!I$2))&lt;6,LOG((AN660/'Average Crustal Abundance'!I$2)),6)</f>
        <v>0</v>
      </c>
      <c r="BM660" s="3">
        <f>IF(LOG((AO660/'Average Crustal Abundance'!J$2))&lt;6,LOG((AO660/'Average Crustal Abundance'!J$2)),6)</f>
        <v>0</v>
      </c>
      <c r="BN660" s="3">
        <f>LOG((AP660/'Average Crustal Abundance'!K$2),4.9)</f>
        <v>0</v>
      </c>
      <c r="BO660" s="3">
        <f>IF(LOG((AQ660/'Average Crustal Abundance'!L$2))&lt;6,LOG((AQ660/'Average Crustal Abundance'!L$2)),6)</f>
        <v>0</v>
      </c>
      <c r="BP660" s="3">
        <f>IF(LOG((AR660/'Average Crustal Abundance'!M$2))&lt;6,LOG((AR660/'Average Crustal Abundance'!M$2)),6)</f>
        <v>0</v>
      </c>
      <c r="BQ660" s="3">
        <f>IF(LOG((AS660/'Average Crustal Abundance'!N$2))&lt;6,LOG((AS660/'Average Crustal Abundance'!N$2)),6)</f>
        <v>0</v>
      </c>
      <c r="BR660" s="3">
        <f>LOG((AT660/'Average Crustal Abundance'!O$2),6.71)</f>
        <v>0</v>
      </c>
      <c r="BS660" s="3">
        <f>IF(LOG((AU660/'Average Crustal Abundance'!P$2))&lt;6,LOG((AU660/'Average Crustal Abundance'!P$2)),6)</f>
        <v>0</v>
      </c>
      <c r="BT660" s="3">
        <f>LOG((AV660/'Average Crustal Abundance'!Q$2),8.58)</f>
        <v>0</v>
      </c>
      <c r="BU660" s="3">
        <f>IF(LOG((AW660/'Average Crustal Abundance'!R$2))&lt;6,LOG((AW660/'Average Crustal Abundance'!R$2)),6)</f>
        <v>0</v>
      </c>
      <c r="BV660" s="3">
        <f>IF(LOG((AX660/'Average Crustal Abundance'!S$2))&lt;6,LOG((AX660/'Average Crustal Abundance'!S$2)),6)</f>
        <v>0</v>
      </c>
      <c r="BW660" s="3">
        <f>IF(LOG((AY660/'Average Crustal Abundance'!T$2))&lt;6,LOG((AY660/'Average Crustal Abundance'!T$2)),6)</f>
        <v>0</v>
      </c>
      <c r="BX660" s="3">
        <f>IF(LOG((AZ660/'Average Crustal Abundance'!U$2))&lt;6,LOG((AZ660/'Average Crustal Abundance'!U$2)),6)</f>
        <v>0</v>
      </c>
      <c r="BY660" s="3">
        <f>IF(LOG((BA660/'Average Crustal Abundance'!V$2))&lt;6,LOG((BA660/'Average Crustal Abundance'!V$2)),6)</f>
        <v>0</v>
      </c>
      <c r="BZ660" s="3">
        <f>LOG((BB660/'Average Crustal Abundance'!W$2),9.15)</f>
        <v>0</v>
      </c>
      <c r="CA660" s="3">
        <f>LOG((BC660/'Average Crustal Abundance'!X$2),6.07)</f>
        <v>0</v>
      </c>
      <c r="CB660" s="3">
        <f>LOG((BD660/'Average Crustal Abundance'!Y$2),9.57)</f>
        <v>0</v>
      </c>
      <c r="CC660" s="3">
        <f t="shared" si="379"/>
        <v>0</v>
      </c>
      <c r="CD660" s="3" t="e">
        <f t="shared" si="380"/>
        <v>#DIV/0!</v>
      </c>
      <c r="CE660" s="4" t="e">
        <f t="shared" si="376"/>
        <v>#DIV/0!</v>
      </c>
      <c r="CF660" s="4" t="e">
        <f t="shared" si="377"/>
        <v>#DIV/0!</v>
      </c>
      <c r="CG660" s="4" t="e">
        <f t="shared" si="378"/>
        <v>#DIV/0!</v>
      </c>
      <c r="CH660" s="4" t="e">
        <f t="shared" si="372"/>
        <v>#DIV/0!</v>
      </c>
      <c r="CI660" s="4" t="e">
        <f t="shared" si="373"/>
        <v>#DIV/0!</v>
      </c>
      <c r="CJ660" s="4" t="e">
        <f t="shared" si="374"/>
        <v>#DIV/0!</v>
      </c>
      <c r="CK660" s="4" t="e">
        <f t="shared" si="375"/>
        <v>#DIV/0!</v>
      </c>
      <c r="CL660" s="4" t="e">
        <f t="shared" si="357"/>
        <v>#DIV/0!</v>
      </c>
      <c r="CM660" s="4" t="e">
        <f t="shared" si="357"/>
        <v>#DIV/0!</v>
      </c>
      <c r="CN660" s="4" t="e">
        <f t="shared" si="357"/>
        <v>#DIV/0!</v>
      </c>
      <c r="CO660" s="4" t="e">
        <f t="shared" si="357"/>
        <v>#DIV/0!</v>
      </c>
      <c r="CP660" s="4" t="e">
        <f t="shared" si="357"/>
        <v>#DIV/0!</v>
      </c>
      <c r="CQ660" s="4" t="e">
        <f t="shared" si="371"/>
        <v>#DIV/0!</v>
      </c>
      <c r="CR660" s="4" t="e">
        <f t="shared" si="371"/>
        <v>#DIV/0!</v>
      </c>
      <c r="CS660" s="4" t="e">
        <f t="shared" si="371"/>
        <v>#DIV/0!</v>
      </c>
      <c r="CT660" s="4" t="e">
        <f t="shared" si="371"/>
        <v>#DIV/0!</v>
      </c>
      <c r="CU660" s="4" t="e">
        <f t="shared" si="371"/>
        <v>#DIV/0!</v>
      </c>
      <c r="CV660" s="4" t="e">
        <f t="shared" si="370"/>
        <v>#DIV/0!</v>
      </c>
      <c r="CW660" s="4" t="e">
        <f t="shared" si="370"/>
        <v>#DIV/0!</v>
      </c>
      <c r="CX660" s="4" t="e">
        <f t="shared" si="370"/>
        <v>#DIV/0!</v>
      </c>
      <c r="CY660" s="4" t="e">
        <f t="shared" si="370"/>
        <v>#DIV/0!</v>
      </c>
      <c r="CZ660" s="4" t="e">
        <f t="shared" si="370"/>
        <v>#DIV/0!</v>
      </c>
      <c r="DA660" s="4" t="e">
        <f t="shared" si="370"/>
        <v>#DIV/0!</v>
      </c>
      <c r="DB660" s="4" t="e">
        <f t="shared" si="370"/>
        <v>#DIV/0!</v>
      </c>
      <c r="DC660" s="3"/>
      <c r="DD660" s="3" t="e">
        <f t="shared" si="381"/>
        <v>#DIV/0!</v>
      </c>
    </row>
    <row r="661" spans="33:108" x14ac:dyDescent="0.25">
      <c r="AG661" s="2">
        <f>IF(I661&gt;'Average Crustal Abundance'!B$2,Data!I661,'Average Crustal Abundance'!B$2)</f>
        <v>52200</v>
      </c>
      <c r="AH661" s="2">
        <f>IF(J661&gt;'Average Crustal Abundance'!C$2,Data!J661,'Average Crustal Abundance'!C$2)</f>
        <v>27</v>
      </c>
      <c r="AI661" s="2">
        <f>IF(K661&gt;'Average Crustal Abundance'!D$2,Data!K661,'Average Crustal Abundance'!D$2)</f>
        <v>59</v>
      </c>
      <c r="AJ661" s="2">
        <f>IF(L661&gt;'Average Crustal Abundance'!E$2,Data!L661,'Average Crustal Abundance'!E$2)</f>
        <v>0.188</v>
      </c>
      <c r="AK661" s="2">
        <f>IF(M661&gt;'Average Crustal Abundance'!F$2,Data!M661,'Average Crustal Abundance'!F$2)</f>
        <v>1.5E-3</v>
      </c>
      <c r="AL661" s="2">
        <f>IF(N661&gt;'Average Crustal Abundance'!G$2,Data!N661,'Average Crustal Abundance'!G$2)</f>
        <v>1.5E-3</v>
      </c>
      <c r="AM661" s="2">
        <f>IF(O661&gt;'Average Crustal Abundance'!H$2,Data!O661,'Average Crustal Abundance'!H$2)</f>
        <v>27</v>
      </c>
      <c r="AN661" s="2">
        <f>IF(P661&gt;'Average Crustal Abundance'!I$2,Data!P661,'Average Crustal Abundance'!I$2)</f>
        <v>5.6000000000000001E-2</v>
      </c>
      <c r="AO661" s="2">
        <f>IF(Q661&gt;'Average Crustal Abundance'!J$2,Data!Q661,'Average Crustal Abundance'!J$2)</f>
        <v>1.2999999999999999E-3</v>
      </c>
      <c r="AP661" s="2">
        <f>IF(R661&gt;'Average Crustal Abundance'!K$2,Data!R661,'Average Crustal Abundance'!K$2)</f>
        <v>72</v>
      </c>
      <c r="AQ661" s="2">
        <f>IF(S661&gt;'Average Crustal Abundance'!L$2,Data!S661,'Average Crustal Abundance'!L$2)</f>
        <v>0.08</v>
      </c>
      <c r="AR661" s="2">
        <f>IF(T661&gt;'Average Crustal Abundance'!M$2,Data!T661,'Average Crustal Abundance'!M$2)</f>
        <v>5.1999999999999998E-2</v>
      </c>
      <c r="AS661" s="2">
        <f>IF(U661&gt;'Average Crustal Abundance'!N$2,Data!U661,'Average Crustal Abundance'!N$2)</f>
        <v>0.5</v>
      </c>
      <c r="AT661" s="2">
        <f>IF(V661&gt;'Average Crustal Abundance'!O$2,Data!V661,'Average Crustal Abundance'!O$2)</f>
        <v>11</v>
      </c>
      <c r="AU661" s="2">
        <f>IF(W661&gt;'Average Crustal Abundance'!P$2,Data!W661,'Average Crustal Abundance'!P$2)</f>
        <v>0.03</v>
      </c>
      <c r="AV661" s="2">
        <f>IF(X661&gt;'Average Crustal Abundance'!Q$2,Data!X661,'Average Crustal Abundance'!Q$2)</f>
        <v>2.5</v>
      </c>
      <c r="AW661" s="2">
        <f>IF(Y661&gt;'Average Crustal Abundance'!R$2,Data!Y661,'Average Crustal Abundance'!R$2)</f>
        <v>0.2</v>
      </c>
      <c r="AX661" s="2">
        <f>IF(Z661&gt;'Average Crustal Abundance'!S$2,Data!Z661,'Average Crustal Abundance'!S$2)</f>
        <v>0.18</v>
      </c>
      <c r="AY661" s="2">
        <f>IF(AA661&gt;'Average Crustal Abundance'!T$2,Data!AA661,'Average Crustal Abundance'!T$2)</f>
        <v>1E-3</v>
      </c>
      <c r="AZ661" s="2">
        <f>IF(AB661&gt;'Average Crustal Abundance'!U$2,Data!AB661,'Average Crustal Abundance'!U$2)</f>
        <v>0.8</v>
      </c>
      <c r="BA661" s="2">
        <f>IF(AC661&gt;'Average Crustal Abundance'!V$2,Data!AC661,'Average Crustal Abundance'!V$2)</f>
        <v>1</v>
      </c>
      <c r="BB661" s="2">
        <f>IF(AD661&gt;'Average Crustal Abundance'!W$2,Data!AD661,'Average Crustal Abundance'!W$2)</f>
        <v>1.7</v>
      </c>
      <c r="BC661" s="2">
        <f>IF(AE661&gt;'Average Crustal Abundance'!X$2,Data!AE661,'Average Crustal Abundance'!X$2)</f>
        <v>20</v>
      </c>
      <c r="BD661" s="2">
        <f>IF(AF661&gt;'Average Crustal Abundance'!Y$2,Data!AF661,'Average Crustal Abundance'!Y$2)</f>
        <v>1.3</v>
      </c>
      <c r="BE661" s="3">
        <f>LOG((AG661/'Average Crustal Abundance'!B$2),1.636)</f>
        <v>0</v>
      </c>
      <c r="BF661" s="3">
        <f>LOG((AH661/'Average Crustal Abundance'!C$2),5.77)</f>
        <v>0</v>
      </c>
      <c r="BG661" s="3">
        <f>LOG((AI661/'Average Crustal Abundance'!D$2),5.07)</f>
        <v>0</v>
      </c>
      <c r="BH661" s="3">
        <f>IF(LOG((AJ661/'Average Crustal Abundance'!E$2))&lt;6,LOG((AJ661/'Average Crustal Abundance'!E$2)),6)</f>
        <v>0</v>
      </c>
      <c r="BI661" s="3">
        <f>IF(LOG((AK661/'Average Crustal Abundance'!F$2))&lt;6,LOG((AK661/'Average Crustal Abundance'!F$2)),6)</f>
        <v>0</v>
      </c>
      <c r="BJ661" s="3">
        <f>IF(LOG((AL661/'Average Crustal Abundance'!G$2))&lt;6,LOG((AL661/'Average Crustal Abundance'!G$2)),6)</f>
        <v>0</v>
      </c>
      <c r="BK661" s="3">
        <f>LOG((AM661/'Average Crustal Abundance'!H$2),5.77)</f>
        <v>0</v>
      </c>
      <c r="BL661" s="3">
        <f>IF(LOG((AN661/'Average Crustal Abundance'!I$2))&lt;6,LOG((AN661/'Average Crustal Abundance'!I$2)),6)</f>
        <v>0</v>
      </c>
      <c r="BM661" s="3">
        <f>IF(LOG((AO661/'Average Crustal Abundance'!J$2))&lt;6,LOG((AO661/'Average Crustal Abundance'!J$2)),6)</f>
        <v>0</v>
      </c>
      <c r="BN661" s="3">
        <f>LOG((AP661/'Average Crustal Abundance'!K$2),4.9)</f>
        <v>0</v>
      </c>
      <c r="BO661" s="3">
        <f>IF(LOG((AQ661/'Average Crustal Abundance'!L$2))&lt;6,LOG((AQ661/'Average Crustal Abundance'!L$2)),6)</f>
        <v>0</v>
      </c>
      <c r="BP661" s="3">
        <f>IF(LOG((AR661/'Average Crustal Abundance'!M$2))&lt;6,LOG((AR661/'Average Crustal Abundance'!M$2)),6)</f>
        <v>0</v>
      </c>
      <c r="BQ661" s="3">
        <f>IF(LOG((AS661/'Average Crustal Abundance'!N$2))&lt;6,LOG((AS661/'Average Crustal Abundance'!N$2)),6)</f>
        <v>0</v>
      </c>
      <c r="BR661" s="3">
        <f>LOG((AT661/'Average Crustal Abundance'!O$2),6.71)</f>
        <v>0</v>
      </c>
      <c r="BS661" s="3">
        <f>IF(LOG((AU661/'Average Crustal Abundance'!P$2))&lt;6,LOG((AU661/'Average Crustal Abundance'!P$2)),6)</f>
        <v>0</v>
      </c>
      <c r="BT661" s="3">
        <f>LOG((AV661/'Average Crustal Abundance'!Q$2),8.58)</f>
        <v>0</v>
      </c>
      <c r="BU661" s="3">
        <f>IF(LOG((AW661/'Average Crustal Abundance'!R$2))&lt;6,LOG((AW661/'Average Crustal Abundance'!R$2)),6)</f>
        <v>0</v>
      </c>
      <c r="BV661" s="3">
        <f>IF(LOG((AX661/'Average Crustal Abundance'!S$2))&lt;6,LOG((AX661/'Average Crustal Abundance'!S$2)),6)</f>
        <v>0</v>
      </c>
      <c r="BW661" s="3">
        <f>IF(LOG((AY661/'Average Crustal Abundance'!T$2))&lt;6,LOG((AY661/'Average Crustal Abundance'!T$2)),6)</f>
        <v>0</v>
      </c>
      <c r="BX661" s="3">
        <f>IF(LOG((AZ661/'Average Crustal Abundance'!U$2))&lt;6,LOG((AZ661/'Average Crustal Abundance'!U$2)),6)</f>
        <v>0</v>
      </c>
      <c r="BY661" s="3">
        <f>IF(LOG((BA661/'Average Crustal Abundance'!V$2))&lt;6,LOG((BA661/'Average Crustal Abundance'!V$2)),6)</f>
        <v>0</v>
      </c>
      <c r="BZ661" s="3">
        <f>LOG((BB661/'Average Crustal Abundance'!W$2),9.15)</f>
        <v>0</v>
      </c>
      <c r="CA661" s="3">
        <f>LOG((BC661/'Average Crustal Abundance'!X$2),6.07)</f>
        <v>0</v>
      </c>
      <c r="CB661" s="3">
        <f>LOG((BD661/'Average Crustal Abundance'!Y$2),9.57)</f>
        <v>0</v>
      </c>
      <c r="CC661" s="3">
        <f t="shared" si="379"/>
        <v>0</v>
      </c>
      <c r="CD661" s="3" t="e">
        <f t="shared" si="380"/>
        <v>#DIV/0!</v>
      </c>
      <c r="CE661" s="4" t="e">
        <f t="shared" si="376"/>
        <v>#DIV/0!</v>
      </c>
      <c r="CF661" s="4" t="e">
        <f t="shared" si="377"/>
        <v>#DIV/0!</v>
      </c>
      <c r="CG661" s="4" t="e">
        <f t="shared" si="378"/>
        <v>#DIV/0!</v>
      </c>
      <c r="CH661" s="4" t="e">
        <f t="shared" si="372"/>
        <v>#DIV/0!</v>
      </c>
      <c r="CI661" s="4" t="e">
        <f t="shared" si="373"/>
        <v>#DIV/0!</v>
      </c>
      <c r="CJ661" s="4" t="e">
        <f t="shared" si="374"/>
        <v>#DIV/0!</v>
      </c>
      <c r="CK661" s="4" t="e">
        <f t="shared" si="375"/>
        <v>#DIV/0!</v>
      </c>
      <c r="CL661" s="4" t="e">
        <f t="shared" si="357"/>
        <v>#DIV/0!</v>
      </c>
      <c r="CM661" s="4" t="e">
        <f t="shared" si="357"/>
        <v>#DIV/0!</v>
      </c>
      <c r="CN661" s="4" t="e">
        <f t="shared" si="357"/>
        <v>#DIV/0!</v>
      </c>
      <c r="CO661" s="4" t="e">
        <f t="shared" si="357"/>
        <v>#DIV/0!</v>
      </c>
      <c r="CP661" s="4" t="e">
        <f t="shared" si="357"/>
        <v>#DIV/0!</v>
      </c>
      <c r="CQ661" s="4" t="e">
        <f t="shared" si="371"/>
        <v>#DIV/0!</v>
      </c>
      <c r="CR661" s="4" t="e">
        <f t="shared" si="371"/>
        <v>#DIV/0!</v>
      </c>
      <c r="CS661" s="4" t="e">
        <f t="shared" si="371"/>
        <v>#DIV/0!</v>
      </c>
      <c r="CT661" s="4" t="e">
        <f t="shared" si="371"/>
        <v>#DIV/0!</v>
      </c>
      <c r="CU661" s="4" t="e">
        <f t="shared" si="371"/>
        <v>#DIV/0!</v>
      </c>
      <c r="CV661" s="4" t="e">
        <f t="shared" si="370"/>
        <v>#DIV/0!</v>
      </c>
      <c r="CW661" s="4" t="e">
        <f t="shared" ref="CW661:DB703" si="382">BW661*$CD661</f>
        <v>#DIV/0!</v>
      </c>
      <c r="CX661" s="4" t="e">
        <f t="shared" si="382"/>
        <v>#DIV/0!</v>
      </c>
      <c r="CY661" s="4" t="e">
        <f t="shared" si="382"/>
        <v>#DIV/0!</v>
      </c>
      <c r="CZ661" s="4" t="e">
        <f t="shared" si="382"/>
        <v>#DIV/0!</v>
      </c>
      <c r="DA661" s="4" t="e">
        <f t="shared" si="382"/>
        <v>#DIV/0!</v>
      </c>
      <c r="DB661" s="4" t="e">
        <f t="shared" si="382"/>
        <v>#DIV/0!</v>
      </c>
      <c r="DC661" s="3"/>
      <c r="DD661" s="3" t="e">
        <f t="shared" si="381"/>
        <v>#DIV/0!</v>
      </c>
    </row>
    <row r="662" spans="33:108" x14ac:dyDescent="0.25">
      <c r="AG662" s="2">
        <f>IF(I662&gt;'Average Crustal Abundance'!B$2,Data!I662,'Average Crustal Abundance'!B$2)</f>
        <v>52200</v>
      </c>
      <c r="AH662" s="2">
        <f>IF(J662&gt;'Average Crustal Abundance'!C$2,Data!J662,'Average Crustal Abundance'!C$2)</f>
        <v>27</v>
      </c>
      <c r="AI662" s="2">
        <f>IF(K662&gt;'Average Crustal Abundance'!D$2,Data!K662,'Average Crustal Abundance'!D$2)</f>
        <v>59</v>
      </c>
      <c r="AJ662" s="2">
        <f>IF(L662&gt;'Average Crustal Abundance'!E$2,Data!L662,'Average Crustal Abundance'!E$2)</f>
        <v>0.188</v>
      </c>
      <c r="AK662" s="2">
        <f>IF(M662&gt;'Average Crustal Abundance'!F$2,Data!M662,'Average Crustal Abundance'!F$2)</f>
        <v>1.5E-3</v>
      </c>
      <c r="AL662" s="2">
        <f>IF(N662&gt;'Average Crustal Abundance'!G$2,Data!N662,'Average Crustal Abundance'!G$2)</f>
        <v>1.5E-3</v>
      </c>
      <c r="AM662" s="2">
        <f>IF(O662&gt;'Average Crustal Abundance'!H$2,Data!O662,'Average Crustal Abundance'!H$2)</f>
        <v>27</v>
      </c>
      <c r="AN662" s="2">
        <f>IF(P662&gt;'Average Crustal Abundance'!I$2,Data!P662,'Average Crustal Abundance'!I$2)</f>
        <v>5.6000000000000001E-2</v>
      </c>
      <c r="AO662" s="2">
        <f>IF(Q662&gt;'Average Crustal Abundance'!J$2,Data!Q662,'Average Crustal Abundance'!J$2)</f>
        <v>1.2999999999999999E-3</v>
      </c>
      <c r="AP662" s="2">
        <f>IF(R662&gt;'Average Crustal Abundance'!K$2,Data!R662,'Average Crustal Abundance'!K$2)</f>
        <v>72</v>
      </c>
      <c r="AQ662" s="2">
        <f>IF(S662&gt;'Average Crustal Abundance'!L$2,Data!S662,'Average Crustal Abundance'!L$2)</f>
        <v>0.08</v>
      </c>
      <c r="AR662" s="2">
        <f>IF(T662&gt;'Average Crustal Abundance'!M$2,Data!T662,'Average Crustal Abundance'!M$2)</f>
        <v>5.1999999999999998E-2</v>
      </c>
      <c r="AS662" s="2">
        <f>IF(U662&gt;'Average Crustal Abundance'!N$2,Data!U662,'Average Crustal Abundance'!N$2)</f>
        <v>0.5</v>
      </c>
      <c r="AT662" s="2">
        <f>IF(V662&gt;'Average Crustal Abundance'!O$2,Data!V662,'Average Crustal Abundance'!O$2)</f>
        <v>11</v>
      </c>
      <c r="AU662" s="2">
        <f>IF(W662&gt;'Average Crustal Abundance'!P$2,Data!W662,'Average Crustal Abundance'!P$2)</f>
        <v>0.03</v>
      </c>
      <c r="AV662" s="2">
        <f>IF(X662&gt;'Average Crustal Abundance'!Q$2,Data!X662,'Average Crustal Abundance'!Q$2)</f>
        <v>2.5</v>
      </c>
      <c r="AW662" s="2">
        <f>IF(Y662&gt;'Average Crustal Abundance'!R$2,Data!Y662,'Average Crustal Abundance'!R$2)</f>
        <v>0.2</v>
      </c>
      <c r="AX662" s="2">
        <f>IF(Z662&gt;'Average Crustal Abundance'!S$2,Data!Z662,'Average Crustal Abundance'!S$2)</f>
        <v>0.18</v>
      </c>
      <c r="AY662" s="2">
        <f>IF(AA662&gt;'Average Crustal Abundance'!T$2,Data!AA662,'Average Crustal Abundance'!T$2)</f>
        <v>1E-3</v>
      </c>
      <c r="AZ662" s="2">
        <f>IF(AB662&gt;'Average Crustal Abundance'!U$2,Data!AB662,'Average Crustal Abundance'!U$2)</f>
        <v>0.8</v>
      </c>
      <c r="BA662" s="2">
        <f>IF(AC662&gt;'Average Crustal Abundance'!V$2,Data!AC662,'Average Crustal Abundance'!V$2)</f>
        <v>1</v>
      </c>
      <c r="BB662" s="2">
        <f>IF(AD662&gt;'Average Crustal Abundance'!W$2,Data!AD662,'Average Crustal Abundance'!W$2)</f>
        <v>1.7</v>
      </c>
      <c r="BC662" s="2">
        <f>IF(AE662&gt;'Average Crustal Abundance'!X$2,Data!AE662,'Average Crustal Abundance'!X$2)</f>
        <v>20</v>
      </c>
      <c r="BD662" s="2">
        <f>IF(AF662&gt;'Average Crustal Abundance'!Y$2,Data!AF662,'Average Crustal Abundance'!Y$2)</f>
        <v>1.3</v>
      </c>
      <c r="BE662" s="3">
        <f>LOG((AG662/'Average Crustal Abundance'!B$2),1.636)</f>
        <v>0</v>
      </c>
      <c r="BF662" s="3">
        <f>LOG((AH662/'Average Crustal Abundance'!C$2),5.77)</f>
        <v>0</v>
      </c>
      <c r="BG662" s="3">
        <f>LOG((AI662/'Average Crustal Abundance'!D$2),5.07)</f>
        <v>0</v>
      </c>
      <c r="BH662" s="3">
        <f>IF(LOG((AJ662/'Average Crustal Abundance'!E$2))&lt;6,LOG((AJ662/'Average Crustal Abundance'!E$2)),6)</f>
        <v>0</v>
      </c>
      <c r="BI662" s="3">
        <f>IF(LOG((AK662/'Average Crustal Abundance'!F$2))&lt;6,LOG((AK662/'Average Crustal Abundance'!F$2)),6)</f>
        <v>0</v>
      </c>
      <c r="BJ662" s="3">
        <f>IF(LOG((AL662/'Average Crustal Abundance'!G$2))&lt;6,LOG((AL662/'Average Crustal Abundance'!G$2)),6)</f>
        <v>0</v>
      </c>
      <c r="BK662" s="3">
        <f>LOG((AM662/'Average Crustal Abundance'!H$2),5.77)</f>
        <v>0</v>
      </c>
      <c r="BL662" s="3">
        <f>IF(LOG((AN662/'Average Crustal Abundance'!I$2))&lt;6,LOG((AN662/'Average Crustal Abundance'!I$2)),6)</f>
        <v>0</v>
      </c>
      <c r="BM662" s="3">
        <f>IF(LOG((AO662/'Average Crustal Abundance'!J$2))&lt;6,LOG((AO662/'Average Crustal Abundance'!J$2)),6)</f>
        <v>0</v>
      </c>
      <c r="BN662" s="3">
        <f>LOG((AP662/'Average Crustal Abundance'!K$2),4.9)</f>
        <v>0</v>
      </c>
      <c r="BO662" s="3">
        <f>IF(LOG((AQ662/'Average Crustal Abundance'!L$2))&lt;6,LOG((AQ662/'Average Crustal Abundance'!L$2)),6)</f>
        <v>0</v>
      </c>
      <c r="BP662" s="3">
        <f>IF(LOG((AR662/'Average Crustal Abundance'!M$2))&lt;6,LOG((AR662/'Average Crustal Abundance'!M$2)),6)</f>
        <v>0</v>
      </c>
      <c r="BQ662" s="3">
        <f>IF(LOG((AS662/'Average Crustal Abundance'!N$2))&lt;6,LOG((AS662/'Average Crustal Abundance'!N$2)),6)</f>
        <v>0</v>
      </c>
      <c r="BR662" s="3">
        <f>LOG((AT662/'Average Crustal Abundance'!O$2),6.71)</f>
        <v>0</v>
      </c>
      <c r="BS662" s="3">
        <f>IF(LOG((AU662/'Average Crustal Abundance'!P$2))&lt;6,LOG((AU662/'Average Crustal Abundance'!P$2)),6)</f>
        <v>0</v>
      </c>
      <c r="BT662" s="3">
        <f>LOG((AV662/'Average Crustal Abundance'!Q$2),8.58)</f>
        <v>0</v>
      </c>
      <c r="BU662" s="3">
        <f>IF(LOG((AW662/'Average Crustal Abundance'!R$2))&lt;6,LOG((AW662/'Average Crustal Abundance'!R$2)),6)</f>
        <v>0</v>
      </c>
      <c r="BV662" s="3">
        <f>IF(LOG((AX662/'Average Crustal Abundance'!S$2))&lt;6,LOG((AX662/'Average Crustal Abundance'!S$2)),6)</f>
        <v>0</v>
      </c>
      <c r="BW662" s="3">
        <f>IF(LOG((AY662/'Average Crustal Abundance'!T$2))&lt;6,LOG((AY662/'Average Crustal Abundance'!T$2)),6)</f>
        <v>0</v>
      </c>
      <c r="BX662" s="3">
        <f>IF(LOG((AZ662/'Average Crustal Abundance'!U$2))&lt;6,LOG((AZ662/'Average Crustal Abundance'!U$2)),6)</f>
        <v>0</v>
      </c>
      <c r="BY662" s="3">
        <f>IF(LOG((BA662/'Average Crustal Abundance'!V$2))&lt;6,LOG((BA662/'Average Crustal Abundance'!V$2)),6)</f>
        <v>0</v>
      </c>
      <c r="BZ662" s="3">
        <f>LOG((BB662/'Average Crustal Abundance'!W$2),9.15)</f>
        <v>0</v>
      </c>
      <c r="CA662" s="3">
        <f>LOG((BC662/'Average Crustal Abundance'!X$2),6.07)</f>
        <v>0</v>
      </c>
      <c r="CB662" s="3">
        <f>LOG((BD662/'Average Crustal Abundance'!Y$2),9.57)</f>
        <v>0</v>
      </c>
      <c r="CC662" s="3">
        <f t="shared" si="379"/>
        <v>0</v>
      </c>
      <c r="CD662" s="3" t="e">
        <f t="shared" si="380"/>
        <v>#DIV/0!</v>
      </c>
      <c r="CE662" s="4" t="e">
        <f t="shared" si="376"/>
        <v>#DIV/0!</v>
      </c>
      <c r="CF662" s="4" t="e">
        <f t="shared" si="377"/>
        <v>#DIV/0!</v>
      </c>
      <c r="CG662" s="4" t="e">
        <f t="shared" si="378"/>
        <v>#DIV/0!</v>
      </c>
      <c r="CH662" s="4" t="e">
        <f t="shared" si="372"/>
        <v>#DIV/0!</v>
      </c>
      <c r="CI662" s="4" t="e">
        <f t="shared" si="373"/>
        <v>#DIV/0!</v>
      </c>
      <c r="CJ662" s="4" t="e">
        <f t="shared" si="374"/>
        <v>#DIV/0!</v>
      </c>
      <c r="CK662" s="4" t="e">
        <f t="shared" si="375"/>
        <v>#DIV/0!</v>
      </c>
      <c r="CL662" s="4" t="e">
        <f t="shared" si="357"/>
        <v>#DIV/0!</v>
      </c>
      <c r="CM662" s="4" t="e">
        <f t="shared" si="357"/>
        <v>#DIV/0!</v>
      </c>
      <c r="CN662" s="4" t="e">
        <f t="shared" si="357"/>
        <v>#DIV/0!</v>
      </c>
      <c r="CO662" s="4" t="e">
        <f t="shared" si="357"/>
        <v>#DIV/0!</v>
      </c>
      <c r="CP662" s="4" t="e">
        <f t="shared" si="357"/>
        <v>#DIV/0!</v>
      </c>
      <c r="CQ662" s="4" t="e">
        <f t="shared" si="371"/>
        <v>#DIV/0!</v>
      </c>
      <c r="CR662" s="4" t="e">
        <f t="shared" si="371"/>
        <v>#DIV/0!</v>
      </c>
      <c r="CS662" s="4" t="e">
        <f t="shared" si="371"/>
        <v>#DIV/0!</v>
      </c>
      <c r="CT662" s="4" t="e">
        <f t="shared" si="371"/>
        <v>#DIV/0!</v>
      </c>
      <c r="CU662" s="4" t="e">
        <f t="shared" si="371"/>
        <v>#DIV/0!</v>
      </c>
      <c r="CV662" s="4" t="e">
        <f t="shared" si="371"/>
        <v>#DIV/0!</v>
      </c>
      <c r="CW662" s="4" t="e">
        <f t="shared" si="382"/>
        <v>#DIV/0!</v>
      </c>
      <c r="CX662" s="4" t="e">
        <f t="shared" si="382"/>
        <v>#DIV/0!</v>
      </c>
      <c r="CY662" s="4" t="e">
        <f t="shared" si="382"/>
        <v>#DIV/0!</v>
      </c>
      <c r="CZ662" s="4" t="e">
        <f t="shared" si="382"/>
        <v>#DIV/0!</v>
      </c>
      <c r="DA662" s="4" t="e">
        <f t="shared" si="382"/>
        <v>#DIV/0!</v>
      </c>
      <c r="DB662" s="4" t="e">
        <f t="shared" si="382"/>
        <v>#DIV/0!</v>
      </c>
      <c r="DC662" s="3"/>
      <c r="DD662" s="3" t="e">
        <f t="shared" si="381"/>
        <v>#DIV/0!</v>
      </c>
    </row>
    <row r="663" spans="33:108" x14ac:dyDescent="0.25">
      <c r="AG663" s="2">
        <f>IF(I663&gt;'Average Crustal Abundance'!B$2,Data!I663,'Average Crustal Abundance'!B$2)</f>
        <v>52200</v>
      </c>
      <c r="AH663" s="2">
        <f>IF(J663&gt;'Average Crustal Abundance'!C$2,Data!J663,'Average Crustal Abundance'!C$2)</f>
        <v>27</v>
      </c>
      <c r="AI663" s="2">
        <f>IF(K663&gt;'Average Crustal Abundance'!D$2,Data!K663,'Average Crustal Abundance'!D$2)</f>
        <v>59</v>
      </c>
      <c r="AJ663" s="2">
        <f>IF(L663&gt;'Average Crustal Abundance'!E$2,Data!L663,'Average Crustal Abundance'!E$2)</f>
        <v>0.188</v>
      </c>
      <c r="AK663" s="2">
        <f>IF(M663&gt;'Average Crustal Abundance'!F$2,Data!M663,'Average Crustal Abundance'!F$2)</f>
        <v>1.5E-3</v>
      </c>
      <c r="AL663" s="2">
        <f>IF(N663&gt;'Average Crustal Abundance'!G$2,Data!N663,'Average Crustal Abundance'!G$2)</f>
        <v>1.5E-3</v>
      </c>
      <c r="AM663" s="2">
        <f>IF(O663&gt;'Average Crustal Abundance'!H$2,Data!O663,'Average Crustal Abundance'!H$2)</f>
        <v>27</v>
      </c>
      <c r="AN663" s="2">
        <f>IF(P663&gt;'Average Crustal Abundance'!I$2,Data!P663,'Average Crustal Abundance'!I$2)</f>
        <v>5.6000000000000001E-2</v>
      </c>
      <c r="AO663" s="2">
        <f>IF(Q663&gt;'Average Crustal Abundance'!J$2,Data!Q663,'Average Crustal Abundance'!J$2)</f>
        <v>1.2999999999999999E-3</v>
      </c>
      <c r="AP663" s="2">
        <f>IF(R663&gt;'Average Crustal Abundance'!K$2,Data!R663,'Average Crustal Abundance'!K$2)</f>
        <v>72</v>
      </c>
      <c r="AQ663" s="2">
        <f>IF(S663&gt;'Average Crustal Abundance'!L$2,Data!S663,'Average Crustal Abundance'!L$2)</f>
        <v>0.08</v>
      </c>
      <c r="AR663" s="2">
        <f>IF(T663&gt;'Average Crustal Abundance'!M$2,Data!T663,'Average Crustal Abundance'!M$2)</f>
        <v>5.1999999999999998E-2</v>
      </c>
      <c r="AS663" s="2">
        <f>IF(U663&gt;'Average Crustal Abundance'!N$2,Data!U663,'Average Crustal Abundance'!N$2)</f>
        <v>0.5</v>
      </c>
      <c r="AT663" s="2">
        <f>IF(V663&gt;'Average Crustal Abundance'!O$2,Data!V663,'Average Crustal Abundance'!O$2)</f>
        <v>11</v>
      </c>
      <c r="AU663" s="2">
        <f>IF(W663&gt;'Average Crustal Abundance'!P$2,Data!W663,'Average Crustal Abundance'!P$2)</f>
        <v>0.03</v>
      </c>
      <c r="AV663" s="2">
        <f>IF(X663&gt;'Average Crustal Abundance'!Q$2,Data!X663,'Average Crustal Abundance'!Q$2)</f>
        <v>2.5</v>
      </c>
      <c r="AW663" s="2">
        <f>IF(Y663&gt;'Average Crustal Abundance'!R$2,Data!Y663,'Average Crustal Abundance'!R$2)</f>
        <v>0.2</v>
      </c>
      <c r="AX663" s="2">
        <f>IF(Z663&gt;'Average Crustal Abundance'!S$2,Data!Z663,'Average Crustal Abundance'!S$2)</f>
        <v>0.18</v>
      </c>
      <c r="AY663" s="2">
        <f>IF(AA663&gt;'Average Crustal Abundance'!T$2,Data!AA663,'Average Crustal Abundance'!T$2)</f>
        <v>1E-3</v>
      </c>
      <c r="AZ663" s="2">
        <f>IF(AB663&gt;'Average Crustal Abundance'!U$2,Data!AB663,'Average Crustal Abundance'!U$2)</f>
        <v>0.8</v>
      </c>
      <c r="BA663" s="2">
        <f>IF(AC663&gt;'Average Crustal Abundance'!V$2,Data!AC663,'Average Crustal Abundance'!V$2)</f>
        <v>1</v>
      </c>
      <c r="BB663" s="2">
        <f>IF(AD663&gt;'Average Crustal Abundance'!W$2,Data!AD663,'Average Crustal Abundance'!W$2)</f>
        <v>1.7</v>
      </c>
      <c r="BC663" s="2">
        <f>IF(AE663&gt;'Average Crustal Abundance'!X$2,Data!AE663,'Average Crustal Abundance'!X$2)</f>
        <v>20</v>
      </c>
      <c r="BD663" s="2">
        <f>IF(AF663&gt;'Average Crustal Abundance'!Y$2,Data!AF663,'Average Crustal Abundance'!Y$2)</f>
        <v>1.3</v>
      </c>
      <c r="BE663" s="3">
        <f>LOG((AG663/'Average Crustal Abundance'!B$2),1.636)</f>
        <v>0</v>
      </c>
      <c r="BF663" s="3">
        <f>LOG((AH663/'Average Crustal Abundance'!C$2),5.77)</f>
        <v>0</v>
      </c>
      <c r="BG663" s="3">
        <f>LOG((AI663/'Average Crustal Abundance'!D$2),5.07)</f>
        <v>0</v>
      </c>
      <c r="BH663" s="3">
        <f>IF(LOG((AJ663/'Average Crustal Abundance'!E$2))&lt;6,LOG((AJ663/'Average Crustal Abundance'!E$2)),6)</f>
        <v>0</v>
      </c>
      <c r="BI663" s="3">
        <f>IF(LOG((AK663/'Average Crustal Abundance'!F$2))&lt;6,LOG((AK663/'Average Crustal Abundance'!F$2)),6)</f>
        <v>0</v>
      </c>
      <c r="BJ663" s="3">
        <f>IF(LOG((AL663/'Average Crustal Abundance'!G$2))&lt;6,LOG((AL663/'Average Crustal Abundance'!G$2)),6)</f>
        <v>0</v>
      </c>
      <c r="BK663" s="3">
        <f>LOG((AM663/'Average Crustal Abundance'!H$2),5.77)</f>
        <v>0</v>
      </c>
      <c r="BL663" s="3">
        <f>IF(LOG((AN663/'Average Crustal Abundance'!I$2))&lt;6,LOG((AN663/'Average Crustal Abundance'!I$2)),6)</f>
        <v>0</v>
      </c>
      <c r="BM663" s="3">
        <f>IF(LOG((AO663/'Average Crustal Abundance'!J$2))&lt;6,LOG((AO663/'Average Crustal Abundance'!J$2)),6)</f>
        <v>0</v>
      </c>
      <c r="BN663" s="3">
        <f>LOG((AP663/'Average Crustal Abundance'!K$2),4.9)</f>
        <v>0</v>
      </c>
      <c r="BO663" s="3">
        <f>IF(LOG((AQ663/'Average Crustal Abundance'!L$2))&lt;6,LOG((AQ663/'Average Crustal Abundance'!L$2)),6)</f>
        <v>0</v>
      </c>
      <c r="BP663" s="3">
        <f>IF(LOG((AR663/'Average Crustal Abundance'!M$2))&lt;6,LOG((AR663/'Average Crustal Abundance'!M$2)),6)</f>
        <v>0</v>
      </c>
      <c r="BQ663" s="3">
        <f>IF(LOG((AS663/'Average Crustal Abundance'!N$2))&lt;6,LOG((AS663/'Average Crustal Abundance'!N$2)),6)</f>
        <v>0</v>
      </c>
      <c r="BR663" s="3">
        <f>LOG((AT663/'Average Crustal Abundance'!O$2),6.71)</f>
        <v>0</v>
      </c>
      <c r="BS663" s="3">
        <f>IF(LOG((AU663/'Average Crustal Abundance'!P$2))&lt;6,LOG((AU663/'Average Crustal Abundance'!P$2)),6)</f>
        <v>0</v>
      </c>
      <c r="BT663" s="3">
        <f>LOG((AV663/'Average Crustal Abundance'!Q$2),8.58)</f>
        <v>0</v>
      </c>
      <c r="BU663" s="3">
        <f>IF(LOG((AW663/'Average Crustal Abundance'!R$2))&lt;6,LOG((AW663/'Average Crustal Abundance'!R$2)),6)</f>
        <v>0</v>
      </c>
      <c r="BV663" s="3">
        <f>IF(LOG((AX663/'Average Crustal Abundance'!S$2))&lt;6,LOG((AX663/'Average Crustal Abundance'!S$2)),6)</f>
        <v>0</v>
      </c>
      <c r="BW663" s="3">
        <f>IF(LOG((AY663/'Average Crustal Abundance'!T$2))&lt;6,LOG((AY663/'Average Crustal Abundance'!T$2)),6)</f>
        <v>0</v>
      </c>
      <c r="BX663" s="3">
        <f>IF(LOG((AZ663/'Average Crustal Abundance'!U$2))&lt;6,LOG((AZ663/'Average Crustal Abundance'!U$2)),6)</f>
        <v>0</v>
      </c>
      <c r="BY663" s="3">
        <f>IF(LOG((BA663/'Average Crustal Abundance'!V$2))&lt;6,LOG((BA663/'Average Crustal Abundance'!V$2)),6)</f>
        <v>0</v>
      </c>
      <c r="BZ663" s="3">
        <f>LOG((BB663/'Average Crustal Abundance'!W$2),9.15)</f>
        <v>0</v>
      </c>
      <c r="CA663" s="3">
        <f>LOG((BC663/'Average Crustal Abundance'!X$2),6.07)</f>
        <v>0</v>
      </c>
      <c r="CB663" s="3">
        <f>LOG((BD663/'Average Crustal Abundance'!Y$2),9.57)</f>
        <v>0</v>
      </c>
      <c r="CC663" s="3">
        <f t="shared" si="379"/>
        <v>0</v>
      </c>
      <c r="CD663" s="3" t="e">
        <f t="shared" si="380"/>
        <v>#DIV/0!</v>
      </c>
      <c r="CE663" s="4" t="e">
        <f t="shared" si="376"/>
        <v>#DIV/0!</v>
      </c>
      <c r="CF663" s="4" t="e">
        <f t="shared" si="377"/>
        <v>#DIV/0!</v>
      </c>
      <c r="CG663" s="4" t="e">
        <f t="shared" si="378"/>
        <v>#DIV/0!</v>
      </c>
      <c r="CH663" s="4" t="e">
        <f t="shared" si="372"/>
        <v>#DIV/0!</v>
      </c>
      <c r="CI663" s="4" t="e">
        <f t="shared" si="373"/>
        <v>#DIV/0!</v>
      </c>
      <c r="CJ663" s="4" t="e">
        <f t="shared" si="374"/>
        <v>#DIV/0!</v>
      </c>
      <c r="CK663" s="4" t="e">
        <f t="shared" si="375"/>
        <v>#DIV/0!</v>
      </c>
      <c r="CL663" s="4" t="e">
        <f t="shared" ref="CL663:CL726" si="383">BL663*$CD663</f>
        <v>#DIV/0!</v>
      </c>
      <c r="CM663" s="4" t="e">
        <f t="shared" ref="CM663:CM726" si="384">BM663*$CD663</f>
        <v>#DIV/0!</v>
      </c>
      <c r="CN663" s="4" t="e">
        <f t="shared" ref="CN663:CN726" si="385">BN663*$CD663</f>
        <v>#DIV/0!</v>
      </c>
      <c r="CO663" s="4" t="e">
        <f t="shared" ref="CO663:CO726" si="386">BO663*$CD663</f>
        <v>#DIV/0!</v>
      </c>
      <c r="CP663" s="4" t="e">
        <f t="shared" ref="CP663:CP726" si="387">BP663*$CD663</f>
        <v>#DIV/0!</v>
      </c>
      <c r="CQ663" s="4" t="e">
        <f t="shared" si="371"/>
        <v>#DIV/0!</v>
      </c>
      <c r="CR663" s="4" t="e">
        <f t="shared" si="371"/>
        <v>#DIV/0!</v>
      </c>
      <c r="CS663" s="4" t="e">
        <f t="shared" si="371"/>
        <v>#DIV/0!</v>
      </c>
      <c r="CT663" s="4" t="e">
        <f t="shared" si="371"/>
        <v>#DIV/0!</v>
      </c>
      <c r="CU663" s="4" t="e">
        <f t="shared" si="371"/>
        <v>#DIV/0!</v>
      </c>
      <c r="CV663" s="4" t="e">
        <f t="shared" si="371"/>
        <v>#DIV/0!</v>
      </c>
      <c r="CW663" s="4" t="e">
        <f t="shared" si="382"/>
        <v>#DIV/0!</v>
      </c>
      <c r="CX663" s="4" t="e">
        <f t="shared" si="382"/>
        <v>#DIV/0!</v>
      </c>
      <c r="CY663" s="4" t="e">
        <f t="shared" si="382"/>
        <v>#DIV/0!</v>
      </c>
      <c r="CZ663" s="4" t="e">
        <f t="shared" si="382"/>
        <v>#DIV/0!</v>
      </c>
      <c r="DA663" s="4" t="e">
        <f t="shared" si="382"/>
        <v>#DIV/0!</v>
      </c>
      <c r="DB663" s="4" t="e">
        <f t="shared" si="382"/>
        <v>#DIV/0!</v>
      </c>
      <c r="DC663" s="3"/>
      <c r="DD663" s="3" t="e">
        <f t="shared" si="381"/>
        <v>#DIV/0!</v>
      </c>
    </row>
    <row r="664" spans="33:108" x14ac:dyDescent="0.25">
      <c r="AG664" s="2">
        <f>IF(I664&gt;'Average Crustal Abundance'!B$2,Data!I664,'Average Crustal Abundance'!B$2)</f>
        <v>52200</v>
      </c>
      <c r="AH664" s="2">
        <f>IF(J664&gt;'Average Crustal Abundance'!C$2,Data!J664,'Average Crustal Abundance'!C$2)</f>
        <v>27</v>
      </c>
      <c r="AI664" s="2">
        <f>IF(K664&gt;'Average Crustal Abundance'!D$2,Data!K664,'Average Crustal Abundance'!D$2)</f>
        <v>59</v>
      </c>
      <c r="AJ664" s="2">
        <f>IF(L664&gt;'Average Crustal Abundance'!E$2,Data!L664,'Average Crustal Abundance'!E$2)</f>
        <v>0.188</v>
      </c>
      <c r="AK664" s="2">
        <f>IF(M664&gt;'Average Crustal Abundance'!F$2,Data!M664,'Average Crustal Abundance'!F$2)</f>
        <v>1.5E-3</v>
      </c>
      <c r="AL664" s="2">
        <f>IF(N664&gt;'Average Crustal Abundance'!G$2,Data!N664,'Average Crustal Abundance'!G$2)</f>
        <v>1.5E-3</v>
      </c>
      <c r="AM664" s="2">
        <f>IF(O664&gt;'Average Crustal Abundance'!H$2,Data!O664,'Average Crustal Abundance'!H$2)</f>
        <v>27</v>
      </c>
      <c r="AN664" s="2">
        <f>IF(P664&gt;'Average Crustal Abundance'!I$2,Data!P664,'Average Crustal Abundance'!I$2)</f>
        <v>5.6000000000000001E-2</v>
      </c>
      <c r="AO664" s="2">
        <f>IF(Q664&gt;'Average Crustal Abundance'!J$2,Data!Q664,'Average Crustal Abundance'!J$2)</f>
        <v>1.2999999999999999E-3</v>
      </c>
      <c r="AP664" s="2">
        <f>IF(R664&gt;'Average Crustal Abundance'!K$2,Data!R664,'Average Crustal Abundance'!K$2)</f>
        <v>72</v>
      </c>
      <c r="AQ664" s="2">
        <f>IF(S664&gt;'Average Crustal Abundance'!L$2,Data!S664,'Average Crustal Abundance'!L$2)</f>
        <v>0.08</v>
      </c>
      <c r="AR664" s="2">
        <f>IF(T664&gt;'Average Crustal Abundance'!M$2,Data!T664,'Average Crustal Abundance'!M$2)</f>
        <v>5.1999999999999998E-2</v>
      </c>
      <c r="AS664" s="2">
        <f>IF(U664&gt;'Average Crustal Abundance'!N$2,Data!U664,'Average Crustal Abundance'!N$2)</f>
        <v>0.5</v>
      </c>
      <c r="AT664" s="2">
        <f>IF(V664&gt;'Average Crustal Abundance'!O$2,Data!V664,'Average Crustal Abundance'!O$2)</f>
        <v>11</v>
      </c>
      <c r="AU664" s="2">
        <f>IF(W664&gt;'Average Crustal Abundance'!P$2,Data!W664,'Average Crustal Abundance'!P$2)</f>
        <v>0.03</v>
      </c>
      <c r="AV664" s="2">
        <f>IF(X664&gt;'Average Crustal Abundance'!Q$2,Data!X664,'Average Crustal Abundance'!Q$2)</f>
        <v>2.5</v>
      </c>
      <c r="AW664" s="2">
        <f>IF(Y664&gt;'Average Crustal Abundance'!R$2,Data!Y664,'Average Crustal Abundance'!R$2)</f>
        <v>0.2</v>
      </c>
      <c r="AX664" s="2">
        <f>IF(Z664&gt;'Average Crustal Abundance'!S$2,Data!Z664,'Average Crustal Abundance'!S$2)</f>
        <v>0.18</v>
      </c>
      <c r="AY664" s="2">
        <f>IF(AA664&gt;'Average Crustal Abundance'!T$2,Data!AA664,'Average Crustal Abundance'!T$2)</f>
        <v>1E-3</v>
      </c>
      <c r="AZ664" s="2">
        <f>IF(AB664&gt;'Average Crustal Abundance'!U$2,Data!AB664,'Average Crustal Abundance'!U$2)</f>
        <v>0.8</v>
      </c>
      <c r="BA664" s="2">
        <f>IF(AC664&gt;'Average Crustal Abundance'!V$2,Data!AC664,'Average Crustal Abundance'!V$2)</f>
        <v>1</v>
      </c>
      <c r="BB664" s="2">
        <f>IF(AD664&gt;'Average Crustal Abundance'!W$2,Data!AD664,'Average Crustal Abundance'!W$2)</f>
        <v>1.7</v>
      </c>
      <c r="BC664" s="2">
        <f>IF(AE664&gt;'Average Crustal Abundance'!X$2,Data!AE664,'Average Crustal Abundance'!X$2)</f>
        <v>20</v>
      </c>
      <c r="BD664" s="2">
        <f>IF(AF664&gt;'Average Crustal Abundance'!Y$2,Data!AF664,'Average Crustal Abundance'!Y$2)</f>
        <v>1.3</v>
      </c>
      <c r="BE664" s="3">
        <f>LOG((AG664/'Average Crustal Abundance'!B$2),1.636)</f>
        <v>0</v>
      </c>
      <c r="BF664" s="3">
        <f>LOG((AH664/'Average Crustal Abundance'!C$2),5.77)</f>
        <v>0</v>
      </c>
      <c r="BG664" s="3">
        <f>LOG((AI664/'Average Crustal Abundance'!D$2),5.07)</f>
        <v>0</v>
      </c>
      <c r="BH664" s="3">
        <f>IF(LOG((AJ664/'Average Crustal Abundance'!E$2))&lt;6,LOG((AJ664/'Average Crustal Abundance'!E$2)),6)</f>
        <v>0</v>
      </c>
      <c r="BI664" s="3">
        <f>IF(LOG((AK664/'Average Crustal Abundance'!F$2))&lt;6,LOG((AK664/'Average Crustal Abundance'!F$2)),6)</f>
        <v>0</v>
      </c>
      <c r="BJ664" s="3">
        <f>IF(LOG((AL664/'Average Crustal Abundance'!G$2))&lt;6,LOG((AL664/'Average Crustal Abundance'!G$2)),6)</f>
        <v>0</v>
      </c>
      <c r="BK664" s="3">
        <f>LOG((AM664/'Average Crustal Abundance'!H$2),5.77)</f>
        <v>0</v>
      </c>
      <c r="BL664" s="3">
        <f>IF(LOG((AN664/'Average Crustal Abundance'!I$2))&lt;6,LOG((AN664/'Average Crustal Abundance'!I$2)),6)</f>
        <v>0</v>
      </c>
      <c r="BM664" s="3">
        <f>IF(LOG((AO664/'Average Crustal Abundance'!J$2))&lt;6,LOG((AO664/'Average Crustal Abundance'!J$2)),6)</f>
        <v>0</v>
      </c>
      <c r="BN664" s="3">
        <f>LOG((AP664/'Average Crustal Abundance'!K$2),4.9)</f>
        <v>0</v>
      </c>
      <c r="BO664" s="3">
        <f>IF(LOG((AQ664/'Average Crustal Abundance'!L$2))&lt;6,LOG((AQ664/'Average Crustal Abundance'!L$2)),6)</f>
        <v>0</v>
      </c>
      <c r="BP664" s="3">
        <f>IF(LOG((AR664/'Average Crustal Abundance'!M$2))&lt;6,LOG((AR664/'Average Crustal Abundance'!M$2)),6)</f>
        <v>0</v>
      </c>
      <c r="BQ664" s="3">
        <f>IF(LOG((AS664/'Average Crustal Abundance'!N$2))&lt;6,LOG((AS664/'Average Crustal Abundance'!N$2)),6)</f>
        <v>0</v>
      </c>
      <c r="BR664" s="3">
        <f>LOG((AT664/'Average Crustal Abundance'!O$2),6.71)</f>
        <v>0</v>
      </c>
      <c r="BS664" s="3">
        <f>IF(LOG((AU664/'Average Crustal Abundance'!P$2))&lt;6,LOG((AU664/'Average Crustal Abundance'!P$2)),6)</f>
        <v>0</v>
      </c>
      <c r="BT664" s="3">
        <f>LOG((AV664/'Average Crustal Abundance'!Q$2),8.58)</f>
        <v>0</v>
      </c>
      <c r="BU664" s="3">
        <f>IF(LOG((AW664/'Average Crustal Abundance'!R$2))&lt;6,LOG((AW664/'Average Crustal Abundance'!R$2)),6)</f>
        <v>0</v>
      </c>
      <c r="BV664" s="3">
        <f>IF(LOG((AX664/'Average Crustal Abundance'!S$2))&lt;6,LOG((AX664/'Average Crustal Abundance'!S$2)),6)</f>
        <v>0</v>
      </c>
      <c r="BW664" s="3">
        <f>IF(LOG((AY664/'Average Crustal Abundance'!T$2))&lt;6,LOG((AY664/'Average Crustal Abundance'!T$2)),6)</f>
        <v>0</v>
      </c>
      <c r="BX664" s="3">
        <f>IF(LOG((AZ664/'Average Crustal Abundance'!U$2))&lt;6,LOG((AZ664/'Average Crustal Abundance'!U$2)),6)</f>
        <v>0</v>
      </c>
      <c r="BY664" s="3">
        <f>IF(LOG((BA664/'Average Crustal Abundance'!V$2))&lt;6,LOG((BA664/'Average Crustal Abundance'!V$2)),6)</f>
        <v>0</v>
      </c>
      <c r="BZ664" s="3">
        <f>LOG((BB664/'Average Crustal Abundance'!W$2),9.15)</f>
        <v>0</v>
      </c>
      <c r="CA664" s="3">
        <f>LOG((BC664/'Average Crustal Abundance'!X$2),6.07)</f>
        <v>0</v>
      </c>
      <c r="CB664" s="3">
        <f>LOG((BD664/'Average Crustal Abundance'!Y$2),9.57)</f>
        <v>0</v>
      </c>
      <c r="CC664" s="3">
        <f t="shared" si="379"/>
        <v>0</v>
      </c>
      <c r="CD664" s="3" t="e">
        <f t="shared" si="380"/>
        <v>#DIV/0!</v>
      </c>
      <c r="CE664" s="4" t="e">
        <f t="shared" si="376"/>
        <v>#DIV/0!</v>
      </c>
      <c r="CF664" s="4" t="e">
        <f t="shared" si="377"/>
        <v>#DIV/0!</v>
      </c>
      <c r="CG664" s="4" t="e">
        <f t="shared" si="378"/>
        <v>#DIV/0!</v>
      </c>
      <c r="CH664" s="4" t="e">
        <f t="shared" si="372"/>
        <v>#DIV/0!</v>
      </c>
      <c r="CI664" s="4" t="e">
        <f t="shared" si="373"/>
        <v>#DIV/0!</v>
      </c>
      <c r="CJ664" s="4" t="e">
        <f t="shared" si="374"/>
        <v>#DIV/0!</v>
      </c>
      <c r="CK664" s="4" t="e">
        <f t="shared" si="375"/>
        <v>#DIV/0!</v>
      </c>
      <c r="CL664" s="4" t="e">
        <f t="shared" si="383"/>
        <v>#DIV/0!</v>
      </c>
      <c r="CM664" s="4" t="e">
        <f t="shared" si="384"/>
        <v>#DIV/0!</v>
      </c>
      <c r="CN664" s="4" t="e">
        <f t="shared" si="385"/>
        <v>#DIV/0!</v>
      </c>
      <c r="CO664" s="4" t="e">
        <f t="shared" si="386"/>
        <v>#DIV/0!</v>
      </c>
      <c r="CP664" s="4" t="e">
        <f t="shared" si="387"/>
        <v>#DIV/0!</v>
      </c>
      <c r="CQ664" s="4" t="e">
        <f t="shared" si="371"/>
        <v>#DIV/0!</v>
      </c>
      <c r="CR664" s="4" t="e">
        <f t="shared" si="371"/>
        <v>#DIV/0!</v>
      </c>
      <c r="CS664" s="4" t="e">
        <f t="shared" si="371"/>
        <v>#DIV/0!</v>
      </c>
      <c r="CT664" s="4" t="e">
        <f t="shared" si="371"/>
        <v>#DIV/0!</v>
      </c>
      <c r="CU664" s="4" t="e">
        <f t="shared" si="371"/>
        <v>#DIV/0!</v>
      </c>
      <c r="CV664" s="4" t="e">
        <f t="shared" si="371"/>
        <v>#DIV/0!</v>
      </c>
      <c r="CW664" s="4" t="e">
        <f t="shared" si="382"/>
        <v>#DIV/0!</v>
      </c>
      <c r="CX664" s="4" t="e">
        <f t="shared" si="382"/>
        <v>#DIV/0!</v>
      </c>
      <c r="CY664" s="4" t="e">
        <f t="shared" si="382"/>
        <v>#DIV/0!</v>
      </c>
      <c r="CZ664" s="4" t="e">
        <f t="shared" si="382"/>
        <v>#DIV/0!</v>
      </c>
      <c r="DA664" s="4" t="e">
        <f t="shared" si="382"/>
        <v>#DIV/0!</v>
      </c>
      <c r="DB664" s="4" t="e">
        <f t="shared" si="382"/>
        <v>#DIV/0!</v>
      </c>
      <c r="DC664" s="3"/>
      <c r="DD664" s="3" t="e">
        <f t="shared" si="381"/>
        <v>#DIV/0!</v>
      </c>
    </row>
    <row r="665" spans="33:108" x14ac:dyDescent="0.25">
      <c r="AG665" s="2">
        <f>IF(I665&gt;'Average Crustal Abundance'!B$2,Data!I665,'Average Crustal Abundance'!B$2)</f>
        <v>52200</v>
      </c>
      <c r="AH665" s="2">
        <f>IF(J665&gt;'Average Crustal Abundance'!C$2,Data!J665,'Average Crustal Abundance'!C$2)</f>
        <v>27</v>
      </c>
      <c r="AI665" s="2">
        <f>IF(K665&gt;'Average Crustal Abundance'!D$2,Data!K665,'Average Crustal Abundance'!D$2)</f>
        <v>59</v>
      </c>
      <c r="AJ665" s="2">
        <f>IF(L665&gt;'Average Crustal Abundance'!E$2,Data!L665,'Average Crustal Abundance'!E$2)</f>
        <v>0.188</v>
      </c>
      <c r="AK665" s="2">
        <f>IF(M665&gt;'Average Crustal Abundance'!F$2,Data!M665,'Average Crustal Abundance'!F$2)</f>
        <v>1.5E-3</v>
      </c>
      <c r="AL665" s="2">
        <f>IF(N665&gt;'Average Crustal Abundance'!G$2,Data!N665,'Average Crustal Abundance'!G$2)</f>
        <v>1.5E-3</v>
      </c>
      <c r="AM665" s="2">
        <f>IF(O665&gt;'Average Crustal Abundance'!H$2,Data!O665,'Average Crustal Abundance'!H$2)</f>
        <v>27</v>
      </c>
      <c r="AN665" s="2">
        <f>IF(P665&gt;'Average Crustal Abundance'!I$2,Data!P665,'Average Crustal Abundance'!I$2)</f>
        <v>5.6000000000000001E-2</v>
      </c>
      <c r="AO665" s="2">
        <f>IF(Q665&gt;'Average Crustal Abundance'!J$2,Data!Q665,'Average Crustal Abundance'!J$2)</f>
        <v>1.2999999999999999E-3</v>
      </c>
      <c r="AP665" s="2">
        <f>IF(R665&gt;'Average Crustal Abundance'!K$2,Data!R665,'Average Crustal Abundance'!K$2)</f>
        <v>72</v>
      </c>
      <c r="AQ665" s="2">
        <f>IF(S665&gt;'Average Crustal Abundance'!L$2,Data!S665,'Average Crustal Abundance'!L$2)</f>
        <v>0.08</v>
      </c>
      <c r="AR665" s="2">
        <f>IF(T665&gt;'Average Crustal Abundance'!M$2,Data!T665,'Average Crustal Abundance'!M$2)</f>
        <v>5.1999999999999998E-2</v>
      </c>
      <c r="AS665" s="2">
        <f>IF(U665&gt;'Average Crustal Abundance'!N$2,Data!U665,'Average Crustal Abundance'!N$2)</f>
        <v>0.5</v>
      </c>
      <c r="AT665" s="2">
        <f>IF(V665&gt;'Average Crustal Abundance'!O$2,Data!V665,'Average Crustal Abundance'!O$2)</f>
        <v>11</v>
      </c>
      <c r="AU665" s="2">
        <f>IF(W665&gt;'Average Crustal Abundance'!P$2,Data!W665,'Average Crustal Abundance'!P$2)</f>
        <v>0.03</v>
      </c>
      <c r="AV665" s="2">
        <f>IF(X665&gt;'Average Crustal Abundance'!Q$2,Data!X665,'Average Crustal Abundance'!Q$2)</f>
        <v>2.5</v>
      </c>
      <c r="AW665" s="2">
        <f>IF(Y665&gt;'Average Crustal Abundance'!R$2,Data!Y665,'Average Crustal Abundance'!R$2)</f>
        <v>0.2</v>
      </c>
      <c r="AX665" s="2">
        <f>IF(Z665&gt;'Average Crustal Abundance'!S$2,Data!Z665,'Average Crustal Abundance'!S$2)</f>
        <v>0.18</v>
      </c>
      <c r="AY665" s="2">
        <f>IF(AA665&gt;'Average Crustal Abundance'!T$2,Data!AA665,'Average Crustal Abundance'!T$2)</f>
        <v>1E-3</v>
      </c>
      <c r="AZ665" s="2">
        <f>IF(AB665&gt;'Average Crustal Abundance'!U$2,Data!AB665,'Average Crustal Abundance'!U$2)</f>
        <v>0.8</v>
      </c>
      <c r="BA665" s="2">
        <f>IF(AC665&gt;'Average Crustal Abundance'!V$2,Data!AC665,'Average Crustal Abundance'!V$2)</f>
        <v>1</v>
      </c>
      <c r="BB665" s="2">
        <f>IF(AD665&gt;'Average Crustal Abundance'!W$2,Data!AD665,'Average Crustal Abundance'!W$2)</f>
        <v>1.7</v>
      </c>
      <c r="BC665" s="2">
        <f>IF(AE665&gt;'Average Crustal Abundance'!X$2,Data!AE665,'Average Crustal Abundance'!X$2)</f>
        <v>20</v>
      </c>
      <c r="BD665" s="2">
        <f>IF(AF665&gt;'Average Crustal Abundance'!Y$2,Data!AF665,'Average Crustal Abundance'!Y$2)</f>
        <v>1.3</v>
      </c>
      <c r="BE665" s="3">
        <f>LOG((AG665/'Average Crustal Abundance'!B$2),1.636)</f>
        <v>0</v>
      </c>
      <c r="BF665" s="3">
        <f>LOG((AH665/'Average Crustal Abundance'!C$2),5.77)</f>
        <v>0</v>
      </c>
      <c r="BG665" s="3">
        <f>LOG((AI665/'Average Crustal Abundance'!D$2),5.07)</f>
        <v>0</v>
      </c>
      <c r="BH665" s="3">
        <f>IF(LOG((AJ665/'Average Crustal Abundance'!E$2))&lt;6,LOG((AJ665/'Average Crustal Abundance'!E$2)),6)</f>
        <v>0</v>
      </c>
      <c r="BI665" s="3">
        <f>IF(LOG((AK665/'Average Crustal Abundance'!F$2))&lt;6,LOG((AK665/'Average Crustal Abundance'!F$2)),6)</f>
        <v>0</v>
      </c>
      <c r="BJ665" s="3">
        <f>IF(LOG((AL665/'Average Crustal Abundance'!G$2))&lt;6,LOG((AL665/'Average Crustal Abundance'!G$2)),6)</f>
        <v>0</v>
      </c>
      <c r="BK665" s="3">
        <f>LOG((AM665/'Average Crustal Abundance'!H$2),5.77)</f>
        <v>0</v>
      </c>
      <c r="BL665" s="3">
        <f>IF(LOG((AN665/'Average Crustal Abundance'!I$2))&lt;6,LOG((AN665/'Average Crustal Abundance'!I$2)),6)</f>
        <v>0</v>
      </c>
      <c r="BM665" s="3">
        <f>IF(LOG((AO665/'Average Crustal Abundance'!J$2))&lt;6,LOG((AO665/'Average Crustal Abundance'!J$2)),6)</f>
        <v>0</v>
      </c>
      <c r="BN665" s="3">
        <f>LOG((AP665/'Average Crustal Abundance'!K$2),4.9)</f>
        <v>0</v>
      </c>
      <c r="BO665" s="3">
        <f>IF(LOG((AQ665/'Average Crustal Abundance'!L$2))&lt;6,LOG((AQ665/'Average Crustal Abundance'!L$2)),6)</f>
        <v>0</v>
      </c>
      <c r="BP665" s="3">
        <f>IF(LOG((AR665/'Average Crustal Abundance'!M$2))&lt;6,LOG((AR665/'Average Crustal Abundance'!M$2)),6)</f>
        <v>0</v>
      </c>
      <c r="BQ665" s="3">
        <f>IF(LOG((AS665/'Average Crustal Abundance'!N$2))&lt;6,LOG((AS665/'Average Crustal Abundance'!N$2)),6)</f>
        <v>0</v>
      </c>
      <c r="BR665" s="3">
        <f>LOG((AT665/'Average Crustal Abundance'!O$2),6.71)</f>
        <v>0</v>
      </c>
      <c r="BS665" s="3">
        <f>IF(LOG((AU665/'Average Crustal Abundance'!P$2))&lt;6,LOG((AU665/'Average Crustal Abundance'!P$2)),6)</f>
        <v>0</v>
      </c>
      <c r="BT665" s="3">
        <f>LOG((AV665/'Average Crustal Abundance'!Q$2),8.58)</f>
        <v>0</v>
      </c>
      <c r="BU665" s="3">
        <f>IF(LOG((AW665/'Average Crustal Abundance'!R$2))&lt;6,LOG((AW665/'Average Crustal Abundance'!R$2)),6)</f>
        <v>0</v>
      </c>
      <c r="BV665" s="3">
        <f>IF(LOG((AX665/'Average Crustal Abundance'!S$2))&lt;6,LOG((AX665/'Average Crustal Abundance'!S$2)),6)</f>
        <v>0</v>
      </c>
      <c r="BW665" s="3">
        <f>IF(LOG((AY665/'Average Crustal Abundance'!T$2))&lt;6,LOG((AY665/'Average Crustal Abundance'!T$2)),6)</f>
        <v>0</v>
      </c>
      <c r="BX665" s="3">
        <f>IF(LOG((AZ665/'Average Crustal Abundance'!U$2))&lt;6,LOG((AZ665/'Average Crustal Abundance'!U$2)),6)</f>
        <v>0</v>
      </c>
      <c r="BY665" s="3">
        <f>IF(LOG((BA665/'Average Crustal Abundance'!V$2))&lt;6,LOG((BA665/'Average Crustal Abundance'!V$2)),6)</f>
        <v>0</v>
      </c>
      <c r="BZ665" s="3">
        <f>LOG((BB665/'Average Crustal Abundance'!W$2),9.15)</f>
        <v>0</v>
      </c>
      <c r="CA665" s="3">
        <f>LOG((BC665/'Average Crustal Abundance'!X$2),6.07)</f>
        <v>0</v>
      </c>
      <c r="CB665" s="3">
        <f>LOG((BD665/'Average Crustal Abundance'!Y$2),9.57)</f>
        <v>0</v>
      </c>
      <c r="CC665" s="3">
        <f t="shared" si="379"/>
        <v>0</v>
      </c>
      <c r="CD665" s="3" t="e">
        <f t="shared" si="380"/>
        <v>#DIV/0!</v>
      </c>
      <c r="CE665" s="4" t="e">
        <f t="shared" si="376"/>
        <v>#DIV/0!</v>
      </c>
      <c r="CF665" s="4" t="e">
        <f t="shared" si="377"/>
        <v>#DIV/0!</v>
      </c>
      <c r="CG665" s="4" t="e">
        <f t="shared" si="378"/>
        <v>#DIV/0!</v>
      </c>
      <c r="CH665" s="4" t="e">
        <f t="shared" si="372"/>
        <v>#DIV/0!</v>
      </c>
      <c r="CI665" s="4" t="e">
        <f t="shared" si="373"/>
        <v>#DIV/0!</v>
      </c>
      <c r="CJ665" s="4" t="e">
        <f t="shared" si="374"/>
        <v>#DIV/0!</v>
      </c>
      <c r="CK665" s="4" t="e">
        <f t="shared" si="375"/>
        <v>#DIV/0!</v>
      </c>
      <c r="CL665" s="4" t="e">
        <f t="shared" si="383"/>
        <v>#DIV/0!</v>
      </c>
      <c r="CM665" s="4" t="e">
        <f t="shared" si="384"/>
        <v>#DIV/0!</v>
      </c>
      <c r="CN665" s="4" t="e">
        <f t="shared" si="385"/>
        <v>#DIV/0!</v>
      </c>
      <c r="CO665" s="4" t="e">
        <f t="shared" si="386"/>
        <v>#DIV/0!</v>
      </c>
      <c r="CP665" s="4" t="e">
        <f t="shared" si="387"/>
        <v>#DIV/0!</v>
      </c>
      <c r="CQ665" s="4" t="e">
        <f t="shared" si="371"/>
        <v>#DIV/0!</v>
      </c>
      <c r="CR665" s="4" t="e">
        <f t="shared" si="371"/>
        <v>#DIV/0!</v>
      </c>
      <c r="CS665" s="4" t="e">
        <f t="shared" si="371"/>
        <v>#DIV/0!</v>
      </c>
      <c r="CT665" s="4" t="e">
        <f t="shared" si="371"/>
        <v>#DIV/0!</v>
      </c>
      <c r="CU665" s="4" t="e">
        <f t="shared" si="371"/>
        <v>#DIV/0!</v>
      </c>
      <c r="CV665" s="4" t="e">
        <f t="shared" si="371"/>
        <v>#DIV/0!</v>
      </c>
      <c r="CW665" s="4" t="e">
        <f t="shared" si="382"/>
        <v>#DIV/0!</v>
      </c>
      <c r="CX665" s="4" t="e">
        <f t="shared" si="382"/>
        <v>#DIV/0!</v>
      </c>
      <c r="CY665" s="4" t="e">
        <f t="shared" si="382"/>
        <v>#DIV/0!</v>
      </c>
      <c r="CZ665" s="4" t="e">
        <f t="shared" si="382"/>
        <v>#DIV/0!</v>
      </c>
      <c r="DA665" s="4" t="e">
        <f t="shared" si="382"/>
        <v>#DIV/0!</v>
      </c>
      <c r="DB665" s="4" t="e">
        <f t="shared" si="382"/>
        <v>#DIV/0!</v>
      </c>
      <c r="DC665" s="3"/>
      <c r="DD665" s="3" t="e">
        <f t="shared" si="381"/>
        <v>#DIV/0!</v>
      </c>
    </row>
    <row r="666" spans="33:108" x14ac:dyDescent="0.25">
      <c r="AG666" s="2">
        <f>IF(I666&gt;'Average Crustal Abundance'!B$2,Data!I666,'Average Crustal Abundance'!B$2)</f>
        <v>52200</v>
      </c>
      <c r="AH666" s="2">
        <f>IF(J666&gt;'Average Crustal Abundance'!C$2,Data!J666,'Average Crustal Abundance'!C$2)</f>
        <v>27</v>
      </c>
      <c r="AI666" s="2">
        <f>IF(K666&gt;'Average Crustal Abundance'!D$2,Data!K666,'Average Crustal Abundance'!D$2)</f>
        <v>59</v>
      </c>
      <c r="AJ666" s="2">
        <f>IF(L666&gt;'Average Crustal Abundance'!E$2,Data!L666,'Average Crustal Abundance'!E$2)</f>
        <v>0.188</v>
      </c>
      <c r="AK666" s="2">
        <f>IF(M666&gt;'Average Crustal Abundance'!F$2,Data!M666,'Average Crustal Abundance'!F$2)</f>
        <v>1.5E-3</v>
      </c>
      <c r="AL666" s="2">
        <f>IF(N666&gt;'Average Crustal Abundance'!G$2,Data!N666,'Average Crustal Abundance'!G$2)</f>
        <v>1.5E-3</v>
      </c>
      <c r="AM666" s="2">
        <f>IF(O666&gt;'Average Crustal Abundance'!H$2,Data!O666,'Average Crustal Abundance'!H$2)</f>
        <v>27</v>
      </c>
      <c r="AN666" s="2">
        <f>IF(P666&gt;'Average Crustal Abundance'!I$2,Data!P666,'Average Crustal Abundance'!I$2)</f>
        <v>5.6000000000000001E-2</v>
      </c>
      <c r="AO666" s="2">
        <f>IF(Q666&gt;'Average Crustal Abundance'!J$2,Data!Q666,'Average Crustal Abundance'!J$2)</f>
        <v>1.2999999999999999E-3</v>
      </c>
      <c r="AP666" s="2">
        <f>IF(R666&gt;'Average Crustal Abundance'!K$2,Data!R666,'Average Crustal Abundance'!K$2)</f>
        <v>72</v>
      </c>
      <c r="AQ666" s="2">
        <f>IF(S666&gt;'Average Crustal Abundance'!L$2,Data!S666,'Average Crustal Abundance'!L$2)</f>
        <v>0.08</v>
      </c>
      <c r="AR666" s="2">
        <f>IF(T666&gt;'Average Crustal Abundance'!M$2,Data!T666,'Average Crustal Abundance'!M$2)</f>
        <v>5.1999999999999998E-2</v>
      </c>
      <c r="AS666" s="2">
        <f>IF(U666&gt;'Average Crustal Abundance'!N$2,Data!U666,'Average Crustal Abundance'!N$2)</f>
        <v>0.5</v>
      </c>
      <c r="AT666" s="2">
        <f>IF(V666&gt;'Average Crustal Abundance'!O$2,Data!V666,'Average Crustal Abundance'!O$2)</f>
        <v>11</v>
      </c>
      <c r="AU666" s="2">
        <f>IF(W666&gt;'Average Crustal Abundance'!P$2,Data!W666,'Average Crustal Abundance'!P$2)</f>
        <v>0.03</v>
      </c>
      <c r="AV666" s="2">
        <f>IF(X666&gt;'Average Crustal Abundance'!Q$2,Data!X666,'Average Crustal Abundance'!Q$2)</f>
        <v>2.5</v>
      </c>
      <c r="AW666" s="2">
        <f>IF(Y666&gt;'Average Crustal Abundance'!R$2,Data!Y666,'Average Crustal Abundance'!R$2)</f>
        <v>0.2</v>
      </c>
      <c r="AX666" s="2">
        <f>IF(Z666&gt;'Average Crustal Abundance'!S$2,Data!Z666,'Average Crustal Abundance'!S$2)</f>
        <v>0.18</v>
      </c>
      <c r="AY666" s="2">
        <f>IF(AA666&gt;'Average Crustal Abundance'!T$2,Data!AA666,'Average Crustal Abundance'!T$2)</f>
        <v>1E-3</v>
      </c>
      <c r="AZ666" s="2">
        <f>IF(AB666&gt;'Average Crustal Abundance'!U$2,Data!AB666,'Average Crustal Abundance'!U$2)</f>
        <v>0.8</v>
      </c>
      <c r="BA666" s="2">
        <f>IF(AC666&gt;'Average Crustal Abundance'!V$2,Data!AC666,'Average Crustal Abundance'!V$2)</f>
        <v>1</v>
      </c>
      <c r="BB666" s="2">
        <f>IF(AD666&gt;'Average Crustal Abundance'!W$2,Data!AD666,'Average Crustal Abundance'!W$2)</f>
        <v>1.7</v>
      </c>
      <c r="BC666" s="2">
        <f>IF(AE666&gt;'Average Crustal Abundance'!X$2,Data!AE666,'Average Crustal Abundance'!X$2)</f>
        <v>20</v>
      </c>
      <c r="BD666" s="2">
        <f>IF(AF666&gt;'Average Crustal Abundance'!Y$2,Data!AF666,'Average Crustal Abundance'!Y$2)</f>
        <v>1.3</v>
      </c>
      <c r="BE666" s="3">
        <f>LOG((AG666/'Average Crustal Abundance'!B$2),1.636)</f>
        <v>0</v>
      </c>
      <c r="BF666" s="3">
        <f>LOG((AH666/'Average Crustal Abundance'!C$2),5.77)</f>
        <v>0</v>
      </c>
      <c r="BG666" s="3">
        <f>LOG((AI666/'Average Crustal Abundance'!D$2),5.07)</f>
        <v>0</v>
      </c>
      <c r="BH666" s="3">
        <f>IF(LOG((AJ666/'Average Crustal Abundance'!E$2))&lt;6,LOG((AJ666/'Average Crustal Abundance'!E$2)),6)</f>
        <v>0</v>
      </c>
      <c r="BI666" s="3">
        <f>IF(LOG((AK666/'Average Crustal Abundance'!F$2))&lt;6,LOG((AK666/'Average Crustal Abundance'!F$2)),6)</f>
        <v>0</v>
      </c>
      <c r="BJ666" s="3">
        <f>IF(LOG((AL666/'Average Crustal Abundance'!G$2))&lt;6,LOG((AL666/'Average Crustal Abundance'!G$2)),6)</f>
        <v>0</v>
      </c>
      <c r="BK666" s="3">
        <f>LOG((AM666/'Average Crustal Abundance'!H$2),5.77)</f>
        <v>0</v>
      </c>
      <c r="BL666" s="3">
        <f>IF(LOG((AN666/'Average Crustal Abundance'!I$2))&lt;6,LOG((AN666/'Average Crustal Abundance'!I$2)),6)</f>
        <v>0</v>
      </c>
      <c r="BM666" s="3">
        <f>IF(LOG((AO666/'Average Crustal Abundance'!J$2))&lt;6,LOG((AO666/'Average Crustal Abundance'!J$2)),6)</f>
        <v>0</v>
      </c>
      <c r="BN666" s="3">
        <f>LOG((AP666/'Average Crustal Abundance'!K$2),4.9)</f>
        <v>0</v>
      </c>
      <c r="BO666" s="3">
        <f>IF(LOG((AQ666/'Average Crustal Abundance'!L$2))&lt;6,LOG((AQ666/'Average Crustal Abundance'!L$2)),6)</f>
        <v>0</v>
      </c>
      <c r="BP666" s="3">
        <f>IF(LOG((AR666/'Average Crustal Abundance'!M$2))&lt;6,LOG((AR666/'Average Crustal Abundance'!M$2)),6)</f>
        <v>0</v>
      </c>
      <c r="BQ666" s="3">
        <f>IF(LOG((AS666/'Average Crustal Abundance'!N$2))&lt;6,LOG((AS666/'Average Crustal Abundance'!N$2)),6)</f>
        <v>0</v>
      </c>
      <c r="BR666" s="3">
        <f>LOG((AT666/'Average Crustal Abundance'!O$2),6.71)</f>
        <v>0</v>
      </c>
      <c r="BS666" s="3">
        <f>IF(LOG((AU666/'Average Crustal Abundance'!P$2))&lt;6,LOG((AU666/'Average Crustal Abundance'!P$2)),6)</f>
        <v>0</v>
      </c>
      <c r="BT666" s="3">
        <f>LOG((AV666/'Average Crustal Abundance'!Q$2),8.58)</f>
        <v>0</v>
      </c>
      <c r="BU666" s="3">
        <f>IF(LOG((AW666/'Average Crustal Abundance'!R$2))&lt;6,LOG((AW666/'Average Crustal Abundance'!R$2)),6)</f>
        <v>0</v>
      </c>
      <c r="BV666" s="3">
        <f>IF(LOG((AX666/'Average Crustal Abundance'!S$2))&lt;6,LOG((AX666/'Average Crustal Abundance'!S$2)),6)</f>
        <v>0</v>
      </c>
      <c r="BW666" s="3">
        <f>IF(LOG((AY666/'Average Crustal Abundance'!T$2))&lt;6,LOG((AY666/'Average Crustal Abundance'!T$2)),6)</f>
        <v>0</v>
      </c>
      <c r="BX666" s="3">
        <f>IF(LOG((AZ666/'Average Crustal Abundance'!U$2))&lt;6,LOG((AZ666/'Average Crustal Abundance'!U$2)),6)</f>
        <v>0</v>
      </c>
      <c r="BY666" s="3">
        <f>IF(LOG((BA666/'Average Crustal Abundance'!V$2))&lt;6,LOG((BA666/'Average Crustal Abundance'!V$2)),6)</f>
        <v>0</v>
      </c>
      <c r="BZ666" s="3">
        <f>LOG((BB666/'Average Crustal Abundance'!W$2),9.15)</f>
        <v>0</v>
      </c>
      <c r="CA666" s="3">
        <f>LOG((BC666/'Average Crustal Abundance'!X$2),6.07)</f>
        <v>0</v>
      </c>
      <c r="CB666" s="3">
        <f>LOG((BD666/'Average Crustal Abundance'!Y$2),9.57)</f>
        <v>0</v>
      </c>
      <c r="CC666" s="3">
        <f t="shared" si="379"/>
        <v>0</v>
      </c>
      <c r="CD666" s="3" t="e">
        <f t="shared" si="380"/>
        <v>#DIV/0!</v>
      </c>
      <c r="CE666" s="4" t="e">
        <f t="shared" si="376"/>
        <v>#DIV/0!</v>
      </c>
      <c r="CF666" s="4" t="e">
        <f t="shared" si="377"/>
        <v>#DIV/0!</v>
      </c>
      <c r="CG666" s="4" t="e">
        <f t="shared" si="378"/>
        <v>#DIV/0!</v>
      </c>
      <c r="CH666" s="4" t="e">
        <f t="shared" si="372"/>
        <v>#DIV/0!</v>
      </c>
      <c r="CI666" s="4" t="e">
        <f t="shared" si="373"/>
        <v>#DIV/0!</v>
      </c>
      <c r="CJ666" s="4" t="e">
        <f t="shared" si="374"/>
        <v>#DIV/0!</v>
      </c>
      <c r="CK666" s="4" t="e">
        <f t="shared" si="375"/>
        <v>#DIV/0!</v>
      </c>
      <c r="CL666" s="4" t="e">
        <f t="shared" si="383"/>
        <v>#DIV/0!</v>
      </c>
      <c r="CM666" s="4" t="e">
        <f t="shared" si="384"/>
        <v>#DIV/0!</v>
      </c>
      <c r="CN666" s="4" t="e">
        <f t="shared" si="385"/>
        <v>#DIV/0!</v>
      </c>
      <c r="CO666" s="4" t="e">
        <f t="shared" si="386"/>
        <v>#DIV/0!</v>
      </c>
      <c r="CP666" s="4" t="e">
        <f t="shared" si="387"/>
        <v>#DIV/0!</v>
      </c>
      <c r="CQ666" s="4" t="e">
        <f t="shared" si="371"/>
        <v>#DIV/0!</v>
      </c>
      <c r="CR666" s="4" t="e">
        <f t="shared" si="371"/>
        <v>#DIV/0!</v>
      </c>
      <c r="CS666" s="4" t="e">
        <f t="shared" si="371"/>
        <v>#DIV/0!</v>
      </c>
      <c r="CT666" s="4" t="e">
        <f t="shared" si="371"/>
        <v>#DIV/0!</v>
      </c>
      <c r="CU666" s="4" t="e">
        <f t="shared" si="371"/>
        <v>#DIV/0!</v>
      </c>
      <c r="CV666" s="4" t="e">
        <f t="shared" si="371"/>
        <v>#DIV/0!</v>
      </c>
      <c r="CW666" s="4" t="e">
        <f t="shared" si="382"/>
        <v>#DIV/0!</v>
      </c>
      <c r="CX666" s="4" t="e">
        <f t="shared" si="382"/>
        <v>#DIV/0!</v>
      </c>
      <c r="CY666" s="4" t="e">
        <f t="shared" si="382"/>
        <v>#DIV/0!</v>
      </c>
      <c r="CZ666" s="4" t="e">
        <f t="shared" si="382"/>
        <v>#DIV/0!</v>
      </c>
      <c r="DA666" s="4" t="e">
        <f t="shared" si="382"/>
        <v>#DIV/0!</v>
      </c>
      <c r="DB666" s="4" t="e">
        <f t="shared" si="382"/>
        <v>#DIV/0!</v>
      </c>
      <c r="DC666" s="3"/>
      <c r="DD666" s="3" t="e">
        <f t="shared" si="381"/>
        <v>#DIV/0!</v>
      </c>
    </row>
    <row r="667" spans="33:108" x14ac:dyDescent="0.25">
      <c r="AG667" s="2">
        <f>IF(I667&gt;'Average Crustal Abundance'!B$2,Data!I667,'Average Crustal Abundance'!B$2)</f>
        <v>52200</v>
      </c>
      <c r="AH667" s="2">
        <f>IF(J667&gt;'Average Crustal Abundance'!C$2,Data!J667,'Average Crustal Abundance'!C$2)</f>
        <v>27</v>
      </c>
      <c r="AI667" s="2">
        <f>IF(K667&gt;'Average Crustal Abundance'!D$2,Data!K667,'Average Crustal Abundance'!D$2)</f>
        <v>59</v>
      </c>
      <c r="AJ667" s="2">
        <f>IF(L667&gt;'Average Crustal Abundance'!E$2,Data!L667,'Average Crustal Abundance'!E$2)</f>
        <v>0.188</v>
      </c>
      <c r="AK667" s="2">
        <f>IF(M667&gt;'Average Crustal Abundance'!F$2,Data!M667,'Average Crustal Abundance'!F$2)</f>
        <v>1.5E-3</v>
      </c>
      <c r="AL667" s="2">
        <f>IF(N667&gt;'Average Crustal Abundance'!G$2,Data!N667,'Average Crustal Abundance'!G$2)</f>
        <v>1.5E-3</v>
      </c>
      <c r="AM667" s="2">
        <f>IF(O667&gt;'Average Crustal Abundance'!H$2,Data!O667,'Average Crustal Abundance'!H$2)</f>
        <v>27</v>
      </c>
      <c r="AN667" s="2">
        <f>IF(P667&gt;'Average Crustal Abundance'!I$2,Data!P667,'Average Crustal Abundance'!I$2)</f>
        <v>5.6000000000000001E-2</v>
      </c>
      <c r="AO667" s="2">
        <f>IF(Q667&gt;'Average Crustal Abundance'!J$2,Data!Q667,'Average Crustal Abundance'!J$2)</f>
        <v>1.2999999999999999E-3</v>
      </c>
      <c r="AP667" s="2">
        <f>IF(R667&gt;'Average Crustal Abundance'!K$2,Data!R667,'Average Crustal Abundance'!K$2)</f>
        <v>72</v>
      </c>
      <c r="AQ667" s="2">
        <f>IF(S667&gt;'Average Crustal Abundance'!L$2,Data!S667,'Average Crustal Abundance'!L$2)</f>
        <v>0.08</v>
      </c>
      <c r="AR667" s="2">
        <f>IF(T667&gt;'Average Crustal Abundance'!M$2,Data!T667,'Average Crustal Abundance'!M$2)</f>
        <v>5.1999999999999998E-2</v>
      </c>
      <c r="AS667" s="2">
        <f>IF(U667&gt;'Average Crustal Abundance'!N$2,Data!U667,'Average Crustal Abundance'!N$2)</f>
        <v>0.5</v>
      </c>
      <c r="AT667" s="2">
        <f>IF(V667&gt;'Average Crustal Abundance'!O$2,Data!V667,'Average Crustal Abundance'!O$2)</f>
        <v>11</v>
      </c>
      <c r="AU667" s="2">
        <f>IF(W667&gt;'Average Crustal Abundance'!P$2,Data!W667,'Average Crustal Abundance'!P$2)</f>
        <v>0.03</v>
      </c>
      <c r="AV667" s="2">
        <f>IF(X667&gt;'Average Crustal Abundance'!Q$2,Data!X667,'Average Crustal Abundance'!Q$2)</f>
        <v>2.5</v>
      </c>
      <c r="AW667" s="2">
        <f>IF(Y667&gt;'Average Crustal Abundance'!R$2,Data!Y667,'Average Crustal Abundance'!R$2)</f>
        <v>0.2</v>
      </c>
      <c r="AX667" s="2">
        <f>IF(Z667&gt;'Average Crustal Abundance'!S$2,Data!Z667,'Average Crustal Abundance'!S$2)</f>
        <v>0.18</v>
      </c>
      <c r="AY667" s="2">
        <f>IF(AA667&gt;'Average Crustal Abundance'!T$2,Data!AA667,'Average Crustal Abundance'!T$2)</f>
        <v>1E-3</v>
      </c>
      <c r="AZ667" s="2">
        <f>IF(AB667&gt;'Average Crustal Abundance'!U$2,Data!AB667,'Average Crustal Abundance'!U$2)</f>
        <v>0.8</v>
      </c>
      <c r="BA667" s="2">
        <f>IF(AC667&gt;'Average Crustal Abundance'!V$2,Data!AC667,'Average Crustal Abundance'!V$2)</f>
        <v>1</v>
      </c>
      <c r="BB667" s="2">
        <f>IF(AD667&gt;'Average Crustal Abundance'!W$2,Data!AD667,'Average Crustal Abundance'!W$2)</f>
        <v>1.7</v>
      </c>
      <c r="BC667" s="2">
        <f>IF(AE667&gt;'Average Crustal Abundance'!X$2,Data!AE667,'Average Crustal Abundance'!X$2)</f>
        <v>20</v>
      </c>
      <c r="BD667" s="2">
        <f>IF(AF667&gt;'Average Crustal Abundance'!Y$2,Data!AF667,'Average Crustal Abundance'!Y$2)</f>
        <v>1.3</v>
      </c>
      <c r="BE667" s="3">
        <f>LOG((AG667/'Average Crustal Abundance'!B$2),1.636)</f>
        <v>0</v>
      </c>
      <c r="BF667" s="3">
        <f>LOG((AH667/'Average Crustal Abundance'!C$2),5.77)</f>
        <v>0</v>
      </c>
      <c r="BG667" s="3">
        <f>LOG((AI667/'Average Crustal Abundance'!D$2),5.07)</f>
        <v>0</v>
      </c>
      <c r="BH667" s="3">
        <f>IF(LOG((AJ667/'Average Crustal Abundance'!E$2))&lt;6,LOG((AJ667/'Average Crustal Abundance'!E$2)),6)</f>
        <v>0</v>
      </c>
      <c r="BI667" s="3">
        <f>IF(LOG((AK667/'Average Crustal Abundance'!F$2))&lt;6,LOG((AK667/'Average Crustal Abundance'!F$2)),6)</f>
        <v>0</v>
      </c>
      <c r="BJ667" s="3">
        <f>IF(LOG((AL667/'Average Crustal Abundance'!G$2))&lt;6,LOG((AL667/'Average Crustal Abundance'!G$2)),6)</f>
        <v>0</v>
      </c>
      <c r="BK667" s="3">
        <f>LOG((AM667/'Average Crustal Abundance'!H$2),5.77)</f>
        <v>0</v>
      </c>
      <c r="BL667" s="3">
        <f>IF(LOG((AN667/'Average Crustal Abundance'!I$2))&lt;6,LOG((AN667/'Average Crustal Abundance'!I$2)),6)</f>
        <v>0</v>
      </c>
      <c r="BM667" s="3">
        <f>IF(LOG((AO667/'Average Crustal Abundance'!J$2))&lt;6,LOG((AO667/'Average Crustal Abundance'!J$2)),6)</f>
        <v>0</v>
      </c>
      <c r="BN667" s="3">
        <f>LOG((AP667/'Average Crustal Abundance'!K$2),4.9)</f>
        <v>0</v>
      </c>
      <c r="BO667" s="3">
        <f>IF(LOG((AQ667/'Average Crustal Abundance'!L$2))&lt;6,LOG((AQ667/'Average Crustal Abundance'!L$2)),6)</f>
        <v>0</v>
      </c>
      <c r="BP667" s="3">
        <f>IF(LOG((AR667/'Average Crustal Abundance'!M$2))&lt;6,LOG((AR667/'Average Crustal Abundance'!M$2)),6)</f>
        <v>0</v>
      </c>
      <c r="BQ667" s="3">
        <f>IF(LOG((AS667/'Average Crustal Abundance'!N$2))&lt;6,LOG((AS667/'Average Crustal Abundance'!N$2)),6)</f>
        <v>0</v>
      </c>
      <c r="BR667" s="3">
        <f>LOG((AT667/'Average Crustal Abundance'!O$2),6.71)</f>
        <v>0</v>
      </c>
      <c r="BS667" s="3">
        <f>IF(LOG((AU667/'Average Crustal Abundance'!P$2))&lt;6,LOG((AU667/'Average Crustal Abundance'!P$2)),6)</f>
        <v>0</v>
      </c>
      <c r="BT667" s="3">
        <f>LOG((AV667/'Average Crustal Abundance'!Q$2),8.58)</f>
        <v>0</v>
      </c>
      <c r="BU667" s="3">
        <f>IF(LOG((AW667/'Average Crustal Abundance'!R$2))&lt;6,LOG((AW667/'Average Crustal Abundance'!R$2)),6)</f>
        <v>0</v>
      </c>
      <c r="BV667" s="3">
        <f>IF(LOG((AX667/'Average Crustal Abundance'!S$2))&lt;6,LOG((AX667/'Average Crustal Abundance'!S$2)),6)</f>
        <v>0</v>
      </c>
      <c r="BW667" s="3">
        <f>IF(LOG((AY667/'Average Crustal Abundance'!T$2))&lt;6,LOG((AY667/'Average Crustal Abundance'!T$2)),6)</f>
        <v>0</v>
      </c>
      <c r="BX667" s="3">
        <f>IF(LOG((AZ667/'Average Crustal Abundance'!U$2))&lt;6,LOG((AZ667/'Average Crustal Abundance'!U$2)),6)</f>
        <v>0</v>
      </c>
      <c r="BY667" s="3">
        <f>IF(LOG((BA667/'Average Crustal Abundance'!V$2))&lt;6,LOG((BA667/'Average Crustal Abundance'!V$2)),6)</f>
        <v>0</v>
      </c>
      <c r="BZ667" s="3">
        <f>LOG((BB667/'Average Crustal Abundance'!W$2),9.15)</f>
        <v>0</v>
      </c>
      <c r="CA667" s="3">
        <f>LOG((BC667/'Average Crustal Abundance'!X$2),6.07)</f>
        <v>0</v>
      </c>
      <c r="CB667" s="3">
        <f>LOG((BD667/'Average Crustal Abundance'!Y$2),9.57)</f>
        <v>0</v>
      </c>
      <c r="CC667" s="3">
        <f t="shared" si="379"/>
        <v>0</v>
      </c>
      <c r="CD667" s="3" t="e">
        <f t="shared" si="380"/>
        <v>#DIV/0!</v>
      </c>
      <c r="CE667" s="4" t="e">
        <f t="shared" si="376"/>
        <v>#DIV/0!</v>
      </c>
      <c r="CF667" s="4" t="e">
        <f t="shared" si="377"/>
        <v>#DIV/0!</v>
      </c>
      <c r="CG667" s="4" t="e">
        <f t="shared" si="378"/>
        <v>#DIV/0!</v>
      </c>
      <c r="CH667" s="4" t="e">
        <f t="shared" si="372"/>
        <v>#DIV/0!</v>
      </c>
      <c r="CI667" s="4" t="e">
        <f t="shared" si="373"/>
        <v>#DIV/0!</v>
      </c>
      <c r="CJ667" s="4" t="e">
        <f t="shared" si="374"/>
        <v>#DIV/0!</v>
      </c>
      <c r="CK667" s="4" t="e">
        <f t="shared" si="375"/>
        <v>#DIV/0!</v>
      </c>
      <c r="CL667" s="4" t="e">
        <f t="shared" si="383"/>
        <v>#DIV/0!</v>
      </c>
      <c r="CM667" s="4" t="e">
        <f t="shared" si="384"/>
        <v>#DIV/0!</v>
      </c>
      <c r="CN667" s="4" t="e">
        <f t="shared" si="385"/>
        <v>#DIV/0!</v>
      </c>
      <c r="CO667" s="4" t="e">
        <f t="shared" si="386"/>
        <v>#DIV/0!</v>
      </c>
      <c r="CP667" s="4" t="e">
        <f t="shared" si="387"/>
        <v>#DIV/0!</v>
      </c>
      <c r="CQ667" s="4" t="e">
        <f t="shared" si="371"/>
        <v>#DIV/0!</v>
      </c>
      <c r="CR667" s="4" t="e">
        <f t="shared" si="371"/>
        <v>#DIV/0!</v>
      </c>
      <c r="CS667" s="4" t="e">
        <f t="shared" si="371"/>
        <v>#DIV/0!</v>
      </c>
      <c r="CT667" s="4" t="e">
        <f t="shared" si="371"/>
        <v>#DIV/0!</v>
      </c>
      <c r="CU667" s="4" t="e">
        <f t="shared" si="371"/>
        <v>#DIV/0!</v>
      </c>
      <c r="CV667" s="4" t="e">
        <f t="shared" si="371"/>
        <v>#DIV/0!</v>
      </c>
      <c r="CW667" s="4" t="e">
        <f t="shared" si="382"/>
        <v>#DIV/0!</v>
      </c>
      <c r="CX667" s="4" t="e">
        <f t="shared" si="382"/>
        <v>#DIV/0!</v>
      </c>
      <c r="CY667" s="4" t="e">
        <f t="shared" si="382"/>
        <v>#DIV/0!</v>
      </c>
      <c r="CZ667" s="4" t="e">
        <f t="shared" si="382"/>
        <v>#DIV/0!</v>
      </c>
      <c r="DA667" s="4" t="e">
        <f t="shared" si="382"/>
        <v>#DIV/0!</v>
      </c>
      <c r="DB667" s="4" t="e">
        <f t="shared" si="382"/>
        <v>#DIV/0!</v>
      </c>
      <c r="DC667" s="3"/>
      <c r="DD667" s="3" t="e">
        <f t="shared" si="381"/>
        <v>#DIV/0!</v>
      </c>
    </row>
    <row r="668" spans="33:108" x14ac:dyDescent="0.25">
      <c r="AG668" s="2">
        <f>IF(I668&gt;'Average Crustal Abundance'!B$2,Data!I668,'Average Crustal Abundance'!B$2)</f>
        <v>52200</v>
      </c>
      <c r="AH668" s="2">
        <f>IF(J668&gt;'Average Crustal Abundance'!C$2,Data!J668,'Average Crustal Abundance'!C$2)</f>
        <v>27</v>
      </c>
      <c r="AI668" s="2">
        <f>IF(K668&gt;'Average Crustal Abundance'!D$2,Data!K668,'Average Crustal Abundance'!D$2)</f>
        <v>59</v>
      </c>
      <c r="AJ668" s="2">
        <f>IF(L668&gt;'Average Crustal Abundance'!E$2,Data!L668,'Average Crustal Abundance'!E$2)</f>
        <v>0.188</v>
      </c>
      <c r="AK668" s="2">
        <f>IF(M668&gt;'Average Crustal Abundance'!F$2,Data!M668,'Average Crustal Abundance'!F$2)</f>
        <v>1.5E-3</v>
      </c>
      <c r="AL668" s="2">
        <f>IF(N668&gt;'Average Crustal Abundance'!G$2,Data!N668,'Average Crustal Abundance'!G$2)</f>
        <v>1.5E-3</v>
      </c>
      <c r="AM668" s="2">
        <f>IF(O668&gt;'Average Crustal Abundance'!H$2,Data!O668,'Average Crustal Abundance'!H$2)</f>
        <v>27</v>
      </c>
      <c r="AN668" s="2">
        <f>IF(P668&gt;'Average Crustal Abundance'!I$2,Data!P668,'Average Crustal Abundance'!I$2)</f>
        <v>5.6000000000000001E-2</v>
      </c>
      <c r="AO668" s="2">
        <f>IF(Q668&gt;'Average Crustal Abundance'!J$2,Data!Q668,'Average Crustal Abundance'!J$2)</f>
        <v>1.2999999999999999E-3</v>
      </c>
      <c r="AP668" s="2">
        <f>IF(R668&gt;'Average Crustal Abundance'!K$2,Data!R668,'Average Crustal Abundance'!K$2)</f>
        <v>72</v>
      </c>
      <c r="AQ668" s="2">
        <f>IF(S668&gt;'Average Crustal Abundance'!L$2,Data!S668,'Average Crustal Abundance'!L$2)</f>
        <v>0.08</v>
      </c>
      <c r="AR668" s="2">
        <f>IF(T668&gt;'Average Crustal Abundance'!M$2,Data!T668,'Average Crustal Abundance'!M$2)</f>
        <v>5.1999999999999998E-2</v>
      </c>
      <c r="AS668" s="2">
        <f>IF(U668&gt;'Average Crustal Abundance'!N$2,Data!U668,'Average Crustal Abundance'!N$2)</f>
        <v>0.5</v>
      </c>
      <c r="AT668" s="2">
        <f>IF(V668&gt;'Average Crustal Abundance'!O$2,Data!V668,'Average Crustal Abundance'!O$2)</f>
        <v>11</v>
      </c>
      <c r="AU668" s="2">
        <f>IF(W668&gt;'Average Crustal Abundance'!P$2,Data!W668,'Average Crustal Abundance'!P$2)</f>
        <v>0.03</v>
      </c>
      <c r="AV668" s="2">
        <f>IF(X668&gt;'Average Crustal Abundance'!Q$2,Data!X668,'Average Crustal Abundance'!Q$2)</f>
        <v>2.5</v>
      </c>
      <c r="AW668" s="2">
        <f>IF(Y668&gt;'Average Crustal Abundance'!R$2,Data!Y668,'Average Crustal Abundance'!R$2)</f>
        <v>0.2</v>
      </c>
      <c r="AX668" s="2">
        <f>IF(Z668&gt;'Average Crustal Abundance'!S$2,Data!Z668,'Average Crustal Abundance'!S$2)</f>
        <v>0.18</v>
      </c>
      <c r="AY668" s="2">
        <f>IF(AA668&gt;'Average Crustal Abundance'!T$2,Data!AA668,'Average Crustal Abundance'!T$2)</f>
        <v>1E-3</v>
      </c>
      <c r="AZ668" s="2">
        <f>IF(AB668&gt;'Average Crustal Abundance'!U$2,Data!AB668,'Average Crustal Abundance'!U$2)</f>
        <v>0.8</v>
      </c>
      <c r="BA668" s="2">
        <f>IF(AC668&gt;'Average Crustal Abundance'!V$2,Data!AC668,'Average Crustal Abundance'!V$2)</f>
        <v>1</v>
      </c>
      <c r="BB668" s="2">
        <f>IF(AD668&gt;'Average Crustal Abundance'!W$2,Data!AD668,'Average Crustal Abundance'!W$2)</f>
        <v>1.7</v>
      </c>
      <c r="BC668" s="2">
        <f>IF(AE668&gt;'Average Crustal Abundance'!X$2,Data!AE668,'Average Crustal Abundance'!X$2)</f>
        <v>20</v>
      </c>
      <c r="BD668" s="2">
        <f>IF(AF668&gt;'Average Crustal Abundance'!Y$2,Data!AF668,'Average Crustal Abundance'!Y$2)</f>
        <v>1.3</v>
      </c>
      <c r="BE668" s="3">
        <f>LOG((AG668/'Average Crustal Abundance'!B$2),1.636)</f>
        <v>0</v>
      </c>
      <c r="BF668" s="3">
        <f>LOG((AH668/'Average Crustal Abundance'!C$2),5.77)</f>
        <v>0</v>
      </c>
      <c r="BG668" s="3">
        <f>LOG((AI668/'Average Crustal Abundance'!D$2),5.07)</f>
        <v>0</v>
      </c>
      <c r="BH668" s="3">
        <f>IF(LOG((AJ668/'Average Crustal Abundance'!E$2))&lt;6,LOG((AJ668/'Average Crustal Abundance'!E$2)),6)</f>
        <v>0</v>
      </c>
      <c r="BI668" s="3">
        <f>IF(LOG((AK668/'Average Crustal Abundance'!F$2))&lt;6,LOG((AK668/'Average Crustal Abundance'!F$2)),6)</f>
        <v>0</v>
      </c>
      <c r="BJ668" s="3">
        <f>IF(LOG((AL668/'Average Crustal Abundance'!G$2))&lt;6,LOG((AL668/'Average Crustal Abundance'!G$2)),6)</f>
        <v>0</v>
      </c>
      <c r="BK668" s="3">
        <f>LOG((AM668/'Average Crustal Abundance'!H$2),5.77)</f>
        <v>0</v>
      </c>
      <c r="BL668" s="3">
        <f>IF(LOG((AN668/'Average Crustal Abundance'!I$2))&lt;6,LOG((AN668/'Average Crustal Abundance'!I$2)),6)</f>
        <v>0</v>
      </c>
      <c r="BM668" s="3">
        <f>IF(LOG((AO668/'Average Crustal Abundance'!J$2))&lt;6,LOG((AO668/'Average Crustal Abundance'!J$2)),6)</f>
        <v>0</v>
      </c>
      <c r="BN668" s="3">
        <f>LOG((AP668/'Average Crustal Abundance'!K$2),4.9)</f>
        <v>0</v>
      </c>
      <c r="BO668" s="3">
        <f>IF(LOG((AQ668/'Average Crustal Abundance'!L$2))&lt;6,LOG((AQ668/'Average Crustal Abundance'!L$2)),6)</f>
        <v>0</v>
      </c>
      <c r="BP668" s="3">
        <f>IF(LOG((AR668/'Average Crustal Abundance'!M$2))&lt;6,LOG((AR668/'Average Crustal Abundance'!M$2)),6)</f>
        <v>0</v>
      </c>
      <c r="BQ668" s="3">
        <f>IF(LOG((AS668/'Average Crustal Abundance'!N$2))&lt;6,LOG((AS668/'Average Crustal Abundance'!N$2)),6)</f>
        <v>0</v>
      </c>
      <c r="BR668" s="3">
        <f>LOG((AT668/'Average Crustal Abundance'!O$2),6.71)</f>
        <v>0</v>
      </c>
      <c r="BS668" s="3">
        <f>IF(LOG((AU668/'Average Crustal Abundance'!P$2))&lt;6,LOG((AU668/'Average Crustal Abundance'!P$2)),6)</f>
        <v>0</v>
      </c>
      <c r="BT668" s="3">
        <f>LOG((AV668/'Average Crustal Abundance'!Q$2),8.58)</f>
        <v>0</v>
      </c>
      <c r="BU668" s="3">
        <f>IF(LOG((AW668/'Average Crustal Abundance'!R$2))&lt;6,LOG((AW668/'Average Crustal Abundance'!R$2)),6)</f>
        <v>0</v>
      </c>
      <c r="BV668" s="3">
        <f>IF(LOG((AX668/'Average Crustal Abundance'!S$2))&lt;6,LOG((AX668/'Average Crustal Abundance'!S$2)),6)</f>
        <v>0</v>
      </c>
      <c r="BW668" s="3">
        <f>IF(LOG((AY668/'Average Crustal Abundance'!T$2))&lt;6,LOG((AY668/'Average Crustal Abundance'!T$2)),6)</f>
        <v>0</v>
      </c>
      <c r="BX668" s="3">
        <f>IF(LOG((AZ668/'Average Crustal Abundance'!U$2))&lt;6,LOG((AZ668/'Average Crustal Abundance'!U$2)),6)</f>
        <v>0</v>
      </c>
      <c r="BY668" s="3">
        <f>IF(LOG((BA668/'Average Crustal Abundance'!V$2))&lt;6,LOG((BA668/'Average Crustal Abundance'!V$2)),6)</f>
        <v>0</v>
      </c>
      <c r="BZ668" s="3">
        <f>LOG((BB668/'Average Crustal Abundance'!W$2),9.15)</f>
        <v>0</v>
      </c>
      <c r="CA668" s="3">
        <f>LOG((BC668/'Average Crustal Abundance'!X$2),6.07)</f>
        <v>0</v>
      </c>
      <c r="CB668" s="3">
        <f>LOG((BD668/'Average Crustal Abundance'!Y$2),9.57)</f>
        <v>0</v>
      </c>
      <c r="CC668" s="3">
        <f t="shared" si="379"/>
        <v>0</v>
      </c>
      <c r="CD668" s="3" t="e">
        <f t="shared" si="380"/>
        <v>#DIV/0!</v>
      </c>
      <c r="CE668" s="4" t="e">
        <f t="shared" si="376"/>
        <v>#DIV/0!</v>
      </c>
      <c r="CF668" s="4" t="e">
        <f t="shared" si="377"/>
        <v>#DIV/0!</v>
      </c>
      <c r="CG668" s="4" t="e">
        <f t="shared" si="378"/>
        <v>#DIV/0!</v>
      </c>
      <c r="CH668" s="4" t="e">
        <f t="shared" si="372"/>
        <v>#DIV/0!</v>
      </c>
      <c r="CI668" s="4" t="e">
        <f t="shared" si="373"/>
        <v>#DIV/0!</v>
      </c>
      <c r="CJ668" s="4" t="e">
        <f t="shared" si="374"/>
        <v>#DIV/0!</v>
      </c>
      <c r="CK668" s="4" t="e">
        <f t="shared" si="375"/>
        <v>#DIV/0!</v>
      </c>
      <c r="CL668" s="4" t="e">
        <f t="shared" si="383"/>
        <v>#DIV/0!</v>
      </c>
      <c r="CM668" s="4" t="e">
        <f t="shared" si="384"/>
        <v>#DIV/0!</v>
      </c>
      <c r="CN668" s="4" t="e">
        <f t="shared" si="385"/>
        <v>#DIV/0!</v>
      </c>
      <c r="CO668" s="4" t="e">
        <f t="shared" si="386"/>
        <v>#DIV/0!</v>
      </c>
      <c r="CP668" s="4" t="e">
        <f t="shared" si="387"/>
        <v>#DIV/0!</v>
      </c>
      <c r="CQ668" s="4" t="e">
        <f t="shared" si="371"/>
        <v>#DIV/0!</v>
      </c>
      <c r="CR668" s="4" t="e">
        <f t="shared" si="371"/>
        <v>#DIV/0!</v>
      </c>
      <c r="CS668" s="4" t="e">
        <f t="shared" si="371"/>
        <v>#DIV/0!</v>
      </c>
      <c r="CT668" s="4" t="e">
        <f t="shared" si="371"/>
        <v>#DIV/0!</v>
      </c>
      <c r="CU668" s="4" t="e">
        <f t="shared" si="371"/>
        <v>#DIV/0!</v>
      </c>
      <c r="CV668" s="4" t="e">
        <f t="shared" si="371"/>
        <v>#DIV/0!</v>
      </c>
      <c r="CW668" s="4" t="e">
        <f t="shared" si="382"/>
        <v>#DIV/0!</v>
      </c>
      <c r="CX668" s="4" t="e">
        <f t="shared" si="382"/>
        <v>#DIV/0!</v>
      </c>
      <c r="CY668" s="4" t="e">
        <f t="shared" si="382"/>
        <v>#DIV/0!</v>
      </c>
      <c r="CZ668" s="4" t="e">
        <f t="shared" si="382"/>
        <v>#DIV/0!</v>
      </c>
      <c r="DA668" s="4" t="e">
        <f t="shared" si="382"/>
        <v>#DIV/0!</v>
      </c>
      <c r="DB668" s="4" t="e">
        <f t="shared" si="382"/>
        <v>#DIV/0!</v>
      </c>
      <c r="DC668" s="3"/>
      <c r="DD668" s="3" t="e">
        <f t="shared" si="381"/>
        <v>#DIV/0!</v>
      </c>
    </row>
    <row r="669" spans="33:108" x14ac:dyDescent="0.25">
      <c r="AG669" s="2">
        <f>IF(I669&gt;'Average Crustal Abundance'!B$2,Data!I669,'Average Crustal Abundance'!B$2)</f>
        <v>52200</v>
      </c>
      <c r="AH669" s="2">
        <f>IF(J669&gt;'Average Crustal Abundance'!C$2,Data!J669,'Average Crustal Abundance'!C$2)</f>
        <v>27</v>
      </c>
      <c r="AI669" s="2">
        <f>IF(K669&gt;'Average Crustal Abundance'!D$2,Data!K669,'Average Crustal Abundance'!D$2)</f>
        <v>59</v>
      </c>
      <c r="AJ669" s="2">
        <f>IF(L669&gt;'Average Crustal Abundance'!E$2,Data!L669,'Average Crustal Abundance'!E$2)</f>
        <v>0.188</v>
      </c>
      <c r="AK669" s="2">
        <f>IF(M669&gt;'Average Crustal Abundance'!F$2,Data!M669,'Average Crustal Abundance'!F$2)</f>
        <v>1.5E-3</v>
      </c>
      <c r="AL669" s="2">
        <f>IF(N669&gt;'Average Crustal Abundance'!G$2,Data!N669,'Average Crustal Abundance'!G$2)</f>
        <v>1.5E-3</v>
      </c>
      <c r="AM669" s="2">
        <f>IF(O669&gt;'Average Crustal Abundance'!H$2,Data!O669,'Average Crustal Abundance'!H$2)</f>
        <v>27</v>
      </c>
      <c r="AN669" s="2">
        <f>IF(P669&gt;'Average Crustal Abundance'!I$2,Data!P669,'Average Crustal Abundance'!I$2)</f>
        <v>5.6000000000000001E-2</v>
      </c>
      <c r="AO669" s="2">
        <f>IF(Q669&gt;'Average Crustal Abundance'!J$2,Data!Q669,'Average Crustal Abundance'!J$2)</f>
        <v>1.2999999999999999E-3</v>
      </c>
      <c r="AP669" s="2">
        <f>IF(R669&gt;'Average Crustal Abundance'!K$2,Data!R669,'Average Crustal Abundance'!K$2)</f>
        <v>72</v>
      </c>
      <c r="AQ669" s="2">
        <f>IF(S669&gt;'Average Crustal Abundance'!L$2,Data!S669,'Average Crustal Abundance'!L$2)</f>
        <v>0.08</v>
      </c>
      <c r="AR669" s="2">
        <f>IF(T669&gt;'Average Crustal Abundance'!M$2,Data!T669,'Average Crustal Abundance'!M$2)</f>
        <v>5.1999999999999998E-2</v>
      </c>
      <c r="AS669" s="2">
        <f>IF(U669&gt;'Average Crustal Abundance'!N$2,Data!U669,'Average Crustal Abundance'!N$2)</f>
        <v>0.5</v>
      </c>
      <c r="AT669" s="2">
        <f>IF(V669&gt;'Average Crustal Abundance'!O$2,Data!V669,'Average Crustal Abundance'!O$2)</f>
        <v>11</v>
      </c>
      <c r="AU669" s="2">
        <f>IF(W669&gt;'Average Crustal Abundance'!P$2,Data!W669,'Average Crustal Abundance'!P$2)</f>
        <v>0.03</v>
      </c>
      <c r="AV669" s="2">
        <f>IF(X669&gt;'Average Crustal Abundance'!Q$2,Data!X669,'Average Crustal Abundance'!Q$2)</f>
        <v>2.5</v>
      </c>
      <c r="AW669" s="2">
        <f>IF(Y669&gt;'Average Crustal Abundance'!R$2,Data!Y669,'Average Crustal Abundance'!R$2)</f>
        <v>0.2</v>
      </c>
      <c r="AX669" s="2">
        <f>IF(Z669&gt;'Average Crustal Abundance'!S$2,Data!Z669,'Average Crustal Abundance'!S$2)</f>
        <v>0.18</v>
      </c>
      <c r="AY669" s="2">
        <f>IF(AA669&gt;'Average Crustal Abundance'!T$2,Data!AA669,'Average Crustal Abundance'!T$2)</f>
        <v>1E-3</v>
      </c>
      <c r="AZ669" s="2">
        <f>IF(AB669&gt;'Average Crustal Abundance'!U$2,Data!AB669,'Average Crustal Abundance'!U$2)</f>
        <v>0.8</v>
      </c>
      <c r="BA669" s="2">
        <f>IF(AC669&gt;'Average Crustal Abundance'!V$2,Data!AC669,'Average Crustal Abundance'!V$2)</f>
        <v>1</v>
      </c>
      <c r="BB669" s="2">
        <f>IF(AD669&gt;'Average Crustal Abundance'!W$2,Data!AD669,'Average Crustal Abundance'!W$2)</f>
        <v>1.7</v>
      </c>
      <c r="BC669" s="2">
        <f>IF(AE669&gt;'Average Crustal Abundance'!X$2,Data!AE669,'Average Crustal Abundance'!X$2)</f>
        <v>20</v>
      </c>
      <c r="BD669" s="2">
        <f>IF(AF669&gt;'Average Crustal Abundance'!Y$2,Data!AF669,'Average Crustal Abundance'!Y$2)</f>
        <v>1.3</v>
      </c>
      <c r="BE669" s="3">
        <f>LOG((AG669/'Average Crustal Abundance'!B$2),1.636)</f>
        <v>0</v>
      </c>
      <c r="BF669" s="3">
        <f>LOG((AH669/'Average Crustal Abundance'!C$2),5.77)</f>
        <v>0</v>
      </c>
      <c r="BG669" s="3">
        <f>LOG((AI669/'Average Crustal Abundance'!D$2),5.07)</f>
        <v>0</v>
      </c>
      <c r="BH669" s="3">
        <f>IF(LOG((AJ669/'Average Crustal Abundance'!E$2))&lt;6,LOG((AJ669/'Average Crustal Abundance'!E$2)),6)</f>
        <v>0</v>
      </c>
      <c r="BI669" s="3">
        <f>IF(LOG((AK669/'Average Crustal Abundance'!F$2))&lt;6,LOG((AK669/'Average Crustal Abundance'!F$2)),6)</f>
        <v>0</v>
      </c>
      <c r="BJ669" s="3">
        <f>IF(LOG((AL669/'Average Crustal Abundance'!G$2))&lt;6,LOG((AL669/'Average Crustal Abundance'!G$2)),6)</f>
        <v>0</v>
      </c>
      <c r="BK669" s="3">
        <f>LOG((AM669/'Average Crustal Abundance'!H$2),5.77)</f>
        <v>0</v>
      </c>
      <c r="BL669" s="3">
        <f>IF(LOG((AN669/'Average Crustal Abundance'!I$2))&lt;6,LOG((AN669/'Average Crustal Abundance'!I$2)),6)</f>
        <v>0</v>
      </c>
      <c r="BM669" s="3">
        <f>IF(LOG((AO669/'Average Crustal Abundance'!J$2))&lt;6,LOG((AO669/'Average Crustal Abundance'!J$2)),6)</f>
        <v>0</v>
      </c>
      <c r="BN669" s="3">
        <f>LOG((AP669/'Average Crustal Abundance'!K$2),4.9)</f>
        <v>0</v>
      </c>
      <c r="BO669" s="3">
        <f>IF(LOG((AQ669/'Average Crustal Abundance'!L$2))&lt;6,LOG((AQ669/'Average Crustal Abundance'!L$2)),6)</f>
        <v>0</v>
      </c>
      <c r="BP669" s="3">
        <f>IF(LOG((AR669/'Average Crustal Abundance'!M$2))&lt;6,LOG((AR669/'Average Crustal Abundance'!M$2)),6)</f>
        <v>0</v>
      </c>
      <c r="BQ669" s="3">
        <f>IF(LOG((AS669/'Average Crustal Abundance'!N$2))&lt;6,LOG((AS669/'Average Crustal Abundance'!N$2)),6)</f>
        <v>0</v>
      </c>
      <c r="BR669" s="3">
        <f>LOG((AT669/'Average Crustal Abundance'!O$2),6.71)</f>
        <v>0</v>
      </c>
      <c r="BS669" s="3">
        <f>IF(LOG((AU669/'Average Crustal Abundance'!P$2))&lt;6,LOG((AU669/'Average Crustal Abundance'!P$2)),6)</f>
        <v>0</v>
      </c>
      <c r="BT669" s="3">
        <f>LOG((AV669/'Average Crustal Abundance'!Q$2),8.58)</f>
        <v>0</v>
      </c>
      <c r="BU669" s="3">
        <f>IF(LOG((AW669/'Average Crustal Abundance'!R$2))&lt;6,LOG((AW669/'Average Crustal Abundance'!R$2)),6)</f>
        <v>0</v>
      </c>
      <c r="BV669" s="3">
        <f>IF(LOG((AX669/'Average Crustal Abundance'!S$2))&lt;6,LOG((AX669/'Average Crustal Abundance'!S$2)),6)</f>
        <v>0</v>
      </c>
      <c r="BW669" s="3">
        <f>IF(LOG((AY669/'Average Crustal Abundance'!T$2))&lt;6,LOG((AY669/'Average Crustal Abundance'!T$2)),6)</f>
        <v>0</v>
      </c>
      <c r="BX669" s="3">
        <f>IF(LOG((AZ669/'Average Crustal Abundance'!U$2))&lt;6,LOG((AZ669/'Average Crustal Abundance'!U$2)),6)</f>
        <v>0</v>
      </c>
      <c r="BY669" s="3">
        <f>IF(LOG((BA669/'Average Crustal Abundance'!V$2))&lt;6,LOG((BA669/'Average Crustal Abundance'!V$2)),6)</f>
        <v>0</v>
      </c>
      <c r="BZ669" s="3">
        <f>LOG((BB669/'Average Crustal Abundance'!W$2),9.15)</f>
        <v>0</v>
      </c>
      <c r="CA669" s="3">
        <f>LOG((BC669/'Average Crustal Abundance'!X$2),6.07)</f>
        <v>0</v>
      </c>
      <c r="CB669" s="3">
        <f>LOG((BD669/'Average Crustal Abundance'!Y$2),9.57)</f>
        <v>0</v>
      </c>
      <c r="CC669" s="3">
        <f t="shared" si="379"/>
        <v>0</v>
      </c>
      <c r="CD669" s="3" t="e">
        <f t="shared" si="380"/>
        <v>#DIV/0!</v>
      </c>
      <c r="CE669" s="4" t="e">
        <f t="shared" si="376"/>
        <v>#DIV/0!</v>
      </c>
      <c r="CF669" s="4" t="e">
        <f t="shared" si="377"/>
        <v>#DIV/0!</v>
      </c>
      <c r="CG669" s="4" t="e">
        <f t="shared" si="378"/>
        <v>#DIV/0!</v>
      </c>
      <c r="CH669" s="4" t="e">
        <f t="shared" si="372"/>
        <v>#DIV/0!</v>
      </c>
      <c r="CI669" s="4" t="e">
        <f t="shared" si="373"/>
        <v>#DIV/0!</v>
      </c>
      <c r="CJ669" s="4" t="e">
        <f t="shared" si="374"/>
        <v>#DIV/0!</v>
      </c>
      <c r="CK669" s="4" t="e">
        <f t="shared" si="375"/>
        <v>#DIV/0!</v>
      </c>
      <c r="CL669" s="4" t="e">
        <f t="shared" si="383"/>
        <v>#DIV/0!</v>
      </c>
      <c r="CM669" s="4" t="e">
        <f t="shared" si="384"/>
        <v>#DIV/0!</v>
      </c>
      <c r="CN669" s="4" t="e">
        <f t="shared" si="385"/>
        <v>#DIV/0!</v>
      </c>
      <c r="CO669" s="4" t="e">
        <f t="shared" si="386"/>
        <v>#DIV/0!</v>
      </c>
      <c r="CP669" s="4" t="e">
        <f t="shared" si="387"/>
        <v>#DIV/0!</v>
      </c>
      <c r="CQ669" s="4" t="e">
        <f t="shared" si="371"/>
        <v>#DIV/0!</v>
      </c>
      <c r="CR669" s="4" t="e">
        <f t="shared" si="371"/>
        <v>#DIV/0!</v>
      </c>
      <c r="CS669" s="4" t="e">
        <f t="shared" si="371"/>
        <v>#DIV/0!</v>
      </c>
      <c r="CT669" s="4" t="e">
        <f t="shared" si="371"/>
        <v>#DIV/0!</v>
      </c>
      <c r="CU669" s="4" t="e">
        <f t="shared" si="371"/>
        <v>#DIV/0!</v>
      </c>
      <c r="CV669" s="4" t="e">
        <f t="shared" si="371"/>
        <v>#DIV/0!</v>
      </c>
      <c r="CW669" s="4" t="e">
        <f t="shared" si="382"/>
        <v>#DIV/0!</v>
      </c>
      <c r="CX669" s="4" t="e">
        <f t="shared" si="382"/>
        <v>#DIV/0!</v>
      </c>
      <c r="CY669" s="4" t="e">
        <f t="shared" si="382"/>
        <v>#DIV/0!</v>
      </c>
      <c r="CZ669" s="4" t="e">
        <f t="shared" si="382"/>
        <v>#DIV/0!</v>
      </c>
      <c r="DA669" s="4" t="e">
        <f t="shared" si="382"/>
        <v>#DIV/0!</v>
      </c>
      <c r="DB669" s="4" t="e">
        <f t="shared" si="382"/>
        <v>#DIV/0!</v>
      </c>
      <c r="DC669" s="3"/>
      <c r="DD669" s="3" t="e">
        <f t="shared" si="381"/>
        <v>#DIV/0!</v>
      </c>
    </row>
    <row r="670" spans="33:108" x14ac:dyDescent="0.25">
      <c r="AG670" s="2">
        <f>IF(I670&gt;'Average Crustal Abundance'!B$2,Data!I670,'Average Crustal Abundance'!B$2)</f>
        <v>52200</v>
      </c>
      <c r="AH670" s="2">
        <f>IF(J670&gt;'Average Crustal Abundance'!C$2,Data!J670,'Average Crustal Abundance'!C$2)</f>
        <v>27</v>
      </c>
      <c r="AI670" s="2">
        <f>IF(K670&gt;'Average Crustal Abundance'!D$2,Data!K670,'Average Crustal Abundance'!D$2)</f>
        <v>59</v>
      </c>
      <c r="AJ670" s="2">
        <f>IF(L670&gt;'Average Crustal Abundance'!E$2,Data!L670,'Average Crustal Abundance'!E$2)</f>
        <v>0.188</v>
      </c>
      <c r="AK670" s="2">
        <f>IF(M670&gt;'Average Crustal Abundance'!F$2,Data!M670,'Average Crustal Abundance'!F$2)</f>
        <v>1.5E-3</v>
      </c>
      <c r="AL670" s="2">
        <f>IF(N670&gt;'Average Crustal Abundance'!G$2,Data!N670,'Average Crustal Abundance'!G$2)</f>
        <v>1.5E-3</v>
      </c>
      <c r="AM670" s="2">
        <f>IF(O670&gt;'Average Crustal Abundance'!H$2,Data!O670,'Average Crustal Abundance'!H$2)</f>
        <v>27</v>
      </c>
      <c r="AN670" s="2">
        <f>IF(P670&gt;'Average Crustal Abundance'!I$2,Data!P670,'Average Crustal Abundance'!I$2)</f>
        <v>5.6000000000000001E-2</v>
      </c>
      <c r="AO670" s="2">
        <f>IF(Q670&gt;'Average Crustal Abundance'!J$2,Data!Q670,'Average Crustal Abundance'!J$2)</f>
        <v>1.2999999999999999E-3</v>
      </c>
      <c r="AP670" s="2">
        <f>IF(R670&gt;'Average Crustal Abundance'!K$2,Data!R670,'Average Crustal Abundance'!K$2)</f>
        <v>72</v>
      </c>
      <c r="AQ670" s="2">
        <f>IF(S670&gt;'Average Crustal Abundance'!L$2,Data!S670,'Average Crustal Abundance'!L$2)</f>
        <v>0.08</v>
      </c>
      <c r="AR670" s="2">
        <f>IF(T670&gt;'Average Crustal Abundance'!M$2,Data!T670,'Average Crustal Abundance'!M$2)</f>
        <v>5.1999999999999998E-2</v>
      </c>
      <c r="AS670" s="2">
        <f>IF(U670&gt;'Average Crustal Abundance'!N$2,Data!U670,'Average Crustal Abundance'!N$2)</f>
        <v>0.5</v>
      </c>
      <c r="AT670" s="2">
        <f>IF(V670&gt;'Average Crustal Abundance'!O$2,Data!V670,'Average Crustal Abundance'!O$2)</f>
        <v>11</v>
      </c>
      <c r="AU670" s="2">
        <f>IF(W670&gt;'Average Crustal Abundance'!P$2,Data!W670,'Average Crustal Abundance'!P$2)</f>
        <v>0.03</v>
      </c>
      <c r="AV670" s="2">
        <f>IF(X670&gt;'Average Crustal Abundance'!Q$2,Data!X670,'Average Crustal Abundance'!Q$2)</f>
        <v>2.5</v>
      </c>
      <c r="AW670" s="2">
        <f>IF(Y670&gt;'Average Crustal Abundance'!R$2,Data!Y670,'Average Crustal Abundance'!R$2)</f>
        <v>0.2</v>
      </c>
      <c r="AX670" s="2">
        <f>IF(Z670&gt;'Average Crustal Abundance'!S$2,Data!Z670,'Average Crustal Abundance'!S$2)</f>
        <v>0.18</v>
      </c>
      <c r="AY670" s="2">
        <f>IF(AA670&gt;'Average Crustal Abundance'!T$2,Data!AA670,'Average Crustal Abundance'!T$2)</f>
        <v>1E-3</v>
      </c>
      <c r="AZ670" s="2">
        <f>IF(AB670&gt;'Average Crustal Abundance'!U$2,Data!AB670,'Average Crustal Abundance'!U$2)</f>
        <v>0.8</v>
      </c>
      <c r="BA670" s="2">
        <f>IF(AC670&gt;'Average Crustal Abundance'!V$2,Data!AC670,'Average Crustal Abundance'!V$2)</f>
        <v>1</v>
      </c>
      <c r="BB670" s="2">
        <f>IF(AD670&gt;'Average Crustal Abundance'!W$2,Data!AD670,'Average Crustal Abundance'!W$2)</f>
        <v>1.7</v>
      </c>
      <c r="BC670" s="2">
        <f>IF(AE670&gt;'Average Crustal Abundance'!X$2,Data!AE670,'Average Crustal Abundance'!X$2)</f>
        <v>20</v>
      </c>
      <c r="BD670" s="2">
        <f>IF(AF670&gt;'Average Crustal Abundance'!Y$2,Data!AF670,'Average Crustal Abundance'!Y$2)</f>
        <v>1.3</v>
      </c>
      <c r="BE670" s="3">
        <f>LOG((AG670/'Average Crustal Abundance'!B$2),1.636)</f>
        <v>0</v>
      </c>
      <c r="BF670" s="3">
        <f>LOG((AH670/'Average Crustal Abundance'!C$2),5.77)</f>
        <v>0</v>
      </c>
      <c r="BG670" s="3">
        <f>LOG((AI670/'Average Crustal Abundance'!D$2),5.07)</f>
        <v>0</v>
      </c>
      <c r="BH670" s="3">
        <f>IF(LOG((AJ670/'Average Crustal Abundance'!E$2))&lt;6,LOG((AJ670/'Average Crustal Abundance'!E$2)),6)</f>
        <v>0</v>
      </c>
      <c r="BI670" s="3">
        <f>IF(LOG((AK670/'Average Crustal Abundance'!F$2))&lt;6,LOG((AK670/'Average Crustal Abundance'!F$2)),6)</f>
        <v>0</v>
      </c>
      <c r="BJ670" s="3">
        <f>IF(LOG((AL670/'Average Crustal Abundance'!G$2))&lt;6,LOG((AL670/'Average Crustal Abundance'!G$2)),6)</f>
        <v>0</v>
      </c>
      <c r="BK670" s="3">
        <f>LOG((AM670/'Average Crustal Abundance'!H$2),5.77)</f>
        <v>0</v>
      </c>
      <c r="BL670" s="3">
        <f>IF(LOG((AN670/'Average Crustal Abundance'!I$2))&lt;6,LOG((AN670/'Average Crustal Abundance'!I$2)),6)</f>
        <v>0</v>
      </c>
      <c r="BM670" s="3">
        <f>IF(LOG((AO670/'Average Crustal Abundance'!J$2))&lt;6,LOG((AO670/'Average Crustal Abundance'!J$2)),6)</f>
        <v>0</v>
      </c>
      <c r="BN670" s="3">
        <f>LOG((AP670/'Average Crustal Abundance'!K$2),4.9)</f>
        <v>0</v>
      </c>
      <c r="BO670" s="3">
        <f>IF(LOG((AQ670/'Average Crustal Abundance'!L$2))&lt;6,LOG((AQ670/'Average Crustal Abundance'!L$2)),6)</f>
        <v>0</v>
      </c>
      <c r="BP670" s="3">
        <f>IF(LOG((AR670/'Average Crustal Abundance'!M$2))&lt;6,LOG((AR670/'Average Crustal Abundance'!M$2)),6)</f>
        <v>0</v>
      </c>
      <c r="BQ670" s="3">
        <f>IF(LOG((AS670/'Average Crustal Abundance'!N$2))&lt;6,LOG((AS670/'Average Crustal Abundance'!N$2)),6)</f>
        <v>0</v>
      </c>
      <c r="BR670" s="3">
        <f>LOG((AT670/'Average Crustal Abundance'!O$2),6.71)</f>
        <v>0</v>
      </c>
      <c r="BS670" s="3">
        <f>IF(LOG((AU670/'Average Crustal Abundance'!P$2))&lt;6,LOG((AU670/'Average Crustal Abundance'!P$2)),6)</f>
        <v>0</v>
      </c>
      <c r="BT670" s="3">
        <f>LOG((AV670/'Average Crustal Abundance'!Q$2),8.58)</f>
        <v>0</v>
      </c>
      <c r="BU670" s="3">
        <f>IF(LOG((AW670/'Average Crustal Abundance'!R$2))&lt;6,LOG((AW670/'Average Crustal Abundance'!R$2)),6)</f>
        <v>0</v>
      </c>
      <c r="BV670" s="3">
        <f>IF(LOG((AX670/'Average Crustal Abundance'!S$2))&lt;6,LOG((AX670/'Average Crustal Abundance'!S$2)),6)</f>
        <v>0</v>
      </c>
      <c r="BW670" s="3">
        <f>IF(LOG((AY670/'Average Crustal Abundance'!T$2))&lt;6,LOG((AY670/'Average Crustal Abundance'!T$2)),6)</f>
        <v>0</v>
      </c>
      <c r="BX670" s="3">
        <f>IF(LOG((AZ670/'Average Crustal Abundance'!U$2))&lt;6,LOG((AZ670/'Average Crustal Abundance'!U$2)),6)</f>
        <v>0</v>
      </c>
      <c r="BY670" s="3">
        <f>IF(LOG((BA670/'Average Crustal Abundance'!V$2))&lt;6,LOG((BA670/'Average Crustal Abundance'!V$2)),6)</f>
        <v>0</v>
      </c>
      <c r="BZ670" s="3">
        <f>LOG((BB670/'Average Crustal Abundance'!W$2),9.15)</f>
        <v>0</v>
      </c>
      <c r="CA670" s="3">
        <f>LOG((BC670/'Average Crustal Abundance'!X$2),6.07)</f>
        <v>0</v>
      </c>
      <c r="CB670" s="3">
        <f>LOG((BD670/'Average Crustal Abundance'!Y$2),9.57)</f>
        <v>0</v>
      </c>
      <c r="CC670" s="3">
        <f t="shared" si="379"/>
        <v>0</v>
      </c>
      <c r="CD670" s="3" t="e">
        <f t="shared" si="380"/>
        <v>#DIV/0!</v>
      </c>
      <c r="CE670" s="4" t="e">
        <f t="shared" si="376"/>
        <v>#DIV/0!</v>
      </c>
      <c r="CF670" s="4" t="e">
        <f t="shared" si="377"/>
        <v>#DIV/0!</v>
      </c>
      <c r="CG670" s="4" t="e">
        <f t="shared" si="378"/>
        <v>#DIV/0!</v>
      </c>
      <c r="CH670" s="4" t="e">
        <f t="shared" si="372"/>
        <v>#DIV/0!</v>
      </c>
      <c r="CI670" s="4" t="e">
        <f t="shared" si="373"/>
        <v>#DIV/0!</v>
      </c>
      <c r="CJ670" s="4" t="e">
        <f t="shared" si="374"/>
        <v>#DIV/0!</v>
      </c>
      <c r="CK670" s="4" t="e">
        <f t="shared" si="375"/>
        <v>#DIV/0!</v>
      </c>
      <c r="CL670" s="4" t="e">
        <f t="shared" si="383"/>
        <v>#DIV/0!</v>
      </c>
      <c r="CM670" s="4" t="e">
        <f t="shared" si="384"/>
        <v>#DIV/0!</v>
      </c>
      <c r="CN670" s="4" t="e">
        <f t="shared" si="385"/>
        <v>#DIV/0!</v>
      </c>
      <c r="CO670" s="4" t="e">
        <f t="shared" si="386"/>
        <v>#DIV/0!</v>
      </c>
      <c r="CP670" s="4" t="e">
        <f t="shared" si="387"/>
        <v>#DIV/0!</v>
      </c>
      <c r="CQ670" s="4" t="e">
        <f t="shared" si="371"/>
        <v>#DIV/0!</v>
      </c>
      <c r="CR670" s="4" t="e">
        <f t="shared" si="371"/>
        <v>#DIV/0!</v>
      </c>
      <c r="CS670" s="4" t="e">
        <f t="shared" si="371"/>
        <v>#DIV/0!</v>
      </c>
      <c r="CT670" s="4" t="e">
        <f t="shared" si="371"/>
        <v>#DIV/0!</v>
      </c>
      <c r="CU670" s="4" t="e">
        <f t="shared" si="371"/>
        <v>#DIV/0!</v>
      </c>
      <c r="CV670" s="4" t="e">
        <f t="shared" si="371"/>
        <v>#DIV/0!</v>
      </c>
      <c r="CW670" s="4" t="e">
        <f t="shared" si="382"/>
        <v>#DIV/0!</v>
      </c>
      <c r="CX670" s="4" t="e">
        <f t="shared" si="382"/>
        <v>#DIV/0!</v>
      </c>
      <c r="CY670" s="4" t="e">
        <f t="shared" si="382"/>
        <v>#DIV/0!</v>
      </c>
      <c r="CZ670" s="4" t="e">
        <f t="shared" si="382"/>
        <v>#DIV/0!</v>
      </c>
      <c r="DA670" s="4" t="e">
        <f t="shared" si="382"/>
        <v>#DIV/0!</v>
      </c>
      <c r="DB670" s="4" t="e">
        <f t="shared" si="382"/>
        <v>#DIV/0!</v>
      </c>
      <c r="DC670" s="3"/>
      <c r="DD670" s="3" t="e">
        <f t="shared" si="381"/>
        <v>#DIV/0!</v>
      </c>
    </row>
    <row r="671" spans="33:108" x14ac:dyDescent="0.25">
      <c r="AG671" s="2">
        <f>IF(I671&gt;'Average Crustal Abundance'!B$2,Data!I671,'Average Crustal Abundance'!B$2)</f>
        <v>52200</v>
      </c>
      <c r="AH671" s="2">
        <f>IF(J671&gt;'Average Crustal Abundance'!C$2,Data!J671,'Average Crustal Abundance'!C$2)</f>
        <v>27</v>
      </c>
      <c r="AI671" s="2">
        <f>IF(K671&gt;'Average Crustal Abundance'!D$2,Data!K671,'Average Crustal Abundance'!D$2)</f>
        <v>59</v>
      </c>
      <c r="AJ671" s="2">
        <f>IF(L671&gt;'Average Crustal Abundance'!E$2,Data!L671,'Average Crustal Abundance'!E$2)</f>
        <v>0.188</v>
      </c>
      <c r="AK671" s="2">
        <f>IF(M671&gt;'Average Crustal Abundance'!F$2,Data!M671,'Average Crustal Abundance'!F$2)</f>
        <v>1.5E-3</v>
      </c>
      <c r="AL671" s="2">
        <f>IF(N671&gt;'Average Crustal Abundance'!G$2,Data!N671,'Average Crustal Abundance'!G$2)</f>
        <v>1.5E-3</v>
      </c>
      <c r="AM671" s="2">
        <f>IF(O671&gt;'Average Crustal Abundance'!H$2,Data!O671,'Average Crustal Abundance'!H$2)</f>
        <v>27</v>
      </c>
      <c r="AN671" s="2">
        <f>IF(P671&gt;'Average Crustal Abundance'!I$2,Data!P671,'Average Crustal Abundance'!I$2)</f>
        <v>5.6000000000000001E-2</v>
      </c>
      <c r="AO671" s="2">
        <f>IF(Q671&gt;'Average Crustal Abundance'!J$2,Data!Q671,'Average Crustal Abundance'!J$2)</f>
        <v>1.2999999999999999E-3</v>
      </c>
      <c r="AP671" s="2">
        <f>IF(R671&gt;'Average Crustal Abundance'!K$2,Data!R671,'Average Crustal Abundance'!K$2)</f>
        <v>72</v>
      </c>
      <c r="AQ671" s="2">
        <f>IF(S671&gt;'Average Crustal Abundance'!L$2,Data!S671,'Average Crustal Abundance'!L$2)</f>
        <v>0.08</v>
      </c>
      <c r="AR671" s="2">
        <f>IF(T671&gt;'Average Crustal Abundance'!M$2,Data!T671,'Average Crustal Abundance'!M$2)</f>
        <v>5.1999999999999998E-2</v>
      </c>
      <c r="AS671" s="2">
        <f>IF(U671&gt;'Average Crustal Abundance'!N$2,Data!U671,'Average Crustal Abundance'!N$2)</f>
        <v>0.5</v>
      </c>
      <c r="AT671" s="2">
        <f>IF(V671&gt;'Average Crustal Abundance'!O$2,Data!V671,'Average Crustal Abundance'!O$2)</f>
        <v>11</v>
      </c>
      <c r="AU671" s="2">
        <f>IF(W671&gt;'Average Crustal Abundance'!P$2,Data!W671,'Average Crustal Abundance'!P$2)</f>
        <v>0.03</v>
      </c>
      <c r="AV671" s="2">
        <f>IF(X671&gt;'Average Crustal Abundance'!Q$2,Data!X671,'Average Crustal Abundance'!Q$2)</f>
        <v>2.5</v>
      </c>
      <c r="AW671" s="2">
        <f>IF(Y671&gt;'Average Crustal Abundance'!R$2,Data!Y671,'Average Crustal Abundance'!R$2)</f>
        <v>0.2</v>
      </c>
      <c r="AX671" s="2">
        <f>IF(Z671&gt;'Average Crustal Abundance'!S$2,Data!Z671,'Average Crustal Abundance'!S$2)</f>
        <v>0.18</v>
      </c>
      <c r="AY671" s="2">
        <f>IF(AA671&gt;'Average Crustal Abundance'!T$2,Data!AA671,'Average Crustal Abundance'!T$2)</f>
        <v>1E-3</v>
      </c>
      <c r="AZ671" s="2">
        <f>IF(AB671&gt;'Average Crustal Abundance'!U$2,Data!AB671,'Average Crustal Abundance'!U$2)</f>
        <v>0.8</v>
      </c>
      <c r="BA671" s="2">
        <f>IF(AC671&gt;'Average Crustal Abundance'!V$2,Data!AC671,'Average Crustal Abundance'!V$2)</f>
        <v>1</v>
      </c>
      <c r="BB671" s="2">
        <f>IF(AD671&gt;'Average Crustal Abundance'!W$2,Data!AD671,'Average Crustal Abundance'!W$2)</f>
        <v>1.7</v>
      </c>
      <c r="BC671" s="2">
        <f>IF(AE671&gt;'Average Crustal Abundance'!X$2,Data!AE671,'Average Crustal Abundance'!X$2)</f>
        <v>20</v>
      </c>
      <c r="BD671" s="2">
        <f>IF(AF671&gt;'Average Crustal Abundance'!Y$2,Data!AF671,'Average Crustal Abundance'!Y$2)</f>
        <v>1.3</v>
      </c>
      <c r="BE671" s="3">
        <f>LOG((AG671/'Average Crustal Abundance'!B$2),1.636)</f>
        <v>0</v>
      </c>
      <c r="BF671" s="3">
        <f>LOG((AH671/'Average Crustal Abundance'!C$2),5.77)</f>
        <v>0</v>
      </c>
      <c r="BG671" s="3">
        <f>LOG((AI671/'Average Crustal Abundance'!D$2),5.07)</f>
        <v>0</v>
      </c>
      <c r="BH671" s="3">
        <f>IF(LOG((AJ671/'Average Crustal Abundance'!E$2))&lt;6,LOG((AJ671/'Average Crustal Abundance'!E$2)),6)</f>
        <v>0</v>
      </c>
      <c r="BI671" s="3">
        <f>IF(LOG((AK671/'Average Crustal Abundance'!F$2))&lt;6,LOG((AK671/'Average Crustal Abundance'!F$2)),6)</f>
        <v>0</v>
      </c>
      <c r="BJ671" s="3">
        <f>IF(LOG((AL671/'Average Crustal Abundance'!G$2))&lt;6,LOG((AL671/'Average Crustal Abundance'!G$2)),6)</f>
        <v>0</v>
      </c>
      <c r="BK671" s="3">
        <f>LOG((AM671/'Average Crustal Abundance'!H$2),5.77)</f>
        <v>0</v>
      </c>
      <c r="BL671" s="3">
        <f>IF(LOG((AN671/'Average Crustal Abundance'!I$2))&lt;6,LOG((AN671/'Average Crustal Abundance'!I$2)),6)</f>
        <v>0</v>
      </c>
      <c r="BM671" s="3">
        <f>IF(LOG((AO671/'Average Crustal Abundance'!J$2))&lt;6,LOG((AO671/'Average Crustal Abundance'!J$2)),6)</f>
        <v>0</v>
      </c>
      <c r="BN671" s="3">
        <f>LOG((AP671/'Average Crustal Abundance'!K$2),4.9)</f>
        <v>0</v>
      </c>
      <c r="BO671" s="3">
        <f>IF(LOG((AQ671/'Average Crustal Abundance'!L$2))&lt;6,LOG((AQ671/'Average Crustal Abundance'!L$2)),6)</f>
        <v>0</v>
      </c>
      <c r="BP671" s="3">
        <f>IF(LOG((AR671/'Average Crustal Abundance'!M$2))&lt;6,LOG((AR671/'Average Crustal Abundance'!M$2)),6)</f>
        <v>0</v>
      </c>
      <c r="BQ671" s="3">
        <f>IF(LOG((AS671/'Average Crustal Abundance'!N$2))&lt;6,LOG((AS671/'Average Crustal Abundance'!N$2)),6)</f>
        <v>0</v>
      </c>
      <c r="BR671" s="3">
        <f>LOG((AT671/'Average Crustal Abundance'!O$2),6.71)</f>
        <v>0</v>
      </c>
      <c r="BS671" s="3">
        <f>IF(LOG((AU671/'Average Crustal Abundance'!P$2))&lt;6,LOG((AU671/'Average Crustal Abundance'!P$2)),6)</f>
        <v>0</v>
      </c>
      <c r="BT671" s="3">
        <f>LOG((AV671/'Average Crustal Abundance'!Q$2),8.58)</f>
        <v>0</v>
      </c>
      <c r="BU671" s="3">
        <f>IF(LOG((AW671/'Average Crustal Abundance'!R$2))&lt;6,LOG((AW671/'Average Crustal Abundance'!R$2)),6)</f>
        <v>0</v>
      </c>
      <c r="BV671" s="3">
        <f>IF(LOG((AX671/'Average Crustal Abundance'!S$2))&lt;6,LOG((AX671/'Average Crustal Abundance'!S$2)),6)</f>
        <v>0</v>
      </c>
      <c r="BW671" s="3">
        <f>IF(LOG((AY671/'Average Crustal Abundance'!T$2))&lt;6,LOG((AY671/'Average Crustal Abundance'!T$2)),6)</f>
        <v>0</v>
      </c>
      <c r="BX671" s="3">
        <f>IF(LOG((AZ671/'Average Crustal Abundance'!U$2))&lt;6,LOG((AZ671/'Average Crustal Abundance'!U$2)),6)</f>
        <v>0</v>
      </c>
      <c r="BY671" s="3">
        <f>IF(LOG((BA671/'Average Crustal Abundance'!V$2))&lt;6,LOG((BA671/'Average Crustal Abundance'!V$2)),6)</f>
        <v>0</v>
      </c>
      <c r="BZ671" s="3">
        <f>LOG((BB671/'Average Crustal Abundance'!W$2),9.15)</f>
        <v>0</v>
      </c>
      <c r="CA671" s="3">
        <f>LOG((BC671/'Average Crustal Abundance'!X$2),6.07)</f>
        <v>0</v>
      </c>
      <c r="CB671" s="3">
        <f>LOG((BD671/'Average Crustal Abundance'!Y$2),9.57)</f>
        <v>0</v>
      </c>
      <c r="CC671" s="3">
        <f t="shared" si="379"/>
        <v>0</v>
      </c>
      <c r="CD671" s="3" t="e">
        <f t="shared" si="380"/>
        <v>#DIV/0!</v>
      </c>
      <c r="CE671" s="4" t="e">
        <f t="shared" si="376"/>
        <v>#DIV/0!</v>
      </c>
      <c r="CF671" s="4" t="e">
        <f t="shared" si="377"/>
        <v>#DIV/0!</v>
      </c>
      <c r="CG671" s="4" t="e">
        <f t="shared" si="378"/>
        <v>#DIV/0!</v>
      </c>
      <c r="CH671" s="4" t="e">
        <f t="shared" si="372"/>
        <v>#DIV/0!</v>
      </c>
      <c r="CI671" s="4" t="e">
        <f t="shared" si="373"/>
        <v>#DIV/0!</v>
      </c>
      <c r="CJ671" s="4" t="e">
        <f t="shared" si="374"/>
        <v>#DIV/0!</v>
      </c>
      <c r="CK671" s="4" t="e">
        <f t="shared" si="375"/>
        <v>#DIV/0!</v>
      </c>
      <c r="CL671" s="4" t="e">
        <f t="shared" si="383"/>
        <v>#DIV/0!</v>
      </c>
      <c r="CM671" s="4" t="e">
        <f t="shared" si="384"/>
        <v>#DIV/0!</v>
      </c>
      <c r="CN671" s="4" t="e">
        <f t="shared" si="385"/>
        <v>#DIV/0!</v>
      </c>
      <c r="CO671" s="4" t="e">
        <f t="shared" si="386"/>
        <v>#DIV/0!</v>
      </c>
      <c r="CP671" s="4" t="e">
        <f t="shared" si="387"/>
        <v>#DIV/0!</v>
      </c>
      <c r="CQ671" s="4" t="e">
        <f t="shared" si="371"/>
        <v>#DIV/0!</v>
      </c>
      <c r="CR671" s="4" t="e">
        <f t="shared" si="371"/>
        <v>#DIV/0!</v>
      </c>
      <c r="CS671" s="4" t="e">
        <f t="shared" si="371"/>
        <v>#DIV/0!</v>
      </c>
      <c r="CT671" s="4" t="e">
        <f t="shared" si="371"/>
        <v>#DIV/0!</v>
      </c>
      <c r="CU671" s="4" t="e">
        <f t="shared" si="371"/>
        <v>#DIV/0!</v>
      </c>
      <c r="CV671" s="4" t="e">
        <f t="shared" si="371"/>
        <v>#DIV/0!</v>
      </c>
      <c r="CW671" s="4" t="e">
        <f t="shared" si="382"/>
        <v>#DIV/0!</v>
      </c>
      <c r="CX671" s="4" t="e">
        <f t="shared" si="382"/>
        <v>#DIV/0!</v>
      </c>
      <c r="CY671" s="4" t="e">
        <f t="shared" si="382"/>
        <v>#DIV/0!</v>
      </c>
      <c r="CZ671" s="4" t="e">
        <f t="shared" si="382"/>
        <v>#DIV/0!</v>
      </c>
      <c r="DA671" s="4" t="e">
        <f t="shared" si="382"/>
        <v>#DIV/0!</v>
      </c>
      <c r="DB671" s="4" t="e">
        <f t="shared" si="382"/>
        <v>#DIV/0!</v>
      </c>
      <c r="DC671" s="3"/>
      <c r="DD671" s="3" t="e">
        <f t="shared" si="381"/>
        <v>#DIV/0!</v>
      </c>
    </row>
    <row r="672" spans="33:108" x14ac:dyDescent="0.25">
      <c r="AG672" s="2">
        <f>IF(I672&gt;'Average Crustal Abundance'!B$2,Data!I672,'Average Crustal Abundance'!B$2)</f>
        <v>52200</v>
      </c>
      <c r="AH672" s="2">
        <f>IF(J672&gt;'Average Crustal Abundance'!C$2,Data!J672,'Average Crustal Abundance'!C$2)</f>
        <v>27</v>
      </c>
      <c r="AI672" s="2">
        <f>IF(K672&gt;'Average Crustal Abundance'!D$2,Data!K672,'Average Crustal Abundance'!D$2)</f>
        <v>59</v>
      </c>
      <c r="AJ672" s="2">
        <f>IF(L672&gt;'Average Crustal Abundance'!E$2,Data!L672,'Average Crustal Abundance'!E$2)</f>
        <v>0.188</v>
      </c>
      <c r="AK672" s="2">
        <f>IF(M672&gt;'Average Crustal Abundance'!F$2,Data!M672,'Average Crustal Abundance'!F$2)</f>
        <v>1.5E-3</v>
      </c>
      <c r="AL672" s="2">
        <f>IF(N672&gt;'Average Crustal Abundance'!G$2,Data!N672,'Average Crustal Abundance'!G$2)</f>
        <v>1.5E-3</v>
      </c>
      <c r="AM672" s="2">
        <f>IF(O672&gt;'Average Crustal Abundance'!H$2,Data!O672,'Average Crustal Abundance'!H$2)</f>
        <v>27</v>
      </c>
      <c r="AN672" s="2">
        <f>IF(P672&gt;'Average Crustal Abundance'!I$2,Data!P672,'Average Crustal Abundance'!I$2)</f>
        <v>5.6000000000000001E-2</v>
      </c>
      <c r="AO672" s="2">
        <f>IF(Q672&gt;'Average Crustal Abundance'!J$2,Data!Q672,'Average Crustal Abundance'!J$2)</f>
        <v>1.2999999999999999E-3</v>
      </c>
      <c r="AP672" s="2">
        <f>IF(R672&gt;'Average Crustal Abundance'!K$2,Data!R672,'Average Crustal Abundance'!K$2)</f>
        <v>72</v>
      </c>
      <c r="AQ672" s="2">
        <f>IF(S672&gt;'Average Crustal Abundance'!L$2,Data!S672,'Average Crustal Abundance'!L$2)</f>
        <v>0.08</v>
      </c>
      <c r="AR672" s="2">
        <f>IF(T672&gt;'Average Crustal Abundance'!M$2,Data!T672,'Average Crustal Abundance'!M$2)</f>
        <v>5.1999999999999998E-2</v>
      </c>
      <c r="AS672" s="2">
        <f>IF(U672&gt;'Average Crustal Abundance'!N$2,Data!U672,'Average Crustal Abundance'!N$2)</f>
        <v>0.5</v>
      </c>
      <c r="AT672" s="2">
        <f>IF(V672&gt;'Average Crustal Abundance'!O$2,Data!V672,'Average Crustal Abundance'!O$2)</f>
        <v>11</v>
      </c>
      <c r="AU672" s="2">
        <f>IF(W672&gt;'Average Crustal Abundance'!P$2,Data!W672,'Average Crustal Abundance'!P$2)</f>
        <v>0.03</v>
      </c>
      <c r="AV672" s="2">
        <f>IF(X672&gt;'Average Crustal Abundance'!Q$2,Data!X672,'Average Crustal Abundance'!Q$2)</f>
        <v>2.5</v>
      </c>
      <c r="AW672" s="2">
        <f>IF(Y672&gt;'Average Crustal Abundance'!R$2,Data!Y672,'Average Crustal Abundance'!R$2)</f>
        <v>0.2</v>
      </c>
      <c r="AX672" s="2">
        <f>IF(Z672&gt;'Average Crustal Abundance'!S$2,Data!Z672,'Average Crustal Abundance'!S$2)</f>
        <v>0.18</v>
      </c>
      <c r="AY672" s="2">
        <f>IF(AA672&gt;'Average Crustal Abundance'!T$2,Data!AA672,'Average Crustal Abundance'!T$2)</f>
        <v>1E-3</v>
      </c>
      <c r="AZ672" s="2">
        <f>IF(AB672&gt;'Average Crustal Abundance'!U$2,Data!AB672,'Average Crustal Abundance'!U$2)</f>
        <v>0.8</v>
      </c>
      <c r="BA672" s="2">
        <f>IF(AC672&gt;'Average Crustal Abundance'!V$2,Data!AC672,'Average Crustal Abundance'!V$2)</f>
        <v>1</v>
      </c>
      <c r="BB672" s="2">
        <f>IF(AD672&gt;'Average Crustal Abundance'!W$2,Data!AD672,'Average Crustal Abundance'!W$2)</f>
        <v>1.7</v>
      </c>
      <c r="BC672" s="2">
        <f>IF(AE672&gt;'Average Crustal Abundance'!X$2,Data!AE672,'Average Crustal Abundance'!X$2)</f>
        <v>20</v>
      </c>
      <c r="BD672" s="2">
        <f>IF(AF672&gt;'Average Crustal Abundance'!Y$2,Data!AF672,'Average Crustal Abundance'!Y$2)</f>
        <v>1.3</v>
      </c>
      <c r="BE672" s="3">
        <f>LOG((AG672/'Average Crustal Abundance'!B$2),1.636)</f>
        <v>0</v>
      </c>
      <c r="BF672" s="3">
        <f>LOG((AH672/'Average Crustal Abundance'!C$2),5.77)</f>
        <v>0</v>
      </c>
      <c r="BG672" s="3">
        <f>LOG((AI672/'Average Crustal Abundance'!D$2),5.07)</f>
        <v>0</v>
      </c>
      <c r="BH672" s="3">
        <f>IF(LOG((AJ672/'Average Crustal Abundance'!E$2))&lt;6,LOG((AJ672/'Average Crustal Abundance'!E$2)),6)</f>
        <v>0</v>
      </c>
      <c r="BI672" s="3">
        <f>IF(LOG((AK672/'Average Crustal Abundance'!F$2))&lt;6,LOG((AK672/'Average Crustal Abundance'!F$2)),6)</f>
        <v>0</v>
      </c>
      <c r="BJ672" s="3">
        <f>IF(LOG((AL672/'Average Crustal Abundance'!G$2))&lt;6,LOG((AL672/'Average Crustal Abundance'!G$2)),6)</f>
        <v>0</v>
      </c>
      <c r="BK672" s="3">
        <f>LOG((AM672/'Average Crustal Abundance'!H$2),5.77)</f>
        <v>0</v>
      </c>
      <c r="BL672" s="3">
        <f>IF(LOG((AN672/'Average Crustal Abundance'!I$2))&lt;6,LOG((AN672/'Average Crustal Abundance'!I$2)),6)</f>
        <v>0</v>
      </c>
      <c r="BM672" s="3">
        <f>IF(LOG((AO672/'Average Crustal Abundance'!J$2))&lt;6,LOG((AO672/'Average Crustal Abundance'!J$2)),6)</f>
        <v>0</v>
      </c>
      <c r="BN672" s="3">
        <f>LOG((AP672/'Average Crustal Abundance'!K$2),4.9)</f>
        <v>0</v>
      </c>
      <c r="BO672" s="3">
        <f>IF(LOG((AQ672/'Average Crustal Abundance'!L$2))&lt;6,LOG((AQ672/'Average Crustal Abundance'!L$2)),6)</f>
        <v>0</v>
      </c>
      <c r="BP672" s="3">
        <f>IF(LOG((AR672/'Average Crustal Abundance'!M$2))&lt;6,LOG((AR672/'Average Crustal Abundance'!M$2)),6)</f>
        <v>0</v>
      </c>
      <c r="BQ672" s="3">
        <f>IF(LOG((AS672/'Average Crustal Abundance'!N$2))&lt;6,LOG((AS672/'Average Crustal Abundance'!N$2)),6)</f>
        <v>0</v>
      </c>
      <c r="BR672" s="3">
        <f>LOG((AT672/'Average Crustal Abundance'!O$2),6.71)</f>
        <v>0</v>
      </c>
      <c r="BS672" s="3">
        <f>IF(LOG((AU672/'Average Crustal Abundance'!P$2))&lt;6,LOG((AU672/'Average Crustal Abundance'!P$2)),6)</f>
        <v>0</v>
      </c>
      <c r="BT672" s="3">
        <f>LOG((AV672/'Average Crustal Abundance'!Q$2),8.58)</f>
        <v>0</v>
      </c>
      <c r="BU672" s="3">
        <f>IF(LOG((AW672/'Average Crustal Abundance'!R$2))&lt;6,LOG((AW672/'Average Crustal Abundance'!R$2)),6)</f>
        <v>0</v>
      </c>
      <c r="BV672" s="3">
        <f>IF(LOG((AX672/'Average Crustal Abundance'!S$2))&lt;6,LOG((AX672/'Average Crustal Abundance'!S$2)),6)</f>
        <v>0</v>
      </c>
      <c r="BW672" s="3">
        <f>IF(LOG((AY672/'Average Crustal Abundance'!T$2))&lt;6,LOG((AY672/'Average Crustal Abundance'!T$2)),6)</f>
        <v>0</v>
      </c>
      <c r="BX672" s="3">
        <f>IF(LOG((AZ672/'Average Crustal Abundance'!U$2))&lt;6,LOG((AZ672/'Average Crustal Abundance'!U$2)),6)</f>
        <v>0</v>
      </c>
      <c r="BY672" s="3">
        <f>IF(LOG((BA672/'Average Crustal Abundance'!V$2))&lt;6,LOG((BA672/'Average Crustal Abundance'!V$2)),6)</f>
        <v>0</v>
      </c>
      <c r="BZ672" s="3">
        <f>LOG((BB672/'Average Crustal Abundance'!W$2),9.15)</f>
        <v>0</v>
      </c>
      <c r="CA672" s="3">
        <f>LOG((BC672/'Average Crustal Abundance'!X$2),6.07)</f>
        <v>0</v>
      </c>
      <c r="CB672" s="3">
        <f>LOG((BD672/'Average Crustal Abundance'!Y$2),9.57)</f>
        <v>0</v>
      </c>
      <c r="CC672" s="3">
        <f t="shared" si="379"/>
        <v>0</v>
      </c>
      <c r="CD672" s="3" t="e">
        <f t="shared" si="380"/>
        <v>#DIV/0!</v>
      </c>
      <c r="CE672" s="4" t="e">
        <f t="shared" si="376"/>
        <v>#DIV/0!</v>
      </c>
      <c r="CF672" s="4" t="e">
        <f t="shared" si="377"/>
        <v>#DIV/0!</v>
      </c>
      <c r="CG672" s="4" t="e">
        <f t="shared" si="378"/>
        <v>#DIV/0!</v>
      </c>
      <c r="CH672" s="4" t="e">
        <f t="shared" si="372"/>
        <v>#DIV/0!</v>
      </c>
      <c r="CI672" s="4" t="e">
        <f t="shared" si="373"/>
        <v>#DIV/0!</v>
      </c>
      <c r="CJ672" s="4" t="e">
        <f t="shared" si="374"/>
        <v>#DIV/0!</v>
      </c>
      <c r="CK672" s="4" t="e">
        <f t="shared" si="375"/>
        <v>#DIV/0!</v>
      </c>
      <c r="CL672" s="4" t="e">
        <f t="shared" si="383"/>
        <v>#DIV/0!</v>
      </c>
      <c r="CM672" s="4" t="e">
        <f t="shared" si="384"/>
        <v>#DIV/0!</v>
      </c>
      <c r="CN672" s="4" t="e">
        <f t="shared" si="385"/>
        <v>#DIV/0!</v>
      </c>
      <c r="CO672" s="4" t="e">
        <f t="shared" si="386"/>
        <v>#DIV/0!</v>
      </c>
      <c r="CP672" s="4" t="e">
        <f t="shared" si="387"/>
        <v>#DIV/0!</v>
      </c>
      <c r="CQ672" s="4" t="e">
        <f t="shared" si="371"/>
        <v>#DIV/0!</v>
      </c>
      <c r="CR672" s="4" t="e">
        <f t="shared" si="371"/>
        <v>#DIV/0!</v>
      </c>
      <c r="CS672" s="4" t="e">
        <f t="shared" si="371"/>
        <v>#DIV/0!</v>
      </c>
      <c r="CT672" s="4" t="e">
        <f t="shared" si="371"/>
        <v>#DIV/0!</v>
      </c>
      <c r="CU672" s="4" t="e">
        <f t="shared" si="371"/>
        <v>#DIV/0!</v>
      </c>
      <c r="CV672" s="4" t="e">
        <f t="shared" si="371"/>
        <v>#DIV/0!</v>
      </c>
      <c r="CW672" s="4" t="e">
        <f t="shared" si="382"/>
        <v>#DIV/0!</v>
      </c>
      <c r="CX672" s="4" t="e">
        <f t="shared" si="382"/>
        <v>#DIV/0!</v>
      </c>
      <c r="CY672" s="4" t="e">
        <f t="shared" si="382"/>
        <v>#DIV/0!</v>
      </c>
      <c r="CZ672" s="4" t="e">
        <f t="shared" si="382"/>
        <v>#DIV/0!</v>
      </c>
      <c r="DA672" s="4" t="e">
        <f t="shared" si="382"/>
        <v>#DIV/0!</v>
      </c>
      <c r="DB672" s="4" t="e">
        <f t="shared" si="382"/>
        <v>#DIV/0!</v>
      </c>
      <c r="DC672" s="3"/>
      <c r="DD672" s="3" t="e">
        <f t="shared" si="381"/>
        <v>#DIV/0!</v>
      </c>
    </row>
    <row r="673" spans="33:108" x14ac:dyDescent="0.25">
      <c r="AG673" s="2">
        <f>IF(I673&gt;'Average Crustal Abundance'!B$2,Data!I673,'Average Crustal Abundance'!B$2)</f>
        <v>52200</v>
      </c>
      <c r="AH673" s="2">
        <f>IF(J673&gt;'Average Crustal Abundance'!C$2,Data!J673,'Average Crustal Abundance'!C$2)</f>
        <v>27</v>
      </c>
      <c r="AI673" s="2">
        <f>IF(K673&gt;'Average Crustal Abundance'!D$2,Data!K673,'Average Crustal Abundance'!D$2)</f>
        <v>59</v>
      </c>
      <c r="AJ673" s="2">
        <f>IF(L673&gt;'Average Crustal Abundance'!E$2,Data!L673,'Average Crustal Abundance'!E$2)</f>
        <v>0.188</v>
      </c>
      <c r="AK673" s="2">
        <f>IF(M673&gt;'Average Crustal Abundance'!F$2,Data!M673,'Average Crustal Abundance'!F$2)</f>
        <v>1.5E-3</v>
      </c>
      <c r="AL673" s="2">
        <f>IF(N673&gt;'Average Crustal Abundance'!G$2,Data!N673,'Average Crustal Abundance'!G$2)</f>
        <v>1.5E-3</v>
      </c>
      <c r="AM673" s="2">
        <f>IF(O673&gt;'Average Crustal Abundance'!H$2,Data!O673,'Average Crustal Abundance'!H$2)</f>
        <v>27</v>
      </c>
      <c r="AN673" s="2">
        <f>IF(P673&gt;'Average Crustal Abundance'!I$2,Data!P673,'Average Crustal Abundance'!I$2)</f>
        <v>5.6000000000000001E-2</v>
      </c>
      <c r="AO673" s="2">
        <f>IF(Q673&gt;'Average Crustal Abundance'!J$2,Data!Q673,'Average Crustal Abundance'!J$2)</f>
        <v>1.2999999999999999E-3</v>
      </c>
      <c r="AP673" s="2">
        <f>IF(R673&gt;'Average Crustal Abundance'!K$2,Data!R673,'Average Crustal Abundance'!K$2)</f>
        <v>72</v>
      </c>
      <c r="AQ673" s="2">
        <f>IF(S673&gt;'Average Crustal Abundance'!L$2,Data!S673,'Average Crustal Abundance'!L$2)</f>
        <v>0.08</v>
      </c>
      <c r="AR673" s="2">
        <f>IF(T673&gt;'Average Crustal Abundance'!M$2,Data!T673,'Average Crustal Abundance'!M$2)</f>
        <v>5.1999999999999998E-2</v>
      </c>
      <c r="AS673" s="2">
        <f>IF(U673&gt;'Average Crustal Abundance'!N$2,Data!U673,'Average Crustal Abundance'!N$2)</f>
        <v>0.5</v>
      </c>
      <c r="AT673" s="2">
        <f>IF(V673&gt;'Average Crustal Abundance'!O$2,Data!V673,'Average Crustal Abundance'!O$2)</f>
        <v>11</v>
      </c>
      <c r="AU673" s="2">
        <f>IF(W673&gt;'Average Crustal Abundance'!P$2,Data!W673,'Average Crustal Abundance'!P$2)</f>
        <v>0.03</v>
      </c>
      <c r="AV673" s="2">
        <f>IF(X673&gt;'Average Crustal Abundance'!Q$2,Data!X673,'Average Crustal Abundance'!Q$2)</f>
        <v>2.5</v>
      </c>
      <c r="AW673" s="2">
        <f>IF(Y673&gt;'Average Crustal Abundance'!R$2,Data!Y673,'Average Crustal Abundance'!R$2)</f>
        <v>0.2</v>
      </c>
      <c r="AX673" s="2">
        <f>IF(Z673&gt;'Average Crustal Abundance'!S$2,Data!Z673,'Average Crustal Abundance'!S$2)</f>
        <v>0.18</v>
      </c>
      <c r="AY673" s="2">
        <f>IF(AA673&gt;'Average Crustal Abundance'!T$2,Data!AA673,'Average Crustal Abundance'!T$2)</f>
        <v>1E-3</v>
      </c>
      <c r="AZ673" s="2">
        <f>IF(AB673&gt;'Average Crustal Abundance'!U$2,Data!AB673,'Average Crustal Abundance'!U$2)</f>
        <v>0.8</v>
      </c>
      <c r="BA673" s="2">
        <f>IF(AC673&gt;'Average Crustal Abundance'!V$2,Data!AC673,'Average Crustal Abundance'!V$2)</f>
        <v>1</v>
      </c>
      <c r="BB673" s="2">
        <f>IF(AD673&gt;'Average Crustal Abundance'!W$2,Data!AD673,'Average Crustal Abundance'!W$2)</f>
        <v>1.7</v>
      </c>
      <c r="BC673" s="2">
        <f>IF(AE673&gt;'Average Crustal Abundance'!X$2,Data!AE673,'Average Crustal Abundance'!X$2)</f>
        <v>20</v>
      </c>
      <c r="BD673" s="2">
        <f>IF(AF673&gt;'Average Crustal Abundance'!Y$2,Data!AF673,'Average Crustal Abundance'!Y$2)</f>
        <v>1.3</v>
      </c>
      <c r="BE673" s="3">
        <f>LOG((AG673/'Average Crustal Abundance'!B$2),1.636)</f>
        <v>0</v>
      </c>
      <c r="BF673" s="3">
        <f>LOG((AH673/'Average Crustal Abundance'!C$2),5.77)</f>
        <v>0</v>
      </c>
      <c r="BG673" s="3">
        <f>LOG((AI673/'Average Crustal Abundance'!D$2),5.07)</f>
        <v>0</v>
      </c>
      <c r="BH673" s="3">
        <f>IF(LOG((AJ673/'Average Crustal Abundance'!E$2))&lt;6,LOG((AJ673/'Average Crustal Abundance'!E$2)),6)</f>
        <v>0</v>
      </c>
      <c r="BI673" s="3">
        <f>IF(LOG((AK673/'Average Crustal Abundance'!F$2))&lt;6,LOG((AK673/'Average Crustal Abundance'!F$2)),6)</f>
        <v>0</v>
      </c>
      <c r="BJ673" s="3">
        <f>IF(LOG((AL673/'Average Crustal Abundance'!G$2))&lt;6,LOG((AL673/'Average Crustal Abundance'!G$2)),6)</f>
        <v>0</v>
      </c>
      <c r="BK673" s="3">
        <f>LOG((AM673/'Average Crustal Abundance'!H$2),5.77)</f>
        <v>0</v>
      </c>
      <c r="BL673" s="3">
        <f>IF(LOG((AN673/'Average Crustal Abundance'!I$2))&lt;6,LOG((AN673/'Average Crustal Abundance'!I$2)),6)</f>
        <v>0</v>
      </c>
      <c r="BM673" s="3">
        <f>IF(LOG((AO673/'Average Crustal Abundance'!J$2))&lt;6,LOG((AO673/'Average Crustal Abundance'!J$2)),6)</f>
        <v>0</v>
      </c>
      <c r="BN673" s="3">
        <f>LOG((AP673/'Average Crustal Abundance'!K$2),4.9)</f>
        <v>0</v>
      </c>
      <c r="BO673" s="3">
        <f>IF(LOG((AQ673/'Average Crustal Abundance'!L$2))&lt;6,LOG((AQ673/'Average Crustal Abundance'!L$2)),6)</f>
        <v>0</v>
      </c>
      <c r="BP673" s="3">
        <f>IF(LOG((AR673/'Average Crustal Abundance'!M$2))&lt;6,LOG((AR673/'Average Crustal Abundance'!M$2)),6)</f>
        <v>0</v>
      </c>
      <c r="BQ673" s="3">
        <f>IF(LOG((AS673/'Average Crustal Abundance'!N$2))&lt;6,LOG((AS673/'Average Crustal Abundance'!N$2)),6)</f>
        <v>0</v>
      </c>
      <c r="BR673" s="3">
        <f>LOG((AT673/'Average Crustal Abundance'!O$2),6.71)</f>
        <v>0</v>
      </c>
      <c r="BS673" s="3">
        <f>IF(LOG((AU673/'Average Crustal Abundance'!P$2))&lt;6,LOG((AU673/'Average Crustal Abundance'!P$2)),6)</f>
        <v>0</v>
      </c>
      <c r="BT673" s="3">
        <f>LOG((AV673/'Average Crustal Abundance'!Q$2),8.58)</f>
        <v>0</v>
      </c>
      <c r="BU673" s="3">
        <f>IF(LOG((AW673/'Average Crustal Abundance'!R$2))&lt;6,LOG((AW673/'Average Crustal Abundance'!R$2)),6)</f>
        <v>0</v>
      </c>
      <c r="BV673" s="3">
        <f>IF(LOG((AX673/'Average Crustal Abundance'!S$2))&lt;6,LOG((AX673/'Average Crustal Abundance'!S$2)),6)</f>
        <v>0</v>
      </c>
      <c r="BW673" s="3">
        <f>IF(LOG((AY673/'Average Crustal Abundance'!T$2))&lt;6,LOG((AY673/'Average Crustal Abundance'!T$2)),6)</f>
        <v>0</v>
      </c>
      <c r="BX673" s="3">
        <f>IF(LOG((AZ673/'Average Crustal Abundance'!U$2))&lt;6,LOG((AZ673/'Average Crustal Abundance'!U$2)),6)</f>
        <v>0</v>
      </c>
      <c r="BY673" s="3">
        <f>IF(LOG((BA673/'Average Crustal Abundance'!V$2))&lt;6,LOG((BA673/'Average Crustal Abundance'!V$2)),6)</f>
        <v>0</v>
      </c>
      <c r="BZ673" s="3">
        <f>LOG((BB673/'Average Crustal Abundance'!W$2),9.15)</f>
        <v>0</v>
      </c>
      <c r="CA673" s="3">
        <f>LOG((BC673/'Average Crustal Abundance'!X$2),6.07)</f>
        <v>0</v>
      </c>
      <c r="CB673" s="3">
        <f>LOG((BD673/'Average Crustal Abundance'!Y$2),9.57)</f>
        <v>0</v>
      </c>
      <c r="CC673" s="3">
        <f t="shared" si="379"/>
        <v>0</v>
      </c>
      <c r="CD673" s="3" t="e">
        <f t="shared" si="380"/>
        <v>#DIV/0!</v>
      </c>
      <c r="CE673" s="4" t="e">
        <f t="shared" si="376"/>
        <v>#DIV/0!</v>
      </c>
      <c r="CF673" s="4" t="e">
        <f t="shared" si="377"/>
        <v>#DIV/0!</v>
      </c>
      <c r="CG673" s="4" t="e">
        <f t="shared" si="378"/>
        <v>#DIV/0!</v>
      </c>
      <c r="CH673" s="4" t="e">
        <f t="shared" si="372"/>
        <v>#DIV/0!</v>
      </c>
      <c r="CI673" s="4" t="e">
        <f t="shared" si="373"/>
        <v>#DIV/0!</v>
      </c>
      <c r="CJ673" s="4" t="e">
        <f t="shared" si="374"/>
        <v>#DIV/0!</v>
      </c>
      <c r="CK673" s="4" t="e">
        <f t="shared" si="375"/>
        <v>#DIV/0!</v>
      </c>
      <c r="CL673" s="4" t="e">
        <f t="shared" si="383"/>
        <v>#DIV/0!</v>
      </c>
      <c r="CM673" s="4" t="e">
        <f t="shared" si="384"/>
        <v>#DIV/0!</v>
      </c>
      <c r="CN673" s="4" t="e">
        <f t="shared" si="385"/>
        <v>#DIV/0!</v>
      </c>
      <c r="CO673" s="4" t="e">
        <f t="shared" si="386"/>
        <v>#DIV/0!</v>
      </c>
      <c r="CP673" s="4" t="e">
        <f t="shared" si="387"/>
        <v>#DIV/0!</v>
      </c>
      <c r="CQ673" s="4" t="e">
        <f t="shared" si="371"/>
        <v>#DIV/0!</v>
      </c>
      <c r="CR673" s="4" t="e">
        <f t="shared" si="371"/>
        <v>#DIV/0!</v>
      </c>
      <c r="CS673" s="4" t="e">
        <f t="shared" si="371"/>
        <v>#DIV/0!</v>
      </c>
      <c r="CT673" s="4" t="e">
        <f t="shared" si="371"/>
        <v>#DIV/0!</v>
      </c>
      <c r="CU673" s="4" t="e">
        <f t="shared" si="371"/>
        <v>#DIV/0!</v>
      </c>
      <c r="CV673" s="4" t="e">
        <f t="shared" si="371"/>
        <v>#DIV/0!</v>
      </c>
      <c r="CW673" s="4" t="e">
        <f t="shared" si="382"/>
        <v>#DIV/0!</v>
      </c>
      <c r="CX673" s="4" t="e">
        <f t="shared" si="382"/>
        <v>#DIV/0!</v>
      </c>
      <c r="CY673" s="4" t="e">
        <f t="shared" si="382"/>
        <v>#DIV/0!</v>
      </c>
      <c r="CZ673" s="4" t="e">
        <f t="shared" si="382"/>
        <v>#DIV/0!</v>
      </c>
      <c r="DA673" s="4" t="e">
        <f t="shared" si="382"/>
        <v>#DIV/0!</v>
      </c>
      <c r="DB673" s="4" t="e">
        <f t="shared" si="382"/>
        <v>#DIV/0!</v>
      </c>
      <c r="DC673" s="3"/>
      <c r="DD673" s="3" t="e">
        <f t="shared" si="381"/>
        <v>#DIV/0!</v>
      </c>
    </row>
    <row r="674" spans="33:108" x14ac:dyDescent="0.25">
      <c r="AG674" s="2">
        <f>IF(I674&gt;'Average Crustal Abundance'!B$2,Data!I674,'Average Crustal Abundance'!B$2)</f>
        <v>52200</v>
      </c>
      <c r="AH674" s="2">
        <f>IF(J674&gt;'Average Crustal Abundance'!C$2,Data!J674,'Average Crustal Abundance'!C$2)</f>
        <v>27</v>
      </c>
      <c r="AI674" s="2">
        <f>IF(K674&gt;'Average Crustal Abundance'!D$2,Data!K674,'Average Crustal Abundance'!D$2)</f>
        <v>59</v>
      </c>
      <c r="AJ674" s="2">
        <f>IF(L674&gt;'Average Crustal Abundance'!E$2,Data!L674,'Average Crustal Abundance'!E$2)</f>
        <v>0.188</v>
      </c>
      <c r="AK674" s="2">
        <f>IF(M674&gt;'Average Crustal Abundance'!F$2,Data!M674,'Average Crustal Abundance'!F$2)</f>
        <v>1.5E-3</v>
      </c>
      <c r="AL674" s="2">
        <f>IF(N674&gt;'Average Crustal Abundance'!G$2,Data!N674,'Average Crustal Abundance'!G$2)</f>
        <v>1.5E-3</v>
      </c>
      <c r="AM674" s="2">
        <f>IF(O674&gt;'Average Crustal Abundance'!H$2,Data!O674,'Average Crustal Abundance'!H$2)</f>
        <v>27</v>
      </c>
      <c r="AN674" s="2">
        <f>IF(P674&gt;'Average Crustal Abundance'!I$2,Data!P674,'Average Crustal Abundance'!I$2)</f>
        <v>5.6000000000000001E-2</v>
      </c>
      <c r="AO674" s="2">
        <f>IF(Q674&gt;'Average Crustal Abundance'!J$2,Data!Q674,'Average Crustal Abundance'!J$2)</f>
        <v>1.2999999999999999E-3</v>
      </c>
      <c r="AP674" s="2">
        <f>IF(R674&gt;'Average Crustal Abundance'!K$2,Data!R674,'Average Crustal Abundance'!K$2)</f>
        <v>72</v>
      </c>
      <c r="AQ674" s="2">
        <f>IF(S674&gt;'Average Crustal Abundance'!L$2,Data!S674,'Average Crustal Abundance'!L$2)</f>
        <v>0.08</v>
      </c>
      <c r="AR674" s="2">
        <f>IF(T674&gt;'Average Crustal Abundance'!M$2,Data!T674,'Average Crustal Abundance'!M$2)</f>
        <v>5.1999999999999998E-2</v>
      </c>
      <c r="AS674" s="2">
        <f>IF(U674&gt;'Average Crustal Abundance'!N$2,Data!U674,'Average Crustal Abundance'!N$2)</f>
        <v>0.5</v>
      </c>
      <c r="AT674" s="2">
        <f>IF(V674&gt;'Average Crustal Abundance'!O$2,Data!V674,'Average Crustal Abundance'!O$2)</f>
        <v>11</v>
      </c>
      <c r="AU674" s="2">
        <f>IF(W674&gt;'Average Crustal Abundance'!P$2,Data!W674,'Average Crustal Abundance'!P$2)</f>
        <v>0.03</v>
      </c>
      <c r="AV674" s="2">
        <f>IF(X674&gt;'Average Crustal Abundance'!Q$2,Data!X674,'Average Crustal Abundance'!Q$2)</f>
        <v>2.5</v>
      </c>
      <c r="AW674" s="2">
        <f>IF(Y674&gt;'Average Crustal Abundance'!R$2,Data!Y674,'Average Crustal Abundance'!R$2)</f>
        <v>0.2</v>
      </c>
      <c r="AX674" s="2">
        <f>IF(Z674&gt;'Average Crustal Abundance'!S$2,Data!Z674,'Average Crustal Abundance'!S$2)</f>
        <v>0.18</v>
      </c>
      <c r="AY674" s="2">
        <f>IF(AA674&gt;'Average Crustal Abundance'!T$2,Data!AA674,'Average Crustal Abundance'!T$2)</f>
        <v>1E-3</v>
      </c>
      <c r="AZ674" s="2">
        <f>IF(AB674&gt;'Average Crustal Abundance'!U$2,Data!AB674,'Average Crustal Abundance'!U$2)</f>
        <v>0.8</v>
      </c>
      <c r="BA674" s="2">
        <f>IF(AC674&gt;'Average Crustal Abundance'!V$2,Data!AC674,'Average Crustal Abundance'!V$2)</f>
        <v>1</v>
      </c>
      <c r="BB674" s="2">
        <f>IF(AD674&gt;'Average Crustal Abundance'!W$2,Data!AD674,'Average Crustal Abundance'!W$2)</f>
        <v>1.7</v>
      </c>
      <c r="BC674" s="2">
        <f>IF(AE674&gt;'Average Crustal Abundance'!X$2,Data!AE674,'Average Crustal Abundance'!X$2)</f>
        <v>20</v>
      </c>
      <c r="BD674" s="2">
        <f>IF(AF674&gt;'Average Crustal Abundance'!Y$2,Data!AF674,'Average Crustal Abundance'!Y$2)</f>
        <v>1.3</v>
      </c>
      <c r="BE674" s="3">
        <f>LOG((AG674/'Average Crustal Abundance'!B$2),1.636)</f>
        <v>0</v>
      </c>
      <c r="BF674" s="3">
        <f>LOG((AH674/'Average Crustal Abundance'!C$2),5.77)</f>
        <v>0</v>
      </c>
      <c r="BG674" s="3">
        <f>LOG((AI674/'Average Crustal Abundance'!D$2),5.07)</f>
        <v>0</v>
      </c>
      <c r="BH674" s="3">
        <f>IF(LOG((AJ674/'Average Crustal Abundance'!E$2))&lt;6,LOG((AJ674/'Average Crustal Abundance'!E$2)),6)</f>
        <v>0</v>
      </c>
      <c r="BI674" s="3">
        <f>IF(LOG((AK674/'Average Crustal Abundance'!F$2))&lt;6,LOG((AK674/'Average Crustal Abundance'!F$2)),6)</f>
        <v>0</v>
      </c>
      <c r="BJ674" s="3">
        <f>IF(LOG((AL674/'Average Crustal Abundance'!G$2))&lt;6,LOG((AL674/'Average Crustal Abundance'!G$2)),6)</f>
        <v>0</v>
      </c>
      <c r="BK674" s="3">
        <f>LOG((AM674/'Average Crustal Abundance'!H$2),5.77)</f>
        <v>0</v>
      </c>
      <c r="BL674" s="3">
        <f>IF(LOG((AN674/'Average Crustal Abundance'!I$2))&lt;6,LOG((AN674/'Average Crustal Abundance'!I$2)),6)</f>
        <v>0</v>
      </c>
      <c r="BM674" s="3">
        <f>IF(LOG((AO674/'Average Crustal Abundance'!J$2))&lt;6,LOG((AO674/'Average Crustal Abundance'!J$2)),6)</f>
        <v>0</v>
      </c>
      <c r="BN674" s="3">
        <f>LOG((AP674/'Average Crustal Abundance'!K$2),4.9)</f>
        <v>0</v>
      </c>
      <c r="BO674" s="3">
        <f>IF(LOG((AQ674/'Average Crustal Abundance'!L$2))&lt;6,LOG((AQ674/'Average Crustal Abundance'!L$2)),6)</f>
        <v>0</v>
      </c>
      <c r="BP674" s="3">
        <f>IF(LOG((AR674/'Average Crustal Abundance'!M$2))&lt;6,LOG((AR674/'Average Crustal Abundance'!M$2)),6)</f>
        <v>0</v>
      </c>
      <c r="BQ674" s="3">
        <f>IF(LOG((AS674/'Average Crustal Abundance'!N$2))&lt;6,LOG((AS674/'Average Crustal Abundance'!N$2)),6)</f>
        <v>0</v>
      </c>
      <c r="BR674" s="3">
        <f>LOG((AT674/'Average Crustal Abundance'!O$2),6.71)</f>
        <v>0</v>
      </c>
      <c r="BS674" s="3">
        <f>IF(LOG((AU674/'Average Crustal Abundance'!P$2))&lt;6,LOG((AU674/'Average Crustal Abundance'!P$2)),6)</f>
        <v>0</v>
      </c>
      <c r="BT674" s="3">
        <f>LOG((AV674/'Average Crustal Abundance'!Q$2),8.58)</f>
        <v>0</v>
      </c>
      <c r="BU674" s="3">
        <f>IF(LOG((AW674/'Average Crustal Abundance'!R$2))&lt;6,LOG((AW674/'Average Crustal Abundance'!R$2)),6)</f>
        <v>0</v>
      </c>
      <c r="BV674" s="3">
        <f>IF(LOG((AX674/'Average Crustal Abundance'!S$2))&lt;6,LOG((AX674/'Average Crustal Abundance'!S$2)),6)</f>
        <v>0</v>
      </c>
      <c r="BW674" s="3">
        <f>IF(LOG((AY674/'Average Crustal Abundance'!T$2))&lt;6,LOG((AY674/'Average Crustal Abundance'!T$2)),6)</f>
        <v>0</v>
      </c>
      <c r="BX674" s="3">
        <f>IF(LOG((AZ674/'Average Crustal Abundance'!U$2))&lt;6,LOG((AZ674/'Average Crustal Abundance'!U$2)),6)</f>
        <v>0</v>
      </c>
      <c r="BY674" s="3">
        <f>IF(LOG((BA674/'Average Crustal Abundance'!V$2))&lt;6,LOG((BA674/'Average Crustal Abundance'!V$2)),6)</f>
        <v>0</v>
      </c>
      <c r="BZ674" s="3">
        <f>LOG((BB674/'Average Crustal Abundance'!W$2),9.15)</f>
        <v>0</v>
      </c>
      <c r="CA674" s="3">
        <f>LOG((BC674/'Average Crustal Abundance'!X$2),6.07)</f>
        <v>0</v>
      </c>
      <c r="CB674" s="3">
        <f>LOG((BD674/'Average Crustal Abundance'!Y$2),9.57)</f>
        <v>0</v>
      </c>
      <c r="CC674" s="3">
        <f t="shared" si="379"/>
        <v>0</v>
      </c>
      <c r="CD674" s="3" t="e">
        <f t="shared" si="380"/>
        <v>#DIV/0!</v>
      </c>
      <c r="CE674" s="4" t="e">
        <f t="shared" si="376"/>
        <v>#DIV/0!</v>
      </c>
      <c r="CF674" s="4" t="e">
        <f t="shared" si="377"/>
        <v>#DIV/0!</v>
      </c>
      <c r="CG674" s="4" t="e">
        <f t="shared" si="378"/>
        <v>#DIV/0!</v>
      </c>
      <c r="CH674" s="4" t="e">
        <f t="shared" si="372"/>
        <v>#DIV/0!</v>
      </c>
      <c r="CI674" s="4" t="e">
        <f t="shared" si="373"/>
        <v>#DIV/0!</v>
      </c>
      <c r="CJ674" s="4" t="e">
        <f t="shared" si="374"/>
        <v>#DIV/0!</v>
      </c>
      <c r="CK674" s="4" t="e">
        <f t="shared" si="375"/>
        <v>#DIV/0!</v>
      </c>
      <c r="CL674" s="4" t="e">
        <f t="shared" si="383"/>
        <v>#DIV/0!</v>
      </c>
      <c r="CM674" s="4" t="e">
        <f t="shared" si="384"/>
        <v>#DIV/0!</v>
      </c>
      <c r="CN674" s="4" t="e">
        <f t="shared" si="385"/>
        <v>#DIV/0!</v>
      </c>
      <c r="CO674" s="4" t="e">
        <f t="shared" si="386"/>
        <v>#DIV/0!</v>
      </c>
      <c r="CP674" s="4" t="e">
        <f t="shared" si="387"/>
        <v>#DIV/0!</v>
      </c>
      <c r="CQ674" s="4" t="e">
        <f t="shared" si="371"/>
        <v>#DIV/0!</v>
      </c>
      <c r="CR674" s="4" t="e">
        <f t="shared" si="371"/>
        <v>#DIV/0!</v>
      </c>
      <c r="CS674" s="4" t="e">
        <f t="shared" si="371"/>
        <v>#DIV/0!</v>
      </c>
      <c r="CT674" s="4" t="e">
        <f t="shared" si="371"/>
        <v>#DIV/0!</v>
      </c>
      <c r="CU674" s="4" t="e">
        <f t="shared" si="371"/>
        <v>#DIV/0!</v>
      </c>
      <c r="CV674" s="4" t="e">
        <f t="shared" si="371"/>
        <v>#DIV/0!</v>
      </c>
      <c r="CW674" s="4" t="e">
        <f t="shared" si="382"/>
        <v>#DIV/0!</v>
      </c>
      <c r="CX674" s="4" t="e">
        <f t="shared" si="382"/>
        <v>#DIV/0!</v>
      </c>
      <c r="CY674" s="4" t="e">
        <f t="shared" si="382"/>
        <v>#DIV/0!</v>
      </c>
      <c r="CZ674" s="4" t="e">
        <f t="shared" si="382"/>
        <v>#DIV/0!</v>
      </c>
      <c r="DA674" s="4" t="e">
        <f t="shared" si="382"/>
        <v>#DIV/0!</v>
      </c>
      <c r="DB674" s="4" t="e">
        <f t="shared" si="382"/>
        <v>#DIV/0!</v>
      </c>
      <c r="DC674" s="3"/>
      <c r="DD674" s="3" t="e">
        <f t="shared" si="381"/>
        <v>#DIV/0!</v>
      </c>
    </row>
    <row r="675" spans="33:108" x14ac:dyDescent="0.25">
      <c r="AG675" s="2">
        <f>IF(I675&gt;'Average Crustal Abundance'!B$2,Data!I675,'Average Crustal Abundance'!B$2)</f>
        <v>52200</v>
      </c>
      <c r="AH675" s="2">
        <f>IF(J675&gt;'Average Crustal Abundance'!C$2,Data!J675,'Average Crustal Abundance'!C$2)</f>
        <v>27</v>
      </c>
      <c r="AI675" s="2">
        <f>IF(K675&gt;'Average Crustal Abundance'!D$2,Data!K675,'Average Crustal Abundance'!D$2)</f>
        <v>59</v>
      </c>
      <c r="AJ675" s="2">
        <f>IF(L675&gt;'Average Crustal Abundance'!E$2,Data!L675,'Average Crustal Abundance'!E$2)</f>
        <v>0.188</v>
      </c>
      <c r="AK675" s="2">
        <f>IF(M675&gt;'Average Crustal Abundance'!F$2,Data!M675,'Average Crustal Abundance'!F$2)</f>
        <v>1.5E-3</v>
      </c>
      <c r="AL675" s="2">
        <f>IF(N675&gt;'Average Crustal Abundance'!G$2,Data!N675,'Average Crustal Abundance'!G$2)</f>
        <v>1.5E-3</v>
      </c>
      <c r="AM675" s="2">
        <f>IF(O675&gt;'Average Crustal Abundance'!H$2,Data!O675,'Average Crustal Abundance'!H$2)</f>
        <v>27</v>
      </c>
      <c r="AN675" s="2">
        <f>IF(P675&gt;'Average Crustal Abundance'!I$2,Data!P675,'Average Crustal Abundance'!I$2)</f>
        <v>5.6000000000000001E-2</v>
      </c>
      <c r="AO675" s="2">
        <f>IF(Q675&gt;'Average Crustal Abundance'!J$2,Data!Q675,'Average Crustal Abundance'!J$2)</f>
        <v>1.2999999999999999E-3</v>
      </c>
      <c r="AP675" s="2">
        <f>IF(R675&gt;'Average Crustal Abundance'!K$2,Data!R675,'Average Crustal Abundance'!K$2)</f>
        <v>72</v>
      </c>
      <c r="AQ675" s="2">
        <f>IF(S675&gt;'Average Crustal Abundance'!L$2,Data!S675,'Average Crustal Abundance'!L$2)</f>
        <v>0.08</v>
      </c>
      <c r="AR675" s="2">
        <f>IF(T675&gt;'Average Crustal Abundance'!M$2,Data!T675,'Average Crustal Abundance'!M$2)</f>
        <v>5.1999999999999998E-2</v>
      </c>
      <c r="AS675" s="2">
        <f>IF(U675&gt;'Average Crustal Abundance'!N$2,Data!U675,'Average Crustal Abundance'!N$2)</f>
        <v>0.5</v>
      </c>
      <c r="AT675" s="2">
        <f>IF(V675&gt;'Average Crustal Abundance'!O$2,Data!V675,'Average Crustal Abundance'!O$2)</f>
        <v>11</v>
      </c>
      <c r="AU675" s="2">
        <f>IF(W675&gt;'Average Crustal Abundance'!P$2,Data!W675,'Average Crustal Abundance'!P$2)</f>
        <v>0.03</v>
      </c>
      <c r="AV675" s="2">
        <f>IF(X675&gt;'Average Crustal Abundance'!Q$2,Data!X675,'Average Crustal Abundance'!Q$2)</f>
        <v>2.5</v>
      </c>
      <c r="AW675" s="2">
        <f>IF(Y675&gt;'Average Crustal Abundance'!R$2,Data!Y675,'Average Crustal Abundance'!R$2)</f>
        <v>0.2</v>
      </c>
      <c r="AX675" s="2">
        <f>IF(Z675&gt;'Average Crustal Abundance'!S$2,Data!Z675,'Average Crustal Abundance'!S$2)</f>
        <v>0.18</v>
      </c>
      <c r="AY675" s="2">
        <f>IF(AA675&gt;'Average Crustal Abundance'!T$2,Data!AA675,'Average Crustal Abundance'!T$2)</f>
        <v>1E-3</v>
      </c>
      <c r="AZ675" s="2">
        <f>IF(AB675&gt;'Average Crustal Abundance'!U$2,Data!AB675,'Average Crustal Abundance'!U$2)</f>
        <v>0.8</v>
      </c>
      <c r="BA675" s="2">
        <f>IF(AC675&gt;'Average Crustal Abundance'!V$2,Data!AC675,'Average Crustal Abundance'!V$2)</f>
        <v>1</v>
      </c>
      <c r="BB675" s="2">
        <f>IF(AD675&gt;'Average Crustal Abundance'!W$2,Data!AD675,'Average Crustal Abundance'!W$2)</f>
        <v>1.7</v>
      </c>
      <c r="BC675" s="2">
        <f>IF(AE675&gt;'Average Crustal Abundance'!X$2,Data!AE675,'Average Crustal Abundance'!X$2)</f>
        <v>20</v>
      </c>
      <c r="BD675" s="2">
        <f>IF(AF675&gt;'Average Crustal Abundance'!Y$2,Data!AF675,'Average Crustal Abundance'!Y$2)</f>
        <v>1.3</v>
      </c>
      <c r="BE675" s="3">
        <f>LOG((AG675/'Average Crustal Abundance'!B$2),1.636)</f>
        <v>0</v>
      </c>
      <c r="BF675" s="3">
        <f>LOG((AH675/'Average Crustal Abundance'!C$2),5.77)</f>
        <v>0</v>
      </c>
      <c r="BG675" s="3">
        <f>LOG((AI675/'Average Crustal Abundance'!D$2),5.07)</f>
        <v>0</v>
      </c>
      <c r="BH675" s="3">
        <f>IF(LOG((AJ675/'Average Crustal Abundance'!E$2))&lt;6,LOG((AJ675/'Average Crustal Abundance'!E$2)),6)</f>
        <v>0</v>
      </c>
      <c r="BI675" s="3">
        <f>IF(LOG((AK675/'Average Crustal Abundance'!F$2))&lt;6,LOG((AK675/'Average Crustal Abundance'!F$2)),6)</f>
        <v>0</v>
      </c>
      <c r="BJ675" s="3">
        <f>IF(LOG((AL675/'Average Crustal Abundance'!G$2))&lt;6,LOG((AL675/'Average Crustal Abundance'!G$2)),6)</f>
        <v>0</v>
      </c>
      <c r="BK675" s="3">
        <f>LOG((AM675/'Average Crustal Abundance'!H$2),5.77)</f>
        <v>0</v>
      </c>
      <c r="BL675" s="3">
        <f>IF(LOG((AN675/'Average Crustal Abundance'!I$2))&lt;6,LOG((AN675/'Average Crustal Abundance'!I$2)),6)</f>
        <v>0</v>
      </c>
      <c r="BM675" s="3">
        <f>IF(LOG((AO675/'Average Crustal Abundance'!J$2))&lt;6,LOG((AO675/'Average Crustal Abundance'!J$2)),6)</f>
        <v>0</v>
      </c>
      <c r="BN675" s="3">
        <f>LOG((AP675/'Average Crustal Abundance'!K$2),4.9)</f>
        <v>0</v>
      </c>
      <c r="BO675" s="3">
        <f>IF(LOG((AQ675/'Average Crustal Abundance'!L$2))&lt;6,LOG((AQ675/'Average Crustal Abundance'!L$2)),6)</f>
        <v>0</v>
      </c>
      <c r="BP675" s="3">
        <f>IF(LOG((AR675/'Average Crustal Abundance'!M$2))&lt;6,LOG((AR675/'Average Crustal Abundance'!M$2)),6)</f>
        <v>0</v>
      </c>
      <c r="BQ675" s="3">
        <f>IF(LOG((AS675/'Average Crustal Abundance'!N$2))&lt;6,LOG((AS675/'Average Crustal Abundance'!N$2)),6)</f>
        <v>0</v>
      </c>
      <c r="BR675" s="3">
        <f>LOG((AT675/'Average Crustal Abundance'!O$2),6.71)</f>
        <v>0</v>
      </c>
      <c r="BS675" s="3">
        <f>IF(LOG((AU675/'Average Crustal Abundance'!P$2))&lt;6,LOG((AU675/'Average Crustal Abundance'!P$2)),6)</f>
        <v>0</v>
      </c>
      <c r="BT675" s="3">
        <f>LOG((AV675/'Average Crustal Abundance'!Q$2),8.58)</f>
        <v>0</v>
      </c>
      <c r="BU675" s="3">
        <f>IF(LOG((AW675/'Average Crustal Abundance'!R$2))&lt;6,LOG((AW675/'Average Crustal Abundance'!R$2)),6)</f>
        <v>0</v>
      </c>
      <c r="BV675" s="3">
        <f>IF(LOG((AX675/'Average Crustal Abundance'!S$2))&lt;6,LOG((AX675/'Average Crustal Abundance'!S$2)),6)</f>
        <v>0</v>
      </c>
      <c r="BW675" s="3">
        <f>IF(LOG((AY675/'Average Crustal Abundance'!T$2))&lt;6,LOG((AY675/'Average Crustal Abundance'!T$2)),6)</f>
        <v>0</v>
      </c>
      <c r="BX675" s="3">
        <f>IF(LOG((AZ675/'Average Crustal Abundance'!U$2))&lt;6,LOG((AZ675/'Average Crustal Abundance'!U$2)),6)</f>
        <v>0</v>
      </c>
      <c r="BY675" s="3">
        <f>IF(LOG((BA675/'Average Crustal Abundance'!V$2))&lt;6,LOG((BA675/'Average Crustal Abundance'!V$2)),6)</f>
        <v>0</v>
      </c>
      <c r="BZ675" s="3">
        <f>LOG((BB675/'Average Crustal Abundance'!W$2),9.15)</f>
        <v>0</v>
      </c>
      <c r="CA675" s="3">
        <f>LOG((BC675/'Average Crustal Abundance'!X$2),6.07)</f>
        <v>0</v>
      </c>
      <c r="CB675" s="3">
        <f>LOG((BD675/'Average Crustal Abundance'!Y$2),9.57)</f>
        <v>0</v>
      </c>
      <c r="CC675" s="3">
        <f t="shared" si="379"/>
        <v>0</v>
      </c>
      <c r="CD675" s="3" t="e">
        <f t="shared" si="380"/>
        <v>#DIV/0!</v>
      </c>
      <c r="CE675" s="4" t="e">
        <f t="shared" si="376"/>
        <v>#DIV/0!</v>
      </c>
      <c r="CF675" s="4" t="e">
        <f t="shared" si="377"/>
        <v>#DIV/0!</v>
      </c>
      <c r="CG675" s="4" t="e">
        <f t="shared" si="378"/>
        <v>#DIV/0!</v>
      </c>
      <c r="CH675" s="4" t="e">
        <f t="shared" si="372"/>
        <v>#DIV/0!</v>
      </c>
      <c r="CI675" s="4" t="e">
        <f t="shared" si="373"/>
        <v>#DIV/0!</v>
      </c>
      <c r="CJ675" s="4" t="e">
        <f t="shared" si="374"/>
        <v>#DIV/0!</v>
      </c>
      <c r="CK675" s="4" t="e">
        <f t="shared" si="375"/>
        <v>#DIV/0!</v>
      </c>
      <c r="CL675" s="4" t="e">
        <f t="shared" si="383"/>
        <v>#DIV/0!</v>
      </c>
      <c r="CM675" s="4" t="e">
        <f t="shared" si="384"/>
        <v>#DIV/0!</v>
      </c>
      <c r="CN675" s="4" t="e">
        <f t="shared" si="385"/>
        <v>#DIV/0!</v>
      </c>
      <c r="CO675" s="4" t="e">
        <f t="shared" si="386"/>
        <v>#DIV/0!</v>
      </c>
      <c r="CP675" s="4" t="e">
        <f t="shared" si="387"/>
        <v>#DIV/0!</v>
      </c>
      <c r="CQ675" s="4" t="e">
        <f t="shared" si="371"/>
        <v>#DIV/0!</v>
      </c>
      <c r="CR675" s="4" t="e">
        <f t="shared" si="371"/>
        <v>#DIV/0!</v>
      </c>
      <c r="CS675" s="4" t="e">
        <f t="shared" si="371"/>
        <v>#DIV/0!</v>
      </c>
      <c r="CT675" s="4" t="e">
        <f t="shared" si="371"/>
        <v>#DIV/0!</v>
      </c>
      <c r="CU675" s="4" t="e">
        <f t="shared" si="371"/>
        <v>#DIV/0!</v>
      </c>
      <c r="CV675" s="4" t="e">
        <f t="shared" si="371"/>
        <v>#DIV/0!</v>
      </c>
      <c r="CW675" s="4" t="e">
        <f t="shared" si="382"/>
        <v>#DIV/0!</v>
      </c>
      <c r="CX675" s="4" t="e">
        <f t="shared" si="382"/>
        <v>#DIV/0!</v>
      </c>
      <c r="CY675" s="4" t="e">
        <f t="shared" si="382"/>
        <v>#DIV/0!</v>
      </c>
      <c r="CZ675" s="4" t="e">
        <f t="shared" si="382"/>
        <v>#DIV/0!</v>
      </c>
      <c r="DA675" s="4" t="e">
        <f t="shared" si="382"/>
        <v>#DIV/0!</v>
      </c>
      <c r="DB675" s="4" t="e">
        <f t="shared" si="382"/>
        <v>#DIV/0!</v>
      </c>
      <c r="DC675" s="3"/>
      <c r="DD675" s="3" t="e">
        <f t="shared" si="381"/>
        <v>#DIV/0!</v>
      </c>
    </row>
    <row r="676" spans="33:108" x14ac:dyDescent="0.25">
      <c r="AG676" s="2">
        <f>IF(I676&gt;'Average Crustal Abundance'!B$2,Data!I676,'Average Crustal Abundance'!B$2)</f>
        <v>52200</v>
      </c>
      <c r="AH676" s="2">
        <f>IF(J676&gt;'Average Crustal Abundance'!C$2,Data!J676,'Average Crustal Abundance'!C$2)</f>
        <v>27</v>
      </c>
      <c r="AI676" s="2">
        <f>IF(K676&gt;'Average Crustal Abundance'!D$2,Data!K676,'Average Crustal Abundance'!D$2)</f>
        <v>59</v>
      </c>
      <c r="AJ676" s="2">
        <f>IF(L676&gt;'Average Crustal Abundance'!E$2,Data!L676,'Average Crustal Abundance'!E$2)</f>
        <v>0.188</v>
      </c>
      <c r="AK676" s="2">
        <f>IF(M676&gt;'Average Crustal Abundance'!F$2,Data!M676,'Average Crustal Abundance'!F$2)</f>
        <v>1.5E-3</v>
      </c>
      <c r="AL676" s="2">
        <f>IF(N676&gt;'Average Crustal Abundance'!G$2,Data!N676,'Average Crustal Abundance'!G$2)</f>
        <v>1.5E-3</v>
      </c>
      <c r="AM676" s="2">
        <f>IF(O676&gt;'Average Crustal Abundance'!H$2,Data!O676,'Average Crustal Abundance'!H$2)</f>
        <v>27</v>
      </c>
      <c r="AN676" s="2">
        <f>IF(P676&gt;'Average Crustal Abundance'!I$2,Data!P676,'Average Crustal Abundance'!I$2)</f>
        <v>5.6000000000000001E-2</v>
      </c>
      <c r="AO676" s="2">
        <f>IF(Q676&gt;'Average Crustal Abundance'!J$2,Data!Q676,'Average Crustal Abundance'!J$2)</f>
        <v>1.2999999999999999E-3</v>
      </c>
      <c r="AP676" s="2">
        <f>IF(R676&gt;'Average Crustal Abundance'!K$2,Data!R676,'Average Crustal Abundance'!K$2)</f>
        <v>72</v>
      </c>
      <c r="AQ676" s="2">
        <f>IF(S676&gt;'Average Crustal Abundance'!L$2,Data!S676,'Average Crustal Abundance'!L$2)</f>
        <v>0.08</v>
      </c>
      <c r="AR676" s="2">
        <f>IF(T676&gt;'Average Crustal Abundance'!M$2,Data!T676,'Average Crustal Abundance'!M$2)</f>
        <v>5.1999999999999998E-2</v>
      </c>
      <c r="AS676" s="2">
        <f>IF(U676&gt;'Average Crustal Abundance'!N$2,Data!U676,'Average Crustal Abundance'!N$2)</f>
        <v>0.5</v>
      </c>
      <c r="AT676" s="2">
        <f>IF(V676&gt;'Average Crustal Abundance'!O$2,Data!V676,'Average Crustal Abundance'!O$2)</f>
        <v>11</v>
      </c>
      <c r="AU676" s="2">
        <f>IF(W676&gt;'Average Crustal Abundance'!P$2,Data!W676,'Average Crustal Abundance'!P$2)</f>
        <v>0.03</v>
      </c>
      <c r="AV676" s="2">
        <f>IF(X676&gt;'Average Crustal Abundance'!Q$2,Data!X676,'Average Crustal Abundance'!Q$2)</f>
        <v>2.5</v>
      </c>
      <c r="AW676" s="2">
        <f>IF(Y676&gt;'Average Crustal Abundance'!R$2,Data!Y676,'Average Crustal Abundance'!R$2)</f>
        <v>0.2</v>
      </c>
      <c r="AX676" s="2">
        <f>IF(Z676&gt;'Average Crustal Abundance'!S$2,Data!Z676,'Average Crustal Abundance'!S$2)</f>
        <v>0.18</v>
      </c>
      <c r="AY676" s="2">
        <f>IF(AA676&gt;'Average Crustal Abundance'!T$2,Data!AA676,'Average Crustal Abundance'!T$2)</f>
        <v>1E-3</v>
      </c>
      <c r="AZ676" s="2">
        <f>IF(AB676&gt;'Average Crustal Abundance'!U$2,Data!AB676,'Average Crustal Abundance'!U$2)</f>
        <v>0.8</v>
      </c>
      <c r="BA676" s="2">
        <f>IF(AC676&gt;'Average Crustal Abundance'!V$2,Data!AC676,'Average Crustal Abundance'!V$2)</f>
        <v>1</v>
      </c>
      <c r="BB676" s="2">
        <f>IF(AD676&gt;'Average Crustal Abundance'!W$2,Data!AD676,'Average Crustal Abundance'!W$2)</f>
        <v>1.7</v>
      </c>
      <c r="BC676" s="2">
        <f>IF(AE676&gt;'Average Crustal Abundance'!X$2,Data!AE676,'Average Crustal Abundance'!X$2)</f>
        <v>20</v>
      </c>
      <c r="BD676" s="2">
        <f>IF(AF676&gt;'Average Crustal Abundance'!Y$2,Data!AF676,'Average Crustal Abundance'!Y$2)</f>
        <v>1.3</v>
      </c>
      <c r="BE676" s="3">
        <f>LOG((AG676/'Average Crustal Abundance'!B$2),1.636)</f>
        <v>0</v>
      </c>
      <c r="BF676" s="3">
        <f>LOG((AH676/'Average Crustal Abundance'!C$2),5.77)</f>
        <v>0</v>
      </c>
      <c r="BG676" s="3">
        <f>LOG((AI676/'Average Crustal Abundance'!D$2),5.07)</f>
        <v>0</v>
      </c>
      <c r="BH676" s="3">
        <f>IF(LOG((AJ676/'Average Crustal Abundance'!E$2))&lt;6,LOG((AJ676/'Average Crustal Abundance'!E$2)),6)</f>
        <v>0</v>
      </c>
      <c r="BI676" s="3">
        <f>IF(LOG((AK676/'Average Crustal Abundance'!F$2))&lt;6,LOG((AK676/'Average Crustal Abundance'!F$2)),6)</f>
        <v>0</v>
      </c>
      <c r="BJ676" s="3">
        <f>IF(LOG((AL676/'Average Crustal Abundance'!G$2))&lt;6,LOG((AL676/'Average Crustal Abundance'!G$2)),6)</f>
        <v>0</v>
      </c>
      <c r="BK676" s="3">
        <f>LOG((AM676/'Average Crustal Abundance'!H$2),5.77)</f>
        <v>0</v>
      </c>
      <c r="BL676" s="3">
        <f>IF(LOG((AN676/'Average Crustal Abundance'!I$2))&lt;6,LOG((AN676/'Average Crustal Abundance'!I$2)),6)</f>
        <v>0</v>
      </c>
      <c r="BM676" s="3">
        <f>IF(LOG((AO676/'Average Crustal Abundance'!J$2))&lt;6,LOG((AO676/'Average Crustal Abundance'!J$2)),6)</f>
        <v>0</v>
      </c>
      <c r="BN676" s="3">
        <f>LOG((AP676/'Average Crustal Abundance'!K$2),4.9)</f>
        <v>0</v>
      </c>
      <c r="BO676" s="3">
        <f>IF(LOG((AQ676/'Average Crustal Abundance'!L$2))&lt;6,LOG((AQ676/'Average Crustal Abundance'!L$2)),6)</f>
        <v>0</v>
      </c>
      <c r="BP676" s="3">
        <f>IF(LOG((AR676/'Average Crustal Abundance'!M$2))&lt;6,LOG((AR676/'Average Crustal Abundance'!M$2)),6)</f>
        <v>0</v>
      </c>
      <c r="BQ676" s="3">
        <f>IF(LOG((AS676/'Average Crustal Abundance'!N$2))&lt;6,LOG((AS676/'Average Crustal Abundance'!N$2)),6)</f>
        <v>0</v>
      </c>
      <c r="BR676" s="3">
        <f>LOG((AT676/'Average Crustal Abundance'!O$2),6.71)</f>
        <v>0</v>
      </c>
      <c r="BS676" s="3">
        <f>IF(LOG((AU676/'Average Crustal Abundance'!P$2))&lt;6,LOG((AU676/'Average Crustal Abundance'!P$2)),6)</f>
        <v>0</v>
      </c>
      <c r="BT676" s="3">
        <f>LOG((AV676/'Average Crustal Abundance'!Q$2),8.58)</f>
        <v>0</v>
      </c>
      <c r="BU676" s="3">
        <f>IF(LOG((AW676/'Average Crustal Abundance'!R$2))&lt;6,LOG((AW676/'Average Crustal Abundance'!R$2)),6)</f>
        <v>0</v>
      </c>
      <c r="BV676" s="3">
        <f>IF(LOG((AX676/'Average Crustal Abundance'!S$2))&lt;6,LOG((AX676/'Average Crustal Abundance'!S$2)),6)</f>
        <v>0</v>
      </c>
      <c r="BW676" s="3">
        <f>IF(LOG((AY676/'Average Crustal Abundance'!T$2))&lt;6,LOG((AY676/'Average Crustal Abundance'!T$2)),6)</f>
        <v>0</v>
      </c>
      <c r="BX676" s="3">
        <f>IF(LOG((AZ676/'Average Crustal Abundance'!U$2))&lt;6,LOG((AZ676/'Average Crustal Abundance'!U$2)),6)</f>
        <v>0</v>
      </c>
      <c r="BY676" s="3">
        <f>IF(LOG((BA676/'Average Crustal Abundance'!V$2))&lt;6,LOG((BA676/'Average Crustal Abundance'!V$2)),6)</f>
        <v>0</v>
      </c>
      <c r="BZ676" s="3">
        <f>LOG((BB676/'Average Crustal Abundance'!W$2),9.15)</f>
        <v>0</v>
      </c>
      <c r="CA676" s="3">
        <f>LOG((BC676/'Average Crustal Abundance'!X$2),6.07)</f>
        <v>0</v>
      </c>
      <c r="CB676" s="3">
        <f>LOG((BD676/'Average Crustal Abundance'!Y$2),9.57)</f>
        <v>0</v>
      </c>
      <c r="CC676" s="3">
        <f t="shared" si="379"/>
        <v>0</v>
      </c>
      <c r="CD676" s="3" t="e">
        <f t="shared" si="380"/>
        <v>#DIV/0!</v>
      </c>
      <c r="CE676" s="4" t="e">
        <f t="shared" si="376"/>
        <v>#DIV/0!</v>
      </c>
      <c r="CF676" s="4" t="e">
        <f t="shared" si="377"/>
        <v>#DIV/0!</v>
      </c>
      <c r="CG676" s="4" t="e">
        <f t="shared" si="378"/>
        <v>#DIV/0!</v>
      </c>
      <c r="CH676" s="4" t="e">
        <f t="shared" si="372"/>
        <v>#DIV/0!</v>
      </c>
      <c r="CI676" s="4" t="e">
        <f t="shared" si="373"/>
        <v>#DIV/0!</v>
      </c>
      <c r="CJ676" s="4" t="e">
        <f t="shared" si="374"/>
        <v>#DIV/0!</v>
      </c>
      <c r="CK676" s="4" t="e">
        <f t="shared" si="375"/>
        <v>#DIV/0!</v>
      </c>
      <c r="CL676" s="4" t="e">
        <f t="shared" si="383"/>
        <v>#DIV/0!</v>
      </c>
      <c r="CM676" s="4" t="e">
        <f t="shared" si="384"/>
        <v>#DIV/0!</v>
      </c>
      <c r="CN676" s="4" t="e">
        <f t="shared" si="385"/>
        <v>#DIV/0!</v>
      </c>
      <c r="CO676" s="4" t="e">
        <f t="shared" si="386"/>
        <v>#DIV/0!</v>
      </c>
      <c r="CP676" s="4" t="e">
        <f t="shared" si="387"/>
        <v>#DIV/0!</v>
      </c>
      <c r="CQ676" s="4" t="e">
        <f t="shared" si="371"/>
        <v>#DIV/0!</v>
      </c>
      <c r="CR676" s="4" t="e">
        <f t="shared" si="371"/>
        <v>#DIV/0!</v>
      </c>
      <c r="CS676" s="4" t="e">
        <f t="shared" si="371"/>
        <v>#DIV/0!</v>
      </c>
      <c r="CT676" s="4" t="e">
        <f t="shared" si="371"/>
        <v>#DIV/0!</v>
      </c>
      <c r="CU676" s="4" t="e">
        <f t="shared" si="371"/>
        <v>#DIV/0!</v>
      </c>
      <c r="CV676" s="4" t="e">
        <f t="shared" si="371"/>
        <v>#DIV/0!</v>
      </c>
      <c r="CW676" s="4" t="e">
        <f t="shared" si="382"/>
        <v>#DIV/0!</v>
      </c>
      <c r="CX676" s="4" t="e">
        <f t="shared" si="382"/>
        <v>#DIV/0!</v>
      </c>
      <c r="CY676" s="4" t="e">
        <f t="shared" si="382"/>
        <v>#DIV/0!</v>
      </c>
      <c r="CZ676" s="4" t="e">
        <f t="shared" si="382"/>
        <v>#DIV/0!</v>
      </c>
      <c r="DA676" s="4" t="e">
        <f t="shared" si="382"/>
        <v>#DIV/0!</v>
      </c>
      <c r="DB676" s="4" t="e">
        <f t="shared" si="382"/>
        <v>#DIV/0!</v>
      </c>
      <c r="DC676" s="3"/>
      <c r="DD676" s="3" t="e">
        <f t="shared" si="381"/>
        <v>#DIV/0!</v>
      </c>
    </row>
    <row r="677" spans="33:108" x14ac:dyDescent="0.25">
      <c r="AG677" s="2">
        <f>IF(I677&gt;'Average Crustal Abundance'!B$2,Data!I677,'Average Crustal Abundance'!B$2)</f>
        <v>52200</v>
      </c>
      <c r="AH677" s="2">
        <f>IF(J677&gt;'Average Crustal Abundance'!C$2,Data!J677,'Average Crustal Abundance'!C$2)</f>
        <v>27</v>
      </c>
      <c r="AI677" s="2">
        <f>IF(K677&gt;'Average Crustal Abundance'!D$2,Data!K677,'Average Crustal Abundance'!D$2)</f>
        <v>59</v>
      </c>
      <c r="AJ677" s="2">
        <f>IF(L677&gt;'Average Crustal Abundance'!E$2,Data!L677,'Average Crustal Abundance'!E$2)</f>
        <v>0.188</v>
      </c>
      <c r="AK677" s="2">
        <f>IF(M677&gt;'Average Crustal Abundance'!F$2,Data!M677,'Average Crustal Abundance'!F$2)</f>
        <v>1.5E-3</v>
      </c>
      <c r="AL677" s="2">
        <f>IF(N677&gt;'Average Crustal Abundance'!G$2,Data!N677,'Average Crustal Abundance'!G$2)</f>
        <v>1.5E-3</v>
      </c>
      <c r="AM677" s="2">
        <f>IF(O677&gt;'Average Crustal Abundance'!H$2,Data!O677,'Average Crustal Abundance'!H$2)</f>
        <v>27</v>
      </c>
      <c r="AN677" s="2">
        <f>IF(P677&gt;'Average Crustal Abundance'!I$2,Data!P677,'Average Crustal Abundance'!I$2)</f>
        <v>5.6000000000000001E-2</v>
      </c>
      <c r="AO677" s="2">
        <f>IF(Q677&gt;'Average Crustal Abundance'!J$2,Data!Q677,'Average Crustal Abundance'!J$2)</f>
        <v>1.2999999999999999E-3</v>
      </c>
      <c r="AP677" s="2">
        <f>IF(R677&gt;'Average Crustal Abundance'!K$2,Data!R677,'Average Crustal Abundance'!K$2)</f>
        <v>72</v>
      </c>
      <c r="AQ677" s="2">
        <f>IF(S677&gt;'Average Crustal Abundance'!L$2,Data!S677,'Average Crustal Abundance'!L$2)</f>
        <v>0.08</v>
      </c>
      <c r="AR677" s="2">
        <f>IF(T677&gt;'Average Crustal Abundance'!M$2,Data!T677,'Average Crustal Abundance'!M$2)</f>
        <v>5.1999999999999998E-2</v>
      </c>
      <c r="AS677" s="2">
        <f>IF(U677&gt;'Average Crustal Abundance'!N$2,Data!U677,'Average Crustal Abundance'!N$2)</f>
        <v>0.5</v>
      </c>
      <c r="AT677" s="2">
        <f>IF(V677&gt;'Average Crustal Abundance'!O$2,Data!V677,'Average Crustal Abundance'!O$2)</f>
        <v>11</v>
      </c>
      <c r="AU677" s="2">
        <f>IF(W677&gt;'Average Crustal Abundance'!P$2,Data!W677,'Average Crustal Abundance'!P$2)</f>
        <v>0.03</v>
      </c>
      <c r="AV677" s="2">
        <f>IF(X677&gt;'Average Crustal Abundance'!Q$2,Data!X677,'Average Crustal Abundance'!Q$2)</f>
        <v>2.5</v>
      </c>
      <c r="AW677" s="2">
        <f>IF(Y677&gt;'Average Crustal Abundance'!R$2,Data!Y677,'Average Crustal Abundance'!R$2)</f>
        <v>0.2</v>
      </c>
      <c r="AX677" s="2">
        <f>IF(Z677&gt;'Average Crustal Abundance'!S$2,Data!Z677,'Average Crustal Abundance'!S$2)</f>
        <v>0.18</v>
      </c>
      <c r="AY677" s="2">
        <f>IF(AA677&gt;'Average Crustal Abundance'!T$2,Data!AA677,'Average Crustal Abundance'!T$2)</f>
        <v>1E-3</v>
      </c>
      <c r="AZ677" s="2">
        <f>IF(AB677&gt;'Average Crustal Abundance'!U$2,Data!AB677,'Average Crustal Abundance'!U$2)</f>
        <v>0.8</v>
      </c>
      <c r="BA677" s="2">
        <f>IF(AC677&gt;'Average Crustal Abundance'!V$2,Data!AC677,'Average Crustal Abundance'!V$2)</f>
        <v>1</v>
      </c>
      <c r="BB677" s="2">
        <f>IF(AD677&gt;'Average Crustal Abundance'!W$2,Data!AD677,'Average Crustal Abundance'!W$2)</f>
        <v>1.7</v>
      </c>
      <c r="BC677" s="2">
        <f>IF(AE677&gt;'Average Crustal Abundance'!X$2,Data!AE677,'Average Crustal Abundance'!X$2)</f>
        <v>20</v>
      </c>
      <c r="BD677" s="2">
        <f>IF(AF677&gt;'Average Crustal Abundance'!Y$2,Data!AF677,'Average Crustal Abundance'!Y$2)</f>
        <v>1.3</v>
      </c>
      <c r="BE677" s="3">
        <f>LOG((AG677/'Average Crustal Abundance'!B$2),1.636)</f>
        <v>0</v>
      </c>
      <c r="BF677" s="3">
        <f>LOG((AH677/'Average Crustal Abundance'!C$2),5.77)</f>
        <v>0</v>
      </c>
      <c r="BG677" s="3">
        <f>LOG((AI677/'Average Crustal Abundance'!D$2),5.07)</f>
        <v>0</v>
      </c>
      <c r="BH677" s="3">
        <f>IF(LOG((AJ677/'Average Crustal Abundance'!E$2))&lt;6,LOG((AJ677/'Average Crustal Abundance'!E$2)),6)</f>
        <v>0</v>
      </c>
      <c r="BI677" s="3">
        <f>IF(LOG((AK677/'Average Crustal Abundance'!F$2))&lt;6,LOG((AK677/'Average Crustal Abundance'!F$2)),6)</f>
        <v>0</v>
      </c>
      <c r="BJ677" s="3">
        <f>IF(LOG((AL677/'Average Crustal Abundance'!G$2))&lt;6,LOG((AL677/'Average Crustal Abundance'!G$2)),6)</f>
        <v>0</v>
      </c>
      <c r="BK677" s="3">
        <f>LOG((AM677/'Average Crustal Abundance'!H$2),5.77)</f>
        <v>0</v>
      </c>
      <c r="BL677" s="3">
        <f>IF(LOG((AN677/'Average Crustal Abundance'!I$2))&lt;6,LOG((AN677/'Average Crustal Abundance'!I$2)),6)</f>
        <v>0</v>
      </c>
      <c r="BM677" s="3">
        <f>IF(LOG((AO677/'Average Crustal Abundance'!J$2))&lt;6,LOG((AO677/'Average Crustal Abundance'!J$2)),6)</f>
        <v>0</v>
      </c>
      <c r="BN677" s="3">
        <f>LOG((AP677/'Average Crustal Abundance'!K$2),4.9)</f>
        <v>0</v>
      </c>
      <c r="BO677" s="3">
        <f>IF(LOG((AQ677/'Average Crustal Abundance'!L$2))&lt;6,LOG((AQ677/'Average Crustal Abundance'!L$2)),6)</f>
        <v>0</v>
      </c>
      <c r="BP677" s="3">
        <f>IF(LOG((AR677/'Average Crustal Abundance'!M$2))&lt;6,LOG((AR677/'Average Crustal Abundance'!M$2)),6)</f>
        <v>0</v>
      </c>
      <c r="BQ677" s="3">
        <f>IF(LOG((AS677/'Average Crustal Abundance'!N$2))&lt;6,LOG((AS677/'Average Crustal Abundance'!N$2)),6)</f>
        <v>0</v>
      </c>
      <c r="BR677" s="3">
        <f>LOG((AT677/'Average Crustal Abundance'!O$2),6.71)</f>
        <v>0</v>
      </c>
      <c r="BS677" s="3">
        <f>IF(LOG((AU677/'Average Crustal Abundance'!P$2))&lt;6,LOG((AU677/'Average Crustal Abundance'!P$2)),6)</f>
        <v>0</v>
      </c>
      <c r="BT677" s="3">
        <f>LOG((AV677/'Average Crustal Abundance'!Q$2),8.58)</f>
        <v>0</v>
      </c>
      <c r="BU677" s="3">
        <f>IF(LOG((AW677/'Average Crustal Abundance'!R$2))&lt;6,LOG((AW677/'Average Crustal Abundance'!R$2)),6)</f>
        <v>0</v>
      </c>
      <c r="BV677" s="3">
        <f>IF(LOG((AX677/'Average Crustal Abundance'!S$2))&lt;6,LOG((AX677/'Average Crustal Abundance'!S$2)),6)</f>
        <v>0</v>
      </c>
      <c r="BW677" s="3">
        <f>IF(LOG((AY677/'Average Crustal Abundance'!T$2))&lt;6,LOG((AY677/'Average Crustal Abundance'!T$2)),6)</f>
        <v>0</v>
      </c>
      <c r="BX677" s="3">
        <f>IF(LOG((AZ677/'Average Crustal Abundance'!U$2))&lt;6,LOG((AZ677/'Average Crustal Abundance'!U$2)),6)</f>
        <v>0</v>
      </c>
      <c r="BY677" s="3">
        <f>IF(LOG((BA677/'Average Crustal Abundance'!V$2))&lt;6,LOG((BA677/'Average Crustal Abundance'!V$2)),6)</f>
        <v>0</v>
      </c>
      <c r="BZ677" s="3">
        <f>LOG((BB677/'Average Crustal Abundance'!W$2),9.15)</f>
        <v>0</v>
      </c>
      <c r="CA677" s="3">
        <f>LOG((BC677/'Average Crustal Abundance'!X$2),6.07)</f>
        <v>0</v>
      </c>
      <c r="CB677" s="3">
        <f>LOG((BD677/'Average Crustal Abundance'!Y$2),9.57)</f>
        <v>0</v>
      </c>
      <c r="CC677" s="3">
        <f t="shared" si="379"/>
        <v>0</v>
      </c>
      <c r="CD677" s="3" t="e">
        <f t="shared" si="380"/>
        <v>#DIV/0!</v>
      </c>
      <c r="CE677" s="4" t="e">
        <f t="shared" si="376"/>
        <v>#DIV/0!</v>
      </c>
      <c r="CF677" s="4" t="e">
        <f t="shared" si="377"/>
        <v>#DIV/0!</v>
      </c>
      <c r="CG677" s="4" t="e">
        <f t="shared" si="378"/>
        <v>#DIV/0!</v>
      </c>
      <c r="CH677" s="4" t="e">
        <f t="shared" si="372"/>
        <v>#DIV/0!</v>
      </c>
      <c r="CI677" s="4" t="e">
        <f t="shared" si="373"/>
        <v>#DIV/0!</v>
      </c>
      <c r="CJ677" s="4" t="e">
        <f t="shared" si="374"/>
        <v>#DIV/0!</v>
      </c>
      <c r="CK677" s="4" t="e">
        <f t="shared" si="375"/>
        <v>#DIV/0!</v>
      </c>
      <c r="CL677" s="4" t="e">
        <f t="shared" si="383"/>
        <v>#DIV/0!</v>
      </c>
      <c r="CM677" s="4" t="e">
        <f t="shared" si="384"/>
        <v>#DIV/0!</v>
      </c>
      <c r="CN677" s="4" t="e">
        <f t="shared" si="385"/>
        <v>#DIV/0!</v>
      </c>
      <c r="CO677" s="4" t="e">
        <f t="shared" si="386"/>
        <v>#DIV/0!</v>
      </c>
      <c r="CP677" s="4" t="e">
        <f t="shared" si="387"/>
        <v>#DIV/0!</v>
      </c>
      <c r="CQ677" s="4" t="e">
        <f t="shared" ref="CQ677:CQ708" si="388">BQ677*$CD677</f>
        <v>#DIV/0!</v>
      </c>
      <c r="CR677" s="4" t="e">
        <f t="shared" ref="CR677:CR708" si="389">BR677*$CD677</f>
        <v>#DIV/0!</v>
      </c>
      <c r="CS677" s="4" t="e">
        <f t="shared" ref="CS677:CS708" si="390">BS677*$CD677</f>
        <v>#DIV/0!</v>
      </c>
      <c r="CT677" s="4" t="e">
        <f t="shared" ref="CT677:CT708" si="391">BT677*$CD677</f>
        <v>#DIV/0!</v>
      </c>
      <c r="CU677" s="4" t="e">
        <f t="shared" ref="CU677:CU708" si="392">BU677*$CD677</f>
        <v>#DIV/0!</v>
      </c>
      <c r="CV677" s="4" t="e">
        <f t="shared" ref="CV677:CV708" si="393">BV677*$CD677</f>
        <v>#DIV/0!</v>
      </c>
      <c r="CW677" s="4" t="e">
        <f t="shared" si="382"/>
        <v>#DIV/0!</v>
      </c>
      <c r="CX677" s="4" t="e">
        <f t="shared" si="382"/>
        <v>#DIV/0!</v>
      </c>
      <c r="CY677" s="4" t="e">
        <f t="shared" si="382"/>
        <v>#DIV/0!</v>
      </c>
      <c r="CZ677" s="4" t="e">
        <f t="shared" si="382"/>
        <v>#DIV/0!</v>
      </c>
      <c r="DA677" s="4" t="e">
        <f t="shared" si="382"/>
        <v>#DIV/0!</v>
      </c>
      <c r="DB677" s="4" t="e">
        <f t="shared" si="382"/>
        <v>#DIV/0!</v>
      </c>
      <c r="DC677" s="3"/>
      <c r="DD677" s="3" t="e">
        <f t="shared" si="381"/>
        <v>#DIV/0!</v>
      </c>
    </row>
    <row r="678" spans="33:108" x14ac:dyDescent="0.25">
      <c r="AG678" s="2">
        <f>IF(I678&gt;'Average Crustal Abundance'!B$2,Data!I678,'Average Crustal Abundance'!B$2)</f>
        <v>52200</v>
      </c>
      <c r="AH678" s="2">
        <f>IF(J678&gt;'Average Crustal Abundance'!C$2,Data!J678,'Average Crustal Abundance'!C$2)</f>
        <v>27</v>
      </c>
      <c r="AI678" s="2">
        <f>IF(K678&gt;'Average Crustal Abundance'!D$2,Data!K678,'Average Crustal Abundance'!D$2)</f>
        <v>59</v>
      </c>
      <c r="AJ678" s="2">
        <f>IF(L678&gt;'Average Crustal Abundance'!E$2,Data!L678,'Average Crustal Abundance'!E$2)</f>
        <v>0.188</v>
      </c>
      <c r="AK678" s="2">
        <f>IF(M678&gt;'Average Crustal Abundance'!F$2,Data!M678,'Average Crustal Abundance'!F$2)</f>
        <v>1.5E-3</v>
      </c>
      <c r="AL678" s="2">
        <f>IF(N678&gt;'Average Crustal Abundance'!G$2,Data!N678,'Average Crustal Abundance'!G$2)</f>
        <v>1.5E-3</v>
      </c>
      <c r="AM678" s="2">
        <f>IF(O678&gt;'Average Crustal Abundance'!H$2,Data!O678,'Average Crustal Abundance'!H$2)</f>
        <v>27</v>
      </c>
      <c r="AN678" s="2">
        <f>IF(P678&gt;'Average Crustal Abundance'!I$2,Data!P678,'Average Crustal Abundance'!I$2)</f>
        <v>5.6000000000000001E-2</v>
      </c>
      <c r="AO678" s="2">
        <f>IF(Q678&gt;'Average Crustal Abundance'!J$2,Data!Q678,'Average Crustal Abundance'!J$2)</f>
        <v>1.2999999999999999E-3</v>
      </c>
      <c r="AP678" s="2">
        <f>IF(R678&gt;'Average Crustal Abundance'!K$2,Data!R678,'Average Crustal Abundance'!K$2)</f>
        <v>72</v>
      </c>
      <c r="AQ678" s="2">
        <f>IF(S678&gt;'Average Crustal Abundance'!L$2,Data!S678,'Average Crustal Abundance'!L$2)</f>
        <v>0.08</v>
      </c>
      <c r="AR678" s="2">
        <f>IF(T678&gt;'Average Crustal Abundance'!M$2,Data!T678,'Average Crustal Abundance'!M$2)</f>
        <v>5.1999999999999998E-2</v>
      </c>
      <c r="AS678" s="2">
        <f>IF(U678&gt;'Average Crustal Abundance'!N$2,Data!U678,'Average Crustal Abundance'!N$2)</f>
        <v>0.5</v>
      </c>
      <c r="AT678" s="2">
        <f>IF(V678&gt;'Average Crustal Abundance'!O$2,Data!V678,'Average Crustal Abundance'!O$2)</f>
        <v>11</v>
      </c>
      <c r="AU678" s="2">
        <f>IF(W678&gt;'Average Crustal Abundance'!P$2,Data!W678,'Average Crustal Abundance'!P$2)</f>
        <v>0.03</v>
      </c>
      <c r="AV678" s="2">
        <f>IF(X678&gt;'Average Crustal Abundance'!Q$2,Data!X678,'Average Crustal Abundance'!Q$2)</f>
        <v>2.5</v>
      </c>
      <c r="AW678" s="2">
        <f>IF(Y678&gt;'Average Crustal Abundance'!R$2,Data!Y678,'Average Crustal Abundance'!R$2)</f>
        <v>0.2</v>
      </c>
      <c r="AX678" s="2">
        <f>IF(Z678&gt;'Average Crustal Abundance'!S$2,Data!Z678,'Average Crustal Abundance'!S$2)</f>
        <v>0.18</v>
      </c>
      <c r="AY678" s="2">
        <f>IF(AA678&gt;'Average Crustal Abundance'!T$2,Data!AA678,'Average Crustal Abundance'!T$2)</f>
        <v>1E-3</v>
      </c>
      <c r="AZ678" s="2">
        <f>IF(AB678&gt;'Average Crustal Abundance'!U$2,Data!AB678,'Average Crustal Abundance'!U$2)</f>
        <v>0.8</v>
      </c>
      <c r="BA678" s="2">
        <f>IF(AC678&gt;'Average Crustal Abundance'!V$2,Data!AC678,'Average Crustal Abundance'!V$2)</f>
        <v>1</v>
      </c>
      <c r="BB678" s="2">
        <f>IF(AD678&gt;'Average Crustal Abundance'!W$2,Data!AD678,'Average Crustal Abundance'!W$2)</f>
        <v>1.7</v>
      </c>
      <c r="BC678" s="2">
        <f>IF(AE678&gt;'Average Crustal Abundance'!X$2,Data!AE678,'Average Crustal Abundance'!X$2)</f>
        <v>20</v>
      </c>
      <c r="BD678" s="2">
        <f>IF(AF678&gt;'Average Crustal Abundance'!Y$2,Data!AF678,'Average Crustal Abundance'!Y$2)</f>
        <v>1.3</v>
      </c>
      <c r="BE678" s="3">
        <f>LOG((AG678/'Average Crustal Abundance'!B$2),1.636)</f>
        <v>0</v>
      </c>
      <c r="BF678" s="3">
        <f>LOG((AH678/'Average Crustal Abundance'!C$2),5.77)</f>
        <v>0</v>
      </c>
      <c r="BG678" s="3">
        <f>LOG((AI678/'Average Crustal Abundance'!D$2),5.07)</f>
        <v>0</v>
      </c>
      <c r="BH678" s="3">
        <f>IF(LOG((AJ678/'Average Crustal Abundance'!E$2))&lt;6,LOG((AJ678/'Average Crustal Abundance'!E$2)),6)</f>
        <v>0</v>
      </c>
      <c r="BI678" s="3">
        <f>IF(LOG((AK678/'Average Crustal Abundance'!F$2))&lt;6,LOG((AK678/'Average Crustal Abundance'!F$2)),6)</f>
        <v>0</v>
      </c>
      <c r="BJ678" s="3">
        <f>IF(LOG((AL678/'Average Crustal Abundance'!G$2))&lt;6,LOG((AL678/'Average Crustal Abundance'!G$2)),6)</f>
        <v>0</v>
      </c>
      <c r="BK678" s="3">
        <f>LOG((AM678/'Average Crustal Abundance'!H$2),5.77)</f>
        <v>0</v>
      </c>
      <c r="BL678" s="3">
        <f>IF(LOG((AN678/'Average Crustal Abundance'!I$2))&lt;6,LOG((AN678/'Average Crustal Abundance'!I$2)),6)</f>
        <v>0</v>
      </c>
      <c r="BM678" s="3">
        <f>IF(LOG((AO678/'Average Crustal Abundance'!J$2))&lt;6,LOG((AO678/'Average Crustal Abundance'!J$2)),6)</f>
        <v>0</v>
      </c>
      <c r="BN678" s="3">
        <f>LOG((AP678/'Average Crustal Abundance'!K$2),4.9)</f>
        <v>0</v>
      </c>
      <c r="BO678" s="3">
        <f>IF(LOG((AQ678/'Average Crustal Abundance'!L$2))&lt;6,LOG((AQ678/'Average Crustal Abundance'!L$2)),6)</f>
        <v>0</v>
      </c>
      <c r="BP678" s="3">
        <f>IF(LOG((AR678/'Average Crustal Abundance'!M$2))&lt;6,LOG((AR678/'Average Crustal Abundance'!M$2)),6)</f>
        <v>0</v>
      </c>
      <c r="BQ678" s="3">
        <f>IF(LOG((AS678/'Average Crustal Abundance'!N$2))&lt;6,LOG((AS678/'Average Crustal Abundance'!N$2)),6)</f>
        <v>0</v>
      </c>
      <c r="BR678" s="3">
        <f>LOG((AT678/'Average Crustal Abundance'!O$2),6.71)</f>
        <v>0</v>
      </c>
      <c r="BS678" s="3">
        <f>IF(LOG((AU678/'Average Crustal Abundance'!P$2))&lt;6,LOG((AU678/'Average Crustal Abundance'!P$2)),6)</f>
        <v>0</v>
      </c>
      <c r="BT678" s="3">
        <f>LOG((AV678/'Average Crustal Abundance'!Q$2),8.58)</f>
        <v>0</v>
      </c>
      <c r="BU678" s="3">
        <f>IF(LOG((AW678/'Average Crustal Abundance'!R$2))&lt;6,LOG((AW678/'Average Crustal Abundance'!R$2)),6)</f>
        <v>0</v>
      </c>
      <c r="BV678" s="3">
        <f>IF(LOG((AX678/'Average Crustal Abundance'!S$2))&lt;6,LOG((AX678/'Average Crustal Abundance'!S$2)),6)</f>
        <v>0</v>
      </c>
      <c r="BW678" s="3">
        <f>IF(LOG((AY678/'Average Crustal Abundance'!T$2))&lt;6,LOG((AY678/'Average Crustal Abundance'!T$2)),6)</f>
        <v>0</v>
      </c>
      <c r="BX678" s="3">
        <f>IF(LOG((AZ678/'Average Crustal Abundance'!U$2))&lt;6,LOG((AZ678/'Average Crustal Abundance'!U$2)),6)</f>
        <v>0</v>
      </c>
      <c r="BY678" s="3">
        <f>IF(LOG((BA678/'Average Crustal Abundance'!V$2))&lt;6,LOG((BA678/'Average Crustal Abundance'!V$2)),6)</f>
        <v>0</v>
      </c>
      <c r="BZ678" s="3">
        <f>LOG((BB678/'Average Crustal Abundance'!W$2),9.15)</f>
        <v>0</v>
      </c>
      <c r="CA678" s="3">
        <f>LOG((BC678/'Average Crustal Abundance'!X$2),6.07)</f>
        <v>0</v>
      </c>
      <c r="CB678" s="3">
        <f>LOG((BD678/'Average Crustal Abundance'!Y$2),9.57)</f>
        <v>0</v>
      </c>
      <c r="CC678" s="3">
        <f t="shared" si="379"/>
        <v>0</v>
      </c>
      <c r="CD678" s="3" t="e">
        <f t="shared" si="380"/>
        <v>#DIV/0!</v>
      </c>
      <c r="CE678" s="4" t="e">
        <f t="shared" si="376"/>
        <v>#DIV/0!</v>
      </c>
      <c r="CF678" s="4" t="e">
        <f t="shared" si="377"/>
        <v>#DIV/0!</v>
      </c>
      <c r="CG678" s="4" t="e">
        <f t="shared" si="378"/>
        <v>#DIV/0!</v>
      </c>
      <c r="CH678" s="4" t="e">
        <f t="shared" si="372"/>
        <v>#DIV/0!</v>
      </c>
      <c r="CI678" s="4" t="e">
        <f t="shared" si="373"/>
        <v>#DIV/0!</v>
      </c>
      <c r="CJ678" s="4" t="e">
        <f t="shared" si="374"/>
        <v>#DIV/0!</v>
      </c>
      <c r="CK678" s="4" t="e">
        <f t="shared" si="375"/>
        <v>#DIV/0!</v>
      </c>
      <c r="CL678" s="4" t="e">
        <f t="shared" si="383"/>
        <v>#DIV/0!</v>
      </c>
      <c r="CM678" s="4" t="e">
        <f t="shared" si="384"/>
        <v>#DIV/0!</v>
      </c>
      <c r="CN678" s="4" t="e">
        <f t="shared" si="385"/>
        <v>#DIV/0!</v>
      </c>
      <c r="CO678" s="4" t="e">
        <f t="shared" si="386"/>
        <v>#DIV/0!</v>
      </c>
      <c r="CP678" s="4" t="e">
        <f t="shared" si="387"/>
        <v>#DIV/0!</v>
      </c>
      <c r="CQ678" s="4" t="e">
        <f t="shared" si="388"/>
        <v>#DIV/0!</v>
      </c>
      <c r="CR678" s="4" t="e">
        <f t="shared" si="389"/>
        <v>#DIV/0!</v>
      </c>
      <c r="CS678" s="4" t="e">
        <f t="shared" si="390"/>
        <v>#DIV/0!</v>
      </c>
      <c r="CT678" s="4" t="e">
        <f t="shared" si="391"/>
        <v>#DIV/0!</v>
      </c>
      <c r="CU678" s="4" t="e">
        <f t="shared" si="392"/>
        <v>#DIV/0!</v>
      </c>
      <c r="CV678" s="4" t="e">
        <f t="shared" si="393"/>
        <v>#DIV/0!</v>
      </c>
      <c r="CW678" s="4" t="e">
        <f t="shared" si="382"/>
        <v>#DIV/0!</v>
      </c>
      <c r="CX678" s="4" t="e">
        <f t="shared" si="382"/>
        <v>#DIV/0!</v>
      </c>
      <c r="CY678" s="4" t="e">
        <f t="shared" si="382"/>
        <v>#DIV/0!</v>
      </c>
      <c r="CZ678" s="4" t="e">
        <f t="shared" si="382"/>
        <v>#DIV/0!</v>
      </c>
      <c r="DA678" s="4" t="e">
        <f t="shared" si="382"/>
        <v>#DIV/0!</v>
      </c>
      <c r="DB678" s="4" t="e">
        <f t="shared" si="382"/>
        <v>#DIV/0!</v>
      </c>
      <c r="DC678" s="3"/>
      <c r="DD678" s="3" t="e">
        <f t="shared" si="381"/>
        <v>#DIV/0!</v>
      </c>
    </row>
    <row r="679" spans="33:108" x14ac:dyDescent="0.25">
      <c r="AG679" s="2">
        <f>IF(I679&gt;'Average Crustal Abundance'!B$2,Data!I679,'Average Crustal Abundance'!B$2)</f>
        <v>52200</v>
      </c>
      <c r="AH679" s="2">
        <f>IF(J679&gt;'Average Crustal Abundance'!C$2,Data!J679,'Average Crustal Abundance'!C$2)</f>
        <v>27</v>
      </c>
      <c r="AI679" s="2">
        <f>IF(K679&gt;'Average Crustal Abundance'!D$2,Data!K679,'Average Crustal Abundance'!D$2)</f>
        <v>59</v>
      </c>
      <c r="AJ679" s="2">
        <f>IF(L679&gt;'Average Crustal Abundance'!E$2,Data!L679,'Average Crustal Abundance'!E$2)</f>
        <v>0.188</v>
      </c>
      <c r="AK679" s="2">
        <f>IF(M679&gt;'Average Crustal Abundance'!F$2,Data!M679,'Average Crustal Abundance'!F$2)</f>
        <v>1.5E-3</v>
      </c>
      <c r="AL679" s="2">
        <f>IF(N679&gt;'Average Crustal Abundance'!G$2,Data!N679,'Average Crustal Abundance'!G$2)</f>
        <v>1.5E-3</v>
      </c>
      <c r="AM679" s="2">
        <f>IF(O679&gt;'Average Crustal Abundance'!H$2,Data!O679,'Average Crustal Abundance'!H$2)</f>
        <v>27</v>
      </c>
      <c r="AN679" s="2">
        <f>IF(P679&gt;'Average Crustal Abundance'!I$2,Data!P679,'Average Crustal Abundance'!I$2)</f>
        <v>5.6000000000000001E-2</v>
      </c>
      <c r="AO679" s="2">
        <f>IF(Q679&gt;'Average Crustal Abundance'!J$2,Data!Q679,'Average Crustal Abundance'!J$2)</f>
        <v>1.2999999999999999E-3</v>
      </c>
      <c r="AP679" s="2">
        <f>IF(R679&gt;'Average Crustal Abundance'!K$2,Data!R679,'Average Crustal Abundance'!K$2)</f>
        <v>72</v>
      </c>
      <c r="AQ679" s="2">
        <f>IF(S679&gt;'Average Crustal Abundance'!L$2,Data!S679,'Average Crustal Abundance'!L$2)</f>
        <v>0.08</v>
      </c>
      <c r="AR679" s="2">
        <f>IF(T679&gt;'Average Crustal Abundance'!M$2,Data!T679,'Average Crustal Abundance'!M$2)</f>
        <v>5.1999999999999998E-2</v>
      </c>
      <c r="AS679" s="2">
        <f>IF(U679&gt;'Average Crustal Abundance'!N$2,Data!U679,'Average Crustal Abundance'!N$2)</f>
        <v>0.5</v>
      </c>
      <c r="AT679" s="2">
        <f>IF(V679&gt;'Average Crustal Abundance'!O$2,Data!V679,'Average Crustal Abundance'!O$2)</f>
        <v>11</v>
      </c>
      <c r="AU679" s="2">
        <f>IF(W679&gt;'Average Crustal Abundance'!P$2,Data!W679,'Average Crustal Abundance'!P$2)</f>
        <v>0.03</v>
      </c>
      <c r="AV679" s="2">
        <f>IF(X679&gt;'Average Crustal Abundance'!Q$2,Data!X679,'Average Crustal Abundance'!Q$2)</f>
        <v>2.5</v>
      </c>
      <c r="AW679" s="2">
        <f>IF(Y679&gt;'Average Crustal Abundance'!R$2,Data!Y679,'Average Crustal Abundance'!R$2)</f>
        <v>0.2</v>
      </c>
      <c r="AX679" s="2">
        <f>IF(Z679&gt;'Average Crustal Abundance'!S$2,Data!Z679,'Average Crustal Abundance'!S$2)</f>
        <v>0.18</v>
      </c>
      <c r="AY679" s="2">
        <f>IF(AA679&gt;'Average Crustal Abundance'!T$2,Data!AA679,'Average Crustal Abundance'!T$2)</f>
        <v>1E-3</v>
      </c>
      <c r="AZ679" s="2">
        <f>IF(AB679&gt;'Average Crustal Abundance'!U$2,Data!AB679,'Average Crustal Abundance'!U$2)</f>
        <v>0.8</v>
      </c>
      <c r="BA679" s="2">
        <f>IF(AC679&gt;'Average Crustal Abundance'!V$2,Data!AC679,'Average Crustal Abundance'!V$2)</f>
        <v>1</v>
      </c>
      <c r="BB679" s="2">
        <f>IF(AD679&gt;'Average Crustal Abundance'!W$2,Data!AD679,'Average Crustal Abundance'!W$2)</f>
        <v>1.7</v>
      </c>
      <c r="BC679" s="2">
        <f>IF(AE679&gt;'Average Crustal Abundance'!X$2,Data!AE679,'Average Crustal Abundance'!X$2)</f>
        <v>20</v>
      </c>
      <c r="BD679" s="2">
        <f>IF(AF679&gt;'Average Crustal Abundance'!Y$2,Data!AF679,'Average Crustal Abundance'!Y$2)</f>
        <v>1.3</v>
      </c>
      <c r="BE679" s="3">
        <f>LOG((AG679/'Average Crustal Abundance'!B$2),1.636)</f>
        <v>0</v>
      </c>
      <c r="BF679" s="3">
        <f>LOG((AH679/'Average Crustal Abundance'!C$2),5.77)</f>
        <v>0</v>
      </c>
      <c r="BG679" s="3">
        <f>LOG((AI679/'Average Crustal Abundance'!D$2),5.07)</f>
        <v>0</v>
      </c>
      <c r="BH679" s="3">
        <f>IF(LOG((AJ679/'Average Crustal Abundance'!E$2))&lt;6,LOG((AJ679/'Average Crustal Abundance'!E$2)),6)</f>
        <v>0</v>
      </c>
      <c r="BI679" s="3">
        <f>IF(LOG((AK679/'Average Crustal Abundance'!F$2))&lt;6,LOG((AK679/'Average Crustal Abundance'!F$2)),6)</f>
        <v>0</v>
      </c>
      <c r="BJ679" s="3">
        <f>IF(LOG((AL679/'Average Crustal Abundance'!G$2))&lt;6,LOG((AL679/'Average Crustal Abundance'!G$2)),6)</f>
        <v>0</v>
      </c>
      <c r="BK679" s="3">
        <f>LOG((AM679/'Average Crustal Abundance'!H$2),5.77)</f>
        <v>0</v>
      </c>
      <c r="BL679" s="3">
        <f>IF(LOG((AN679/'Average Crustal Abundance'!I$2))&lt;6,LOG((AN679/'Average Crustal Abundance'!I$2)),6)</f>
        <v>0</v>
      </c>
      <c r="BM679" s="3">
        <f>IF(LOG((AO679/'Average Crustal Abundance'!J$2))&lt;6,LOG((AO679/'Average Crustal Abundance'!J$2)),6)</f>
        <v>0</v>
      </c>
      <c r="BN679" s="3">
        <f>LOG((AP679/'Average Crustal Abundance'!K$2),4.9)</f>
        <v>0</v>
      </c>
      <c r="BO679" s="3">
        <f>IF(LOG((AQ679/'Average Crustal Abundance'!L$2))&lt;6,LOG((AQ679/'Average Crustal Abundance'!L$2)),6)</f>
        <v>0</v>
      </c>
      <c r="BP679" s="3">
        <f>IF(LOG((AR679/'Average Crustal Abundance'!M$2))&lt;6,LOG((AR679/'Average Crustal Abundance'!M$2)),6)</f>
        <v>0</v>
      </c>
      <c r="BQ679" s="3">
        <f>IF(LOG((AS679/'Average Crustal Abundance'!N$2))&lt;6,LOG((AS679/'Average Crustal Abundance'!N$2)),6)</f>
        <v>0</v>
      </c>
      <c r="BR679" s="3">
        <f>LOG((AT679/'Average Crustal Abundance'!O$2),6.71)</f>
        <v>0</v>
      </c>
      <c r="BS679" s="3">
        <f>IF(LOG((AU679/'Average Crustal Abundance'!P$2))&lt;6,LOG((AU679/'Average Crustal Abundance'!P$2)),6)</f>
        <v>0</v>
      </c>
      <c r="BT679" s="3">
        <f>LOG((AV679/'Average Crustal Abundance'!Q$2),8.58)</f>
        <v>0</v>
      </c>
      <c r="BU679" s="3">
        <f>IF(LOG((AW679/'Average Crustal Abundance'!R$2))&lt;6,LOG((AW679/'Average Crustal Abundance'!R$2)),6)</f>
        <v>0</v>
      </c>
      <c r="BV679" s="3">
        <f>IF(LOG((AX679/'Average Crustal Abundance'!S$2))&lt;6,LOG((AX679/'Average Crustal Abundance'!S$2)),6)</f>
        <v>0</v>
      </c>
      <c r="BW679" s="3">
        <f>IF(LOG((AY679/'Average Crustal Abundance'!T$2))&lt;6,LOG((AY679/'Average Crustal Abundance'!T$2)),6)</f>
        <v>0</v>
      </c>
      <c r="BX679" s="3">
        <f>IF(LOG((AZ679/'Average Crustal Abundance'!U$2))&lt;6,LOG((AZ679/'Average Crustal Abundance'!U$2)),6)</f>
        <v>0</v>
      </c>
      <c r="BY679" s="3">
        <f>IF(LOG((BA679/'Average Crustal Abundance'!V$2))&lt;6,LOG((BA679/'Average Crustal Abundance'!V$2)),6)</f>
        <v>0</v>
      </c>
      <c r="BZ679" s="3">
        <f>LOG((BB679/'Average Crustal Abundance'!W$2),9.15)</f>
        <v>0</v>
      </c>
      <c r="CA679" s="3">
        <f>LOG((BC679/'Average Crustal Abundance'!X$2),6.07)</f>
        <v>0</v>
      </c>
      <c r="CB679" s="3">
        <f>LOG((BD679/'Average Crustal Abundance'!Y$2),9.57)</f>
        <v>0</v>
      </c>
      <c r="CC679" s="3">
        <f t="shared" si="379"/>
        <v>0</v>
      </c>
      <c r="CD679" s="3" t="e">
        <f t="shared" si="380"/>
        <v>#DIV/0!</v>
      </c>
      <c r="CE679" s="4" t="e">
        <f t="shared" si="376"/>
        <v>#DIV/0!</v>
      </c>
      <c r="CF679" s="4" t="e">
        <f t="shared" si="377"/>
        <v>#DIV/0!</v>
      </c>
      <c r="CG679" s="4" t="e">
        <f t="shared" si="378"/>
        <v>#DIV/0!</v>
      </c>
      <c r="CH679" s="4" t="e">
        <f t="shared" si="372"/>
        <v>#DIV/0!</v>
      </c>
      <c r="CI679" s="4" t="e">
        <f t="shared" si="373"/>
        <v>#DIV/0!</v>
      </c>
      <c r="CJ679" s="4" t="e">
        <f t="shared" si="374"/>
        <v>#DIV/0!</v>
      </c>
      <c r="CK679" s="4" t="e">
        <f t="shared" si="375"/>
        <v>#DIV/0!</v>
      </c>
      <c r="CL679" s="4" t="e">
        <f t="shared" si="383"/>
        <v>#DIV/0!</v>
      </c>
      <c r="CM679" s="4" t="e">
        <f t="shared" si="384"/>
        <v>#DIV/0!</v>
      </c>
      <c r="CN679" s="4" t="e">
        <f t="shared" si="385"/>
        <v>#DIV/0!</v>
      </c>
      <c r="CO679" s="4" t="e">
        <f t="shared" si="386"/>
        <v>#DIV/0!</v>
      </c>
      <c r="CP679" s="4" t="e">
        <f t="shared" si="387"/>
        <v>#DIV/0!</v>
      </c>
      <c r="CQ679" s="4" t="e">
        <f t="shared" si="388"/>
        <v>#DIV/0!</v>
      </c>
      <c r="CR679" s="4" t="e">
        <f t="shared" si="389"/>
        <v>#DIV/0!</v>
      </c>
      <c r="CS679" s="4" t="e">
        <f t="shared" si="390"/>
        <v>#DIV/0!</v>
      </c>
      <c r="CT679" s="4" t="e">
        <f t="shared" si="391"/>
        <v>#DIV/0!</v>
      </c>
      <c r="CU679" s="4" t="e">
        <f t="shared" si="392"/>
        <v>#DIV/0!</v>
      </c>
      <c r="CV679" s="4" t="e">
        <f t="shared" si="393"/>
        <v>#DIV/0!</v>
      </c>
      <c r="CW679" s="4" t="e">
        <f t="shared" si="382"/>
        <v>#DIV/0!</v>
      </c>
      <c r="CX679" s="4" t="e">
        <f t="shared" si="382"/>
        <v>#DIV/0!</v>
      </c>
      <c r="CY679" s="4" t="e">
        <f t="shared" si="382"/>
        <v>#DIV/0!</v>
      </c>
      <c r="CZ679" s="4" t="e">
        <f t="shared" si="382"/>
        <v>#DIV/0!</v>
      </c>
      <c r="DA679" s="4" t="e">
        <f t="shared" si="382"/>
        <v>#DIV/0!</v>
      </c>
      <c r="DB679" s="4" t="e">
        <f t="shared" si="382"/>
        <v>#DIV/0!</v>
      </c>
      <c r="DC679" s="3"/>
      <c r="DD679" s="3" t="e">
        <f t="shared" si="381"/>
        <v>#DIV/0!</v>
      </c>
    </row>
    <row r="680" spans="33:108" x14ac:dyDescent="0.25">
      <c r="AG680" s="2">
        <f>IF(I680&gt;'Average Crustal Abundance'!B$2,Data!I680,'Average Crustal Abundance'!B$2)</f>
        <v>52200</v>
      </c>
      <c r="AH680" s="2">
        <f>IF(J680&gt;'Average Crustal Abundance'!C$2,Data!J680,'Average Crustal Abundance'!C$2)</f>
        <v>27</v>
      </c>
      <c r="AI680" s="2">
        <f>IF(K680&gt;'Average Crustal Abundance'!D$2,Data!K680,'Average Crustal Abundance'!D$2)</f>
        <v>59</v>
      </c>
      <c r="AJ680" s="2">
        <f>IF(L680&gt;'Average Crustal Abundance'!E$2,Data!L680,'Average Crustal Abundance'!E$2)</f>
        <v>0.188</v>
      </c>
      <c r="AK680" s="2">
        <f>IF(M680&gt;'Average Crustal Abundance'!F$2,Data!M680,'Average Crustal Abundance'!F$2)</f>
        <v>1.5E-3</v>
      </c>
      <c r="AL680" s="2">
        <f>IF(N680&gt;'Average Crustal Abundance'!G$2,Data!N680,'Average Crustal Abundance'!G$2)</f>
        <v>1.5E-3</v>
      </c>
      <c r="AM680" s="2">
        <f>IF(O680&gt;'Average Crustal Abundance'!H$2,Data!O680,'Average Crustal Abundance'!H$2)</f>
        <v>27</v>
      </c>
      <c r="AN680" s="2">
        <f>IF(P680&gt;'Average Crustal Abundance'!I$2,Data!P680,'Average Crustal Abundance'!I$2)</f>
        <v>5.6000000000000001E-2</v>
      </c>
      <c r="AO680" s="2">
        <f>IF(Q680&gt;'Average Crustal Abundance'!J$2,Data!Q680,'Average Crustal Abundance'!J$2)</f>
        <v>1.2999999999999999E-3</v>
      </c>
      <c r="AP680" s="2">
        <f>IF(R680&gt;'Average Crustal Abundance'!K$2,Data!R680,'Average Crustal Abundance'!K$2)</f>
        <v>72</v>
      </c>
      <c r="AQ680" s="2">
        <f>IF(S680&gt;'Average Crustal Abundance'!L$2,Data!S680,'Average Crustal Abundance'!L$2)</f>
        <v>0.08</v>
      </c>
      <c r="AR680" s="2">
        <f>IF(T680&gt;'Average Crustal Abundance'!M$2,Data!T680,'Average Crustal Abundance'!M$2)</f>
        <v>5.1999999999999998E-2</v>
      </c>
      <c r="AS680" s="2">
        <f>IF(U680&gt;'Average Crustal Abundance'!N$2,Data!U680,'Average Crustal Abundance'!N$2)</f>
        <v>0.5</v>
      </c>
      <c r="AT680" s="2">
        <f>IF(V680&gt;'Average Crustal Abundance'!O$2,Data!V680,'Average Crustal Abundance'!O$2)</f>
        <v>11</v>
      </c>
      <c r="AU680" s="2">
        <f>IF(W680&gt;'Average Crustal Abundance'!P$2,Data!W680,'Average Crustal Abundance'!P$2)</f>
        <v>0.03</v>
      </c>
      <c r="AV680" s="2">
        <f>IF(X680&gt;'Average Crustal Abundance'!Q$2,Data!X680,'Average Crustal Abundance'!Q$2)</f>
        <v>2.5</v>
      </c>
      <c r="AW680" s="2">
        <f>IF(Y680&gt;'Average Crustal Abundance'!R$2,Data!Y680,'Average Crustal Abundance'!R$2)</f>
        <v>0.2</v>
      </c>
      <c r="AX680" s="2">
        <f>IF(Z680&gt;'Average Crustal Abundance'!S$2,Data!Z680,'Average Crustal Abundance'!S$2)</f>
        <v>0.18</v>
      </c>
      <c r="AY680" s="2">
        <f>IF(AA680&gt;'Average Crustal Abundance'!T$2,Data!AA680,'Average Crustal Abundance'!T$2)</f>
        <v>1E-3</v>
      </c>
      <c r="AZ680" s="2">
        <f>IF(AB680&gt;'Average Crustal Abundance'!U$2,Data!AB680,'Average Crustal Abundance'!U$2)</f>
        <v>0.8</v>
      </c>
      <c r="BA680" s="2">
        <f>IF(AC680&gt;'Average Crustal Abundance'!V$2,Data!AC680,'Average Crustal Abundance'!V$2)</f>
        <v>1</v>
      </c>
      <c r="BB680" s="2">
        <f>IF(AD680&gt;'Average Crustal Abundance'!W$2,Data!AD680,'Average Crustal Abundance'!W$2)</f>
        <v>1.7</v>
      </c>
      <c r="BC680" s="2">
        <f>IF(AE680&gt;'Average Crustal Abundance'!X$2,Data!AE680,'Average Crustal Abundance'!X$2)</f>
        <v>20</v>
      </c>
      <c r="BD680" s="2">
        <f>IF(AF680&gt;'Average Crustal Abundance'!Y$2,Data!AF680,'Average Crustal Abundance'!Y$2)</f>
        <v>1.3</v>
      </c>
      <c r="BE680" s="3">
        <f>LOG((AG680/'Average Crustal Abundance'!B$2),1.636)</f>
        <v>0</v>
      </c>
      <c r="BF680" s="3">
        <f>LOG((AH680/'Average Crustal Abundance'!C$2),5.77)</f>
        <v>0</v>
      </c>
      <c r="BG680" s="3">
        <f>LOG((AI680/'Average Crustal Abundance'!D$2),5.07)</f>
        <v>0</v>
      </c>
      <c r="BH680" s="3">
        <f>IF(LOG((AJ680/'Average Crustal Abundance'!E$2))&lt;6,LOG((AJ680/'Average Crustal Abundance'!E$2)),6)</f>
        <v>0</v>
      </c>
      <c r="BI680" s="3">
        <f>IF(LOG((AK680/'Average Crustal Abundance'!F$2))&lt;6,LOG((AK680/'Average Crustal Abundance'!F$2)),6)</f>
        <v>0</v>
      </c>
      <c r="BJ680" s="3">
        <f>IF(LOG((AL680/'Average Crustal Abundance'!G$2))&lt;6,LOG((AL680/'Average Crustal Abundance'!G$2)),6)</f>
        <v>0</v>
      </c>
      <c r="BK680" s="3">
        <f>LOG((AM680/'Average Crustal Abundance'!H$2),5.77)</f>
        <v>0</v>
      </c>
      <c r="BL680" s="3">
        <f>IF(LOG((AN680/'Average Crustal Abundance'!I$2))&lt;6,LOG((AN680/'Average Crustal Abundance'!I$2)),6)</f>
        <v>0</v>
      </c>
      <c r="BM680" s="3">
        <f>IF(LOG((AO680/'Average Crustal Abundance'!J$2))&lt;6,LOG((AO680/'Average Crustal Abundance'!J$2)),6)</f>
        <v>0</v>
      </c>
      <c r="BN680" s="3">
        <f>LOG((AP680/'Average Crustal Abundance'!K$2),4.9)</f>
        <v>0</v>
      </c>
      <c r="BO680" s="3">
        <f>IF(LOG((AQ680/'Average Crustal Abundance'!L$2))&lt;6,LOG((AQ680/'Average Crustal Abundance'!L$2)),6)</f>
        <v>0</v>
      </c>
      <c r="BP680" s="3">
        <f>IF(LOG((AR680/'Average Crustal Abundance'!M$2))&lt;6,LOG((AR680/'Average Crustal Abundance'!M$2)),6)</f>
        <v>0</v>
      </c>
      <c r="BQ680" s="3">
        <f>IF(LOG((AS680/'Average Crustal Abundance'!N$2))&lt;6,LOG((AS680/'Average Crustal Abundance'!N$2)),6)</f>
        <v>0</v>
      </c>
      <c r="BR680" s="3">
        <f>LOG((AT680/'Average Crustal Abundance'!O$2),6.71)</f>
        <v>0</v>
      </c>
      <c r="BS680" s="3">
        <f>IF(LOG((AU680/'Average Crustal Abundance'!P$2))&lt;6,LOG((AU680/'Average Crustal Abundance'!P$2)),6)</f>
        <v>0</v>
      </c>
      <c r="BT680" s="3">
        <f>LOG((AV680/'Average Crustal Abundance'!Q$2),8.58)</f>
        <v>0</v>
      </c>
      <c r="BU680" s="3">
        <f>IF(LOG((AW680/'Average Crustal Abundance'!R$2))&lt;6,LOG((AW680/'Average Crustal Abundance'!R$2)),6)</f>
        <v>0</v>
      </c>
      <c r="BV680" s="3">
        <f>IF(LOG((AX680/'Average Crustal Abundance'!S$2))&lt;6,LOG((AX680/'Average Crustal Abundance'!S$2)),6)</f>
        <v>0</v>
      </c>
      <c r="BW680" s="3">
        <f>IF(LOG((AY680/'Average Crustal Abundance'!T$2))&lt;6,LOG((AY680/'Average Crustal Abundance'!T$2)),6)</f>
        <v>0</v>
      </c>
      <c r="BX680" s="3">
        <f>IF(LOG((AZ680/'Average Crustal Abundance'!U$2))&lt;6,LOG((AZ680/'Average Crustal Abundance'!U$2)),6)</f>
        <v>0</v>
      </c>
      <c r="BY680" s="3">
        <f>IF(LOG((BA680/'Average Crustal Abundance'!V$2))&lt;6,LOG((BA680/'Average Crustal Abundance'!V$2)),6)</f>
        <v>0</v>
      </c>
      <c r="BZ680" s="3">
        <f>LOG((BB680/'Average Crustal Abundance'!W$2),9.15)</f>
        <v>0</v>
      </c>
      <c r="CA680" s="3">
        <f>LOG((BC680/'Average Crustal Abundance'!X$2),6.07)</f>
        <v>0</v>
      </c>
      <c r="CB680" s="3">
        <f>LOG((BD680/'Average Crustal Abundance'!Y$2),9.57)</f>
        <v>0</v>
      </c>
      <c r="CC680" s="3">
        <f t="shared" si="379"/>
        <v>0</v>
      </c>
      <c r="CD680" s="3" t="e">
        <f t="shared" si="380"/>
        <v>#DIV/0!</v>
      </c>
      <c r="CE680" s="4" t="e">
        <f t="shared" si="376"/>
        <v>#DIV/0!</v>
      </c>
      <c r="CF680" s="4" t="e">
        <f t="shared" si="377"/>
        <v>#DIV/0!</v>
      </c>
      <c r="CG680" s="4" t="e">
        <f t="shared" si="378"/>
        <v>#DIV/0!</v>
      </c>
      <c r="CH680" s="4" t="e">
        <f t="shared" si="372"/>
        <v>#DIV/0!</v>
      </c>
      <c r="CI680" s="4" t="e">
        <f t="shared" si="373"/>
        <v>#DIV/0!</v>
      </c>
      <c r="CJ680" s="4" t="e">
        <f t="shared" si="374"/>
        <v>#DIV/0!</v>
      </c>
      <c r="CK680" s="4" t="e">
        <f t="shared" si="375"/>
        <v>#DIV/0!</v>
      </c>
      <c r="CL680" s="4" t="e">
        <f t="shared" si="383"/>
        <v>#DIV/0!</v>
      </c>
      <c r="CM680" s="4" t="e">
        <f t="shared" si="384"/>
        <v>#DIV/0!</v>
      </c>
      <c r="CN680" s="4" t="e">
        <f t="shared" si="385"/>
        <v>#DIV/0!</v>
      </c>
      <c r="CO680" s="4" t="e">
        <f t="shared" si="386"/>
        <v>#DIV/0!</v>
      </c>
      <c r="CP680" s="4" t="e">
        <f t="shared" si="387"/>
        <v>#DIV/0!</v>
      </c>
      <c r="CQ680" s="4" t="e">
        <f t="shared" si="388"/>
        <v>#DIV/0!</v>
      </c>
      <c r="CR680" s="4" t="e">
        <f t="shared" si="389"/>
        <v>#DIV/0!</v>
      </c>
      <c r="CS680" s="4" t="e">
        <f t="shared" si="390"/>
        <v>#DIV/0!</v>
      </c>
      <c r="CT680" s="4" t="e">
        <f t="shared" si="391"/>
        <v>#DIV/0!</v>
      </c>
      <c r="CU680" s="4" t="e">
        <f t="shared" si="392"/>
        <v>#DIV/0!</v>
      </c>
      <c r="CV680" s="4" t="e">
        <f t="shared" si="393"/>
        <v>#DIV/0!</v>
      </c>
      <c r="CW680" s="4" t="e">
        <f t="shared" si="382"/>
        <v>#DIV/0!</v>
      </c>
      <c r="CX680" s="4" t="e">
        <f t="shared" si="382"/>
        <v>#DIV/0!</v>
      </c>
      <c r="CY680" s="4" t="e">
        <f t="shared" si="382"/>
        <v>#DIV/0!</v>
      </c>
      <c r="CZ680" s="4" t="e">
        <f t="shared" si="382"/>
        <v>#DIV/0!</v>
      </c>
      <c r="DA680" s="4" t="e">
        <f t="shared" si="382"/>
        <v>#DIV/0!</v>
      </c>
      <c r="DB680" s="4" t="e">
        <f t="shared" si="382"/>
        <v>#DIV/0!</v>
      </c>
      <c r="DC680" s="3"/>
      <c r="DD680" s="3" t="e">
        <f t="shared" si="381"/>
        <v>#DIV/0!</v>
      </c>
    </row>
    <row r="681" spans="33:108" x14ac:dyDescent="0.25">
      <c r="AG681" s="2">
        <f>IF(I681&gt;'Average Crustal Abundance'!B$2,Data!I681,'Average Crustal Abundance'!B$2)</f>
        <v>52200</v>
      </c>
      <c r="AH681" s="2">
        <f>IF(J681&gt;'Average Crustal Abundance'!C$2,Data!J681,'Average Crustal Abundance'!C$2)</f>
        <v>27</v>
      </c>
      <c r="AI681" s="2">
        <f>IF(K681&gt;'Average Crustal Abundance'!D$2,Data!K681,'Average Crustal Abundance'!D$2)</f>
        <v>59</v>
      </c>
      <c r="AJ681" s="2">
        <f>IF(L681&gt;'Average Crustal Abundance'!E$2,Data!L681,'Average Crustal Abundance'!E$2)</f>
        <v>0.188</v>
      </c>
      <c r="AK681" s="2">
        <f>IF(M681&gt;'Average Crustal Abundance'!F$2,Data!M681,'Average Crustal Abundance'!F$2)</f>
        <v>1.5E-3</v>
      </c>
      <c r="AL681" s="2">
        <f>IF(N681&gt;'Average Crustal Abundance'!G$2,Data!N681,'Average Crustal Abundance'!G$2)</f>
        <v>1.5E-3</v>
      </c>
      <c r="AM681" s="2">
        <f>IF(O681&gt;'Average Crustal Abundance'!H$2,Data!O681,'Average Crustal Abundance'!H$2)</f>
        <v>27</v>
      </c>
      <c r="AN681" s="2">
        <f>IF(P681&gt;'Average Crustal Abundance'!I$2,Data!P681,'Average Crustal Abundance'!I$2)</f>
        <v>5.6000000000000001E-2</v>
      </c>
      <c r="AO681" s="2">
        <f>IF(Q681&gt;'Average Crustal Abundance'!J$2,Data!Q681,'Average Crustal Abundance'!J$2)</f>
        <v>1.2999999999999999E-3</v>
      </c>
      <c r="AP681" s="2">
        <f>IF(R681&gt;'Average Crustal Abundance'!K$2,Data!R681,'Average Crustal Abundance'!K$2)</f>
        <v>72</v>
      </c>
      <c r="AQ681" s="2">
        <f>IF(S681&gt;'Average Crustal Abundance'!L$2,Data!S681,'Average Crustal Abundance'!L$2)</f>
        <v>0.08</v>
      </c>
      <c r="AR681" s="2">
        <f>IF(T681&gt;'Average Crustal Abundance'!M$2,Data!T681,'Average Crustal Abundance'!M$2)</f>
        <v>5.1999999999999998E-2</v>
      </c>
      <c r="AS681" s="2">
        <f>IF(U681&gt;'Average Crustal Abundance'!N$2,Data!U681,'Average Crustal Abundance'!N$2)</f>
        <v>0.5</v>
      </c>
      <c r="AT681" s="2">
        <f>IF(V681&gt;'Average Crustal Abundance'!O$2,Data!V681,'Average Crustal Abundance'!O$2)</f>
        <v>11</v>
      </c>
      <c r="AU681" s="2">
        <f>IF(W681&gt;'Average Crustal Abundance'!P$2,Data!W681,'Average Crustal Abundance'!P$2)</f>
        <v>0.03</v>
      </c>
      <c r="AV681" s="2">
        <f>IF(X681&gt;'Average Crustal Abundance'!Q$2,Data!X681,'Average Crustal Abundance'!Q$2)</f>
        <v>2.5</v>
      </c>
      <c r="AW681" s="2">
        <f>IF(Y681&gt;'Average Crustal Abundance'!R$2,Data!Y681,'Average Crustal Abundance'!R$2)</f>
        <v>0.2</v>
      </c>
      <c r="AX681" s="2">
        <f>IF(Z681&gt;'Average Crustal Abundance'!S$2,Data!Z681,'Average Crustal Abundance'!S$2)</f>
        <v>0.18</v>
      </c>
      <c r="AY681" s="2">
        <f>IF(AA681&gt;'Average Crustal Abundance'!T$2,Data!AA681,'Average Crustal Abundance'!T$2)</f>
        <v>1E-3</v>
      </c>
      <c r="AZ681" s="2">
        <f>IF(AB681&gt;'Average Crustal Abundance'!U$2,Data!AB681,'Average Crustal Abundance'!U$2)</f>
        <v>0.8</v>
      </c>
      <c r="BA681" s="2">
        <f>IF(AC681&gt;'Average Crustal Abundance'!V$2,Data!AC681,'Average Crustal Abundance'!V$2)</f>
        <v>1</v>
      </c>
      <c r="BB681" s="2">
        <f>IF(AD681&gt;'Average Crustal Abundance'!W$2,Data!AD681,'Average Crustal Abundance'!W$2)</f>
        <v>1.7</v>
      </c>
      <c r="BC681" s="2">
        <f>IF(AE681&gt;'Average Crustal Abundance'!X$2,Data!AE681,'Average Crustal Abundance'!X$2)</f>
        <v>20</v>
      </c>
      <c r="BD681" s="2">
        <f>IF(AF681&gt;'Average Crustal Abundance'!Y$2,Data!AF681,'Average Crustal Abundance'!Y$2)</f>
        <v>1.3</v>
      </c>
      <c r="BE681" s="3">
        <f>LOG((AG681/'Average Crustal Abundance'!B$2),1.636)</f>
        <v>0</v>
      </c>
      <c r="BF681" s="3">
        <f>LOG((AH681/'Average Crustal Abundance'!C$2),5.77)</f>
        <v>0</v>
      </c>
      <c r="BG681" s="3">
        <f>LOG((AI681/'Average Crustal Abundance'!D$2),5.07)</f>
        <v>0</v>
      </c>
      <c r="BH681" s="3">
        <f>IF(LOG((AJ681/'Average Crustal Abundance'!E$2))&lt;6,LOG((AJ681/'Average Crustal Abundance'!E$2)),6)</f>
        <v>0</v>
      </c>
      <c r="BI681" s="3">
        <f>IF(LOG((AK681/'Average Crustal Abundance'!F$2))&lt;6,LOG((AK681/'Average Crustal Abundance'!F$2)),6)</f>
        <v>0</v>
      </c>
      <c r="BJ681" s="3">
        <f>IF(LOG((AL681/'Average Crustal Abundance'!G$2))&lt;6,LOG((AL681/'Average Crustal Abundance'!G$2)),6)</f>
        <v>0</v>
      </c>
      <c r="BK681" s="3">
        <f>LOG((AM681/'Average Crustal Abundance'!H$2),5.77)</f>
        <v>0</v>
      </c>
      <c r="BL681" s="3">
        <f>IF(LOG((AN681/'Average Crustal Abundance'!I$2))&lt;6,LOG((AN681/'Average Crustal Abundance'!I$2)),6)</f>
        <v>0</v>
      </c>
      <c r="BM681" s="3">
        <f>IF(LOG((AO681/'Average Crustal Abundance'!J$2))&lt;6,LOG((AO681/'Average Crustal Abundance'!J$2)),6)</f>
        <v>0</v>
      </c>
      <c r="BN681" s="3">
        <f>LOG((AP681/'Average Crustal Abundance'!K$2),4.9)</f>
        <v>0</v>
      </c>
      <c r="BO681" s="3">
        <f>IF(LOG((AQ681/'Average Crustal Abundance'!L$2))&lt;6,LOG((AQ681/'Average Crustal Abundance'!L$2)),6)</f>
        <v>0</v>
      </c>
      <c r="BP681" s="3">
        <f>IF(LOG((AR681/'Average Crustal Abundance'!M$2))&lt;6,LOG((AR681/'Average Crustal Abundance'!M$2)),6)</f>
        <v>0</v>
      </c>
      <c r="BQ681" s="3">
        <f>IF(LOG((AS681/'Average Crustal Abundance'!N$2))&lt;6,LOG((AS681/'Average Crustal Abundance'!N$2)),6)</f>
        <v>0</v>
      </c>
      <c r="BR681" s="3">
        <f>LOG((AT681/'Average Crustal Abundance'!O$2),6.71)</f>
        <v>0</v>
      </c>
      <c r="BS681" s="3">
        <f>IF(LOG((AU681/'Average Crustal Abundance'!P$2))&lt;6,LOG((AU681/'Average Crustal Abundance'!P$2)),6)</f>
        <v>0</v>
      </c>
      <c r="BT681" s="3">
        <f>LOG((AV681/'Average Crustal Abundance'!Q$2),8.58)</f>
        <v>0</v>
      </c>
      <c r="BU681" s="3">
        <f>IF(LOG((AW681/'Average Crustal Abundance'!R$2))&lt;6,LOG((AW681/'Average Crustal Abundance'!R$2)),6)</f>
        <v>0</v>
      </c>
      <c r="BV681" s="3">
        <f>IF(LOG((AX681/'Average Crustal Abundance'!S$2))&lt;6,LOG((AX681/'Average Crustal Abundance'!S$2)),6)</f>
        <v>0</v>
      </c>
      <c r="BW681" s="3">
        <f>IF(LOG((AY681/'Average Crustal Abundance'!T$2))&lt;6,LOG((AY681/'Average Crustal Abundance'!T$2)),6)</f>
        <v>0</v>
      </c>
      <c r="BX681" s="3">
        <f>IF(LOG((AZ681/'Average Crustal Abundance'!U$2))&lt;6,LOG((AZ681/'Average Crustal Abundance'!U$2)),6)</f>
        <v>0</v>
      </c>
      <c r="BY681" s="3">
        <f>IF(LOG((BA681/'Average Crustal Abundance'!V$2))&lt;6,LOG((BA681/'Average Crustal Abundance'!V$2)),6)</f>
        <v>0</v>
      </c>
      <c r="BZ681" s="3">
        <f>LOG((BB681/'Average Crustal Abundance'!W$2),9.15)</f>
        <v>0</v>
      </c>
      <c r="CA681" s="3">
        <f>LOG((BC681/'Average Crustal Abundance'!X$2),6.07)</f>
        <v>0</v>
      </c>
      <c r="CB681" s="3">
        <f>LOG((BD681/'Average Crustal Abundance'!Y$2),9.57)</f>
        <v>0</v>
      </c>
      <c r="CC681" s="3">
        <f t="shared" si="379"/>
        <v>0</v>
      </c>
      <c r="CD681" s="3" t="e">
        <f t="shared" si="380"/>
        <v>#DIV/0!</v>
      </c>
      <c r="CE681" s="4" t="e">
        <f t="shared" si="376"/>
        <v>#DIV/0!</v>
      </c>
      <c r="CF681" s="4" t="e">
        <f t="shared" si="377"/>
        <v>#DIV/0!</v>
      </c>
      <c r="CG681" s="4" t="e">
        <f t="shared" si="378"/>
        <v>#DIV/0!</v>
      </c>
      <c r="CH681" s="4" t="e">
        <f t="shared" si="372"/>
        <v>#DIV/0!</v>
      </c>
      <c r="CI681" s="4" t="e">
        <f t="shared" si="373"/>
        <v>#DIV/0!</v>
      </c>
      <c r="CJ681" s="4" t="e">
        <f t="shared" si="374"/>
        <v>#DIV/0!</v>
      </c>
      <c r="CK681" s="4" t="e">
        <f t="shared" si="375"/>
        <v>#DIV/0!</v>
      </c>
      <c r="CL681" s="4" t="e">
        <f t="shared" si="383"/>
        <v>#DIV/0!</v>
      </c>
      <c r="CM681" s="4" t="e">
        <f t="shared" si="384"/>
        <v>#DIV/0!</v>
      </c>
      <c r="CN681" s="4" t="e">
        <f t="shared" si="385"/>
        <v>#DIV/0!</v>
      </c>
      <c r="CO681" s="4" t="e">
        <f t="shared" si="386"/>
        <v>#DIV/0!</v>
      </c>
      <c r="CP681" s="4" t="e">
        <f t="shared" si="387"/>
        <v>#DIV/0!</v>
      </c>
      <c r="CQ681" s="4" t="e">
        <f t="shared" si="388"/>
        <v>#DIV/0!</v>
      </c>
      <c r="CR681" s="4" t="e">
        <f t="shared" si="389"/>
        <v>#DIV/0!</v>
      </c>
      <c r="CS681" s="4" t="e">
        <f t="shared" si="390"/>
        <v>#DIV/0!</v>
      </c>
      <c r="CT681" s="4" t="e">
        <f t="shared" si="391"/>
        <v>#DIV/0!</v>
      </c>
      <c r="CU681" s="4" t="e">
        <f t="shared" si="392"/>
        <v>#DIV/0!</v>
      </c>
      <c r="CV681" s="4" t="e">
        <f t="shared" si="393"/>
        <v>#DIV/0!</v>
      </c>
      <c r="CW681" s="4" t="e">
        <f t="shared" si="382"/>
        <v>#DIV/0!</v>
      </c>
      <c r="CX681" s="4" t="e">
        <f t="shared" si="382"/>
        <v>#DIV/0!</v>
      </c>
      <c r="CY681" s="4" t="e">
        <f t="shared" si="382"/>
        <v>#DIV/0!</v>
      </c>
      <c r="CZ681" s="4" t="e">
        <f t="shared" si="382"/>
        <v>#DIV/0!</v>
      </c>
      <c r="DA681" s="4" t="e">
        <f t="shared" si="382"/>
        <v>#DIV/0!</v>
      </c>
      <c r="DB681" s="4" t="e">
        <f t="shared" si="382"/>
        <v>#DIV/0!</v>
      </c>
      <c r="DC681" s="3"/>
      <c r="DD681" s="3" t="e">
        <f t="shared" si="381"/>
        <v>#DIV/0!</v>
      </c>
    </row>
    <row r="682" spans="33:108" x14ac:dyDescent="0.25">
      <c r="AG682" s="2">
        <f>IF(I682&gt;'Average Crustal Abundance'!B$2,Data!I682,'Average Crustal Abundance'!B$2)</f>
        <v>52200</v>
      </c>
      <c r="AH682" s="2">
        <f>IF(J682&gt;'Average Crustal Abundance'!C$2,Data!J682,'Average Crustal Abundance'!C$2)</f>
        <v>27</v>
      </c>
      <c r="AI682" s="2">
        <f>IF(K682&gt;'Average Crustal Abundance'!D$2,Data!K682,'Average Crustal Abundance'!D$2)</f>
        <v>59</v>
      </c>
      <c r="AJ682" s="2">
        <f>IF(L682&gt;'Average Crustal Abundance'!E$2,Data!L682,'Average Crustal Abundance'!E$2)</f>
        <v>0.188</v>
      </c>
      <c r="AK682" s="2">
        <f>IF(M682&gt;'Average Crustal Abundance'!F$2,Data!M682,'Average Crustal Abundance'!F$2)</f>
        <v>1.5E-3</v>
      </c>
      <c r="AL682" s="2">
        <f>IF(N682&gt;'Average Crustal Abundance'!G$2,Data!N682,'Average Crustal Abundance'!G$2)</f>
        <v>1.5E-3</v>
      </c>
      <c r="AM682" s="2">
        <f>IF(O682&gt;'Average Crustal Abundance'!H$2,Data!O682,'Average Crustal Abundance'!H$2)</f>
        <v>27</v>
      </c>
      <c r="AN682" s="2">
        <f>IF(P682&gt;'Average Crustal Abundance'!I$2,Data!P682,'Average Crustal Abundance'!I$2)</f>
        <v>5.6000000000000001E-2</v>
      </c>
      <c r="AO682" s="2">
        <f>IF(Q682&gt;'Average Crustal Abundance'!J$2,Data!Q682,'Average Crustal Abundance'!J$2)</f>
        <v>1.2999999999999999E-3</v>
      </c>
      <c r="AP682" s="2">
        <f>IF(R682&gt;'Average Crustal Abundance'!K$2,Data!R682,'Average Crustal Abundance'!K$2)</f>
        <v>72</v>
      </c>
      <c r="AQ682" s="2">
        <f>IF(S682&gt;'Average Crustal Abundance'!L$2,Data!S682,'Average Crustal Abundance'!L$2)</f>
        <v>0.08</v>
      </c>
      <c r="AR682" s="2">
        <f>IF(T682&gt;'Average Crustal Abundance'!M$2,Data!T682,'Average Crustal Abundance'!M$2)</f>
        <v>5.1999999999999998E-2</v>
      </c>
      <c r="AS682" s="2">
        <f>IF(U682&gt;'Average Crustal Abundance'!N$2,Data!U682,'Average Crustal Abundance'!N$2)</f>
        <v>0.5</v>
      </c>
      <c r="AT682" s="2">
        <f>IF(V682&gt;'Average Crustal Abundance'!O$2,Data!V682,'Average Crustal Abundance'!O$2)</f>
        <v>11</v>
      </c>
      <c r="AU682" s="2">
        <f>IF(W682&gt;'Average Crustal Abundance'!P$2,Data!W682,'Average Crustal Abundance'!P$2)</f>
        <v>0.03</v>
      </c>
      <c r="AV682" s="2">
        <f>IF(X682&gt;'Average Crustal Abundance'!Q$2,Data!X682,'Average Crustal Abundance'!Q$2)</f>
        <v>2.5</v>
      </c>
      <c r="AW682" s="2">
        <f>IF(Y682&gt;'Average Crustal Abundance'!R$2,Data!Y682,'Average Crustal Abundance'!R$2)</f>
        <v>0.2</v>
      </c>
      <c r="AX682" s="2">
        <f>IF(Z682&gt;'Average Crustal Abundance'!S$2,Data!Z682,'Average Crustal Abundance'!S$2)</f>
        <v>0.18</v>
      </c>
      <c r="AY682" s="2">
        <f>IF(AA682&gt;'Average Crustal Abundance'!T$2,Data!AA682,'Average Crustal Abundance'!T$2)</f>
        <v>1E-3</v>
      </c>
      <c r="AZ682" s="2">
        <f>IF(AB682&gt;'Average Crustal Abundance'!U$2,Data!AB682,'Average Crustal Abundance'!U$2)</f>
        <v>0.8</v>
      </c>
      <c r="BA682" s="2">
        <f>IF(AC682&gt;'Average Crustal Abundance'!V$2,Data!AC682,'Average Crustal Abundance'!V$2)</f>
        <v>1</v>
      </c>
      <c r="BB682" s="2">
        <f>IF(AD682&gt;'Average Crustal Abundance'!W$2,Data!AD682,'Average Crustal Abundance'!W$2)</f>
        <v>1.7</v>
      </c>
      <c r="BC682" s="2">
        <f>IF(AE682&gt;'Average Crustal Abundance'!X$2,Data!AE682,'Average Crustal Abundance'!X$2)</f>
        <v>20</v>
      </c>
      <c r="BD682" s="2">
        <f>IF(AF682&gt;'Average Crustal Abundance'!Y$2,Data!AF682,'Average Crustal Abundance'!Y$2)</f>
        <v>1.3</v>
      </c>
      <c r="BE682" s="3">
        <f>LOG((AG682/'Average Crustal Abundance'!B$2),1.636)</f>
        <v>0</v>
      </c>
      <c r="BF682" s="3">
        <f>LOG((AH682/'Average Crustal Abundance'!C$2),5.77)</f>
        <v>0</v>
      </c>
      <c r="BG682" s="3">
        <f>LOG((AI682/'Average Crustal Abundance'!D$2),5.07)</f>
        <v>0</v>
      </c>
      <c r="BH682" s="3">
        <f>IF(LOG((AJ682/'Average Crustal Abundance'!E$2))&lt;6,LOG((AJ682/'Average Crustal Abundance'!E$2)),6)</f>
        <v>0</v>
      </c>
      <c r="BI682" s="3">
        <f>IF(LOG((AK682/'Average Crustal Abundance'!F$2))&lt;6,LOG((AK682/'Average Crustal Abundance'!F$2)),6)</f>
        <v>0</v>
      </c>
      <c r="BJ682" s="3">
        <f>IF(LOG((AL682/'Average Crustal Abundance'!G$2))&lt;6,LOG((AL682/'Average Crustal Abundance'!G$2)),6)</f>
        <v>0</v>
      </c>
      <c r="BK682" s="3">
        <f>LOG((AM682/'Average Crustal Abundance'!H$2),5.77)</f>
        <v>0</v>
      </c>
      <c r="BL682" s="3">
        <f>IF(LOG((AN682/'Average Crustal Abundance'!I$2))&lt;6,LOG((AN682/'Average Crustal Abundance'!I$2)),6)</f>
        <v>0</v>
      </c>
      <c r="BM682" s="3">
        <f>IF(LOG((AO682/'Average Crustal Abundance'!J$2))&lt;6,LOG((AO682/'Average Crustal Abundance'!J$2)),6)</f>
        <v>0</v>
      </c>
      <c r="BN682" s="3">
        <f>LOG((AP682/'Average Crustal Abundance'!K$2),4.9)</f>
        <v>0</v>
      </c>
      <c r="BO682" s="3">
        <f>IF(LOG((AQ682/'Average Crustal Abundance'!L$2))&lt;6,LOG((AQ682/'Average Crustal Abundance'!L$2)),6)</f>
        <v>0</v>
      </c>
      <c r="BP682" s="3">
        <f>IF(LOG((AR682/'Average Crustal Abundance'!M$2))&lt;6,LOG((AR682/'Average Crustal Abundance'!M$2)),6)</f>
        <v>0</v>
      </c>
      <c r="BQ682" s="3">
        <f>IF(LOG((AS682/'Average Crustal Abundance'!N$2))&lt;6,LOG((AS682/'Average Crustal Abundance'!N$2)),6)</f>
        <v>0</v>
      </c>
      <c r="BR682" s="3">
        <f>LOG((AT682/'Average Crustal Abundance'!O$2),6.71)</f>
        <v>0</v>
      </c>
      <c r="BS682" s="3">
        <f>IF(LOG((AU682/'Average Crustal Abundance'!P$2))&lt;6,LOG((AU682/'Average Crustal Abundance'!P$2)),6)</f>
        <v>0</v>
      </c>
      <c r="BT682" s="3">
        <f>LOG((AV682/'Average Crustal Abundance'!Q$2),8.58)</f>
        <v>0</v>
      </c>
      <c r="BU682" s="3">
        <f>IF(LOG((AW682/'Average Crustal Abundance'!R$2))&lt;6,LOG((AW682/'Average Crustal Abundance'!R$2)),6)</f>
        <v>0</v>
      </c>
      <c r="BV682" s="3">
        <f>IF(LOG((AX682/'Average Crustal Abundance'!S$2))&lt;6,LOG((AX682/'Average Crustal Abundance'!S$2)),6)</f>
        <v>0</v>
      </c>
      <c r="BW682" s="3">
        <f>IF(LOG((AY682/'Average Crustal Abundance'!T$2))&lt;6,LOG((AY682/'Average Crustal Abundance'!T$2)),6)</f>
        <v>0</v>
      </c>
      <c r="BX682" s="3">
        <f>IF(LOG((AZ682/'Average Crustal Abundance'!U$2))&lt;6,LOG((AZ682/'Average Crustal Abundance'!U$2)),6)</f>
        <v>0</v>
      </c>
      <c r="BY682" s="3">
        <f>IF(LOG((BA682/'Average Crustal Abundance'!V$2))&lt;6,LOG((BA682/'Average Crustal Abundance'!V$2)),6)</f>
        <v>0</v>
      </c>
      <c r="BZ682" s="3">
        <f>LOG((BB682/'Average Crustal Abundance'!W$2),9.15)</f>
        <v>0</v>
      </c>
      <c r="CA682" s="3">
        <f>LOG((BC682/'Average Crustal Abundance'!X$2),6.07)</f>
        <v>0</v>
      </c>
      <c r="CB682" s="3">
        <f>LOG((BD682/'Average Crustal Abundance'!Y$2),9.57)</f>
        <v>0</v>
      </c>
      <c r="CC682" s="3">
        <f t="shared" si="379"/>
        <v>0</v>
      </c>
      <c r="CD682" s="3" t="e">
        <f t="shared" si="380"/>
        <v>#DIV/0!</v>
      </c>
      <c r="CE682" s="4" t="e">
        <f t="shared" si="376"/>
        <v>#DIV/0!</v>
      </c>
      <c r="CF682" s="4" t="e">
        <f t="shared" si="377"/>
        <v>#DIV/0!</v>
      </c>
      <c r="CG682" s="4" t="e">
        <f t="shared" si="378"/>
        <v>#DIV/0!</v>
      </c>
      <c r="CH682" s="4" t="e">
        <f t="shared" si="372"/>
        <v>#DIV/0!</v>
      </c>
      <c r="CI682" s="4" t="e">
        <f t="shared" si="373"/>
        <v>#DIV/0!</v>
      </c>
      <c r="CJ682" s="4" t="e">
        <f t="shared" si="374"/>
        <v>#DIV/0!</v>
      </c>
      <c r="CK682" s="4" t="e">
        <f t="shared" si="375"/>
        <v>#DIV/0!</v>
      </c>
      <c r="CL682" s="4" t="e">
        <f t="shared" si="383"/>
        <v>#DIV/0!</v>
      </c>
      <c r="CM682" s="4" t="e">
        <f t="shared" si="384"/>
        <v>#DIV/0!</v>
      </c>
      <c r="CN682" s="4" t="e">
        <f t="shared" si="385"/>
        <v>#DIV/0!</v>
      </c>
      <c r="CO682" s="4" t="e">
        <f t="shared" si="386"/>
        <v>#DIV/0!</v>
      </c>
      <c r="CP682" s="4" t="e">
        <f t="shared" si="387"/>
        <v>#DIV/0!</v>
      </c>
      <c r="CQ682" s="4" t="e">
        <f t="shared" si="388"/>
        <v>#DIV/0!</v>
      </c>
      <c r="CR682" s="4" t="e">
        <f t="shared" si="389"/>
        <v>#DIV/0!</v>
      </c>
      <c r="CS682" s="4" t="e">
        <f t="shared" si="390"/>
        <v>#DIV/0!</v>
      </c>
      <c r="CT682" s="4" t="e">
        <f t="shared" si="391"/>
        <v>#DIV/0!</v>
      </c>
      <c r="CU682" s="4" t="e">
        <f t="shared" si="392"/>
        <v>#DIV/0!</v>
      </c>
      <c r="CV682" s="4" t="e">
        <f t="shared" si="393"/>
        <v>#DIV/0!</v>
      </c>
      <c r="CW682" s="4" t="e">
        <f t="shared" si="382"/>
        <v>#DIV/0!</v>
      </c>
      <c r="CX682" s="4" t="e">
        <f t="shared" si="382"/>
        <v>#DIV/0!</v>
      </c>
      <c r="CY682" s="4" t="e">
        <f t="shared" si="382"/>
        <v>#DIV/0!</v>
      </c>
      <c r="CZ682" s="4" t="e">
        <f t="shared" si="382"/>
        <v>#DIV/0!</v>
      </c>
      <c r="DA682" s="4" t="e">
        <f t="shared" si="382"/>
        <v>#DIV/0!</v>
      </c>
      <c r="DB682" s="4" t="e">
        <f t="shared" si="382"/>
        <v>#DIV/0!</v>
      </c>
      <c r="DC682" s="3"/>
      <c r="DD682" s="3" t="e">
        <f t="shared" si="381"/>
        <v>#DIV/0!</v>
      </c>
    </row>
    <row r="683" spans="33:108" x14ac:dyDescent="0.25">
      <c r="AG683" s="2">
        <f>IF(I683&gt;'Average Crustal Abundance'!B$2,Data!I683,'Average Crustal Abundance'!B$2)</f>
        <v>52200</v>
      </c>
      <c r="AH683" s="2">
        <f>IF(J683&gt;'Average Crustal Abundance'!C$2,Data!J683,'Average Crustal Abundance'!C$2)</f>
        <v>27</v>
      </c>
      <c r="AI683" s="2">
        <f>IF(K683&gt;'Average Crustal Abundance'!D$2,Data!K683,'Average Crustal Abundance'!D$2)</f>
        <v>59</v>
      </c>
      <c r="AJ683" s="2">
        <f>IF(L683&gt;'Average Crustal Abundance'!E$2,Data!L683,'Average Crustal Abundance'!E$2)</f>
        <v>0.188</v>
      </c>
      <c r="AK683" s="2">
        <f>IF(M683&gt;'Average Crustal Abundance'!F$2,Data!M683,'Average Crustal Abundance'!F$2)</f>
        <v>1.5E-3</v>
      </c>
      <c r="AL683" s="2">
        <f>IF(N683&gt;'Average Crustal Abundance'!G$2,Data!N683,'Average Crustal Abundance'!G$2)</f>
        <v>1.5E-3</v>
      </c>
      <c r="AM683" s="2">
        <f>IF(O683&gt;'Average Crustal Abundance'!H$2,Data!O683,'Average Crustal Abundance'!H$2)</f>
        <v>27</v>
      </c>
      <c r="AN683" s="2">
        <f>IF(P683&gt;'Average Crustal Abundance'!I$2,Data!P683,'Average Crustal Abundance'!I$2)</f>
        <v>5.6000000000000001E-2</v>
      </c>
      <c r="AO683" s="2">
        <f>IF(Q683&gt;'Average Crustal Abundance'!J$2,Data!Q683,'Average Crustal Abundance'!J$2)</f>
        <v>1.2999999999999999E-3</v>
      </c>
      <c r="AP683" s="2">
        <f>IF(R683&gt;'Average Crustal Abundance'!K$2,Data!R683,'Average Crustal Abundance'!K$2)</f>
        <v>72</v>
      </c>
      <c r="AQ683" s="2">
        <f>IF(S683&gt;'Average Crustal Abundance'!L$2,Data!S683,'Average Crustal Abundance'!L$2)</f>
        <v>0.08</v>
      </c>
      <c r="AR683" s="2">
        <f>IF(T683&gt;'Average Crustal Abundance'!M$2,Data!T683,'Average Crustal Abundance'!M$2)</f>
        <v>5.1999999999999998E-2</v>
      </c>
      <c r="AS683" s="2">
        <f>IF(U683&gt;'Average Crustal Abundance'!N$2,Data!U683,'Average Crustal Abundance'!N$2)</f>
        <v>0.5</v>
      </c>
      <c r="AT683" s="2">
        <f>IF(V683&gt;'Average Crustal Abundance'!O$2,Data!V683,'Average Crustal Abundance'!O$2)</f>
        <v>11</v>
      </c>
      <c r="AU683" s="2">
        <f>IF(W683&gt;'Average Crustal Abundance'!P$2,Data!W683,'Average Crustal Abundance'!P$2)</f>
        <v>0.03</v>
      </c>
      <c r="AV683" s="2">
        <f>IF(X683&gt;'Average Crustal Abundance'!Q$2,Data!X683,'Average Crustal Abundance'!Q$2)</f>
        <v>2.5</v>
      </c>
      <c r="AW683" s="2">
        <f>IF(Y683&gt;'Average Crustal Abundance'!R$2,Data!Y683,'Average Crustal Abundance'!R$2)</f>
        <v>0.2</v>
      </c>
      <c r="AX683" s="2">
        <f>IF(Z683&gt;'Average Crustal Abundance'!S$2,Data!Z683,'Average Crustal Abundance'!S$2)</f>
        <v>0.18</v>
      </c>
      <c r="AY683" s="2">
        <f>IF(AA683&gt;'Average Crustal Abundance'!T$2,Data!AA683,'Average Crustal Abundance'!T$2)</f>
        <v>1E-3</v>
      </c>
      <c r="AZ683" s="2">
        <f>IF(AB683&gt;'Average Crustal Abundance'!U$2,Data!AB683,'Average Crustal Abundance'!U$2)</f>
        <v>0.8</v>
      </c>
      <c r="BA683" s="2">
        <f>IF(AC683&gt;'Average Crustal Abundance'!V$2,Data!AC683,'Average Crustal Abundance'!V$2)</f>
        <v>1</v>
      </c>
      <c r="BB683" s="2">
        <f>IF(AD683&gt;'Average Crustal Abundance'!W$2,Data!AD683,'Average Crustal Abundance'!W$2)</f>
        <v>1.7</v>
      </c>
      <c r="BC683" s="2">
        <f>IF(AE683&gt;'Average Crustal Abundance'!X$2,Data!AE683,'Average Crustal Abundance'!X$2)</f>
        <v>20</v>
      </c>
      <c r="BD683" s="2">
        <f>IF(AF683&gt;'Average Crustal Abundance'!Y$2,Data!AF683,'Average Crustal Abundance'!Y$2)</f>
        <v>1.3</v>
      </c>
      <c r="BE683" s="3">
        <f>LOG((AG683/'Average Crustal Abundance'!B$2),1.636)</f>
        <v>0</v>
      </c>
      <c r="BF683" s="3">
        <f>LOG((AH683/'Average Crustal Abundance'!C$2),5.77)</f>
        <v>0</v>
      </c>
      <c r="BG683" s="3">
        <f>LOG((AI683/'Average Crustal Abundance'!D$2),5.07)</f>
        <v>0</v>
      </c>
      <c r="BH683" s="3">
        <f>IF(LOG((AJ683/'Average Crustal Abundance'!E$2))&lt;6,LOG((AJ683/'Average Crustal Abundance'!E$2)),6)</f>
        <v>0</v>
      </c>
      <c r="BI683" s="3">
        <f>IF(LOG((AK683/'Average Crustal Abundance'!F$2))&lt;6,LOG((AK683/'Average Crustal Abundance'!F$2)),6)</f>
        <v>0</v>
      </c>
      <c r="BJ683" s="3">
        <f>IF(LOG((AL683/'Average Crustal Abundance'!G$2))&lt;6,LOG((AL683/'Average Crustal Abundance'!G$2)),6)</f>
        <v>0</v>
      </c>
      <c r="BK683" s="3">
        <f>LOG((AM683/'Average Crustal Abundance'!H$2),5.77)</f>
        <v>0</v>
      </c>
      <c r="BL683" s="3">
        <f>IF(LOG((AN683/'Average Crustal Abundance'!I$2))&lt;6,LOG((AN683/'Average Crustal Abundance'!I$2)),6)</f>
        <v>0</v>
      </c>
      <c r="BM683" s="3">
        <f>IF(LOG((AO683/'Average Crustal Abundance'!J$2))&lt;6,LOG((AO683/'Average Crustal Abundance'!J$2)),6)</f>
        <v>0</v>
      </c>
      <c r="BN683" s="3">
        <f>LOG((AP683/'Average Crustal Abundance'!K$2),4.9)</f>
        <v>0</v>
      </c>
      <c r="BO683" s="3">
        <f>IF(LOG((AQ683/'Average Crustal Abundance'!L$2))&lt;6,LOG((AQ683/'Average Crustal Abundance'!L$2)),6)</f>
        <v>0</v>
      </c>
      <c r="BP683" s="3">
        <f>IF(LOG((AR683/'Average Crustal Abundance'!M$2))&lt;6,LOG((AR683/'Average Crustal Abundance'!M$2)),6)</f>
        <v>0</v>
      </c>
      <c r="BQ683" s="3">
        <f>IF(LOG((AS683/'Average Crustal Abundance'!N$2))&lt;6,LOG((AS683/'Average Crustal Abundance'!N$2)),6)</f>
        <v>0</v>
      </c>
      <c r="BR683" s="3">
        <f>LOG((AT683/'Average Crustal Abundance'!O$2),6.71)</f>
        <v>0</v>
      </c>
      <c r="BS683" s="3">
        <f>IF(LOG((AU683/'Average Crustal Abundance'!P$2))&lt;6,LOG((AU683/'Average Crustal Abundance'!P$2)),6)</f>
        <v>0</v>
      </c>
      <c r="BT683" s="3">
        <f>LOG((AV683/'Average Crustal Abundance'!Q$2),8.58)</f>
        <v>0</v>
      </c>
      <c r="BU683" s="3">
        <f>IF(LOG((AW683/'Average Crustal Abundance'!R$2))&lt;6,LOG((AW683/'Average Crustal Abundance'!R$2)),6)</f>
        <v>0</v>
      </c>
      <c r="BV683" s="3">
        <f>IF(LOG((AX683/'Average Crustal Abundance'!S$2))&lt;6,LOG((AX683/'Average Crustal Abundance'!S$2)),6)</f>
        <v>0</v>
      </c>
      <c r="BW683" s="3">
        <f>IF(LOG((AY683/'Average Crustal Abundance'!T$2))&lt;6,LOG((AY683/'Average Crustal Abundance'!T$2)),6)</f>
        <v>0</v>
      </c>
      <c r="BX683" s="3">
        <f>IF(LOG((AZ683/'Average Crustal Abundance'!U$2))&lt;6,LOG((AZ683/'Average Crustal Abundance'!U$2)),6)</f>
        <v>0</v>
      </c>
      <c r="BY683" s="3">
        <f>IF(LOG((BA683/'Average Crustal Abundance'!V$2))&lt;6,LOG((BA683/'Average Crustal Abundance'!V$2)),6)</f>
        <v>0</v>
      </c>
      <c r="BZ683" s="3">
        <f>LOG((BB683/'Average Crustal Abundance'!W$2),9.15)</f>
        <v>0</v>
      </c>
      <c r="CA683" s="3">
        <f>LOG((BC683/'Average Crustal Abundance'!X$2),6.07)</f>
        <v>0</v>
      </c>
      <c r="CB683" s="3">
        <f>LOG((BD683/'Average Crustal Abundance'!Y$2),9.57)</f>
        <v>0</v>
      </c>
      <c r="CC683" s="3">
        <f t="shared" si="379"/>
        <v>0</v>
      </c>
      <c r="CD683" s="3" t="e">
        <f t="shared" si="380"/>
        <v>#DIV/0!</v>
      </c>
      <c r="CE683" s="4" t="e">
        <f t="shared" si="376"/>
        <v>#DIV/0!</v>
      </c>
      <c r="CF683" s="4" t="e">
        <f t="shared" si="377"/>
        <v>#DIV/0!</v>
      </c>
      <c r="CG683" s="4" t="e">
        <f t="shared" si="378"/>
        <v>#DIV/0!</v>
      </c>
      <c r="CH683" s="4" t="e">
        <f t="shared" si="372"/>
        <v>#DIV/0!</v>
      </c>
      <c r="CI683" s="4" t="e">
        <f t="shared" si="373"/>
        <v>#DIV/0!</v>
      </c>
      <c r="CJ683" s="4" t="e">
        <f t="shared" si="374"/>
        <v>#DIV/0!</v>
      </c>
      <c r="CK683" s="4" t="e">
        <f t="shared" si="375"/>
        <v>#DIV/0!</v>
      </c>
      <c r="CL683" s="4" t="e">
        <f t="shared" si="383"/>
        <v>#DIV/0!</v>
      </c>
      <c r="CM683" s="4" t="e">
        <f t="shared" si="384"/>
        <v>#DIV/0!</v>
      </c>
      <c r="CN683" s="4" t="e">
        <f t="shared" si="385"/>
        <v>#DIV/0!</v>
      </c>
      <c r="CO683" s="4" t="e">
        <f t="shared" si="386"/>
        <v>#DIV/0!</v>
      </c>
      <c r="CP683" s="4" t="e">
        <f t="shared" si="387"/>
        <v>#DIV/0!</v>
      </c>
      <c r="CQ683" s="4" t="e">
        <f t="shared" si="388"/>
        <v>#DIV/0!</v>
      </c>
      <c r="CR683" s="4" t="e">
        <f t="shared" si="389"/>
        <v>#DIV/0!</v>
      </c>
      <c r="CS683" s="4" t="e">
        <f t="shared" si="390"/>
        <v>#DIV/0!</v>
      </c>
      <c r="CT683" s="4" t="e">
        <f t="shared" si="391"/>
        <v>#DIV/0!</v>
      </c>
      <c r="CU683" s="4" t="e">
        <f t="shared" si="392"/>
        <v>#DIV/0!</v>
      </c>
      <c r="CV683" s="4" t="e">
        <f t="shared" si="393"/>
        <v>#DIV/0!</v>
      </c>
      <c r="CW683" s="4" t="e">
        <f t="shared" si="382"/>
        <v>#DIV/0!</v>
      </c>
      <c r="CX683" s="4" t="e">
        <f t="shared" si="382"/>
        <v>#DIV/0!</v>
      </c>
      <c r="CY683" s="4" t="e">
        <f t="shared" si="382"/>
        <v>#DIV/0!</v>
      </c>
      <c r="CZ683" s="4" t="e">
        <f t="shared" si="382"/>
        <v>#DIV/0!</v>
      </c>
      <c r="DA683" s="4" t="e">
        <f t="shared" si="382"/>
        <v>#DIV/0!</v>
      </c>
      <c r="DB683" s="4" t="e">
        <f t="shared" si="382"/>
        <v>#DIV/0!</v>
      </c>
      <c r="DC683" s="3"/>
      <c r="DD683" s="3" t="e">
        <f t="shared" si="381"/>
        <v>#DIV/0!</v>
      </c>
    </row>
    <row r="684" spans="33:108" x14ac:dyDescent="0.25">
      <c r="AG684" s="2">
        <f>IF(I684&gt;'Average Crustal Abundance'!B$2,Data!I684,'Average Crustal Abundance'!B$2)</f>
        <v>52200</v>
      </c>
      <c r="AH684" s="2">
        <f>IF(J684&gt;'Average Crustal Abundance'!C$2,Data!J684,'Average Crustal Abundance'!C$2)</f>
        <v>27</v>
      </c>
      <c r="AI684" s="2">
        <f>IF(K684&gt;'Average Crustal Abundance'!D$2,Data!K684,'Average Crustal Abundance'!D$2)</f>
        <v>59</v>
      </c>
      <c r="AJ684" s="2">
        <f>IF(L684&gt;'Average Crustal Abundance'!E$2,Data!L684,'Average Crustal Abundance'!E$2)</f>
        <v>0.188</v>
      </c>
      <c r="AK684" s="2">
        <f>IF(M684&gt;'Average Crustal Abundance'!F$2,Data!M684,'Average Crustal Abundance'!F$2)</f>
        <v>1.5E-3</v>
      </c>
      <c r="AL684" s="2">
        <f>IF(N684&gt;'Average Crustal Abundance'!G$2,Data!N684,'Average Crustal Abundance'!G$2)</f>
        <v>1.5E-3</v>
      </c>
      <c r="AM684" s="2">
        <f>IF(O684&gt;'Average Crustal Abundance'!H$2,Data!O684,'Average Crustal Abundance'!H$2)</f>
        <v>27</v>
      </c>
      <c r="AN684" s="2">
        <f>IF(P684&gt;'Average Crustal Abundance'!I$2,Data!P684,'Average Crustal Abundance'!I$2)</f>
        <v>5.6000000000000001E-2</v>
      </c>
      <c r="AO684" s="2">
        <f>IF(Q684&gt;'Average Crustal Abundance'!J$2,Data!Q684,'Average Crustal Abundance'!J$2)</f>
        <v>1.2999999999999999E-3</v>
      </c>
      <c r="AP684" s="2">
        <f>IF(R684&gt;'Average Crustal Abundance'!K$2,Data!R684,'Average Crustal Abundance'!K$2)</f>
        <v>72</v>
      </c>
      <c r="AQ684" s="2">
        <f>IF(S684&gt;'Average Crustal Abundance'!L$2,Data!S684,'Average Crustal Abundance'!L$2)</f>
        <v>0.08</v>
      </c>
      <c r="AR684" s="2">
        <f>IF(T684&gt;'Average Crustal Abundance'!M$2,Data!T684,'Average Crustal Abundance'!M$2)</f>
        <v>5.1999999999999998E-2</v>
      </c>
      <c r="AS684" s="2">
        <f>IF(U684&gt;'Average Crustal Abundance'!N$2,Data!U684,'Average Crustal Abundance'!N$2)</f>
        <v>0.5</v>
      </c>
      <c r="AT684" s="2">
        <f>IF(V684&gt;'Average Crustal Abundance'!O$2,Data!V684,'Average Crustal Abundance'!O$2)</f>
        <v>11</v>
      </c>
      <c r="AU684" s="2">
        <f>IF(W684&gt;'Average Crustal Abundance'!P$2,Data!W684,'Average Crustal Abundance'!P$2)</f>
        <v>0.03</v>
      </c>
      <c r="AV684" s="2">
        <f>IF(X684&gt;'Average Crustal Abundance'!Q$2,Data!X684,'Average Crustal Abundance'!Q$2)</f>
        <v>2.5</v>
      </c>
      <c r="AW684" s="2">
        <f>IF(Y684&gt;'Average Crustal Abundance'!R$2,Data!Y684,'Average Crustal Abundance'!R$2)</f>
        <v>0.2</v>
      </c>
      <c r="AX684" s="2">
        <f>IF(Z684&gt;'Average Crustal Abundance'!S$2,Data!Z684,'Average Crustal Abundance'!S$2)</f>
        <v>0.18</v>
      </c>
      <c r="AY684" s="2">
        <f>IF(AA684&gt;'Average Crustal Abundance'!T$2,Data!AA684,'Average Crustal Abundance'!T$2)</f>
        <v>1E-3</v>
      </c>
      <c r="AZ684" s="2">
        <f>IF(AB684&gt;'Average Crustal Abundance'!U$2,Data!AB684,'Average Crustal Abundance'!U$2)</f>
        <v>0.8</v>
      </c>
      <c r="BA684" s="2">
        <f>IF(AC684&gt;'Average Crustal Abundance'!V$2,Data!AC684,'Average Crustal Abundance'!V$2)</f>
        <v>1</v>
      </c>
      <c r="BB684" s="2">
        <f>IF(AD684&gt;'Average Crustal Abundance'!W$2,Data!AD684,'Average Crustal Abundance'!W$2)</f>
        <v>1.7</v>
      </c>
      <c r="BC684" s="2">
        <f>IF(AE684&gt;'Average Crustal Abundance'!X$2,Data!AE684,'Average Crustal Abundance'!X$2)</f>
        <v>20</v>
      </c>
      <c r="BD684" s="2">
        <f>IF(AF684&gt;'Average Crustal Abundance'!Y$2,Data!AF684,'Average Crustal Abundance'!Y$2)</f>
        <v>1.3</v>
      </c>
      <c r="BE684" s="3">
        <f>LOG((AG684/'Average Crustal Abundance'!B$2),1.636)</f>
        <v>0</v>
      </c>
      <c r="BF684" s="3">
        <f>LOG((AH684/'Average Crustal Abundance'!C$2),5.77)</f>
        <v>0</v>
      </c>
      <c r="BG684" s="3">
        <f>LOG((AI684/'Average Crustal Abundance'!D$2),5.07)</f>
        <v>0</v>
      </c>
      <c r="BH684" s="3">
        <f>IF(LOG((AJ684/'Average Crustal Abundance'!E$2))&lt;6,LOG((AJ684/'Average Crustal Abundance'!E$2)),6)</f>
        <v>0</v>
      </c>
      <c r="BI684" s="3">
        <f>IF(LOG((AK684/'Average Crustal Abundance'!F$2))&lt;6,LOG((AK684/'Average Crustal Abundance'!F$2)),6)</f>
        <v>0</v>
      </c>
      <c r="BJ684" s="3">
        <f>IF(LOG((AL684/'Average Crustal Abundance'!G$2))&lt;6,LOG((AL684/'Average Crustal Abundance'!G$2)),6)</f>
        <v>0</v>
      </c>
      <c r="BK684" s="3">
        <f>LOG((AM684/'Average Crustal Abundance'!H$2),5.77)</f>
        <v>0</v>
      </c>
      <c r="BL684" s="3">
        <f>IF(LOG((AN684/'Average Crustal Abundance'!I$2))&lt;6,LOG((AN684/'Average Crustal Abundance'!I$2)),6)</f>
        <v>0</v>
      </c>
      <c r="BM684" s="3">
        <f>IF(LOG((AO684/'Average Crustal Abundance'!J$2))&lt;6,LOG((AO684/'Average Crustal Abundance'!J$2)),6)</f>
        <v>0</v>
      </c>
      <c r="BN684" s="3">
        <f>LOG((AP684/'Average Crustal Abundance'!K$2),4.9)</f>
        <v>0</v>
      </c>
      <c r="BO684" s="3">
        <f>IF(LOG((AQ684/'Average Crustal Abundance'!L$2))&lt;6,LOG((AQ684/'Average Crustal Abundance'!L$2)),6)</f>
        <v>0</v>
      </c>
      <c r="BP684" s="3">
        <f>IF(LOG((AR684/'Average Crustal Abundance'!M$2))&lt;6,LOG((AR684/'Average Crustal Abundance'!M$2)),6)</f>
        <v>0</v>
      </c>
      <c r="BQ684" s="3">
        <f>IF(LOG((AS684/'Average Crustal Abundance'!N$2))&lt;6,LOG((AS684/'Average Crustal Abundance'!N$2)),6)</f>
        <v>0</v>
      </c>
      <c r="BR684" s="3">
        <f>LOG((AT684/'Average Crustal Abundance'!O$2),6.71)</f>
        <v>0</v>
      </c>
      <c r="BS684" s="3">
        <f>IF(LOG((AU684/'Average Crustal Abundance'!P$2))&lt;6,LOG((AU684/'Average Crustal Abundance'!P$2)),6)</f>
        <v>0</v>
      </c>
      <c r="BT684" s="3">
        <f>LOG((AV684/'Average Crustal Abundance'!Q$2),8.58)</f>
        <v>0</v>
      </c>
      <c r="BU684" s="3">
        <f>IF(LOG((AW684/'Average Crustal Abundance'!R$2))&lt;6,LOG((AW684/'Average Crustal Abundance'!R$2)),6)</f>
        <v>0</v>
      </c>
      <c r="BV684" s="3">
        <f>IF(LOG((AX684/'Average Crustal Abundance'!S$2))&lt;6,LOG((AX684/'Average Crustal Abundance'!S$2)),6)</f>
        <v>0</v>
      </c>
      <c r="BW684" s="3">
        <f>IF(LOG((AY684/'Average Crustal Abundance'!T$2))&lt;6,LOG((AY684/'Average Crustal Abundance'!T$2)),6)</f>
        <v>0</v>
      </c>
      <c r="BX684" s="3">
        <f>IF(LOG((AZ684/'Average Crustal Abundance'!U$2))&lt;6,LOG((AZ684/'Average Crustal Abundance'!U$2)),6)</f>
        <v>0</v>
      </c>
      <c r="BY684" s="3">
        <f>IF(LOG((BA684/'Average Crustal Abundance'!V$2))&lt;6,LOG((BA684/'Average Crustal Abundance'!V$2)),6)</f>
        <v>0</v>
      </c>
      <c r="BZ684" s="3">
        <f>LOG((BB684/'Average Crustal Abundance'!W$2),9.15)</f>
        <v>0</v>
      </c>
      <c r="CA684" s="3">
        <f>LOG((BC684/'Average Crustal Abundance'!X$2),6.07)</f>
        <v>0</v>
      </c>
      <c r="CB684" s="3">
        <f>LOG((BD684/'Average Crustal Abundance'!Y$2),9.57)</f>
        <v>0</v>
      </c>
      <c r="CC684" s="3">
        <f t="shared" si="379"/>
        <v>0</v>
      </c>
      <c r="CD684" s="3" t="e">
        <f t="shared" si="380"/>
        <v>#DIV/0!</v>
      </c>
      <c r="CE684" s="4" t="e">
        <f t="shared" si="376"/>
        <v>#DIV/0!</v>
      </c>
      <c r="CF684" s="4" t="e">
        <f t="shared" si="377"/>
        <v>#DIV/0!</v>
      </c>
      <c r="CG684" s="4" t="e">
        <f t="shared" si="378"/>
        <v>#DIV/0!</v>
      </c>
      <c r="CH684" s="4" t="e">
        <f t="shared" si="372"/>
        <v>#DIV/0!</v>
      </c>
      <c r="CI684" s="4" t="e">
        <f t="shared" si="373"/>
        <v>#DIV/0!</v>
      </c>
      <c r="CJ684" s="4" t="e">
        <f t="shared" si="374"/>
        <v>#DIV/0!</v>
      </c>
      <c r="CK684" s="4" t="e">
        <f t="shared" si="375"/>
        <v>#DIV/0!</v>
      </c>
      <c r="CL684" s="4" t="e">
        <f t="shared" si="383"/>
        <v>#DIV/0!</v>
      </c>
      <c r="CM684" s="4" t="e">
        <f t="shared" si="384"/>
        <v>#DIV/0!</v>
      </c>
      <c r="CN684" s="4" t="e">
        <f t="shared" si="385"/>
        <v>#DIV/0!</v>
      </c>
      <c r="CO684" s="4" t="e">
        <f t="shared" si="386"/>
        <v>#DIV/0!</v>
      </c>
      <c r="CP684" s="4" t="e">
        <f t="shared" si="387"/>
        <v>#DIV/0!</v>
      </c>
      <c r="CQ684" s="4" t="e">
        <f t="shared" si="388"/>
        <v>#DIV/0!</v>
      </c>
      <c r="CR684" s="4" t="e">
        <f t="shared" si="389"/>
        <v>#DIV/0!</v>
      </c>
      <c r="CS684" s="4" t="e">
        <f t="shared" si="390"/>
        <v>#DIV/0!</v>
      </c>
      <c r="CT684" s="4" t="e">
        <f t="shared" si="391"/>
        <v>#DIV/0!</v>
      </c>
      <c r="CU684" s="4" t="e">
        <f t="shared" si="392"/>
        <v>#DIV/0!</v>
      </c>
      <c r="CV684" s="4" t="e">
        <f t="shared" si="393"/>
        <v>#DIV/0!</v>
      </c>
      <c r="CW684" s="4" t="e">
        <f t="shared" si="382"/>
        <v>#DIV/0!</v>
      </c>
      <c r="CX684" s="4" t="e">
        <f t="shared" si="382"/>
        <v>#DIV/0!</v>
      </c>
      <c r="CY684" s="4" t="e">
        <f t="shared" si="382"/>
        <v>#DIV/0!</v>
      </c>
      <c r="CZ684" s="4" t="e">
        <f t="shared" si="382"/>
        <v>#DIV/0!</v>
      </c>
      <c r="DA684" s="4" t="e">
        <f t="shared" si="382"/>
        <v>#DIV/0!</v>
      </c>
      <c r="DB684" s="4" t="e">
        <f t="shared" si="382"/>
        <v>#DIV/0!</v>
      </c>
      <c r="DC684" s="3"/>
      <c r="DD684" s="3" t="e">
        <f t="shared" si="381"/>
        <v>#DIV/0!</v>
      </c>
    </row>
    <row r="685" spans="33:108" x14ac:dyDescent="0.25">
      <c r="AG685" s="2">
        <f>IF(I685&gt;'Average Crustal Abundance'!B$2,Data!I685,'Average Crustal Abundance'!B$2)</f>
        <v>52200</v>
      </c>
      <c r="AH685" s="2">
        <f>IF(J685&gt;'Average Crustal Abundance'!C$2,Data!J685,'Average Crustal Abundance'!C$2)</f>
        <v>27</v>
      </c>
      <c r="AI685" s="2">
        <f>IF(K685&gt;'Average Crustal Abundance'!D$2,Data!K685,'Average Crustal Abundance'!D$2)</f>
        <v>59</v>
      </c>
      <c r="AJ685" s="2">
        <f>IF(L685&gt;'Average Crustal Abundance'!E$2,Data!L685,'Average Crustal Abundance'!E$2)</f>
        <v>0.188</v>
      </c>
      <c r="AK685" s="2">
        <f>IF(M685&gt;'Average Crustal Abundance'!F$2,Data!M685,'Average Crustal Abundance'!F$2)</f>
        <v>1.5E-3</v>
      </c>
      <c r="AL685" s="2">
        <f>IF(N685&gt;'Average Crustal Abundance'!G$2,Data!N685,'Average Crustal Abundance'!G$2)</f>
        <v>1.5E-3</v>
      </c>
      <c r="AM685" s="2">
        <f>IF(O685&gt;'Average Crustal Abundance'!H$2,Data!O685,'Average Crustal Abundance'!H$2)</f>
        <v>27</v>
      </c>
      <c r="AN685" s="2">
        <f>IF(P685&gt;'Average Crustal Abundance'!I$2,Data!P685,'Average Crustal Abundance'!I$2)</f>
        <v>5.6000000000000001E-2</v>
      </c>
      <c r="AO685" s="2">
        <f>IF(Q685&gt;'Average Crustal Abundance'!J$2,Data!Q685,'Average Crustal Abundance'!J$2)</f>
        <v>1.2999999999999999E-3</v>
      </c>
      <c r="AP685" s="2">
        <f>IF(R685&gt;'Average Crustal Abundance'!K$2,Data!R685,'Average Crustal Abundance'!K$2)</f>
        <v>72</v>
      </c>
      <c r="AQ685" s="2">
        <f>IF(S685&gt;'Average Crustal Abundance'!L$2,Data!S685,'Average Crustal Abundance'!L$2)</f>
        <v>0.08</v>
      </c>
      <c r="AR685" s="2">
        <f>IF(T685&gt;'Average Crustal Abundance'!M$2,Data!T685,'Average Crustal Abundance'!M$2)</f>
        <v>5.1999999999999998E-2</v>
      </c>
      <c r="AS685" s="2">
        <f>IF(U685&gt;'Average Crustal Abundance'!N$2,Data!U685,'Average Crustal Abundance'!N$2)</f>
        <v>0.5</v>
      </c>
      <c r="AT685" s="2">
        <f>IF(V685&gt;'Average Crustal Abundance'!O$2,Data!V685,'Average Crustal Abundance'!O$2)</f>
        <v>11</v>
      </c>
      <c r="AU685" s="2">
        <f>IF(W685&gt;'Average Crustal Abundance'!P$2,Data!W685,'Average Crustal Abundance'!P$2)</f>
        <v>0.03</v>
      </c>
      <c r="AV685" s="2">
        <f>IF(X685&gt;'Average Crustal Abundance'!Q$2,Data!X685,'Average Crustal Abundance'!Q$2)</f>
        <v>2.5</v>
      </c>
      <c r="AW685" s="2">
        <f>IF(Y685&gt;'Average Crustal Abundance'!R$2,Data!Y685,'Average Crustal Abundance'!R$2)</f>
        <v>0.2</v>
      </c>
      <c r="AX685" s="2">
        <f>IF(Z685&gt;'Average Crustal Abundance'!S$2,Data!Z685,'Average Crustal Abundance'!S$2)</f>
        <v>0.18</v>
      </c>
      <c r="AY685" s="2">
        <f>IF(AA685&gt;'Average Crustal Abundance'!T$2,Data!AA685,'Average Crustal Abundance'!T$2)</f>
        <v>1E-3</v>
      </c>
      <c r="AZ685" s="2">
        <f>IF(AB685&gt;'Average Crustal Abundance'!U$2,Data!AB685,'Average Crustal Abundance'!U$2)</f>
        <v>0.8</v>
      </c>
      <c r="BA685" s="2">
        <f>IF(AC685&gt;'Average Crustal Abundance'!V$2,Data!AC685,'Average Crustal Abundance'!V$2)</f>
        <v>1</v>
      </c>
      <c r="BB685" s="2">
        <f>IF(AD685&gt;'Average Crustal Abundance'!W$2,Data!AD685,'Average Crustal Abundance'!W$2)</f>
        <v>1.7</v>
      </c>
      <c r="BC685" s="2">
        <f>IF(AE685&gt;'Average Crustal Abundance'!X$2,Data!AE685,'Average Crustal Abundance'!X$2)</f>
        <v>20</v>
      </c>
      <c r="BD685" s="2">
        <f>IF(AF685&gt;'Average Crustal Abundance'!Y$2,Data!AF685,'Average Crustal Abundance'!Y$2)</f>
        <v>1.3</v>
      </c>
      <c r="BE685" s="3">
        <f>LOG((AG685/'Average Crustal Abundance'!B$2),1.636)</f>
        <v>0</v>
      </c>
      <c r="BF685" s="3">
        <f>LOG((AH685/'Average Crustal Abundance'!C$2),5.77)</f>
        <v>0</v>
      </c>
      <c r="BG685" s="3">
        <f>LOG((AI685/'Average Crustal Abundance'!D$2),5.07)</f>
        <v>0</v>
      </c>
      <c r="BH685" s="3">
        <f>IF(LOG((AJ685/'Average Crustal Abundance'!E$2))&lt;6,LOG((AJ685/'Average Crustal Abundance'!E$2)),6)</f>
        <v>0</v>
      </c>
      <c r="BI685" s="3">
        <f>IF(LOG((AK685/'Average Crustal Abundance'!F$2))&lt;6,LOG((AK685/'Average Crustal Abundance'!F$2)),6)</f>
        <v>0</v>
      </c>
      <c r="BJ685" s="3">
        <f>IF(LOG((AL685/'Average Crustal Abundance'!G$2))&lt;6,LOG((AL685/'Average Crustal Abundance'!G$2)),6)</f>
        <v>0</v>
      </c>
      <c r="BK685" s="3">
        <f>LOG((AM685/'Average Crustal Abundance'!H$2),5.77)</f>
        <v>0</v>
      </c>
      <c r="BL685" s="3">
        <f>IF(LOG((AN685/'Average Crustal Abundance'!I$2))&lt;6,LOG((AN685/'Average Crustal Abundance'!I$2)),6)</f>
        <v>0</v>
      </c>
      <c r="BM685" s="3">
        <f>IF(LOG((AO685/'Average Crustal Abundance'!J$2))&lt;6,LOG((AO685/'Average Crustal Abundance'!J$2)),6)</f>
        <v>0</v>
      </c>
      <c r="BN685" s="3">
        <f>LOG((AP685/'Average Crustal Abundance'!K$2),4.9)</f>
        <v>0</v>
      </c>
      <c r="BO685" s="3">
        <f>IF(LOG((AQ685/'Average Crustal Abundance'!L$2))&lt;6,LOG((AQ685/'Average Crustal Abundance'!L$2)),6)</f>
        <v>0</v>
      </c>
      <c r="BP685" s="3">
        <f>IF(LOG((AR685/'Average Crustal Abundance'!M$2))&lt;6,LOG((AR685/'Average Crustal Abundance'!M$2)),6)</f>
        <v>0</v>
      </c>
      <c r="BQ685" s="3">
        <f>IF(LOG((AS685/'Average Crustal Abundance'!N$2))&lt;6,LOG((AS685/'Average Crustal Abundance'!N$2)),6)</f>
        <v>0</v>
      </c>
      <c r="BR685" s="3">
        <f>LOG((AT685/'Average Crustal Abundance'!O$2),6.71)</f>
        <v>0</v>
      </c>
      <c r="BS685" s="3">
        <f>IF(LOG((AU685/'Average Crustal Abundance'!P$2))&lt;6,LOG((AU685/'Average Crustal Abundance'!P$2)),6)</f>
        <v>0</v>
      </c>
      <c r="BT685" s="3">
        <f>LOG((AV685/'Average Crustal Abundance'!Q$2),8.58)</f>
        <v>0</v>
      </c>
      <c r="BU685" s="3">
        <f>IF(LOG((AW685/'Average Crustal Abundance'!R$2))&lt;6,LOG((AW685/'Average Crustal Abundance'!R$2)),6)</f>
        <v>0</v>
      </c>
      <c r="BV685" s="3">
        <f>IF(LOG((AX685/'Average Crustal Abundance'!S$2))&lt;6,LOG((AX685/'Average Crustal Abundance'!S$2)),6)</f>
        <v>0</v>
      </c>
      <c r="BW685" s="3">
        <f>IF(LOG((AY685/'Average Crustal Abundance'!T$2))&lt;6,LOG((AY685/'Average Crustal Abundance'!T$2)),6)</f>
        <v>0</v>
      </c>
      <c r="BX685" s="3">
        <f>IF(LOG((AZ685/'Average Crustal Abundance'!U$2))&lt;6,LOG((AZ685/'Average Crustal Abundance'!U$2)),6)</f>
        <v>0</v>
      </c>
      <c r="BY685" s="3">
        <f>IF(LOG((BA685/'Average Crustal Abundance'!V$2))&lt;6,LOG((BA685/'Average Crustal Abundance'!V$2)),6)</f>
        <v>0</v>
      </c>
      <c r="BZ685" s="3">
        <f>LOG((BB685/'Average Crustal Abundance'!W$2),9.15)</f>
        <v>0</v>
      </c>
      <c r="CA685" s="3">
        <f>LOG((BC685/'Average Crustal Abundance'!X$2),6.07)</f>
        <v>0</v>
      </c>
      <c r="CB685" s="3">
        <f>LOG((BD685/'Average Crustal Abundance'!Y$2),9.57)</f>
        <v>0</v>
      </c>
      <c r="CC685" s="3">
        <f t="shared" si="379"/>
        <v>0</v>
      </c>
      <c r="CD685" s="3" t="e">
        <f t="shared" si="380"/>
        <v>#DIV/0!</v>
      </c>
      <c r="CE685" s="4" t="e">
        <f t="shared" si="376"/>
        <v>#DIV/0!</v>
      </c>
      <c r="CF685" s="4" t="e">
        <f t="shared" si="377"/>
        <v>#DIV/0!</v>
      </c>
      <c r="CG685" s="4" t="e">
        <f t="shared" si="378"/>
        <v>#DIV/0!</v>
      </c>
      <c r="CH685" s="4" t="e">
        <f t="shared" si="372"/>
        <v>#DIV/0!</v>
      </c>
      <c r="CI685" s="4" t="e">
        <f t="shared" si="373"/>
        <v>#DIV/0!</v>
      </c>
      <c r="CJ685" s="4" t="e">
        <f t="shared" si="374"/>
        <v>#DIV/0!</v>
      </c>
      <c r="CK685" s="4" t="e">
        <f t="shared" si="375"/>
        <v>#DIV/0!</v>
      </c>
      <c r="CL685" s="4" t="e">
        <f t="shared" si="383"/>
        <v>#DIV/0!</v>
      </c>
      <c r="CM685" s="4" t="e">
        <f t="shared" si="384"/>
        <v>#DIV/0!</v>
      </c>
      <c r="CN685" s="4" t="e">
        <f t="shared" si="385"/>
        <v>#DIV/0!</v>
      </c>
      <c r="CO685" s="4" t="e">
        <f t="shared" si="386"/>
        <v>#DIV/0!</v>
      </c>
      <c r="CP685" s="4" t="e">
        <f t="shared" si="387"/>
        <v>#DIV/0!</v>
      </c>
      <c r="CQ685" s="4" t="e">
        <f t="shared" si="388"/>
        <v>#DIV/0!</v>
      </c>
      <c r="CR685" s="4" t="e">
        <f t="shared" si="389"/>
        <v>#DIV/0!</v>
      </c>
      <c r="CS685" s="4" t="e">
        <f t="shared" si="390"/>
        <v>#DIV/0!</v>
      </c>
      <c r="CT685" s="4" t="e">
        <f t="shared" si="391"/>
        <v>#DIV/0!</v>
      </c>
      <c r="CU685" s="4" t="e">
        <f t="shared" si="392"/>
        <v>#DIV/0!</v>
      </c>
      <c r="CV685" s="4" t="e">
        <f t="shared" si="393"/>
        <v>#DIV/0!</v>
      </c>
      <c r="CW685" s="4" t="e">
        <f t="shared" si="382"/>
        <v>#DIV/0!</v>
      </c>
      <c r="CX685" s="4" t="e">
        <f t="shared" si="382"/>
        <v>#DIV/0!</v>
      </c>
      <c r="CY685" s="4" t="e">
        <f t="shared" si="382"/>
        <v>#DIV/0!</v>
      </c>
      <c r="CZ685" s="4" t="e">
        <f t="shared" si="382"/>
        <v>#DIV/0!</v>
      </c>
      <c r="DA685" s="4" t="e">
        <f t="shared" si="382"/>
        <v>#DIV/0!</v>
      </c>
      <c r="DB685" s="4" t="e">
        <f t="shared" si="382"/>
        <v>#DIV/0!</v>
      </c>
      <c r="DC685" s="3"/>
      <c r="DD685" s="3" t="e">
        <f t="shared" si="381"/>
        <v>#DIV/0!</v>
      </c>
    </row>
    <row r="686" spans="33:108" x14ac:dyDescent="0.25">
      <c r="AG686" s="2">
        <f>IF(I686&gt;'Average Crustal Abundance'!B$2,Data!I686,'Average Crustal Abundance'!B$2)</f>
        <v>52200</v>
      </c>
      <c r="AH686" s="2">
        <f>IF(J686&gt;'Average Crustal Abundance'!C$2,Data!J686,'Average Crustal Abundance'!C$2)</f>
        <v>27</v>
      </c>
      <c r="AI686" s="2">
        <f>IF(K686&gt;'Average Crustal Abundance'!D$2,Data!K686,'Average Crustal Abundance'!D$2)</f>
        <v>59</v>
      </c>
      <c r="AJ686" s="2">
        <f>IF(L686&gt;'Average Crustal Abundance'!E$2,Data!L686,'Average Crustal Abundance'!E$2)</f>
        <v>0.188</v>
      </c>
      <c r="AK686" s="2">
        <f>IF(M686&gt;'Average Crustal Abundance'!F$2,Data!M686,'Average Crustal Abundance'!F$2)</f>
        <v>1.5E-3</v>
      </c>
      <c r="AL686" s="2">
        <f>IF(N686&gt;'Average Crustal Abundance'!G$2,Data!N686,'Average Crustal Abundance'!G$2)</f>
        <v>1.5E-3</v>
      </c>
      <c r="AM686" s="2">
        <f>IF(O686&gt;'Average Crustal Abundance'!H$2,Data!O686,'Average Crustal Abundance'!H$2)</f>
        <v>27</v>
      </c>
      <c r="AN686" s="2">
        <f>IF(P686&gt;'Average Crustal Abundance'!I$2,Data!P686,'Average Crustal Abundance'!I$2)</f>
        <v>5.6000000000000001E-2</v>
      </c>
      <c r="AO686" s="2">
        <f>IF(Q686&gt;'Average Crustal Abundance'!J$2,Data!Q686,'Average Crustal Abundance'!J$2)</f>
        <v>1.2999999999999999E-3</v>
      </c>
      <c r="AP686" s="2">
        <f>IF(R686&gt;'Average Crustal Abundance'!K$2,Data!R686,'Average Crustal Abundance'!K$2)</f>
        <v>72</v>
      </c>
      <c r="AQ686" s="2">
        <f>IF(S686&gt;'Average Crustal Abundance'!L$2,Data!S686,'Average Crustal Abundance'!L$2)</f>
        <v>0.08</v>
      </c>
      <c r="AR686" s="2">
        <f>IF(T686&gt;'Average Crustal Abundance'!M$2,Data!T686,'Average Crustal Abundance'!M$2)</f>
        <v>5.1999999999999998E-2</v>
      </c>
      <c r="AS686" s="2">
        <f>IF(U686&gt;'Average Crustal Abundance'!N$2,Data!U686,'Average Crustal Abundance'!N$2)</f>
        <v>0.5</v>
      </c>
      <c r="AT686" s="2">
        <f>IF(V686&gt;'Average Crustal Abundance'!O$2,Data!V686,'Average Crustal Abundance'!O$2)</f>
        <v>11</v>
      </c>
      <c r="AU686" s="2">
        <f>IF(W686&gt;'Average Crustal Abundance'!P$2,Data!W686,'Average Crustal Abundance'!P$2)</f>
        <v>0.03</v>
      </c>
      <c r="AV686" s="2">
        <f>IF(X686&gt;'Average Crustal Abundance'!Q$2,Data!X686,'Average Crustal Abundance'!Q$2)</f>
        <v>2.5</v>
      </c>
      <c r="AW686" s="2">
        <f>IF(Y686&gt;'Average Crustal Abundance'!R$2,Data!Y686,'Average Crustal Abundance'!R$2)</f>
        <v>0.2</v>
      </c>
      <c r="AX686" s="2">
        <f>IF(Z686&gt;'Average Crustal Abundance'!S$2,Data!Z686,'Average Crustal Abundance'!S$2)</f>
        <v>0.18</v>
      </c>
      <c r="AY686" s="2">
        <f>IF(AA686&gt;'Average Crustal Abundance'!T$2,Data!AA686,'Average Crustal Abundance'!T$2)</f>
        <v>1E-3</v>
      </c>
      <c r="AZ686" s="2">
        <f>IF(AB686&gt;'Average Crustal Abundance'!U$2,Data!AB686,'Average Crustal Abundance'!U$2)</f>
        <v>0.8</v>
      </c>
      <c r="BA686" s="2">
        <f>IF(AC686&gt;'Average Crustal Abundance'!V$2,Data!AC686,'Average Crustal Abundance'!V$2)</f>
        <v>1</v>
      </c>
      <c r="BB686" s="2">
        <f>IF(AD686&gt;'Average Crustal Abundance'!W$2,Data!AD686,'Average Crustal Abundance'!W$2)</f>
        <v>1.7</v>
      </c>
      <c r="BC686" s="2">
        <f>IF(AE686&gt;'Average Crustal Abundance'!X$2,Data!AE686,'Average Crustal Abundance'!X$2)</f>
        <v>20</v>
      </c>
      <c r="BD686" s="2">
        <f>IF(AF686&gt;'Average Crustal Abundance'!Y$2,Data!AF686,'Average Crustal Abundance'!Y$2)</f>
        <v>1.3</v>
      </c>
      <c r="BE686" s="3">
        <f>LOG((AG686/'Average Crustal Abundance'!B$2),1.636)</f>
        <v>0</v>
      </c>
      <c r="BF686" s="3">
        <f>LOG((AH686/'Average Crustal Abundance'!C$2),5.77)</f>
        <v>0</v>
      </c>
      <c r="BG686" s="3">
        <f>LOG((AI686/'Average Crustal Abundance'!D$2),5.07)</f>
        <v>0</v>
      </c>
      <c r="BH686" s="3">
        <f>IF(LOG((AJ686/'Average Crustal Abundance'!E$2))&lt;6,LOG((AJ686/'Average Crustal Abundance'!E$2)),6)</f>
        <v>0</v>
      </c>
      <c r="BI686" s="3">
        <f>IF(LOG((AK686/'Average Crustal Abundance'!F$2))&lt;6,LOG((AK686/'Average Crustal Abundance'!F$2)),6)</f>
        <v>0</v>
      </c>
      <c r="BJ686" s="3">
        <f>IF(LOG((AL686/'Average Crustal Abundance'!G$2))&lt;6,LOG((AL686/'Average Crustal Abundance'!G$2)),6)</f>
        <v>0</v>
      </c>
      <c r="BK686" s="3">
        <f>LOG((AM686/'Average Crustal Abundance'!H$2),5.77)</f>
        <v>0</v>
      </c>
      <c r="BL686" s="3">
        <f>IF(LOG((AN686/'Average Crustal Abundance'!I$2))&lt;6,LOG((AN686/'Average Crustal Abundance'!I$2)),6)</f>
        <v>0</v>
      </c>
      <c r="BM686" s="3">
        <f>IF(LOG((AO686/'Average Crustal Abundance'!J$2))&lt;6,LOG((AO686/'Average Crustal Abundance'!J$2)),6)</f>
        <v>0</v>
      </c>
      <c r="BN686" s="3">
        <f>LOG((AP686/'Average Crustal Abundance'!K$2),4.9)</f>
        <v>0</v>
      </c>
      <c r="BO686" s="3">
        <f>IF(LOG((AQ686/'Average Crustal Abundance'!L$2))&lt;6,LOG((AQ686/'Average Crustal Abundance'!L$2)),6)</f>
        <v>0</v>
      </c>
      <c r="BP686" s="3">
        <f>IF(LOG((AR686/'Average Crustal Abundance'!M$2))&lt;6,LOG((AR686/'Average Crustal Abundance'!M$2)),6)</f>
        <v>0</v>
      </c>
      <c r="BQ686" s="3">
        <f>IF(LOG((AS686/'Average Crustal Abundance'!N$2))&lt;6,LOG((AS686/'Average Crustal Abundance'!N$2)),6)</f>
        <v>0</v>
      </c>
      <c r="BR686" s="3">
        <f>LOG((AT686/'Average Crustal Abundance'!O$2),6.71)</f>
        <v>0</v>
      </c>
      <c r="BS686" s="3">
        <f>IF(LOG((AU686/'Average Crustal Abundance'!P$2))&lt;6,LOG((AU686/'Average Crustal Abundance'!P$2)),6)</f>
        <v>0</v>
      </c>
      <c r="BT686" s="3">
        <f>LOG((AV686/'Average Crustal Abundance'!Q$2),8.58)</f>
        <v>0</v>
      </c>
      <c r="BU686" s="3">
        <f>IF(LOG((AW686/'Average Crustal Abundance'!R$2))&lt;6,LOG((AW686/'Average Crustal Abundance'!R$2)),6)</f>
        <v>0</v>
      </c>
      <c r="BV686" s="3">
        <f>IF(LOG((AX686/'Average Crustal Abundance'!S$2))&lt;6,LOG((AX686/'Average Crustal Abundance'!S$2)),6)</f>
        <v>0</v>
      </c>
      <c r="BW686" s="3">
        <f>IF(LOG((AY686/'Average Crustal Abundance'!T$2))&lt;6,LOG((AY686/'Average Crustal Abundance'!T$2)),6)</f>
        <v>0</v>
      </c>
      <c r="BX686" s="3">
        <f>IF(LOG((AZ686/'Average Crustal Abundance'!U$2))&lt;6,LOG((AZ686/'Average Crustal Abundance'!U$2)),6)</f>
        <v>0</v>
      </c>
      <c r="BY686" s="3">
        <f>IF(LOG((BA686/'Average Crustal Abundance'!V$2))&lt;6,LOG((BA686/'Average Crustal Abundance'!V$2)),6)</f>
        <v>0</v>
      </c>
      <c r="BZ686" s="3">
        <f>LOG((BB686/'Average Crustal Abundance'!W$2),9.15)</f>
        <v>0</v>
      </c>
      <c r="CA686" s="3">
        <f>LOG((BC686/'Average Crustal Abundance'!X$2),6.07)</f>
        <v>0</v>
      </c>
      <c r="CB686" s="3">
        <f>LOG((BD686/'Average Crustal Abundance'!Y$2),9.57)</f>
        <v>0</v>
      </c>
      <c r="CC686" s="3">
        <f t="shared" si="379"/>
        <v>0</v>
      </c>
      <c r="CD686" s="3" t="e">
        <f t="shared" si="380"/>
        <v>#DIV/0!</v>
      </c>
      <c r="CE686" s="4" t="e">
        <f t="shared" si="376"/>
        <v>#DIV/0!</v>
      </c>
      <c r="CF686" s="4" t="e">
        <f t="shared" si="377"/>
        <v>#DIV/0!</v>
      </c>
      <c r="CG686" s="4" t="e">
        <f t="shared" si="378"/>
        <v>#DIV/0!</v>
      </c>
      <c r="CH686" s="4" t="e">
        <f t="shared" si="372"/>
        <v>#DIV/0!</v>
      </c>
      <c r="CI686" s="4" t="e">
        <f t="shared" si="373"/>
        <v>#DIV/0!</v>
      </c>
      <c r="CJ686" s="4" t="e">
        <f t="shared" si="374"/>
        <v>#DIV/0!</v>
      </c>
      <c r="CK686" s="4" t="e">
        <f t="shared" si="375"/>
        <v>#DIV/0!</v>
      </c>
      <c r="CL686" s="4" t="e">
        <f t="shared" si="383"/>
        <v>#DIV/0!</v>
      </c>
      <c r="CM686" s="4" t="e">
        <f t="shared" si="384"/>
        <v>#DIV/0!</v>
      </c>
      <c r="CN686" s="4" t="e">
        <f t="shared" si="385"/>
        <v>#DIV/0!</v>
      </c>
      <c r="CO686" s="4" t="e">
        <f t="shared" si="386"/>
        <v>#DIV/0!</v>
      </c>
      <c r="CP686" s="4" t="e">
        <f t="shared" si="387"/>
        <v>#DIV/0!</v>
      </c>
      <c r="CQ686" s="4" t="e">
        <f t="shared" si="388"/>
        <v>#DIV/0!</v>
      </c>
      <c r="CR686" s="4" t="e">
        <f t="shared" si="389"/>
        <v>#DIV/0!</v>
      </c>
      <c r="CS686" s="4" t="e">
        <f t="shared" si="390"/>
        <v>#DIV/0!</v>
      </c>
      <c r="CT686" s="4" t="e">
        <f t="shared" si="391"/>
        <v>#DIV/0!</v>
      </c>
      <c r="CU686" s="4" t="e">
        <f t="shared" si="392"/>
        <v>#DIV/0!</v>
      </c>
      <c r="CV686" s="4" t="e">
        <f t="shared" si="393"/>
        <v>#DIV/0!</v>
      </c>
      <c r="CW686" s="4" t="e">
        <f t="shared" si="382"/>
        <v>#DIV/0!</v>
      </c>
      <c r="CX686" s="4" t="e">
        <f t="shared" si="382"/>
        <v>#DIV/0!</v>
      </c>
      <c r="CY686" s="4" t="e">
        <f t="shared" si="382"/>
        <v>#DIV/0!</v>
      </c>
      <c r="CZ686" s="4" t="e">
        <f t="shared" si="382"/>
        <v>#DIV/0!</v>
      </c>
      <c r="DA686" s="4" t="e">
        <f t="shared" si="382"/>
        <v>#DIV/0!</v>
      </c>
      <c r="DB686" s="4" t="e">
        <f t="shared" si="382"/>
        <v>#DIV/0!</v>
      </c>
      <c r="DC686" s="3"/>
      <c r="DD686" s="3" t="e">
        <f t="shared" si="381"/>
        <v>#DIV/0!</v>
      </c>
    </row>
    <row r="687" spans="33:108" x14ac:dyDescent="0.25">
      <c r="AG687" s="2">
        <f>IF(I687&gt;'Average Crustal Abundance'!B$2,Data!I687,'Average Crustal Abundance'!B$2)</f>
        <v>52200</v>
      </c>
      <c r="AH687" s="2">
        <f>IF(J687&gt;'Average Crustal Abundance'!C$2,Data!J687,'Average Crustal Abundance'!C$2)</f>
        <v>27</v>
      </c>
      <c r="AI687" s="2">
        <f>IF(K687&gt;'Average Crustal Abundance'!D$2,Data!K687,'Average Crustal Abundance'!D$2)</f>
        <v>59</v>
      </c>
      <c r="AJ687" s="2">
        <f>IF(L687&gt;'Average Crustal Abundance'!E$2,Data!L687,'Average Crustal Abundance'!E$2)</f>
        <v>0.188</v>
      </c>
      <c r="AK687" s="2">
        <f>IF(M687&gt;'Average Crustal Abundance'!F$2,Data!M687,'Average Crustal Abundance'!F$2)</f>
        <v>1.5E-3</v>
      </c>
      <c r="AL687" s="2">
        <f>IF(N687&gt;'Average Crustal Abundance'!G$2,Data!N687,'Average Crustal Abundance'!G$2)</f>
        <v>1.5E-3</v>
      </c>
      <c r="AM687" s="2">
        <f>IF(O687&gt;'Average Crustal Abundance'!H$2,Data!O687,'Average Crustal Abundance'!H$2)</f>
        <v>27</v>
      </c>
      <c r="AN687" s="2">
        <f>IF(P687&gt;'Average Crustal Abundance'!I$2,Data!P687,'Average Crustal Abundance'!I$2)</f>
        <v>5.6000000000000001E-2</v>
      </c>
      <c r="AO687" s="2">
        <f>IF(Q687&gt;'Average Crustal Abundance'!J$2,Data!Q687,'Average Crustal Abundance'!J$2)</f>
        <v>1.2999999999999999E-3</v>
      </c>
      <c r="AP687" s="2">
        <f>IF(R687&gt;'Average Crustal Abundance'!K$2,Data!R687,'Average Crustal Abundance'!K$2)</f>
        <v>72</v>
      </c>
      <c r="AQ687" s="2">
        <f>IF(S687&gt;'Average Crustal Abundance'!L$2,Data!S687,'Average Crustal Abundance'!L$2)</f>
        <v>0.08</v>
      </c>
      <c r="AR687" s="2">
        <f>IF(T687&gt;'Average Crustal Abundance'!M$2,Data!T687,'Average Crustal Abundance'!M$2)</f>
        <v>5.1999999999999998E-2</v>
      </c>
      <c r="AS687" s="2">
        <f>IF(U687&gt;'Average Crustal Abundance'!N$2,Data!U687,'Average Crustal Abundance'!N$2)</f>
        <v>0.5</v>
      </c>
      <c r="AT687" s="2">
        <f>IF(V687&gt;'Average Crustal Abundance'!O$2,Data!V687,'Average Crustal Abundance'!O$2)</f>
        <v>11</v>
      </c>
      <c r="AU687" s="2">
        <f>IF(W687&gt;'Average Crustal Abundance'!P$2,Data!W687,'Average Crustal Abundance'!P$2)</f>
        <v>0.03</v>
      </c>
      <c r="AV687" s="2">
        <f>IF(X687&gt;'Average Crustal Abundance'!Q$2,Data!X687,'Average Crustal Abundance'!Q$2)</f>
        <v>2.5</v>
      </c>
      <c r="AW687" s="2">
        <f>IF(Y687&gt;'Average Crustal Abundance'!R$2,Data!Y687,'Average Crustal Abundance'!R$2)</f>
        <v>0.2</v>
      </c>
      <c r="AX687" s="2">
        <f>IF(Z687&gt;'Average Crustal Abundance'!S$2,Data!Z687,'Average Crustal Abundance'!S$2)</f>
        <v>0.18</v>
      </c>
      <c r="AY687" s="2">
        <f>IF(AA687&gt;'Average Crustal Abundance'!T$2,Data!AA687,'Average Crustal Abundance'!T$2)</f>
        <v>1E-3</v>
      </c>
      <c r="AZ687" s="2">
        <f>IF(AB687&gt;'Average Crustal Abundance'!U$2,Data!AB687,'Average Crustal Abundance'!U$2)</f>
        <v>0.8</v>
      </c>
      <c r="BA687" s="2">
        <f>IF(AC687&gt;'Average Crustal Abundance'!V$2,Data!AC687,'Average Crustal Abundance'!V$2)</f>
        <v>1</v>
      </c>
      <c r="BB687" s="2">
        <f>IF(AD687&gt;'Average Crustal Abundance'!W$2,Data!AD687,'Average Crustal Abundance'!W$2)</f>
        <v>1.7</v>
      </c>
      <c r="BC687" s="2">
        <f>IF(AE687&gt;'Average Crustal Abundance'!X$2,Data!AE687,'Average Crustal Abundance'!X$2)</f>
        <v>20</v>
      </c>
      <c r="BD687" s="2">
        <f>IF(AF687&gt;'Average Crustal Abundance'!Y$2,Data!AF687,'Average Crustal Abundance'!Y$2)</f>
        <v>1.3</v>
      </c>
      <c r="BE687" s="3">
        <f>LOG((AG687/'Average Crustal Abundance'!B$2),1.636)</f>
        <v>0</v>
      </c>
      <c r="BF687" s="3">
        <f>LOG((AH687/'Average Crustal Abundance'!C$2),5.77)</f>
        <v>0</v>
      </c>
      <c r="BG687" s="3">
        <f>LOG((AI687/'Average Crustal Abundance'!D$2),5.07)</f>
        <v>0</v>
      </c>
      <c r="BH687" s="3">
        <f>IF(LOG((AJ687/'Average Crustal Abundance'!E$2))&lt;6,LOG((AJ687/'Average Crustal Abundance'!E$2)),6)</f>
        <v>0</v>
      </c>
      <c r="BI687" s="3">
        <f>IF(LOG((AK687/'Average Crustal Abundance'!F$2))&lt;6,LOG((AK687/'Average Crustal Abundance'!F$2)),6)</f>
        <v>0</v>
      </c>
      <c r="BJ687" s="3">
        <f>IF(LOG((AL687/'Average Crustal Abundance'!G$2))&lt;6,LOG((AL687/'Average Crustal Abundance'!G$2)),6)</f>
        <v>0</v>
      </c>
      <c r="BK687" s="3">
        <f>LOG((AM687/'Average Crustal Abundance'!H$2),5.77)</f>
        <v>0</v>
      </c>
      <c r="BL687" s="3">
        <f>IF(LOG((AN687/'Average Crustal Abundance'!I$2))&lt;6,LOG((AN687/'Average Crustal Abundance'!I$2)),6)</f>
        <v>0</v>
      </c>
      <c r="BM687" s="3">
        <f>IF(LOG((AO687/'Average Crustal Abundance'!J$2))&lt;6,LOG((AO687/'Average Crustal Abundance'!J$2)),6)</f>
        <v>0</v>
      </c>
      <c r="BN687" s="3">
        <f>LOG((AP687/'Average Crustal Abundance'!K$2),4.9)</f>
        <v>0</v>
      </c>
      <c r="BO687" s="3">
        <f>IF(LOG((AQ687/'Average Crustal Abundance'!L$2))&lt;6,LOG((AQ687/'Average Crustal Abundance'!L$2)),6)</f>
        <v>0</v>
      </c>
      <c r="BP687" s="3">
        <f>IF(LOG((AR687/'Average Crustal Abundance'!M$2))&lt;6,LOG((AR687/'Average Crustal Abundance'!M$2)),6)</f>
        <v>0</v>
      </c>
      <c r="BQ687" s="3">
        <f>IF(LOG((AS687/'Average Crustal Abundance'!N$2))&lt;6,LOG((AS687/'Average Crustal Abundance'!N$2)),6)</f>
        <v>0</v>
      </c>
      <c r="BR687" s="3">
        <f>LOG((AT687/'Average Crustal Abundance'!O$2),6.71)</f>
        <v>0</v>
      </c>
      <c r="BS687" s="3">
        <f>IF(LOG((AU687/'Average Crustal Abundance'!P$2))&lt;6,LOG((AU687/'Average Crustal Abundance'!P$2)),6)</f>
        <v>0</v>
      </c>
      <c r="BT687" s="3">
        <f>LOG((AV687/'Average Crustal Abundance'!Q$2),8.58)</f>
        <v>0</v>
      </c>
      <c r="BU687" s="3">
        <f>IF(LOG((AW687/'Average Crustal Abundance'!R$2))&lt;6,LOG((AW687/'Average Crustal Abundance'!R$2)),6)</f>
        <v>0</v>
      </c>
      <c r="BV687" s="3">
        <f>IF(LOG((AX687/'Average Crustal Abundance'!S$2))&lt;6,LOG((AX687/'Average Crustal Abundance'!S$2)),6)</f>
        <v>0</v>
      </c>
      <c r="BW687" s="3">
        <f>IF(LOG((AY687/'Average Crustal Abundance'!T$2))&lt;6,LOG((AY687/'Average Crustal Abundance'!T$2)),6)</f>
        <v>0</v>
      </c>
      <c r="BX687" s="3">
        <f>IF(LOG((AZ687/'Average Crustal Abundance'!U$2))&lt;6,LOG((AZ687/'Average Crustal Abundance'!U$2)),6)</f>
        <v>0</v>
      </c>
      <c r="BY687" s="3">
        <f>IF(LOG((BA687/'Average Crustal Abundance'!V$2))&lt;6,LOG((BA687/'Average Crustal Abundance'!V$2)),6)</f>
        <v>0</v>
      </c>
      <c r="BZ687" s="3">
        <f>LOG((BB687/'Average Crustal Abundance'!W$2),9.15)</f>
        <v>0</v>
      </c>
      <c r="CA687" s="3">
        <f>LOG((BC687/'Average Crustal Abundance'!X$2),6.07)</f>
        <v>0</v>
      </c>
      <c r="CB687" s="3">
        <f>LOG((BD687/'Average Crustal Abundance'!Y$2),9.57)</f>
        <v>0</v>
      </c>
      <c r="CC687" s="3">
        <f t="shared" si="379"/>
        <v>0</v>
      </c>
      <c r="CD687" s="3" t="e">
        <f t="shared" si="380"/>
        <v>#DIV/0!</v>
      </c>
      <c r="CE687" s="4" t="e">
        <f t="shared" si="376"/>
        <v>#DIV/0!</v>
      </c>
      <c r="CF687" s="4" t="e">
        <f t="shared" si="377"/>
        <v>#DIV/0!</v>
      </c>
      <c r="CG687" s="4" t="e">
        <f t="shared" si="378"/>
        <v>#DIV/0!</v>
      </c>
      <c r="CH687" s="4" t="e">
        <f t="shared" si="372"/>
        <v>#DIV/0!</v>
      </c>
      <c r="CI687" s="4" t="e">
        <f t="shared" si="373"/>
        <v>#DIV/0!</v>
      </c>
      <c r="CJ687" s="4" t="e">
        <f t="shared" si="374"/>
        <v>#DIV/0!</v>
      </c>
      <c r="CK687" s="4" t="e">
        <f t="shared" si="375"/>
        <v>#DIV/0!</v>
      </c>
      <c r="CL687" s="4" t="e">
        <f t="shared" si="383"/>
        <v>#DIV/0!</v>
      </c>
      <c r="CM687" s="4" t="e">
        <f t="shared" si="384"/>
        <v>#DIV/0!</v>
      </c>
      <c r="CN687" s="4" t="e">
        <f t="shared" si="385"/>
        <v>#DIV/0!</v>
      </c>
      <c r="CO687" s="4" t="e">
        <f t="shared" si="386"/>
        <v>#DIV/0!</v>
      </c>
      <c r="CP687" s="4" t="e">
        <f t="shared" si="387"/>
        <v>#DIV/0!</v>
      </c>
      <c r="CQ687" s="4" t="e">
        <f t="shared" si="388"/>
        <v>#DIV/0!</v>
      </c>
      <c r="CR687" s="4" t="e">
        <f t="shared" si="389"/>
        <v>#DIV/0!</v>
      </c>
      <c r="CS687" s="4" t="e">
        <f t="shared" si="390"/>
        <v>#DIV/0!</v>
      </c>
      <c r="CT687" s="4" t="e">
        <f t="shared" si="391"/>
        <v>#DIV/0!</v>
      </c>
      <c r="CU687" s="4" t="e">
        <f t="shared" si="392"/>
        <v>#DIV/0!</v>
      </c>
      <c r="CV687" s="4" t="e">
        <f t="shared" si="393"/>
        <v>#DIV/0!</v>
      </c>
      <c r="CW687" s="4" t="e">
        <f t="shared" si="382"/>
        <v>#DIV/0!</v>
      </c>
      <c r="CX687" s="4" t="e">
        <f t="shared" si="382"/>
        <v>#DIV/0!</v>
      </c>
      <c r="CY687" s="4" t="e">
        <f t="shared" si="382"/>
        <v>#DIV/0!</v>
      </c>
      <c r="CZ687" s="4" t="e">
        <f t="shared" si="382"/>
        <v>#DIV/0!</v>
      </c>
      <c r="DA687" s="4" t="e">
        <f t="shared" si="382"/>
        <v>#DIV/0!</v>
      </c>
      <c r="DB687" s="4" t="e">
        <f t="shared" si="382"/>
        <v>#DIV/0!</v>
      </c>
      <c r="DC687" s="3"/>
      <c r="DD687" s="3" t="e">
        <f t="shared" si="381"/>
        <v>#DIV/0!</v>
      </c>
    </row>
    <row r="688" spans="33:108" x14ac:dyDescent="0.25">
      <c r="AG688" s="2">
        <f>IF(I688&gt;'Average Crustal Abundance'!B$2,Data!I688,'Average Crustal Abundance'!B$2)</f>
        <v>52200</v>
      </c>
      <c r="AH688" s="2">
        <f>IF(J688&gt;'Average Crustal Abundance'!C$2,Data!J688,'Average Crustal Abundance'!C$2)</f>
        <v>27</v>
      </c>
      <c r="AI688" s="2">
        <f>IF(K688&gt;'Average Crustal Abundance'!D$2,Data!K688,'Average Crustal Abundance'!D$2)</f>
        <v>59</v>
      </c>
      <c r="AJ688" s="2">
        <f>IF(L688&gt;'Average Crustal Abundance'!E$2,Data!L688,'Average Crustal Abundance'!E$2)</f>
        <v>0.188</v>
      </c>
      <c r="AK688" s="2">
        <f>IF(M688&gt;'Average Crustal Abundance'!F$2,Data!M688,'Average Crustal Abundance'!F$2)</f>
        <v>1.5E-3</v>
      </c>
      <c r="AL688" s="2">
        <f>IF(N688&gt;'Average Crustal Abundance'!G$2,Data!N688,'Average Crustal Abundance'!G$2)</f>
        <v>1.5E-3</v>
      </c>
      <c r="AM688" s="2">
        <f>IF(O688&gt;'Average Crustal Abundance'!H$2,Data!O688,'Average Crustal Abundance'!H$2)</f>
        <v>27</v>
      </c>
      <c r="AN688" s="2">
        <f>IF(P688&gt;'Average Crustal Abundance'!I$2,Data!P688,'Average Crustal Abundance'!I$2)</f>
        <v>5.6000000000000001E-2</v>
      </c>
      <c r="AO688" s="2">
        <f>IF(Q688&gt;'Average Crustal Abundance'!J$2,Data!Q688,'Average Crustal Abundance'!J$2)</f>
        <v>1.2999999999999999E-3</v>
      </c>
      <c r="AP688" s="2">
        <f>IF(R688&gt;'Average Crustal Abundance'!K$2,Data!R688,'Average Crustal Abundance'!K$2)</f>
        <v>72</v>
      </c>
      <c r="AQ688" s="2">
        <f>IF(S688&gt;'Average Crustal Abundance'!L$2,Data!S688,'Average Crustal Abundance'!L$2)</f>
        <v>0.08</v>
      </c>
      <c r="AR688" s="2">
        <f>IF(T688&gt;'Average Crustal Abundance'!M$2,Data!T688,'Average Crustal Abundance'!M$2)</f>
        <v>5.1999999999999998E-2</v>
      </c>
      <c r="AS688" s="2">
        <f>IF(U688&gt;'Average Crustal Abundance'!N$2,Data!U688,'Average Crustal Abundance'!N$2)</f>
        <v>0.5</v>
      </c>
      <c r="AT688" s="2">
        <f>IF(V688&gt;'Average Crustal Abundance'!O$2,Data!V688,'Average Crustal Abundance'!O$2)</f>
        <v>11</v>
      </c>
      <c r="AU688" s="2">
        <f>IF(W688&gt;'Average Crustal Abundance'!P$2,Data!W688,'Average Crustal Abundance'!P$2)</f>
        <v>0.03</v>
      </c>
      <c r="AV688" s="2">
        <f>IF(X688&gt;'Average Crustal Abundance'!Q$2,Data!X688,'Average Crustal Abundance'!Q$2)</f>
        <v>2.5</v>
      </c>
      <c r="AW688" s="2">
        <f>IF(Y688&gt;'Average Crustal Abundance'!R$2,Data!Y688,'Average Crustal Abundance'!R$2)</f>
        <v>0.2</v>
      </c>
      <c r="AX688" s="2">
        <f>IF(Z688&gt;'Average Crustal Abundance'!S$2,Data!Z688,'Average Crustal Abundance'!S$2)</f>
        <v>0.18</v>
      </c>
      <c r="AY688" s="2">
        <f>IF(AA688&gt;'Average Crustal Abundance'!T$2,Data!AA688,'Average Crustal Abundance'!T$2)</f>
        <v>1E-3</v>
      </c>
      <c r="AZ688" s="2">
        <f>IF(AB688&gt;'Average Crustal Abundance'!U$2,Data!AB688,'Average Crustal Abundance'!U$2)</f>
        <v>0.8</v>
      </c>
      <c r="BA688" s="2">
        <f>IF(AC688&gt;'Average Crustal Abundance'!V$2,Data!AC688,'Average Crustal Abundance'!V$2)</f>
        <v>1</v>
      </c>
      <c r="BB688" s="2">
        <f>IF(AD688&gt;'Average Crustal Abundance'!W$2,Data!AD688,'Average Crustal Abundance'!W$2)</f>
        <v>1.7</v>
      </c>
      <c r="BC688" s="2">
        <f>IF(AE688&gt;'Average Crustal Abundance'!X$2,Data!AE688,'Average Crustal Abundance'!X$2)</f>
        <v>20</v>
      </c>
      <c r="BD688" s="2">
        <f>IF(AF688&gt;'Average Crustal Abundance'!Y$2,Data!AF688,'Average Crustal Abundance'!Y$2)</f>
        <v>1.3</v>
      </c>
      <c r="BE688" s="3">
        <f>LOG((AG688/'Average Crustal Abundance'!B$2),1.636)</f>
        <v>0</v>
      </c>
      <c r="BF688" s="3">
        <f>LOG((AH688/'Average Crustal Abundance'!C$2),5.77)</f>
        <v>0</v>
      </c>
      <c r="BG688" s="3">
        <f>LOG((AI688/'Average Crustal Abundance'!D$2),5.07)</f>
        <v>0</v>
      </c>
      <c r="BH688" s="3">
        <f>IF(LOG((AJ688/'Average Crustal Abundance'!E$2))&lt;6,LOG((AJ688/'Average Crustal Abundance'!E$2)),6)</f>
        <v>0</v>
      </c>
      <c r="BI688" s="3">
        <f>IF(LOG((AK688/'Average Crustal Abundance'!F$2))&lt;6,LOG((AK688/'Average Crustal Abundance'!F$2)),6)</f>
        <v>0</v>
      </c>
      <c r="BJ688" s="3">
        <f>IF(LOG((AL688/'Average Crustal Abundance'!G$2))&lt;6,LOG((AL688/'Average Crustal Abundance'!G$2)),6)</f>
        <v>0</v>
      </c>
      <c r="BK688" s="3">
        <f>LOG((AM688/'Average Crustal Abundance'!H$2),5.77)</f>
        <v>0</v>
      </c>
      <c r="BL688" s="3">
        <f>IF(LOG((AN688/'Average Crustal Abundance'!I$2))&lt;6,LOG((AN688/'Average Crustal Abundance'!I$2)),6)</f>
        <v>0</v>
      </c>
      <c r="BM688" s="3">
        <f>IF(LOG((AO688/'Average Crustal Abundance'!J$2))&lt;6,LOG((AO688/'Average Crustal Abundance'!J$2)),6)</f>
        <v>0</v>
      </c>
      <c r="BN688" s="3">
        <f>LOG((AP688/'Average Crustal Abundance'!K$2),4.9)</f>
        <v>0</v>
      </c>
      <c r="BO688" s="3">
        <f>IF(LOG((AQ688/'Average Crustal Abundance'!L$2))&lt;6,LOG((AQ688/'Average Crustal Abundance'!L$2)),6)</f>
        <v>0</v>
      </c>
      <c r="BP688" s="3">
        <f>IF(LOG((AR688/'Average Crustal Abundance'!M$2))&lt;6,LOG((AR688/'Average Crustal Abundance'!M$2)),6)</f>
        <v>0</v>
      </c>
      <c r="BQ688" s="3">
        <f>IF(LOG((AS688/'Average Crustal Abundance'!N$2))&lt;6,LOG((AS688/'Average Crustal Abundance'!N$2)),6)</f>
        <v>0</v>
      </c>
      <c r="BR688" s="3">
        <f>LOG((AT688/'Average Crustal Abundance'!O$2),6.71)</f>
        <v>0</v>
      </c>
      <c r="BS688" s="3">
        <f>IF(LOG((AU688/'Average Crustal Abundance'!P$2))&lt;6,LOG((AU688/'Average Crustal Abundance'!P$2)),6)</f>
        <v>0</v>
      </c>
      <c r="BT688" s="3">
        <f>LOG((AV688/'Average Crustal Abundance'!Q$2),8.58)</f>
        <v>0</v>
      </c>
      <c r="BU688" s="3">
        <f>IF(LOG((AW688/'Average Crustal Abundance'!R$2))&lt;6,LOG((AW688/'Average Crustal Abundance'!R$2)),6)</f>
        <v>0</v>
      </c>
      <c r="BV688" s="3">
        <f>IF(LOG((AX688/'Average Crustal Abundance'!S$2))&lt;6,LOG((AX688/'Average Crustal Abundance'!S$2)),6)</f>
        <v>0</v>
      </c>
      <c r="BW688" s="3">
        <f>IF(LOG((AY688/'Average Crustal Abundance'!T$2))&lt;6,LOG((AY688/'Average Crustal Abundance'!T$2)),6)</f>
        <v>0</v>
      </c>
      <c r="BX688" s="3">
        <f>IF(LOG((AZ688/'Average Crustal Abundance'!U$2))&lt;6,LOG((AZ688/'Average Crustal Abundance'!U$2)),6)</f>
        <v>0</v>
      </c>
      <c r="BY688" s="3">
        <f>IF(LOG((BA688/'Average Crustal Abundance'!V$2))&lt;6,LOG((BA688/'Average Crustal Abundance'!V$2)),6)</f>
        <v>0</v>
      </c>
      <c r="BZ688" s="3">
        <f>LOG((BB688/'Average Crustal Abundance'!W$2),9.15)</f>
        <v>0</v>
      </c>
      <c r="CA688" s="3">
        <f>LOG((BC688/'Average Crustal Abundance'!X$2),6.07)</f>
        <v>0</v>
      </c>
      <c r="CB688" s="3">
        <f>LOG((BD688/'Average Crustal Abundance'!Y$2),9.57)</f>
        <v>0</v>
      </c>
      <c r="CC688" s="3">
        <f t="shared" si="379"/>
        <v>0</v>
      </c>
      <c r="CD688" s="3" t="e">
        <f t="shared" si="380"/>
        <v>#DIV/0!</v>
      </c>
      <c r="CE688" s="4" t="e">
        <f t="shared" si="376"/>
        <v>#DIV/0!</v>
      </c>
      <c r="CF688" s="4" t="e">
        <f t="shared" si="377"/>
        <v>#DIV/0!</v>
      </c>
      <c r="CG688" s="4" t="e">
        <f t="shared" si="378"/>
        <v>#DIV/0!</v>
      </c>
      <c r="CH688" s="4" t="e">
        <f t="shared" si="372"/>
        <v>#DIV/0!</v>
      </c>
      <c r="CI688" s="4" t="e">
        <f t="shared" si="373"/>
        <v>#DIV/0!</v>
      </c>
      <c r="CJ688" s="4" t="e">
        <f t="shared" si="374"/>
        <v>#DIV/0!</v>
      </c>
      <c r="CK688" s="4" t="e">
        <f t="shared" si="375"/>
        <v>#DIV/0!</v>
      </c>
      <c r="CL688" s="4" t="e">
        <f t="shared" si="383"/>
        <v>#DIV/0!</v>
      </c>
      <c r="CM688" s="4" t="e">
        <f t="shared" si="384"/>
        <v>#DIV/0!</v>
      </c>
      <c r="CN688" s="4" t="e">
        <f t="shared" si="385"/>
        <v>#DIV/0!</v>
      </c>
      <c r="CO688" s="4" t="e">
        <f t="shared" si="386"/>
        <v>#DIV/0!</v>
      </c>
      <c r="CP688" s="4" t="e">
        <f t="shared" si="387"/>
        <v>#DIV/0!</v>
      </c>
      <c r="CQ688" s="4" t="e">
        <f t="shared" si="388"/>
        <v>#DIV/0!</v>
      </c>
      <c r="CR688" s="4" t="e">
        <f t="shared" si="389"/>
        <v>#DIV/0!</v>
      </c>
      <c r="CS688" s="4" t="e">
        <f t="shared" si="390"/>
        <v>#DIV/0!</v>
      </c>
      <c r="CT688" s="4" t="e">
        <f t="shared" si="391"/>
        <v>#DIV/0!</v>
      </c>
      <c r="CU688" s="4" t="e">
        <f t="shared" si="392"/>
        <v>#DIV/0!</v>
      </c>
      <c r="CV688" s="4" t="e">
        <f t="shared" si="393"/>
        <v>#DIV/0!</v>
      </c>
      <c r="CW688" s="4" t="e">
        <f t="shared" si="382"/>
        <v>#DIV/0!</v>
      </c>
      <c r="CX688" s="4" t="e">
        <f t="shared" si="382"/>
        <v>#DIV/0!</v>
      </c>
      <c r="CY688" s="4" t="e">
        <f t="shared" si="382"/>
        <v>#DIV/0!</v>
      </c>
      <c r="CZ688" s="4" t="e">
        <f t="shared" si="382"/>
        <v>#DIV/0!</v>
      </c>
      <c r="DA688" s="4" t="e">
        <f t="shared" si="382"/>
        <v>#DIV/0!</v>
      </c>
      <c r="DB688" s="4" t="e">
        <f t="shared" si="382"/>
        <v>#DIV/0!</v>
      </c>
      <c r="DC688" s="3"/>
      <c r="DD688" s="3" t="e">
        <f t="shared" si="381"/>
        <v>#DIV/0!</v>
      </c>
    </row>
    <row r="689" spans="33:108" x14ac:dyDescent="0.25">
      <c r="AG689" s="2">
        <f>IF(I689&gt;'Average Crustal Abundance'!B$2,Data!I689,'Average Crustal Abundance'!B$2)</f>
        <v>52200</v>
      </c>
      <c r="AH689" s="2">
        <f>IF(J689&gt;'Average Crustal Abundance'!C$2,Data!J689,'Average Crustal Abundance'!C$2)</f>
        <v>27</v>
      </c>
      <c r="AI689" s="2">
        <f>IF(K689&gt;'Average Crustal Abundance'!D$2,Data!K689,'Average Crustal Abundance'!D$2)</f>
        <v>59</v>
      </c>
      <c r="AJ689" s="2">
        <f>IF(L689&gt;'Average Crustal Abundance'!E$2,Data!L689,'Average Crustal Abundance'!E$2)</f>
        <v>0.188</v>
      </c>
      <c r="AK689" s="2">
        <f>IF(M689&gt;'Average Crustal Abundance'!F$2,Data!M689,'Average Crustal Abundance'!F$2)</f>
        <v>1.5E-3</v>
      </c>
      <c r="AL689" s="2">
        <f>IF(N689&gt;'Average Crustal Abundance'!G$2,Data!N689,'Average Crustal Abundance'!G$2)</f>
        <v>1.5E-3</v>
      </c>
      <c r="AM689" s="2">
        <f>IF(O689&gt;'Average Crustal Abundance'!H$2,Data!O689,'Average Crustal Abundance'!H$2)</f>
        <v>27</v>
      </c>
      <c r="AN689" s="2">
        <f>IF(P689&gt;'Average Crustal Abundance'!I$2,Data!P689,'Average Crustal Abundance'!I$2)</f>
        <v>5.6000000000000001E-2</v>
      </c>
      <c r="AO689" s="2">
        <f>IF(Q689&gt;'Average Crustal Abundance'!J$2,Data!Q689,'Average Crustal Abundance'!J$2)</f>
        <v>1.2999999999999999E-3</v>
      </c>
      <c r="AP689" s="2">
        <f>IF(R689&gt;'Average Crustal Abundance'!K$2,Data!R689,'Average Crustal Abundance'!K$2)</f>
        <v>72</v>
      </c>
      <c r="AQ689" s="2">
        <f>IF(S689&gt;'Average Crustal Abundance'!L$2,Data!S689,'Average Crustal Abundance'!L$2)</f>
        <v>0.08</v>
      </c>
      <c r="AR689" s="2">
        <f>IF(T689&gt;'Average Crustal Abundance'!M$2,Data!T689,'Average Crustal Abundance'!M$2)</f>
        <v>5.1999999999999998E-2</v>
      </c>
      <c r="AS689" s="2">
        <f>IF(U689&gt;'Average Crustal Abundance'!N$2,Data!U689,'Average Crustal Abundance'!N$2)</f>
        <v>0.5</v>
      </c>
      <c r="AT689" s="2">
        <f>IF(V689&gt;'Average Crustal Abundance'!O$2,Data!V689,'Average Crustal Abundance'!O$2)</f>
        <v>11</v>
      </c>
      <c r="AU689" s="2">
        <f>IF(W689&gt;'Average Crustal Abundance'!P$2,Data!W689,'Average Crustal Abundance'!P$2)</f>
        <v>0.03</v>
      </c>
      <c r="AV689" s="2">
        <f>IF(X689&gt;'Average Crustal Abundance'!Q$2,Data!X689,'Average Crustal Abundance'!Q$2)</f>
        <v>2.5</v>
      </c>
      <c r="AW689" s="2">
        <f>IF(Y689&gt;'Average Crustal Abundance'!R$2,Data!Y689,'Average Crustal Abundance'!R$2)</f>
        <v>0.2</v>
      </c>
      <c r="AX689" s="2">
        <f>IF(Z689&gt;'Average Crustal Abundance'!S$2,Data!Z689,'Average Crustal Abundance'!S$2)</f>
        <v>0.18</v>
      </c>
      <c r="AY689" s="2">
        <f>IF(AA689&gt;'Average Crustal Abundance'!T$2,Data!AA689,'Average Crustal Abundance'!T$2)</f>
        <v>1E-3</v>
      </c>
      <c r="AZ689" s="2">
        <f>IF(AB689&gt;'Average Crustal Abundance'!U$2,Data!AB689,'Average Crustal Abundance'!U$2)</f>
        <v>0.8</v>
      </c>
      <c r="BA689" s="2">
        <f>IF(AC689&gt;'Average Crustal Abundance'!V$2,Data!AC689,'Average Crustal Abundance'!V$2)</f>
        <v>1</v>
      </c>
      <c r="BB689" s="2">
        <f>IF(AD689&gt;'Average Crustal Abundance'!W$2,Data!AD689,'Average Crustal Abundance'!W$2)</f>
        <v>1.7</v>
      </c>
      <c r="BC689" s="2">
        <f>IF(AE689&gt;'Average Crustal Abundance'!X$2,Data!AE689,'Average Crustal Abundance'!X$2)</f>
        <v>20</v>
      </c>
      <c r="BD689" s="2">
        <f>IF(AF689&gt;'Average Crustal Abundance'!Y$2,Data!AF689,'Average Crustal Abundance'!Y$2)</f>
        <v>1.3</v>
      </c>
      <c r="BE689" s="3">
        <f>LOG((AG689/'Average Crustal Abundance'!B$2),1.636)</f>
        <v>0</v>
      </c>
      <c r="BF689" s="3">
        <f>LOG((AH689/'Average Crustal Abundance'!C$2),5.77)</f>
        <v>0</v>
      </c>
      <c r="BG689" s="3">
        <f>LOG((AI689/'Average Crustal Abundance'!D$2),5.07)</f>
        <v>0</v>
      </c>
      <c r="BH689" s="3">
        <f>IF(LOG((AJ689/'Average Crustal Abundance'!E$2))&lt;6,LOG((AJ689/'Average Crustal Abundance'!E$2)),6)</f>
        <v>0</v>
      </c>
      <c r="BI689" s="3">
        <f>IF(LOG((AK689/'Average Crustal Abundance'!F$2))&lt;6,LOG((AK689/'Average Crustal Abundance'!F$2)),6)</f>
        <v>0</v>
      </c>
      <c r="BJ689" s="3">
        <f>IF(LOG((AL689/'Average Crustal Abundance'!G$2))&lt;6,LOG((AL689/'Average Crustal Abundance'!G$2)),6)</f>
        <v>0</v>
      </c>
      <c r="BK689" s="3">
        <f>LOG((AM689/'Average Crustal Abundance'!H$2),5.77)</f>
        <v>0</v>
      </c>
      <c r="BL689" s="3">
        <f>IF(LOG((AN689/'Average Crustal Abundance'!I$2))&lt;6,LOG((AN689/'Average Crustal Abundance'!I$2)),6)</f>
        <v>0</v>
      </c>
      <c r="BM689" s="3">
        <f>IF(LOG((AO689/'Average Crustal Abundance'!J$2))&lt;6,LOG((AO689/'Average Crustal Abundance'!J$2)),6)</f>
        <v>0</v>
      </c>
      <c r="BN689" s="3">
        <f>LOG((AP689/'Average Crustal Abundance'!K$2),4.9)</f>
        <v>0</v>
      </c>
      <c r="BO689" s="3">
        <f>IF(LOG((AQ689/'Average Crustal Abundance'!L$2))&lt;6,LOG((AQ689/'Average Crustal Abundance'!L$2)),6)</f>
        <v>0</v>
      </c>
      <c r="BP689" s="3">
        <f>IF(LOG((AR689/'Average Crustal Abundance'!M$2))&lt;6,LOG((AR689/'Average Crustal Abundance'!M$2)),6)</f>
        <v>0</v>
      </c>
      <c r="BQ689" s="3">
        <f>IF(LOG((AS689/'Average Crustal Abundance'!N$2))&lt;6,LOG((AS689/'Average Crustal Abundance'!N$2)),6)</f>
        <v>0</v>
      </c>
      <c r="BR689" s="3">
        <f>LOG((AT689/'Average Crustal Abundance'!O$2),6.71)</f>
        <v>0</v>
      </c>
      <c r="BS689" s="3">
        <f>IF(LOG((AU689/'Average Crustal Abundance'!P$2))&lt;6,LOG((AU689/'Average Crustal Abundance'!P$2)),6)</f>
        <v>0</v>
      </c>
      <c r="BT689" s="3">
        <f>LOG((AV689/'Average Crustal Abundance'!Q$2),8.58)</f>
        <v>0</v>
      </c>
      <c r="BU689" s="3">
        <f>IF(LOG((AW689/'Average Crustal Abundance'!R$2))&lt;6,LOG((AW689/'Average Crustal Abundance'!R$2)),6)</f>
        <v>0</v>
      </c>
      <c r="BV689" s="3">
        <f>IF(LOG((AX689/'Average Crustal Abundance'!S$2))&lt;6,LOG((AX689/'Average Crustal Abundance'!S$2)),6)</f>
        <v>0</v>
      </c>
      <c r="BW689" s="3">
        <f>IF(LOG((AY689/'Average Crustal Abundance'!T$2))&lt;6,LOG((AY689/'Average Crustal Abundance'!T$2)),6)</f>
        <v>0</v>
      </c>
      <c r="BX689" s="3">
        <f>IF(LOG((AZ689/'Average Crustal Abundance'!U$2))&lt;6,LOG((AZ689/'Average Crustal Abundance'!U$2)),6)</f>
        <v>0</v>
      </c>
      <c r="BY689" s="3">
        <f>IF(LOG((BA689/'Average Crustal Abundance'!V$2))&lt;6,LOG((BA689/'Average Crustal Abundance'!V$2)),6)</f>
        <v>0</v>
      </c>
      <c r="BZ689" s="3">
        <f>LOG((BB689/'Average Crustal Abundance'!W$2),9.15)</f>
        <v>0</v>
      </c>
      <c r="CA689" s="3">
        <f>LOG((BC689/'Average Crustal Abundance'!X$2),6.07)</f>
        <v>0</v>
      </c>
      <c r="CB689" s="3">
        <f>LOG((BD689/'Average Crustal Abundance'!Y$2),9.57)</f>
        <v>0</v>
      </c>
      <c r="CC689" s="3">
        <f t="shared" si="379"/>
        <v>0</v>
      </c>
      <c r="CD689" s="3" t="e">
        <f t="shared" si="380"/>
        <v>#DIV/0!</v>
      </c>
      <c r="CE689" s="4" t="e">
        <f t="shared" si="376"/>
        <v>#DIV/0!</v>
      </c>
      <c r="CF689" s="4" t="e">
        <f t="shared" si="377"/>
        <v>#DIV/0!</v>
      </c>
      <c r="CG689" s="4" t="e">
        <f t="shared" si="378"/>
        <v>#DIV/0!</v>
      </c>
      <c r="CH689" s="4" t="e">
        <f t="shared" si="372"/>
        <v>#DIV/0!</v>
      </c>
      <c r="CI689" s="4" t="e">
        <f t="shared" si="373"/>
        <v>#DIV/0!</v>
      </c>
      <c r="CJ689" s="4" t="e">
        <f t="shared" si="374"/>
        <v>#DIV/0!</v>
      </c>
      <c r="CK689" s="4" t="e">
        <f t="shared" si="375"/>
        <v>#DIV/0!</v>
      </c>
      <c r="CL689" s="4" t="e">
        <f t="shared" si="383"/>
        <v>#DIV/0!</v>
      </c>
      <c r="CM689" s="4" t="e">
        <f t="shared" si="384"/>
        <v>#DIV/0!</v>
      </c>
      <c r="CN689" s="4" t="e">
        <f t="shared" si="385"/>
        <v>#DIV/0!</v>
      </c>
      <c r="CO689" s="4" t="e">
        <f t="shared" si="386"/>
        <v>#DIV/0!</v>
      </c>
      <c r="CP689" s="4" t="e">
        <f t="shared" si="387"/>
        <v>#DIV/0!</v>
      </c>
      <c r="CQ689" s="4" t="e">
        <f t="shared" si="388"/>
        <v>#DIV/0!</v>
      </c>
      <c r="CR689" s="4" t="e">
        <f t="shared" si="389"/>
        <v>#DIV/0!</v>
      </c>
      <c r="CS689" s="4" t="e">
        <f t="shared" si="390"/>
        <v>#DIV/0!</v>
      </c>
      <c r="CT689" s="4" t="e">
        <f t="shared" si="391"/>
        <v>#DIV/0!</v>
      </c>
      <c r="CU689" s="4" t="e">
        <f t="shared" si="392"/>
        <v>#DIV/0!</v>
      </c>
      <c r="CV689" s="4" t="e">
        <f t="shared" si="393"/>
        <v>#DIV/0!</v>
      </c>
      <c r="CW689" s="4" t="e">
        <f t="shared" si="382"/>
        <v>#DIV/0!</v>
      </c>
      <c r="CX689" s="4" t="e">
        <f t="shared" si="382"/>
        <v>#DIV/0!</v>
      </c>
      <c r="CY689" s="4" t="e">
        <f t="shared" si="382"/>
        <v>#DIV/0!</v>
      </c>
      <c r="CZ689" s="4" t="e">
        <f t="shared" si="382"/>
        <v>#DIV/0!</v>
      </c>
      <c r="DA689" s="4" t="e">
        <f t="shared" si="382"/>
        <v>#DIV/0!</v>
      </c>
      <c r="DB689" s="4" t="e">
        <f t="shared" si="382"/>
        <v>#DIV/0!</v>
      </c>
      <c r="DC689" s="3"/>
      <c r="DD689" s="3" t="e">
        <f t="shared" si="381"/>
        <v>#DIV/0!</v>
      </c>
    </row>
    <row r="690" spans="33:108" x14ac:dyDescent="0.25">
      <c r="AG690" s="2">
        <f>IF(I690&gt;'Average Crustal Abundance'!B$2,Data!I690,'Average Crustal Abundance'!B$2)</f>
        <v>52200</v>
      </c>
      <c r="AH690" s="2">
        <f>IF(J690&gt;'Average Crustal Abundance'!C$2,Data!J690,'Average Crustal Abundance'!C$2)</f>
        <v>27</v>
      </c>
      <c r="AI690" s="2">
        <f>IF(K690&gt;'Average Crustal Abundance'!D$2,Data!K690,'Average Crustal Abundance'!D$2)</f>
        <v>59</v>
      </c>
      <c r="AJ690" s="2">
        <f>IF(L690&gt;'Average Crustal Abundance'!E$2,Data!L690,'Average Crustal Abundance'!E$2)</f>
        <v>0.188</v>
      </c>
      <c r="AK690" s="2">
        <f>IF(M690&gt;'Average Crustal Abundance'!F$2,Data!M690,'Average Crustal Abundance'!F$2)</f>
        <v>1.5E-3</v>
      </c>
      <c r="AL690" s="2">
        <f>IF(N690&gt;'Average Crustal Abundance'!G$2,Data!N690,'Average Crustal Abundance'!G$2)</f>
        <v>1.5E-3</v>
      </c>
      <c r="AM690" s="2">
        <f>IF(O690&gt;'Average Crustal Abundance'!H$2,Data!O690,'Average Crustal Abundance'!H$2)</f>
        <v>27</v>
      </c>
      <c r="AN690" s="2">
        <f>IF(P690&gt;'Average Crustal Abundance'!I$2,Data!P690,'Average Crustal Abundance'!I$2)</f>
        <v>5.6000000000000001E-2</v>
      </c>
      <c r="AO690" s="2">
        <f>IF(Q690&gt;'Average Crustal Abundance'!J$2,Data!Q690,'Average Crustal Abundance'!J$2)</f>
        <v>1.2999999999999999E-3</v>
      </c>
      <c r="AP690" s="2">
        <f>IF(R690&gt;'Average Crustal Abundance'!K$2,Data!R690,'Average Crustal Abundance'!K$2)</f>
        <v>72</v>
      </c>
      <c r="AQ690" s="2">
        <f>IF(S690&gt;'Average Crustal Abundance'!L$2,Data!S690,'Average Crustal Abundance'!L$2)</f>
        <v>0.08</v>
      </c>
      <c r="AR690" s="2">
        <f>IF(T690&gt;'Average Crustal Abundance'!M$2,Data!T690,'Average Crustal Abundance'!M$2)</f>
        <v>5.1999999999999998E-2</v>
      </c>
      <c r="AS690" s="2">
        <f>IF(U690&gt;'Average Crustal Abundance'!N$2,Data!U690,'Average Crustal Abundance'!N$2)</f>
        <v>0.5</v>
      </c>
      <c r="AT690" s="2">
        <f>IF(V690&gt;'Average Crustal Abundance'!O$2,Data!V690,'Average Crustal Abundance'!O$2)</f>
        <v>11</v>
      </c>
      <c r="AU690" s="2">
        <f>IF(W690&gt;'Average Crustal Abundance'!P$2,Data!W690,'Average Crustal Abundance'!P$2)</f>
        <v>0.03</v>
      </c>
      <c r="AV690" s="2">
        <f>IF(X690&gt;'Average Crustal Abundance'!Q$2,Data!X690,'Average Crustal Abundance'!Q$2)</f>
        <v>2.5</v>
      </c>
      <c r="AW690" s="2">
        <f>IF(Y690&gt;'Average Crustal Abundance'!R$2,Data!Y690,'Average Crustal Abundance'!R$2)</f>
        <v>0.2</v>
      </c>
      <c r="AX690" s="2">
        <f>IF(Z690&gt;'Average Crustal Abundance'!S$2,Data!Z690,'Average Crustal Abundance'!S$2)</f>
        <v>0.18</v>
      </c>
      <c r="AY690" s="2">
        <f>IF(AA690&gt;'Average Crustal Abundance'!T$2,Data!AA690,'Average Crustal Abundance'!T$2)</f>
        <v>1E-3</v>
      </c>
      <c r="AZ690" s="2">
        <f>IF(AB690&gt;'Average Crustal Abundance'!U$2,Data!AB690,'Average Crustal Abundance'!U$2)</f>
        <v>0.8</v>
      </c>
      <c r="BA690" s="2">
        <f>IF(AC690&gt;'Average Crustal Abundance'!V$2,Data!AC690,'Average Crustal Abundance'!V$2)</f>
        <v>1</v>
      </c>
      <c r="BB690" s="2">
        <f>IF(AD690&gt;'Average Crustal Abundance'!W$2,Data!AD690,'Average Crustal Abundance'!W$2)</f>
        <v>1.7</v>
      </c>
      <c r="BC690" s="2">
        <f>IF(AE690&gt;'Average Crustal Abundance'!X$2,Data!AE690,'Average Crustal Abundance'!X$2)</f>
        <v>20</v>
      </c>
      <c r="BD690" s="2">
        <f>IF(AF690&gt;'Average Crustal Abundance'!Y$2,Data!AF690,'Average Crustal Abundance'!Y$2)</f>
        <v>1.3</v>
      </c>
      <c r="BE690" s="3">
        <f>LOG((AG690/'Average Crustal Abundance'!B$2),1.636)</f>
        <v>0</v>
      </c>
      <c r="BF690" s="3">
        <f>LOG((AH690/'Average Crustal Abundance'!C$2),5.77)</f>
        <v>0</v>
      </c>
      <c r="BG690" s="3">
        <f>LOG((AI690/'Average Crustal Abundance'!D$2),5.07)</f>
        <v>0</v>
      </c>
      <c r="BH690" s="3">
        <f>IF(LOG((AJ690/'Average Crustal Abundance'!E$2))&lt;6,LOG((AJ690/'Average Crustal Abundance'!E$2)),6)</f>
        <v>0</v>
      </c>
      <c r="BI690" s="3">
        <f>IF(LOG((AK690/'Average Crustal Abundance'!F$2))&lt;6,LOG((AK690/'Average Crustal Abundance'!F$2)),6)</f>
        <v>0</v>
      </c>
      <c r="BJ690" s="3">
        <f>IF(LOG((AL690/'Average Crustal Abundance'!G$2))&lt;6,LOG((AL690/'Average Crustal Abundance'!G$2)),6)</f>
        <v>0</v>
      </c>
      <c r="BK690" s="3">
        <f>LOG((AM690/'Average Crustal Abundance'!H$2),5.77)</f>
        <v>0</v>
      </c>
      <c r="BL690" s="3">
        <f>IF(LOG((AN690/'Average Crustal Abundance'!I$2))&lt;6,LOG((AN690/'Average Crustal Abundance'!I$2)),6)</f>
        <v>0</v>
      </c>
      <c r="BM690" s="3">
        <f>IF(LOG((AO690/'Average Crustal Abundance'!J$2))&lt;6,LOG((AO690/'Average Crustal Abundance'!J$2)),6)</f>
        <v>0</v>
      </c>
      <c r="BN690" s="3">
        <f>LOG((AP690/'Average Crustal Abundance'!K$2),4.9)</f>
        <v>0</v>
      </c>
      <c r="BO690" s="3">
        <f>IF(LOG((AQ690/'Average Crustal Abundance'!L$2))&lt;6,LOG((AQ690/'Average Crustal Abundance'!L$2)),6)</f>
        <v>0</v>
      </c>
      <c r="BP690" s="3">
        <f>IF(LOG((AR690/'Average Crustal Abundance'!M$2))&lt;6,LOG((AR690/'Average Crustal Abundance'!M$2)),6)</f>
        <v>0</v>
      </c>
      <c r="BQ690" s="3">
        <f>IF(LOG((AS690/'Average Crustal Abundance'!N$2))&lt;6,LOG((AS690/'Average Crustal Abundance'!N$2)),6)</f>
        <v>0</v>
      </c>
      <c r="BR690" s="3">
        <f>LOG((AT690/'Average Crustal Abundance'!O$2),6.71)</f>
        <v>0</v>
      </c>
      <c r="BS690" s="3">
        <f>IF(LOG((AU690/'Average Crustal Abundance'!P$2))&lt;6,LOG((AU690/'Average Crustal Abundance'!P$2)),6)</f>
        <v>0</v>
      </c>
      <c r="BT690" s="3">
        <f>LOG((AV690/'Average Crustal Abundance'!Q$2),8.58)</f>
        <v>0</v>
      </c>
      <c r="BU690" s="3">
        <f>IF(LOG((AW690/'Average Crustal Abundance'!R$2))&lt;6,LOG((AW690/'Average Crustal Abundance'!R$2)),6)</f>
        <v>0</v>
      </c>
      <c r="BV690" s="3">
        <f>IF(LOG((AX690/'Average Crustal Abundance'!S$2))&lt;6,LOG((AX690/'Average Crustal Abundance'!S$2)),6)</f>
        <v>0</v>
      </c>
      <c r="BW690" s="3">
        <f>IF(LOG((AY690/'Average Crustal Abundance'!T$2))&lt;6,LOG((AY690/'Average Crustal Abundance'!T$2)),6)</f>
        <v>0</v>
      </c>
      <c r="BX690" s="3">
        <f>IF(LOG((AZ690/'Average Crustal Abundance'!U$2))&lt;6,LOG((AZ690/'Average Crustal Abundance'!U$2)),6)</f>
        <v>0</v>
      </c>
      <c r="BY690" s="3">
        <f>IF(LOG((BA690/'Average Crustal Abundance'!V$2))&lt;6,LOG((BA690/'Average Crustal Abundance'!V$2)),6)</f>
        <v>0</v>
      </c>
      <c r="BZ690" s="3">
        <f>LOG((BB690/'Average Crustal Abundance'!W$2),9.15)</f>
        <v>0</v>
      </c>
      <c r="CA690" s="3">
        <f>LOG((BC690/'Average Crustal Abundance'!X$2),6.07)</f>
        <v>0</v>
      </c>
      <c r="CB690" s="3">
        <f>LOG((BD690/'Average Crustal Abundance'!Y$2),9.57)</f>
        <v>0</v>
      </c>
      <c r="CC690" s="3">
        <f t="shared" si="379"/>
        <v>0</v>
      </c>
      <c r="CD690" s="3" t="e">
        <f t="shared" si="380"/>
        <v>#DIV/0!</v>
      </c>
      <c r="CE690" s="4" t="e">
        <f t="shared" si="376"/>
        <v>#DIV/0!</v>
      </c>
      <c r="CF690" s="4" t="e">
        <f t="shared" si="377"/>
        <v>#DIV/0!</v>
      </c>
      <c r="CG690" s="4" t="e">
        <f t="shared" si="378"/>
        <v>#DIV/0!</v>
      </c>
      <c r="CH690" s="4" t="e">
        <f t="shared" si="372"/>
        <v>#DIV/0!</v>
      </c>
      <c r="CI690" s="4" t="e">
        <f t="shared" si="373"/>
        <v>#DIV/0!</v>
      </c>
      <c r="CJ690" s="4" t="e">
        <f t="shared" si="374"/>
        <v>#DIV/0!</v>
      </c>
      <c r="CK690" s="4" t="e">
        <f t="shared" si="375"/>
        <v>#DIV/0!</v>
      </c>
      <c r="CL690" s="4" t="e">
        <f t="shared" si="383"/>
        <v>#DIV/0!</v>
      </c>
      <c r="CM690" s="4" t="e">
        <f t="shared" si="384"/>
        <v>#DIV/0!</v>
      </c>
      <c r="CN690" s="4" t="e">
        <f t="shared" si="385"/>
        <v>#DIV/0!</v>
      </c>
      <c r="CO690" s="4" t="e">
        <f t="shared" si="386"/>
        <v>#DIV/0!</v>
      </c>
      <c r="CP690" s="4" t="e">
        <f t="shared" si="387"/>
        <v>#DIV/0!</v>
      </c>
      <c r="CQ690" s="4" t="e">
        <f t="shared" si="388"/>
        <v>#DIV/0!</v>
      </c>
      <c r="CR690" s="4" t="e">
        <f t="shared" si="389"/>
        <v>#DIV/0!</v>
      </c>
      <c r="CS690" s="4" t="e">
        <f t="shared" si="390"/>
        <v>#DIV/0!</v>
      </c>
      <c r="CT690" s="4" t="e">
        <f t="shared" si="391"/>
        <v>#DIV/0!</v>
      </c>
      <c r="CU690" s="4" t="e">
        <f t="shared" si="392"/>
        <v>#DIV/0!</v>
      </c>
      <c r="CV690" s="4" t="e">
        <f t="shared" si="393"/>
        <v>#DIV/0!</v>
      </c>
      <c r="CW690" s="4" t="e">
        <f t="shared" si="382"/>
        <v>#DIV/0!</v>
      </c>
      <c r="CX690" s="4" t="e">
        <f t="shared" si="382"/>
        <v>#DIV/0!</v>
      </c>
      <c r="CY690" s="4" t="e">
        <f t="shared" si="382"/>
        <v>#DIV/0!</v>
      </c>
      <c r="CZ690" s="4" t="e">
        <f t="shared" si="382"/>
        <v>#DIV/0!</v>
      </c>
      <c r="DA690" s="4" t="e">
        <f t="shared" si="382"/>
        <v>#DIV/0!</v>
      </c>
      <c r="DB690" s="4" t="e">
        <f t="shared" si="382"/>
        <v>#DIV/0!</v>
      </c>
      <c r="DC690" s="3"/>
      <c r="DD690" s="3" t="e">
        <f t="shared" si="381"/>
        <v>#DIV/0!</v>
      </c>
    </row>
    <row r="691" spans="33:108" x14ac:dyDescent="0.25">
      <c r="AG691" s="2">
        <f>IF(I691&gt;'Average Crustal Abundance'!B$2,Data!I691,'Average Crustal Abundance'!B$2)</f>
        <v>52200</v>
      </c>
      <c r="AH691" s="2">
        <f>IF(J691&gt;'Average Crustal Abundance'!C$2,Data!J691,'Average Crustal Abundance'!C$2)</f>
        <v>27</v>
      </c>
      <c r="AI691" s="2">
        <f>IF(K691&gt;'Average Crustal Abundance'!D$2,Data!K691,'Average Crustal Abundance'!D$2)</f>
        <v>59</v>
      </c>
      <c r="AJ691" s="2">
        <f>IF(L691&gt;'Average Crustal Abundance'!E$2,Data!L691,'Average Crustal Abundance'!E$2)</f>
        <v>0.188</v>
      </c>
      <c r="AK691" s="2">
        <f>IF(M691&gt;'Average Crustal Abundance'!F$2,Data!M691,'Average Crustal Abundance'!F$2)</f>
        <v>1.5E-3</v>
      </c>
      <c r="AL691" s="2">
        <f>IF(N691&gt;'Average Crustal Abundance'!G$2,Data!N691,'Average Crustal Abundance'!G$2)</f>
        <v>1.5E-3</v>
      </c>
      <c r="AM691" s="2">
        <f>IF(O691&gt;'Average Crustal Abundance'!H$2,Data!O691,'Average Crustal Abundance'!H$2)</f>
        <v>27</v>
      </c>
      <c r="AN691" s="2">
        <f>IF(P691&gt;'Average Crustal Abundance'!I$2,Data!P691,'Average Crustal Abundance'!I$2)</f>
        <v>5.6000000000000001E-2</v>
      </c>
      <c r="AO691" s="2">
        <f>IF(Q691&gt;'Average Crustal Abundance'!J$2,Data!Q691,'Average Crustal Abundance'!J$2)</f>
        <v>1.2999999999999999E-3</v>
      </c>
      <c r="AP691" s="2">
        <f>IF(R691&gt;'Average Crustal Abundance'!K$2,Data!R691,'Average Crustal Abundance'!K$2)</f>
        <v>72</v>
      </c>
      <c r="AQ691" s="2">
        <f>IF(S691&gt;'Average Crustal Abundance'!L$2,Data!S691,'Average Crustal Abundance'!L$2)</f>
        <v>0.08</v>
      </c>
      <c r="AR691" s="2">
        <f>IF(T691&gt;'Average Crustal Abundance'!M$2,Data!T691,'Average Crustal Abundance'!M$2)</f>
        <v>5.1999999999999998E-2</v>
      </c>
      <c r="AS691" s="2">
        <f>IF(U691&gt;'Average Crustal Abundance'!N$2,Data!U691,'Average Crustal Abundance'!N$2)</f>
        <v>0.5</v>
      </c>
      <c r="AT691" s="2">
        <f>IF(V691&gt;'Average Crustal Abundance'!O$2,Data!V691,'Average Crustal Abundance'!O$2)</f>
        <v>11</v>
      </c>
      <c r="AU691" s="2">
        <f>IF(W691&gt;'Average Crustal Abundance'!P$2,Data!W691,'Average Crustal Abundance'!P$2)</f>
        <v>0.03</v>
      </c>
      <c r="AV691" s="2">
        <f>IF(X691&gt;'Average Crustal Abundance'!Q$2,Data!X691,'Average Crustal Abundance'!Q$2)</f>
        <v>2.5</v>
      </c>
      <c r="AW691" s="2">
        <f>IF(Y691&gt;'Average Crustal Abundance'!R$2,Data!Y691,'Average Crustal Abundance'!R$2)</f>
        <v>0.2</v>
      </c>
      <c r="AX691" s="2">
        <f>IF(Z691&gt;'Average Crustal Abundance'!S$2,Data!Z691,'Average Crustal Abundance'!S$2)</f>
        <v>0.18</v>
      </c>
      <c r="AY691" s="2">
        <f>IF(AA691&gt;'Average Crustal Abundance'!T$2,Data!AA691,'Average Crustal Abundance'!T$2)</f>
        <v>1E-3</v>
      </c>
      <c r="AZ691" s="2">
        <f>IF(AB691&gt;'Average Crustal Abundance'!U$2,Data!AB691,'Average Crustal Abundance'!U$2)</f>
        <v>0.8</v>
      </c>
      <c r="BA691" s="2">
        <f>IF(AC691&gt;'Average Crustal Abundance'!V$2,Data!AC691,'Average Crustal Abundance'!V$2)</f>
        <v>1</v>
      </c>
      <c r="BB691" s="2">
        <f>IF(AD691&gt;'Average Crustal Abundance'!W$2,Data!AD691,'Average Crustal Abundance'!W$2)</f>
        <v>1.7</v>
      </c>
      <c r="BC691" s="2">
        <f>IF(AE691&gt;'Average Crustal Abundance'!X$2,Data!AE691,'Average Crustal Abundance'!X$2)</f>
        <v>20</v>
      </c>
      <c r="BD691" s="2">
        <f>IF(AF691&gt;'Average Crustal Abundance'!Y$2,Data!AF691,'Average Crustal Abundance'!Y$2)</f>
        <v>1.3</v>
      </c>
      <c r="BE691" s="3">
        <f>LOG((AG691/'Average Crustal Abundance'!B$2),1.636)</f>
        <v>0</v>
      </c>
      <c r="BF691" s="3">
        <f>LOG((AH691/'Average Crustal Abundance'!C$2),5.77)</f>
        <v>0</v>
      </c>
      <c r="BG691" s="3">
        <f>LOG((AI691/'Average Crustal Abundance'!D$2),5.07)</f>
        <v>0</v>
      </c>
      <c r="BH691" s="3">
        <f>IF(LOG((AJ691/'Average Crustal Abundance'!E$2))&lt;6,LOG((AJ691/'Average Crustal Abundance'!E$2)),6)</f>
        <v>0</v>
      </c>
      <c r="BI691" s="3">
        <f>IF(LOG((AK691/'Average Crustal Abundance'!F$2))&lt;6,LOG((AK691/'Average Crustal Abundance'!F$2)),6)</f>
        <v>0</v>
      </c>
      <c r="BJ691" s="3">
        <f>IF(LOG((AL691/'Average Crustal Abundance'!G$2))&lt;6,LOG((AL691/'Average Crustal Abundance'!G$2)),6)</f>
        <v>0</v>
      </c>
      <c r="BK691" s="3">
        <f>LOG((AM691/'Average Crustal Abundance'!H$2),5.77)</f>
        <v>0</v>
      </c>
      <c r="BL691" s="3">
        <f>IF(LOG((AN691/'Average Crustal Abundance'!I$2))&lt;6,LOG((AN691/'Average Crustal Abundance'!I$2)),6)</f>
        <v>0</v>
      </c>
      <c r="BM691" s="3">
        <f>IF(LOG((AO691/'Average Crustal Abundance'!J$2))&lt;6,LOG((AO691/'Average Crustal Abundance'!J$2)),6)</f>
        <v>0</v>
      </c>
      <c r="BN691" s="3">
        <f>LOG((AP691/'Average Crustal Abundance'!K$2),4.9)</f>
        <v>0</v>
      </c>
      <c r="BO691" s="3">
        <f>IF(LOG((AQ691/'Average Crustal Abundance'!L$2))&lt;6,LOG((AQ691/'Average Crustal Abundance'!L$2)),6)</f>
        <v>0</v>
      </c>
      <c r="BP691" s="3">
        <f>IF(LOG((AR691/'Average Crustal Abundance'!M$2))&lt;6,LOG((AR691/'Average Crustal Abundance'!M$2)),6)</f>
        <v>0</v>
      </c>
      <c r="BQ691" s="3">
        <f>IF(LOG((AS691/'Average Crustal Abundance'!N$2))&lt;6,LOG((AS691/'Average Crustal Abundance'!N$2)),6)</f>
        <v>0</v>
      </c>
      <c r="BR691" s="3">
        <f>LOG((AT691/'Average Crustal Abundance'!O$2),6.71)</f>
        <v>0</v>
      </c>
      <c r="BS691" s="3">
        <f>IF(LOG((AU691/'Average Crustal Abundance'!P$2))&lt;6,LOG((AU691/'Average Crustal Abundance'!P$2)),6)</f>
        <v>0</v>
      </c>
      <c r="BT691" s="3">
        <f>LOG((AV691/'Average Crustal Abundance'!Q$2),8.58)</f>
        <v>0</v>
      </c>
      <c r="BU691" s="3">
        <f>IF(LOG((AW691/'Average Crustal Abundance'!R$2))&lt;6,LOG((AW691/'Average Crustal Abundance'!R$2)),6)</f>
        <v>0</v>
      </c>
      <c r="BV691" s="3">
        <f>IF(LOG((AX691/'Average Crustal Abundance'!S$2))&lt;6,LOG((AX691/'Average Crustal Abundance'!S$2)),6)</f>
        <v>0</v>
      </c>
      <c r="BW691" s="3">
        <f>IF(LOG((AY691/'Average Crustal Abundance'!T$2))&lt;6,LOG((AY691/'Average Crustal Abundance'!T$2)),6)</f>
        <v>0</v>
      </c>
      <c r="BX691" s="3">
        <f>IF(LOG((AZ691/'Average Crustal Abundance'!U$2))&lt;6,LOG((AZ691/'Average Crustal Abundance'!U$2)),6)</f>
        <v>0</v>
      </c>
      <c r="BY691" s="3">
        <f>IF(LOG((BA691/'Average Crustal Abundance'!V$2))&lt;6,LOG((BA691/'Average Crustal Abundance'!V$2)),6)</f>
        <v>0</v>
      </c>
      <c r="BZ691" s="3">
        <f>LOG((BB691/'Average Crustal Abundance'!W$2),9.15)</f>
        <v>0</v>
      </c>
      <c r="CA691" s="3">
        <f>LOG((BC691/'Average Crustal Abundance'!X$2),6.07)</f>
        <v>0</v>
      </c>
      <c r="CB691" s="3">
        <f>LOG((BD691/'Average Crustal Abundance'!Y$2),9.57)</f>
        <v>0</v>
      </c>
      <c r="CC691" s="3">
        <f t="shared" si="379"/>
        <v>0</v>
      </c>
      <c r="CD691" s="3" t="e">
        <f t="shared" si="380"/>
        <v>#DIV/0!</v>
      </c>
      <c r="CE691" s="4" t="e">
        <f t="shared" si="376"/>
        <v>#DIV/0!</v>
      </c>
      <c r="CF691" s="4" t="e">
        <f t="shared" si="377"/>
        <v>#DIV/0!</v>
      </c>
      <c r="CG691" s="4" t="e">
        <f t="shared" si="378"/>
        <v>#DIV/0!</v>
      </c>
      <c r="CH691" s="4" t="e">
        <f t="shared" si="372"/>
        <v>#DIV/0!</v>
      </c>
      <c r="CI691" s="4" t="e">
        <f t="shared" si="373"/>
        <v>#DIV/0!</v>
      </c>
      <c r="CJ691" s="4" t="e">
        <f t="shared" si="374"/>
        <v>#DIV/0!</v>
      </c>
      <c r="CK691" s="4" t="e">
        <f t="shared" si="375"/>
        <v>#DIV/0!</v>
      </c>
      <c r="CL691" s="4" t="e">
        <f t="shared" si="383"/>
        <v>#DIV/0!</v>
      </c>
      <c r="CM691" s="4" t="e">
        <f t="shared" si="384"/>
        <v>#DIV/0!</v>
      </c>
      <c r="CN691" s="4" t="e">
        <f t="shared" si="385"/>
        <v>#DIV/0!</v>
      </c>
      <c r="CO691" s="4" t="e">
        <f t="shared" si="386"/>
        <v>#DIV/0!</v>
      </c>
      <c r="CP691" s="4" t="e">
        <f t="shared" si="387"/>
        <v>#DIV/0!</v>
      </c>
      <c r="CQ691" s="4" t="e">
        <f t="shared" si="388"/>
        <v>#DIV/0!</v>
      </c>
      <c r="CR691" s="4" t="e">
        <f t="shared" si="389"/>
        <v>#DIV/0!</v>
      </c>
      <c r="CS691" s="4" t="e">
        <f t="shared" si="390"/>
        <v>#DIV/0!</v>
      </c>
      <c r="CT691" s="4" t="e">
        <f t="shared" si="391"/>
        <v>#DIV/0!</v>
      </c>
      <c r="CU691" s="4" t="e">
        <f t="shared" si="392"/>
        <v>#DIV/0!</v>
      </c>
      <c r="CV691" s="4" t="e">
        <f t="shared" si="393"/>
        <v>#DIV/0!</v>
      </c>
      <c r="CW691" s="4" t="e">
        <f t="shared" si="382"/>
        <v>#DIV/0!</v>
      </c>
      <c r="CX691" s="4" t="e">
        <f t="shared" si="382"/>
        <v>#DIV/0!</v>
      </c>
      <c r="CY691" s="4" t="e">
        <f t="shared" si="382"/>
        <v>#DIV/0!</v>
      </c>
      <c r="CZ691" s="4" t="e">
        <f t="shared" si="382"/>
        <v>#DIV/0!</v>
      </c>
      <c r="DA691" s="4" t="e">
        <f t="shared" si="382"/>
        <v>#DIV/0!</v>
      </c>
      <c r="DB691" s="4" t="e">
        <f t="shared" si="382"/>
        <v>#DIV/0!</v>
      </c>
      <c r="DC691" s="3"/>
      <c r="DD691" s="3" t="e">
        <f t="shared" si="381"/>
        <v>#DIV/0!</v>
      </c>
    </row>
    <row r="692" spans="33:108" x14ac:dyDescent="0.25">
      <c r="AG692" s="2">
        <f>IF(I692&gt;'Average Crustal Abundance'!B$2,Data!I692,'Average Crustal Abundance'!B$2)</f>
        <v>52200</v>
      </c>
      <c r="AH692" s="2">
        <f>IF(J692&gt;'Average Crustal Abundance'!C$2,Data!J692,'Average Crustal Abundance'!C$2)</f>
        <v>27</v>
      </c>
      <c r="AI692" s="2">
        <f>IF(K692&gt;'Average Crustal Abundance'!D$2,Data!K692,'Average Crustal Abundance'!D$2)</f>
        <v>59</v>
      </c>
      <c r="AJ692" s="2">
        <f>IF(L692&gt;'Average Crustal Abundance'!E$2,Data!L692,'Average Crustal Abundance'!E$2)</f>
        <v>0.188</v>
      </c>
      <c r="AK692" s="2">
        <f>IF(M692&gt;'Average Crustal Abundance'!F$2,Data!M692,'Average Crustal Abundance'!F$2)</f>
        <v>1.5E-3</v>
      </c>
      <c r="AL692" s="2">
        <f>IF(N692&gt;'Average Crustal Abundance'!G$2,Data!N692,'Average Crustal Abundance'!G$2)</f>
        <v>1.5E-3</v>
      </c>
      <c r="AM692" s="2">
        <f>IF(O692&gt;'Average Crustal Abundance'!H$2,Data!O692,'Average Crustal Abundance'!H$2)</f>
        <v>27</v>
      </c>
      <c r="AN692" s="2">
        <f>IF(P692&gt;'Average Crustal Abundance'!I$2,Data!P692,'Average Crustal Abundance'!I$2)</f>
        <v>5.6000000000000001E-2</v>
      </c>
      <c r="AO692" s="2">
        <f>IF(Q692&gt;'Average Crustal Abundance'!J$2,Data!Q692,'Average Crustal Abundance'!J$2)</f>
        <v>1.2999999999999999E-3</v>
      </c>
      <c r="AP692" s="2">
        <f>IF(R692&gt;'Average Crustal Abundance'!K$2,Data!R692,'Average Crustal Abundance'!K$2)</f>
        <v>72</v>
      </c>
      <c r="AQ692" s="2">
        <f>IF(S692&gt;'Average Crustal Abundance'!L$2,Data!S692,'Average Crustal Abundance'!L$2)</f>
        <v>0.08</v>
      </c>
      <c r="AR692" s="2">
        <f>IF(T692&gt;'Average Crustal Abundance'!M$2,Data!T692,'Average Crustal Abundance'!M$2)</f>
        <v>5.1999999999999998E-2</v>
      </c>
      <c r="AS692" s="2">
        <f>IF(U692&gt;'Average Crustal Abundance'!N$2,Data!U692,'Average Crustal Abundance'!N$2)</f>
        <v>0.5</v>
      </c>
      <c r="AT692" s="2">
        <f>IF(V692&gt;'Average Crustal Abundance'!O$2,Data!V692,'Average Crustal Abundance'!O$2)</f>
        <v>11</v>
      </c>
      <c r="AU692" s="2">
        <f>IF(W692&gt;'Average Crustal Abundance'!P$2,Data!W692,'Average Crustal Abundance'!P$2)</f>
        <v>0.03</v>
      </c>
      <c r="AV692" s="2">
        <f>IF(X692&gt;'Average Crustal Abundance'!Q$2,Data!X692,'Average Crustal Abundance'!Q$2)</f>
        <v>2.5</v>
      </c>
      <c r="AW692" s="2">
        <f>IF(Y692&gt;'Average Crustal Abundance'!R$2,Data!Y692,'Average Crustal Abundance'!R$2)</f>
        <v>0.2</v>
      </c>
      <c r="AX692" s="2">
        <f>IF(Z692&gt;'Average Crustal Abundance'!S$2,Data!Z692,'Average Crustal Abundance'!S$2)</f>
        <v>0.18</v>
      </c>
      <c r="AY692" s="2">
        <f>IF(AA692&gt;'Average Crustal Abundance'!T$2,Data!AA692,'Average Crustal Abundance'!T$2)</f>
        <v>1E-3</v>
      </c>
      <c r="AZ692" s="2">
        <f>IF(AB692&gt;'Average Crustal Abundance'!U$2,Data!AB692,'Average Crustal Abundance'!U$2)</f>
        <v>0.8</v>
      </c>
      <c r="BA692" s="2">
        <f>IF(AC692&gt;'Average Crustal Abundance'!V$2,Data!AC692,'Average Crustal Abundance'!V$2)</f>
        <v>1</v>
      </c>
      <c r="BB692" s="2">
        <f>IF(AD692&gt;'Average Crustal Abundance'!W$2,Data!AD692,'Average Crustal Abundance'!W$2)</f>
        <v>1.7</v>
      </c>
      <c r="BC692" s="2">
        <f>IF(AE692&gt;'Average Crustal Abundance'!X$2,Data!AE692,'Average Crustal Abundance'!X$2)</f>
        <v>20</v>
      </c>
      <c r="BD692" s="2">
        <f>IF(AF692&gt;'Average Crustal Abundance'!Y$2,Data!AF692,'Average Crustal Abundance'!Y$2)</f>
        <v>1.3</v>
      </c>
      <c r="BE692" s="3">
        <f>LOG((AG692/'Average Crustal Abundance'!B$2),1.636)</f>
        <v>0</v>
      </c>
      <c r="BF692" s="3">
        <f>LOG((AH692/'Average Crustal Abundance'!C$2),5.77)</f>
        <v>0</v>
      </c>
      <c r="BG692" s="3">
        <f>LOG((AI692/'Average Crustal Abundance'!D$2),5.07)</f>
        <v>0</v>
      </c>
      <c r="BH692" s="3">
        <f>IF(LOG((AJ692/'Average Crustal Abundance'!E$2))&lt;6,LOG((AJ692/'Average Crustal Abundance'!E$2)),6)</f>
        <v>0</v>
      </c>
      <c r="BI692" s="3">
        <f>IF(LOG((AK692/'Average Crustal Abundance'!F$2))&lt;6,LOG((AK692/'Average Crustal Abundance'!F$2)),6)</f>
        <v>0</v>
      </c>
      <c r="BJ692" s="3">
        <f>IF(LOG((AL692/'Average Crustal Abundance'!G$2))&lt;6,LOG((AL692/'Average Crustal Abundance'!G$2)),6)</f>
        <v>0</v>
      </c>
      <c r="BK692" s="3">
        <f>LOG((AM692/'Average Crustal Abundance'!H$2),5.77)</f>
        <v>0</v>
      </c>
      <c r="BL692" s="3">
        <f>IF(LOG((AN692/'Average Crustal Abundance'!I$2))&lt;6,LOG((AN692/'Average Crustal Abundance'!I$2)),6)</f>
        <v>0</v>
      </c>
      <c r="BM692" s="3">
        <f>IF(LOG((AO692/'Average Crustal Abundance'!J$2))&lt;6,LOG((AO692/'Average Crustal Abundance'!J$2)),6)</f>
        <v>0</v>
      </c>
      <c r="BN692" s="3">
        <f>LOG((AP692/'Average Crustal Abundance'!K$2),4.9)</f>
        <v>0</v>
      </c>
      <c r="BO692" s="3">
        <f>IF(LOG((AQ692/'Average Crustal Abundance'!L$2))&lt;6,LOG((AQ692/'Average Crustal Abundance'!L$2)),6)</f>
        <v>0</v>
      </c>
      <c r="BP692" s="3">
        <f>IF(LOG((AR692/'Average Crustal Abundance'!M$2))&lt;6,LOG((AR692/'Average Crustal Abundance'!M$2)),6)</f>
        <v>0</v>
      </c>
      <c r="BQ692" s="3">
        <f>IF(LOG((AS692/'Average Crustal Abundance'!N$2))&lt;6,LOG((AS692/'Average Crustal Abundance'!N$2)),6)</f>
        <v>0</v>
      </c>
      <c r="BR692" s="3">
        <f>LOG((AT692/'Average Crustal Abundance'!O$2),6.71)</f>
        <v>0</v>
      </c>
      <c r="BS692" s="3">
        <f>IF(LOG((AU692/'Average Crustal Abundance'!P$2))&lt;6,LOG((AU692/'Average Crustal Abundance'!P$2)),6)</f>
        <v>0</v>
      </c>
      <c r="BT692" s="3">
        <f>LOG((AV692/'Average Crustal Abundance'!Q$2),8.58)</f>
        <v>0</v>
      </c>
      <c r="BU692" s="3">
        <f>IF(LOG((AW692/'Average Crustal Abundance'!R$2))&lt;6,LOG((AW692/'Average Crustal Abundance'!R$2)),6)</f>
        <v>0</v>
      </c>
      <c r="BV692" s="3">
        <f>IF(LOG((AX692/'Average Crustal Abundance'!S$2))&lt;6,LOG((AX692/'Average Crustal Abundance'!S$2)),6)</f>
        <v>0</v>
      </c>
      <c r="BW692" s="3">
        <f>IF(LOG((AY692/'Average Crustal Abundance'!T$2))&lt;6,LOG((AY692/'Average Crustal Abundance'!T$2)),6)</f>
        <v>0</v>
      </c>
      <c r="BX692" s="3">
        <f>IF(LOG((AZ692/'Average Crustal Abundance'!U$2))&lt;6,LOG((AZ692/'Average Crustal Abundance'!U$2)),6)</f>
        <v>0</v>
      </c>
      <c r="BY692" s="3">
        <f>IF(LOG((BA692/'Average Crustal Abundance'!V$2))&lt;6,LOG((BA692/'Average Crustal Abundance'!V$2)),6)</f>
        <v>0</v>
      </c>
      <c r="BZ692" s="3">
        <f>LOG((BB692/'Average Crustal Abundance'!W$2),9.15)</f>
        <v>0</v>
      </c>
      <c r="CA692" s="3">
        <f>LOG((BC692/'Average Crustal Abundance'!X$2),6.07)</f>
        <v>0</v>
      </c>
      <c r="CB692" s="3">
        <f>LOG((BD692/'Average Crustal Abundance'!Y$2),9.57)</f>
        <v>0</v>
      </c>
      <c r="CC692" s="3">
        <f t="shared" si="379"/>
        <v>0</v>
      </c>
      <c r="CD692" s="3" t="e">
        <f t="shared" si="380"/>
        <v>#DIV/0!</v>
      </c>
      <c r="CE692" s="4" t="e">
        <f t="shared" si="376"/>
        <v>#DIV/0!</v>
      </c>
      <c r="CF692" s="4" t="e">
        <f t="shared" si="377"/>
        <v>#DIV/0!</v>
      </c>
      <c r="CG692" s="4" t="e">
        <f t="shared" si="378"/>
        <v>#DIV/0!</v>
      </c>
      <c r="CH692" s="4" t="e">
        <f t="shared" si="372"/>
        <v>#DIV/0!</v>
      </c>
      <c r="CI692" s="4" t="e">
        <f t="shared" si="373"/>
        <v>#DIV/0!</v>
      </c>
      <c r="CJ692" s="4" t="e">
        <f t="shared" si="374"/>
        <v>#DIV/0!</v>
      </c>
      <c r="CK692" s="4" t="e">
        <f t="shared" si="375"/>
        <v>#DIV/0!</v>
      </c>
      <c r="CL692" s="4" t="e">
        <f t="shared" si="383"/>
        <v>#DIV/0!</v>
      </c>
      <c r="CM692" s="4" t="e">
        <f t="shared" si="384"/>
        <v>#DIV/0!</v>
      </c>
      <c r="CN692" s="4" t="e">
        <f t="shared" si="385"/>
        <v>#DIV/0!</v>
      </c>
      <c r="CO692" s="4" t="e">
        <f t="shared" si="386"/>
        <v>#DIV/0!</v>
      </c>
      <c r="CP692" s="4" t="e">
        <f t="shared" si="387"/>
        <v>#DIV/0!</v>
      </c>
      <c r="CQ692" s="4" t="e">
        <f t="shared" si="388"/>
        <v>#DIV/0!</v>
      </c>
      <c r="CR692" s="4" t="e">
        <f t="shared" si="389"/>
        <v>#DIV/0!</v>
      </c>
      <c r="CS692" s="4" t="e">
        <f t="shared" si="390"/>
        <v>#DIV/0!</v>
      </c>
      <c r="CT692" s="4" t="e">
        <f t="shared" si="391"/>
        <v>#DIV/0!</v>
      </c>
      <c r="CU692" s="4" t="e">
        <f t="shared" si="392"/>
        <v>#DIV/0!</v>
      </c>
      <c r="CV692" s="4" t="e">
        <f t="shared" si="393"/>
        <v>#DIV/0!</v>
      </c>
      <c r="CW692" s="4" t="e">
        <f t="shared" si="382"/>
        <v>#DIV/0!</v>
      </c>
      <c r="CX692" s="4" t="e">
        <f t="shared" si="382"/>
        <v>#DIV/0!</v>
      </c>
      <c r="CY692" s="4" t="e">
        <f t="shared" si="382"/>
        <v>#DIV/0!</v>
      </c>
      <c r="CZ692" s="4" t="e">
        <f t="shared" si="382"/>
        <v>#DIV/0!</v>
      </c>
      <c r="DA692" s="4" t="e">
        <f t="shared" si="382"/>
        <v>#DIV/0!</v>
      </c>
      <c r="DB692" s="4" t="e">
        <f t="shared" si="382"/>
        <v>#DIV/0!</v>
      </c>
      <c r="DC692" s="3"/>
      <c r="DD692" s="3" t="e">
        <f t="shared" si="381"/>
        <v>#DIV/0!</v>
      </c>
    </row>
    <row r="693" spans="33:108" x14ac:dyDescent="0.25">
      <c r="AG693" s="2">
        <f>IF(I693&gt;'Average Crustal Abundance'!B$2,Data!I693,'Average Crustal Abundance'!B$2)</f>
        <v>52200</v>
      </c>
      <c r="AH693" s="2">
        <f>IF(J693&gt;'Average Crustal Abundance'!C$2,Data!J693,'Average Crustal Abundance'!C$2)</f>
        <v>27</v>
      </c>
      <c r="AI693" s="2">
        <f>IF(K693&gt;'Average Crustal Abundance'!D$2,Data!K693,'Average Crustal Abundance'!D$2)</f>
        <v>59</v>
      </c>
      <c r="AJ693" s="2">
        <f>IF(L693&gt;'Average Crustal Abundance'!E$2,Data!L693,'Average Crustal Abundance'!E$2)</f>
        <v>0.188</v>
      </c>
      <c r="AK693" s="2">
        <f>IF(M693&gt;'Average Crustal Abundance'!F$2,Data!M693,'Average Crustal Abundance'!F$2)</f>
        <v>1.5E-3</v>
      </c>
      <c r="AL693" s="2">
        <f>IF(N693&gt;'Average Crustal Abundance'!G$2,Data!N693,'Average Crustal Abundance'!G$2)</f>
        <v>1.5E-3</v>
      </c>
      <c r="AM693" s="2">
        <f>IF(O693&gt;'Average Crustal Abundance'!H$2,Data!O693,'Average Crustal Abundance'!H$2)</f>
        <v>27</v>
      </c>
      <c r="AN693" s="2">
        <f>IF(P693&gt;'Average Crustal Abundance'!I$2,Data!P693,'Average Crustal Abundance'!I$2)</f>
        <v>5.6000000000000001E-2</v>
      </c>
      <c r="AO693" s="2">
        <f>IF(Q693&gt;'Average Crustal Abundance'!J$2,Data!Q693,'Average Crustal Abundance'!J$2)</f>
        <v>1.2999999999999999E-3</v>
      </c>
      <c r="AP693" s="2">
        <f>IF(R693&gt;'Average Crustal Abundance'!K$2,Data!R693,'Average Crustal Abundance'!K$2)</f>
        <v>72</v>
      </c>
      <c r="AQ693" s="2">
        <f>IF(S693&gt;'Average Crustal Abundance'!L$2,Data!S693,'Average Crustal Abundance'!L$2)</f>
        <v>0.08</v>
      </c>
      <c r="AR693" s="2">
        <f>IF(T693&gt;'Average Crustal Abundance'!M$2,Data!T693,'Average Crustal Abundance'!M$2)</f>
        <v>5.1999999999999998E-2</v>
      </c>
      <c r="AS693" s="2">
        <f>IF(U693&gt;'Average Crustal Abundance'!N$2,Data!U693,'Average Crustal Abundance'!N$2)</f>
        <v>0.5</v>
      </c>
      <c r="AT693" s="2">
        <f>IF(V693&gt;'Average Crustal Abundance'!O$2,Data!V693,'Average Crustal Abundance'!O$2)</f>
        <v>11</v>
      </c>
      <c r="AU693" s="2">
        <f>IF(W693&gt;'Average Crustal Abundance'!P$2,Data!W693,'Average Crustal Abundance'!P$2)</f>
        <v>0.03</v>
      </c>
      <c r="AV693" s="2">
        <f>IF(X693&gt;'Average Crustal Abundance'!Q$2,Data!X693,'Average Crustal Abundance'!Q$2)</f>
        <v>2.5</v>
      </c>
      <c r="AW693" s="2">
        <f>IF(Y693&gt;'Average Crustal Abundance'!R$2,Data!Y693,'Average Crustal Abundance'!R$2)</f>
        <v>0.2</v>
      </c>
      <c r="AX693" s="2">
        <f>IF(Z693&gt;'Average Crustal Abundance'!S$2,Data!Z693,'Average Crustal Abundance'!S$2)</f>
        <v>0.18</v>
      </c>
      <c r="AY693" s="2">
        <f>IF(AA693&gt;'Average Crustal Abundance'!T$2,Data!AA693,'Average Crustal Abundance'!T$2)</f>
        <v>1E-3</v>
      </c>
      <c r="AZ693" s="2">
        <f>IF(AB693&gt;'Average Crustal Abundance'!U$2,Data!AB693,'Average Crustal Abundance'!U$2)</f>
        <v>0.8</v>
      </c>
      <c r="BA693" s="2">
        <f>IF(AC693&gt;'Average Crustal Abundance'!V$2,Data!AC693,'Average Crustal Abundance'!V$2)</f>
        <v>1</v>
      </c>
      <c r="BB693" s="2">
        <f>IF(AD693&gt;'Average Crustal Abundance'!W$2,Data!AD693,'Average Crustal Abundance'!W$2)</f>
        <v>1.7</v>
      </c>
      <c r="BC693" s="2">
        <f>IF(AE693&gt;'Average Crustal Abundance'!X$2,Data!AE693,'Average Crustal Abundance'!X$2)</f>
        <v>20</v>
      </c>
      <c r="BD693" s="2">
        <f>IF(AF693&gt;'Average Crustal Abundance'!Y$2,Data!AF693,'Average Crustal Abundance'!Y$2)</f>
        <v>1.3</v>
      </c>
      <c r="BE693" s="3">
        <f>LOG((AG693/'Average Crustal Abundance'!B$2),1.636)</f>
        <v>0</v>
      </c>
      <c r="BF693" s="3">
        <f>LOG((AH693/'Average Crustal Abundance'!C$2),5.77)</f>
        <v>0</v>
      </c>
      <c r="BG693" s="3">
        <f>LOG((AI693/'Average Crustal Abundance'!D$2),5.07)</f>
        <v>0</v>
      </c>
      <c r="BH693" s="3">
        <f>IF(LOG((AJ693/'Average Crustal Abundance'!E$2))&lt;6,LOG((AJ693/'Average Crustal Abundance'!E$2)),6)</f>
        <v>0</v>
      </c>
      <c r="BI693" s="3">
        <f>IF(LOG((AK693/'Average Crustal Abundance'!F$2))&lt;6,LOG((AK693/'Average Crustal Abundance'!F$2)),6)</f>
        <v>0</v>
      </c>
      <c r="BJ693" s="3">
        <f>IF(LOG((AL693/'Average Crustal Abundance'!G$2))&lt;6,LOG((AL693/'Average Crustal Abundance'!G$2)),6)</f>
        <v>0</v>
      </c>
      <c r="BK693" s="3">
        <f>LOG((AM693/'Average Crustal Abundance'!H$2),5.77)</f>
        <v>0</v>
      </c>
      <c r="BL693" s="3">
        <f>IF(LOG((AN693/'Average Crustal Abundance'!I$2))&lt;6,LOG((AN693/'Average Crustal Abundance'!I$2)),6)</f>
        <v>0</v>
      </c>
      <c r="BM693" s="3">
        <f>IF(LOG((AO693/'Average Crustal Abundance'!J$2))&lt;6,LOG((AO693/'Average Crustal Abundance'!J$2)),6)</f>
        <v>0</v>
      </c>
      <c r="BN693" s="3">
        <f>LOG((AP693/'Average Crustal Abundance'!K$2),4.9)</f>
        <v>0</v>
      </c>
      <c r="BO693" s="3">
        <f>IF(LOG((AQ693/'Average Crustal Abundance'!L$2))&lt;6,LOG((AQ693/'Average Crustal Abundance'!L$2)),6)</f>
        <v>0</v>
      </c>
      <c r="BP693" s="3">
        <f>IF(LOG((AR693/'Average Crustal Abundance'!M$2))&lt;6,LOG((AR693/'Average Crustal Abundance'!M$2)),6)</f>
        <v>0</v>
      </c>
      <c r="BQ693" s="3">
        <f>IF(LOG((AS693/'Average Crustal Abundance'!N$2))&lt;6,LOG((AS693/'Average Crustal Abundance'!N$2)),6)</f>
        <v>0</v>
      </c>
      <c r="BR693" s="3">
        <f>LOG((AT693/'Average Crustal Abundance'!O$2),6.71)</f>
        <v>0</v>
      </c>
      <c r="BS693" s="3">
        <f>IF(LOG((AU693/'Average Crustal Abundance'!P$2))&lt;6,LOG((AU693/'Average Crustal Abundance'!P$2)),6)</f>
        <v>0</v>
      </c>
      <c r="BT693" s="3">
        <f>LOG((AV693/'Average Crustal Abundance'!Q$2),8.58)</f>
        <v>0</v>
      </c>
      <c r="BU693" s="3">
        <f>IF(LOG((AW693/'Average Crustal Abundance'!R$2))&lt;6,LOG((AW693/'Average Crustal Abundance'!R$2)),6)</f>
        <v>0</v>
      </c>
      <c r="BV693" s="3">
        <f>IF(LOG((AX693/'Average Crustal Abundance'!S$2))&lt;6,LOG((AX693/'Average Crustal Abundance'!S$2)),6)</f>
        <v>0</v>
      </c>
      <c r="BW693" s="3">
        <f>IF(LOG((AY693/'Average Crustal Abundance'!T$2))&lt;6,LOG((AY693/'Average Crustal Abundance'!T$2)),6)</f>
        <v>0</v>
      </c>
      <c r="BX693" s="3">
        <f>IF(LOG((AZ693/'Average Crustal Abundance'!U$2))&lt;6,LOG((AZ693/'Average Crustal Abundance'!U$2)),6)</f>
        <v>0</v>
      </c>
      <c r="BY693" s="3">
        <f>IF(LOG((BA693/'Average Crustal Abundance'!V$2))&lt;6,LOG((BA693/'Average Crustal Abundance'!V$2)),6)</f>
        <v>0</v>
      </c>
      <c r="BZ693" s="3">
        <f>LOG((BB693/'Average Crustal Abundance'!W$2),9.15)</f>
        <v>0</v>
      </c>
      <c r="CA693" s="3">
        <f>LOG((BC693/'Average Crustal Abundance'!X$2),6.07)</f>
        <v>0</v>
      </c>
      <c r="CB693" s="3">
        <f>LOG((BD693/'Average Crustal Abundance'!Y$2),9.57)</f>
        <v>0</v>
      </c>
      <c r="CC693" s="3">
        <f t="shared" si="379"/>
        <v>0</v>
      </c>
      <c r="CD693" s="3" t="e">
        <f t="shared" si="380"/>
        <v>#DIV/0!</v>
      </c>
      <c r="CE693" s="4" t="e">
        <f t="shared" si="376"/>
        <v>#DIV/0!</v>
      </c>
      <c r="CF693" s="4" t="e">
        <f t="shared" si="377"/>
        <v>#DIV/0!</v>
      </c>
      <c r="CG693" s="4" t="e">
        <f t="shared" si="378"/>
        <v>#DIV/0!</v>
      </c>
      <c r="CH693" s="4" t="e">
        <f t="shared" si="372"/>
        <v>#DIV/0!</v>
      </c>
      <c r="CI693" s="4" t="e">
        <f t="shared" si="373"/>
        <v>#DIV/0!</v>
      </c>
      <c r="CJ693" s="4" t="e">
        <f t="shared" si="374"/>
        <v>#DIV/0!</v>
      </c>
      <c r="CK693" s="4" t="e">
        <f t="shared" si="375"/>
        <v>#DIV/0!</v>
      </c>
      <c r="CL693" s="4" t="e">
        <f t="shared" si="383"/>
        <v>#DIV/0!</v>
      </c>
      <c r="CM693" s="4" t="e">
        <f t="shared" si="384"/>
        <v>#DIV/0!</v>
      </c>
      <c r="CN693" s="4" t="e">
        <f t="shared" si="385"/>
        <v>#DIV/0!</v>
      </c>
      <c r="CO693" s="4" t="e">
        <f t="shared" si="386"/>
        <v>#DIV/0!</v>
      </c>
      <c r="CP693" s="4" t="e">
        <f t="shared" si="387"/>
        <v>#DIV/0!</v>
      </c>
      <c r="CQ693" s="4" t="e">
        <f t="shared" si="388"/>
        <v>#DIV/0!</v>
      </c>
      <c r="CR693" s="4" t="e">
        <f t="shared" si="389"/>
        <v>#DIV/0!</v>
      </c>
      <c r="CS693" s="4" t="e">
        <f t="shared" si="390"/>
        <v>#DIV/0!</v>
      </c>
      <c r="CT693" s="4" t="e">
        <f t="shared" si="391"/>
        <v>#DIV/0!</v>
      </c>
      <c r="CU693" s="4" t="e">
        <f t="shared" si="392"/>
        <v>#DIV/0!</v>
      </c>
      <c r="CV693" s="4" t="e">
        <f t="shared" si="393"/>
        <v>#DIV/0!</v>
      </c>
      <c r="CW693" s="4" t="e">
        <f t="shared" si="382"/>
        <v>#DIV/0!</v>
      </c>
      <c r="CX693" s="4" t="e">
        <f t="shared" si="382"/>
        <v>#DIV/0!</v>
      </c>
      <c r="CY693" s="4" t="e">
        <f t="shared" si="382"/>
        <v>#DIV/0!</v>
      </c>
      <c r="CZ693" s="4" t="e">
        <f t="shared" si="382"/>
        <v>#DIV/0!</v>
      </c>
      <c r="DA693" s="4" t="e">
        <f t="shared" si="382"/>
        <v>#DIV/0!</v>
      </c>
      <c r="DB693" s="4" t="e">
        <f t="shared" si="382"/>
        <v>#DIV/0!</v>
      </c>
      <c r="DC693" s="3"/>
      <c r="DD693" s="3" t="e">
        <f t="shared" si="381"/>
        <v>#DIV/0!</v>
      </c>
    </row>
    <row r="694" spans="33:108" x14ac:dyDescent="0.25">
      <c r="AG694" s="2">
        <f>IF(I694&gt;'Average Crustal Abundance'!B$2,Data!I694,'Average Crustal Abundance'!B$2)</f>
        <v>52200</v>
      </c>
      <c r="AH694" s="2">
        <f>IF(J694&gt;'Average Crustal Abundance'!C$2,Data!J694,'Average Crustal Abundance'!C$2)</f>
        <v>27</v>
      </c>
      <c r="AI694" s="2">
        <f>IF(K694&gt;'Average Crustal Abundance'!D$2,Data!K694,'Average Crustal Abundance'!D$2)</f>
        <v>59</v>
      </c>
      <c r="AJ694" s="2">
        <f>IF(L694&gt;'Average Crustal Abundance'!E$2,Data!L694,'Average Crustal Abundance'!E$2)</f>
        <v>0.188</v>
      </c>
      <c r="AK694" s="2">
        <f>IF(M694&gt;'Average Crustal Abundance'!F$2,Data!M694,'Average Crustal Abundance'!F$2)</f>
        <v>1.5E-3</v>
      </c>
      <c r="AL694" s="2">
        <f>IF(N694&gt;'Average Crustal Abundance'!G$2,Data!N694,'Average Crustal Abundance'!G$2)</f>
        <v>1.5E-3</v>
      </c>
      <c r="AM694" s="2">
        <f>IF(O694&gt;'Average Crustal Abundance'!H$2,Data!O694,'Average Crustal Abundance'!H$2)</f>
        <v>27</v>
      </c>
      <c r="AN694" s="2">
        <f>IF(P694&gt;'Average Crustal Abundance'!I$2,Data!P694,'Average Crustal Abundance'!I$2)</f>
        <v>5.6000000000000001E-2</v>
      </c>
      <c r="AO694" s="2">
        <f>IF(Q694&gt;'Average Crustal Abundance'!J$2,Data!Q694,'Average Crustal Abundance'!J$2)</f>
        <v>1.2999999999999999E-3</v>
      </c>
      <c r="AP694" s="2">
        <f>IF(R694&gt;'Average Crustal Abundance'!K$2,Data!R694,'Average Crustal Abundance'!K$2)</f>
        <v>72</v>
      </c>
      <c r="AQ694" s="2">
        <f>IF(S694&gt;'Average Crustal Abundance'!L$2,Data!S694,'Average Crustal Abundance'!L$2)</f>
        <v>0.08</v>
      </c>
      <c r="AR694" s="2">
        <f>IF(T694&gt;'Average Crustal Abundance'!M$2,Data!T694,'Average Crustal Abundance'!M$2)</f>
        <v>5.1999999999999998E-2</v>
      </c>
      <c r="AS694" s="2">
        <f>IF(U694&gt;'Average Crustal Abundance'!N$2,Data!U694,'Average Crustal Abundance'!N$2)</f>
        <v>0.5</v>
      </c>
      <c r="AT694" s="2">
        <f>IF(V694&gt;'Average Crustal Abundance'!O$2,Data!V694,'Average Crustal Abundance'!O$2)</f>
        <v>11</v>
      </c>
      <c r="AU694" s="2">
        <f>IF(W694&gt;'Average Crustal Abundance'!P$2,Data!W694,'Average Crustal Abundance'!P$2)</f>
        <v>0.03</v>
      </c>
      <c r="AV694" s="2">
        <f>IF(X694&gt;'Average Crustal Abundance'!Q$2,Data!X694,'Average Crustal Abundance'!Q$2)</f>
        <v>2.5</v>
      </c>
      <c r="AW694" s="2">
        <f>IF(Y694&gt;'Average Crustal Abundance'!R$2,Data!Y694,'Average Crustal Abundance'!R$2)</f>
        <v>0.2</v>
      </c>
      <c r="AX694" s="2">
        <f>IF(Z694&gt;'Average Crustal Abundance'!S$2,Data!Z694,'Average Crustal Abundance'!S$2)</f>
        <v>0.18</v>
      </c>
      <c r="AY694" s="2">
        <f>IF(AA694&gt;'Average Crustal Abundance'!T$2,Data!AA694,'Average Crustal Abundance'!T$2)</f>
        <v>1E-3</v>
      </c>
      <c r="AZ694" s="2">
        <f>IF(AB694&gt;'Average Crustal Abundance'!U$2,Data!AB694,'Average Crustal Abundance'!U$2)</f>
        <v>0.8</v>
      </c>
      <c r="BA694" s="2">
        <f>IF(AC694&gt;'Average Crustal Abundance'!V$2,Data!AC694,'Average Crustal Abundance'!V$2)</f>
        <v>1</v>
      </c>
      <c r="BB694" s="2">
        <f>IF(AD694&gt;'Average Crustal Abundance'!W$2,Data!AD694,'Average Crustal Abundance'!W$2)</f>
        <v>1.7</v>
      </c>
      <c r="BC694" s="2">
        <f>IF(AE694&gt;'Average Crustal Abundance'!X$2,Data!AE694,'Average Crustal Abundance'!X$2)</f>
        <v>20</v>
      </c>
      <c r="BD694" s="2">
        <f>IF(AF694&gt;'Average Crustal Abundance'!Y$2,Data!AF694,'Average Crustal Abundance'!Y$2)</f>
        <v>1.3</v>
      </c>
      <c r="BE694" s="3">
        <f>LOG((AG694/'Average Crustal Abundance'!B$2),1.636)</f>
        <v>0</v>
      </c>
      <c r="BF694" s="3">
        <f>LOG((AH694/'Average Crustal Abundance'!C$2),5.77)</f>
        <v>0</v>
      </c>
      <c r="BG694" s="3">
        <f>LOG((AI694/'Average Crustal Abundance'!D$2),5.07)</f>
        <v>0</v>
      </c>
      <c r="BH694" s="3">
        <f>IF(LOG((AJ694/'Average Crustal Abundance'!E$2))&lt;6,LOG((AJ694/'Average Crustal Abundance'!E$2)),6)</f>
        <v>0</v>
      </c>
      <c r="BI694" s="3">
        <f>IF(LOG((AK694/'Average Crustal Abundance'!F$2))&lt;6,LOG((AK694/'Average Crustal Abundance'!F$2)),6)</f>
        <v>0</v>
      </c>
      <c r="BJ694" s="3">
        <f>IF(LOG((AL694/'Average Crustal Abundance'!G$2))&lt;6,LOG((AL694/'Average Crustal Abundance'!G$2)),6)</f>
        <v>0</v>
      </c>
      <c r="BK694" s="3">
        <f>LOG((AM694/'Average Crustal Abundance'!H$2),5.77)</f>
        <v>0</v>
      </c>
      <c r="BL694" s="3">
        <f>IF(LOG((AN694/'Average Crustal Abundance'!I$2))&lt;6,LOG((AN694/'Average Crustal Abundance'!I$2)),6)</f>
        <v>0</v>
      </c>
      <c r="BM694" s="3">
        <f>IF(LOG((AO694/'Average Crustal Abundance'!J$2))&lt;6,LOG((AO694/'Average Crustal Abundance'!J$2)),6)</f>
        <v>0</v>
      </c>
      <c r="BN694" s="3">
        <f>LOG((AP694/'Average Crustal Abundance'!K$2),4.9)</f>
        <v>0</v>
      </c>
      <c r="BO694" s="3">
        <f>IF(LOG((AQ694/'Average Crustal Abundance'!L$2))&lt;6,LOG((AQ694/'Average Crustal Abundance'!L$2)),6)</f>
        <v>0</v>
      </c>
      <c r="BP694" s="3">
        <f>IF(LOG((AR694/'Average Crustal Abundance'!M$2))&lt;6,LOG((AR694/'Average Crustal Abundance'!M$2)),6)</f>
        <v>0</v>
      </c>
      <c r="BQ694" s="3">
        <f>IF(LOG((AS694/'Average Crustal Abundance'!N$2))&lt;6,LOG((AS694/'Average Crustal Abundance'!N$2)),6)</f>
        <v>0</v>
      </c>
      <c r="BR694" s="3">
        <f>LOG((AT694/'Average Crustal Abundance'!O$2),6.71)</f>
        <v>0</v>
      </c>
      <c r="BS694" s="3">
        <f>IF(LOG((AU694/'Average Crustal Abundance'!P$2))&lt;6,LOG((AU694/'Average Crustal Abundance'!P$2)),6)</f>
        <v>0</v>
      </c>
      <c r="BT694" s="3">
        <f>LOG((AV694/'Average Crustal Abundance'!Q$2),8.58)</f>
        <v>0</v>
      </c>
      <c r="BU694" s="3">
        <f>IF(LOG((AW694/'Average Crustal Abundance'!R$2))&lt;6,LOG((AW694/'Average Crustal Abundance'!R$2)),6)</f>
        <v>0</v>
      </c>
      <c r="BV694" s="3">
        <f>IF(LOG((AX694/'Average Crustal Abundance'!S$2))&lt;6,LOG((AX694/'Average Crustal Abundance'!S$2)),6)</f>
        <v>0</v>
      </c>
      <c r="BW694" s="3">
        <f>IF(LOG((AY694/'Average Crustal Abundance'!T$2))&lt;6,LOG((AY694/'Average Crustal Abundance'!T$2)),6)</f>
        <v>0</v>
      </c>
      <c r="BX694" s="3">
        <f>IF(LOG((AZ694/'Average Crustal Abundance'!U$2))&lt;6,LOG((AZ694/'Average Crustal Abundance'!U$2)),6)</f>
        <v>0</v>
      </c>
      <c r="BY694" s="3">
        <f>IF(LOG((BA694/'Average Crustal Abundance'!V$2))&lt;6,LOG((BA694/'Average Crustal Abundance'!V$2)),6)</f>
        <v>0</v>
      </c>
      <c r="BZ694" s="3">
        <f>LOG((BB694/'Average Crustal Abundance'!W$2),9.15)</f>
        <v>0</v>
      </c>
      <c r="CA694" s="3">
        <f>LOG((BC694/'Average Crustal Abundance'!X$2),6.07)</f>
        <v>0</v>
      </c>
      <c r="CB694" s="3">
        <f>LOG((BD694/'Average Crustal Abundance'!Y$2),9.57)</f>
        <v>0</v>
      </c>
      <c r="CC694" s="3">
        <f t="shared" si="379"/>
        <v>0</v>
      </c>
      <c r="CD694" s="3" t="e">
        <f t="shared" si="380"/>
        <v>#DIV/0!</v>
      </c>
      <c r="CE694" s="4" t="e">
        <f t="shared" si="376"/>
        <v>#DIV/0!</v>
      </c>
      <c r="CF694" s="4" t="e">
        <f t="shared" si="377"/>
        <v>#DIV/0!</v>
      </c>
      <c r="CG694" s="4" t="e">
        <f t="shared" si="378"/>
        <v>#DIV/0!</v>
      </c>
      <c r="CH694" s="4" t="e">
        <f t="shared" si="372"/>
        <v>#DIV/0!</v>
      </c>
      <c r="CI694" s="4" t="e">
        <f t="shared" si="373"/>
        <v>#DIV/0!</v>
      </c>
      <c r="CJ694" s="4" t="e">
        <f t="shared" si="374"/>
        <v>#DIV/0!</v>
      </c>
      <c r="CK694" s="4" t="e">
        <f t="shared" si="375"/>
        <v>#DIV/0!</v>
      </c>
      <c r="CL694" s="4" t="e">
        <f t="shared" si="383"/>
        <v>#DIV/0!</v>
      </c>
      <c r="CM694" s="4" t="e">
        <f t="shared" si="384"/>
        <v>#DIV/0!</v>
      </c>
      <c r="CN694" s="4" t="e">
        <f t="shared" si="385"/>
        <v>#DIV/0!</v>
      </c>
      <c r="CO694" s="4" t="e">
        <f t="shared" si="386"/>
        <v>#DIV/0!</v>
      </c>
      <c r="CP694" s="4" t="e">
        <f t="shared" si="387"/>
        <v>#DIV/0!</v>
      </c>
      <c r="CQ694" s="4" t="e">
        <f t="shared" si="388"/>
        <v>#DIV/0!</v>
      </c>
      <c r="CR694" s="4" t="e">
        <f t="shared" si="389"/>
        <v>#DIV/0!</v>
      </c>
      <c r="CS694" s="4" t="e">
        <f t="shared" si="390"/>
        <v>#DIV/0!</v>
      </c>
      <c r="CT694" s="4" t="e">
        <f t="shared" si="391"/>
        <v>#DIV/0!</v>
      </c>
      <c r="CU694" s="4" t="e">
        <f t="shared" si="392"/>
        <v>#DIV/0!</v>
      </c>
      <c r="CV694" s="4" t="e">
        <f t="shared" si="393"/>
        <v>#DIV/0!</v>
      </c>
      <c r="CW694" s="4" t="e">
        <f t="shared" si="382"/>
        <v>#DIV/0!</v>
      </c>
      <c r="CX694" s="4" t="e">
        <f t="shared" si="382"/>
        <v>#DIV/0!</v>
      </c>
      <c r="CY694" s="4" t="e">
        <f t="shared" si="382"/>
        <v>#DIV/0!</v>
      </c>
      <c r="CZ694" s="4" t="e">
        <f t="shared" si="382"/>
        <v>#DIV/0!</v>
      </c>
      <c r="DA694" s="4" t="e">
        <f t="shared" si="382"/>
        <v>#DIV/0!</v>
      </c>
      <c r="DB694" s="4" t="e">
        <f t="shared" si="382"/>
        <v>#DIV/0!</v>
      </c>
      <c r="DC694" s="3"/>
      <c r="DD694" s="3" t="e">
        <f t="shared" si="381"/>
        <v>#DIV/0!</v>
      </c>
    </row>
    <row r="695" spans="33:108" x14ac:dyDescent="0.25">
      <c r="AG695" s="2">
        <f>IF(I695&gt;'Average Crustal Abundance'!B$2,Data!I695,'Average Crustal Abundance'!B$2)</f>
        <v>52200</v>
      </c>
      <c r="AH695" s="2">
        <f>IF(J695&gt;'Average Crustal Abundance'!C$2,Data!J695,'Average Crustal Abundance'!C$2)</f>
        <v>27</v>
      </c>
      <c r="AI695" s="2">
        <f>IF(K695&gt;'Average Crustal Abundance'!D$2,Data!K695,'Average Crustal Abundance'!D$2)</f>
        <v>59</v>
      </c>
      <c r="AJ695" s="2">
        <f>IF(L695&gt;'Average Crustal Abundance'!E$2,Data!L695,'Average Crustal Abundance'!E$2)</f>
        <v>0.188</v>
      </c>
      <c r="AK695" s="2">
        <f>IF(M695&gt;'Average Crustal Abundance'!F$2,Data!M695,'Average Crustal Abundance'!F$2)</f>
        <v>1.5E-3</v>
      </c>
      <c r="AL695" s="2">
        <f>IF(N695&gt;'Average Crustal Abundance'!G$2,Data!N695,'Average Crustal Abundance'!G$2)</f>
        <v>1.5E-3</v>
      </c>
      <c r="AM695" s="2">
        <f>IF(O695&gt;'Average Crustal Abundance'!H$2,Data!O695,'Average Crustal Abundance'!H$2)</f>
        <v>27</v>
      </c>
      <c r="AN695" s="2">
        <f>IF(P695&gt;'Average Crustal Abundance'!I$2,Data!P695,'Average Crustal Abundance'!I$2)</f>
        <v>5.6000000000000001E-2</v>
      </c>
      <c r="AO695" s="2">
        <f>IF(Q695&gt;'Average Crustal Abundance'!J$2,Data!Q695,'Average Crustal Abundance'!J$2)</f>
        <v>1.2999999999999999E-3</v>
      </c>
      <c r="AP695" s="2">
        <f>IF(R695&gt;'Average Crustal Abundance'!K$2,Data!R695,'Average Crustal Abundance'!K$2)</f>
        <v>72</v>
      </c>
      <c r="AQ695" s="2">
        <f>IF(S695&gt;'Average Crustal Abundance'!L$2,Data!S695,'Average Crustal Abundance'!L$2)</f>
        <v>0.08</v>
      </c>
      <c r="AR695" s="2">
        <f>IF(T695&gt;'Average Crustal Abundance'!M$2,Data!T695,'Average Crustal Abundance'!M$2)</f>
        <v>5.1999999999999998E-2</v>
      </c>
      <c r="AS695" s="2">
        <f>IF(U695&gt;'Average Crustal Abundance'!N$2,Data!U695,'Average Crustal Abundance'!N$2)</f>
        <v>0.5</v>
      </c>
      <c r="AT695" s="2">
        <f>IF(V695&gt;'Average Crustal Abundance'!O$2,Data!V695,'Average Crustal Abundance'!O$2)</f>
        <v>11</v>
      </c>
      <c r="AU695" s="2">
        <f>IF(W695&gt;'Average Crustal Abundance'!P$2,Data!W695,'Average Crustal Abundance'!P$2)</f>
        <v>0.03</v>
      </c>
      <c r="AV695" s="2">
        <f>IF(X695&gt;'Average Crustal Abundance'!Q$2,Data!X695,'Average Crustal Abundance'!Q$2)</f>
        <v>2.5</v>
      </c>
      <c r="AW695" s="2">
        <f>IF(Y695&gt;'Average Crustal Abundance'!R$2,Data!Y695,'Average Crustal Abundance'!R$2)</f>
        <v>0.2</v>
      </c>
      <c r="AX695" s="2">
        <f>IF(Z695&gt;'Average Crustal Abundance'!S$2,Data!Z695,'Average Crustal Abundance'!S$2)</f>
        <v>0.18</v>
      </c>
      <c r="AY695" s="2">
        <f>IF(AA695&gt;'Average Crustal Abundance'!T$2,Data!AA695,'Average Crustal Abundance'!T$2)</f>
        <v>1E-3</v>
      </c>
      <c r="AZ695" s="2">
        <f>IF(AB695&gt;'Average Crustal Abundance'!U$2,Data!AB695,'Average Crustal Abundance'!U$2)</f>
        <v>0.8</v>
      </c>
      <c r="BA695" s="2">
        <f>IF(AC695&gt;'Average Crustal Abundance'!V$2,Data!AC695,'Average Crustal Abundance'!V$2)</f>
        <v>1</v>
      </c>
      <c r="BB695" s="2">
        <f>IF(AD695&gt;'Average Crustal Abundance'!W$2,Data!AD695,'Average Crustal Abundance'!W$2)</f>
        <v>1.7</v>
      </c>
      <c r="BC695" s="2">
        <f>IF(AE695&gt;'Average Crustal Abundance'!X$2,Data!AE695,'Average Crustal Abundance'!X$2)</f>
        <v>20</v>
      </c>
      <c r="BD695" s="2">
        <f>IF(AF695&gt;'Average Crustal Abundance'!Y$2,Data!AF695,'Average Crustal Abundance'!Y$2)</f>
        <v>1.3</v>
      </c>
      <c r="BE695" s="3">
        <f>LOG((AG695/'Average Crustal Abundance'!B$2),1.636)</f>
        <v>0</v>
      </c>
      <c r="BF695" s="3">
        <f>LOG((AH695/'Average Crustal Abundance'!C$2),5.77)</f>
        <v>0</v>
      </c>
      <c r="BG695" s="3">
        <f>LOG((AI695/'Average Crustal Abundance'!D$2),5.07)</f>
        <v>0</v>
      </c>
      <c r="BH695" s="3">
        <f>IF(LOG((AJ695/'Average Crustal Abundance'!E$2))&lt;6,LOG((AJ695/'Average Crustal Abundance'!E$2)),6)</f>
        <v>0</v>
      </c>
      <c r="BI695" s="3">
        <f>IF(LOG((AK695/'Average Crustal Abundance'!F$2))&lt;6,LOG((AK695/'Average Crustal Abundance'!F$2)),6)</f>
        <v>0</v>
      </c>
      <c r="BJ695" s="3">
        <f>IF(LOG((AL695/'Average Crustal Abundance'!G$2))&lt;6,LOG((AL695/'Average Crustal Abundance'!G$2)),6)</f>
        <v>0</v>
      </c>
      <c r="BK695" s="3">
        <f>LOG((AM695/'Average Crustal Abundance'!H$2),5.77)</f>
        <v>0</v>
      </c>
      <c r="BL695" s="3">
        <f>IF(LOG((AN695/'Average Crustal Abundance'!I$2))&lt;6,LOG((AN695/'Average Crustal Abundance'!I$2)),6)</f>
        <v>0</v>
      </c>
      <c r="BM695" s="3">
        <f>IF(LOG((AO695/'Average Crustal Abundance'!J$2))&lt;6,LOG((AO695/'Average Crustal Abundance'!J$2)),6)</f>
        <v>0</v>
      </c>
      <c r="BN695" s="3">
        <f>LOG((AP695/'Average Crustal Abundance'!K$2),4.9)</f>
        <v>0</v>
      </c>
      <c r="BO695" s="3">
        <f>IF(LOG((AQ695/'Average Crustal Abundance'!L$2))&lt;6,LOG((AQ695/'Average Crustal Abundance'!L$2)),6)</f>
        <v>0</v>
      </c>
      <c r="BP695" s="3">
        <f>IF(LOG((AR695/'Average Crustal Abundance'!M$2))&lt;6,LOG((AR695/'Average Crustal Abundance'!M$2)),6)</f>
        <v>0</v>
      </c>
      <c r="BQ695" s="3">
        <f>IF(LOG((AS695/'Average Crustal Abundance'!N$2))&lt;6,LOG((AS695/'Average Crustal Abundance'!N$2)),6)</f>
        <v>0</v>
      </c>
      <c r="BR695" s="3">
        <f>LOG((AT695/'Average Crustal Abundance'!O$2),6.71)</f>
        <v>0</v>
      </c>
      <c r="BS695" s="3">
        <f>IF(LOG((AU695/'Average Crustal Abundance'!P$2))&lt;6,LOG((AU695/'Average Crustal Abundance'!P$2)),6)</f>
        <v>0</v>
      </c>
      <c r="BT695" s="3">
        <f>LOG((AV695/'Average Crustal Abundance'!Q$2),8.58)</f>
        <v>0</v>
      </c>
      <c r="BU695" s="3">
        <f>IF(LOG((AW695/'Average Crustal Abundance'!R$2))&lt;6,LOG((AW695/'Average Crustal Abundance'!R$2)),6)</f>
        <v>0</v>
      </c>
      <c r="BV695" s="3">
        <f>IF(LOG((AX695/'Average Crustal Abundance'!S$2))&lt;6,LOG((AX695/'Average Crustal Abundance'!S$2)),6)</f>
        <v>0</v>
      </c>
      <c r="BW695" s="3">
        <f>IF(LOG((AY695/'Average Crustal Abundance'!T$2))&lt;6,LOG((AY695/'Average Crustal Abundance'!T$2)),6)</f>
        <v>0</v>
      </c>
      <c r="BX695" s="3">
        <f>IF(LOG((AZ695/'Average Crustal Abundance'!U$2))&lt;6,LOG((AZ695/'Average Crustal Abundance'!U$2)),6)</f>
        <v>0</v>
      </c>
      <c r="BY695" s="3">
        <f>IF(LOG((BA695/'Average Crustal Abundance'!V$2))&lt;6,LOG((BA695/'Average Crustal Abundance'!V$2)),6)</f>
        <v>0</v>
      </c>
      <c r="BZ695" s="3">
        <f>LOG((BB695/'Average Crustal Abundance'!W$2),9.15)</f>
        <v>0</v>
      </c>
      <c r="CA695" s="3">
        <f>LOG((BC695/'Average Crustal Abundance'!X$2),6.07)</f>
        <v>0</v>
      </c>
      <c r="CB695" s="3">
        <f>LOG((BD695/'Average Crustal Abundance'!Y$2),9.57)</f>
        <v>0</v>
      </c>
      <c r="CC695" s="3">
        <f t="shared" si="379"/>
        <v>0</v>
      </c>
      <c r="CD695" s="3" t="e">
        <f t="shared" si="380"/>
        <v>#DIV/0!</v>
      </c>
      <c r="CE695" s="4" t="e">
        <f t="shared" si="376"/>
        <v>#DIV/0!</v>
      </c>
      <c r="CF695" s="4" t="e">
        <f t="shared" si="377"/>
        <v>#DIV/0!</v>
      </c>
      <c r="CG695" s="4" t="e">
        <f t="shared" si="378"/>
        <v>#DIV/0!</v>
      </c>
      <c r="CH695" s="4" t="e">
        <f t="shared" si="372"/>
        <v>#DIV/0!</v>
      </c>
      <c r="CI695" s="4" t="e">
        <f t="shared" si="373"/>
        <v>#DIV/0!</v>
      </c>
      <c r="CJ695" s="4" t="e">
        <f t="shared" si="374"/>
        <v>#DIV/0!</v>
      </c>
      <c r="CK695" s="4" t="e">
        <f t="shared" si="375"/>
        <v>#DIV/0!</v>
      </c>
      <c r="CL695" s="4" t="e">
        <f t="shared" si="383"/>
        <v>#DIV/0!</v>
      </c>
      <c r="CM695" s="4" t="e">
        <f t="shared" si="384"/>
        <v>#DIV/0!</v>
      </c>
      <c r="CN695" s="4" t="e">
        <f t="shared" si="385"/>
        <v>#DIV/0!</v>
      </c>
      <c r="CO695" s="4" t="e">
        <f t="shared" si="386"/>
        <v>#DIV/0!</v>
      </c>
      <c r="CP695" s="4" t="e">
        <f t="shared" si="387"/>
        <v>#DIV/0!</v>
      </c>
      <c r="CQ695" s="4" t="e">
        <f t="shared" si="388"/>
        <v>#DIV/0!</v>
      </c>
      <c r="CR695" s="4" t="e">
        <f t="shared" si="389"/>
        <v>#DIV/0!</v>
      </c>
      <c r="CS695" s="4" t="e">
        <f t="shared" si="390"/>
        <v>#DIV/0!</v>
      </c>
      <c r="CT695" s="4" t="e">
        <f t="shared" si="391"/>
        <v>#DIV/0!</v>
      </c>
      <c r="CU695" s="4" t="e">
        <f t="shared" si="392"/>
        <v>#DIV/0!</v>
      </c>
      <c r="CV695" s="4" t="e">
        <f t="shared" si="393"/>
        <v>#DIV/0!</v>
      </c>
      <c r="CW695" s="4" t="e">
        <f t="shared" si="382"/>
        <v>#DIV/0!</v>
      </c>
      <c r="CX695" s="4" t="e">
        <f t="shared" si="382"/>
        <v>#DIV/0!</v>
      </c>
      <c r="CY695" s="4" t="e">
        <f t="shared" si="382"/>
        <v>#DIV/0!</v>
      </c>
      <c r="CZ695" s="4" t="e">
        <f t="shared" si="382"/>
        <v>#DIV/0!</v>
      </c>
      <c r="DA695" s="4" t="e">
        <f t="shared" si="382"/>
        <v>#DIV/0!</v>
      </c>
      <c r="DB695" s="4" t="e">
        <f t="shared" si="382"/>
        <v>#DIV/0!</v>
      </c>
      <c r="DC695" s="3"/>
      <c r="DD695" s="3" t="e">
        <f t="shared" si="381"/>
        <v>#DIV/0!</v>
      </c>
    </row>
    <row r="696" spans="33:108" x14ac:dyDescent="0.25">
      <c r="AG696" s="2">
        <f>IF(I696&gt;'Average Crustal Abundance'!B$2,Data!I696,'Average Crustal Abundance'!B$2)</f>
        <v>52200</v>
      </c>
      <c r="AH696" s="2">
        <f>IF(J696&gt;'Average Crustal Abundance'!C$2,Data!J696,'Average Crustal Abundance'!C$2)</f>
        <v>27</v>
      </c>
      <c r="AI696" s="2">
        <f>IF(K696&gt;'Average Crustal Abundance'!D$2,Data!K696,'Average Crustal Abundance'!D$2)</f>
        <v>59</v>
      </c>
      <c r="AJ696" s="2">
        <f>IF(L696&gt;'Average Crustal Abundance'!E$2,Data!L696,'Average Crustal Abundance'!E$2)</f>
        <v>0.188</v>
      </c>
      <c r="AK696" s="2">
        <f>IF(M696&gt;'Average Crustal Abundance'!F$2,Data!M696,'Average Crustal Abundance'!F$2)</f>
        <v>1.5E-3</v>
      </c>
      <c r="AL696" s="2">
        <f>IF(N696&gt;'Average Crustal Abundance'!G$2,Data!N696,'Average Crustal Abundance'!G$2)</f>
        <v>1.5E-3</v>
      </c>
      <c r="AM696" s="2">
        <f>IF(O696&gt;'Average Crustal Abundance'!H$2,Data!O696,'Average Crustal Abundance'!H$2)</f>
        <v>27</v>
      </c>
      <c r="AN696" s="2">
        <f>IF(P696&gt;'Average Crustal Abundance'!I$2,Data!P696,'Average Crustal Abundance'!I$2)</f>
        <v>5.6000000000000001E-2</v>
      </c>
      <c r="AO696" s="2">
        <f>IF(Q696&gt;'Average Crustal Abundance'!J$2,Data!Q696,'Average Crustal Abundance'!J$2)</f>
        <v>1.2999999999999999E-3</v>
      </c>
      <c r="AP696" s="2">
        <f>IF(R696&gt;'Average Crustal Abundance'!K$2,Data!R696,'Average Crustal Abundance'!K$2)</f>
        <v>72</v>
      </c>
      <c r="AQ696" s="2">
        <f>IF(S696&gt;'Average Crustal Abundance'!L$2,Data!S696,'Average Crustal Abundance'!L$2)</f>
        <v>0.08</v>
      </c>
      <c r="AR696" s="2">
        <f>IF(T696&gt;'Average Crustal Abundance'!M$2,Data!T696,'Average Crustal Abundance'!M$2)</f>
        <v>5.1999999999999998E-2</v>
      </c>
      <c r="AS696" s="2">
        <f>IF(U696&gt;'Average Crustal Abundance'!N$2,Data!U696,'Average Crustal Abundance'!N$2)</f>
        <v>0.5</v>
      </c>
      <c r="AT696" s="2">
        <f>IF(V696&gt;'Average Crustal Abundance'!O$2,Data!V696,'Average Crustal Abundance'!O$2)</f>
        <v>11</v>
      </c>
      <c r="AU696" s="2">
        <f>IF(W696&gt;'Average Crustal Abundance'!P$2,Data!W696,'Average Crustal Abundance'!P$2)</f>
        <v>0.03</v>
      </c>
      <c r="AV696" s="2">
        <f>IF(X696&gt;'Average Crustal Abundance'!Q$2,Data!X696,'Average Crustal Abundance'!Q$2)</f>
        <v>2.5</v>
      </c>
      <c r="AW696" s="2">
        <f>IF(Y696&gt;'Average Crustal Abundance'!R$2,Data!Y696,'Average Crustal Abundance'!R$2)</f>
        <v>0.2</v>
      </c>
      <c r="AX696" s="2">
        <f>IF(Z696&gt;'Average Crustal Abundance'!S$2,Data!Z696,'Average Crustal Abundance'!S$2)</f>
        <v>0.18</v>
      </c>
      <c r="AY696" s="2">
        <f>IF(AA696&gt;'Average Crustal Abundance'!T$2,Data!AA696,'Average Crustal Abundance'!T$2)</f>
        <v>1E-3</v>
      </c>
      <c r="AZ696" s="2">
        <f>IF(AB696&gt;'Average Crustal Abundance'!U$2,Data!AB696,'Average Crustal Abundance'!U$2)</f>
        <v>0.8</v>
      </c>
      <c r="BA696" s="2">
        <f>IF(AC696&gt;'Average Crustal Abundance'!V$2,Data!AC696,'Average Crustal Abundance'!V$2)</f>
        <v>1</v>
      </c>
      <c r="BB696" s="2">
        <f>IF(AD696&gt;'Average Crustal Abundance'!W$2,Data!AD696,'Average Crustal Abundance'!W$2)</f>
        <v>1.7</v>
      </c>
      <c r="BC696" s="2">
        <f>IF(AE696&gt;'Average Crustal Abundance'!X$2,Data!AE696,'Average Crustal Abundance'!X$2)</f>
        <v>20</v>
      </c>
      <c r="BD696" s="2">
        <f>IF(AF696&gt;'Average Crustal Abundance'!Y$2,Data!AF696,'Average Crustal Abundance'!Y$2)</f>
        <v>1.3</v>
      </c>
      <c r="BE696" s="3">
        <f>LOG((AG696/'Average Crustal Abundance'!B$2),1.636)</f>
        <v>0</v>
      </c>
      <c r="BF696" s="3">
        <f>LOG((AH696/'Average Crustal Abundance'!C$2),5.77)</f>
        <v>0</v>
      </c>
      <c r="BG696" s="3">
        <f>LOG((AI696/'Average Crustal Abundance'!D$2),5.07)</f>
        <v>0</v>
      </c>
      <c r="BH696" s="3">
        <f>IF(LOG((AJ696/'Average Crustal Abundance'!E$2))&lt;6,LOG((AJ696/'Average Crustal Abundance'!E$2)),6)</f>
        <v>0</v>
      </c>
      <c r="BI696" s="3">
        <f>IF(LOG((AK696/'Average Crustal Abundance'!F$2))&lt;6,LOG((AK696/'Average Crustal Abundance'!F$2)),6)</f>
        <v>0</v>
      </c>
      <c r="BJ696" s="3">
        <f>IF(LOG((AL696/'Average Crustal Abundance'!G$2))&lt;6,LOG((AL696/'Average Crustal Abundance'!G$2)),6)</f>
        <v>0</v>
      </c>
      <c r="BK696" s="3">
        <f>LOG((AM696/'Average Crustal Abundance'!H$2),5.77)</f>
        <v>0</v>
      </c>
      <c r="BL696" s="3">
        <f>IF(LOG((AN696/'Average Crustal Abundance'!I$2))&lt;6,LOG((AN696/'Average Crustal Abundance'!I$2)),6)</f>
        <v>0</v>
      </c>
      <c r="BM696" s="3">
        <f>IF(LOG((AO696/'Average Crustal Abundance'!J$2))&lt;6,LOG((AO696/'Average Crustal Abundance'!J$2)),6)</f>
        <v>0</v>
      </c>
      <c r="BN696" s="3">
        <f>LOG((AP696/'Average Crustal Abundance'!K$2),4.9)</f>
        <v>0</v>
      </c>
      <c r="BO696" s="3">
        <f>IF(LOG((AQ696/'Average Crustal Abundance'!L$2))&lt;6,LOG((AQ696/'Average Crustal Abundance'!L$2)),6)</f>
        <v>0</v>
      </c>
      <c r="BP696" s="3">
        <f>IF(LOG((AR696/'Average Crustal Abundance'!M$2))&lt;6,LOG((AR696/'Average Crustal Abundance'!M$2)),6)</f>
        <v>0</v>
      </c>
      <c r="BQ696" s="3">
        <f>IF(LOG((AS696/'Average Crustal Abundance'!N$2))&lt;6,LOG((AS696/'Average Crustal Abundance'!N$2)),6)</f>
        <v>0</v>
      </c>
      <c r="BR696" s="3">
        <f>LOG((AT696/'Average Crustal Abundance'!O$2),6.71)</f>
        <v>0</v>
      </c>
      <c r="BS696" s="3">
        <f>IF(LOG((AU696/'Average Crustal Abundance'!P$2))&lt;6,LOG((AU696/'Average Crustal Abundance'!P$2)),6)</f>
        <v>0</v>
      </c>
      <c r="BT696" s="3">
        <f>LOG((AV696/'Average Crustal Abundance'!Q$2),8.58)</f>
        <v>0</v>
      </c>
      <c r="BU696" s="3">
        <f>IF(LOG((AW696/'Average Crustal Abundance'!R$2))&lt;6,LOG((AW696/'Average Crustal Abundance'!R$2)),6)</f>
        <v>0</v>
      </c>
      <c r="BV696" s="3">
        <f>IF(LOG((AX696/'Average Crustal Abundance'!S$2))&lt;6,LOG((AX696/'Average Crustal Abundance'!S$2)),6)</f>
        <v>0</v>
      </c>
      <c r="BW696" s="3">
        <f>IF(LOG((AY696/'Average Crustal Abundance'!T$2))&lt;6,LOG((AY696/'Average Crustal Abundance'!T$2)),6)</f>
        <v>0</v>
      </c>
      <c r="BX696" s="3">
        <f>IF(LOG((AZ696/'Average Crustal Abundance'!U$2))&lt;6,LOG((AZ696/'Average Crustal Abundance'!U$2)),6)</f>
        <v>0</v>
      </c>
      <c r="BY696" s="3">
        <f>IF(LOG((BA696/'Average Crustal Abundance'!V$2))&lt;6,LOG((BA696/'Average Crustal Abundance'!V$2)),6)</f>
        <v>0</v>
      </c>
      <c r="BZ696" s="3">
        <f>LOG((BB696/'Average Crustal Abundance'!W$2),9.15)</f>
        <v>0</v>
      </c>
      <c r="CA696" s="3">
        <f>LOG((BC696/'Average Crustal Abundance'!X$2),6.07)</f>
        <v>0</v>
      </c>
      <c r="CB696" s="3">
        <f>LOG((BD696/'Average Crustal Abundance'!Y$2),9.57)</f>
        <v>0</v>
      </c>
      <c r="CC696" s="3">
        <f t="shared" si="379"/>
        <v>0</v>
      </c>
      <c r="CD696" s="3" t="e">
        <f t="shared" si="380"/>
        <v>#DIV/0!</v>
      </c>
      <c r="CE696" s="4" t="e">
        <f t="shared" si="376"/>
        <v>#DIV/0!</v>
      </c>
      <c r="CF696" s="4" t="e">
        <f t="shared" si="377"/>
        <v>#DIV/0!</v>
      </c>
      <c r="CG696" s="4" t="e">
        <f t="shared" si="378"/>
        <v>#DIV/0!</v>
      </c>
      <c r="CH696" s="4" t="e">
        <f t="shared" si="372"/>
        <v>#DIV/0!</v>
      </c>
      <c r="CI696" s="4" t="e">
        <f t="shared" si="373"/>
        <v>#DIV/0!</v>
      </c>
      <c r="CJ696" s="4" t="e">
        <f t="shared" si="374"/>
        <v>#DIV/0!</v>
      </c>
      <c r="CK696" s="4" t="e">
        <f t="shared" si="375"/>
        <v>#DIV/0!</v>
      </c>
      <c r="CL696" s="4" t="e">
        <f t="shared" si="383"/>
        <v>#DIV/0!</v>
      </c>
      <c r="CM696" s="4" t="e">
        <f t="shared" si="384"/>
        <v>#DIV/0!</v>
      </c>
      <c r="CN696" s="4" t="e">
        <f t="shared" si="385"/>
        <v>#DIV/0!</v>
      </c>
      <c r="CO696" s="4" t="e">
        <f t="shared" si="386"/>
        <v>#DIV/0!</v>
      </c>
      <c r="CP696" s="4" t="e">
        <f t="shared" si="387"/>
        <v>#DIV/0!</v>
      </c>
      <c r="CQ696" s="4" t="e">
        <f t="shared" si="388"/>
        <v>#DIV/0!</v>
      </c>
      <c r="CR696" s="4" t="e">
        <f t="shared" si="389"/>
        <v>#DIV/0!</v>
      </c>
      <c r="CS696" s="4" t="e">
        <f t="shared" si="390"/>
        <v>#DIV/0!</v>
      </c>
      <c r="CT696" s="4" t="e">
        <f t="shared" si="391"/>
        <v>#DIV/0!</v>
      </c>
      <c r="CU696" s="4" t="e">
        <f t="shared" si="392"/>
        <v>#DIV/0!</v>
      </c>
      <c r="CV696" s="4" t="e">
        <f t="shared" si="393"/>
        <v>#DIV/0!</v>
      </c>
      <c r="CW696" s="4" t="e">
        <f t="shared" si="382"/>
        <v>#DIV/0!</v>
      </c>
      <c r="CX696" s="4" t="e">
        <f t="shared" si="382"/>
        <v>#DIV/0!</v>
      </c>
      <c r="CY696" s="4" t="e">
        <f t="shared" si="382"/>
        <v>#DIV/0!</v>
      </c>
      <c r="CZ696" s="4" t="e">
        <f t="shared" si="382"/>
        <v>#DIV/0!</v>
      </c>
      <c r="DA696" s="4" t="e">
        <f t="shared" si="382"/>
        <v>#DIV/0!</v>
      </c>
      <c r="DB696" s="4" t="e">
        <f t="shared" si="382"/>
        <v>#DIV/0!</v>
      </c>
      <c r="DC696" s="3"/>
      <c r="DD696" s="3" t="e">
        <f t="shared" si="381"/>
        <v>#DIV/0!</v>
      </c>
    </row>
    <row r="697" spans="33:108" x14ac:dyDescent="0.25">
      <c r="AG697" s="2">
        <f>IF(I697&gt;'Average Crustal Abundance'!B$2,Data!I697,'Average Crustal Abundance'!B$2)</f>
        <v>52200</v>
      </c>
      <c r="AH697" s="2">
        <f>IF(J697&gt;'Average Crustal Abundance'!C$2,Data!J697,'Average Crustal Abundance'!C$2)</f>
        <v>27</v>
      </c>
      <c r="AI697" s="2">
        <f>IF(K697&gt;'Average Crustal Abundance'!D$2,Data!K697,'Average Crustal Abundance'!D$2)</f>
        <v>59</v>
      </c>
      <c r="AJ697" s="2">
        <f>IF(L697&gt;'Average Crustal Abundance'!E$2,Data!L697,'Average Crustal Abundance'!E$2)</f>
        <v>0.188</v>
      </c>
      <c r="AK697" s="2">
        <f>IF(M697&gt;'Average Crustal Abundance'!F$2,Data!M697,'Average Crustal Abundance'!F$2)</f>
        <v>1.5E-3</v>
      </c>
      <c r="AL697" s="2">
        <f>IF(N697&gt;'Average Crustal Abundance'!G$2,Data!N697,'Average Crustal Abundance'!G$2)</f>
        <v>1.5E-3</v>
      </c>
      <c r="AM697" s="2">
        <f>IF(O697&gt;'Average Crustal Abundance'!H$2,Data!O697,'Average Crustal Abundance'!H$2)</f>
        <v>27</v>
      </c>
      <c r="AN697" s="2">
        <f>IF(P697&gt;'Average Crustal Abundance'!I$2,Data!P697,'Average Crustal Abundance'!I$2)</f>
        <v>5.6000000000000001E-2</v>
      </c>
      <c r="AO697" s="2">
        <f>IF(Q697&gt;'Average Crustal Abundance'!J$2,Data!Q697,'Average Crustal Abundance'!J$2)</f>
        <v>1.2999999999999999E-3</v>
      </c>
      <c r="AP697" s="2">
        <f>IF(R697&gt;'Average Crustal Abundance'!K$2,Data!R697,'Average Crustal Abundance'!K$2)</f>
        <v>72</v>
      </c>
      <c r="AQ697" s="2">
        <f>IF(S697&gt;'Average Crustal Abundance'!L$2,Data!S697,'Average Crustal Abundance'!L$2)</f>
        <v>0.08</v>
      </c>
      <c r="AR697" s="2">
        <f>IF(T697&gt;'Average Crustal Abundance'!M$2,Data!T697,'Average Crustal Abundance'!M$2)</f>
        <v>5.1999999999999998E-2</v>
      </c>
      <c r="AS697" s="2">
        <f>IF(U697&gt;'Average Crustal Abundance'!N$2,Data!U697,'Average Crustal Abundance'!N$2)</f>
        <v>0.5</v>
      </c>
      <c r="AT697" s="2">
        <f>IF(V697&gt;'Average Crustal Abundance'!O$2,Data!V697,'Average Crustal Abundance'!O$2)</f>
        <v>11</v>
      </c>
      <c r="AU697" s="2">
        <f>IF(W697&gt;'Average Crustal Abundance'!P$2,Data!W697,'Average Crustal Abundance'!P$2)</f>
        <v>0.03</v>
      </c>
      <c r="AV697" s="2">
        <f>IF(X697&gt;'Average Crustal Abundance'!Q$2,Data!X697,'Average Crustal Abundance'!Q$2)</f>
        <v>2.5</v>
      </c>
      <c r="AW697" s="2">
        <f>IF(Y697&gt;'Average Crustal Abundance'!R$2,Data!Y697,'Average Crustal Abundance'!R$2)</f>
        <v>0.2</v>
      </c>
      <c r="AX697" s="2">
        <f>IF(Z697&gt;'Average Crustal Abundance'!S$2,Data!Z697,'Average Crustal Abundance'!S$2)</f>
        <v>0.18</v>
      </c>
      <c r="AY697" s="2">
        <f>IF(AA697&gt;'Average Crustal Abundance'!T$2,Data!AA697,'Average Crustal Abundance'!T$2)</f>
        <v>1E-3</v>
      </c>
      <c r="AZ697" s="2">
        <f>IF(AB697&gt;'Average Crustal Abundance'!U$2,Data!AB697,'Average Crustal Abundance'!U$2)</f>
        <v>0.8</v>
      </c>
      <c r="BA697" s="2">
        <f>IF(AC697&gt;'Average Crustal Abundance'!V$2,Data!AC697,'Average Crustal Abundance'!V$2)</f>
        <v>1</v>
      </c>
      <c r="BB697" s="2">
        <f>IF(AD697&gt;'Average Crustal Abundance'!W$2,Data!AD697,'Average Crustal Abundance'!W$2)</f>
        <v>1.7</v>
      </c>
      <c r="BC697" s="2">
        <f>IF(AE697&gt;'Average Crustal Abundance'!X$2,Data!AE697,'Average Crustal Abundance'!X$2)</f>
        <v>20</v>
      </c>
      <c r="BD697" s="2">
        <f>IF(AF697&gt;'Average Crustal Abundance'!Y$2,Data!AF697,'Average Crustal Abundance'!Y$2)</f>
        <v>1.3</v>
      </c>
      <c r="BE697" s="3">
        <f>LOG((AG697/'Average Crustal Abundance'!B$2),1.636)</f>
        <v>0</v>
      </c>
      <c r="BF697" s="3">
        <f>LOG((AH697/'Average Crustal Abundance'!C$2),5.77)</f>
        <v>0</v>
      </c>
      <c r="BG697" s="3">
        <f>LOG((AI697/'Average Crustal Abundance'!D$2),5.07)</f>
        <v>0</v>
      </c>
      <c r="BH697" s="3">
        <f>IF(LOG((AJ697/'Average Crustal Abundance'!E$2))&lt;6,LOG((AJ697/'Average Crustal Abundance'!E$2)),6)</f>
        <v>0</v>
      </c>
      <c r="BI697" s="3">
        <f>IF(LOG((AK697/'Average Crustal Abundance'!F$2))&lt;6,LOG((AK697/'Average Crustal Abundance'!F$2)),6)</f>
        <v>0</v>
      </c>
      <c r="BJ697" s="3">
        <f>IF(LOG((AL697/'Average Crustal Abundance'!G$2))&lt;6,LOG((AL697/'Average Crustal Abundance'!G$2)),6)</f>
        <v>0</v>
      </c>
      <c r="BK697" s="3">
        <f>LOG((AM697/'Average Crustal Abundance'!H$2),5.77)</f>
        <v>0</v>
      </c>
      <c r="BL697" s="3">
        <f>IF(LOG((AN697/'Average Crustal Abundance'!I$2))&lt;6,LOG((AN697/'Average Crustal Abundance'!I$2)),6)</f>
        <v>0</v>
      </c>
      <c r="BM697" s="3">
        <f>IF(LOG((AO697/'Average Crustal Abundance'!J$2))&lt;6,LOG((AO697/'Average Crustal Abundance'!J$2)),6)</f>
        <v>0</v>
      </c>
      <c r="BN697" s="3">
        <f>LOG((AP697/'Average Crustal Abundance'!K$2),4.9)</f>
        <v>0</v>
      </c>
      <c r="BO697" s="3">
        <f>IF(LOG((AQ697/'Average Crustal Abundance'!L$2))&lt;6,LOG((AQ697/'Average Crustal Abundance'!L$2)),6)</f>
        <v>0</v>
      </c>
      <c r="BP697" s="3">
        <f>IF(LOG((AR697/'Average Crustal Abundance'!M$2))&lt;6,LOG((AR697/'Average Crustal Abundance'!M$2)),6)</f>
        <v>0</v>
      </c>
      <c r="BQ697" s="3">
        <f>IF(LOG((AS697/'Average Crustal Abundance'!N$2))&lt;6,LOG((AS697/'Average Crustal Abundance'!N$2)),6)</f>
        <v>0</v>
      </c>
      <c r="BR697" s="3">
        <f>LOG((AT697/'Average Crustal Abundance'!O$2),6.71)</f>
        <v>0</v>
      </c>
      <c r="BS697" s="3">
        <f>IF(LOG((AU697/'Average Crustal Abundance'!P$2))&lt;6,LOG((AU697/'Average Crustal Abundance'!P$2)),6)</f>
        <v>0</v>
      </c>
      <c r="BT697" s="3">
        <f>LOG((AV697/'Average Crustal Abundance'!Q$2),8.58)</f>
        <v>0</v>
      </c>
      <c r="BU697" s="3">
        <f>IF(LOG((AW697/'Average Crustal Abundance'!R$2))&lt;6,LOG((AW697/'Average Crustal Abundance'!R$2)),6)</f>
        <v>0</v>
      </c>
      <c r="BV697" s="3">
        <f>IF(LOG((AX697/'Average Crustal Abundance'!S$2))&lt;6,LOG((AX697/'Average Crustal Abundance'!S$2)),6)</f>
        <v>0</v>
      </c>
      <c r="BW697" s="3">
        <f>IF(LOG((AY697/'Average Crustal Abundance'!T$2))&lt;6,LOG((AY697/'Average Crustal Abundance'!T$2)),6)</f>
        <v>0</v>
      </c>
      <c r="BX697" s="3">
        <f>IF(LOG((AZ697/'Average Crustal Abundance'!U$2))&lt;6,LOG((AZ697/'Average Crustal Abundance'!U$2)),6)</f>
        <v>0</v>
      </c>
      <c r="BY697" s="3">
        <f>IF(LOG((BA697/'Average Crustal Abundance'!V$2))&lt;6,LOG((BA697/'Average Crustal Abundance'!V$2)),6)</f>
        <v>0</v>
      </c>
      <c r="BZ697" s="3">
        <f>LOG((BB697/'Average Crustal Abundance'!W$2),9.15)</f>
        <v>0</v>
      </c>
      <c r="CA697" s="3">
        <f>LOG((BC697/'Average Crustal Abundance'!X$2),6.07)</f>
        <v>0</v>
      </c>
      <c r="CB697" s="3">
        <f>LOG((BD697/'Average Crustal Abundance'!Y$2),9.57)</f>
        <v>0</v>
      </c>
      <c r="CC697" s="3">
        <f t="shared" si="379"/>
        <v>0</v>
      </c>
      <c r="CD697" s="3" t="e">
        <f t="shared" si="380"/>
        <v>#DIV/0!</v>
      </c>
      <c r="CE697" s="4" t="e">
        <f t="shared" si="376"/>
        <v>#DIV/0!</v>
      </c>
      <c r="CF697" s="4" t="e">
        <f t="shared" si="377"/>
        <v>#DIV/0!</v>
      </c>
      <c r="CG697" s="4" t="e">
        <f t="shared" si="378"/>
        <v>#DIV/0!</v>
      </c>
      <c r="CH697" s="4" t="e">
        <f t="shared" si="372"/>
        <v>#DIV/0!</v>
      </c>
      <c r="CI697" s="4" t="e">
        <f t="shared" si="373"/>
        <v>#DIV/0!</v>
      </c>
      <c r="CJ697" s="4" t="e">
        <f t="shared" si="374"/>
        <v>#DIV/0!</v>
      </c>
      <c r="CK697" s="4" t="e">
        <f t="shared" si="375"/>
        <v>#DIV/0!</v>
      </c>
      <c r="CL697" s="4" t="e">
        <f t="shared" si="383"/>
        <v>#DIV/0!</v>
      </c>
      <c r="CM697" s="4" t="e">
        <f t="shared" si="384"/>
        <v>#DIV/0!</v>
      </c>
      <c r="CN697" s="4" t="e">
        <f t="shared" si="385"/>
        <v>#DIV/0!</v>
      </c>
      <c r="CO697" s="4" t="e">
        <f t="shared" si="386"/>
        <v>#DIV/0!</v>
      </c>
      <c r="CP697" s="4" t="e">
        <f t="shared" si="387"/>
        <v>#DIV/0!</v>
      </c>
      <c r="CQ697" s="4" t="e">
        <f t="shared" si="388"/>
        <v>#DIV/0!</v>
      </c>
      <c r="CR697" s="4" t="e">
        <f t="shared" si="389"/>
        <v>#DIV/0!</v>
      </c>
      <c r="CS697" s="4" t="e">
        <f t="shared" si="390"/>
        <v>#DIV/0!</v>
      </c>
      <c r="CT697" s="4" t="e">
        <f t="shared" si="391"/>
        <v>#DIV/0!</v>
      </c>
      <c r="CU697" s="4" t="e">
        <f t="shared" si="392"/>
        <v>#DIV/0!</v>
      </c>
      <c r="CV697" s="4" t="e">
        <f t="shared" si="393"/>
        <v>#DIV/0!</v>
      </c>
      <c r="CW697" s="4" t="e">
        <f t="shared" si="382"/>
        <v>#DIV/0!</v>
      </c>
      <c r="CX697" s="4" t="e">
        <f t="shared" si="382"/>
        <v>#DIV/0!</v>
      </c>
      <c r="CY697" s="4" t="e">
        <f t="shared" si="382"/>
        <v>#DIV/0!</v>
      </c>
      <c r="CZ697" s="4" t="e">
        <f t="shared" si="382"/>
        <v>#DIV/0!</v>
      </c>
      <c r="DA697" s="4" t="e">
        <f t="shared" si="382"/>
        <v>#DIV/0!</v>
      </c>
      <c r="DB697" s="4" t="e">
        <f t="shared" si="382"/>
        <v>#DIV/0!</v>
      </c>
      <c r="DC697" s="3"/>
      <c r="DD697" s="3" t="e">
        <f t="shared" si="381"/>
        <v>#DIV/0!</v>
      </c>
    </row>
    <row r="698" spans="33:108" x14ac:dyDescent="0.25">
      <c r="AG698" s="2">
        <f>IF(I698&gt;'Average Crustal Abundance'!B$2,Data!I698,'Average Crustal Abundance'!B$2)</f>
        <v>52200</v>
      </c>
      <c r="AH698" s="2">
        <f>IF(J698&gt;'Average Crustal Abundance'!C$2,Data!J698,'Average Crustal Abundance'!C$2)</f>
        <v>27</v>
      </c>
      <c r="AI698" s="2">
        <f>IF(K698&gt;'Average Crustal Abundance'!D$2,Data!K698,'Average Crustal Abundance'!D$2)</f>
        <v>59</v>
      </c>
      <c r="AJ698" s="2">
        <f>IF(L698&gt;'Average Crustal Abundance'!E$2,Data!L698,'Average Crustal Abundance'!E$2)</f>
        <v>0.188</v>
      </c>
      <c r="AK698" s="2">
        <f>IF(M698&gt;'Average Crustal Abundance'!F$2,Data!M698,'Average Crustal Abundance'!F$2)</f>
        <v>1.5E-3</v>
      </c>
      <c r="AL698" s="2">
        <f>IF(N698&gt;'Average Crustal Abundance'!G$2,Data!N698,'Average Crustal Abundance'!G$2)</f>
        <v>1.5E-3</v>
      </c>
      <c r="AM698" s="2">
        <f>IF(O698&gt;'Average Crustal Abundance'!H$2,Data!O698,'Average Crustal Abundance'!H$2)</f>
        <v>27</v>
      </c>
      <c r="AN698" s="2">
        <f>IF(P698&gt;'Average Crustal Abundance'!I$2,Data!P698,'Average Crustal Abundance'!I$2)</f>
        <v>5.6000000000000001E-2</v>
      </c>
      <c r="AO698" s="2">
        <f>IF(Q698&gt;'Average Crustal Abundance'!J$2,Data!Q698,'Average Crustal Abundance'!J$2)</f>
        <v>1.2999999999999999E-3</v>
      </c>
      <c r="AP698" s="2">
        <f>IF(R698&gt;'Average Crustal Abundance'!K$2,Data!R698,'Average Crustal Abundance'!K$2)</f>
        <v>72</v>
      </c>
      <c r="AQ698" s="2">
        <f>IF(S698&gt;'Average Crustal Abundance'!L$2,Data!S698,'Average Crustal Abundance'!L$2)</f>
        <v>0.08</v>
      </c>
      <c r="AR698" s="2">
        <f>IF(T698&gt;'Average Crustal Abundance'!M$2,Data!T698,'Average Crustal Abundance'!M$2)</f>
        <v>5.1999999999999998E-2</v>
      </c>
      <c r="AS698" s="2">
        <f>IF(U698&gt;'Average Crustal Abundance'!N$2,Data!U698,'Average Crustal Abundance'!N$2)</f>
        <v>0.5</v>
      </c>
      <c r="AT698" s="2">
        <f>IF(V698&gt;'Average Crustal Abundance'!O$2,Data!V698,'Average Crustal Abundance'!O$2)</f>
        <v>11</v>
      </c>
      <c r="AU698" s="2">
        <f>IF(W698&gt;'Average Crustal Abundance'!P$2,Data!W698,'Average Crustal Abundance'!P$2)</f>
        <v>0.03</v>
      </c>
      <c r="AV698" s="2">
        <f>IF(X698&gt;'Average Crustal Abundance'!Q$2,Data!X698,'Average Crustal Abundance'!Q$2)</f>
        <v>2.5</v>
      </c>
      <c r="AW698" s="2">
        <f>IF(Y698&gt;'Average Crustal Abundance'!R$2,Data!Y698,'Average Crustal Abundance'!R$2)</f>
        <v>0.2</v>
      </c>
      <c r="AX698" s="2">
        <f>IF(Z698&gt;'Average Crustal Abundance'!S$2,Data!Z698,'Average Crustal Abundance'!S$2)</f>
        <v>0.18</v>
      </c>
      <c r="AY698" s="2">
        <f>IF(AA698&gt;'Average Crustal Abundance'!T$2,Data!AA698,'Average Crustal Abundance'!T$2)</f>
        <v>1E-3</v>
      </c>
      <c r="AZ698" s="2">
        <f>IF(AB698&gt;'Average Crustal Abundance'!U$2,Data!AB698,'Average Crustal Abundance'!U$2)</f>
        <v>0.8</v>
      </c>
      <c r="BA698" s="2">
        <f>IF(AC698&gt;'Average Crustal Abundance'!V$2,Data!AC698,'Average Crustal Abundance'!V$2)</f>
        <v>1</v>
      </c>
      <c r="BB698" s="2">
        <f>IF(AD698&gt;'Average Crustal Abundance'!W$2,Data!AD698,'Average Crustal Abundance'!W$2)</f>
        <v>1.7</v>
      </c>
      <c r="BC698" s="2">
        <f>IF(AE698&gt;'Average Crustal Abundance'!X$2,Data!AE698,'Average Crustal Abundance'!X$2)</f>
        <v>20</v>
      </c>
      <c r="BD698" s="2">
        <f>IF(AF698&gt;'Average Crustal Abundance'!Y$2,Data!AF698,'Average Crustal Abundance'!Y$2)</f>
        <v>1.3</v>
      </c>
      <c r="BE698" s="3">
        <f>LOG((AG698/'Average Crustal Abundance'!B$2),1.636)</f>
        <v>0</v>
      </c>
      <c r="BF698" s="3">
        <f>LOG((AH698/'Average Crustal Abundance'!C$2),5.77)</f>
        <v>0</v>
      </c>
      <c r="BG698" s="3">
        <f>LOG((AI698/'Average Crustal Abundance'!D$2),5.07)</f>
        <v>0</v>
      </c>
      <c r="BH698" s="3">
        <f>IF(LOG((AJ698/'Average Crustal Abundance'!E$2))&lt;6,LOG((AJ698/'Average Crustal Abundance'!E$2)),6)</f>
        <v>0</v>
      </c>
      <c r="BI698" s="3">
        <f>IF(LOG((AK698/'Average Crustal Abundance'!F$2))&lt;6,LOG((AK698/'Average Crustal Abundance'!F$2)),6)</f>
        <v>0</v>
      </c>
      <c r="BJ698" s="3">
        <f>IF(LOG((AL698/'Average Crustal Abundance'!G$2))&lt;6,LOG((AL698/'Average Crustal Abundance'!G$2)),6)</f>
        <v>0</v>
      </c>
      <c r="BK698" s="3">
        <f>LOG((AM698/'Average Crustal Abundance'!H$2),5.77)</f>
        <v>0</v>
      </c>
      <c r="BL698" s="3">
        <f>IF(LOG((AN698/'Average Crustal Abundance'!I$2))&lt;6,LOG((AN698/'Average Crustal Abundance'!I$2)),6)</f>
        <v>0</v>
      </c>
      <c r="BM698" s="3">
        <f>IF(LOG((AO698/'Average Crustal Abundance'!J$2))&lt;6,LOG((AO698/'Average Crustal Abundance'!J$2)),6)</f>
        <v>0</v>
      </c>
      <c r="BN698" s="3">
        <f>LOG((AP698/'Average Crustal Abundance'!K$2),4.9)</f>
        <v>0</v>
      </c>
      <c r="BO698" s="3">
        <f>IF(LOG((AQ698/'Average Crustal Abundance'!L$2))&lt;6,LOG((AQ698/'Average Crustal Abundance'!L$2)),6)</f>
        <v>0</v>
      </c>
      <c r="BP698" s="3">
        <f>IF(LOG((AR698/'Average Crustal Abundance'!M$2))&lt;6,LOG((AR698/'Average Crustal Abundance'!M$2)),6)</f>
        <v>0</v>
      </c>
      <c r="BQ698" s="3">
        <f>IF(LOG((AS698/'Average Crustal Abundance'!N$2))&lt;6,LOG((AS698/'Average Crustal Abundance'!N$2)),6)</f>
        <v>0</v>
      </c>
      <c r="BR698" s="3">
        <f>LOG((AT698/'Average Crustal Abundance'!O$2),6.71)</f>
        <v>0</v>
      </c>
      <c r="BS698" s="3">
        <f>IF(LOG((AU698/'Average Crustal Abundance'!P$2))&lt;6,LOG((AU698/'Average Crustal Abundance'!P$2)),6)</f>
        <v>0</v>
      </c>
      <c r="BT698" s="3">
        <f>LOG((AV698/'Average Crustal Abundance'!Q$2),8.58)</f>
        <v>0</v>
      </c>
      <c r="BU698" s="3">
        <f>IF(LOG((AW698/'Average Crustal Abundance'!R$2))&lt;6,LOG((AW698/'Average Crustal Abundance'!R$2)),6)</f>
        <v>0</v>
      </c>
      <c r="BV698" s="3">
        <f>IF(LOG((AX698/'Average Crustal Abundance'!S$2))&lt;6,LOG((AX698/'Average Crustal Abundance'!S$2)),6)</f>
        <v>0</v>
      </c>
      <c r="BW698" s="3">
        <f>IF(LOG((AY698/'Average Crustal Abundance'!T$2))&lt;6,LOG((AY698/'Average Crustal Abundance'!T$2)),6)</f>
        <v>0</v>
      </c>
      <c r="BX698" s="3">
        <f>IF(LOG((AZ698/'Average Crustal Abundance'!U$2))&lt;6,LOG((AZ698/'Average Crustal Abundance'!U$2)),6)</f>
        <v>0</v>
      </c>
      <c r="BY698" s="3">
        <f>IF(LOG((BA698/'Average Crustal Abundance'!V$2))&lt;6,LOG((BA698/'Average Crustal Abundance'!V$2)),6)</f>
        <v>0</v>
      </c>
      <c r="BZ698" s="3">
        <f>LOG((BB698/'Average Crustal Abundance'!W$2),9.15)</f>
        <v>0</v>
      </c>
      <c r="CA698" s="3">
        <f>LOG((BC698/'Average Crustal Abundance'!X$2),6.07)</f>
        <v>0</v>
      </c>
      <c r="CB698" s="3">
        <f>LOG((BD698/'Average Crustal Abundance'!Y$2),9.57)</f>
        <v>0</v>
      </c>
      <c r="CC698" s="3">
        <f t="shared" si="379"/>
        <v>0</v>
      </c>
      <c r="CD698" s="3" t="e">
        <f t="shared" si="380"/>
        <v>#DIV/0!</v>
      </c>
      <c r="CE698" s="4" t="e">
        <f t="shared" si="376"/>
        <v>#DIV/0!</v>
      </c>
      <c r="CF698" s="4" t="e">
        <f t="shared" si="377"/>
        <v>#DIV/0!</v>
      </c>
      <c r="CG698" s="4" t="e">
        <f t="shared" si="378"/>
        <v>#DIV/0!</v>
      </c>
      <c r="CH698" s="4" t="e">
        <f t="shared" si="372"/>
        <v>#DIV/0!</v>
      </c>
      <c r="CI698" s="4" t="e">
        <f t="shared" si="373"/>
        <v>#DIV/0!</v>
      </c>
      <c r="CJ698" s="4" t="e">
        <f t="shared" si="374"/>
        <v>#DIV/0!</v>
      </c>
      <c r="CK698" s="4" t="e">
        <f t="shared" si="375"/>
        <v>#DIV/0!</v>
      </c>
      <c r="CL698" s="4" t="e">
        <f t="shared" si="383"/>
        <v>#DIV/0!</v>
      </c>
      <c r="CM698" s="4" t="e">
        <f t="shared" si="384"/>
        <v>#DIV/0!</v>
      </c>
      <c r="CN698" s="4" t="e">
        <f t="shared" si="385"/>
        <v>#DIV/0!</v>
      </c>
      <c r="CO698" s="4" t="e">
        <f t="shared" si="386"/>
        <v>#DIV/0!</v>
      </c>
      <c r="CP698" s="4" t="e">
        <f t="shared" si="387"/>
        <v>#DIV/0!</v>
      </c>
      <c r="CQ698" s="4" t="e">
        <f t="shared" si="388"/>
        <v>#DIV/0!</v>
      </c>
      <c r="CR698" s="4" t="e">
        <f t="shared" si="389"/>
        <v>#DIV/0!</v>
      </c>
      <c r="CS698" s="4" t="e">
        <f t="shared" si="390"/>
        <v>#DIV/0!</v>
      </c>
      <c r="CT698" s="4" t="e">
        <f t="shared" si="391"/>
        <v>#DIV/0!</v>
      </c>
      <c r="CU698" s="4" t="e">
        <f t="shared" si="392"/>
        <v>#DIV/0!</v>
      </c>
      <c r="CV698" s="4" t="e">
        <f t="shared" si="393"/>
        <v>#DIV/0!</v>
      </c>
      <c r="CW698" s="4" t="e">
        <f t="shared" si="382"/>
        <v>#DIV/0!</v>
      </c>
      <c r="CX698" s="4" t="e">
        <f t="shared" si="382"/>
        <v>#DIV/0!</v>
      </c>
      <c r="CY698" s="4" t="e">
        <f t="shared" si="382"/>
        <v>#DIV/0!</v>
      </c>
      <c r="CZ698" s="4" t="e">
        <f t="shared" si="382"/>
        <v>#DIV/0!</v>
      </c>
      <c r="DA698" s="4" t="e">
        <f t="shared" si="382"/>
        <v>#DIV/0!</v>
      </c>
      <c r="DB698" s="4" t="e">
        <f t="shared" si="382"/>
        <v>#DIV/0!</v>
      </c>
      <c r="DC698" s="3"/>
      <c r="DD698" s="3" t="e">
        <f t="shared" si="381"/>
        <v>#DIV/0!</v>
      </c>
    </row>
    <row r="699" spans="33:108" x14ac:dyDescent="0.25">
      <c r="AG699" s="2">
        <f>IF(I699&gt;'Average Crustal Abundance'!B$2,Data!I699,'Average Crustal Abundance'!B$2)</f>
        <v>52200</v>
      </c>
      <c r="AH699" s="2">
        <f>IF(J699&gt;'Average Crustal Abundance'!C$2,Data!J699,'Average Crustal Abundance'!C$2)</f>
        <v>27</v>
      </c>
      <c r="AI699" s="2">
        <f>IF(K699&gt;'Average Crustal Abundance'!D$2,Data!K699,'Average Crustal Abundance'!D$2)</f>
        <v>59</v>
      </c>
      <c r="AJ699" s="2">
        <f>IF(L699&gt;'Average Crustal Abundance'!E$2,Data!L699,'Average Crustal Abundance'!E$2)</f>
        <v>0.188</v>
      </c>
      <c r="AK699" s="2">
        <f>IF(M699&gt;'Average Crustal Abundance'!F$2,Data!M699,'Average Crustal Abundance'!F$2)</f>
        <v>1.5E-3</v>
      </c>
      <c r="AL699" s="2">
        <f>IF(N699&gt;'Average Crustal Abundance'!G$2,Data!N699,'Average Crustal Abundance'!G$2)</f>
        <v>1.5E-3</v>
      </c>
      <c r="AM699" s="2">
        <f>IF(O699&gt;'Average Crustal Abundance'!H$2,Data!O699,'Average Crustal Abundance'!H$2)</f>
        <v>27</v>
      </c>
      <c r="AN699" s="2">
        <f>IF(P699&gt;'Average Crustal Abundance'!I$2,Data!P699,'Average Crustal Abundance'!I$2)</f>
        <v>5.6000000000000001E-2</v>
      </c>
      <c r="AO699" s="2">
        <f>IF(Q699&gt;'Average Crustal Abundance'!J$2,Data!Q699,'Average Crustal Abundance'!J$2)</f>
        <v>1.2999999999999999E-3</v>
      </c>
      <c r="AP699" s="2">
        <f>IF(R699&gt;'Average Crustal Abundance'!K$2,Data!R699,'Average Crustal Abundance'!K$2)</f>
        <v>72</v>
      </c>
      <c r="AQ699" s="2">
        <f>IF(S699&gt;'Average Crustal Abundance'!L$2,Data!S699,'Average Crustal Abundance'!L$2)</f>
        <v>0.08</v>
      </c>
      <c r="AR699" s="2">
        <f>IF(T699&gt;'Average Crustal Abundance'!M$2,Data!T699,'Average Crustal Abundance'!M$2)</f>
        <v>5.1999999999999998E-2</v>
      </c>
      <c r="AS699" s="2">
        <f>IF(U699&gt;'Average Crustal Abundance'!N$2,Data!U699,'Average Crustal Abundance'!N$2)</f>
        <v>0.5</v>
      </c>
      <c r="AT699" s="2">
        <f>IF(V699&gt;'Average Crustal Abundance'!O$2,Data!V699,'Average Crustal Abundance'!O$2)</f>
        <v>11</v>
      </c>
      <c r="AU699" s="2">
        <f>IF(W699&gt;'Average Crustal Abundance'!P$2,Data!W699,'Average Crustal Abundance'!P$2)</f>
        <v>0.03</v>
      </c>
      <c r="AV699" s="2">
        <f>IF(X699&gt;'Average Crustal Abundance'!Q$2,Data!X699,'Average Crustal Abundance'!Q$2)</f>
        <v>2.5</v>
      </c>
      <c r="AW699" s="2">
        <f>IF(Y699&gt;'Average Crustal Abundance'!R$2,Data!Y699,'Average Crustal Abundance'!R$2)</f>
        <v>0.2</v>
      </c>
      <c r="AX699" s="2">
        <f>IF(Z699&gt;'Average Crustal Abundance'!S$2,Data!Z699,'Average Crustal Abundance'!S$2)</f>
        <v>0.18</v>
      </c>
      <c r="AY699" s="2">
        <f>IF(AA699&gt;'Average Crustal Abundance'!T$2,Data!AA699,'Average Crustal Abundance'!T$2)</f>
        <v>1E-3</v>
      </c>
      <c r="AZ699" s="2">
        <f>IF(AB699&gt;'Average Crustal Abundance'!U$2,Data!AB699,'Average Crustal Abundance'!U$2)</f>
        <v>0.8</v>
      </c>
      <c r="BA699" s="2">
        <f>IF(AC699&gt;'Average Crustal Abundance'!V$2,Data!AC699,'Average Crustal Abundance'!V$2)</f>
        <v>1</v>
      </c>
      <c r="BB699" s="2">
        <f>IF(AD699&gt;'Average Crustal Abundance'!W$2,Data!AD699,'Average Crustal Abundance'!W$2)</f>
        <v>1.7</v>
      </c>
      <c r="BC699" s="2">
        <f>IF(AE699&gt;'Average Crustal Abundance'!X$2,Data!AE699,'Average Crustal Abundance'!X$2)</f>
        <v>20</v>
      </c>
      <c r="BD699" s="2">
        <f>IF(AF699&gt;'Average Crustal Abundance'!Y$2,Data!AF699,'Average Crustal Abundance'!Y$2)</f>
        <v>1.3</v>
      </c>
      <c r="BE699" s="3">
        <f>LOG((AG699/'Average Crustal Abundance'!B$2),1.636)</f>
        <v>0</v>
      </c>
      <c r="BF699" s="3">
        <f>LOG((AH699/'Average Crustal Abundance'!C$2),5.77)</f>
        <v>0</v>
      </c>
      <c r="BG699" s="3">
        <f>LOG((AI699/'Average Crustal Abundance'!D$2),5.07)</f>
        <v>0</v>
      </c>
      <c r="BH699" s="3">
        <f>IF(LOG((AJ699/'Average Crustal Abundance'!E$2))&lt;6,LOG((AJ699/'Average Crustal Abundance'!E$2)),6)</f>
        <v>0</v>
      </c>
      <c r="BI699" s="3">
        <f>IF(LOG((AK699/'Average Crustal Abundance'!F$2))&lt;6,LOG((AK699/'Average Crustal Abundance'!F$2)),6)</f>
        <v>0</v>
      </c>
      <c r="BJ699" s="3">
        <f>IF(LOG((AL699/'Average Crustal Abundance'!G$2))&lt;6,LOG((AL699/'Average Crustal Abundance'!G$2)),6)</f>
        <v>0</v>
      </c>
      <c r="BK699" s="3">
        <f>LOG((AM699/'Average Crustal Abundance'!H$2),5.77)</f>
        <v>0</v>
      </c>
      <c r="BL699" s="3">
        <f>IF(LOG((AN699/'Average Crustal Abundance'!I$2))&lt;6,LOG((AN699/'Average Crustal Abundance'!I$2)),6)</f>
        <v>0</v>
      </c>
      <c r="BM699" s="3">
        <f>IF(LOG((AO699/'Average Crustal Abundance'!J$2))&lt;6,LOG((AO699/'Average Crustal Abundance'!J$2)),6)</f>
        <v>0</v>
      </c>
      <c r="BN699" s="3">
        <f>LOG((AP699/'Average Crustal Abundance'!K$2),4.9)</f>
        <v>0</v>
      </c>
      <c r="BO699" s="3">
        <f>IF(LOG((AQ699/'Average Crustal Abundance'!L$2))&lt;6,LOG((AQ699/'Average Crustal Abundance'!L$2)),6)</f>
        <v>0</v>
      </c>
      <c r="BP699" s="3">
        <f>IF(LOG((AR699/'Average Crustal Abundance'!M$2))&lt;6,LOG((AR699/'Average Crustal Abundance'!M$2)),6)</f>
        <v>0</v>
      </c>
      <c r="BQ699" s="3">
        <f>IF(LOG((AS699/'Average Crustal Abundance'!N$2))&lt;6,LOG((AS699/'Average Crustal Abundance'!N$2)),6)</f>
        <v>0</v>
      </c>
      <c r="BR699" s="3">
        <f>LOG((AT699/'Average Crustal Abundance'!O$2),6.71)</f>
        <v>0</v>
      </c>
      <c r="BS699" s="3">
        <f>IF(LOG((AU699/'Average Crustal Abundance'!P$2))&lt;6,LOG((AU699/'Average Crustal Abundance'!P$2)),6)</f>
        <v>0</v>
      </c>
      <c r="BT699" s="3">
        <f>LOG((AV699/'Average Crustal Abundance'!Q$2),8.58)</f>
        <v>0</v>
      </c>
      <c r="BU699" s="3">
        <f>IF(LOG((AW699/'Average Crustal Abundance'!R$2))&lt;6,LOG((AW699/'Average Crustal Abundance'!R$2)),6)</f>
        <v>0</v>
      </c>
      <c r="BV699" s="3">
        <f>IF(LOG((AX699/'Average Crustal Abundance'!S$2))&lt;6,LOG((AX699/'Average Crustal Abundance'!S$2)),6)</f>
        <v>0</v>
      </c>
      <c r="BW699" s="3">
        <f>IF(LOG((AY699/'Average Crustal Abundance'!T$2))&lt;6,LOG((AY699/'Average Crustal Abundance'!T$2)),6)</f>
        <v>0</v>
      </c>
      <c r="BX699" s="3">
        <f>IF(LOG((AZ699/'Average Crustal Abundance'!U$2))&lt;6,LOG((AZ699/'Average Crustal Abundance'!U$2)),6)</f>
        <v>0</v>
      </c>
      <c r="BY699" s="3">
        <f>IF(LOG((BA699/'Average Crustal Abundance'!V$2))&lt;6,LOG((BA699/'Average Crustal Abundance'!V$2)),6)</f>
        <v>0</v>
      </c>
      <c r="BZ699" s="3">
        <f>LOG((BB699/'Average Crustal Abundance'!W$2),9.15)</f>
        <v>0</v>
      </c>
      <c r="CA699" s="3">
        <f>LOG((BC699/'Average Crustal Abundance'!X$2),6.07)</f>
        <v>0</v>
      </c>
      <c r="CB699" s="3">
        <f>LOG((BD699/'Average Crustal Abundance'!Y$2),9.57)</f>
        <v>0</v>
      </c>
      <c r="CC699" s="3">
        <f t="shared" si="379"/>
        <v>0</v>
      </c>
      <c r="CD699" s="3" t="e">
        <f t="shared" si="380"/>
        <v>#DIV/0!</v>
      </c>
      <c r="CE699" s="4" t="e">
        <f t="shared" si="376"/>
        <v>#DIV/0!</v>
      </c>
      <c r="CF699" s="4" t="e">
        <f t="shared" si="377"/>
        <v>#DIV/0!</v>
      </c>
      <c r="CG699" s="4" t="e">
        <f t="shared" si="378"/>
        <v>#DIV/0!</v>
      </c>
      <c r="CH699" s="4" t="e">
        <f t="shared" si="372"/>
        <v>#DIV/0!</v>
      </c>
      <c r="CI699" s="4" t="e">
        <f t="shared" si="373"/>
        <v>#DIV/0!</v>
      </c>
      <c r="CJ699" s="4" t="e">
        <f t="shared" si="374"/>
        <v>#DIV/0!</v>
      </c>
      <c r="CK699" s="4" t="e">
        <f t="shared" si="375"/>
        <v>#DIV/0!</v>
      </c>
      <c r="CL699" s="4" t="e">
        <f t="shared" si="383"/>
        <v>#DIV/0!</v>
      </c>
      <c r="CM699" s="4" t="e">
        <f t="shared" si="384"/>
        <v>#DIV/0!</v>
      </c>
      <c r="CN699" s="4" t="e">
        <f t="shared" si="385"/>
        <v>#DIV/0!</v>
      </c>
      <c r="CO699" s="4" t="e">
        <f t="shared" si="386"/>
        <v>#DIV/0!</v>
      </c>
      <c r="CP699" s="4" t="e">
        <f t="shared" si="387"/>
        <v>#DIV/0!</v>
      </c>
      <c r="CQ699" s="4" t="e">
        <f t="shared" si="388"/>
        <v>#DIV/0!</v>
      </c>
      <c r="CR699" s="4" t="e">
        <f t="shared" si="389"/>
        <v>#DIV/0!</v>
      </c>
      <c r="CS699" s="4" t="e">
        <f t="shared" si="390"/>
        <v>#DIV/0!</v>
      </c>
      <c r="CT699" s="4" t="e">
        <f t="shared" si="391"/>
        <v>#DIV/0!</v>
      </c>
      <c r="CU699" s="4" t="e">
        <f t="shared" si="392"/>
        <v>#DIV/0!</v>
      </c>
      <c r="CV699" s="4" t="e">
        <f t="shared" si="393"/>
        <v>#DIV/0!</v>
      </c>
      <c r="CW699" s="4" t="e">
        <f t="shared" si="382"/>
        <v>#DIV/0!</v>
      </c>
      <c r="CX699" s="4" t="e">
        <f t="shared" si="382"/>
        <v>#DIV/0!</v>
      </c>
      <c r="CY699" s="4" t="e">
        <f t="shared" si="382"/>
        <v>#DIV/0!</v>
      </c>
      <c r="CZ699" s="4" t="e">
        <f t="shared" si="382"/>
        <v>#DIV/0!</v>
      </c>
      <c r="DA699" s="4" t="e">
        <f t="shared" si="382"/>
        <v>#DIV/0!</v>
      </c>
      <c r="DB699" s="4" t="e">
        <f t="shared" si="382"/>
        <v>#DIV/0!</v>
      </c>
      <c r="DC699" s="3"/>
      <c r="DD699" s="3" t="e">
        <f t="shared" si="381"/>
        <v>#DIV/0!</v>
      </c>
    </row>
    <row r="700" spans="33:108" x14ac:dyDescent="0.25">
      <c r="AG700" s="2">
        <f>IF(I700&gt;'Average Crustal Abundance'!B$2,Data!I700,'Average Crustal Abundance'!B$2)</f>
        <v>52200</v>
      </c>
      <c r="AH700" s="2">
        <f>IF(J700&gt;'Average Crustal Abundance'!C$2,Data!J700,'Average Crustal Abundance'!C$2)</f>
        <v>27</v>
      </c>
      <c r="AI700" s="2">
        <f>IF(K700&gt;'Average Crustal Abundance'!D$2,Data!K700,'Average Crustal Abundance'!D$2)</f>
        <v>59</v>
      </c>
      <c r="AJ700" s="2">
        <f>IF(L700&gt;'Average Crustal Abundance'!E$2,Data!L700,'Average Crustal Abundance'!E$2)</f>
        <v>0.188</v>
      </c>
      <c r="AK700" s="2">
        <f>IF(M700&gt;'Average Crustal Abundance'!F$2,Data!M700,'Average Crustal Abundance'!F$2)</f>
        <v>1.5E-3</v>
      </c>
      <c r="AL700" s="2">
        <f>IF(N700&gt;'Average Crustal Abundance'!G$2,Data!N700,'Average Crustal Abundance'!G$2)</f>
        <v>1.5E-3</v>
      </c>
      <c r="AM700" s="2">
        <f>IF(O700&gt;'Average Crustal Abundance'!H$2,Data!O700,'Average Crustal Abundance'!H$2)</f>
        <v>27</v>
      </c>
      <c r="AN700" s="2">
        <f>IF(P700&gt;'Average Crustal Abundance'!I$2,Data!P700,'Average Crustal Abundance'!I$2)</f>
        <v>5.6000000000000001E-2</v>
      </c>
      <c r="AO700" s="2">
        <f>IF(Q700&gt;'Average Crustal Abundance'!J$2,Data!Q700,'Average Crustal Abundance'!J$2)</f>
        <v>1.2999999999999999E-3</v>
      </c>
      <c r="AP700" s="2">
        <f>IF(R700&gt;'Average Crustal Abundance'!K$2,Data!R700,'Average Crustal Abundance'!K$2)</f>
        <v>72</v>
      </c>
      <c r="AQ700" s="2">
        <f>IF(S700&gt;'Average Crustal Abundance'!L$2,Data!S700,'Average Crustal Abundance'!L$2)</f>
        <v>0.08</v>
      </c>
      <c r="AR700" s="2">
        <f>IF(T700&gt;'Average Crustal Abundance'!M$2,Data!T700,'Average Crustal Abundance'!M$2)</f>
        <v>5.1999999999999998E-2</v>
      </c>
      <c r="AS700" s="2">
        <f>IF(U700&gt;'Average Crustal Abundance'!N$2,Data!U700,'Average Crustal Abundance'!N$2)</f>
        <v>0.5</v>
      </c>
      <c r="AT700" s="2">
        <f>IF(V700&gt;'Average Crustal Abundance'!O$2,Data!V700,'Average Crustal Abundance'!O$2)</f>
        <v>11</v>
      </c>
      <c r="AU700" s="2">
        <f>IF(W700&gt;'Average Crustal Abundance'!P$2,Data!W700,'Average Crustal Abundance'!P$2)</f>
        <v>0.03</v>
      </c>
      <c r="AV700" s="2">
        <f>IF(X700&gt;'Average Crustal Abundance'!Q$2,Data!X700,'Average Crustal Abundance'!Q$2)</f>
        <v>2.5</v>
      </c>
      <c r="AW700" s="2">
        <f>IF(Y700&gt;'Average Crustal Abundance'!R$2,Data!Y700,'Average Crustal Abundance'!R$2)</f>
        <v>0.2</v>
      </c>
      <c r="AX700" s="2">
        <f>IF(Z700&gt;'Average Crustal Abundance'!S$2,Data!Z700,'Average Crustal Abundance'!S$2)</f>
        <v>0.18</v>
      </c>
      <c r="AY700" s="2">
        <f>IF(AA700&gt;'Average Crustal Abundance'!T$2,Data!AA700,'Average Crustal Abundance'!T$2)</f>
        <v>1E-3</v>
      </c>
      <c r="AZ700" s="2">
        <f>IF(AB700&gt;'Average Crustal Abundance'!U$2,Data!AB700,'Average Crustal Abundance'!U$2)</f>
        <v>0.8</v>
      </c>
      <c r="BA700" s="2">
        <f>IF(AC700&gt;'Average Crustal Abundance'!V$2,Data!AC700,'Average Crustal Abundance'!V$2)</f>
        <v>1</v>
      </c>
      <c r="BB700" s="2">
        <f>IF(AD700&gt;'Average Crustal Abundance'!W$2,Data!AD700,'Average Crustal Abundance'!W$2)</f>
        <v>1.7</v>
      </c>
      <c r="BC700" s="2">
        <f>IF(AE700&gt;'Average Crustal Abundance'!X$2,Data!AE700,'Average Crustal Abundance'!X$2)</f>
        <v>20</v>
      </c>
      <c r="BD700" s="2">
        <f>IF(AF700&gt;'Average Crustal Abundance'!Y$2,Data!AF700,'Average Crustal Abundance'!Y$2)</f>
        <v>1.3</v>
      </c>
      <c r="BE700" s="3">
        <f>LOG((AG700/'Average Crustal Abundance'!B$2),1.636)</f>
        <v>0</v>
      </c>
      <c r="BF700" s="3">
        <f>LOG((AH700/'Average Crustal Abundance'!C$2),5.77)</f>
        <v>0</v>
      </c>
      <c r="BG700" s="3">
        <f>LOG((AI700/'Average Crustal Abundance'!D$2),5.07)</f>
        <v>0</v>
      </c>
      <c r="BH700" s="3">
        <f>IF(LOG((AJ700/'Average Crustal Abundance'!E$2))&lt;6,LOG((AJ700/'Average Crustal Abundance'!E$2)),6)</f>
        <v>0</v>
      </c>
      <c r="BI700" s="3">
        <f>IF(LOG((AK700/'Average Crustal Abundance'!F$2))&lt;6,LOG((AK700/'Average Crustal Abundance'!F$2)),6)</f>
        <v>0</v>
      </c>
      <c r="BJ700" s="3">
        <f>IF(LOG((AL700/'Average Crustal Abundance'!G$2))&lt;6,LOG((AL700/'Average Crustal Abundance'!G$2)),6)</f>
        <v>0</v>
      </c>
      <c r="BK700" s="3">
        <f>LOG((AM700/'Average Crustal Abundance'!H$2),5.77)</f>
        <v>0</v>
      </c>
      <c r="BL700" s="3">
        <f>IF(LOG((AN700/'Average Crustal Abundance'!I$2))&lt;6,LOG((AN700/'Average Crustal Abundance'!I$2)),6)</f>
        <v>0</v>
      </c>
      <c r="BM700" s="3">
        <f>IF(LOG((AO700/'Average Crustal Abundance'!J$2))&lt;6,LOG((AO700/'Average Crustal Abundance'!J$2)),6)</f>
        <v>0</v>
      </c>
      <c r="BN700" s="3">
        <f>LOG((AP700/'Average Crustal Abundance'!K$2),4.9)</f>
        <v>0</v>
      </c>
      <c r="BO700" s="3">
        <f>IF(LOG((AQ700/'Average Crustal Abundance'!L$2))&lt;6,LOG((AQ700/'Average Crustal Abundance'!L$2)),6)</f>
        <v>0</v>
      </c>
      <c r="BP700" s="3">
        <f>IF(LOG((AR700/'Average Crustal Abundance'!M$2))&lt;6,LOG((AR700/'Average Crustal Abundance'!M$2)),6)</f>
        <v>0</v>
      </c>
      <c r="BQ700" s="3">
        <f>IF(LOG((AS700/'Average Crustal Abundance'!N$2))&lt;6,LOG((AS700/'Average Crustal Abundance'!N$2)),6)</f>
        <v>0</v>
      </c>
      <c r="BR700" s="3">
        <f>LOG((AT700/'Average Crustal Abundance'!O$2),6.71)</f>
        <v>0</v>
      </c>
      <c r="BS700" s="3">
        <f>IF(LOG((AU700/'Average Crustal Abundance'!P$2))&lt;6,LOG((AU700/'Average Crustal Abundance'!P$2)),6)</f>
        <v>0</v>
      </c>
      <c r="BT700" s="3">
        <f>LOG((AV700/'Average Crustal Abundance'!Q$2),8.58)</f>
        <v>0</v>
      </c>
      <c r="BU700" s="3">
        <f>IF(LOG((AW700/'Average Crustal Abundance'!R$2))&lt;6,LOG((AW700/'Average Crustal Abundance'!R$2)),6)</f>
        <v>0</v>
      </c>
      <c r="BV700" s="3">
        <f>IF(LOG((AX700/'Average Crustal Abundance'!S$2))&lt;6,LOG((AX700/'Average Crustal Abundance'!S$2)),6)</f>
        <v>0</v>
      </c>
      <c r="BW700" s="3">
        <f>IF(LOG((AY700/'Average Crustal Abundance'!T$2))&lt;6,LOG((AY700/'Average Crustal Abundance'!T$2)),6)</f>
        <v>0</v>
      </c>
      <c r="BX700" s="3">
        <f>IF(LOG((AZ700/'Average Crustal Abundance'!U$2))&lt;6,LOG((AZ700/'Average Crustal Abundance'!U$2)),6)</f>
        <v>0</v>
      </c>
      <c r="BY700" s="3">
        <f>IF(LOG((BA700/'Average Crustal Abundance'!V$2))&lt;6,LOG((BA700/'Average Crustal Abundance'!V$2)),6)</f>
        <v>0</v>
      </c>
      <c r="BZ700" s="3">
        <f>LOG((BB700/'Average Crustal Abundance'!W$2),9.15)</f>
        <v>0</v>
      </c>
      <c r="CA700" s="3">
        <f>LOG((BC700/'Average Crustal Abundance'!X$2),6.07)</f>
        <v>0</v>
      </c>
      <c r="CB700" s="3">
        <f>LOG((BD700/'Average Crustal Abundance'!Y$2),9.57)</f>
        <v>0</v>
      </c>
      <c r="CC700" s="3">
        <f t="shared" si="379"/>
        <v>0</v>
      </c>
      <c r="CD700" s="3" t="e">
        <f t="shared" si="380"/>
        <v>#DIV/0!</v>
      </c>
      <c r="CE700" s="4" t="e">
        <f t="shared" si="376"/>
        <v>#DIV/0!</v>
      </c>
      <c r="CF700" s="4" t="e">
        <f t="shared" si="377"/>
        <v>#DIV/0!</v>
      </c>
      <c r="CG700" s="4" t="e">
        <f t="shared" si="378"/>
        <v>#DIV/0!</v>
      </c>
      <c r="CH700" s="4" t="e">
        <f t="shared" ref="CH700:CH763" si="394">BH700*$CD700</f>
        <v>#DIV/0!</v>
      </c>
      <c r="CI700" s="4" t="e">
        <f t="shared" ref="CI700:CI763" si="395">BI700*$CD700</f>
        <v>#DIV/0!</v>
      </c>
      <c r="CJ700" s="4" t="e">
        <f t="shared" ref="CJ700:CJ763" si="396">BJ700*$CD700</f>
        <v>#DIV/0!</v>
      </c>
      <c r="CK700" s="4" t="e">
        <f t="shared" ref="CK700:CK763" si="397">BK700*$CD700</f>
        <v>#DIV/0!</v>
      </c>
      <c r="CL700" s="4" t="e">
        <f t="shared" si="383"/>
        <v>#DIV/0!</v>
      </c>
      <c r="CM700" s="4" t="e">
        <f t="shared" si="384"/>
        <v>#DIV/0!</v>
      </c>
      <c r="CN700" s="4" t="e">
        <f t="shared" si="385"/>
        <v>#DIV/0!</v>
      </c>
      <c r="CO700" s="4" t="e">
        <f t="shared" si="386"/>
        <v>#DIV/0!</v>
      </c>
      <c r="CP700" s="4" t="e">
        <f t="shared" si="387"/>
        <v>#DIV/0!</v>
      </c>
      <c r="CQ700" s="4" t="e">
        <f t="shared" si="388"/>
        <v>#DIV/0!</v>
      </c>
      <c r="CR700" s="4" t="e">
        <f t="shared" si="389"/>
        <v>#DIV/0!</v>
      </c>
      <c r="CS700" s="4" t="e">
        <f t="shared" si="390"/>
        <v>#DIV/0!</v>
      </c>
      <c r="CT700" s="4" t="e">
        <f t="shared" si="391"/>
        <v>#DIV/0!</v>
      </c>
      <c r="CU700" s="4" t="e">
        <f t="shared" si="392"/>
        <v>#DIV/0!</v>
      </c>
      <c r="CV700" s="4" t="e">
        <f t="shared" si="393"/>
        <v>#DIV/0!</v>
      </c>
      <c r="CW700" s="4" t="e">
        <f t="shared" si="382"/>
        <v>#DIV/0!</v>
      </c>
      <c r="CX700" s="4" t="e">
        <f t="shared" si="382"/>
        <v>#DIV/0!</v>
      </c>
      <c r="CY700" s="4" t="e">
        <f t="shared" si="382"/>
        <v>#DIV/0!</v>
      </c>
      <c r="CZ700" s="4" t="e">
        <f t="shared" si="382"/>
        <v>#DIV/0!</v>
      </c>
      <c r="DA700" s="4" t="e">
        <f t="shared" si="382"/>
        <v>#DIV/0!</v>
      </c>
      <c r="DB700" s="4" t="e">
        <f t="shared" si="382"/>
        <v>#DIV/0!</v>
      </c>
      <c r="DC700" s="3"/>
      <c r="DD700" s="3" t="e">
        <f t="shared" si="381"/>
        <v>#DIV/0!</v>
      </c>
    </row>
    <row r="701" spans="33:108" x14ac:dyDescent="0.25">
      <c r="AG701" s="2">
        <f>IF(I701&gt;'Average Crustal Abundance'!B$2,Data!I701,'Average Crustal Abundance'!B$2)</f>
        <v>52200</v>
      </c>
      <c r="AH701" s="2">
        <f>IF(J701&gt;'Average Crustal Abundance'!C$2,Data!J701,'Average Crustal Abundance'!C$2)</f>
        <v>27</v>
      </c>
      <c r="AI701" s="2">
        <f>IF(K701&gt;'Average Crustal Abundance'!D$2,Data!K701,'Average Crustal Abundance'!D$2)</f>
        <v>59</v>
      </c>
      <c r="AJ701" s="2">
        <f>IF(L701&gt;'Average Crustal Abundance'!E$2,Data!L701,'Average Crustal Abundance'!E$2)</f>
        <v>0.188</v>
      </c>
      <c r="AK701" s="2">
        <f>IF(M701&gt;'Average Crustal Abundance'!F$2,Data!M701,'Average Crustal Abundance'!F$2)</f>
        <v>1.5E-3</v>
      </c>
      <c r="AL701" s="2">
        <f>IF(N701&gt;'Average Crustal Abundance'!G$2,Data!N701,'Average Crustal Abundance'!G$2)</f>
        <v>1.5E-3</v>
      </c>
      <c r="AM701" s="2">
        <f>IF(O701&gt;'Average Crustal Abundance'!H$2,Data!O701,'Average Crustal Abundance'!H$2)</f>
        <v>27</v>
      </c>
      <c r="AN701" s="2">
        <f>IF(P701&gt;'Average Crustal Abundance'!I$2,Data!P701,'Average Crustal Abundance'!I$2)</f>
        <v>5.6000000000000001E-2</v>
      </c>
      <c r="AO701" s="2">
        <f>IF(Q701&gt;'Average Crustal Abundance'!J$2,Data!Q701,'Average Crustal Abundance'!J$2)</f>
        <v>1.2999999999999999E-3</v>
      </c>
      <c r="AP701" s="2">
        <f>IF(R701&gt;'Average Crustal Abundance'!K$2,Data!R701,'Average Crustal Abundance'!K$2)</f>
        <v>72</v>
      </c>
      <c r="AQ701" s="2">
        <f>IF(S701&gt;'Average Crustal Abundance'!L$2,Data!S701,'Average Crustal Abundance'!L$2)</f>
        <v>0.08</v>
      </c>
      <c r="AR701" s="2">
        <f>IF(T701&gt;'Average Crustal Abundance'!M$2,Data!T701,'Average Crustal Abundance'!M$2)</f>
        <v>5.1999999999999998E-2</v>
      </c>
      <c r="AS701" s="2">
        <f>IF(U701&gt;'Average Crustal Abundance'!N$2,Data!U701,'Average Crustal Abundance'!N$2)</f>
        <v>0.5</v>
      </c>
      <c r="AT701" s="2">
        <f>IF(V701&gt;'Average Crustal Abundance'!O$2,Data!V701,'Average Crustal Abundance'!O$2)</f>
        <v>11</v>
      </c>
      <c r="AU701" s="2">
        <f>IF(W701&gt;'Average Crustal Abundance'!P$2,Data!W701,'Average Crustal Abundance'!P$2)</f>
        <v>0.03</v>
      </c>
      <c r="AV701" s="2">
        <f>IF(X701&gt;'Average Crustal Abundance'!Q$2,Data!X701,'Average Crustal Abundance'!Q$2)</f>
        <v>2.5</v>
      </c>
      <c r="AW701" s="2">
        <f>IF(Y701&gt;'Average Crustal Abundance'!R$2,Data!Y701,'Average Crustal Abundance'!R$2)</f>
        <v>0.2</v>
      </c>
      <c r="AX701" s="2">
        <f>IF(Z701&gt;'Average Crustal Abundance'!S$2,Data!Z701,'Average Crustal Abundance'!S$2)</f>
        <v>0.18</v>
      </c>
      <c r="AY701" s="2">
        <f>IF(AA701&gt;'Average Crustal Abundance'!T$2,Data!AA701,'Average Crustal Abundance'!T$2)</f>
        <v>1E-3</v>
      </c>
      <c r="AZ701" s="2">
        <f>IF(AB701&gt;'Average Crustal Abundance'!U$2,Data!AB701,'Average Crustal Abundance'!U$2)</f>
        <v>0.8</v>
      </c>
      <c r="BA701" s="2">
        <f>IF(AC701&gt;'Average Crustal Abundance'!V$2,Data!AC701,'Average Crustal Abundance'!V$2)</f>
        <v>1</v>
      </c>
      <c r="BB701" s="2">
        <f>IF(AD701&gt;'Average Crustal Abundance'!W$2,Data!AD701,'Average Crustal Abundance'!W$2)</f>
        <v>1.7</v>
      </c>
      <c r="BC701" s="2">
        <f>IF(AE701&gt;'Average Crustal Abundance'!X$2,Data!AE701,'Average Crustal Abundance'!X$2)</f>
        <v>20</v>
      </c>
      <c r="BD701" s="2">
        <f>IF(AF701&gt;'Average Crustal Abundance'!Y$2,Data!AF701,'Average Crustal Abundance'!Y$2)</f>
        <v>1.3</v>
      </c>
      <c r="BE701" s="3">
        <f>LOG((AG701/'Average Crustal Abundance'!B$2),1.636)</f>
        <v>0</v>
      </c>
      <c r="BF701" s="3">
        <f>LOG((AH701/'Average Crustal Abundance'!C$2),5.77)</f>
        <v>0</v>
      </c>
      <c r="BG701" s="3">
        <f>LOG((AI701/'Average Crustal Abundance'!D$2),5.07)</f>
        <v>0</v>
      </c>
      <c r="BH701" s="3">
        <f>IF(LOG((AJ701/'Average Crustal Abundance'!E$2))&lt;6,LOG((AJ701/'Average Crustal Abundance'!E$2)),6)</f>
        <v>0</v>
      </c>
      <c r="BI701" s="3">
        <f>IF(LOG((AK701/'Average Crustal Abundance'!F$2))&lt;6,LOG((AK701/'Average Crustal Abundance'!F$2)),6)</f>
        <v>0</v>
      </c>
      <c r="BJ701" s="3">
        <f>IF(LOG((AL701/'Average Crustal Abundance'!G$2))&lt;6,LOG((AL701/'Average Crustal Abundance'!G$2)),6)</f>
        <v>0</v>
      </c>
      <c r="BK701" s="3">
        <f>LOG((AM701/'Average Crustal Abundance'!H$2),5.77)</f>
        <v>0</v>
      </c>
      <c r="BL701" s="3">
        <f>IF(LOG((AN701/'Average Crustal Abundance'!I$2))&lt;6,LOG((AN701/'Average Crustal Abundance'!I$2)),6)</f>
        <v>0</v>
      </c>
      <c r="BM701" s="3">
        <f>IF(LOG((AO701/'Average Crustal Abundance'!J$2))&lt;6,LOG((AO701/'Average Crustal Abundance'!J$2)),6)</f>
        <v>0</v>
      </c>
      <c r="BN701" s="3">
        <f>LOG((AP701/'Average Crustal Abundance'!K$2),4.9)</f>
        <v>0</v>
      </c>
      <c r="BO701" s="3">
        <f>IF(LOG((AQ701/'Average Crustal Abundance'!L$2))&lt;6,LOG((AQ701/'Average Crustal Abundance'!L$2)),6)</f>
        <v>0</v>
      </c>
      <c r="BP701" s="3">
        <f>IF(LOG((AR701/'Average Crustal Abundance'!M$2))&lt;6,LOG((AR701/'Average Crustal Abundance'!M$2)),6)</f>
        <v>0</v>
      </c>
      <c r="BQ701" s="3">
        <f>IF(LOG((AS701/'Average Crustal Abundance'!N$2))&lt;6,LOG((AS701/'Average Crustal Abundance'!N$2)),6)</f>
        <v>0</v>
      </c>
      <c r="BR701" s="3">
        <f>LOG((AT701/'Average Crustal Abundance'!O$2),6.71)</f>
        <v>0</v>
      </c>
      <c r="BS701" s="3">
        <f>IF(LOG((AU701/'Average Crustal Abundance'!P$2))&lt;6,LOG((AU701/'Average Crustal Abundance'!P$2)),6)</f>
        <v>0</v>
      </c>
      <c r="BT701" s="3">
        <f>LOG((AV701/'Average Crustal Abundance'!Q$2),8.58)</f>
        <v>0</v>
      </c>
      <c r="BU701" s="3">
        <f>IF(LOG((AW701/'Average Crustal Abundance'!R$2))&lt;6,LOG((AW701/'Average Crustal Abundance'!R$2)),6)</f>
        <v>0</v>
      </c>
      <c r="BV701" s="3">
        <f>IF(LOG((AX701/'Average Crustal Abundance'!S$2))&lt;6,LOG((AX701/'Average Crustal Abundance'!S$2)),6)</f>
        <v>0</v>
      </c>
      <c r="BW701" s="3">
        <f>IF(LOG((AY701/'Average Crustal Abundance'!T$2))&lt;6,LOG((AY701/'Average Crustal Abundance'!T$2)),6)</f>
        <v>0</v>
      </c>
      <c r="BX701" s="3">
        <f>IF(LOG((AZ701/'Average Crustal Abundance'!U$2))&lt;6,LOG((AZ701/'Average Crustal Abundance'!U$2)),6)</f>
        <v>0</v>
      </c>
      <c r="BY701" s="3">
        <f>IF(LOG((BA701/'Average Crustal Abundance'!V$2))&lt;6,LOG((BA701/'Average Crustal Abundance'!V$2)),6)</f>
        <v>0</v>
      </c>
      <c r="BZ701" s="3">
        <f>LOG((BB701/'Average Crustal Abundance'!W$2),9.15)</f>
        <v>0</v>
      </c>
      <c r="CA701" s="3">
        <f>LOG((BC701/'Average Crustal Abundance'!X$2),6.07)</f>
        <v>0</v>
      </c>
      <c r="CB701" s="3">
        <f>LOG((BD701/'Average Crustal Abundance'!Y$2),9.57)</f>
        <v>0</v>
      </c>
      <c r="CC701" s="3">
        <f t="shared" si="379"/>
        <v>0</v>
      </c>
      <c r="CD701" s="3" t="e">
        <f t="shared" si="380"/>
        <v>#DIV/0!</v>
      </c>
      <c r="CE701" s="4" t="e">
        <f t="shared" ref="CE701:CE764" si="398">BE701*$CD701</f>
        <v>#DIV/0!</v>
      </c>
      <c r="CF701" s="4" t="e">
        <f t="shared" ref="CF701:CF764" si="399">BF701*$CD701</f>
        <v>#DIV/0!</v>
      </c>
      <c r="CG701" s="4" t="e">
        <f t="shared" ref="CG701:CG764" si="400">BG701*$CD701</f>
        <v>#DIV/0!</v>
      </c>
      <c r="CH701" s="4" t="e">
        <f t="shared" si="394"/>
        <v>#DIV/0!</v>
      </c>
      <c r="CI701" s="4" t="e">
        <f t="shared" si="395"/>
        <v>#DIV/0!</v>
      </c>
      <c r="CJ701" s="4" t="e">
        <f t="shared" si="396"/>
        <v>#DIV/0!</v>
      </c>
      <c r="CK701" s="4" t="e">
        <f t="shared" si="397"/>
        <v>#DIV/0!</v>
      </c>
      <c r="CL701" s="4" t="e">
        <f t="shared" si="383"/>
        <v>#DIV/0!</v>
      </c>
      <c r="CM701" s="4" t="e">
        <f t="shared" si="384"/>
        <v>#DIV/0!</v>
      </c>
      <c r="CN701" s="4" t="e">
        <f t="shared" si="385"/>
        <v>#DIV/0!</v>
      </c>
      <c r="CO701" s="4" t="e">
        <f t="shared" si="386"/>
        <v>#DIV/0!</v>
      </c>
      <c r="CP701" s="4" t="e">
        <f t="shared" si="387"/>
        <v>#DIV/0!</v>
      </c>
      <c r="CQ701" s="4" t="e">
        <f t="shared" si="388"/>
        <v>#DIV/0!</v>
      </c>
      <c r="CR701" s="4" t="e">
        <f t="shared" si="389"/>
        <v>#DIV/0!</v>
      </c>
      <c r="CS701" s="4" t="e">
        <f t="shared" si="390"/>
        <v>#DIV/0!</v>
      </c>
      <c r="CT701" s="4" t="e">
        <f t="shared" si="391"/>
        <v>#DIV/0!</v>
      </c>
      <c r="CU701" s="4" t="e">
        <f t="shared" si="392"/>
        <v>#DIV/0!</v>
      </c>
      <c r="CV701" s="4" t="e">
        <f t="shared" si="393"/>
        <v>#DIV/0!</v>
      </c>
      <c r="CW701" s="4" t="e">
        <f t="shared" si="382"/>
        <v>#DIV/0!</v>
      </c>
      <c r="CX701" s="4" t="e">
        <f t="shared" si="382"/>
        <v>#DIV/0!</v>
      </c>
      <c r="CY701" s="4" t="e">
        <f t="shared" si="382"/>
        <v>#DIV/0!</v>
      </c>
      <c r="CZ701" s="4" t="e">
        <f t="shared" si="382"/>
        <v>#DIV/0!</v>
      </c>
      <c r="DA701" s="4" t="e">
        <f t="shared" si="382"/>
        <v>#DIV/0!</v>
      </c>
      <c r="DB701" s="4" t="e">
        <f t="shared" si="382"/>
        <v>#DIV/0!</v>
      </c>
      <c r="DC701" s="3"/>
      <c r="DD701" s="3" t="e">
        <f t="shared" si="381"/>
        <v>#DIV/0!</v>
      </c>
    </row>
    <row r="702" spans="33:108" x14ac:dyDescent="0.25">
      <c r="AG702" s="2">
        <f>IF(I702&gt;'Average Crustal Abundance'!B$2,Data!I702,'Average Crustal Abundance'!B$2)</f>
        <v>52200</v>
      </c>
      <c r="AH702" s="2">
        <f>IF(J702&gt;'Average Crustal Abundance'!C$2,Data!J702,'Average Crustal Abundance'!C$2)</f>
        <v>27</v>
      </c>
      <c r="AI702" s="2">
        <f>IF(K702&gt;'Average Crustal Abundance'!D$2,Data!K702,'Average Crustal Abundance'!D$2)</f>
        <v>59</v>
      </c>
      <c r="AJ702" s="2">
        <f>IF(L702&gt;'Average Crustal Abundance'!E$2,Data!L702,'Average Crustal Abundance'!E$2)</f>
        <v>0.188</v>
      </c>
      <c r="AK702" s="2">
        <f>IF(M702&gt;'Average Crustal Abundance'!F$2,Data!M702,'Average Crustal Abundance'!F$2)</f>
        <v>1.5E-3</v>
      </c>
      <c r="AL702" s="2">
        <f>IF(N702&gt;'Average Crustal Abundance'!G$2,Data!N702,'Average Crustal Abundance'!G$2)</f>
        <v>1.5E-3</v>
      </c>
      <c r="AM702" s="2">
        <f>IF(O702&gt;'Average Crustal Abundance'!H$2,Data!O702,'Average Crustal Abundance'!H$2)</f>
        <v>27</v>
      </c>
      <c r="AN702" s="2">
        <f>IF(P702&gt;'Average Crustal Abundance'!I$2,Data!P702,'Average Crustal Abundance'!I$2)</f>
        <v>5.6000000000000001E-2</v>
      </c>
      <c r="AO702" s="2">
        <f>IF(Q702&gt;'Average Crustal Abundance'!J$2,Data!Q702,'Average Crustal Abundance'!J$2)</f>
        <v>1.2999999999999999E-3</v>
      </c>
      <c r="AP702" s="2">
        <f>IF(R702&gt;'Average Crustal Abundance'!K$2,Data!R702,'Average Crustal Abundance'!K$2)</f>
        <v>72</v>
      </c>
      <c r="AQ702" s="2">
        <f>IF(S702&gt;'Average Crustal Abundance'!L$2,Data!S702,'Average Crustal Abundance'!L$2)</f>
        <v>0.08</v>
      </c>
      <c r="AR702" s="2">
        <f>IF(T702&gt;'Average Crustal Abundance'!M$2,Data!T702,'Average Crustal Abundance'!M$2)</f>
        <v>5.1999999999999998E-2</v>
      </c>
      <c r="AS702" s="2">
        <f>IF(U702&gt;'Average Crustal Abundance'!N$2,Data!U702,'Average Crustal Abundance'!N$2)</f>
        <v>0.5</v>
      </c>
      <c r="AT702" s="2">
        <f>IF(V702&gt;'Average Crustal Abundance'!O$2,Data!V702,'Average Crustal Abundance'!O$2)</f>
        <v>11</v>
      </c>
      <c r="AU702" s="2">
        <f>IF(W702&gt;'Average Crustal Abundance'!P$2,Data!W702,'Average Crustal Abundance'!P$2)</f>
        <v>0.03</v>
      </c>
      <c r="AV702" s="2">
        <f>IF(X702&gt;'Average Crustal Abundance'!Q$2,Data!X702,'Average Crustal Abundance'!Q$2)</f>
        <v>2.5</v>
      </c>
      <c r="AW702" s="2">
        <f>IF(Y702&gt;'Average Crustal Abundance'!R$2,Data!Y702,'Average Crustal Abundance'!R$2)</f>
        <v>0.2</v>
      </c>
      <c r="AX702" s="2">
        <f>IF(Z702&gt;'Average Crustal Abundance'!S$2,Data!Z702,'Average Crustal Abundance'!S$2)</f>
        <v>0.18</v>
      </c>
      <c r="AY702" s="2">
        <f>IF(AA702&gt;'Average Crustal Abundance'!T$2,Data!AA702,'Average Crustal Abundance'!T$2)</f>
        <v>1E-3</v>
      </c>
      <c r="AZ702" s="2">
        <f>IF(AB702&gt;'Average Crustal Abundance'!U$2,Data!AB702,'Average Crustal Abundance'!U$2)</f>
        <v>0.8</v>
      </c>
      <c r="BA702" s="2">
        <f>IF(AC702&gt;'Average Crustal Abundance'!V$2,Data!AC702,'Average Crustal Abundance'!V$2)</f>
        <v>1</v>
      </c>
      <c r="BB702" s="2">
        <f>IF(AD702&gt;'Average Crustal Abundance'!W$2,Data!AD702,'Average Crustal Abundance'!W$2)</f>
        <v>1.7</v>
      </c>
      <c r="BC702" s="2">
        <f>IF(AE702&gt;'Average Crustal Abundance'!X$2,Data!AE702,'Average Crustal Abundance'!X$2)</f>
        <v>20</v>
      </c>
      <c r="BD702" s="2">
        <f>IF(AF702&gt;'Average Crustal Abundance'!Y$2,Data!AF702,'Average Crustal Abundance'!Y$2)</f>
        <v>1.3</v>
      </c>
      <c r="BE702" s="3">
        <f>LOG((AG702/'Average Crustal Abundance'!B$2),1.636)</f>
        <v>0</v>
      </c>
      <c r="BF702" s="3">
        <f>LOG((AH702/'Average Crustal Abundance'!C$2),5.77)</f>
        <v>0</v>
      </c>
      <c r="BG702" s="3">
        <f>LOG((AI702/'Average Crustal Abundance'!D$2),5.07)</f>
        <v>0</v>
      </c>
      <c r="BH702" s="3">
        <f>IF(LOG((AJ702/'Average Crustal Abundance'!E$2))&lt;6,LOG((AJ702/'Average Crustal Abundance'!E$2)),6)</f>
        <v>0</v>
      </c>
      <c r="BI702" s="3">
        <f>IF(LOG((AK702/'Average Crustal Abundance'!F$2))&lt;6,LOG((AK702/'Average Crustal Abundance'!F$2)),6)</f>
        <v>0</v>
      </c>
      <c r="BJ702" s="3">
        <f>IF(LOG((AL702/'Average Crustal Abundance'!G$2))&lt;6,LOG((AL702/'Average Crustal Abundance'!G$2)),6)</f>
        <v>0</v>
      </c>
      <c r="BK702" s="3">
        <f>LOG((AM702/'Average Crustal Abundance'!H$2),5.77)</f>
        <v>0</v>
      </c>
      <c r="BL702" s="3">
        <f>IF(LOG((AN702/'Average Crustal Abundance'!I$2))&lt;6,LOG((AN702/'Average Crustal Abundance'!I$2)),6)</f>
        <v>0</v>
      </c>
      <c r="BM702" s="3">
        <f>IF(LOG((AO702/'Average Crustal Abundance'!J$2))&lt;6,LOG((AO702/'Average Crustal Abundance'!J$2)),6)</f>
        <v>0</v>
      </c>
      <c r="BN702" s="3">
        <f>LOG((AP702/'Average Crustal Abundance'!K$2),4.9)</f>
        <v>0</v>
      </c>
      <c r="BO702" s="3">
        <f>IF(LOG((AQ702/'Average Crustal Abundance'!L$2))&lt;6,LOG((AQ702/'Average Crustal Abundance'!L$2)),6)</f>
        <v>0</v>
      </c>
      <c r="BP702" s="3">
        <f>IF(LOG((AR702/'Average Crustal Abundance'!M$2))&lt;6,LOG((AR702/'Average Crustal Abundance'!M$2)),6)</f>
        <v>0</v>
      </c>
      <c r="BQ702" s="3">
        <f>IF(LOG((AS702/'Average Crustal Abundance'!N$2))&lt;6,LOG((AS702/'Average Crustal Abundance'!N$2)),6)</f>
        <v>0</v>
      </c>
      <c r="BR702" s="3">
        <f>LOG((AT702/'Average Crustal Abundance'!O$2),6.71)</f>
        <v>0</v>
      </c>
      <c r="BS702" s="3">
        <f>IF(LOG((AU702/'Average Crustal Abundance'!P$2))&lt;6,LOG((AU702/'Average Crustal Abundance'!P$2)),6)</f>
        <v>0</v>
      </c>
      <c r="BT702" s="3">
        <f>LOG((AV702/'Average Crustal Abundance'!Q$2),8.58)</f>
        <v>0</v>
      </c>
      <c r="BU702" s="3">
        <f>IF(LOG((AW702/'Average Crustal Abundance'!R$2))&lt;6,LOG((AW702/'Average Crustal Abundance'!R$2)),6)</f>
        <v>0</v>
      </c>
      <c r="BV702" s="3">
        <f>IF(LOG((AX702/'Average Crustal Abundance'!S$2))&lt;6,LOG((AX702/'Average Crustal Abundance'!S$2)),6)</f>
        <v>0</v>
      </c>
      <c r="BW702" s="3">
        <f>IF(LOG((AY702/'Average Crustal Abundance'!T$2))&lt;6,LOG((AY702/'Average Crustal Abundance'!T$2)),6)</f>
        <v>0</v>
      </c>
      <c r="BX702" s="3">
        <f>IF(LOG((AZ702/'Average Crustal Abundance'!U$2))&lt;6,LOG((AZ702/'Average Crustal Abundance'!U$2)),6)</f>
        <v>0</v>
      </c>
      <c r="BY702" s="3">
        <f>IF(LOG((BA702/'Average Crustal Abundance'!V$2))&lt;6,LOG((BA702/'Average Crustal Abundance'!V$2)),6)</f>
        <v>0</v>
      </c>
      <c r="BZ702" s="3">
        <f>LOG((BB702/'Average Crustal Abundance'!W$2),9.15)</f>
        <v>0</v>
      </c>
      <c r="CA702" s="3">
        <f>LOG((BC702/'Average Crustal Abundance'!X$2),6.07)</f>
        <v>0</v>
      </c>
      <c r="CB702" s="3">
        <f>LOG((BD702/'Average Crustal Abundance'!Y$2),9.57)</f>
        <v>0</v>
      </c>
      <c r="CC702" s="3">
        <f t="shared" si="379"/>
        <v>0</v>
      </c>
      <c r="CD702" s="3" t="e">
        <f t="shared" si="380"/>
        <v>#DIV/0!</v>
      </c>
      <c r="CE702" s="4" t="e">
        <f t="shared" si="398"/>
        <v>#DIV/0!</v>
      </c>
      <c r="CF702" s="4" t="e">
        <f t="shared" si="399"/>
        <v>#DIV/0!</v>
      </c>
      <c r="CG702" s="4" t="e">
        <f t="shared" si="400"/>
        <v>#DIV/0!</v>
      </c>
      <c r="CH702" s="4" t="e">
        <f t="shared" si="394"/>
        <v>#DIV/0!</v>
      </c>
      <c r="CI702" s="4" t="e">
        <f t="shared" si="395"/>
        <v>#DIV/0!</v>
      </c>
      <c r="CJ702" s="4" t="e">
        <f t="shared" si="396"/>
        <v>#DIV/0!</v>
      </c>
      <c r="CK702" s="4" t="e">
        <f t="shared" si="397"/>
        <v>#DIV/0!</v>
      </c>
      <c r="CL702" s="4" t="e">
        <f t="shared" si="383"/>
        <v>#DIV/0!</v>
      </c>
      <c r="CM702" s="4" t="e">
        <f t="shared" si="384"/>
        <v>#DIV/0!</v>
      </c>
      <c r="CN702" s="4" t="e">
        <f t="shared" si="385"/>
        <v>#DIV/0!</v>
      </c>
      <c r="CO702" s="4" t="e">
        <f t="shared" si="386"/>
        <v>#DIV/0!</v>
      </c>
      <c r="CP702" s="4" t="e">
        <f t="shared" si="387"/>
        <v>#DIV/0!</v>
      </c>
      <c r="CQ702" s="4" t="e">
        <f t="shared" si="388"/>
        <v>#DIV/0!</v>
      </c>
      <c r="CR702" s="4" t="e">
        <f t="shared" si="389"/>
        <v>#DIV/0!</v>
      </c>
      <c r="CS702" s="4" t="e">
        <f t="shared" si="390"/>
        <v>#DIV/0!</v>
      </c>
      <c r="CT702" s="4" t="e">
        <f t="shared" si="391"/>
        <v>#DIV/0!</v>
      </c>
      <c r="CU702" s="4" t="e">
        <f t="shared" si="392"/>
        <v>#DIV/0!</v>
      </c>
      <c r="CV702" s="4" t="e">
        <f t="shared" si="393"/>
        <v>#DIV/0!</v>
      </c>
      <c r="CW702" s="4" t="e">
        <f t="shared" si="382"/>
        <v>#DIV/0!</v>
      </c>
      <c r="CX702" s="4" t="e">
        <f t="shared" si="382"/>
        <v>#DIV/0!</v>
      </c>
      <c r="CY702" s="4" t="e">
        <f t="shared" si="382"/>
        <v>#DIV/0!</v>
      </c>
      <c r="CZ702" s="4" t="e">
        <f t="shared" si="382"/>
        <v>#DIV/0!</v>
      </c>
      <c r="DA702" s="4" t="e">
        <f t="shared" si="382"/>
        <v>#DIV/0!</v>
      </c>
      <c r="DB702" s="4" t="e">
        <f t="shared" si="382"/>
        <v>#DIV/0!</v>
      </c>
      <c r="DC702" s="3"/>
      <c r="DD702" s="3" t="e">
        <f t="shared" si="381"/>
        <v>#DIV/0!</v>
      </c>
    </row>
    <row r="703" spans="33:108" x14ac:dyDescent="0.25">
      <c r="AG703" s="2">
        <f>IF(I703&gt;'Average Crustal Abundance'!B$2,Data!I703,'Average Crustal Abundance'!B$2)</f>
        <v>52200</v>
      </c>
      <c r="AH703" s="2">
        <f>IF(J703&gt;'Average Crustal Abundance'!C$2,Data!J703,'Average Crustal Abundance'!C$2)</f>
        <v>27</v>
      </c>
      <c r="AI703" s="2">
        <f>IF(K703&gt;'Average Crustal Abundance'!D$2,Data!K703,'Average Crustal Abundance'!D$2)</f>
        <v>59</v>
      </c>
      <c r="AJ703" s="2">
        <f>IF(L703&gt;'Average Crustal Abundance'!E$2,Data!L703,'Average Crustal Abundance'!E$2)</f>
        <v>0.188</v>
      </c>
      <c r="AK703" s="2">
        <f>IF(M703&gt;'Average Crustal Abundance'!F$2,Data!M703,'Average Crustal Abundance'!F$2)</f>
        <v>1.5E-3</v>
      </c>
      <c r="AL703" s="2">
        <f>IF(N703&gt;'Average Crustal Abundance'!G$2,Data!N703,'Average Crustal Abundance'!G$2)</f>
        <v>1.5E-3</v>
      </c>
      <c r="AM703" s="2">
        <f>IF(O703&gt;'Average Crustal Abundance'!H$2,Data!O703,'Average Crustal Abundance'!H$2)</f>
        <v>27</v>
      </c>
      <c r="AN703" s="2">
        <f>IF(P703&gt;'Average Crustal Abundance'!I$2,Data!P703,'Average Crustal Abundance'!I$2)</f>
        <v>5.6000000000000001E-2</v>
      </c>
      <c r="AO703" s="2">
        <f>IF(Q703&gt;'Average Crustal Abundance'!J$2,Data!Q703,'Average Crustal Abundance'!J$2)</f>
        <v>1.2999999999999999E-3</v>
      </c>
      <c r="AP703" s="2">
        <f>IF(R703&gt;'Average Crustal Abundance'!K$2,Data!R703,'Average Crustal Abundance'!K$2)</f>
        <v>72</v>
      </c>
      <c r="AQ703" s="2">
        <f>IF(S703&gt;'Average Crustal Abundance'!L$2,Data!S703,'Average Crustal Abundance'!L$2)</f>
        <v>0.08</v>
      </c>
      <c r="AR703" s="2">
        <f>IF(T703&gt;'Average Crustal Abundance'!M$2,Data!T703,'Average Crustal Abundance'!M$2)</f>
        <v>5.1999999999999998E-2</v>
      </c>
      <c r="AS703" s="2">
        <f>IF(U703&gt;'Average Crustal Abundance'!N$2,Data!U703,'Average Crustal Abundance'!N$2)</f>
        <v>0.5</v>
      </c>
      <c r="AT703" s="2">
        <f>IF(V703&gt;'Average Crustal Abundance'!O$2,Data!V703,'Average Crustal Abundance'!O$2)</f>
        <v>11</v>
      </c>
      <c r="AU703" s="2">
        <f>IF(W703&gt;'Average Crustal Abundance'!P$2,Data!W703,'Average Crustal Abundance'!P$2)</f>
        <v>0.03</v>
      </c>
      <c r="AV703" s="2">
        <f>IF(X703&gt;'Average Crustal Abundance'!Q$2,Data!X703,'Average Crustal Abundance'!Q$2)</f>
        <v>2.5</v>
      </c>
      <c r="AW703" s="2">
        <f>IF(Y703&gt;'Average Crustal Abundance'!R$2,Data!Y703,'Average Crustal Abundance'!R$2)</f>
        <v>0.2</v>
      </c>
      <c r="AX703" s="2">
        <f>IF(Z703&gt;'Average Crustal Abundance'!S$2,Data!Z703,'Average Crustal Abundance'!S$2)</f>
        <v>0.18</v>
      </c>
      <c r="AY703" s="2">
        <f>IF(AA703&gt;'Average Crustal Abundance'!T$2,Data!AA703,'Average Crustal Abundance'!T$2)</f>
        <v>1E-3</v>
      </c>
      <c r="AZ703" s="2">
        <f>IF(AB703&gt;'Average Crustal Abundance'!U$2,Data!AB703,'Average Crustal Abundance'!U$2)</f>
        <v>0.8</v>
      </c>
      <c r="BA703" s="2">
        <f>IF(AC703&gt;'Average Crustal Abundance'!V$2,Data!AC703,'Average Crustal Abundance'!V$2)</f>
        <v>1</v>
      </c>
      <c r="BB703" s="2">
        <f>IF(AD703&gt;'Average Crustal Abundance'!W$2,Data!AD703,'Average Crustal Abundance'!W$2)</f>
        <v>1.7</v>
      </c>
      <c r="BC703" s="2">
        <f>IF(AE703&gt;'Average Crustal Abundance'!X$2,Data!AE703,'Average Crustal Abundance'!X$2)</f>
        <v>20</v>
      </c>
      <c r="BD703" s="2">
        <f>IF(AF703&gt;'Average Crustal Abundance'!Y$2,Data!AF703,'Average Crustal Abundance'!Y$2)</f>
        <v>1.3</v>
      </c>
      <c r="BE703" s="3">
        <f>LOG((AG703/'Average Crustal Abundance'!B$2),1.636)</f>
        <v>0</v>
      </c>
      <c r="BF703" s="3">
        <f>LOG((AH703/'Average Crustal Abundance'!C$2),5.77)</f>
        <v>0</v>
      </c>
      <c r="BG703" s="3">
        <f>LOG((AI703/'Average Crustal Abundance'!D$2),5.07)</f>
        <v>0</v>
      </c>
      <c r="BH703" s="3">
        <f>IF(LOG((AJ703/'Average Crustal Abundance'!E$2))&lt;6,LOG((AJ703/'Average Crustal Abundance'!E$2)),6)</f>
        <v>0</v>
      </c>
      <c r="BI703" s="3">
        <f>IF(LOG((AK703/'Average Crustal Abundance'!F$2))&lt;6,LOG((AK703/'Average Crustal Abundance'!F$2)),6)</f>
        <v>0</v>
      </c>
      <c r="BJ703" s="3">
        <f>IF(LOG((AL703/'Average Crustal Abundance'!G$2))&lt;6,LOG((AL703/'Average Crustal Abundance'!G$2)),6)</f>
        <v>0</v>
      </c>
      <c r="BK703" s="3">
        <f>LOG((AM703/'Average Crustal Abundance'!H$2),5.77)</f>
        <v>0</v>
      </c>
      <c r="BL703" s="3">
        <f>IF(LOG((AN703/'Average Crustal Abundance'!I$2))&lt;6,LOG((AN703/'Average Crustal Abundance'!I$2)),6)</f>
        <v>0</v>
      </c>
      <c r="BM703" s="3">
        <f>IF(LOG((AO703/'Average Crustal Abundance'!J$2))&lt;6,LOG((AO703/'Average Crustal Abundance'!J$2)),6)</f>
        <v>0</v>
      </c>
      <c r="BN703" s="3">
        <f>LOG((AP703/'Average Crustal Abundance'!K$2),4.9)</f>
        <v>0</v>
      </c>
      <c r="BO703" s="3">
        <f>IF(LOG((AQ703/'Average Crustal Abundance'!L$2))&lt;6,LOG((AQ703/'Average Crustal Abundance'!L$2)),6)</f>
        <v>0</v>
      </c>
      <c r="BP703" s="3">
        <f>IF(LOG((AR703/'Average Crustal Abundance'!M$2))&lt;6,LOG((AR703/'Average Crustal Abundance'!M$2)),6)</f>
        <v>0</v>
      </c>
      <c r="BQ703" s="3">
        <f>IF(LOG((AS703/'Average Crustal Abundance'!N$2))&lt;6,LOG((AS703/'Average Crustal Abundance'!N$2)),6)</f>
        <v>0</v>
      </c>
      <c r="BR703" s="3">
        <f>LOG((AT703/'Average Crustal Abundance'!O$2),6.71)</f>
        <v>0</v>
      </c>
      <c r="BS703" s="3">
        <f>IF(LOG((AU703/'Average Crustal Abundance'!P$2))&lt;6,LOG((AU703/'Average Crustal Abundance'!P$2)),6)</f>
        <v>0</v>
      </c>
      <c r="BT703" s="3">
        <f>LOG((AV703/'Average Crustal Abundance'!Q$2),8.58)</f>
        <v>0</v>
      </c>
      <c r="BU703" s="3">
        <f>IF(LOG((AW703/'Average Crustal Abundance'!R$2))&lt;6,LOG((AW703/'Average Crustal Abundance'!R$2)),6)</f>
        <v>0</v>
      </c>
      <c r="BV703" s="3">
        <f>IF(LOG((AX703/'Average Crustal Abundance'!S$2))&lt;6,LOG((AX703/'Average Crustal Abundance'!S$2)),6)</f>
        <v>0</v>
      </c>
      <c r="BW703" s="3">
        <f>IF(LOG((AY703/'Average Crustal Abundance'!T$2))&lt;6,LOG((AY703/'Average Crustal Abundance'!T$2)),6)</f>
        <v>0</v>
      </c>
      <c r="BX703" s="3">
        <f>IF(LOG((AZ703/'Average Crustal Abundance'!U$2))&lt;6,LOG((AZ703/'Average Crustal Abundance'!U$2)),6)</f>
        <v>0</v>
      </c>
      <c r="BY703" s="3">
        <f>IF(LOG((BA703/'Average Crustal Abundance'!V$2))&lt;6,LOG((BA703/'Average Crustal Abundance'!V$2)),6)</f>
        <v>0</v>
      </c>
      <c r="BZ703" s="3">
        <f>LOG((BB703/'Average Crustal Abundance'!W$2),9.15)</f>
        <v>0</v>
      </c>
      <c r="CA703" s="3">
        <f>LOG((BC703/'Average Crustal Abundance'!X$2),6.07)</f>
        <v>0</v>
      </c>
      <c r="CB703" s="3">
        <f>LOG((BD703/'Average Crustal Abundance'!Y$2),9.57)</f>
        <v>0</v>
      </c>
      <c r="CC703" s="3">
        <f t="shared" si="379"/>
        <v>0</v>
      </c>
      <c r="CD703" s="3" t="e">
        <f t="shared" si="380"/>
        <v>#DIV/0!</v>
      </c>
      <c r="CE703" s="4" t="e">
        <f t="shared" si="398"/>
        <v>#DIV/0!</v>
      </c>
      <c r="CF703" s="4" t="e">
        <f t="shared" si="399"/>
        <v>#DIV/0!</v>
      </c>
      <c r="CG703" s="4" t="e">
        <f t="shared" si="400"/>
        <v>#DIV/0!</v>
      </c>
      <c r="CH703" s="4" t="e">
        <f t="shared" si="394"/>
        <v>#DIV/0!</v>
      </c>
      <c r="CI703" s="4" t="e">
        <f t="shared" si="395"/>
        <v>#DIV/0!</v>
      </c>
      <c r="CJ703" s="4" t="e">
        <f t="shared" si="396"/>
        <v>#DIV/0!</v>
      </c>
      <c r="CK703" s="4" t="e">
        <f t="shared" si="397"/>
        <v>#DIV/0!</v>
      </c>
      <c r="CL703" s="4" t="e">
        <f t="shared" si="383"/>
        <v>#DIV/0!</v>
      </c>
      <c r="CM703" s="4" t="e">
        <f t="shared" si="384"/>
        <v>#DIV/0!</v>
      </c>
      <c r="CN703" s="4" t="e">
        <f t="shared" si="385"/>
        <v>#DIV/0!</v>
      </c>
      <c r="CO703" s="4" t="e">
        <f t="shared" si="386"/>
        <v>#DIV/0!</v>
      </c>
      <c r="CP703" s="4" t="e">
        <f t="shared" si="387"/>
        <v>#DIV/0!</v>
      </c>
      <c r="CQ703" s="4" t="e">
        <f t="shared" si="388"/>
        <v>#DIV/0!</v>
      </c>
      <c r="CR703" s="4" t="e">
        <f t="shared" si="389"/>
        <v>#DIV/0!</v>
      </c>
      <c r="CS703" s="4" t="e">
        <f t="shared" si="390"/>
        <v>#DIV/0!</v>
      </c>
      <c r="CT703" s="4" t="e">
        <f t="shared" si="391"/>
        <v>#DIV/0!</v>
      </c>
      <c r="CU703" s="4" t="e">
        <f t="shared" si="392"/>
        <v>#DIV/0!</v>
      </c>
      <c r="CV703" s="4" t="e">
        <f t="shared" si="393"/>
        <v>#DIV/0!</v>
      </c>
      <c r="CW703" s="4" t="e">
        <f t="shared" si="382"/>
        <v>#DIV/0!</v>
      </c>
      <c r="CX703" s="4" t="e">
        <f t="shared" si="382"/>
        <v>#DIV/0!</v>
      </c>
      <c r="CY703" s="4" t="e">
        <f t="shared" si="382"/>
        <v>#DIV/0!</v>
      </c>
      <c r="CZ703" s="4" t="e">
        <f t="shared" ref="CZ703:DB766" si="401">BZ703*$CD703</f>
        <v>#DIV/0!</v>
      </c>
      <c r="DA703" s="4" t="e">
        <f t="shared" si="401"/>
        <v>#DIV/0!</v>
      </c>
      <c r="DB703" s="4" t="e">
        <f t="shared" si="401"/>
        <v>#DIV/0!</v>
      </c>
      <c r="DC703" s="3"/>
      <c r="DD703" s="3" t="e">
        <f t="shared" si="381"/>
        <v>#DIV/0!</v>
      </c>
    </row>
    <row r="704" spans="33:108" x14ac:dyDescent="0.25">
      <c r="AG704" s="2">
        <f>IF(I704&gt;'Average Crustal Abundance'!B$2,Data!I704,'Average Crustal Abundance'!B$2)</f>
        <v>52200</v>
      </c>
      <c r="AH704" s="2">
        <f>IF(J704&gt;'Average Crustal Abundance'!C$2,Data!J704,'Average Crustal Abundance'!C$2)</f>
        <v>27</v>
      </c>
      <c r="AI704" s="2">
        <f>IF(K704&gt;'Average Crustal Abundance'!D$2,Data!K704,'Average Crustal Abundance'!D$2)</f>
        <v>59</v>
      </c>
      <c r="AJ704" s="2">
        <f>IF(L704&gt;'Average Crustal Abundance'!E$2,Data!L704,'Average Crustal Abundance'!E$2)</f>
        <v>0.188</v>
      </c>
      <c r="AK704" s="2">
        <f>IF(M704&gt;'Average Crustal Abundance'!F$2,Data!M704,'Average Crustal Abundance'!F$2)</f>
        <v>1.5E-3</v>
      </c>
      <c r="AL704" s="2">
        <f>IF(N704&gt;'Average Crustal Abundance'!G$2,Data!N704,'Average Crustal Abundance'!G$2)</f>
        <v>1.5E-3</v>
      </c>
      <c r="AM704" s="2">
        <f>IF(O704&gt;'Average Crustal Abundance'!H$2,Data!O704,'Average Crustal Abundance'!H$2)</f>
        <v>27</v>
      </c>
      <c r="AN704" s="2">
        <f>IF(P704&gt;'Average Crustal Abundance'!I$2,Data!P704,'Average Crustal Abundance'!I$2)</f>
        <v>5.6000000000000001E-2</v>
      </c>
      <c r="AO704" s="2">
        <f>IF(Q704&gt;'Average Crustal Abundance'!J$2,Data!Q704,'Average Crustal Abundance'!J$2)</f>
        <v>1.2999999999999999E-3</v>
      </c>
      <c r="AP704" s="2">
        <f>IF(R704&gt;'Average Crustal Abundance'!K$2,Data!R704,'Average Crustal Abundance'!K$2)</f>
        <v>72</v>
      </c>
      <c r="AQ704" s="2">
        <f>IF(S704&gt;'Average Crustal Abundance'!L$2,Data!S704,'Average Crustal Abundance'!L$2)</f>
        <v>0.08</v>
      </c>
      <c r="AR704" s="2">
        <f>IF(T704&gt;'Average Crustal Abundance'!M$2,Data!T704,'Average Crustal Abundance'!M$2)</f>
        <v>5.1999999999999998E-2</v>
      </c>
      <c r="AS704" s="2">
        <f>IF(U704&gt;'Average Crustal Abundance'!N$2,Data!U704,'Average Crustal Abundance'!N$2)</f>
        <v>0.5</v>
      </c>
      <c r="AT704" s="2">
        <f>IF(V704&gt;'Average Crustal Abundance'!O$2,Data!V704,'Average Crustal Abundance'!O$2)</f>
        <v>11</v>
      </c>
      <c r="AU704" s="2">
        <f>IF(W704&gt;'Average Crustal Abundance'!P$2,Data!W704,'Average Crustal Abundance'!P$2)</f>
        <v>0.03</v>
      </c>
      <c r="AV704" s="2">
        <f>IF(X704&gt;'Average Crustal Abundance'!Q$2,Data!X704,'Average Crustal Abundance'!Q$2)</f>
        <v>2.5</v>
      </c>
      <c r="AW704" s="2">
        <f>IF(Y704&gt;'Average Crustal Abundance'!R$2,Data!Y704,'Average Crustal Abundance'!R$2)</f>
        <v>0.2</v>
      </c>
      <c r="AX704" s="2">
        <f>IF(Z704&gt;'Average Crustal Abundance'!S$2,Data!Z704,'Average Crustal Abundance'!S$2)</f>
        <v>0.18</v>
      </c>
      <c r="AY704" s="2">
        <f>IF(AA704&gt;'Average Crustal Abundance'!T$2,Data!AA704,'Average Crustal Abundance'!T$2)</f>
        <v>1E-3</v>
      </c>
      <c r="AZ704" s="2">
        <f>IF(AB704&gt;'Average Crustal Abundance'!U$2,Data!AB704,'Average Crustal Abundance'!U$2)</f>
        <v>0.8</v>
      </c>
      <c r="BA704" s="2">
        <f>IF(AC704&gt;'Average Crustal Abundance'!V$2,Data!AC704,'Average Crustal Abundance'!V$2)</f>
        <v>1</v>
      </c>
      <c r="BB704" s="2">
        <f>IF(AD704&gt;'Average Crustal Abundance'!W$2,Data!AD704,'Average Crustal Abundance'!W$2)</f>
        <v>1.7</v>
      </c>
      <c r="BC704" s="2">
        <f>IF(AE704&gt;'Average Crustal Abundance'!X$2,Data!AE704,'Average Crustal Abundance'!X$2)</f>
        <v>20</v>
      </c>
      <c r="BD704" s="2">
        <f>IF(AF704&gt;'Average Crustal Abundance'!Y$2,Data!AF704,'Average Crustal Abundance'!Y$2)</f>
        <v>1.3</v>
      </c>
      <c r="BE704" s="3">
        <f>LOG((AG704/'Average Crustal Abundance'!B$2),1.636)</f>
        <v>0</v>
      </c>
      <c r="BF704" s="3">
        <f>LOG((AH704/'Average Crustal Abundance'!C$2),5.77)</f>
        <v>0</v>
      </c>
      <c r="BG704" s="3">
        <f>LOG((AI704/'Average Crustal Abundance'!D$2),5.07)</f>
        <v>0</v>
      </c>
      <c r="BH704" s="3">
        <f>IF(LOG((AJ704/'Average Crustal Abundance'!E$2))&lt;6,LOG((AJ704/'Average Crustal Abundance'!E$2)),6)</f>
        <v>0</v>
      </c>
      <c r="BI704" s="3">
        <f>IF(LOG((AK704/'Average Crustal Abundance'!F$2))&lt;6,LOG((AK704/'Average Crustal Abundance'!F$2)),6)</f>
        <v>0</v>
      </c>
      <c r="BJ704" s="3">
        <f>IF(LOG((AL704/'Average Crustal Abundance'!G$2))&lt;6,LOG((AL704/'Average Crustal Abundance'!G$2)),6)</f>
        <v>0</v>
      </c>
      <c r="BK704" s="3">
        <f>LOG((AM704/'Average Crustal Abundance'!H$2),5.77)</f>
        <v>0</v>
      </c>
      <c r="BL704" s="3">
        <f>IF(LOG((AN704/'Average Crustal Abundance'!I$2))&lt;6,LOG((AN704/'Average Crustal Abundance'!I$2)),6)</f>
        <v>0</v>
      </c>
      <c r="BM704" s="3">
        <f>IF(LOG((AO704/'Average Crustal Abundance'!J$2))&lt;6,LOG((AO704/'Average Crustal Abundance'!J$2)),6)</f>
        <v>0</v>
      </c>
      <c r="BN704" s="3">
        <f>LOG((AP704/'Average Crustal Abundance'!K$2),4.9)</f>
        <v>0</v>
      </c>
      <c r="BO704" s="3">
        <f>IF(LOG((AQ704/'Average Crustal Abundance'!L$2))&lt;6,LOG((AQ704/'Average Crustal Abundance'!L$2)),6)</f>
        <v>0</v>
      </c>
      <c r="BP704" s="3">
        <f>IF(LOG((AR704/'Average Crustal Abundance'!M$2))&lt;6,LOG((AR704/'Average Crustal Abundance'!M$2)),6)</f>
        <v>0</v>
      </c>
      <c r="BQ704" s="3">
        <f>IF(LOG((AS704/'Average Crustal Abundance'!N$2))&lt;6,LOG((AS704/'Average Crustal Abundance'!N$2)),6)</f>
        <v>0</v>
      </c>
      <c r="BR704" s="3">
        <f>LOG((AT704/'Average Crustal Abundance'!O$2),6.71)</f>
        <v>0</v>
      </c>
      <c r="BS704" s="3">
        <f>IF(LOG((AU704/'Average Crustal Abundance'!P$2))&lt;6,LOG((AU704/'Average Crustal Abundance'!P$2)),6)</f>
        <v>0</v>
      </c>
      <c r="BT704" s="3">
        <f>LOG((AV704/'Average Crustal Abundance'!Q$2),8.58)</f>
        <v>0</v>
      </c>
      <c r="BU704" s="3">
        <f>IF(LOG((AW704/'Average Crustal Abundance'!R$2))&lt;6,LOG((AW704/'Average Crustal Abundance'!R$2)),6)</f>
        <v>0</v>
      </c>
      <c r="BV704" s="3">
        <f>IF(LOG((AX704/'Average Crustal Abundance'!S$2))&lt;6,LOG((AX704/'Average Crustal Abundance'!S$2)),6)</f>
        <v>0</v>
      </c>
      <c r="BW704" s="3">
        <f>IF(LOG((AY704/'Average Crustal Abundance'!T$2))&lt;6,LOG((AY704/'Average Crustal Abundance'!T$2)),6)</f>
        <v>0</v>
      </c>
      <c r="BX704" s="3">
        <f>IF(LOG((AZ704/'Average Crustal Abundance'!U$2))&lt;6,LOG((AZ704/'Average Crustal Abundance'!U$2)),6)</f>
        <v>0</v>
      </c>
      <c r="BY704" s="3">
        <f>IF(LOG((BA704/'Average Crustal Abundance'!V$2))&lt;6,LOG((BA704/'Average Crustal Abundance'!V$2)),6)</f>
        <v>0</v>
      </c>
      <c r="BZ704" s="3">
        <f>LOG((BB704/'Average Crustal Abundance'!W$2),9.15)</f>
        <v>0</v>
      </c>
      <c r="CA704" s="3">
        <f>LOG((BC704/'Average Crustal Abundance'!X$2),6.07)</f>
        <v>0</v>
      </c>
      <c r="CB704" s="3">
        <f>LOG((BD704/'Average Crustal Abundance'!Y$2),9.57)</f>
        <v>0</v>
      </c>
      <c r="CC704" s="3">
        <f t="shared" si="379"/>
        <v>0</v>
      </c>
      <c r="CD704" s="3" t="e">
        <f t="shared" si="380"/>
        <v>#DIV/0!</v>
      </c>
      <c r="CE704" s="4" t="e">
        <f t="shared" si="398"/>
        <v>#DIV/0!</v>
      </c>
      <c r="CF704" s="4" t="e">
        <f t="shared" si="399"/>
        <v>#DIV/0!</v>
      </c>
      <c r="CG704" s="4" t="e">
        <f t="shared" si="400"/>
        <v>#DIV/0!</v>
      </c>
      <c r="CH704" s="4" t="e">
        <f t="shared" si="394"/>
        <v>#DIV/0!</v>
      </c>
      <c r="CI704" s="4" t="e">
        <f t="shared" si="395"/>
        <v>#DIV/0!</v>
      </c>
      <c r="CJ704" s="4" t="e">
        <f t="shared" si="396"/>
        <v>#DIV/0!</v>
      </c>
      <c r="CK704" s="4" t="e">
        <f t="shared" si="397"/>
        <v>#DIV/0!</v>
      </c>
      <c r="CL704" s="4" t="e">
        <f t="shared" si="383"/>
        <v>#DIV/0!</v>
      </c>
      <c r="CM704" s="4" t="e">
        <f t="shared" si="384"/>
        <v>#DIV/0!</v>
      </c>
      <c r="CN704" s="4" t="e">
        <f t="shared" si="385"/>
        <v>#DIV/0!</v>
      </c>
      <c r="CO704" s="4" t="e">
        <f t="shared" si="386"/>
        <v>#DIV/0!</v>
      </c>
      <c r="CP704" s="4" t="e">
        <f t="shared" si="387"/>
        <v>#DIV/0!</v>
      </c>
      <c r="CQ704" s="4" t="e">
        <f t="shared" si="388"/>
        <v>#DIV/0!</v>
      </c>
      <c r="CR704" s="4" t="e">
        <f t="shared" si="389"/>
        <v>#DIV/0!</v>
      </c>
      <c r="CS704" s="4" t="e">
        <f t="shared" si="390"/>
        <v>#DIV/0!</v>
      </c>
      <c r="CT704" s="4" t="e">
        <f t="shared" si="391"/>
        <v>#DIV/0!</v>
      </c>
      <c r="CU704" s="4" t="e">
        <f t="shared" si="392"/>
        <v>#DIV/0!</v>
      </c>
      <c r="CV704" s="4" t="e">
        <f t="shared" si="393"/>
        <v>#DIV/0!</v>
      </c>
      <c r="CW704" s="4" t="e">
        <f>BW704*$CD704</f>
        <v>#DIV/0!</v>
      </c>
      <c r="CX704" s="4" t="e">
        <f>BX704*$CD704</f>
        <v>#DIV/0!</v>
      </c>
      <c r="CY704" s="4" t="e">
        <f>BY704*$CD704</f>
        <v>#DIV/0!</v>
      </c>
      <c r="CZ704" s="4" t="e">
        <f t="shared" si="401"/>
        <v>#DIV/0!</v>
      </c>
      <c r="DA704" s="4" t="e">
        <f t="shared" si="401"/>
        <v>#DIV/0!</v>
      </c>
      <c r="DB704" s="4" t="e">
        <f t="shared" si="401"/>
        <v>#DIV/0!</v>
      </c>
      <c r="DC704" s="3"/>
      <c r="DD704" s="3" t="e">
        <f t="shared" si="381"/>
        <v>#DIV/0!</v>
      </c>
    </row>
    <row r="705" spans="33:108" x14ac:dyDescent="0.25">
      <c r="AG705" s="2">
        <f>IF(I705&gt;'Average Crustal Abundance'!B$2,Data!I705,'Average Crustal Abundance'!B$2)</f>
        <v>52200</v>
      </c>
      <c r="AH705" s="2">
        <f>IF(J705&gt;'Average Crustal Abundance'!C$2,Data!J705,'Average Crustal Abundance'!C$2)</f>
        <v>27</v>
      </c>
      <c r="AI705" s="2">
        <f>IF(K705&gt;'Average Crustal Abundance'!D$2,Data!K705,'Average Crustal Abundance'!D$2)</f>
        <v>59</v>
      </c>
      <c r="AJ705" s="2">
        <f>IF(L705&gt;'Average Crustal Abundance'!E$2,Data!L705,'Average Crustal Abundance'!E$2)</f>
        <v>0.188</v>
      </c>
      <c r="AK705" s="2">
        <f>IF(M705&gt;'Average Crustal Abundance'!F$2,Data!M705,'Average Crustal Abundance'!F$2)</f>
        <v>1.5E-3</v>
      </c>
      <c r="AL705" s="2">
        <f>IF(N705&gt;'Average Crustal Abundance'!G$2,Data!N705,'Average Crustal Abundance'!G$2)</f>
        <v>1.5E-3</v>
      </c>
      <c r="AM705" s="2">
        <f>IF(O705&gt;'Average Crustal Abundance'!H$2,Data!O705,'Average Crustal Abundance'!H$2)</f>
        <v>27</v>
      </c>
      <c r="AN705" s="2">
        <f>IF(P705&gt;'Average Crustal Abundance'!I$2,Data!P705,'Average Crustal Abundance'!I$2)</f>
        <v>5.6000000000000001E-2</v>
      </c>
      <c r="AO705" s="2">
        <f>IF(Q705&gt;'Average Crustal Abundance'!J$2,Data!Q705,'Average Crustal Abundance'!J$2)</f>
        <v>1.2999999999999999E-3</v>
      </c>
      <c r="AP705" s="2">
        <f>IF(R705&gt;'Average Crustal Abundance'!K$2,Data!R705,'Average Crustal Abundance'!K$2)</f>
        <v>72</v>
      </c>
      <c r="AQ705" s="2">
        <f>IF(S705&gt;'Average Crustal Abundance'!L$2,Data!S705,'Average Crustal Abundance'!L$2)</f>
        <v>0.08</v>
      </c>
      <c r="AR705" s="2">
        <f>IF(T705&gt;'Average Crustal Abundance'!M$2,Data!T705,'Average Crustal Abundance'!M$2)</f>
        <v>5.1999999999999998E-2</v>
      </c>
      <c r="AS705" s="2">
        <f>IF(U705&gt;'Average Crustal Abundance'!N$2,Data!U705,'Average Crustal Abundance'!N$2)</f>
        <v>0.5</v>
      </c>
      <c r="AT705" s="2">
        <f>IF(V705&gt;'Average Crustal Abundance'!O$2,Data!V705,'Average Crustal Abundance'!O$2)</f>
        <v>11</v>
      </c>
      <c r="AU705" s="2">
        <f>IF(W705&gt;'Average Crustal Abundance'!P$2,Data!W705,'Average Crustal Abundance'!P$2)</f>
        <v>0.03</v>
      </c>
      <c r="AV705" s="2">
        <f>IF(X705&gt;'Average Crustal Abundance'!Q$2,Data!X705,'Average Crustal Abundance'!Q$2)</f>
        <v>2.5</v>
      </c>
      <c r="AW705" s="2">
        <f>IF(Y705&gt;'Average Crustal Abundance'!R$2,Data!Y705,'Average Crustal Abundance'!R$2)</f>
        <v>0.2</v>
      </c>
      <c r="AX705" s="2">
        <f>IF(Z705&gt;'Average Crustal Abundance'!S$2,Data!Z705,'Average Crustal Abundance'!S$2)</f>
        <v>0.18</v>
      </c>
      <c r="AY705" s="2">
        <f>IF(AA705&gt;'Average Crustal Abundance'!T$2,Data!AA705,'Average Crustal Abundance'!T$2)</f>
        <v>1E-3</v>
      </c>
      <c r="AZ705" s="2">
        <f>IF(AB705&gt;'Average Crustal Abundance'!U$2,Data!AB705,'Average Crustal Abundance'!U$2)</f>
        <v>0.8</v>
      </c>
      <c r="BA705" s="2">
        <f>IF(AC705&gt;'Average Crustal Abundance'!V$2,Data!AC705,'Average Crustal Abundance'!V$2)</f>
        <v>1</v>
      </c>
      <c r="BB705" s="2">
        <f>IF(AD705&gt;'Average Crustal Abundance'!W$2,Data!AD705,'Average Crustal Abundance'!W$2)</f>
        <v>1.7</v>
      </c>
      <c r="BC705" s="2">
        <f>IF(AE705&gt;'Average Crustal Abundance'!X$2,Data!AE705,'Average Crustal Abundance'!X$2)</f>
        <v>20</v>
      </c>
      <c r="BD705" s="2">
        <f>IF(AF705&gt;'Average Crustal Abundance'!Y$2,Data!AF705,'Average Crustal Abundance'!Y$2)</f>
        <v>1.3</v>
      </c>
      <c r="BE705" s="3">
        <f>LOG((AG705/'Average Crustal Abundance'!B$2),1.636)</f>
        <v>0</v>
      </c>
      <c r="BF705" s="3">
        <f>LOG((AH705/'Average Crustal Abundance'!C$2),5.77)</f>
        <v>0</v>
      </c>
      <c r="BG705" s="3">
        <f>LOG((AI705/'Average Crustal Abundance'!D$2),5.07)</f>
        <v>0</v>
      </c>
      <c r="BH705" s="3">
        <f>IF(LOG((AJ705/'Average Crustal Abundance'!E$2))&lt;6,LOG((AJ705/'Average Crustal Abundance'!E$2)),6)</f>
        <v>0</v>
      </c>
      <c r="BI705" s="3">
        <f>IF(LOG((AK705/'Average Crustal Abundance'!F$2))&lt;6,LOG((AK705/'Average Crustal Abundance'!F$2)),6)</f>
        <v>0</v>
      </c>
      <c r="BJ705" s="3">
        <f>IF(LOG((AL705/'Average Crustal Abundance'!G$2))&lt;6,LOG((AL705/'Average Crustal Abundance'!G$2)),6)</f>
        <v>0</v>
      </c>
      <c r="BK705" s="3">
        <f>LOG((AM705/'Average Crustal Abundance'!H$2),5.77)</f>
        <v>0</v>
      </c>
      <c r="BL705" s="3">
        <f>IF(LOG((AN705/'Average Crustal Abundance'!I$2))&lt;6,LOG((AN705/'Average Crustal Abundance'!I$2)),6)</f>
        <v>0</v>
      </c>
      <c r="BM705" s="3">
        <f>IF(LOG((AO705/'Average Crustal Abundance'!J$2))&lt;6,LOG((AO705/'Average Crustal Abundance'!J$2)),6)</f>
        <v>0</v>
      </c>
      <c r="BN705" s="3">
        <f>LOG((AP705/'Average Crustal Abundance'!K$2),4.9)</f>
        <v>0</v>
      </c>
      <c r="BO705" s="3">
        <f>IF(LOG((AQ705/'Average Crustal Abundance'!L$2))&lt;6,LOG((AQ705/'Average Crustal Abundance'!L$2)),6)</f>
        <v>0</v>
      </c>
      <c r="BP705" s="3">
        <f>IF(LOG((AR705/'Average Crustal Abundance'!M$2))&lt;6,LOG((AR705/'Average Crustal Abundance'!M$2)),6)</f>
        <v>0</v>
      </c>
      <c r="BQ705" s="3">
        <f>IF(LOG((AS705/'Average Crustal Abundance'!N$2))&lt;6,LOG((AS705/'Average Crustal Abundance'!N$2)),6)</f>
        <v>0</v>
      </c>
      <c r="BR705" s="3">
        <f>LOG((AT705/'Average Crustal Abundance'!O$2),6.71)</f>
        <v>0</v>
      </c>
      <c r="BS705" s="3">
        <f>IF(LOG((AU705/'Average Crustal Abundance'!P$2))&lt;6,LOG((AU705/'Average Crustal Abundance'!P$2)),6)</f>
        <v>0</v>
      </c>
      <c r="BT705" s="3">
        <f>LOG((AV705/'Average Crustal Abundance'!Q$2),8.58)</f>
        <v>0</v>
      </c>
      <c r="BU705" s="3">
        <f>IF(LOG((AW705/'Average Crustal Abundance'!R$2))&lt;6,LOG((AW705/'Average Crustal Abundance'!R$2)),6)</f>
        <v>0</v>
      </c>
      <c r="BV705" s="3">
        <f>IF(LOG((AX705/'Average Crustal Abundance'!S$2))&lt;6,LOG((AX705/'Average Crustal Abundance'!S$2)),6)</f>
        <v>0</v>
      </c>
      <c r="BW705" s="3">
        <f>IF(LOG((AY705/'Average Crustal Abundance'!T$2))&lt;6,LOG((AY705/'Average Crustal Abundance'!T$2)),6)</f>
        <v>0</v>
      </c>
      <c r="BX705" s="3">
        <f>IF(LOG((AZ705/'Average Crustal Abundance'!U$2))&lt;6,LOG((AZ705/'Average Crustal Abundance'!U$2)),6)</f>
        <v>0</v>
      </c>
      <c r="BY705" s="3">
        <f>IF(LOG((BA705/'Average Crustal Abundance'!V$2))&lt;6,LOG((BA705/'Average Crustal Abundance'!V$2)),6)</f>
        <v>0</v>
      </c>
      <c r="BZ705" s="3">
        <f>LOG((BB705/'Average Crustal Abundance'!W$2),9.15)</f>
        <v>0</v>
      </c>
      <c r="CA705" s="3">
        <f>LOG((BC705/'Average Crustal Abundance'!X$2),6.07)</f>
        <v>0</v>
      </c>
      <c r="CB705" s="3">
        <f>LOG((BD705/'Average Crustal Abundance'!Y$2),9.57)</f>
        <v>0</v>
      </c>
      <c r="CC705" s="3">
        <f t="shared" si="379"/>
        <v>0</v>
      </c>
      <c r="CD705" s="3" t="e">
        <f t="shared" si="380"/>
        <v>#DIV/0!</v>
      </c>
      <c r="CE705" s="4" t="e">
        <f t="shared" si="398"/>
        <v>#DIV/0!</v>
      </c>
      <c r="CF705" s="4" t="e">
        <f t="shared" si="399"/>
        <v>#DIV/0!</v>
      </c>
      <c r="CG705" s="4" t="e">
        <f t="shared" si="400"/>
        <v>#DIV/0!</v>
      </c>
      <c r="CH705" s="4" t="e">
        <f t="shared" si="394"/>
        <v>#DIV/0!</v>
      </c>
      <c r="CI705" s="4" t="e">
        <f t="shared" si="395"/>
        <v>#DIV/0!</v>
      </c>
      <c r="CJ705" s="4" t="e">
        <f t="shared" si="396"/>
        <v>#DIV/0!</v>
      </c>
      <c r="CK705" s="4" t="e">
        <f t="shared" si="397"/>
        <v>#DIV/0!</v>
      </c>
      <c r="CL705" s="4" t="e">
        <f t="shared" si="383"/>
        <v>#DIV/0!</v>
      </c>
      <c r="CM705" s="4" t="e">
        <f t="shared" si="384"/>
        <v>#DIV/0!</v>
      </c>
      <c r="CN705" s="4" t="e">
        <f t="shared" si="385"/>
        <v>#DIV/0!</v>
      </c>
      <c r="CO705" s="4" t="e">
        <f t="shared" si="386"/>
        <v>#DIV/0!</v>
      </c>
      <c r="CP705" s="4" t="e">
        <f t="shared" si="387"/>
        <v>#DIV/0!</v>
      </c>
      <c r="CQ705" s="4" t="e">
        <f t="shared" si="388"/>
        <v>#DIV/0!</v>
      </c>
      <c r="CR705" s="4" t="e">
        <f t="shared" si="389"/>
        <v>#DIV/0!</v>
      </c>
      <c r="CS705" s="4" t="e">
        <f t="shared" si="390"/>
        <v>#DIV/0!</v>
      </c>
      <c r="CT705" s="4" t="e">
        <f t="shared" si="391"/>
        <v>#DIV/0!</v>
      </c>
      <c r="CU705" s="4" t="e">
        <f t="shared" si="392"/>
        <v>#DIV/0!</v>
      </c>
      <c r="CV705" s="4" t="e">
        <f t="shared" si="393"/>
        <v>#DIV/0!</v>
      </c>
      <c r="CW705" s="4" t="e">
        <f t="shared" ref="CW705:DB768" si="402">BW705*$CD705</f>
        <v>#DIV/0!</v>
      </c>
      <c r="CX705" s="4" t="e">
        <f t="shared" si="402"/>
        <v>#DIV/0!</v>
      </c>
      <c r="CY705" s="4" t="e">
        <f t="shared" si="402"/>
        <v>#DIV/0!</v>
      </c>
      <c r="CZ705" s="4" t="e">
        <f t="shared" si="401"/>
        <v>#DIV/0!</v>
      </c>
      <c r="DA705" s="4" t="e">
        <f t="shared" si="401"/>
        <v>#DIV/0!</v>
      </c>
      <c r="DB705" s="4" t="e">
        <f t="shared" si="401"/>
        <v>#DIV/0!</v>
      </c>
      <c r="DC705" s="3"/>
      <c r="DD705" s="3" t="e">
        <f t="shared" si="381"/>
        <v>#DIV/0!</v>
      </c>
    </row>
    <row r="706" spans="33:108" x14ac:dyDescent="0.25">
      <c r="AG706" s="2">
        <f>IF(I706&gt;'Average Crustal Abundance'!B$2,Data!I706,'Average Crustal Abundance'!B$2)</f>
        <v>52200</v>
      </c>
      <c r="AH706" s="2">
        <f>IF(J706&gt;'Average Crustal Abundance'!C$2,Data!J706,'Average Crustal Abundance'!C$2)</f>
        <v>27</v>
      </c>
      <c r="AI706" s="2">
        <f>IF(K706&gt;'Average Crustal Abundance'!D$2,Data!K706,'Average Crustal Abundance'!D$2)</f>
        <v>59</v>
      </c>
      <c r="AJ706" s="2">
        <f>IF(L706&gt;'Average Crustal Abundance'!E$2,Data!L706,'Average Crustal Abundance'!E$2)</f>
        <v>0.188</v>
      </c>
      <c r="AK706" s="2">
        <f>IF(M706&gt;'Average Crustal Abundance'!F$2,Data!M706,'Average Crustal Abundance'!F$2)</f>
        <v>1.5E-3</v>
      </c>
      <c r="AL706" s="2">
        <f>IF(N706&gt;'Average Crustal Abundance'!G$2,Data!N706,'Average Crustal Abundance'!G$2)</f>
        <v>1.5E-3</v>
      </c>
      <c r="AM706" s="2">
        <f>IF(O706&gt;'Average Crustal Abundance'!H$2,Data!O706,'Average Crustal Abundance'!H$2)</f>
        <v>27</v>
      </c>
      <c r="AN706" s="2">
        <f>IF(P706&gt;'Average Crustal Abundance'!I$2,Data!P706,'Average Crustal Abundance'!I$2)</f>
        <v>5.6000000000000001E-2</v>
      </c>
      <c r="AO706" s="2">
        <f>IF(Q706&gt;'Average Crustal Abundance'!J$2,Data!Q706,'Average Crustal Abundance'!J$2)</f>
        <v>1.2999999999999999E-3</v>
      </c>
      <c r="AP706" s="2">
        <f>IF(R706&gt;'Average Crustal Abundance'!K$2,Data!R706,'Average Crustal Abundance'!K$2)</f>
        <v>72</v>
      </c>
      <c r="AQ706" s="2">
        <f>IF(S706&gt;'Average Crustal Abundance'!L$2,Data!S706,'Average Crustal Abundance'!L$2)</f>
        <v>0.08</v>
      </c>
      <c r="AR706" s="2">
        <f>IF(T706&gt;'Average Crustal Abundance'!M$2,Data!T706,'Average Crustal Abundance'!M$2)</f>
        <v>5.1999999999999998E-2</v>
      </c>
      <c r="AS706" s="2">
        <f>IF(U706&gt;'Average Crustal Abundance'!N$2,Data!U706,'Average Crustal Abundance'!N$2)</f>
        <v>0.5</v>
      </c>
      <c r="AT706" s="2">
        <f>IF(V706&gt;'Average Crustal Abundance'!O$2,Data!V706,'Average Crustal Abundance'!O$2)</f>
        <v>11</v>
      </c>
      <c r="AU706" s="2">
        <f>IF(W706&gt;'Average Crustal Abundance'!P$2,Data!W706,'Average Crustal Abundance'!P$2)</f>
        <v>0.03</v>
      </c>
      <c r="AV706" s="2">
        <f>IF(X706&gt;'Average Crustal Abundance'!Q$2,Data!X706,'Average Crustal Abundance'!Q$2)</f>
        <v>2.5</v>
      </c>
      <c r="AW706" s="2">
        <f>IF(Y706&gt;'Average Crustal Abundance'!R$2,Data!Y706,'Average Crustal Abundance'!R$2)</f>
        <v>0.2</v>
      </c>
      <c r="AX706" s="2">
        <f>IF(Z706&gt;'Average Crustal Abundance'!S$2,Data!Z706,'Average Crustal Abundance'!S$2)</f>
        <v>0.18</v>
      </c>
      <c r="AY706" s="2">
        <f>IF(AA706&gt;'Average Crustal Abundance'!T$2,Data!AA706,'Average Crustal Abundance'!T$2)</f>
        <v>1E-3</v>
      </c>
      <c r="AZ706" s="2">
        <f>IF(AB706&gt;'Average Crustal Abundance'!U$2,Data!AB706,'Average Crustal Abundance'!U$2)</f>
        <v>0.8</v>
      </c>
      <c r="BA706" s="2">
        <f>IF(AC706&gt;'Average Crustal Abundance'!V$2,Data!AC706,'Average Crustal Abundance'!V$2)</f>
        <v>1</v>
      </c>
      <c r="BB706" s="2">
        <f>IF(AD706&gt;'Average Crustal Abundance'!W$2,Data!AD706,'Average Crustal Abundance'!W$2)</f>
        <v>1.7</v>
      </c>
      <c r="BC706" s="2">
        <f>IF(AE706&gt;'Average Crustal Abundance'!X$2,Data!AE706,'Average Crustal Abundance'!X$2)</f>
        <v>20</v>
      </c>
      <c r="BD706" s="2">
        <f>IF(AF706&gt;'Average Crustal Abundance'!Y$2,Data!AF706,'Average Crustal Abundance'!Y$2)</f>
        <v>1.3</v>
      </c>
      <c r="BE706" s="3">
        <f>LOG((AG706/'Average Crustal Abundance'!B$2),1.636)</f>
        <v>0</v>
      </c>
      <c r="BF706" s="3">
        <f>LOG((AH706/'Average Crustal Abundance'!C$2),5.77)</f>
        <v>0</v>
      </c>
      <c r="BG706" s="3">
        <f>LOG((AI706/'Average Crustal Abundance'!D$2),5.07)</f>
        <v>0</v>
      </c>
      <c r="BH706" s="3">
        <f>IF(LOG((AJ706/'Average Crustal Abundance'!E$2))&lt;6,LOG((AJ706/'Average Crustal Abundance'!E$2)),6)</f>
        <v>0</v>
      </c>
      <c r="BI706" s="3">
        <f>IF(LOG((AK706/'Average Crustal Abundance'!F$2))&lt;6,LOG((AK706/'Average Crustal Abundance'!F$2)),6)</f>
        <v>0</v>
      </c>
      <c r="BJ706" s="3">
        <f>IF(LOG((AL706/'Average Crustal Abundance'!G$2))&lt;6,LOG((AL706/'Average Crustal Abundance'!G$2)),6)</f>
        <v>0</v>
      </c>
      <c r="BK706" s="3">
        <f>LOG((AM706/'Average Crustal Abundance'!H$2),5.77)</f>
        <v>0</v>
      </c>
      <c r="BL706" s="3">
        <f>IF(LOG((AN706/'Average Crustal Abundance'!I$2))&lt;6,LOG((AN706/'Average Crustal Abundance'!I$2)),6)</f>
        <v>0</v>
      </c>
      <c r="BM706" s="3">
        <f>IF(LOG((AO706/'Average Crustal Abundance'!J$2))&lt;6,LOG((AO706/'Average Crustal Abundance'!J$2)),6)</f>
        <v>0</v>
      </c>
      <c r="BN706" s="3">
        <f>LOG((AP706/'Average Crustal Abundance'!K$2),4.9)</f>
        <v>0</v>
      </c>
      <c r="BO706" s="3">
        <f>IF(LOG((AQ706/'Average Crustal Abundance'!L$2))&lt;6,LOG((AQ706/'Average Crustal Abundance'!L$2)),6)</f>
        <v>0</v>
      </c>
      <c r="BP706" s="3">
        <f>IF(LOG((AR706/'Average Crustal Abundance'!M$2))&lt;6,LOG((AR706/'Average Crustal Abundance'!M$2)),6)</f>
        <v>0</v>
      </c>
      <c r="BQ706" s="3">
        <f>IF(LOG((AS706/'Average Crustal Abundance'!N$2))&lt;6,LOG((AS706/'Average Crustal Abundance'!N$2)),6)</f>
        <v>0</v>
      </c>
      <c r="BR706" s="3">
        <f>LOG((AT706/'Average Crustal Abundance'!O$2),6.71)</f>
        <v>0</v>
      </c>
      <c r="BS706" s="3">
        <f>IF(LOG((AU706/'Average Crustal Abundance'!P$2))&lt;6,LOG((AU706/'Average Crustal Abundance'!P$2)),6)</f>
        <v>0</v>
      </c>
      <c r="BT706" s="3">
        <f>LOG((AV706/'Average Crustal Abundance'!Q$2),8.58)</f>
        <v>0</v>
      </c>
      <c r="BU706" s="3">
        <f>IF(LOG((AW706/'Average Crustal Abundance'!R$2))&lt;6,LOG((AW706/'Average Crustal Abundance'!R$2)),6)</f>
        <v>0</v>
      </c>
      <c r="BV706" s="3">
        <f>IF(LOG((AX706/'Average Crustal Abundance'!S$2))&lt;6,LOG((AX706/'Average Crustal Abundance'!S$2)),6)</f>
        <v>0</v>
      </c>
      <c r="BW706" s="3">
        <f>IF(LOG((AY706/'Average Crustal Abundance'!T$2))&lt;6,LOG((AY706/'Average Crustal Abundance'!T$2)),6)</f>
        <v>0</v>
      </c>
      <c r="BX706" s="3">
        <f>IF(LOG((AZ706/'Average Crustal Abundance'!U$2))&lt;6,LOG((AZ706/'Average Crustal Abundance'!U$2)),6)</f>
        <v>0</v>
      </c>
      <c r="BY706" s="3">
        <f>IF(LOG((BA706/'Average Crustal Abundance'!V$2))&lt;6,LOG((BA706/'Average Crustal Abundance'!V$2)),6)</f>
        <v>0</v>
      </c>
      <c r="BZ706" s="3">
        <f>LOG((BB706/'Average Crustal Abundance'!W$2),9.15)</f>
        <v>0</v>
      </c>
      <c r="CA706" s="3">
        <f>LOG((BC706/'Average Crustal Abundance'!X$2),6.07)</f>
        <v>0</v>
      </c>
      <c r="CB706" s="3">
        <f>LOG((BD706/'Average Crustal Abundance'!Y$2),9.57)</f>
        <v>0</v>
      </c>
      <c r="CC706" s="3">
        <f t="shared" si="379"/>
        <v>0</v>
      </c>
      <c r="CD706" s="3" t="e">
        <f t="shared" si="380"/>
        <v>#DIV/0!</v>
      </c>
      <c r="CE706" s="4" t="e">
        <f t="shared" si="398"/>
        <v>#DIV/0!</v>
      </c>
      <c r="CF706" s="4" t="e">
        <f t="shared" si="399"/>
        <v>#DIV/0!</v>
      </c>
      <c r="CG706" s="4" t="e">
        <f t="shared" si="400"/>
        <v>#DIV/0!</v>
      </c>
      <c r="CH706" s="4" t="e">
        <f t="shared" si="394"/>
        <v>#DIV/0!</v>
      </c>
      <c r="CI706" s="4" t="e">
        <f t="shared" si="395"/>
        <v>#DIV/0!</v>
      </c>
      <c r="CJ706" s="4" t="e">
        <f t="shared" si="396"/>
        <v>#DIV/0!</v>
      </c>
      <c r="CK706" s="4" t="e">
        <f t="shared" si="397"/>
        <v>#DIV/0!</v>
      </c>
      <c r="CL706" s="4" t="e">
        <f t="shared" si="383"/>
        <v>#DIV/0!</v>
      </c>
      <c r="CM706" s="4" t="e">
        <f t="shared" si="384"/>
        <v>#DIV/0!</v>
      </c>
      <c r="CN706" s="4" t="e">
        <f t="shared" si="385"/>
        <v>#DIV/0!</v>
      </c>
      <c r="CO706" s="4" t="e">
        <f t="shared" si="386"/>
        <v>#DIV/0!</v>
      </c>
      <c r="CP706" s="4" t="e">
        <f t="shared" si="387"/>
        <v>#DIV/0!</v>
      </c>
      <c r="CQ706" s="4" t="e">
        <f t="shared" si="388"/>
        <v>#DIV/0!</v>
      </c>
      <c r="CR706" s="4" t="e">
        <f t="shared" si="389"/>
        <v>#DIV/0!</v>
      </c>
      <c r="CS706" s="4" t="e">
        <f t="shared" si="390"/>
        <v>#DIV/0!</v>
      </c>
      <c r="CT706" s="4" t="e">
        <f t="shared" si="391"/>
        <v>#DIV/0!</v>
      </c>
      <c r="CU706" s="4" t="e">
        <f t="shared" si="392"/>
        <v>#DIV/0!</v>
      </c>
      <c r="CV706" s="4" t="e">
        <f t="shared" si="393"/>
        <v>#DIV/0!</v>
      </c>
      <c r="CW706" s="4" t="e">
        <f t="shared" si="402"/>
        <v>#DIV/0!</v>
      </c>
      <c r="CX706" s="4" t="e">
        <f t="shared" si="402"/>
        <v>#DIV/0!</v>
      </c>
      <c r="CY706" s="4" t="e">
        <f t="shared" si="402"/>
        <v>#DIV/0!</v>
      </c>
      <c r="CZ706" s="4" t="e">
        <f t="shared" si="401"/>
        <v>#DIV/0!</v>
      </c>
      <c r="DA706" s="4" t="e">
        <f t="shared" si="401"/>
        <v>#DIV/0!</v>
      </c>
      <c r="DB706" s="4" t="e">
        <f t="shared" si="401"/>
        <v>#DIV/0!</v>
      </c>
      <c r="DC706" s="3"/>
      <c r="DD706" s="3" t="e">
        <f t="shared" si="381"/>
        <v>#DIV/0!</v>
      </c>
    </row>
    <row r="707" spans="33:108" x14ac:dyDescent="0.25">
      <c r="AG707" s="2">
        <f>IF(I707&gt;'Average Crustal Abundance'!B$2,Data!I707,'Average Crustal Abundance'!B$2)</f>
        <v>52200</v>
      </c>
      <c r="AH707" s="2">
        <f>IF(J707&gt;'Average Crustal Abundance'!C$2,Data!J707,'Average Crustal Abundance'!C$2)</f>
        <v>27</v>
      </c>
      <c r="AI707" s="2">
        <f>IF(K707&gt;'Average Crustal Abundance'!D$2,Data!K707,'Average Crustal Abundance'!D$2)</f>
        <v>59</v>
      </c>
      <c r="AJ707" s="2">
        <f>IF(L707&gt;'Average Crustal Abundance'!E$2,Data!L707,'Average Crustal Abundance'!E$2)</f>
        <v>0.188</v>
      </c>
      <c r="AK707" s="2">
        <f>IF(M707&gt;'Average Crustal Abundance'!F$2,Data!M707,'Average Crustal Abundance'!F$2)</f>
        <v>1.5E-3</v>
      </c>
      <c r="AL707" s="2">
        <f>IF(N707&gt;'Average Crustal Abundance'!G$2,Data!N707,'Average Crustal Abundance'!G$2)</f>
        <v>1.5E-3</v>
      </c>
      <c r="AM707" s="2">
        <f>IF(O707&gt;'Average Crustal Abundance'!H$2,Data!O707,'Average Crustal Abundance'!H$2)</f>
        <v>27</v>
      </c>
      <c r="AN707" s="2">
        <f>IF(P707&gt;'Average Crustal Abundance'!I$2,Data!P707,'Average Crustal Abundance'!I$2)</f>
        <v>5.6000000000000001E-2</v>
      </c>
      <c r="AO707" s="2">
        <f>IF(Q707&gt;'Average Crustal Abundance'!J$2,Data!Q707,'Average Crustal Abundance'!J$2)</f>
        <v>1.2999999999999999E-3</v>
      </c>
      <c r="AP707" s="2">
        <f>IF(R707&gt;'Average Crustal Abundance'!K$2,Data!R707,'Average Crustal Abundance'!K$2)</f>
        <v>72</v>
      </c>
      <c r="AQ707" s="2">
        <f>IF(S707&gt;'Average Crustal Abundance'!L$2,Data!S707,'Average Crustal Abundance'!L$2)</f>
        <v>0.08</v>
      </c>
      <c r="AR707" s="2">
        <f>IF(T707&gt;'Average Crustal Abundance'!M$2,Data!T707,'Average Crustal Abundance'!M$2)</f>
        <v>5.1999999999999998E-2</v>
      </c>
      <c r="AS707" s="2">
        <f>IF(U707&gt;'Average Crustal Abundance'!N$2,Data!U707,'Average Crustal Abundance'!N$2)</f>
        <v>0.5</v>
      </c>
      <c r="AT707" s="2">
        <f>IF(V707&gt;'Average Crustal Abundance'!O$2,Data!V707,'Average Crustal Abundance'!O$2)</f>
        <v>11</v>
      </c>
      <c r="AU707" s="2">
        <f>IF(W707&gt;'Average Crustal Abundance'!P$2,Data!W707,'Average Crustal Abundance'!P$2)</f>
        <v>0.03</v>
      </c>
      <c r="AV707" s="2">
        <f>IF(X707&gt;'Average Crustal Abundance'!Q$2,Data!X707,'Average Crustal Abundance'!Q$2)</f>
        <v>2.5</v>
      </c>
      <c r="AW707" s="2">
        <f>IF(Y707&gt;'Average Crustal Abundance'!R$2,Data!Y707,'Average Crustal Abundance'!R$2)</f>
        <v>0.2</v>
      </c>
      <c r="AX707" s="2">
        <f>IF(Z707&gt;'Average Crustal Abundance'!S$2,Data!Z707,'Average Crustal Abundance'!S$2)</f>
        <v>0.18</v>
      </c>
      <c r="AY707" s="2">
        <f>IF(AA707&gt;'Average Crustal Abundance'!T$2,Data!AA707,'Average Crustal Abundance'!T$2)</f>
        <v>1E-3</v>
      </c>
      <c r="AZ707" s="2">
        <f>IF(AB707&gt;'Average Crustal Abundance'!U$2,Data!AB707,'Average Crustal Abundance'!U$2)</f>
        <v>0.8</v>
      </c>
      <c r="BA707" s="2">
        <f>IF(AC707&gt;'Average Crustal Abundance'!V$2,Data!AC707,'Average Crustal Abundance'!V$2)</f>
        <v>1</v>
      </c>
      <c r="BB707" s="2">
        <f>IF(AD707&gt;'Average Crustal Abundance'!W$2,Data!AD707,'Average Crustal Abundance'!W$2)</f>
        <v>1.7</v>
      </c>
      <c r="BC707" s="2">
        <f>IF(AE707&gt;'Average Crustal Abundance'!X$2,Data!AE707,'Average Crustal Abundance'!X$2)</f>
        <v>20</v>
      </c>
      <c r="BD707" s="2">
        <f>IF(AF707&gt;'Average Crustal Abundance'!Y$2,Data!AF707,'Average Crustal Abundance'!Y$2)</f>
        <v>1.3</v>
      </c>
      <c r="BE707" s="3">
        <f>LOG((AG707/'Average Crustal Abundance'!B$2),1.636)</f>
        <v>0</v>
      </c>
      <c r="BF707" s="3">
        <f>LOG((AH707/'Average Crustal Abundance'!C$2),5.77)</f>
        <v>0</v>
      </c>
      <c r="BG707" s="3">
        <f>LOG((AI707/'Average Crustal Abundance'!D$2),5.07)</f>
        <v>0</v>
      </c>
      <c r="BH707" s="3">
        <f>IF(LOG((AJ707/'Average Crustal Abundance'!E$2))&lt;6,LOG((AJ707/'Average Crustal Abundance'!E$2)),6)</f>
        <v>0</v>
      </c>
      <c r="BI707" s="3">
        <f>IF(LOG((AK707/'Average Crustal Abundance'!F$2))&lt;6,LOG((AK707/'Average Crustal Abundance'!F$2)),6)</f>
        <v>0</v>
      </c>
      <c r="BJ707" s="3">
        <f>IF(LOG((AL707/'Average Crustal Abundance'!G$2))&lt;6,LOG((AL707/'Average Crustal Abundance'!G$2)),6)</f>
        <v>0</v>
      </c>
      <c r="BK707" s="3">
        <f>LOG((AM707/'Average Crustal Abundance'!H$2),5.77)</f>
        <v>0</v>
      </c>
      <c r="BL707" s="3">
        <f>IF(LOG((AN707/'Average Crustal Abundance'!I$2))&lt;6,LOG((AN707/'Average Crustal Abundance'!I$2)),6)</f>
        <v>0</v>
      </c>
      <c r="BM707" s="3">
        <f>IF(LOG((AO707/'Average Crustal Abundance'!J$2))&lt;6,LOG((AO707/'Average Crustal Abundance'!J$2)),6)</f>
        <v>0</v>
      </c>
      <c r="BN707" s="3">
        <f>LOG((AP707/'Average Crustal Abundance'!K$2),4.9)</f>
        <v>0</v>
      </c>
      <c r="BO707" s="3">
        <f>IF(LOG((AQ707/'Average Crustal Abundance'!L$2))&lt;6,LOG((AQ707/'Average Crustal Abundance'!L$2)),6)</f>
        <v>0</v>
      </c>
      <c r="BP707" s="3">
        <f>IF(LOG((AR707/'Average Crustal Abundance'!M$2))&lt;6,LOG((AR707/'Average Crustal Abundance'!M$2)),6)</f>
        <v>0</v>
      </c>
      <c r="BQ707" s="3">
        <f>IF(LOG((AS707/'Average Crustal Abundance'!N$2))&lt;6,LOG((AS707/'Average Crustal Abundance'!N$2)),6)</f>
        <v>0</v>
      </c>
      <c r="BR707" s="3">
        <f>LOG((AT707/'Average Crustal Abundance'!O$2),6.71)</f>
        <v>0</v>
      </c>
      <c r="BS707" s="3">
        <f>IF(LOG((AU707/'Average Crustal Abundance'!P$2))&lt;6,LOG((AU707/'Average Crustal Abundance'!P$2)),6)</f>
        <v>0</v>
      </c>
      <c r="BT707" s="3">
        <f>LOG((AV707/'Average Crustal Abundance'!Q$2),8.58)</f>
        <v>0</v>
      </c>
      <c r="BU707" s="3">
        <f>IF(LOG((AW707/'Average Crustal Abundance'!R$2))&lt;6,LOG((AW707/'Average Crustal Abundance'!R$2)),6)</f>
        <v>0</v>
      </c>
      <c r="BV707" s="3">
        <f>IF(LOG((AX707/'Average Crustal Abundance'!S$2))&lt;6,LOG((AX707/'Average Crustal Abundance'!S$2)),6)</f>
        <v>0</v>
      </c>
      <c r="BW707" s="3">
        <f>IF(LOG((AY707/'Average Crustal Abundance'!T$2))&lt;6,LOG((AY707/'Average Crustal Abundance'!T$2)),6)</f>
        <v>0</v>
      </c>
      <c r="BX707" s="3">
        <f>IF(LOG((AZ707/'Average Crustal Abundance'!U$2))&lt;6,LOG((AZ707/'Average Crustal Abundance'!U$2)),6)</f>
        <v>0</v>
      </c>
      <c r="BY707" s="3">
        <f>IF(LOG((BA707/'Average Crustal Abundance'!V$2))&lt;6,LOG((BA707/'Average Crustal Abundance'!V$2)),6)</f>
        <v>0</v>
      </c>
      <c r="BZ707" s="3">
        <f>LOG((BB707/'Average Crustal Abundance'!W$2),9.15)</f>
        <v>0</v>
      </c>
      <c r="CA707" s="3">
        <f>LOG((BC707/'Average Crustal Abundance'!X$2),6.07)</f>
        <v>0</v>
      </c>
      <c r="CB707" s="3">
        <f>LOG((BD707/'Average Crustal Abundance'!Y$2),9.57)</f>
        <v>0</v>
      </c>
      <c r="CC707" s="3">
        <f t="shared" si="379"/>
        <v>0</v>
      </c>
      <c r="CD707" s="3" t="e">
        <f t="shared" si="380"/>
        <v>#DIV/0!</v>
      </c>
      <c r="CE707" s="4" t="e">
        <f t="shared" si="398"/>
        <v>#DIV/0!</v>
      </c>
      <c r="CF707" s="4" t="e">
        <f t="shared" si="399"/>
        <v>#DIV/0!</v>
      </c>
      <c r="CG707" s="4" t="e">
        <f t="shared" si="400"/>
        <v>#DIV/0!</v>
      </c>
      <c r="CH707" s="4" t="e">
        <f t="shared" si="394"/>
        <v>#DIV/0!</v>
      </c>
      <c r="CI707" s="4" t="e">
        <f t="shared" si="395"/>
        <v>#DIV/0!</v>
      </c>
      <c r="CJ707" s="4" t="e">
        <f t="shared" si="396"/>
        <v>#DIV/0!</v>
      </c>
      <c r="CK707" s="4" t="e">
        <f t="shared" si="397"/>
        <v>#DIV/0!</v>
      </c>
      <c r="CL707" s="4" t="e">
        <f t="shared" si="383"/>
        <v>#DIV/0!</v>
      </c>
      <c r="CM707" s="4" t="e">
        <f t="shared" si="384"/>
        <v>#DIV/0!</v>
      </c>
      <c r="CN707" s="4" t="e">
        <f t="shared" si="385"/>
        <v>#DIV/0!</v>
      </c>
      <c r="CO707" s="4" t="e">
        <f t="shared" si="386"/>
        <v>#DIV/0!</v>
      </c>
      <c r="CP707" s="4" t="e">
        <f t="shared" si="387"/>
        <v>#DIV/0!</v>
      </c>
      <c r="CQ707" s="4" t="e">
        <f t="shared" si="388"/>
        <v>#DIV/0!</v>
      </c>
      <c r="CR707" s="4" t="e">
        <f t="shared" si="389"/>
        <v>#DIV/0!</v>
      </c>
      <c r="CS707" s="4" t="e">
        <f t="shared" si="390"/>
        <v>#DIV/0!</v>
      </c>
      <c r="CT707" s="4" t="e">
        <f t="shared" si="391"/>
        <v>#DIV/0!</v>
      </c>
      <c r="CU707" s="4" t="e">
        <f t="shared" si="392"/>
        <v>#DIV/0!</v>
      </c>
      <c r="CV707" s="4" t="e">
        <f t="shared" si="393"/>
        <v>#DIV/0!</v>
      </c>
      <c r="CW707" s="4" t="e">
        <f t="shared" si="402"/>
        <v>#DIV/0!</v>
      </c>
      <c r="CX707" s="4" t="e">
        <f t="shared" si="402"/>
        <v>#DIV/0!</v>
      </c>
      <c r="CY707" s="4" t="e">
        <f t="shared" si="402"/>
        <v>#DIV/0!</v>
      </c>
      <c r="CZ707" s="4" t="e">
        <f t="shared" si="401"/>
        <v>#DIV/0!</v>
      </c>
      <c r="DA707" s="4" t="e">
        <f t="shared" si="401"/>
        <v>#DIV/0!</v>
      </c>
      <c r="DB707" s="4" t="e">
        <f t="shared" si="401"/>
        <v>#DIV/0!</v>
      </c>
      <c r="DC707" s="3"/>
      <c r="DD707" s="3" t="e">
        <f t="shared" si="381"/>
        <v>#DIV/0!</v>
      </c>
    </row>
    <row r="708" spans="33:108" x14ac:dyDescent="0.25">
      <c r="AG708" s="2">
        <f>IF(I708&gt;'Average Crustal Abundance'!B$2,Data!I708,'Average Crustal Abundance'!B$2)</f>
        <v>52200</v>
      </c>
      <c r="AH708" s="2">
        <f>IF(J708&gt;'Average Crustal Abundance'!C$2,Data!J708,'Average Crustal Abundance'!C$2)</f>
        <v>27</v>
      </c>
      <c r="AI708" s="2">
        <f>IF(K708&gt;'Average Crustal Abundance'!D$2,Data!K708,'Average Crustal Abundance'!D$2)</f>
        <v>59</v>
      </c>
      <c r="AJ708" s="2">
        <f>IF(L708&gt;'Average Crustal Abundance'!E$2,Data!L708,'Average Crustal Abundance'!E$2)</f>
        <v>0.188</v>
      </c>
      <c r="AK708" s="2">
        <f>IF(M708&gt;'Average Crustal Abundance'!F$2,Data!M708,'Average Crustal Abundance'!F$2)</f>
        <v>1.5E-3</v>
      </c>
      <c r="AL708" s="2">
        <f>IF(N708&gt;'Average Crustal Abundance'!G$2,Data!N708,'Average Crustal Abundance'!G$2)</f>
        <v>1.5E-3</v>
      </c>
      <c r="AM708" s="2">
        <f>IF(O708&gt;'Average Crustal Abundance'!H$2,Data!O708,'Average Crustal Abundance'!H$2)</f>
        <v>27</v>
      </c>
      <c r="AN708" s="2">
        <f>IF(P708&gt;'Average Crustal Abundance'!I$2,Data!P708,'Average Crustal Abundance'!I$2)</f>
        <v>5.6000000000000001E-2</v>
      </c>
      <c r="AO708" s="2">
        <f>IF(Q708&gt;'Average Crustal Abundance'!J$2,Data!Q708,'Average Crustal Abundance'!J$2)</f>
        <v>1.2999999999999999E-3</v>
      </c>
      <c r="AP708" s="2">
        <f>IF(R708&gt;'Average Crustal Abundance'!K$2,Data!R708,'Average Crustal Abundance'!K$2)</f>
        <v>72</v>
      </c>
      <c r="AQ708" s="2">
        <f>IF(S708&gt;'Average Crustal Abundance'!L$2,Data!S708,'Average Crustal Abundance'!L$2)</f>
        <v>0.08</v>
      </c>
      <c r="AR708" s="2">
        <f>IF(T708&gt;'Average Crustal Abundance'!M$2,Data!T708,'Average Crustal Abundance'!M$2)</f>
        <v>5.1999999999999998E-2</v>
      </c>
      <c r="AS708" s="2">
        <f>IF(U708&gt;'Average Crustal Abundance'!N$2,Data!U708,'Average Crustal Abundance'!N$2)</f>
        <v>0.5</v>
      </c>
      <c r="AT708" s="2">
        <f>IF(V708&gt;'Average Crustal Abundance'!O$2,Data!V708,'Average Crustal Abundance'!O$2)</f>
        <v>11</v>
      </c>
      <c r="AU708" s="2">
        <f>IF(W708&gt;'Average Crustal Abundance'!P$2,Data!W708,'Average Crustal Abundance'!P$2)</f>
        <v>0.03</v>
      </c>
      <c r="AV708" s="2">
        <f>IF(X708&gt;'Average Crustal Abundance'!Q$2,Data!X708,'Average Crustal Abundance'!Q$2)</f>
        <v>2.5</v>
      </c>
      <c r="AW708" s="2">
        <f>IF(Y708&gt;'Average Crustal Abundance'!R$2,Data!Y708,'Average Crustal Abundance'!R$2)</f>
        <v>0.2</v>
      </c>
      <c r="AX708" s="2">
        <f>IF(Z708&gt;'Average Crustal Abundance'!S$2,Data!Z708,'Average Crustal Abundance'!S$2)</f>
        <v>0.18</v>
      </c>
      <c r="AY708" s="2">
        <f>IF(AA708&gt;'Average Crustal Abundance'!T$2,Data!AA708,'Average Crustal Abundance'!T$2)</f>
        <v>1E-3</v>
      </c>
      <c r="AZ708" s="2">
        <f>IF(AB708&gt;'Average Crustal Abundance'!U$2,Data!AB708,'Average Crustal Abundance'!U$2)</f>
        <v>0.8</v>
      </c>
      <c r="BA708" s="2">
        <f>IF(AC708&gt;'Average Crustal Abundance'!V$2,Data!AC708,'Average Crustal Abundance'!V$2)</f>
        <v>1</v>
      </c>
      <c r="BB708" s="2">
        <f>IF(AD708&gt;'Average Crustal Abundance'!W$2,Data!AD708,'Average Crustal Abundance'!W$2)</f>
        <v>1.7</v>
      </c>
      <c r="BC708" s="2">
        <f>IF(AE708&gt;'Average Crustal Abundance'!X$2,Data!AE708,'Average Crustal Abundance'!X$2)</f>
        <v>20</v>
      </c>
      <c r="BD708" s="2">
        <f>IF(AF708&gt;'Average Crustal Abundance'!Y$2,Data!AF708,'Average Crustal Abundance'!Y$2)</f>
        <v>1.3</v>
      </c>
      <c r="BE708" s="3">
        <f>LOG((AG708/'Average Crustal Abundance'!B$2),1.636)</f>
        <v>0</v>
      </c>
      <c r="BF708" s="3">
        <f>LOG((AH708/'Average Crustal Abundance'!C$2),5.77)</f>
        <v>0</v>
      </c>
      <c r="BG708" s="3">
        <f>LOG((AI708/'Average Crustal Abundance'!D$2),5.07)</f>
        <v>0</v>
      </c>
      <c r="BH708" s="3">
        <f>IF(LOG((AJ708/'Average Crustal Abundance'!E$2))&lt;6,LOG((AJ708/'Average Crustal Abundance'!E$2)),6)</f>
        <v>0</v>
      </c>
      <c r="BI708" s="3">
        <f>IF(LOG((AK708/'Average Crustal Abundance'!F$2))&lt;6,LOG((AK708/'Average Crustal Abundance'!F$2)),6)</f>
        <v>0</v>
      </c>
      <c r="BJ708" s="3">
        <f>IF(LOG((AL708/'Average Crustal Abundance'!G$2))&lt;6,LOG((AL708/'Average Crustal Abundance'!G$2)),6)</f>
        <v>0</v>
      </c>
      <c r="BK708" s="3">
        <f>LOG((AM708/'Average Crustal Abundance'!H$2),5.77)</f>
        <v>0</v>
      </c>
      <c r="BL708" s="3">
        <f>IF(LOG((AN708/'Average Crustal Abundance'!I$2))&lt;6,LOG((AN708/'Average Crustal Abundance'!I$2)),6)</f>
        <v>0</v>
      </c>
      <c r="BM708" s="3">
        <f>IF(LOG((AO708/'Average Crustal Abundance'!J$2))&lt;6,LOG((AO708/'Average Crustal Abundance'!J$2)),6)</f>
        <v>0</v>
      </c>
      <c r="BN708" s="3">
        <f>LOG((AP708/'Average Crustal Abundance'!K$2),4.9)</f>
        <v>0</v>
      </c>
      <c r="BO708" s="3">
        <f>IF(LOG((AQ708/'Average Crustal Abundance'!L$2))&lt;6,LOG((AQ708/'Average Crustal Abundance'!L$2)),6)</f>
        <v>0</v>
      </c>
      <c r="BP708" s="3">
        <f>IF(LOG((AR708/'Average Crustal Abundance'!M$2))&lt;6,LOG((AR708/'Average Crustal Abundance'!M$2)),6)</f>
        <v>0</v>
      </c>
      <c r="BQ708" s="3">
        <f>IF(LOG((AS708/'Average Crustal Abundance'!N$2))&lt;6,LOG((AS708/'Average Crustal Abundance'!N$2)),6)</f>
        <v>0</v>
      </c>
      <c r="BR708" s="3">
        <f>LOG((AT708/'Average Crustal Abundance'!O$2),6.71)</f>
        <v>0</v>
      </c>
      <c r="BS708" s="3">
        <f>IF(LOG((AU708/'Average Crustal Abundance'!P$2))&lt;6,LOG((AU708/'Average Crustal Abundance'!P$2)),6)</f>
        <v>0</v>
      </c>
      <c r="BT708" s="3">
        <f>LOG((AV708/'Average Crustal Abundance'!Q$2),8.58)</f>
        <v>0</v>
      </c>
      <c r="BU708" s="3">
        <f>IF(LOG((AW708/'Average Crustal Abundance'!R$2))&lt;6,LOG((AW708/'Average Crustal Abundance'!R$2)),6)</f>
        <v>0</v>
      </c>
      <c r="BV708" s="3">
        <f>IF(LOG((AX708/'Average Crustal Abundance'!S$2))&lt;6,LOG((AX708/'Average Crustal Abundance'!S$2)),6)</f>
        <v>0</v>
      </c>
      <c r="BW708" s="3">
        <f>IF(LOG((AY708/'Average Crustal Abundance'!T$2))&lt;6,LOG((AY708/'Average Crustal Abundance'!T$2)),6)</f>
        <v>0</v>
      </c>
      <c r="BX708" s="3">
        <f>IF(LOG((AZ708/'Average Crustal Abundance'!U$2))&lt;6,LOG((AZ708/'Average Crustal Abundance'!U$2)),6)</f>
        <v>0</v>
      </c>
      <c r="BY708" s="3">
        <f>IF(LOG((BA708/'Average Crustal Abundance'!V$2))&lt;6,LOG((BA708/'Average Crustal Abundance'!V$2)),6)</f>
        <v>0</v>
      </c>
      <c r="BZ708" s="3">
        <f>LOG((BB708/'Average Crustal Abundance'!W$2),9.15)</f>
        <v>0</v>
      </c>
      <c r="CA708" s="3">
        <f>LOG((BC708/'Average Crustal Abundance'!X$2),6.07)</f>
        <v>0</v>
      </c>
      <c r="CB708" s="3">
        <f>LOG((BD708/'Average Crustal Abundance'!Y$2),9.57)</f>
        <v>0</v>
      </c>
      <c r="CC708" s="3">
        <f t="shared" ref="CC708:CC771" si="403">SUMSQ(BE708:CB708)</f>
        <v>0</v>
      </c>
      <c r="CD708" s="3" t="e">
        <f t="shared" ref="CD708:CD771" si="404">10/SQRT(CC708)</f>
        <v>#DIV/0!</v>
      </c>
      <c r="CE708" s="4" t="e">
        <f t="shared" si="398"/>
        <v>#DIV/0!</v>
      </c>
      <c r="CF708" s="4" t="e">
        <f t="shared" si="399"/>
        <v>#DIV/0!</v>
      </c>
      <c r="CG708" s="4" t="e">
        <f t="shared" si="400"/>
        <v>#DIV/0!</v>
      </c>
      <c r="CH708" s="4" t="e">
        <f t="shared" si="394"/>
        <v>#DIV/0!</v>
      </c>
      <c r="CI708" s="4" t="e">
        <f t="shared" si="395"/>
        <v>#DIV/0!</v>
      </c>
      <c r="CJ708" s="4" t="e">
        <f t="shared" si="396"/>
        <v>#DIV/0!</v>
      </c>
      <c r="CK708" s="4" t="e">
        <f t="shared" si="397"/>
        <v>#DIV/0!</v>
      </c>
      <c r="CL708" s="4" t="e">
        <f t="shared" si="383"/>
        <v>#DIV/0!</v>
      </c>
      <c r="CM708" s="4" t="e">
        <f t="shared" si="384"/>
        <v>#DIV/0!</v>
      </c>
      <c r="CN708" s="4" t="e">
        <f t="shared" si="385"/>
        <v>#DIV/0!</v>
      </c>
      <c r="CO708" s="4" t="e">
        <f t="shared" si="386"/>
        <v>#DIV/0!</v>
      </c>
      <c r="CP708" s="4" t="e">
        <f t="shared" si="387"/>
        <v>#DIV/0!</v>
      </c>
      <c r="CQ708" s="4" t="e">
        <f t="shared" si="388"/>
        <v>#DIV/0!</v>
      </c>
      <c r="CR708" s="4" t="e">
        <f t="shared" si="389"/>
        <v>#DIV/0!</v>
      </c>
      <c r="CS708" s="4" t="e">
        <f t="shared" si="390"/>
        <v>#DIV/0!</v>
      </c>
      <c r="CT708" s="4" t="e">
        <f t="shared" si="391"/>
        <v>#DIV/0!</v>
      </c>
      <c r="CU708" s="4" t="e">
        <f t="shared" si="392"/>
        <v>#DIV/0!</v>
      </c>
      <c r="CV708" s="4" t="e">
        <f t="shared" si="393"/>
        <v>#DIV/0!</v>
      </c>
      <c r="CW708" s="4" t="e">
        <f t="shared" si="402"/>
        <v>#DIV/0!</v>
      </c>
      <c r="CX708" s="4" t="e">
        <f t="shared" si="402"/>
        <v>#DIV/0!</v>
      </c>
      <c r="CY708" s="4" t="e">
        <f t="shared" si="402"/>
        <v>#DIV/0!</v>
      </c>
      <c r="CZ708" s="4" t="e">
        <f t="shared" si="401"/>
        <v>#DIV/0!</v>
      </c>
      <c r="DA708" s="4" t="e">
        <f t="shared" si="401"/>
        <v>#DIV/0!</v>
      </c>
      <c r="DB708" s="4" t="e">
        <f t="shared" si="401"/>
        <v>#DIV/0!</v>
      </c>
      <c r="DC708" s="3"/>
      <c r="DD708" s="3" t="e">
        <f t="shared" ref="DD708:DD771" si="405">SUMSQ(CE708:DB708)</f>
        <v>#DIV/0!</v>
      </c>
    </row>
    <row r="709" spans="33:108" x14ac:dyDescent="0.25">
      <c r="AG709" s="2">
        <f>IF(I709&gt;'Average Crustal Abundance'!B$2,Data!I709,'Average Crustal Abundance'!B$2)</f>
        <v>52200</v>
      </c>
      <c r="AH709" s="2">
        <f>IF(J709&gt;'Average Crustal Abundance'!C$2,Data!J709,'Average Crustal Abundance'!C$2)</f>
        <v>27</v>
      </c>
      <c r="AI709" s="2">
        <f>IF(K709&gt;'Average Crustal Abundance'!D$2,Data!K709,'Average Crustal Abundance'!D$2)</f>
        <v>59</v>
      </c>
      <c r="AJ709" s="2">
        <f>IF(L709&gt;'Average Crustal Abundance'!E$2,Data!L709,'Average Crustal Abundance'!E$2)</f>
        <v>0.188</v>
      </c>
      <c r="AK709" s="2">
        <f>IF(M709&gt;'Average Crustal Abundance'!F$2,Data!M709,'Average Crustal Abundance'!F$2)</f>
        <v>1.5E-3</v>
      </c>
      <c r="AL709" s="2">
        <f>IF(N709&gt;'Average Crustal Abundance'!G$2,Data!N709,'Average Crustal Abundance'!G$2)</f>
        <v>1.5E-3</v>
      </c>
      <c r="AM709" s="2">
        <f>IF(O709&gt;'Average Crustal Abundance'!H$2,Data!O709,'Average Crustal Abundance'!H$2)</f>
        <v>27</v>
      </c>
      <c r="AN709" s="2">
        <f>IF(P709&gt;'Average Crustal Abundance'!I$2,Data!P709,'Average Crustal Abundance'!I$2)</f>
        <v>5.6000000000000001E-2</v>
      </c>
      <c r="AO709" s="2">
        <f>IF(Q709&gt;'Average Crustal Abundance'!J$2,Data!Q709,'Average Crustal Abundance'!J$2)</f>
        <v>1.2999999999999999E-3</v>
      </c>
      <c r="AP709" s="2">
        <f>IF(R709&gt;'Average Crustal Abundance'!K$2,Data!R709,'Average Crustal Abundance'!K$2)</f>
        <v>72</v>
      </c>
      <c r="AQ709" s="2">
        <f>IF(S709&gt;'Average Crustal Abundance'!L$2,Data!S709,'Average Crustal Abundance'!L$2)</f>
        <v>0.08</v>
      </c>
      <c r="AR709" s="2">
        <f>IF(T709&gt;'Average Crustal Abundance'!M$2,Data!T709,'Average Crustal Abundance'!M$2)</f>
        <v>5.1999999999999998E-2</v>
      </c>
      <c r="AS709" s="2">
        <f>IF(U709&gt;'Average Crustal Abundance'!N$2,Data!U709,'Average Crustal Abundance'!N$2)</f>
        <v>0.5</v>
      </c>
      <c r="AT709" s="2">
        <f>IF(V709&gt;'Average Crustal Abundance'!O$2,Data!V709,'Average Crustal Abundance'!O$2)</f>
        <v>11</v>
      </c>
      <c r="AU709" s="2">
        <f>IF(W709&gt;'Average Crustal Abundance'!P$2,Data!W709,'Average Crustal Abundance'!P$2)</f>
        <v>0.03</v>
      </c>
      <c r="AV709" s="2">
        <f>IF(X709&gt;'Average Crustal Abundance'!Q$2,Data!X709,'Average Crustal Abundance'!Q$2)</f>
        <v>2.5</v>
      </c>
      <c r="AW709" s="2">
        <f>IF(Y709&gt;'Average Crustal Abundance'!R$2,Data!Y709,'Average Crustal Abundance'!R$2)</f>
        <v>0.2</v>
      </c>
      <c r="AX709" s="2">
        <f>IF(Z709&gt;'Average Crustal Abundance'!S$2,Data!Z709,'Average Crustal Abundance'!S$2)</f>
        <v>0.18</v>
      </c>
      <c r="AY709" s="2">
        <f>IF(AA709&gt;'Average Crustal Abundance'!T$2,Data!AA709,'Average Crustal Abundance'!T$2)</f>
        <v>1E-3</v>
      </c>
      <c r="AZ709" s="2">
        <f>IF(AB709&gt;'Average Crustal Abundance'!U$2,Data!AB709,'Average Crustal Abundance'!U$2)</f>
        <v>0.8</v>
      </c>
      <c r="BA709" s="2">
        <f>IF(AC709&gt;'Average Crustal Abundance'!V$2,Data!AC709,'Average Crustal Abundance'!V$2)</f>
        <v>1</v>
      </c>
      <c r="BB709" s="2">
        <f>IF(AD709&gt;'Average Crustal Abundance'!W$2,Data!AD709,'Average Crustal Abundance'!W$2)</f>
        <v>1.7</v>
      </c>
      <c r="BC709" s="2">
        <f>IF(AE709&gt;'Average Crustal Abundance'!X$2,Data!AE709,'Average Crustal Abundance'!X$2)</f>
        <v>20</v>
      </c>
      <c r="BD709" s="2">
        <f>IF(AF709&gt;'Average Crustal Abundance'!Y$2,Data!AF709,'Average Crustal Abundance'!Y$2)</f>
        <v>1.3</v>
      </c>
      <c r="BE709" s="3">
        <f>LOG((AG709/'Average Crustal Abundance'!B$2),1.636)</f>
        <v>0</v>
      </c>
      <c r="BF709" s="3">
        <f>LOG((AH709/'Average Crustal Abundance'!C$2),5.77)</f>
        <v>0</v>
      </c>
      <c r="BG709" s="3">
        <f>LOG((AI709/'Average Crustal Abundance'!D$2),5.07)</f>
        <v>0</v>
      </c>
      <c r="BH709" s="3">
        <f>IF(LOG((AJ709/'Average Crustal Abundance'!E$2))&lt;6,LOG((AJ709/'Average Crustal Abundance'!E$2)),6)</f>
        <v>0</v>
      </c>
      <c r="BI709" s="3">
        <f>IF(LOG((AK709/'Average Crustal Abundance'!F$2))&lt;6,LOG((AK709/'Average Crustal Abundance'!F$2)),6)</f>
        <v>0</v>
      </c>
      <c r="BJ709" s="3">
        <f>IF(LOG((AL709/'Average Crustal Abundance'!G$2))&lt;6,LOG((AL709/'Average Crustal Abundance'!G$2)),6)</f>
        <v>0</v>
      </c>
      <c r="BK709" s="3">
        <f>LOG((AM709/'Average Crustal Abundance'!H$2),5.77)</f>
        <v>0</v>
      </c>
      <c r="BL709" s="3">
        <f>IF(LOG((AN709/'Average Crustal Abundance'!I$2))&lt;6,LOG((AN709/'Average Crustal Abundance'!I$2)),6)</f>
        <v>0</v>
      </c>
      <c r="BM709" s="3">
        <f>IF(LOG((AO709/'Average Crustal Abundance'!J$2))&lt;6,LOG((AO709/'Average Crustal Abundance'!J$2)),6)</f>
        <v>0</v>
      </c>
      <c r="BN709" s="3">
        <f>LOG((AP709/'Average Crustal Abundance'!K$2),4.9)</f>
        <v>0</v>
      </c>
      <c r="BO709" s="3">
        <f>IF(LOG((AQ709/'Average Crustal Abundance'!L$2))&lt;6,LOG((AQ709/'Average Crustal Abundance'!L$2)),6)</f>
        <v>0</v>
      </c>
      <c r="BP709" s="3">
        <f>IF(LOG((AR709/'Average Crustal Abundance'!M$2))&lt;6,LOG((AR709/'Average Crustal Abundance'!M$2)),6)</f>
        <v>0</v>
      </c>
      <c r="BQ709" s="3">
        <f>IF(LOG((AS709/'Average Crustal Abundance'!N$2))&lt;6,LOG((AS709/'Average Crustal Abundance'!N$2)),6)</f>
        <v>0</v>
      </c>
      <c r="BR709" s="3">
        <f>LOG((AT709/'Average Crustal Abundance'!O$2),6.71)</f>
        <v>0</v>
      </c>
      <c r="BS709" s="3">
        <f>IF(LOG((AU709/'Average Crustal Abundance'!P$2))&lt;6,LOG((AU709/'Average Crustal Abundance'!P$2)),6)</f>
        <v>0</v>
      </c>
      <c r="BT709" s="3">
        <f>LOG((AV709/'Average Crustal Abundance'!Q$2),8.58)</f>
        <v>0</v>
      </c>
      <c r="BU709" s="3">
        <f>IF(LOG((AW709/'Average Crustal Abundance'!R$2))&lt;6,LOG((AW709/'Average Crustal Abundance'!R$2)),6)</f>
        <v>0</v>
      </c>
      <c r="BV709" s="3">
        <f>IF(LOG((AX709/'Average Crustal Abundance'!S$2))&lt;6,LOG((AX709/'Average Crustal Abundance'!S$2)),6)</f>
        <v>0</v>
      </c>
      <c r="BW709" s="3">
        <f>IF(LOG((AY709/'Average Crustal Abundance'!T$2))&lt;6,LOG((AY709/'Average Crustal Abundance'!T$2)),6)</f>
        <v>0</v>
      </c>
      <c r="BX709" s="3">
        <f>IF(LOG((AZ709/'Average Crustal Abundance'!U$2))&lt;6,LOG((AZ709/'Average Crustal Abundance'!U$2)),6)</f>
        <v>0</v>
      </c>
      <c r="BY709" s="3">
        <f>IF(LOG((BA709/'Average Crustal Abundance'!V$2))&lt;6,LOG((BA709/'Average Crustal Abundance'!V$2)),6)</f>
        <v>0</v>
      </c>
      <c r="BZ709" s="3">
        <f>LOG((BB709/'Average Crustal Abundance'!W$2),9.15)</f>
        <v>0</v>
      </c>
      <c r="CA709" s="3">
        <f>LOG((BC709/'Average Crustal Abundance'!X$2),6.07)</f>
        <v>0</v>
      </c>
      <c r="CB709" s="3">
        <f>LOG((BD709/'Average Crustal Abundance'!Y$2),9.57)</f>
        <v>0</v>
      </c>
      <c r="CC709" s="3">
        <f t="shared" si="403"/>
        <v>0</v>
      </c>
      <c r="CD709" s="3" t="e">
        <f t="shared" si="404"/>
        <v>#DIV/0!</v>
      </c>
      <c r="CE709" s="4" t="e">
        <f t="shared" si="398"/>
        <v>#DIV/0!</v>
      </c>
      <c r="CF709" s="4" t="e">
        <f t="shared" si="399"/>
        <v>#DIV/0!</v>
      </c>
      <c r="CG709" s="4" t="e">
        <f t="shared" si="400"/>
        <v>#DIV/0!</v>
      </c>
      <c r="CH709" s="4" t="e">
        <f t="shared" si="394"/>
        <v>#DIV/0!</v>
      </c>
      <c r="CI709" s="4" t="e">
        <f t="shared" si="395"/>
        <v>#DIV/0!</v>
      </c>
      <c r="CJ709" s="4" t="e">
        <f t="shared" si="396"/>
        <v>#DIV/0!</v>
      </c>
      <c r="CK709" s="4" t="e">
        <f t="shared" si="397"/>
        <v>#DIV/0!</v>
      </c>
      <c r="CL709" s="4" t="e">
        <f t="shared" si="383"/>
        <v>#DIV/0!</v>
      </c>
      <c r="CM709" s="4" t="e">
        <f t="shared" si="384"/>
        <v>#DIV/0!</v>
      </c>
      <c r="CN709" s="4" t="e">
        <f t="shared" si="385"/>
        <v>#DIV/0!</v>
      </c>
      <c r="CO709" s="4" t="e">
        <f t="shared" si="386"/>
        <v>#DIV/0!</v>
      </c>
      <c r="CP709" s="4" t="e">
        <f t="shared" si="387"/>
        <v>#DIV/0!</v>
      </c>
      <c r="CQ709" s="4" t="e">
        <f t="shared" ref="CQ709:CQ740" si="406">BQ709*$CD709</f>
        <v>#DIV/0!</v>
      </c>
      <c r="CR709" s="4" t="e">
        <f t="shared" ref="CR709:CR740" si="407">BR709*$CD709</f>
        <v>#DIV/0!</v>
      </c>
      <c r="CS709" s="4" t="e">
        <f t="shared" ref="CS709:CS740" si="408">BS709*$CD709</f>
        <v>#DIV/0!</v>
      </c>
      <c r="CT709" s="4" t="e">
        <f t="shared" ref="CT709:CT740" si="409">BT709*$CD709</f>
        <v>#DIV/0!</v>
      </c>
      <c r="CU709" s="4" t="e">
        <f t="shared" ref="CU709:CU740" si="410">BU709*$CD709</f>
        <v>#DIV/0!</v>
      </c>
      <c r="CV709" s="4" t="e">
        <f t="shared" ref="CV709:CV740" si="411">BV709*$CD709</f>
        <v>#DIV/0!</v>
      </c>
      <c r="CW709" s="4" t="e">
        <f t="shared" si="402"/>
        <v>#DIV/0!</v>
      </c>
      <c r="CX709" s="4" t="e">
        <f t="shared" si="402"/>
        <v>#DIV/0!</v>
      </c>
      <c r="CY709" s="4" t="e">
        <f t="shared" si="402"/>
        <v>#DIV/0!</v>
      </c>
      <c r="CZ709" s="4" t="e">
        <f t="shared" si="401"/>
        <v>#DIV/0!</v>
      </c>
      <c r="DA709" s="4" t="e">
        <f t="shared" si="401"/>
        <v>#DIV/0!</v>
      </c>
      <c r="DB709" s="4" t="e">
        <f t="shared" si="401"/>
        <v>#DIV/0!</v>
      </c>
      <c r="DC709" s="3"/>
      <c r="DD709" s="3" t="e">
        <f t="shared" si="405"/>
        <v>#DIV/0!</v>
      </c>
    </row>
    <row r="710" spans="33:108" x14ac:dyDescent="0.25">
      <c r="AG710" s="2">
        <f>IF(I710&gt;'Average Crustal Abundance'!B$2,Data!I710,'Average Crustal Abundance'!B$2)</f>
        <v>52200</v>
      </c>
      <c r="AH710" s="2">
        <f>IF(J710&gt;'Average Crustal Abundance'!C$2,Data!J710,'Average Crustal Abundance'!C$2)</f>
        <v>27</v>
      </c>
      <c r="AI710" s="2">
        <f>IF(K710&gt;'Average Crustal Abundance'!D$2,Data!K710,'Average Crustal Abundance'!D$2)</f>
        <v>59</v>
      </c>
      <c r="AJ710" s="2">
        <f>IF(L710&gt;'Average Crustal Abundance'!E$2,Data!L710,'Average Crustal Abundance'!E$2)</f>
        <v>0.188</v>
      </c>
      <c r="AK710" s="2">
        <f>IF(M710&gt;'Average Crustal Abundance'!F$2,Data!M710,'Average Crustal Abundance'!F$2)</f>
        <v>1.5E-3</v>
      </c>
      <c r="AL710" s="2">
        <f>IF(N710&gt;'Average Crustal Abundance'!G$2,Data!N710,'Average Crustal Abundance'!G$2)</f>
        <v>1.5E-3</v>
      </c>
      <c r="AM710" s="2">
        <f>IF(O710&gt;'Average Crustal Abundance'!H$2,Data!O710,'Average Crustal Abundance'!H$2)</f>
        <v>27</v>
      </c>
      <c r="AN710" s="2">
        <f>IF(P710&gt;'Average Crustal Abundance'!I$2,Data!P710,'Average Crustal Abundance'!I$2)</f>
        <v>5.6000000000000001E-2</v>
      </c>
      <c r="AO710" s="2">
        <f>IF(Q710&gt;'Average Crustal Abundance'!J$2,Data!Q710,'Average Crustal Abundance'!J$2)</f>
        <v>1.2999999999999999E-3</v>
      </c>
      <c r="AP710" s="2">
        <f>IF(R710&gt;'Average Crustal Abundance'!K$2,Data!R710,'Average Crustal Abundance'!K$2)</f>
        <v>72</v>
      </c>
      <c r="AQ710" s="2">
        <f>IF(S710&gt;'Average Crustal Abundance'!L$2,Data!S710,'Average Crustal Abundance'!L$2)</f>
        <v>0.08</v>
      </c>
      <c r="AR710" s="2">
        <f>IF(T710&gt;'Average Crustal Abundance'!M$2,Data!T710,'Average Crustal Abundance'!M$2)</f>
        <v>5.1999999999999998E-2</v>
      </c>
      <c r="AS710" s="2">
        <f>IF(U710&gt;'Average Crustal Abundance'!N$2,Data!U710,'Average Crustal Abundance'!N$2)</f>
        <v>0.5</v>
      </c>
      <c r="AT710" s="2">
        <f>IF(V710&gt;'Average Crustal Abundance'!O$2,Data!V710,'Average Crustal Abundance'!O$2)</f>
        <v>11</v>
      </c>
      <c r="AU710" s="2">
        <f>IF(W710&gt;'Average Crustal Abundance'!P$2,Data!W710,'Average Crustal Abundance'!P$2)</f>
        <v>0.03</v>
      </c>
      <c r="AV710" s="2">
        <f>IF(X710&gt;'Average Crustal Abundance'!Q$2,Data!X710,'Average Crustal Abundance'!Q$2)</f>
        <v>2.5</v>
      </c>
      <c r="AW710" s="2">
        <f>IF(Y710&gt;'Average Crustal Abundance'!R$2,Data!Y710,'Average Crustal Abundance'!R$2)</f>
        <v>0.2</v>
      </c>
      <c r="AX710" s="2">
        <f>IF(Z710&gt;'Average Crustal Abundance'!S$2,Data!Z710,'Average Crustal Abundance'!S$2)</f>
        <v>0.18</v>
      </c>
      <c r="AY710" s="2">
        <f>IF(AA710&gt;'Average Crustal Abundance'!T$2,Data!AA710,'Average Crustal Abundance'!T$2)</f>
        <v>1E-3</v>
      </c>
      <c r="AZ710" s="2">
        <f>IF(AB710&gt;'Average Crustal Abundance'!U$2,Data!AB710,'Average Crustal Abundance'!U$2)</f>
        <v>0.8</v>
      </c>
      <c r="BA710" s="2">
        <f>IF(AC710&gt;'Average Crustal Abundance'!V$2,Data!AC710,'Average Crustal Abundance'!V$2)</f>
        <v>1</v>
      </c>
      <c r="BB710" s="2">
        <f>IF(AD710&gt;'Average Crustal Abundance'!W$2,Data!AD710,'Average Crustal Abundance'!W$2)</f>
        <v>1.7</v>
      </c>
      <c r="BC710" s="2">
        <f>IF(AE710&gt;'Average Crustal Abundance'!X$2,Data!AE710,'Average Crustal Abundance'!X$2)</f>
        <v>20</v>
      </c>
      <c r="BD710" s="2">
        <f>IF(AF710&gt;'Average Crustal Abundance'!Y$2,Data!AF710,'Average Crustal Abundance'!Y$2)</f>
        <v>1.3</v>
      </c>
      <c r="BE710" s="3">
        <f>LOG((AG710/'Average Crustal Abundance'!B$2),1.636)</f>
        <v>0</v>
      </c>
      <c r="BF710" s="3">
        <f>LOG((AH710/'Average Crustal Abundance'!C$2),5.77)</f>
        <v>0</v>
      </c>
      <c r="BG710" s="3">
        <f>LOG((AI710/'Average Crustal Abundance'!D$2),5.07)</f>
        <v>0</v>
      </c>
      <c r="BH710" s="3">
        <f>IF(LOG((AJ710/'Average Crustal Abundance'!E$2))&lt;6,LOG((AJ710/'Average Crustal Abundance'!E$2)),6)</f>
        <v>0</v>
      </c>
      <c r="BI710" s="3">
        <f>IF(LOG((AK710/'Average Crustal Abundance'!F$2))&lt;6,LOG((AK710/'Average Crustal Abundance'!F$2)),6)</f>
        <v>0</v>
      </c>
      <c r="BJ710" s="3">
        <f>IF(LOG((AL710/'Average Crustal Abundance'!G$2))&lt;6,LOG((AL710/'Average Crustal Abundance'!G$2)),6)</f>
        <v>0</v>
      </c>
      <c r="BK710" s="3">
        <f>LOG((AM710/'Average Crustal Abundance'!H$2),5.77)</f>
        <v>0</v>
      </c>
      <c r="BL710" s="3">
        <f>IF(LOG((AN710/'Average Crustal Abundance'!I$2))&lt;6,LOG((AN710/'Average Crustal Abundance'!I$2)),6)</f>
        <v>0</v>
      </c>
      <c r="BM710" s="3">
        <f>IF(LOG((AO710/'Average Crustal Abundance'!J$2))&lt;6,LOG((AO710/'Average Crustal Abundance'!J$2)),6)</f>
        <v>0</v>
      </c>
      <c r="BN710" s="3">
        <f>LOG((AP710/'Average Crustal Abundance'!K$2),4.9)</f>
        <v>0</v>
      </c>
      <c r="BO710" s="3">
        <f>IF(LOG((AQ710/'Average Crustal Abundance'!L$2))&lt;6,LOG((AQ710/'Average Crustal Abundance'!L$2)),6)</f>
        <v>0</v>
      </c>
      <c r="BP710" s="3">
        <f>IF(LOG((AR710/'Average Crustal Abundance'!M$2))&lt;6,LOG((AR710/'Average Crustal Abundance'!M$2)),6)</f>
        <v>0</v>
      </c>
      <c r="BQ710" s="3">
        <f>IF(LOG((AS710/'Average Crustal Abundance'!N$2))&lt;6,LOG((AS710/'Average Crustal Abundance'!N$2)),6)</f>
        <v>0</v>
      </c>
      <c r="BR710" s="3">
        <f>LOG((AT710/'Average Crustal Abundance'!O$2),6.71)</f>
        <v>0</v>
      </c>
      <c r="BS710" s="3">
        <f>IF(LOG((AU710/'Average Crustal Abundance'!P$2))&lt;6,LOG((AU710/'Average Crustal Abundance'!P$2)),6)</f>
        <v>0</v>
      </c>
      <c r="BT710" s="3">
        <f>LOG((AV710/'Average Crustal Abundance'!Q$2),8.58)</f>
        <v>0</v>
      </c>
      <c r="BU710" s="3">
        <f>IF(LOG((AW710/'Average Crustal Abundance'!R$2))&lt;6,LOG((AW710/'Average Crustal Abundance'!R$2)),6)</f>
        <v>0</v>
      </c>
      <c r="BV710" s="3">
        <f>IF(LOG((AX710/'Average Crustal Abundance'!S$2))&lt;6,LOG((AX710/'Average Crustal Abundance'!S$2)),6)</f>
        <v>0</v>
      </c>
      <c r="BW710" s="3">
        <f>IF(LOG((AY710/'Average Crustal Abundance'!T$2))&lt;6,LOG((AY710/'Average Crustal Abundance'!T$2)),6)</f>
        <v>0</v>
      </c>
      <c r="BX710" s="3">
        <f>IF(LOG((AZ710/'Average Crustal Abundance'!U$2))&lt;6,LOG((AZ710/'Average Crustal Abundance'!U$2)),6)</f>
        <v>0</v>
      </c>
      <c r="BY710" s="3">
        <f>IF(LOG((BA710/'Average Crustal Abundance'!V$2))&lt;6,LOG((BA710/'Average Crustal Abundance'!V$2)),6)</f>
        <v>0</v>
      </c>
      <c r="BZ710" s="3">
        <f>LOG((BB710/'Average Crustal Abundance'!W$2),9.15)</f>
        <v>0</v>
      </c>
      <c r="CA710" s="3">
        <f>LOG((BC710/'Average Crustal Abundance'!X$2),6.07)</f>
        <v>0</v>
      </c>
      <c r="CB710" s="3">
        <f>LOG((BD710/'Average Crustal Abundance'!Y$2),9.57)</f>
        <v>0</v>
      </c>
      <c r="CC710" s="3">
        <f t="shared" si="403"/>
        <v>0</v>
      </c>
      <c r="CD710" s="3" t="e">
        <f t="shared" si="404"/>
        <v>#DIV/0!</v>
      </c>
      <c r="CE710" s="4" t="e">
        <f t="shared" si="398"/>
        <v>#DIV/0!</v>
      </c>
      <c r="CF710" s="4" t="e">
        <f t="shared" si="399"/>
        <v>#DIV/0!</v>
      </c>
      <c r="CG710" s="4" t="e">
        <f t="shared" si="400"/>
        <v>#DIV/0!</v>
      </c>
      <c r="CH710" s="4" t="e">
        <f t="shared" si="394"/>
        <v>#DIV/0!</v>
      </c>
      <c r="CI710" s="4" t="e">
        <f t="shared" si="395"/>
        <v>#DIV/0!</v>
      </c>
      <c r="CJ710" s="4" t="e">
        <f t="shared" si="396"/>
        <v>#DIV/0!</v>
      </c>
      <c r="CK710" s="4" t="e">
        <f t="shared" si="397"/>
        <v>#DIV/0!</v>
      </c>
      <c r="CL710" s="4" t="e">
        <f t="shared" si="383"/>
        <v>#DIV/0!</v>
      </c>
      <c r="CM710" s="4" t="e">
        <f t="shared" si="384"/>
        <v>#DIV/0!</v>
      </c>
      <c r="CN710" s="4" t="e">
        <f t="shared" si="385"/>
        <v>#DIV/0!</v>
      </c>
      <c r="CO710" s="4" t="e">
        <f t="shared" si="386"/>
        <v>#DIV/0!</v>
      </c>
      <c r="CP710" s="4" t="e">
        <f t="shared" si="387"/>
        <v>#DIV/0!</v>
      </c>
      <c r="CQ710" s="4" t="e">
        <f t="shared" si="406"/>
        <v>#DIV/0!</v>
      </c>
      <c r="CR710" s="4" t="e">
        <f t="shared" si="407"/>
        <v>#DIV/0!</v>
      </c>
      <c r="CS710" s="4" t="e">
        <f t="shared" si="408"/>
        <v>#DIV/0!</v>
      </c>
      <c r="CT710" s="4" t="e">
        <f t="shared" si="409"/>
        <v>#DIV/0!</v>
      </c>
      <c r="CU710" s="4" t="e">
        <f t="shared" si="410"/>
        <v>#DIV/0!</v>
      </c>
      <c r="CV710" s="4" t="e">
        <f t="shared" si="411"/>
        <v>#DIV/0!</v>
      </c>
      <c r="CW710" s="4" t="e">
        <f t="shared" si="402"/>
        <v>#DIV/0!</v>
      </c>
      <c r="CX710" s="4" t="e">
        <f t="shared" si="402"/>
        <v>#DIV/0!</v>
      </c>
      <c r="CY710" s="4" t="e">
        <f t="shared" si="402"/>
        <v>#DIV/0!</v>
      </c>
      <c r="CZ710" s="4" t="e">
        <f t="shared" si="401"/>
        <v>#DIV/0!</v>
      </c>
      <c r="DA710" s="4" t="e">
        <f t="shared" si="401"/>
        <v>#DIV/0!</v>
      </c>
      <c r="DB710" s="4" t="e">
        <f t="shared" si="401"/>
        <v>#DIV/0!</v>
      </c>
      <c r="DC710" s="3"/>
      <c r="DD710" s="3" t="e">
        <f t="shared" si="405"/>
        <v>#DIV/0!</v>
      </c>
    </row>
    <row r="711" spans="33:108" x14ac:dyDescent="0.25">
      <c r="AG711" s="2">
        <f>IF(I711&gt;'Average Crustal Abundance'!B$2,Data!I711,'Average Crustal Abundance'!B$2)</f>
        <v>52200</v>
      </c>
      <c r="AH711" s="2">
        <f>IF(J711&gt;'Average Crustal Abundance'!C$2,Data!J711,'Average Crustal Abundance'!C$2)</f>
        <v>27</v>
      </c>
      <c r="AI711" s="2">
        <f>IF(K711&gt;'Average Crustal Abundance'!D$2,Data!K711,'Average Crustal Abundance'!D$2)</f>
        <v>59</v>
      </c>
      <c r="AJ711" s="2">
        <f>IF(L711&gt;'Average Crustal Abundance'!E$2,Data!L711,'Average Crustal Abundance'!E$2)</f>
        <v>0.188</v>
      </c>
      <c r="AK711" s="2">
        <f>IF(M711&gt;'Average Crustal Abundance'!F$2,Data!M711,'Average Crustal Abundance'!F$2)</f>
        <v>1.5E-3</v>
      </c>
      <c r="AL711" s="2">
        <f>IF(N711&gt;'Average Crustal Abundance'!G$2,Data!N711,'Average Crustal Abundance'!G$2)</f>
        <v>1.5E-3</v>
      </c>
      <c r="AM711" s="2">
        <f>IF(O711&gt;'Average Crustal Abundance'!H$2,Data!O711,'Average Crustal Abundance'!H$2)</f>
        <v>27</v>
      </c>
      <c r="AN711" s="2">
        <f>IF(P711&gt;'Average Crustal Abundance'!I$2,Data!P711,'Average Crustal Abundance'!I$2)</f>
        <v>5.6000000000000001E-2</v>
      </c>
      <c r="AO711" s="2">
        <f>IF(Q711&gt;'Average Crustal Abundance'!J$2,Data!Q711,'Average Crustal Abundance'!J$2)</f>
        <v>1.2999999999999999E-3</v>
      </c>
      <c r="AP711" s="2">
        <f>IF(R711&gt;'Average Crustal Abundance'!K$2,Data!R711,'Average Crustal Abundance'!K$2)</f>
        <v>72</v>
      </c>
      <c r="AQ711" s="2">
        <f>IF(S711&gt;'Average Crustal Abundance'!L$2,Data!S711,'Average Crustal Abundance'!L$2)</f>
        <v>0.08</v>
      </c>
      <c r="AR711" s="2">
        <f>IF(T711&gt;'Average Crustal Abundance'!M$2,Data!T711,'Average Crustal Abundance'!M$2)</f>
        <v>5.1999999999999998E-2</v>
      </c>
      <c r="AS711" s="2">
        <f>IF(U711&gt;'Average Crustal Abundance'!N$2,Data!U711,'Average Crustal Abundance'!N$2)</f>
        <v>0.5</v>
      </c>
      <c r="AT711" s="2">
        <f>IF(V711&gt;'Average Crustal Abundance'!O$2,Data!V711,'Average Crustal Abundance'!O$2)</f>
        <v>11</v>
      </c>
      <c r="AU711" s="2">
        <f>IF(W711&gt;'Average Crustal Abundance'!P$2,Data!W711,'Average Crustal Abundance'!P$2)</f>
        <v>0.03</v>
      </c>
      <c r="AV711" s="2">
        <f>IF(X711&gt;'Average Crustal Abundance'!Q$2,Data!X711,'Average Crustal Abundance'!Q$2)</f>
        <v>2.5</v>
      </c>
      <c r="AW711" s="2">
        <f>IF(Y711&gt;'Average Crustal Abundance'!R$2,Data!Y711,'Average Crustal Abundance'!R$2)</f>
        <v>0.2</v>
      </c>
      <c r="AX711" s="2">
        <f>IF(Z711&gt;'Average Crustal Abundance'!S$2,Data!Z711,'Average Crustal Abundance'!S$2)</f>
        <v>0.18</v>
      </c>
      <c r="AY711" s="2">
        <f>IF(AA711&gt;'Average Crustal Abundance'!T$2,Data!AA711,'Average Crustal Abundance'!T$2)</f>
        <v>1E-3</v>
      </c>
      <c r="AZ711" s="2">
        <f>IF(AB711&gt;'Average Crustal Abundance'!U$2,Data!AB711,'Average Crustal Abundance'!U$2)</f>
        <v>0.8</v>
      </c>
      <c r="BA711" s="2">
        <f>IF(AC711&gt;'Average Crustal Abundance'!V$2,Data!AC711,'Average Crustal Abundance'!V$2)</f>
        <v>1</v>
      </c>
      <c r="BB711" s="2">
        <f>IF(AD711&gt;'Average Crustal Abundance'!W$2,Data!AD711,'Average Crustal Abundance'!W$2)</f>
        <v>1.7</v>
      </c>
      <c r="BC711" s="2">
        <f>IF(AE711&gt;'Average Crustal Abundance'!X$2,Data!AE711,'Average Crustal Abundance'!X$2)</f>
        <v>20</v>
      </c>
      <c r="BD711" s="2">
        <f>IF(AF711&gt;'Average Crustal Abundance'!Y$2,Data!AF711,'Average Crustal Abundance'!Y$2)</f>
        <v>1.3</v>
      </c>
      <c r="BE711" s="3">
        <f>LOG((AG711/'Average Crustal Abundance'!B$2),1.636)</f>
        <v>0</v>
      </c>
      <c r="BF711" s="3">
        <f>LOG((AH711/'Average Crustal Abundance'!C$2),5.77)</f>
        <v>0</v>
      </c>
      <c r="BG711" s="3">
        <f>LOG((AI711/'Average Crustal Abundance'!D$2),5.07)</f>
        <v>0</v>
      </c>
      <c r="BH711" s="3">
        <f>IF(LOG((AJ711/'Average Crustal Abundance'!E$2))&lt;6,LOG((AJ711/'Average Crustal Abundance'!E$2)),6)</f>
        <v>0</v>
      </c>
      <c r="BI711" s="3">
        <f>IF(LOG((AK711/'Average Crustal Abundance'!F$2))&lt;6,LOG((AK711/'Average Crustal Abundance'!F$2)),6)</f>
        <v>0</v>
      </c>
      <c r="BJ711" s="3">
        <f>IF(LOG((AL711/'Average Crustal Abundance'!G$2))&lt;6,LOG((AL711/'Average Crustal Abundance'!G$2)),6)</f>
        <v>0</v>
      </c>
      <c r="BK711" s="3">
        <f>LOG((AM711/'Average Crustal Abundance'!H$2),5.77)</f>
        <v>0</v>
      </c>
      <c r="BL711" s="3">
        <f>IF(LOG((AN711/'Average Crustal Abundance'!I$2))&lt;6,LOG((AN711/'Average Crustal Abundance'!I$2)),6)</f>
        <v>0</v>
      </c>
      <c r="BM711" s="3">
        <f>IF(LOG((AO711/'Average Crustal Abundance'!J$2))&lt;6,LOG((AO711/'Average Crustal Abundance'!J$2)),6)</f>
        <v>0</v>
      </c>
      <c r="BN711" s="3">
        <f>LOG((AP711/'Average Crustal Abundance'!K$2),4.9)</f>
        <v>0</v>
      </c>
      <c r="BO711" s="3">
        <f>IF(LOG((AQ711/'Average Crustal Abundance'!L$2))&lt;6,LOG((AQ711/'Average Crustal Abundance'!L$2)),6)</f>
        <v>0</v>
      </c>
      <c r="BP711" s="3">
        <f>IF(LOG((AR711/'Average Crustal Abundance'!M$2))&lt;6,LOG((AR711/'Average Crustal Abundance'!M$2)),6)</f>
        <v>0</v>
      </c>
      <c r="BQ711" s="3">
        <f>IF(LOG((AS711/'Average Crustal Abundance'!N$2))&lt;6,LOG((AS711/'Average Crustal Abundance'!N$2)),6)</f>
        <v>0</v>
      </c>
      <c r="BR711" s="3">
        <f>LOG((AT711/'Average Crustal Abundance'!O$2),6.71)</f>
        <v>0</v>
      </c>
      <c r="BS711" s="3">
        <f>IF(LOG((AU711/'Average Crustal Abundance'!P$2))&lt;6,LOG((AU711/'Average Crustal Abundance'!P$2)),6)</f>
        <v>0</v>
      </c>
      <c r="BT711" s="3">
        <f>LOG((AV711/'Average Crustal Abundance'!Q$2),8.58)</f>
        <v>0</v>
      </c>
      <c r="BU711" s="3">
        <f>IF(LOG((AW711/'Average Crustal Abundance'!R$2))&lt;6,LOG((AW711/'Average Crustal Abundance'!R$2)),6)</f>
        <v>0</v>
      </c>
      <c r="BV711" s="3">
        <f>IF(LOG((AX711/'Average Crustal Abundance'!S$2))&lt;6,LOG((AX711/'Average Crustal Abundance'!S$2)),6)</f>
        <v>0</v>
      </c>
      <c r="BW711" s="3">
        <f>IF(LOG((AY711/'Average Crustal Abundance'!T$2))&lt;6,LOG((AY711/'Average Crustal Abundance'!T$2)),6)</f>
        <v>0</v>
      </c>
      <c r="BX711" s="3">
        <f>IF(LOG((AZ711/'Average Crustal Abundance'!U$2))&lt;6,LOG((AZ711/'Average Crustal Abundance'!U$2)),6)</f>
        <v>0</v>
      </c>
      <c r="BY711" s="3">
        <f>IF(LOG((BA711/'Average Crustal Abundance'!V$2))&lt;6,LOG((BA711/'Average Crustal Abundance'!V$2)),6)</f>
        <v>0</v>
      </c>
      <c r="BZ711" s="3">
        <f>LOG((BB711/'Average Crustal Abundance'!W$2),9.15)</f>
        <v>0</v>
      </c>
      <c r="CA711" s="3">
        <f>LOG((BC711/'Average Crustal Abundance'!X$2),6.07)</f>
        <v>0</v>
      </c>
      <c r="CB711" s="3">
        <f>LOG((BD711/'Average Crustal Abundance'!Y$2),9.57)</f>
        <v>0</v>
      </c>
      <c r="CC711" s="3">
        <f t="shared" si="403"/>
        <v>0</v>
      </c>
      <c r="CD711" s="3" t="e">
        <f t="shared" si="404"/>
        <v>#DIV/0!</v>
      </c>
      <c r="CE711" s="4" t="e">
        <f t="shared" si="398"/>
        <v>#DIV/0!</v>
      </c>
      <c r="CF711" s="4" t="e">
        <f t="shared" si="399"/>
        <v>#DIV/0!</v>
      </c>
      <c r="CG711" s="4" t="e">
        <f t="shared" si="400"/>
        <v>#DIV/0!</v>
      </c>
      <c r="CH711" s="4" t="e">
        <f t="shared" si="394"/>
        <v>#DIV/0!</v>
      </c>
      <c r="CI711" s="4" t="e">
        <f t="shared" si="395"/>
        <v>#DIV/0!</v>
      </c>
      <c r="CJ711" s="4" t="e">
        <f t="shared" si="396"/>
        <v>#DIV/0!</v>
      </c>
      <c r="CK711" s="4" t="e">
        <f t="shared" si="397"/>
        <v>#DIV/0!</v>
      </c>
      <c r="CL711" s="4" t="e">
        <f t="shared" si="383"/>
        <v>#DIV/0!</v>
      </c>
      <c r="CM711" s="4" t="e">
        <f t="shared" si="384"/>
        <v>#DIV/0!</v>
      </c>
      <c r="CN711" s="4" t="e">
        <f t="shared" si="385"/>
        <v>#DIV/0!</v>
      </c>
      <c r="CO711" s="4" t="e">
        <f t="shared" si="386"/>
        <v>#DIV/0!</v>
      </c>
      <c r="CP711" s="4" t="e">
        <f t="shared" si="387"/>
        <v>#DIV/0!</v>
      </c>
      <c r="CQ711" s="4" t="e">
        <f t="shared" si="406"/>
        <v>#DIV/0!</v>
      </c>
      <c r="CR711" s="4" t="e">
        <f t="shared" si="407"/>
        <v>#DIV/0!</v>
      </c>
      <c r="CS711" s="4" t="e">
        <f t="shared" si="408"/>
        <v>#DIV/0!</v>
      </c>
      <c r="CT711" s="4" t="e">
        <f t="shared" si="409"/>
        <v>#DIV/0!</v>
      </c>
      <c r="CU711" s="4" t="e">
        <f t="shared" si="410"/>
        <v>#DIV/0!</v>
      </c>
      <c r="CV711" s="4" t="e">
        <f t="shared" si="411"/>
        <v>#DIV/0!</v>
      </c>
      <c r="CW711" s="4" t="e">
        <f t="shared" si="402"/>
        <v>#DIV/0!</v>
      </c>
      <c r="CX711" s="4" t="e">
        <f t="shared" si="402"/>
        <v>#DIV/0!</v>
      </c>
      <c r="CY711" s="4" t="e">
        <f t="shared" si="402"/>
        <v>#DIV/0!</v>
      </c>
      <c r="CZ711" s="4" t="e">
        <f t="shared" si="401"/>
        <v>#DIV/0!</v>
      </c>
      <c r="DA711" s="4" t="e">
        <f t="shared" si="401"/>
        <v>#DIV/0!</v>
      </c>
      <c r="DB711" s="4" t="e">
        <f t="shared" si="401"/>
        <v>#DIV/0!</v>
      </c>
      <c r="DC711" s="3"/>
      <c r="DD711" s="3" t="e">
        <f t="shared" si="405"/>
        <v>#DIV/0!</v>
      </c>
    </row>
    <row r="712" spans="33:108" x14ac:dyDescent="0.25">
      <c r="AG712" s="2">
        <f>IF(I712&gt;'Average Crustal Abundance'!B$2,Data!I712,'Average Crustal Abundance'!B$2)</f>
        <v>52200</v>
      </c>
      <c r="AH712" s="2">
        <f>IF(J712&gt;'Average Crustal Abundance'!C$2,Data!J712,'Average Crustal Abundance'!C$2)</f>
        <v>27</v>
      </c>
      <c r="AI712" s="2">
        <f>IF(K712&gt;'Average Crustal Abundance'!D$2,Data!K712,'Average Crustal Abundance'!D$2)</f>
        <v>59</v>
      </c>
      <c r="AJ712" s="2">
        <f>IF(L712&gt;'Average Crustal Abundance'!E$2,Data!L712,'Average Crustal Abundance'!E$2)</f>
        <v>0.188</v>
      </c>
      <c r="AK712" s="2">
        <f>IF(M712&gt;'Average Crustal Abundance'!F$2,Data!M712,'Average Crustal Abundance'!F$2)</f>
        <v>1.5E-3</v>
      </c>
      <c r="AL712" s="2">
        <f>IF(N712&gt;'Average Crustal Abundance'!G$2,Data!N712,'Average Crustal Abundance'!G$2)</f>
        <v>1.5E-3</v>
      </c>
      <c r="AM712" s="2">
        <f>IF(O712&gt;'Average Crustal Abundance'!H$2,Data!O712,'Average Crustal Abundance'!H$2)</f>
        <v>27</v>
      </c>
      <c r="AN712" s="2">
        <f>IF(P712&gt;'Average Crustal Abundance'!I$2,Data!P712,'Average Crustal Abundance'!I$2)</f>
        <v>5.6000000000000001E-2</v>
      </c>
      <c r="AO712" s="2">
        <f>IF(Q712&gt;'Average Crustal Abundance'!J$2,Data!Q712,'Average Crustal Abundance'!J$2)</f>
        <v>1.2999999999999999E-3</v>
      </c>
      <c r="AP712" s="2">
        <f>IF(R712&gt;'Average Crustal Abundance'!K$2,Data!R712,'Average Crustal Abundance'!K$2)</f>
        <v>72</v>
      </c>
      <c r="AQ712" s="2">
        <f>IF(S712&gt;'Average Crustal Abundance'!L$2,Data!S712,'Average Crustal Abundance'!L$2)</f>
        <v>0.08</v>
      </c>
      <c r="AR712" s="2">
        <f>IF(T712&gt;'Average Crustal Abundance'!M$2,Data!T712,'Average Crustal Abundance'!M$2)</f>
        <v>5.1999999999999998E-2</v>
      </c>
      <c r="AS712" s="2">
        <f>IF(U712&gt;'Average Crustal Abundance'!N$2,Data!U712,'Average Crustal Abundance'!N$2)</f>
        <v>0.5</v>
      </c>
      <c r="AT712" s="2">
        <f>IF(V712&gt;'Average Crustal Abundance'!O$2,Data!V712,'Average Crustal Abundance'!O$2)</f>
        <v>11</v>
      </c>
      <c r="AU712" s="2">
        <f>IF(W712&gt;'Average Crustal Abundance'!P$2,Data!W712,'Average Crustal Abundance'!P$2)</f>
        <v>0.03</v>
      </c>
      <c r="AV712" s="2">
        <f>IF(X712&gt;'Average Crustal Abundance'!Q$2,Data!X712,'Average Crustal Abundance'!Q$2)</f>
        <v>2.5</v>
      </c>
      <c r="AW712" s="2">
        <f>IF(Y712&gt;'Average Crustal Abundance'!R$2,Data!Y712,'Average Crustal Abundance'!R$2)</f>
        <v>0.2</v>
      </c>
      <c r="AX712" s="2">
        <f>IF(Z712&gt;'Average Crustal Abundance'!S$2,Data!Z712,'Average Crustal Abundance'!S$2)</f>
        <v>0.18</v>
      </c>
      <c r="AY712" s="2">
        <f>IF(AA712&gt;'Average Crustal Abundance'!T$2,Data!AA712,'Average Crustal Abundance'!T$2)</f>
        <v>1E-3</v>
      </c>
      <c r="AZ712" s="2">
        <f>IF(AB712&gt;'Average Crustal Abundance'!U$2,Data!AB712,'Average Crustal Abundance'!U$2)</f>
        <v>0.8</v>
      </c>
      <c r="BA712" s="2">
        <f>IF(AC712&gt;'Average Crustal Abundance'!V$2,Data!AC712,'Average Crustal Abundance'!V$2)</f>
        <v>1</v>
      </c>
      <c r="BB712" s="2">
        <f>IF(AD712&gt;'Average Crustal Abundance'!W$2,Data!AD712,'Average Crustal Abundance'!W$2)</f>
        <v>1.7</v>
      </c>
      <c r="BC712" s="2">
        <f>IF(AE712&gt;'Average Crustal Abundance'!X$2,Data!AE712,'Average Crustal Abundance'!X$2)</f>
        <v>20</v>
      </c>
      <c r="BD712" s="2">
        <f>IF(AF712&gt;'Average Crustal Abundance'!Y$2,Data!AF712,'Average Crustal Abundance'!Y$2)</f>
        <v>1.3</v>
      </c>
      <c r="BE712" s="3">
        <f>LOG((AG712/'Average Crustal Abundance'!B$2),1.636)</f>
        <v>0</v>
      </c>
      <c r="BF712" s="3">
        <f>LOG((AH712/'Average Crustal Abundance'!C$2),5.77)</f>
        <v>0</v>
      </c>
      <c r="BG712" s="3">
        <f>LOG((AI712/'Average Crustal Abundance'!D$2),5.07)</f>
        <v>0</v>
      </c>
      <c r="BH712" s="3">
        <f>IF(LOG((AJ712/'Average Crustal Abundance'!E$2))&lt;6,LOG((AJ712/'Average Crustal Abundance'!E$2)),6)</f>
        <v>0</v>
      </c>
      <c r="BI712" s="3">
        <f>IF(LOG((AK712/'Average Crustal Abundance'!F$2))&lt;6,LOG((AK712/'Average Crustal Abundance'!F$2)),6)</f>
        <v>0</v>
      </c>
      <c r="BJ712" s="3">
        <f>IF(LOG((AL712/'Average Crustal Abundance'!G$2))&lt;6,LOG((AL712/'Average Crustal Abundance'!G$2)),6)</f>
        <v>0</v>
      </c>
      <c r="BK712" s="3">
        <f>LOG((AM712/'Average Crustal Abundance'!H$2),5.77)</f>
        <v>0</v>
      </c>
      <c r="BL712" s="3">
        <f>IF(LOG((AN712/'Average Crustal Abundance'!I$2))&lt;6,LOG((AN712/'Average Crustal Abundance'!I$2)),6)</f>
        <v>0</v>
      </c>
      <c r="BM712" s="3">
        <f>IF(LOG((AO712/'Average Crustal Abundance'!J$2))&lt;6,LOG((AO712/'Average Crustal Abundance'!J$2)),6)</f>
        <v>0</v>
      </c>
      <c r="BN712" s="3">
        <f>LOG((AP712/'Average Crustal Abundance'!K$2),4.9)</f>
        <v>0</v>
      </c>
      <c r="BO712" s="3">
        <f>IF(LOG((AQ712/'Average Crustal Abundance'!L$2))&lt;6,LOG((AQ712/'Average Crustal Abundance'!L$2)),6)</f>
        <v>0</v>
      </c>
      <c r="BP712" s="3">
        <f>IF(LOG((AR712/'Average Crustal Abundance'!M$2))&lt;6,LOG((AR712/'Average Crustal Abundance'!M$2)),6)</f>
        <v>0</v>
      </c>
      <c r="BQ712" s="3">
        <f>IF(LOG((AS712/'Average Crustal Abundance'!N$2))&lt;6,LOG((AS712/'Average Crustal Abundance'!N$2)),6)</f>
        <v>0</v>
      </c>
      <c r="BR712" s="3">
        <f>LOG((AT712/'Average Crustal Abundance'!O$2),6.71)</f>
        <v>0</v>
      </c>
      <c r="BS712" s="3">
        <f>IF(LOG((AU712/'Average Crustal Abundance'!P$2))&lt;6,LOG((AU712/'Average Crustal Abundance'!P$2)),6)</f>
        <v>0</v>
      </c>
      <c r="BT712" s="3">
        <f>LOG((AV712/'Average Crustal Abundance'!Q$2),8.58)</f>
        <v>0</v>
      </c>
      <c r="BU712" s="3">
        <f>IF(LOG((AW712/'Average Crustal Abundance'!R$2))&lt;6,LOG((AW712/'Average Crustal Abundance'!R$2)),6)</f>
        <v>0</v>
      </c>
      <c r="BV712" s="3">
        <f>IF(LOG((AX712/'Average Crustal Abundance'!S$2))&lt;6,LOG((AX712/'Average Crustal Abundance'!S$2)),6)</f>
        <v>0</v>
      </c>
      <c r="BW712" s="3">
        <f>IF(LOG((AY712/'Average Crustal Abundance'!T$2))&lt;6,LOG((AY712/'Average Crustal Abundance'!T$2)),6)</f>
        <v>0</v>
      </c>
      <c r="BX712" s="3">
        <f>IF(LOG((AZ712/'Average Crustal Abundance'!U$2))&lt;6,LOG((AZ712/'Average Crustal Abundance'!U$2)),6)</f>
        <v>0</v>
      </c>
      <c r="BY712" s="3">
        <f>IF(LOG((BA712/'Average Crustal Abundance'!V$2))&lt;6,LOG((BA712/'Average Crustal Abundance'!V$2)),6)</f>
        <v>0</v>
      </c>
      <c r="BZ712" s="3">
        <f>LOG((BB712/'Average Crustal Abundance'!W$2),9.15)</f>
        <v>0</v>
      </c>
      <c r="CA712" s="3">
        <f>LOG((BC712/'Average Crustal Abundance'!X$2),6.07)</f>
        <v>0</v>
      </c>
      <c r="CB712" s="3">
        <f>LOG((BD712/'Average Crustal Abundance'!Y$2),9.57)</f>
        <v>0</v>
      </c>
      <c r="CC712" s="3">
        <f t="shared" si="403"/>
        <v>0</v>
      </c>
      <c r="CD712" s="3" t="e">
        <f t="shared" si="404"/>
        <v>#DIV/0!</v>
      </c>
      <c r="CE712" s="4" t="e">
        <f t="shared" si="398"/>
        <v>#DIV/0!</v>
      </c>
      <c r="CF712" s="4" t="e">
        <f t="shared" si="399"/>
        <v>#DIV/0!</v>
      </c>
      <c r="CG712" s="4" t="e">
        <f t="shared" si="400"/>
        <v>#DIV/0!</v>
      </c>
      <c r="CH712" s="4" t="e">
        <f t="shared" si="394"/>
        <v>#DIV/0!</v>
      </c>
      <c r="CI712" s="4" t="e">
        <f t="shared" si="395"/>
        <v>#DIV/0!</v>
      </c>
      <c r="CJ712" s="4" t="e">
        <f t="shared" si="396"/>
        <v>#DIV/0!</v>
      </c>
      <c r="CK712" s="4" t="e">
        <f t="shared" si="397"/>
        <v>#DIV/0!</v>
      </c>
      <c r="CL712" s="4" t="e">
        <f t="shared" si="383"/>
        <v>#DIV/0!</v>
      </c>
      <c r="CM712" s="4" t="e">
        <f t="shared" si="384"/>
        <v>#DIV/0!</v>
      </c>
      <c r="CN712" s="4" t="e">
        <f t="shared" si="385"/>
        <v>#DIV/0!</v>
      </c>
      <c r="CO712" s="4" t="e">
        <f t="shared" si="386"/>
        <v>#DIV/0!</v>
      </c>
      <c r="CP712" s="4" t="e">
        <f t="shared" si="387"/>
        <v>#DIV/0!</v>
      </c>
      <c r="CQ712" s="4" t="e">
        <f t="shared" si="406"/>
        <v>#DIV/0!</v>
      </c>
      <c r="CR712" s="4" t="e">
        <f t="shared" si="407"/>
        <v>#DIV/0!</v>
      </c>
      <c r="CS712" s="4" t="e">
        <f t="shared" si="408"/>
        <v>#DIV/0!</v>
      </c>
      <c r="CT712" s="4" t="e">
        <f t="shared" si="409"/>
        <v>#DIV/0!</v>
      </c>
      <c r="CU712" s="4" t="e">
        <f t="shared" si="410"/>
        <v>#DIV/0!</v>
      </c>
      <c r="CV712" s="4" t="e">
        <f t="shared" si="411"/>
        <v>#DIV/0!</v>
      </c>
      <c r="CW712" s="4" t="e">
        <f t="shared" si="402"/>
        <v>#DIV/0!</v>
      </c>
      <c r="CX712" s="4" t="e">
        <f t="shared" si="402"/>
        <v>#DIV/0!</v>
      </c>
      <c r="CY712" s="4" t="e">
        <f t="shared" si="402"/>
        <v>#DIV/0!</v>
      </c>
      <c r="CZ712" s="4" t="e">
        <f t="shared" si="401"/>
        <v>#DIV/0!</v>
      </c>
      <c r="DA712" s="4" t="e">
        <f t="shared" si="401"/>
        <v>#DIV/0!</v>
      </c>
      <c r="DB712" s="4" t="e">
        <f t="shared" si="401"/>
        <v>#DIV/0!</v>
      </c>
      <c r="DC712" s="3"/>
      <c r="DD712" s="3" t="e">
        <f t="shared" si="405"/>
        <v>#DIV/0!</v>
      </c>
    </row>
    <row r="713" spans="33:108" x14ac:dyDescent="0.25">
      <c r="AG713" s="2">
        <f>IF(I713&gt;'Average Crustal Abundance'!B$2,Data!I713,'Average Crustal Abundance'!B$2)</f>
        <v>52200</v>
      </c>
      <c r="AH713" s="2">
        <f>IF(J713&gt;'Average Crustal Abundance'!C$2,Data!J713,'Average Crustal Abundance'!C$2)</f>
        <v>27</v>
      </c>
      <c r="AI713" s="2">
        <f>IF(K713&gt;'Average Crustal Abundance'!D$2,Data!K713,'Average Crustal Abundance'!D$2)</f>
        <v>59</v>
      </c>
      <c r="AJ713" s="2">
        <f>IF(L713&gt;'Average Crustal Abundance'!E$2,Data!L713,'Average Crustal Abundance'!E$2)</f>
        <v>0.188</v>
      </c>
      <c r="AK713" s="2">
        <f>IF(M713&gt;'Average Crustal Abundance'!F$2,Data!M713,'Average Crustal Abundance'!F$2)</f>
        <v>1.5E-3</v>
      </c>
      <c r="AL713" s="2">
        <f>IF(N713&gt;'Average Crustal Abundance'!G$2,Data!N713,'Average Crustal Abundance'!G$2)</f>
        <v>1.5E-3</v>
      </c>
      <c r="AM713" s="2">
        <f>IF(O713&gt;'Average Crustal Abundance'!H$2,Data!O713,'Average Crustal Abundance'!H$2)</f>
        <v>27</v>
      </c>
      <c r="AN713" s="2">
        <f>IF(P713&gt;'Average Crustal Abundance'!I$2,Data!P713,'Average Crustal Abundance'!I$2)</f>
        <v>5.6000000000000001E-2</v>
      </c>
      <c r="AO713" s="2">
        <f>IF(Q713&gt;'Average Crustal Abundance'!J$2,Data!Q713,'Average Crustal Abundance'!J$2)</f>
        <v>1.2999999999999999E-3</v>
      </c>
      <c r="AP713" s="2">
        <f>IF(R713&gt;'Average Crustal Abundance'!K$2,Data!R713,'Average Crustal Abundance'!K$2)</f>
        <v>72</v>
      </c>
      <c r="AQ713" s="2">
        <f>IF(S713&gt;'Average Crustal Abundance'!L$2,Data!S713,'Average Crustal Abundance'!L$2)</f>
        <v>0.08</v>
      </c>
      <c r="AR713" s="2">
        <f>IF(T713&gt;'Average Crustal Abundance'!M$2,Data!T713,'Average Crustal Abundance'!M$2)</f>
        <v>5.1999999999999998E-2</v>
      </c>
      <c r="AS713" s="2">
        <f>IF(U713&gt;'Average Crustal Abundance'!N$2,Data!U713,'Average Crustal Abundance'!N$2)</f>
        <v>0.5</v>
      </c>
      <c r="AT713" s="2">
        <f>IF(V713&gt;'Average Crustal Abundance'!O$2,Data!V713,'Average Crustal Abundance'!O$2)</f>
        <v>11</v>
      </c>
      <c r="AU713" s="2">
        <f>IF(W713&gt;'Average Crustal Abundance'!P$2,Data!W713,'Average Crustal Abundance'!P$2)</f>
        <v>0.03</v>
      </c>
      <c r="AV713" s="2">
        <f>IF(X713&gt;'Average Crustal Abundance'!Q$2,Data!X713,'Average Crustal Abundance'!Q$2)</f>
        <v>2.5</v>
      </c>
      <c r="AW713" s="2">
        <f>IF(Y713&gt;'Average Crustal Abundance'!R$2,Data!Y713,'Average Crustal Abundance'!R$2)</f>
        <v>0.2</v>
      </c>
      <c r="AX713" s="2">
        <f>IF(Z713&gt;'Average Crustal Abundance'!S$2,Data!Z713,'Average Crustal Abundance'!S$2)</f>
        <v>0.18</v>
      </c>
      <c r="AY713" s="2">
        <f>IF(AA713&gt;'Average Crustal Abundance'!T$2,Data!AA713,'Average Crustal Abundance'!T$2)</f>
        <v>1E-3</v>
      </c>
      <c r="AZ713" s="2">
        <f>IF(AB713&gt;'Average Crustal Abundance'!U$2,Data!AB713,'Average Crustal Abundance'!U$2)</f>
        <v>0.8</v>
      </c>
      <c r="BA713" s="2">
        <f>IF(AC713&gt;'Average Crustal Abundance'!V$2,Data!AC713,'Average Crustal Abundance'!V$2)</f>
        <v>1</v>
      </c>
      <c r="BB713" s="2">
        <f>IF(AD713&gt;'Average Crustal Abundance'!W$2,Data!AD713,'Average Crustal Abundance'!W$2)</f>
        <v>1.7</v>
      </c>
      <c r="BC713" s="2">
        <f>IF(AE713&gt;'Average Crustal Abundance'!X$2,Data!AE713,'Average Crustal Abundance'!X$2)</f>
        <v>20</v>
      </c>
      <c r="BD713" s="2">
        <f>IF(AF713&gt;'Average Crustal Abundance'!Y$2,Data!AF713,'Average Crustal Abundance'!Y$2)</f>
        <v>1.3</v>
      </c>
      <c r="BE713" s="3">
        <f>LOG((AG713/'Average Crustal Abundance'!B$2),1.636)</f>
        <v>0</v>
      </c>
      <c r="BF713" s="3">
        <f>LOG((AH713/'Average Crustal Abundance'!C$2),5.77)</f>
        <v>0</v>
      </c>
      <c r="BG713" s="3">
        <f>LOG((AI713/'Average Crustal Abundance'!D$2),5.07)</f>
        <v>0</v>
      </c>
      <c r="BH713" s="3">
        <f>IF(LOG((AJ713/'Average Crustal Abundance'!E$2))&lt;6,LOG((AJ713/'Average Crustal Abundance'!E$2)),6)</f>
        <v>0</v>
      </c>
      <c r="BI713" s="3">
        <f>IF(LOG((AK713/'Average Crustal Abundance'!F$2))&lt;6,LOG((AK713/'Average Crustal Abundance'!F$2)),6)</f>
        <v>0</v>
      </c>
      <c r="BJ713" s="3">
        <f>IF(LOG((AL713/'Average Crustal Abundance'!G$2))&lt;6,LOG((AL713/'Average Crustal Abundance'!G$2)),6)</f>
        <v>0</v>
      </c>
      <c r="BK713" s="3">
        <f>LOG((AM713/'Average Crustal Abundance'!H$2),5.77)</f>
        <v>0</v>
      </c>
      <c r="BL713" s="3">
        <f>IF(LOG((AN713/'Average Crustal Abundance'!I$2))&lt;6,LOG((AN713/'Average Crustal Abundance'!I$2)),6)</f>
        <v>0</v>
      </c>
      <c r="BM713" s="3">
        <f>IF(LOG((AO713/'Average Crustal Abundance'!J$2))&lt;6,LOG((AO713/'Average Crustal Abundance'!J$2)),6)</f>
        <v>0</v>
      </c>
      <c r="BN713" s="3">
        <f>LOG((AP713/'Average Crustal Abundance'!K$2),4.9)</f>
        <v>0</v>
      </c>
      <c r="BO713" s="3">
        <f>IF(LOG((AQ713/'Average Crustal Abundance'!L$2))&lt;6,LOG((AQ713/'Average Crustal Abundance'!L$2)),6)</f>
        <v>0</v>
      </c>
      <c r="BP713" s="3">
        <f>IF(LOG((AR713/'Average Crustal Abundance'!M$2))&lt;6,LOG((AR713/'Average Crustal Abundance'!M$2)),6)</f>
        <v>0</v>
      </c>
      <c r="BQ713" s="3">
        <f>IF(LOG((AS713/'Average Crustal Abundance'!N$2))&lt;6,LOG((AS713/'Average Crustal Abundance'!N$2)),6)</f>
        <v>0</v>
      </c>
      <c r="BR713" s="3">
        <f>LOG((AT713/'Average Crustal Abundance'!O$2),6.71)</f>
        <v>0</v>
      </c>
      <c r="BS713" s="3">
        <f>IF(LOG((AU713/'Average Crustal Abundance'!P$2))&lt;6,LOG((AU713/'Average Crustal Abundance'!P$2)),6)</f>
        <v>0</v>
      </c>
      <c r="BT713" s="3">
        <f>LOG((AV713/'Average Crustal Abundance'!Q$2),8.58)</f>
        <v>0</v>
      </c>
      <c r="BU713" s="3">
        <f>IF(LOG((AW713/'Average Crustal Abundance'!R$2))&lt;6,LOG((AW713/'Average Crustal Abundance'!R$2)),6)</f>
        <v>0</v>
      </c>
      <c r="BV713" s="3">
        <f>IF(LOG((AX713/'Average Crustal Abundance'!S$2))&lt;6,LOG((AX713/'Average Crustal Abundance'!S$2)),6)</f>
        <v>0</v>
      </c>
      <c r="BW713" s="3">
        <f>IF(LOG((AY713/'Average Crustal Abundance'!T$2))&lt;6,LOG((AY713/'Average Crustal Abundance'!T$2)),6)</f>
        <v>0</v>
      </c>
      <c r="BX713" s="3">
        <f>IF(LOG((AZ713/'Average Crustal Abundance'!U$2))&lt;6,LOG((AZ713/'Average Crustal Abundance'!U$2)),6)</f>
        <v>0</v>
      </c>
      <c r="BY713" s="3">
        <f>IF(LOG((BA713/'Average Crustal Abundance'!V$2))&lt;6,LOG((BA713/'Average Crustal Abundance'!V$2)),6)</f>
        <v>0</v>
      </c>
      <c r="BZ713" s="3">
        <f>LOG((BB713/'Average Crustal Abundance'!W$2),9.15)</f>
        <v>0</v>
      </c>
      <c r="CA713" s="3">
        <f>LOG((BC713/'Average Crustal Abundance'!X$2),6.07)</f>
        <v>0</v>
      </c>
      <c r="CB713" s="3">
        <f>LOG((BD713/'Average Crustal Abundance'!Y$2),9.57)</f>
        <v>0</v>
      </c>
      <c r="CC713" s="3">
        <f t="shared" si="403"/>
        <v>0</v>
      </c>
      <c r="CD713" s="3" t="e">
        <f t="shared" si="404"/>
        <v>#DIV/0!</v>
      </c>
      <c r="CE713" s="4" t="e">
        <f t="shared" si="398"/>
        <v>#DIV/0!</v>
      </c>
      <c r="CF713" s="4" t="e">
        <f t="shared" si="399"/>
        <v>#DIV/0!</v>
      </c>
      <c r="CG713" s="4" t="e">
        <f t="shared" si="400"/>
        <v>#DIV/0!</v>
      </c>
      <c r="CH713" s="4" t="e">
        <f t="shared" si="394"/>
        <v>#DIV/0!</v>
      </c>
      <c r="CI713" s="4" t="e">
        <f t="shared" si="395"/>
        <v>#DIV/0!</v>
      </c>
      <c r="CJ713" s="4" t="e">
        <f t="shared" si="396"/>
        <v>#DIV/0!</v>
      </c>
      <c r="CK713" s="4" t="e">
        <f t="shared" si="397"/>
        <v>#DIV/0!</v>
      </c>
      <c r="CL713" s="4" t="e">
        <f t="shared" si="383"/>
        <v>#DIV/0!</v>
      </c>
      <c r="CM713" s="4" t="e">
        <f t="shared" si="384"/>
        <v>#DIV/0!</v>
      </c>
      <c r="CN713" s="4" t="e">
        <f t="shared" si="385"/>
        <v>#DIV/0!</v>
      </c>
      <c r="CO713" s="4" t="e">
        <f t="shared" si="386"/>
        <v>#DIV/0!</v>
      </c>
      <c r="CP713" s="4" t="e">
        <f t="shared" si="387"/>
        <v>#DIV/0!</v>
      </c>
      <c r="CQ713" s="4" t="e">
        <f t="shared" si="406"/>
        <v>#DIV/0!</v>
      </c>
      <c r="CR713" s="4" t="e">
        <f t="shared" si="407"/>
        <v>#DIV/0!</v>
      </c>
      <c r="CS713" s="4" t="e">
        <f t="shared" si="408"/>
        <v>#DIV/0!</v>
      </c>
      <c r="CT713" s="4" t="e">
        <f t="shared" si="409"/>
        <v>#DIV/0!</v>
      </c>
      <c r="CU713" s="4" t="e">
        <f t="shared" si="410"/>
        <v>#DIV/0!</v>
      </c>
      <c r="CV713" s="4" t="e">
        <f t="shared" si="411"/>
        <v>#DIV/0!</v>
      </c>
      <c r="CW713" s="4" t="e">
        <f t="shared" si="402"/>
        <v>#DIV/0!</v>
      </c>
      <c r="CX713" s="4" t="e">
        <f t="shared" si="402"/>
        <v>#DIV/0!</v>
      </c>
      <c r="CY713" s="4" t="e">
        <f t="shared" si="402"/>
        <v>#DIV/0!</v>
      </c>
      <c r="CZ713" s="4" t="e">
        <f t="shared" si="401"/>
        <v>#DIV/0!</v>
      </c>
      <c r="DA713" s="4" t="e">
        <f t="shared" si="401"/>
        <v>#DIV/0!</v>
      </c>
      <c r="DB713" s="4" t="e">
        <f t="shared" si="401"/>
        <v>#DIV/0!</v>
      </c>
      <c r="DC713" s="3"/>
      <c r="DD713" s="3" t="e">
        <f t="shared" si="405"/>
        <v>#DIV/0!</v>
      </c>
    </row>
    <row r="714" spans="33:108" x14ac:dyDescent="0.25">
      <c r="AG714" s="2">
        <f>IF(I714&gt;'Average Crustal Abundance'!B$2,Data!I714,'Average Crustal Abundance'!B$2)</f>
        <v>52200</v>
      </c>
      <c r="AH714" s="2">
        <f>IF(J714&gt;'Average Crustal Abundance'!C$2,Data!J714,'Average Crustal Abundance'!C$2)</f>
        <v>27</v>
      </c>
      <c r="AI714" s="2">
        <f>IF(K714&gt;'Average Crustal Abundance'!D$2,Data!K714,'Average Crustal Abundance'!D$2)</f>
        <v>59</v>
      </c>
      <c r="AJ714" s="2">
        <f>IF(L714&gt;'Average Crustal Abundance'!E$2,Data!L714,'Average Crustal Abundance'!E$2)</f>
        <v>0.188</v>
      </c>
      <c r="AK714" s="2">
        <f>IF(M714&gt;'Average Crustal Abundance'!F$2,Data!M714,'Average Crustal Abundance'!F$2)</f>
        <v>1.5E-3</v>
      </c>
      <c r="AL714" s="2">
        <f>IF(N714&gt;'Average Crustal Abundance'!G$2,Data!N714,'Average Crustal Abundance'!G$2)</f>
        <v>1.5E-3</v>
      </c>
      <c r="AM714" s="2">
        <f>IF(O714&gt;'Average Crustal Abundance'!H$2,Data!O714,'Average Crustal Abundance'!H$2)</f>
        <v>27</v>
      </c>
      <c r="AN714" s="2">
        <f>IF(P714&gt;'Average Crustal Abundance'!I$2,Data!P714,'Average Crustal Abundance'!I$2)</f>
        <v>5.6000000000000001E-2</v>
      </c>
      <c r="AO714" s="2">
        <f>IF(Q714&gt;'Average Crustal Abundance'!J$2,Data!Q714,'Average Crustal Abundance'!J$2)</f>
        <v>1.2999999999999999E-3</v>
      </c>
      <c r="AP714" s="2">
        <f>IF(R714&gt;'Average Crustal Abundance'!K$2,Data!R714,'Average Crustal Abundance'!K$2)</f>
        <v>72</v>
      </c>
      <c r="AQ714" s="2">
        <f>IF(S714&gt;'Average Crustal Abundance'!L$2,Data!S714,'Average Crustal Abundance'!L$2)</f>
        <v>0.08</v>
      </c>
      <c r="AR714" s="2">
        <f>IF(T714&gt;'Average Crustal Abundance'!M$2,Data!T714,'Average Crustal Abundance'!M$2)</f>
        <v>5.1999999999999998E-2</v>
      </c>
      <c r="AS714" s="2">
        <f>IF(U714&gt;'Average Crustal Abundance'!N$2,Data!U714,'Average Crustal Abundance'!N$2)</f>
        <v>0.5</v>
      </c>
      <c r="AT714" s="2">
        <f>IF(V714&gt;'Average Crustal Abundance'!O$2,Data!V714,'Average Crustal Abundance'!O$2)</f>
        <v>11</v>
      </c>
      <c r="AU714" s="2">
        <f>IF(W714&gt;'Average Crustal Abundance'!P$2,Data!W714,'Average Crustal Abundance'!P$2)</f>
        <v>0.03</v>
      </c>
      <c r="AV714" s="2">
        <f>IF(X714&gt;'Average Crustal Abundance'!Q$2,Data!X714,'Average Crustal Abundance'!Q$2)</f>
        <v>2.5</v>
      </c>
      <c r="AW714" s="2">
        <f>IF(Y714&gt;'Average Crustal Abundance'!R$2,Data!Y714,'Average Crustal Abundance'!R$2)</f>
        <v>0.2</v>
      </c>
      <c r="AX714" s="2">
        <f>IF(Z714&gt;'Average Crustal Abundance'!S$2,Data!Z714,'Average Crustal Abundance'!S$2)</f>
        <v>0.18</v>
      </c>
      <c r="AY714" s="2">
        <f>IF(AA714&gt;'Average Crustal Abundance'!T$2,Data!AA714,'Average Crustal Abundance'!T$2)</f>
        <v>1E-3</v>
      </c>
      <c r="AZ714" s="2">
        <f>IF(AB714&gt;'Average Crustal Abundance'!U$2,Data!AB714,'Average Crustal Abundance'!U$2)</f>
        <v>0.8</v>
      </c>
      <c r="BA714" s="2">
        <f>IF(AC714&gt;'Average Crustal Abundance'!V$2,Data!AC714,'Average Crustal Abundance'!V$2)</f>
        <v>1</v>
      </c>
      <c r="BB714" s="2">
        <f>IF(AD714&gt;'Average Crustal Abundance'!W$2,Data!AD714,'Average Crustal Abundance'!W$2)</f>
        <v>1.7</v>
      </c>
      <c r="BC714" s="2">
        <f>IF(AE714&gt;'Average Crustal Abundance'!X$2,Data!AE714,'Average Crustal Abundance'!X$2)</f>
        <v>20</v>
      </c>
      <c r="BD714" s="2">
        <f>IF(AF714&gt;'Average Crustal Abundance'!Y$2,Data!AF714,'Average Crustal Abundance'!Y$2)</f>
        <v>1.3</v>
      </c>
      <c r="BE714" s="3">
        <f>LOG((AG714/'Average Crustal Abundance'!B$2),1.636)</f>
        <v>0</v>
      </c>
      <c r="BF714" s="3">
        <f>LOG((AH714/'Average Crustal Abundance'!C$2),5.77)</f>
        <v>0</v>
      </c>
      <c r="BG714" s="3">
        <f>LOG((AI714/'Average Crustal Abundance'!D$2),5.07)</f>
        <v>0</v>
      </c>
      <c r="BH714" s="3">
        <f>IF(LOG((AJ714/'Average Crustal Abundance'!E$2))&lt;6,LOG((AJ714/'Average Crustal Abundance'!E$2)),6)</f>
        <v>0</v>
      </c>
      <c r="BI714" s="3">
        <f>IF(LOG((AK714/'Average Crustal Abundance'!F$2))&lt;6,LOG((AK714/'Average Crustal Abundance'!F$2)),6)</f>
        <v>0</v>
      </c>
      <c r="BJ714" s="3">
        <f>IF(LOG((AL714/'Average Crustal Abundance'!G$2))&lt;6,LOG((AL714/'Average Crustal Abundance'!G$2)),6)</f>
        <v>0</v>
      </c>
      <c r="BK714" s="3">
        <f>LOG((AM714/'Average Crustal Abundance'!H$2),5.77)</f>
        <v>0</v>
      </c>
      <c r="BL714" s="3">
        <f>IF(LOG((AN714/'Average Crustal Abundance'!I$2))&lt;6,LOG((AN714/'Average Crustal Abundance'!I$2)),6)</f>
        <v>0</v>
      </c>
      <c r="BM714" s="3">
        <f>IF(LOG((AO714/'Average Crustal Abundance'!J$2))&lt;6,LOG((AO714/'Average Crustal Abundance'!J$2)),6)</f>
        <v>0</v>
      </c>
      <c r="BN714" s="3">
        <f>LOG((AP714/'Average Crustal Abundance'!K$2),4.9)</f>
        <v>0</v>
      </c>
      <c r="BO714" s="3">
        <f>IF(LOG((AQ714/'Average Crustal Abundance'!L$2))&lt;6,LOG((AQ714/'Average Crustal Abundance'!L$2)),6)</f>
        <v>0</v>
      </c>
      <c r="BP714" s="3">
        <f>IF(LOG((AR714/'Average Crustal Abundance'!M$2))&lt;6,LOG((AR714/'Average Crustal Abundance'!M$2)),6)</f>
        <v>0</v>
      </c>
      <c r="BQ714" s="3">
        <f>IF(LOG((AS714/'Average Crustal Abundance'!N$2))&lt;6,LOG((AS714/'Average Crustal Abundance'!N$2)),6)</f>
        <v>0</v>
      </c>
      <c r="BR714" s="3">
        <f>LOG((AT714/'Average Crustal Abundance'!O$2),6.71)</f>
        <v>0</v>
      </c>
      <c r="BS714" s="3">
        <f>IF(LOG((AU714/'Average Crustal Abundance'!P$2))&lt;6,LOG((AU714/'Average Crustal Abundance'!P$2)),6)</f>
        <v>0</v>
      </c>
      <c r="BT714" s="3">
        <f>LOG((AV714/'Average Crustal Abundance'!Q$2),8.58)</f>
        <v>0</v>
      </c>
      <c r="BU714" s="3">
        <f>IF(LOG((AW714/'Average Crustal Abundance'!R$2))&lt;6,LOG((AW714/'Average Crustal Abundance'!R$2)),6)</f>
        <v>0</v>
      </c>
      <c r="BV714" s="3">
        <f>IF(LOG((AX714/'Average Crustal Abundance'!S$2))&lt;6,LOG((AX714/'Average Crustal Abundance'!S$2)),6)</f>
        <v>0</v>
      </c>
      <c r="BW714" s="3">
        <f>IF(LOG((AY714/'Average Crustal Abundance'!T$2))&lt;6,LOG((AY714/'Average Crustal Abundance'!T$2)),6)</f>
        <v>0</v>
      </c>
      <c r="BX714" s="3">
        <f>IF(LOG((AZ714/'Average Crustal Abundance'!U$2))&lt;6,LOG((AZ714/'Average Crustal Abundance'!U$2)),6)</f>
        <v>0</v>
      </c>
      <c r="BY714" s="3">
        <f>IF(LOG((BA714/'Average Crustal Abundance'!V$2))&lt;6,LOG((BA714/'Average Crustal Abundance'!V$2)),6)</f>
        <v>0</v>
      </c>
      <c r="BZ714" s="3">
        <f>LOG((BB714/'Average Crustal Abundance'!W$2),9.15)</f>
        <v>0</v>
      </c>
      <c r="CA714" s="3">
        <f>LOG((BC714/'Average Crustal Abundance'!X$2),6.07)</f>
        <v>0</v>
      </c>
      <c r="CB714" s="3">
        <f>LOG((BD714/'Average Crustal Abundance'!Y$2),9.57)</f>
        <v>0</v>
      </c>
      <c r="CC714" s="3">
        <f t="shared" si="403"/>
        <v>0</v>
      </c>
      <c r="CD714" s="3" t="e">
        <f t="shared" si="404"/>
        <v>#DIV/0!</v>
      </c>
      <c r="CE714" s="4" t="e">
        <f t="shared" si="398"/>
        <v>#DIV/0!</v>
      </c>
      <c r="CF714" s="4" t="e">
        <f t="shared" si="399"/>
        <v>#DIV/0!</v>
      </c>
      <c r="CG714" s="4" t="e">
        <f t="shared" si="400"/>
        <v>#DIV/0!</v>
      </c>
      <c r="CH714" s="4" t="e">
        <f t="shared" si="394"/>
        <v>#DIV/0!</v>
      </c>
      <c r="CI714" s="4" t="e">
        <f t="shared" si="395"/>
        <v>#DIV/0!</v>
      </c>
      <c r="CJ714" s="4" t="e">
        <f t="shared" si="396"/>
        <v>#DIV/0!</v>
      </c>
      <c r="CK714" s="4" t="e">
        <f t="shared" si="397"/>
        <v>#DIV/0!</v>
      </c>
      <c r="CL714" s="4" t="e">
        <f t="shared" si="383"/>
        <v>#DIV/0!</v>
      </c>
      <c r="CM714" s="4" t="e">
        <f t="shared" si="384"/>
        <v>#DIV/0!</v>
      </c>
      <c r="CN714" s="4" t="e">
        <f t="shared" si="385"/>
        <v>#DIV/0!</v>
      </c>
      <c r="CO714" s="4" t="e">
        <f t="shared" si="386"/>
        <v>#DIV/0!</v>
      </c>
      <c r="CP714" s="4" t="e">
        <f t="shared" si="387"/>
        <v>#DIV/0!</v>
      </c>
      <c r="CQ714" s="4" t="e">
        <f t="shared" si="406"/>
        <v>#DIV/0!</v>
      </c>
      <c r="CR714" s="4" t="e">
        <f t="shared" si="407"/>
        <v>#DIV/0!</v>
      </c>
      <c r="CS714" s="4" t="e">
        <f t="shared" si="408"/>
        <v>#DIV/0!</v>
      </c>
      <c r="CT714" s="4" t="e">
        <f t="shared" si="409"/>
        <v>#DIV/0!</v>
      </c>
      <c r="CU714" s="4" t="e">
        <f t="shared" si="410"/>
        <v>#DIV/0!</v>
      </c>
      <c r="CV714" s="4" t="e">
        <f t="shared" si="411"/>
        <v>#DIV/0!</v>
      </c>
      <c r="CW714" s="4" t="e">
        <f t="shared" si="402"/>
        <v>#DIV/0!</v>
      </c>
      <c r="CX714" s="4" t="e">
        <f t="shared" si="402"/>
        <v>#DIV/0!</v>
      </c>
      <c r="CY714" s="4" t="e">
        <f t="shared" si="402"/>
        <v>#DIV/0!</v>
      </c>
      <c r="CZ714" s="4" t="e">
        <f t="shared" si="401"/>
        <v>#DIV/0!</v>
      </c>
      <c r="DA714" s="4" t="e">
        <f t="shared" si="401"/>
        <v>#DIV/0!</v>
      </c>
      <c r="DB714" s="4" t="e">
        <f t="shared" si="401"/>
        <v>#DIV/0!</v>
      </c>
      <c r="DC714" s="3"/>
      <c r="DD714" s="3" t="e">
        <f t="shared" si="405"/>
        <v>#DIV/0!</v>
      </c>
    </row>
    <row r="715" spans="33:108" x14ac:dyDescent="0.25">
      <c r="AG715" s="2">
        <f>IF(I715&gt;'Average Crustal Abundance'!B$2,Data!I715,'Average Crustal Abundance'!B$2)</f>
        <v>52200</v>
      </c>
      <c r="AH715" s="2">
        <f>IF(J715&gt;'Average Crustal Abundance'!C$2,Data!J715,'Average Crustal Abundance'!C$2)</f>
        <v>27</v>
      </c>
      <c r="AI715" s="2">
        <f>IF(K715&gt;'Average Crustal Abundance'!D$2,Data!K715,'Average Crustal Abundance'!D$2)</f>
        <v>59</v>
      </c>
      <c r="AJ715" s="2">
        <f>IF(L715&gt;'Average Crustal Abundance'!E$2,Data!L715,'Average Crustal Abundance'!E$2)</f>
        <v>0.188</v>
      </c>
      <c r="AK715" s="2">
        <f>IF(M715&gt;'Average Crustal Abundance'!F$2,Data!M715,'Average Crustal Abundance'!F$2)</f>
        <v>1.5E-3</v>
      </c>
      <c r="AL715" s="2">
        <f>IF(N715&gt;'Average Crustal Abundance'!G$2,Data!N715,'Average Crustal Abundance'!G$2)</f>
        <v>1.5E-3</v>
      </c>
      <c r="AM715" s="2">
        <f>IF(O715&gt;'Average Crustal Abundance'!H$2,Data!O715,'Average Crustal Abundance'!H$2)</f>
        <v>27</v>
      </c>
      <c r="AN715" s="2">
        <f>IF(P715&gt;'Average Crustal Abundance'!I$2,Data!P715,'Average Crustal Abundance'!I$2)</f>
        <v>5.6000000000000001E-2</v>
      </c>
      <c r="AO715" s="2">
        <f>IF(Q715&gt;'Average Crustal Abundance'!J$2,Data!Q715,'Average Crustal Abundance'!J$2)</f>
        <v>1.2999999999999999E-3</v>
      </c>
      <c r="AP715" s="2">
        <f>IF(R715&gt;'Average Crustal Abundance'!K$2,Data!R715,'Average Crustal Abundance'!K$2)</f>
        <v>72</v>
      </c>
      <c r="AQ715" s="2">
        <f>IF(S715&gt;'Average Crustal Abundance'!L$2,Data!S715,'Average Crustal Abundance'!L$2)</f>
        <v>0.08</v>
      </c>
      <c r="AR715" s="2">
        <f>IF(T715&gt;'Average Crustal Abundance'!M$2,Data!T715,'Average Crustal Abundance'!M$2)</f>
        <v>5.1999999999999998E-2</v>
      </c>
      <c r="AS715" s="2">
        <f>IF(U715&gt;'Average Crustal Abundance'!N$2,Data!U715,'Average Crustal Abundance'!N$2)</f>
        <v>0.5</v>
      </c>
      <c r="AT715" s="2">
        <f>IF(V715&gt;'Average Crustal Abundance'!O$2,Data!V715,'Average Crustal Abundance'!O$2)</f>
        <v>11</v>
      </c>
      <c r="AU715" s="2">
        <f>IF(W715&gt;'Average Crustal Abundance'!P$2,Data!W715,'Average Crustal Abundance'!P$2)</f>
        <v>0.03</v>
      </c>
      <c r="AV715" s="2">
        <f>IF(X715&gt;'Average Crustal Abundance'!Q$2,Data!X715,'Average Crustal Abundance'!Q$2)</f>
        <v>2.5</v>
      </c>
      <c r="AW715" s="2">
        <f>IF(Y715&gt;'Average Crustal Abundance'!R$2,Data!Y715,'Average Crustal Abundance'!R$2)</f>
        <v>0.2</v>
      </c>
      <c r="AX715" s="2">
        <f>IF(Z715&gt;'Average Crustal Abundance'!S$2,Data!Z715,'Average Crustal Abundance'!S$2)</f>
        <v>0.18</v>
      </c>
      <c r="AY715" s="2">
        <f>IF(AA715&gt;'Average Crustal Abundance'!T$2,Data!AA715,'Average Crustal Abundance'!T$2)</f>
        <v>1E-3</v>
      </c>
      <c r="AZ715" s="2">
        <f>IF(AB715&gt;'Average Crustal Abundance'!U$2,Data!AB715,'Average Crustal Abundance'!U$2)</f>
        <v>0.8</v>
      </c>
      <c r="BA715" s="2">
        <f>IF(AC715&gt;'Average Crustal Abundance'!V$2,Data!AC715,'Average Crustal Abundance'!V$2)</f>
        <v>1</v>
      </c>
      <c r="BB715" s="2">
        <f>IF(AD715&gt;'Average Crustal Abundance'!W$2,Data!AD715,'Average Crustal Abundance'!W$2)</f>
        <v>1.7</v>
      </c>
      <c r="BC715" s="2">
        <f>IF(AE715&gt;'Average Crustal Abundance'!X$2,Data!AE715,'Average Crustal Abundance'!X$2)</f>
        <v>20</v>
      </c>
      <c r="BD715" s="2">
        <f>IF(AF715&gt;'Average Crustal Abundance'!Y$2,Data!AF715,'Average Crustal Abundance'!Y$2)</f>
        <v>1.3</v>
      </c>
      <c r="BE715" s="3">
        <f>LOG((AG715/'Average Crustal Abundance'!B$2),1.636)</f>
        <v>0</v>
      </c>
      <c r="BF715" s="3">
        <f>LOG((AH715/'Average Crustal Abundance'!C$2),5.77)</f>
        <v>0</v>
      </c>
      <c r="BG715" s="3">
        <f>LOG((AI715/'Average Crustal Abundance'!D$2),5.07)</f>
        <v>0</v>
      </c>
      <c r="BH715" s="3">
        <f>IF(LOG((AJ715/'Average Crustal Abundance'!E$2))&lt;6,LOG((AJ715/'Average Crustal Abundance'!E$2)),6)</f>
        <v>0</v>
      </c>
      <c r="BI715" s="3">
        <f>IF(LOG((AK715/'Average Crustal Abundance'!F$2))&lt;6,LOG((AK715/'Average Crustal Abundance'!F$2)),6)</f>
        <v>0</v>
      </c>
      <c r="BJ715" s="3">
        <f>IF(LOG((AL715/'Average Crustal Abundance'!G$2))&lt;6,LOG((AL715/'Average Crustal Abundance'!G$2)),6)</f>
        <v>0</v>
      </c>
      <c r="BK715" s="3">
        <f>LOG((AM715/'Average Crustal Abundance'!H$2),5.77)</f>
        <v>0</v>
      </c>
      <c r="BL715" s="3">
        <f>IF(LOG((AN715/'Average Crustal Abundance'!I$2))&lt;6,LOG((AN715/'Average Crustal Abundance'!I$2)),6)</f>
        <v>0</v>
      </c>
      <c r="BM715" s="3">
        <f>IF(LOG((AO715/'Average Crustal Abundance'!J$2))&lt;6,LOG((AO715/'Average Crustal Abundance'!J$2)),6)</f>
        <v>0</v>
      </c>
      <c r="BN715" s="3">
        <f>LOG((AP715/'Average Crustal Abundance'!K$2),4.9)</f>
        <v>0</v>
      </c>
      <c r="BO715" s="3">
        <f>IF(LOG((AQ715/'Average Crustal Abundance'!L$2))&lt;6,LOG((AQ715/'Average Crustal Abundance'!L$2)),6)</f>
        <v>0</v>
      </c>
      <c r="BP715" s="3">
        <f>IF(LOG((AR715/'Average Crustal Abundance'!M$2))&lt;6,LOG((AR715/'Average Crustal Abundance'!M$2)),6)</f>
        <v>0</v>
      </c>
      <c r="BQ715" s="3">
        <f>IF(LOG((AS715/'Average Crustal Abundance'!N$2))&lt;6,LOG((AS715/'Average Crustal Abundance'!N$2)),6)</f>
        <v>0</v>
      </c>
      <c r="BR715" s="3">
        <f>LOG((AT715/'Average Crustal Abundance'!O$2),6.71)</f>
        <v>0</v>
      </c>
      <c r="BS715" s="3">
        <f>IF(LOG((AU715/'Average Crustal Abundance'!P$2))&lt;6,LOG((AU715/'Average Crustal Abundance'!P$2)),6)</f>
        <v>0</v>
      </c>
      <c r="BT715" s="3">
        <f>LOG((AV715/'Average Crustal Abundance'!Q$2),8.58)</f>
        <v>0</v>
      </c>
      <c r="BU715" s="3">
        <f>IF(LOG((AW715/'Average Crustal Abundance'!R$2))&lt;6,LOG((AW715/'Average Crustal Abundance'!R$2)),6)</f>
        <v>0</v>
      </c>
      <c r="BV715" s="3">
        <f>IF(LOG((AX715/'Average Crustal Abundance'!S$2))&lt;6,LOG((AX715/'Average Crustal Abundance'!S$2)),6)</f>
        <v>0</v>
      </c>
      <c r="BW715" s="3">
        <f>IF(LOG((AY715/'Average Crustal Abundance'!T$2))&lt;6,LOG((AY715/'Average Crustal Abundance'!T$2)),6)</f>
        <v>0</v>
      </c>
      <c r="BX715" s="3">
        <f>IF(LOG((AZ715/'Average Crustal Abundance'!U$2))&lt;6,LOG((AZ715/'Average Crustal Abundance'!U$2)),6)</f>
        <v>0</v>
      </c>
      <c r="BY715" s="3">
        <f>IF(LOG((BA715/'Average Crustal Abundance'!V$2))&lt;6,LOG((BA715/'Average Crustal Abundance'!V$2)),6)</f>
        <v>0</v>
      </c>
      <c r="BZ715" s="3">
        <f>LOG((BB715/'Average Crustal Abundance'!W$2),9.15)</f>
        <v>0</v>
      </c>
      <c r="CA715" s="3">
        <f>LOG((BC715/'Average Crustal Abundance'!X$2),6.07)</f>
        <v>0</v>
      </c>
      <c r="CB715" s="3">
        <f>LOG((BD715/'Average Crustal Abundance'!Y$2),9.57)</f>
        <v>0</v>
      </c>
      <c r="CC715" s="3">
        <f t="shared" si="403"/>
        <v>0</v>
      </c>
      <c r="CD715" s="3" t="e">
        <f t="shared" si="404"/>
        <v>#DIV/0!</v>
      </c>
      <c r="CE715" s="4" t="e">
        <f t="shared" si="398"/>
        <v>#DIV/0!</v>
      </c>
      <c r="CF715" s="4" t="e">
        <f t="shared" si="399"/>
        <v>#DIV/0!</v>
      </c>
      <c r="CG715" s="4" t="e">
        <f t="shared" si="400"/>
        <v>#DIV/0!</v>
      </c>
      <c r="CH715" s="4" t="e">
        <f t="shared" si="394"/>
        <v>#DIV/0!</v>
      </c>
      <c r="CI715" s="4" t="e">
        <f t="shared" si="395"/>
        <v>#DIV/0!</v>
      </c>
      <c r="CJ715" s="4" t="e">
        <f t="shared" si="396"/>
        <v>#DIV/0!</v>
      </c>
      <c r="CK715" s="4" t="e">
        <f t="shared" si="397"/>
        <v>#DIV/0!</v>
      </c>
      <c r="CL715" s="4" t="e">
        <f t="shared" si="383"/>
        <v>#DIV/0!</v>
      </c>
      <c r="CM715" s="4" t="e">
        <f t="shared" si="384"/>
        <v>#DIV/0!</v>
      </c>
      <c r="CN715" s="4" t="e">
        <f t="shared" si="385"/>
        <v>#DIV/0!</v>
      </c>
      <c r="CO715" s="4" t="e">
        <f t="shared" si="386"/>
        <v>#DIV/0!</v>
      </c>
      <c r="CP715" s="4" t="e">
        <f t="shared" si="387"/>
        <v>#DIV/0!</v>
      </c>
      <c r="CQ715" s="4" t="e">
        <f t="shared" si="406"/>
        <v>#DIV/0!</v>
      </c>
      <c r="CR715" s="4" t="e">
        <f t="shared" si="407"/>
        <v>#DIV/0!</v>
      </c>
      <c r="CS715" s="4" t="e">
        <f t="shared" si="408"/>
        <v>#DIV/0!</v>
      </c>
      <c r="CT715" s="4" t="e">
        <f t="shared" si="409"/>
        <v>#DIV/0!</v>
      </c>
      <c r="CU715" s="4" t="e">
        <f t="shared" si="410"/>
        <v>#DIV/0!</v>
      </c>
      <c r="CV715" s="4" t="e">
        <f t="shared" si="411"/>
        <v>#DIV/0!</v>
      </c>
      <c r="CW715" s="4" t="e">
        <f t="shared" si="402"/>
        <v>#DIV/0!</v>
      </c>
      <c r="CX715" s="4" t="e">
        <f t="shared" si="402"/>
        <v>#DIV/0!</v>
      </c>
      <c r="CY715" s="4" t="e">
        <f t="shared" si="402"/>
        <v>#DIV/0!</v>
      </c>
      <c r="CZ715" s="4" t="e">
        <f t="shared" si="401"/>
        <v>#DIV/0!</v>
      </c>
      <c r="DA715" s="4" t="e">
        <f t="shared" si="401"/>
        <v>#DIV/0!</v>
      </c>
      <c r="DB715" s="4" t="e">
        <f t="shared" si="401"/>
        <v>#DIV/0!</v>
      </c>
      <c r="DC715" s="3"/>
      <c r="DD715" s="3" t="e">
        <f t="shared" si="405"/>
        <v>#DIV/0!</v>
      </c>
    </row>
    <row r="716" spans="33:108" x14ac:dyDescent="0.25">
      <c r="AG716" s="2">
        <f>IF(I716&gt;'Average Crustal Abundance'!B$2,Data!I716,'Average Crustal Abundance'!B$2)</f>
        <v>52200</v>
      </c>
      <c r="AH716" s="2">
        <f>IF(J716&gt;'Average Crustal Abundance'!C$2,Data!J716,'Average Crustal Abundance'!C$2)</f>
        <v>27</v>
      </c>
      <c r="AI716" s="2">
        <f>IF(K716&gt;'Average Crustal Abundance'!D$2,Data!K716,'Average Crustal Abundance'!D$2)</f>
        <v>59</v>
      </c>
      <c r="AJ716" s="2">
        <f>IF(L716&gt;'Average Crustal Abundance'!E$2,Data!L716,'Average Crustal Abundance'!E$2)</f>
        <v>0.188</v>
      </c>
      <c r="AK716" s="2">
        <f>IF(M716&gt;'Average Crustal Abundance'!F$2,Data!M716,'Average Crustal Abundance'!F$2)</f>
        <v>1.5E-3</v>
      </c>
      <c r="AL716" s="2">
        <f>IF(N716&gt;'Average Crustal Abundance'!G$2,Data!N716,'Average Crustal Abundance'!G$2)</f>
        <v>1.5E-3</v>
      </c>
      <c r="AM716" s="2">
        <f>IF(O716&gt;'Average Crustal Abundance'!H$2,Data!O716,'Average Crustal Abundance'!H$2)</f>
        <v>27</v>
      </c>
      <c r="AN716" s="2">
        <f>IF(P716&gt;'Average Crustal Abundance'!I$2,Data!P716,'Average Crustal Abundance'!I$2)</f>
        <v>5.6000000000000001E-2</v>
      </c>
      <c r="AO716" s="2">
        <f>IF(Q716&gt;'Average Crustal Abundance'!J$2,Data!Q716,'Average Crustal Abundance'!J$2)</f>
        <v>1.2999999999999999E-3</v>
      </c>
      <c r="AP716" s="2">
        <f>IF(R716&gt;'Average Crustal Abundance'!K$2,Data!R716,'Average Crustal Abundance'!K$2)</f>
        <v>72</v>
      </c>
      <c r="AQ716" s="2">
        <f>IF(S716&gt;'Average Crustal Abundance'!L$2,Data!S716,'Average Crustal Abundance'!L$2)</f>
        <v>0.08</v>
      </c>
      <c r="AR716" s="2">
        <f>IF(T716&gt;'Average Crustal Abundance'!M$2,Data!T716,'Average Crustal Abundance'!M$2)</f>
        <v>5.1999999999999998E-2</v>
      </c>
      <c r="AS716" s="2">
        <f>IF(U716&gt;'Average Crustal Abundance'!N$2,Data!U716,'Average Crustal Abundance'!N$2)</f>
        <v>0.5</v>
      </c>
      <c r="AT716" s="2">
        <f>IF(V716&gt;'Average Crustal Abundance'!O$2,Data!V716,'Average Crustal Abundance'!O$2)</f>
        <v>11</v>
      </c>
      <c r="AU716" s="2">
        <f>IF(W716&gt;'Average Crustal Abundance'!P$2,Data!W716,'Average Crustal Abundance'!P$2)</f>
        <v>0.03</v>
      </c>
      <c r="AV716" s="2">
        <f>IF(X716&gt;'Average Crustal Abundance'!Q$2,Data!X716,'Average Crustal Abundance'!Q$2)</f>
        <v>2.5</v>
      </c>
      <c r="AW716" s="2">
        <f>IF(Y716&gt;'Average Crustal Abundance'!R$2,Data!Y716,'Average Crustal Abundance'!R$2)</f>
        <v>0.2</v>
      </c>
      <c r="AX716" s="2">
        <f>IF(Z716&gt;'Average Crustal Abundance'!S$2,Data!Z716,'Average Crustal Abundance'!S$2)</f>
        <v>0.18</v>
      </c>
      <c r="AY716" s="2">
        <f>IF(AA716&gt;'Average Crustal Abundance'!T$2,Data!AA716,'Average Crustal Abundance'!T$2)</f>
        <v>1E-3</v>
      </c>
      <c r="AZ716" s="2">
        <f>IF(AB716&gt;'Average Crustal Abundance'!U$2,Data!AB716,'Average Crustal Abundance'!U$2)</f>
        <v>0.8</v>
      </c>
      <c r="BA716" s="2">
        <f>IF(AC716&gt;'Average Crustal Abundance'!V$2,Data!AC716,'Average Crustal Abundance'!V$2)</f>
        <v>1</v>
      </c>
      <c r="BB716" s="2">
        <f>IF(AD716&gt;'Average Crustal Abundance'!W$2,Data!AD716,'Average Crustal Abundance'!W$2)</f>
        <v>1.7</v>
      </c>
      <c r="BC716" s="2">
        <f>IF(AE716&gt;'Average Crustal Abundance'!X$2,Data!AE716,'Average Crustal Abundance'!X$2)</f>
        <v>20</v>
      </c>
      <c r="BD716" s="2">
        <f>IF(AF716&gt;'Average Crustal Abundance'!Y$2,Data!AF716,'Average Crustal Abundance'!Y$2)</f>
        <v>1.3</v>
      </c>
      <c r="BE716" s="3">
        <f>LOG((AG716/'Average Crustal Abundance'!B$2),1.636)</f>
        <v>0</v>
      </c>
      <c r="BF716" s="3">
        <f>LOG((AH716/'Average Crustal Abundance'!C$2),5.77)</f>
        <v>0</v>
      </c>
      <c r="BG716" s="3">
        <f>LOG((AI716/'Average Crustal Abundance'!D$2),5.07)</f>
        <v>0</v>
      </c>
      <c r="BH716" s="3">
        <f>IF(LOG((AJ716/'Average Crustal Abundance'!E$2))&lt;6,LOG((AJ716/'Average Crustal Abundance'!E$2)),6)</f>
        <v>0</v>
      </c>
      <c r="BI716" s="3">
        <f>IF(LOG((AK716/'Average Crustal Abundance'!F$2))&lt;6,LOG((AK716/'Average Crustal Abundance'!F$2)),6)</f>
        <v>0</v>
      </c>
      <c r="BJ716" s="3">
        <f>IF(LOG((AL716/'Average Crustal Abundance'!G$2))&lt;6,LOG((AL716/'Average Crustal Abundance'!G$2)),6)</f>
        <v>0</v>
      </c>
      <c r="BK716" s="3">
        <f>LOG((AM716/'Average Crustal Abundance'!H$2),5.77)</f>
        <v>0</v>
      </c>
      <c r="BL716" s="3">
        <f>IF(LOG((AN716/'Average Crustal Abundance'!I$2))&lt;6,LOG((AN716/'Average Crustal Abundance'!I$2)),6)</f>
        <v>0</v>
      </c>
      <c r="BM716" s="3">
        <f>IF(LOG((AO716/'Average Crustal Abundance'!J$2))&lt;6,LOG((AO716/'Average Crustal Abundance'!J$2)),6)</f>
        <v>0</v>
      </c>
      <c r="BN716" s="3">
        <f>LOG((AP716/'Average Crustal Abundance'!K$2),4.9)</f>
        <v>0</v>
      </c>
      <c r="BO716" s="3">
        <f>IF(LOG((AQ716/'Average Crustal Abundance'!L$2))&lt;6,LOG((AQ716/'Average Crustal Abundance'!L$2)),6)</f>
        <v>0</v>
      </c>
      <c r="BP716" s="3">
        <f>IF(LOG((AR716/'Average Crustal Abundance'!M$2))&lt;6,LOG((AR716/'Average Crustal Abundance'!M$2)),6)</f>
        <v>0</v>
      </c>
      <c r="BQ716" s="3">
        <f>IF(LOG((AS716/'Average Crustal Abundance'!N$2))&lt;6,LOG((AS716/'Average Crustal Abundance'!N$2)),6)</f>
        <v>0</v>
      </c>
      <c r="BR716" s="3">
        <f>LOG((AT716/'Average Crustal Abundance'!O$2),6.71)</f>
        <v>0</v>
      </c>
      <c r="BS716" s="3">
        <f>IF(LOG((AU716/'Average Crustal Abundance'!P$2))&lt;6,LOG((AU716/'Average Crustal Abundance'!P$2)),6)</f>
        <v>0</v>
      </c>
      <c r="BT716" s="3">
        <f>LOG((AV716/'Average Crustal Abundance'!Q$2),8.58)</f>
        <v>0</v>
      </c>
      <c r="BU716" s="3">
        <f>IF(LOG((AW716/'Average Crustal Abundance'!R$2))&lt;6,LOG((AW716/'Average Crustal Abundance'!R$2)),6)</f>
        <v>0</v>
      </c>
      <c r="BV716" s="3">
        <f>IF(LOG((AX716/'Average Crustal Abundance'!S$2))&lt;6,LOG((AX716/'Average Crustal Abundance'!S$2)),6)</f>
        <v>0</v>
      </c>
      <c r="BW716" s="3">
        <f>IF(LOG((AY716/'Average Crustal Abundance'!T$2))&lt;6,LOG((AY716/'Average Crustal Abundance'!T$2)),6)</f>
        <v>0</v>
      </c>
      <c r="BX716" s="3">
        <f>IF(LOG((AZ716/'Average Crustal Abundance'!U$2))&lt;6,LOG((AZ716/'Average Crustal Abundance'!U$2)),6)</f>
        <v>0</v>
      </c>
      <c r="BY716" s="3">
        <f>IF(LOG((BA716/'Average Crustal Abundance'!V$2))&lt;6,LOG((BA716/'Average Crustal Abundance'!V$2)),6)</f>
        <v>0</v>
      </c>
      <c r="BZ716" s="3">
        <f>LOG((BB716/'Average Crustal Abundance'!W$2),9.15)</f>
        <v>0</v>
      </c>
      <c r="CA716" s="3">
        <f>LOG((BC716/'Average Crustal Abundance'!X$2),6.07)</f>
        <v>0</v>
      </c>
      <c r="CB716" s="3">
        <f>LOG((BD716/'Average Crustal Abundance'!Y$2),9.57)</f>
        <v>0</v>
      </c>
      <c r="CC716" s="3">
        <f t="shared" si="403"/>
        <v>0</v>
      </c>
      <c r="CD716" s="3" t="e">
        <f t="shared" si="404"/>
        <v>#DIV/0!</v>
      </c>
      <c r="CE716" s="4" t="e">
        <f t="shared" si="398"/>
        <v>#DIV/0!</v>
      </c>
      <c r="CF716" s="4" t="e">
        <f t="shared" si="399"/>
        <v>#DIV/0!</v>
      </c>
      <c r="CG716" s="4" t="e">
        <f t="shared" si="400"/>
        <v>#DIV/0!</v>
      </c>
      <c r="CH716" s="4" t="e">
        <f t="shared" si="394"/>
        <v>#DIV/0!</v>
      </c>
      <c r="CI716" s="4" t="e">
        <f t="shared" si="395"/>
        <v>#DIV/0!</v>
      </c>
      <c r="CJ716" s="4" t="e">
        <f t="shared" si="396"/>
        <v>#DIV/0!</v>
      </c>
      <c r="CK716" s="4" t="e">
        <f t="shared" si="397"/>
        <v>#DIV/0!</v>
      </c>
      <c r="CL716" s="4" t="e">
        <f t="shared" si="383"/>
        <v>#DIV/0!</v>
      </c>
      <c r="CM716" s="4" t="e">
        <f t="shared" si="384"/>
        <v>#DIV/0!</v>
      </c>
      <c r="CN716" s="4" t="e">
        <f t="shared" si="385"/>
        <v>#DIV/0!</v>
      </c>
      <c r="CO716" s="4" t="e">
        <f t="shared" si="386"/>
        <v>#DIV/0!</v>
      </c>
      <c r="CP716" s="4" t="e">
        <f t="shared" si="387"/>
        <v>#DIV/0!</v>
      </c>
      <c r="CQ716" s="4" t="e">
        <f t="shared" si="406"/>
        <v>#DIV/0!</v>
      </c>
      <c r="CR716" s="4" t="e">
        <f t="shared" si="407"/>
        <v>#DIV/0!</v>
      </c>
      <c r="CS716" s="4" t="e">
        <f t="shared" si="408"/>
        <v>#DIV/0!</v>
      </c>
      <c r="CT716" s="4" t="e">
        <f t="shared" si="409"/>
        <v>#DIV/0!</v>
      </c>
      <c r="CU716" s="4" t="e">
        <f t="shared" si="410"/>
        <v>#DIV/0!</v>
      </c>
      <c r="CV716" s="4" t="e">
        <f t="shared" si="411"/>
        <v>#DIV/0!</v>
      </c>
      <c r="CW716" s="4" t="e">
        <f t="shared" si="402"/>
        <v>#DIV/0!</v>
      </c>
      <c r="CX716" s="4" t="e">
        <f t="shared" si="402"/>
        <v>#DIV/0!</v>
      </c>
      <c r="CY716" s="4" t="e">
        <f t="shared" si="402"/>
        <v>#DIV/0!</v>
      </c>
      <c r="CZ716" s="4" t="e">
        <f t="shared" si="401"/>
        <v>#DIV/0!</v>
      </c>
      <c r="DA716" s="4" t="e">
        <f t="shared" si="401"/>
        <v>#DIV/0!</v>
      </c>
      <c r="DB716" s="4" t="e">
        <f t="shared" si="401"/>
        <v>#DIV/0!</v>
      </c>
      <c r="DC716" s="3"/>
      <c r="DD716" s="3" t="e">
        <f t="shared" si="405"/>
        <v>#DIV/0!</v>
      </c>
    </row>
    <row r="717" spans="33:108" x14ac:dyDescent="0.25">
      <c r="AG717" s="2">
        <f>IF(I717&gt;'Average Crustal Abundance'!B$2,Data!I717,'Average Crustal Abundance'!B$2)</f>
        <v>52200</v>
      </c>
      <c r="AH717" s="2">
        <f>IF(J717&gt;'Average Crustal Abundance'!C$2,Data!J717,'Average Crustal Abundance'!C$2)</f>
        <v>27</v>
      </c>
      <c r="AI717" s="2">
        <f>IF(K717&gt;'Average Crustal Abundance'!D$2,Data!K717,'Average Crustal Abundance'!D$2)</f>
        <v>59</v>
      </c>
      <c r="AJ717" s="2">
        <f>IF(L717&gt;'Average Crustal Abundance'!E$2,Data!L717,'Average Crustal Abundance'!E$2)</f>
        <v>0.188</v>
      </c>
      <c r="AK717" s="2">
        <f>IF(M717&gt;'Average Crustal Abundance'!F$2,Data!M717,'Average Crustal Abundance'!F$2)</f>
        <v>1.5E-3</v>
      </c>
      <c r="AL717" s="2">
        <f>IF(N717&gt;'Average Crustal Abundance'!G$2,Data!N717,'Average Crustal Abundance'!G$2)</f>
        <v>1.5E-3</v>
      </c>
      <c r="AM717" s="2">
        <f>IF(O717&gt;'Average Crustal Abundance'!H$2,Data!O717,'Average Crustal Abundance'!H$2)</f>
        <v>27</v>
      </c>
      <c r="AN717" s="2">
        <f>IF(P717&gt;'Average Crustal Abundance'!I$2,Data!P717,'Average Crustal Abundance'!I$2)</f>
        <v>5.6000000000000001E-2</v>
      </c>
      <c r="AO717" s="2">
        <f>IF(Q717&gt;'Average Crustal Abundance'!J$2,Data!Q717,'Average Crustal Abundance'!J$2)</f>
        <v>1.2999999999999999E-3</v>
      </c>
      <c r="AP717" s="2">
        <f>IF(R717&gt;'Average Crustal Abundance'!K$2,Data!R717,'Average Crustal Abundance'!K$2)</f>
        <v>72</v>
      </c>
      <c r="AQ717" s="2">
        <f>IF(S717&gt;'Average Crustal Abundance'!L$2,Data!S717,'Average Crustal Abundance'!L$2)</f>
        <v>0.08</v>
      </c>
      <c r="AR717" s="2">
        <f>IF(T717&gt;'Average Crustal Abundance'!M$2,Data!T717,'Average Crustal Abundance'!M$2)</f>
        <v>5.1999999999999998E-2</v>
      </c>
      <c r="AS717" s="2">
        <f>IF(U717&gt;'Average Crustal Abundance'!N$2,Data!U717,'Average Crustal Abundance'!N$2)</f>
        <v>0.5</v>
      </c>
      <c r="AT717" s="2">
        <f>IF(V717&gt;'Average Crustal Abundance'!O$2,Data!V717,'Average Crustal Abundance'!O$2)</f>
        <v>11</v>
      </c>
      <c r="AU717" s="2">
        <f>IF(W717&gt;'Average Crustal Abundance'!P$2,Data!W717,'Average Crustal Abundance'!P$2)</f>
        <v>0.03</v>
      </c>
      <c r="AV717" s="2">
        <f>IF(X717&gt;'Average Crustal Abundance'!Q$2,Data!X717,'Average Crustal Abundance'!Q$2)</f>
        <v>2.5</v>
      </c>
      <c r="AW717" s="2">
        <f>IF(Y717&gt;'Average Crustal Abundance'!R$2,Data!Y717,'Average Crustal Abundance'!R$2)</f>
        <v>0.2</v>
      </c>
      <c r="AX717" s="2">
        <f>IF(Z717&gt;'Average Crustal Abundance'!S$2,Data!Z717,'Average Crustal Abundance'!S$2)</f>
        <v>0.18</v>
      </c>
      <c r="AY717" s="2">
        <f>IF(AA717&gt;'Average Crustal Abundance'!T$2,Data!AA717,'Average Crustal Abundance'!T$2)</f>
        <v>1E-3</v>
      </c>
      <c r="AZ717" s="2">
        <f>IF(AB717&gt;'Average Crustal Abundance'!U$2,Data!AB717,'Average Crustal Abundance'!U$2)</f>
        <v>0.8</v>
      </c>
      <c r="BA717" s="2">
        <f>IF(AC717&gt;'Average Crustal Abundance'!V$2,Data!AC717,'Average Crustal Abundance'!V$2)</f>
        <v>1</v>
      </c>
      <c r="BB717" s="2">
        <f>IF(AD717&gt;'Average Crustal Abundance'!W$2,Data!AD717,'Average Crustal Abundance'!W$2)</f>
        <v>1.7</v>
      </c>
      <c r="BC717" s="2">
        <f>IF(AE717&gt;'Average Crustal Abundance'!X$2,Data!AE717,'Average Crustal Abundance'!X$2)</f>
        <v>20</v>
      </c>
      <c r="BD717" s="2">
        <f>IF(AF717&gt;'Average Crustal Abundance'!Y$2,Data!AF717,'Average Crustal Abundance'!Y$2)</f>
        <v>1.3</v>
      </c>
      <c r="BE717" s="3">
        <f>LOG((AG717/'Average Crustal Abundance'!B$2),1.636)</f>
        <v>0</v>
      </c>
      <c r="BF717" s="3">
        <f>LOG((AH717/'Average Crustal Abundance'!C$2),5.77)</f>
        <v>0</v>
      </c>
      <c r="BG717" s="3">
        <f>LOG((AI717/'Average Crustal Abundance'!D$2),5.07)</f>
        <v>0</v>
      </c>
      <c r="BH717" s="3">
        <f>IF(LOG((AJ717/'Average Crustal Abundance'!E$2))&lt;6,LOG((AJ717/'Average Crustal Abundance'!E$2)),6)</f>
        <v>0</v>
      </c>
      <c r="BI717" s="3">
        <f>IF(LOG((AK717/'Average Crustal Abundance'!F$2))&lt;6,LOG((AK717/'Average Crustal Abundance'!F$2)),6)</f>
        <v>0</v>
      </c>
      <c r="BJ717" s="3">
        <f>IF(LOG((AL717/'Average Crustal Abundance'!G$2))&lt;6,LOG((AL717/'Average Crustal Abundance'!G$2)),6)</f>
        <v>0</v>
      </c>
      <c r="BK717" s="3">
        <f>LOG((AM717/'Average Crustal Abundance'!H$2),5.77)</f>
        <v>0</v>
      </c>
      <c r="BL717" s="3">
        <f>IF(LOG((AN717/'Average Crustal Abundance'!I$2))&lt;6,LOG((AN717/'Average Crustal Abundance'!I$2)),6)</f>
        <v>0</v>
      </c>
      <c r="BM717" s="3">
        <f>IF(LOG((AO717/'Average Crustal Abundance'!J$2))&lt;6,LOG((AO717/'Average Crustal Abundance'!J$2)),6)</f>
        <v>0</v>
      </c>
      <c r="BN717" s="3">
        <f>LOG((AP717/'Average Crustal Abundance'!K$2),4.9)</f>
        <v>0</v>
      </c>
      <c r="BO717" s="3">
        <f>IF(LOG((AQ717/'Average Crustal Abundance'!L$2))&lt;6,LOG((AQ717/'Average Crustal Abundance'!L$2)),6)</f>
        <v>0</v>
      </c>
      <c r="BP717" s="3">
        <f>IF(LOG((AR717/'Average Crustal Abundance'!M$2))&lt;6,LOG((AR717/'Average Crustal Abundance'!M$2)),6)</f>
        <v>0</v>
      </c>
      <c r="BQ717" s="3">
        <f>IF(LOG((AS717/'Average Crustal Abundance'!N$2))&lt;6,LOG((AS717/'Average Crustal Abundance'!N$2)),6)</f>
        <v>0</v>
      </c>
      <c r="BR717" s="3">
        <f>LOG((AT717/'Average Crustal Abundance'!O$2),6.71)</f>
        <v>0</v>
      </c>
      <c r="BS717" s="3">
        <f>IF(LOG((AU717/'Average Crustal Abundance'!P$2))&lt;6,LOG((AU717/'Average Crustal Abundance'!P$2)),6)</f>
        <v>0</v>
      </c>
      <c r="BT717" s="3">
        <f>LOG((AV717/'Average Crustal Abundance'!Q$2),8.58)</f>
        <v>0</v>
      </c>
      <c r="BU717" s="3">
        <f>IF(LOG((AW717/'Average Crustal Abundance'!R$2))&lt;6,LOG((AW717/'Average Crustal Abundance'!R$2)),6)</f>
        <v>0</v>
      </c>
      <c r="BV717" s="3">
        <f>IF(LOG((AX717/'Average Crustal Abundance'!S$2))&lt;6,LOG((AX717/'Average Crustal Abundance'!S$2)),6)</f>
        <v>0</v>
      </c>
      <c r="BW717" s="3">
        <f>IF(LOG((AY717/'Average Crustal Abundance'!T$2))&lt;6,LOG((AY717/'Average Crustal Abundance'!T$2)),6)</f>
        <v>0</v>
      </c>
      <c r="BX717" s="3">
        <f>IF(LOG((AZ717/'Average Crustal Abundance'!U$2))&lt;6,LOG((AZ717/'Average Crustal Abundance'!U$2)),6)</f>
        <v>0</v>
      </c>
      <c r="BY717" s="3">
        <f>IF(LOG((BA717/'Average Crustal Abundance'!V$2))&lt;6,LOG((BA717/'Average Crustal Abundance'!V$2)),6)</f>
        <v>0</v>
      </c>
      <c r="BZ717" s="3">
        <f>LOG((BB717/'Average Crustal Abundance'!W$2),9.15)</f>
        <v>0</v>
      </c>
      <c r="CA717" s="3">
        <f>LOG((BC717/'Average Crustal Abundance'!X$2),6.07)</f>
        <v>0</v>
      </c>
      <c r="CB717" s="3">
        <f>LOG((BD717/'Average Crustal Abundance'!Y$2),9.57)</f>
        <v>0</v>
      </c>
      <c r="CC717" s="3">
        <f t="shared" si="403"/>
        <v>0</v>
      </c>
      <c r="CD717" s="3" t="e">
        <f t="shared" si="404"/>
        <v>#DIV/0!</v>
      </c>
      <c r="CE717" s="4" t="e">
        <f t="shared" si="398"/>
        <v>#DIV/0!</v>
      </c>
      <c r="CF717" s="4" t="e">
        <f t="shared" si="399"/>
        <v>#DIV/0!</v>
      </c>
      <c r="CG717" s="4" t="e">
        <f t="shared" si="400"/>
        <v>#DIV/0!</v>
      </c>
      <c r="CH717" s="4" t="e">
        <f t="shared" si="394"/>
        <v>#DIV/0!</v>
      </c>
      <c r="CI717" s="4" t="e">
        <f t="shared" si="395"/>
        <v>#DIV/0!</v>
      </c>
      <c r="CJ717" s="4" t="e">
        <f t="shared" si="396"/>
        <v>#DIV/0!</v>
      </c>
      <c r="CK717" s="4" t="e">
        <f t="shared" si="397"/>
        <v>#DIV/0!</v>
      </c>
      <c r="CL717" s="4" t="e">
        <f t="shared" si="383"/>
        <v>#DIV/0!</v>
      </c>
      <c r="CM717" s="4" t="e">
        <f t="shared" si="384"/>
        <v>#DIV/0!</v>
      </c>
      <c r="CN717" s="4" t="e">
        <f t="shared" si="385"/>
        <v>#DIV/0!</v>
      </c>
      <c r="CO717" s="4" t="e">
        <f t="shared" si="386"/>
        <v>#DIV/0!</v>
      </c>
      <c r="CP717" s="4" t="e">
        <f t="shared" si="387"/>
        <v>#DIV/0!</v>
      </c>
      <c r="CQ717" s="4" t="e">
        <f t="shared" si="406"/>
        <v>#DIV/0!</v>
      </c>
      <c r="CR717" s="4" t="e">
        <f t="shared" si="407"/>
        <v>#DIV/0!</v>
      </c>
      <c r="CS717" s="4" t="e">
        <f t="shared" si="408"/>
        <v>#DIV/0!</v>
      </c>
      <c r="CT717" s="4" t="e">
        <f t="shared" si="409"/>
        <v>#DIV/0!</v>
      </c>
      <c r="CU717" s="4" t="e">
        <f t="shared" si="410"/>
        <v>#DIV/0!</v>
      </c>
      <c r="CV717" s="4" t="e">
        <f t="shared" si="411"/>
        <v>#DIV/0!</v>
      </c>
      <c r="CW717" s="4" t="e">
        <f t="shared" si="402"/>
        <v>#DIV/0!</v>
      </c>
      <c r="CX717" s="4" t="e">
        <f t="shared" si="402"/>
        <v>#DIV/0!</v>
      </c>
      <c r="CY717" s="4" t="e">
        <f t="shared" si="402"/>
        <v>#DIV/0!</v>
      </c>
      <c r="CZ717" s="4" t="e">
        <f t="shared" si="401"/>
        <v>#DIV/0!</v>
      </c>
      <c r="DA717" s="4" t="e">
        <f t="shared" si="401"/>
        <v>#DIV/0!</v>
      </c>
      <c r="DB717" s="4" t="e">
        <f t="shared" si="401"/>
        <v>#DIV/0!</v>
      </c>
      <c r="DC717" s="3"/>
      <c r="DD717" s="3" t="e">
        <f t="shared" si="405"/>
        <v>#DIV/0!</v>
      </c>
    </row>
    <row r="718" spans="33:108" x14ac:dyDescent="0.25">
      <c r="AG718" s="2">
        <f>IF(I718&gt;'Average Crustal Abundance'!B$2,Data!I718,'Average Crustal Abundance'!B$2)</f>
        <v>52200</v>
      </c>
      <c r="AH718" s="2">
        <f>IF(J718&gt;'Average Crustal Abundance'!C$2,Data!J718,'Average Crustal Abundance'!C$2)</f>
        <v>27</v>
      </c>
      <c r="AI718" s="2">
        <f>IF(K718&gt;'Average Crustal Abundance'!D$2,Data!K718,'Average Crustal Abundance'!D$2)</f>
        <v>59</v>
      </c>
      <c r="AJ718" s="2">
        <f>IF(L718&gt;'Average Crustal Abundance'!E$2,Data!L718,'Average Crustal Abundance'!E$2)</f>
        <v>0.188</v>
      </c>
      <c r="AK718" s="2">
        <f>IF(M718&gt;'Average Crustal Abundance'!F$2,Data!M718,'Average Crustal Abundance'!F$2)</f>
        <v>1.5E-3</v>
      </c>
      <c r="AL718" s="2">
        <f>IF(N718&gt;'Average Crustal Abundance'!G$2,Data!N718,'Average Crustal Abundance'!G$2)</f>
        <v>1.5E-3</v>
      </c>
      <c r="AM718" s="2">
        <f>IF(O718&gt;'Average Crustal Abundance'!H$2,Data!O718,'Average Crustal Abundance'!H$2)</f>
        <v>27</v>
      </c>
      <c r="AN718" s="2">
        <f>IF(P718&gt;'Average Crustal Abundance'!I$2,Data!P718,'Average Crustal Abundance'!I$2)</f>
        <v>5.6000000000000001E-2</v>
      </c>
      <c r="AO718" s="2">
        <f>IF(Q718&gt;'Average Crustal Abundance'!J$2,Data!Q718,'Average Crustal Abundance'!J$2)</f>
        <v>1.2999999999999999E-3</v>
      </c>
      <c r="AP718" s="2">
        <f>IF(R718&gt;'Average Crustal Abundance'!K$2,Data!R718,'Average Crustal Abundance'!K$2)</f>
        <v>72</v>
      </c>
      <c r="AQ718" s="2">
        <f>IF(S718&gt;'Average Crustal Abundance'!L$2,Data!S718,'Average Crustal Abundance'!L$2)</f>
        <v>0.08</v>
      </c>
      <c r="AR718" s="2">
        <f>IF(T718&gt;'Average Crustal Abundance'!M$2,Data!T718,'Average Crustal Abundance'!M$2)</f>
        <v>5.1999999999999998E-2</v>
      </c>
      <c r="AS718" s="2">
        <f>IF(U718&gt;'Average Crustal Abundance'!N$2,Data!U718,'Average Crustal Abundance'!N$2)</f>
        <v>0.5</v>
      </c>
      <c r="AT718" s="2">
        <f>IF(V718&gt;'Average Crustal Abundance'!O$2,Data!V718,'Average Crustal Abundance'!O$2)</f>
        <v>11</v>
      </c>
      <c r="AU718" s="2">
        <f>IF(W718&gt;'Average Crustal Abundance'!P$2,Data!W718,'Average Crustal Abundance'!P$2)</f>
        <v>0.03</v>
      </c>
      <c r="AV718" s="2">
        <f>IF(X718&gt;'Average Crustal Abundance'!Q$2,Data!X718,'Average Crustal Abundance'!Q$2)</f>
        <v>2.5</v>
      </c>
      <c r="AW718" s="2">
        <f>IF(Y718&gt;'Average Crustal Abundance'!R$2,Data!Y718,'Average Crustal Abundance'!R$2)</f>
        <v>0.2</v>
      </c>
      <c r="AX718" s="2">
        <f>IF(Z718&gt;'Average Crustal Abundance'!S$2,Data!Z718,'Average Crustal Abundance'!S$2)</f>
        <v>0.18</v>
      </c>
      <c r="AY718" s="2">
        <f>IF(AA718&gt;'Average Crustal Abundance'!T$2,Data!AA718,'Average Crustal Abundance'!T$2)</f>
        <v>1E-3</v>
      </c>
      <c r="AZ718" s="2">
        <f>IF(AB718&gt;'Average Crustal Abundance'!U$2,Data!AB718,'Average Crustal Abundance'!U$2)</f>
        <v>0.8</v>
      </c>
      <c r="BA718" s="2">
        <f>IF(AC718&gt;'Average Crustal Abundance'!V$2,Data!AC718,'Average Crustal Abundance'!V$2)</f>
        <v>1</v>
      </c>
      <c r="BB718" s="2">
        <f>IF(AD718&gt;'Average Crustal Abundance'!W$2,Data!AD718,'Average Crustal Abundance'!W$2)</f>
        <v>1.7</v>
      </c>
      <c r="BC718" s="2">
        <f>IF(AE718&gt;'Average Crustal Abundance'!X$2,Data!AE718,'Average Crustal Abundance'!X$2)</f>
        <v>20</v>
      </c>
      <c r="BD718" s="2">
        <f>IF(AF718&gt;'Average Crustal Abundance'!Y$2,Data!AF718,'Average Crustal Abundance'!Y$2)</f>
        <v>1.3</v>
      </c>
      <c r="BE718" s="3">
        <f>LOG((AG718/'Average Crustal Abundance'!B$2),1.636)</f>
        <v>0</v>
      </c>
      <c r="BF718" s="3">
        <f>LOG((AH718/'Average Crustal Abundance'!C$2),5.77)</f>
        <v>0</v>
      </c>
      <c r="BG718" s="3">
        <f>LOG((AI718/'Average Crustal Abundance'!D$2),5.07)</f>
        <v>0</v>
      </c>
      <c r="BH718" s="3">
        <f>IF(LOG((AJ718/'Average Crustal Abundance'!E$2))&lt;6,LOG((AJ718/'Average Crustal Abundance'!E$2)),6)</f>
        <v>0</v>
      </c>
      <c r="BI718" s="3">
        <f>IF(LOG((AK718/'Average Crustal Abundance'!F$2))&lt;6,LOG((AK718/'Average Crustal Abundance'!F$2)),6)</f>
        <v>0</v>
      </c>
      <c r="BJ718" s="3">
        <f>IF(LOG((AL718/'Average Crustal Abundance'!G$2))&lt;6,LOG((AL718/'Average Crustal Abundance'!G$2)),6)</f>
        <v>0</v>
      </c>
      <c r="BK718" s="3">
        <f>LOG((AM718/'Average Crustal Abundance'!H$2),5.77)</f>
        <v>0</v>
      </c>
      <c r="BL718" s="3">
        <f>IF(LOG((AN718/'Average Crustal Abundance'!I$2))&lt;6,LOG((AN718/'Average Crustal Abundance'!I$2)),6)</f>
        <v>0</v>
      </c>
      <c r="BM718" s="3">
        <f>IF(LOG((AO718/'Average Crustal Abundance'!J$2))&lt;6,LOG((AO718/'Average Crustal Abundance'!J$2)),6)</f>
        <v>0</v>
      </c>
      <c r="BN718" s="3">
        <f>LOG((AP718/'Average Crustal Abundance'!K$2),4.9)</f>
        <v>0</v>
      </c>
      <c r="BO718" s="3">
        <f>IF(LOG((AQ718/'Average Crustal Abundance'!L$2))&lt;6,LOG((AQ718/'Average Crustal Abundance'!L$2)),6)</f>
        <v>0</v>
      </c>
      <c r="BP718" s="3">
        <f>IF(LOG((AR718/'Average Crustal Abundance'!M$2))&lt;6,LOG((AR718/'Average Crustal Abundance'!M$2)),6)</f>
        <v>0</v>
      </c>
      <c r="BQ718" s="3">
        <f>IF(LOG((AS718/'Average Crustal Abundance'!N$2))&lt;6,LOG((AS718/'Average Crustal Abundance'!N$2)),6)</f>
        <v>0</v>
      </c>
      <c r="BR718" s="3">
        <f>LOG((AT718/'Average Crustal Abundance'!O$2),6.71)</f>
        <v>0</v>
      </c>
      <c r="BS718" s="3">
        <f>IF(LOG((AU718/'Average Crustal Abundance'!P$2))&lt;6,LOG((AU718/'Average Crustal Abundance'!P$2)),6)</f>
        <v>0</v>
      </c>
      <c r="BT718" s="3">
        <f>LOG((AV718/'Average Crustal Abundance'!Q$2),8.58)</f>
        <v>0</v>
      </c>
      <c r="BU718" s="3">
        <f>IF(LOG((AW718/'Average Crustal Abundance'!R$2))&lt;6,LOG((AW718/'Average Crustal Abundance'!R$2)),6)</f>
        <v>0</v>
      </c>
      <c r="BV718" s="3">
        <f>IF(LOG((AX718/'Average Crustal Abundance'!S$2))&lt;6,LOG((AX718/'Average Crustal Abundance'!S$2)),6)</f>
        <v>0</v>
      </c>
      <c r="BW718" s="3">
        <f>IF(LOG((AY718/'Average Crustal Abundance'!T$2))&lt;6,LOG((AY718/'Average Crustal Abundance'!T$2)),6)</f>
        <v>0</v>
      </c>
      <c r="BX718" s="3">
        <f>IF(LOG((AZ718/'Average Crustal Abundance'!U$2))&lt;6,LOG((AZ718/'Average Crustal Abundance'!U$2)),6)</f>
        <v>0</v>
      </c>
      <c r="BY718" s="3">
        <f>IF(LOG((BA718/'Average Crustal Abundance'!V$2))&lt;6,LOG((BA718/'Average Crustal Abundance'!V$2)),6)</f>
        <v>0</v>
      </c>
      <c r="BZ718" s="3">
        <f>LOG((BB718/'Average Crustal Abundance'!W$2),9.15)</f>
        <v>0</v>
      </c>
      <c r="CA718" s="3">
        <f>LOG((BC718/'Average Crustal Abundance'!X$2),6.07)</f>
        <v>0</v>
      </c>
      <c r="CB718" s="3">
        <f>LOG((BD718/'Average Crustal Abundance'!Y$2),9.57)</f>
        <v>0</v>
      </c>
      <c r="CC718" s="3">
        <f t="shared" si="403"/>
        <v>0</v>
      </c>
      <c r="CD718" s="3" t="e">
        <f t="shared" si="404"/>
        <v>#DIV/0!</v>
      </c>
      <c r="CE718" s="4" t="e">
        <f t="shared" si="398"/>
        <v>#DIV/0!</v>
      </c>
      <c r="CF718" s="4" t="e">
        <f t="shared" si="399"/>
        <v>#DIV/0!</v>
      </c>
      <c r="CG718" s="4" t="e">
        <f t="shared" si="400"/>
        <v>#DIV/0!</v>
      </c>
      <c r="CH718" s="4" t="e">
        <f t="shared" si="394"/>
        <v>#DIV/0!</v>
      </c>
      <c r="CI718" s="4" t="e">
        <f t="shared" si="395"/>
        <v>#DIV/0!</v>
      </c>
      <c r="CJ718" s="4" t="e">
        <f t="shared" si="396"/>
        <v>#DIV/0!</v>
      </c>
      <c r="CK718" s="4" t="e">
        <f t="shared" si="397"/>
        <v>#DIV/0!</v>
      </c>
      <c r="CL718" s="4" t="e">
        <f t="shared" si="383"/>
        <v>#DIV/0!</v>
      </c>
      <c r="CM718" s="4" t="e">
        <f t="shared" si="384"/>
        <v>#DIV/0!</v>
      </c>
      <c r="CN718" s="4" t="e">
        <f t="shared" si="385"/>
        <v>#DIV/0!</v>
      </c>
      <c r="CO718" s="4" t="e">
        <f t="shared" si="386"/>
        <v>#DIV/0!</v>
      </c>
      <c r="CP718" s="4" t="e">
        <f t="shared" si="387"/>
        <v>#DIV/0!</v>
      </c>
      <c r="CQ718" s="4" t="e">
        <f t="shared" si="406"/>
        <v>#DIV/0!</v>
      </c>
      <c r="CR718" s="4" t="e">
        <f t="shared" si="407"/>
        <v>#DIV/0!</v>
      </c>
      <c r="CS718" s="4" t="e">
        <f t="shared" si="408"/>
        <v>#DIV/0!</v>
      </c>
      <c r="CT718" s="4" t="e">
        <f t="shared" si="409"/>
        <v>#DIV/0!</v>
      </c>
      <c r="CU718" s="4" t="e">
        <f t="shared" si="410"/>
        <v>#DIV/0!</v>
      </c>
      <c r="CV718" s="4" t="e">
        <f t="shared" si="411"/>
        <v>#DIV/0!</v>
      </c>
      <c r="CW718" s="4" t="e">
        <f t="shared" si="402"/>
        <v>#DIV/0!</v>
      </c>
      <c r="CX718" s="4" t="e">
        <f t="shared" si="402"/>
        <v>#DIV/0!</v>
      </c>
      <c r="CY718" s="4" t="e">
        <f t="shared" si="402"/>
        <v>#DIV/0!</v>
      </c>
      <c r="CZ718" s="4" t="e">
        <f t="shared" si="401"/>
        <v>#DIV/0!</v>
      </c>
      <c r="DA718" s="4" t="e">
        <f t="shared" si="401"/>
        <v>#DIV/0!</v>
      </c>
      <c r="DB718" s="4" t="e">
        <f t="shared" si="401"/>
        <v>#DIV/0!</v>
      </c>
      <c r="DC718" s="3"/>
      <c r="DD718" s="3" t="e">
        <f t="shared" si="405"/>
        <v>#DIV/0!</v>
      </c>
    </row>
    <row r="719" spans="33:108" x14ac:dyDescent="0.25">
      <c r="AG719" s="2">
        <f>IF(I719&gt;'Average Crustal Abundance'!B$2,Data!I719,'Average Crustal Abundance'!B$2)</f>
        <v>52200</v>
      </c>
      <c r="AH719" s="2">
        <f>IF(J719&gt;'Average Crustal Abundance'!C$2,Data!J719,'Average Crustal Abundance'!C$2)</f>
        <v>27</v>
      </c>
      <c r="AI719" s="2">
        <f>IF(K719&gt;'Average Crustal Abundance'!D$2,Data!K719,'Average Crustal Abundance'!D$2)</f>
        <v>59</v>
      </c>
      <c r="AJ719" s="2">
        <f>IF(L719&gt;'Average Crustal Abundance'!E$2,Data!L719,'Average Crustal Abundance'!E$2)</f>
        <v>0.188</v>
      </c>
      <c r="AK719" s="2">
        <f>IF(M719&gt;'Average Crustal Abundance'!F$2,Data!M719,'Average Crustal Abundance'!F$2)</f>
        <v>1.5E-3</v>
      </c>
      <c r="AL719" s="2">
        <f>IF(N719&gt;'Average Crustal Abundance'!G$2,Data!N719,'Average Crustal Abundance'!G$2)</f>
        <v>1.5E-3</v>
      </c>
      <c r="AM719" s="2">
        <f>IF(O719&gt;'Average Crustal Abundance'!H$2,Data!O719,'Average Crustal Abundance'!H$2)</f>
        <v>27</v>
      </c>
      <c r="AN719" s="2">
        <f>IF(P719&gt;'Average Crustal Abundance'!I$2,Data!P719,'Average Crustal Abundance'!I$2)</f>
        <v>5.6000000000000001E-2</v>
      </c>
      <c r="AO719" s="2">
        <f>IF(Q719&gt;'Average Crustal Abundance'!J$2,Data!Q719,'Average Crustal Abundance'!J$2)</f>
        <v>1.2999999999999999E-3</v>
      </c>
      <c r="AP719" s="2">
        <f>IF(R719&gt;'Average Crustal Abundance'!K$2,Data!R719,'Average Crustal Abundance'!K$2)</f>
        <v>72</v>
      </c>
      <c r="AQ719" s="2">
        <f>IF(S719&gt;'Average Crustal Abundance'!L$2,Data!S719,'Average Crustal Abundance'!L$2)</f>
        <v>0.08</v>
      </c>
      <c r="AR719" s="2">
        <f>IF(T719&gt;'Average Crustal Abundance'!M$2,Data!T719,'Average Crustal Abundance'!M$2)</f>
        <v>5.1999999999999998E-2</v>
      </c>
      <c r="AS719" s="2">
        <f>IF(U719&gt;'Average Crustal Abundance'!N$2,Data!U719,'Average Crustal Abundance'!N$2)</f>
        <v>0.5</v>
      </c>
      <c r="AT719" s="2">
        <f>IF(V719&gt;'Average Crustal Abundance'!O$2,Data!V719,'Average Crustal Abundance'!O$2)</f>
        <v>11</v>
      </c>
      <c r="AU719" s="2">
        <f>IF(W719&gt;'Average Crustal Abundance'!P$2,Data!W719,'Average Crustal Abundance'!P$2)</f>
        <v>0.03</v>
      </c>
      <c r="AV719" s="2">
        <f>IF(X719&gt;'Average Crustal Abundance'!Q$2,Data!X719,'Average Crustal Abundance'!Q$2)</f>
        <v>2.5</v>
      </c>
      <c r="AW719" s="2">
        <f>IF(Y719&gt;'Average Crustal Abundance'!R$2,Data!Y719,'Average Crustal Abundance'!R$2)</f>
        <v>0.2</v>
      </c>
      <c r="AX719" s="2">
        <f>IF(Z719&gt;'Average Crustal Abundance'!S$2,Data!Z719,'Average Crustal Abundance'!S$2)</f>
        <v>0.18</v>
      </c>
      <c r="AY719" s="2">
        <f>IF(AA719&gt;'Average Crustal Abundance'!T$2,Data!AA719,'Average Crustal Abundance'!T$2)</f>
        <v>1E-3</v>
      </c>
      <c r="AZ719" s="2">
        <f>IF(AB719&gt;'Average Crustal Abundance'!U$2,Data!AB719,'Average Crustal Abundance'!U$2)</f>
        <v>0.8</v>
      </c>
      <c r="BA719" s="2">
        <f>IF(AC719&gt;'Average Crustal Abundance'!V$2,Data!AC719,'Average Crustal Abundance'!V$2)</f>
        <v>1</v>
      </c>
      <c r="BB719" s="2">
        <f>IF(AD719&gt;'Average Crustal Abundance'!W$2,Data!AD719,'Average Crustal Abundance'!W$2)</f>
        <v>1.7</v>
      </c>
      <c r="BC719" s="2">
        <f>IF(AE719&gt;'Average Crustal Abundance'!X$2,Data!AE719,'Average Crustal Abundance'!X$2)</f>
        <v>20</v>
      </c>
      <c r="BD719" s="2">
        <f>IF(AF719&gt;'Average Crustal Abundance'!Y$2,Data!AF719,'Average Crustal Abundance'!Y$2)</f>
        <v>1.3</v>
      </c>
      <c r="BE719" s="3">
        <f>LOG((AG719/'Average Crustal Abundance'!B$2),1.636)</f>
        <v>0</v>
      </c>
      <c r="BF719" s="3">
        <f>LOG((AH719/'Average Crustal Abundance'!C$2),5.77)</f>
        <v>0</v>
      </c>
      <c r="BG719" s="3">
        <f>LOG((AI719/'Average Crustal Abundance'!D$2),5.07)</f>
        <v>0</v>
      </c>
      <c r="BH719" s="3">
        <f>IF(LOG((AJ719/'Average Crustal Abundance'!E$2))&lt;6,LOG((AJ719/'Average Crustal Abundance'!E$2)),6)</f>
        <v>0</v>
      </c>
      <c r="BI719" s="3">
        <f>IF(LOG((AK719/'Average Crustal Abundance'!F$2))&lt;6,LOG((AK719/'Average Crustal Abundance'!F$2)),6)</f>
        <v>0</v>
      </c>
      <c r="BJ719" s="3">
        <f>IF(LOG((AL719/'Average Crustal Abundance'!G$2))&lt;6,LOG((AL719/'Average Crustal Abundance'!G$2)),6)</f>
        <v>0</v>
      </c>
      <c r="BK719" s="3">
        <f>LOG((AM719/'Average Crustal Abundance'!H$2),5.77)</f>
        <v>0</v>
      </c>
      <c r="BL719" s="3">
        <f>IF(LOG((AN719/'Average Crustal Abundance'!I$2))&lt;6,LOG((AN719/'Average Crustal Abundance'!I$2)),6)</f>
        <v>0</v>
      </c>
      <c r="BM719" s="3">
        <f>IF(LOG((AO719/'Average Crustal Abundance'!J$2))&lt;6,LOG((AO719/'Average Crustal Abundance'!J$2)),6)</f>
        <v>0</v>
      </c>
      <c r="BN719" s="3">
        <f>LOG((AP719/'Average Crustal Abundance'!K$2),4.9)</f>
        <v>0</v>
      </c>
      <c r="BO719" s="3">
        <f>IF(LOG((AQ719/'Average Crustal Abundance'!L$2))&lt;6,LOG((AQ719/'Average Crustal Abundance'!L$2)),6)</f>
        <v>0</v>
      </c>
      <c r="BP719" s="3">
        <f>IF(LOG((AR719/'Average Crustal Abundance'!M$2))&lt;6,LOG((AR719/'Average Crustal Abundance'!M$2)),6)</f>
        <v>0</v>
      </c>
      <c r="BQ719" s="3">
        <f>IF(LOG((AS719/'Average Crustal Abundance'!N$2))&lt;6,LOG((AS719/'Average Crustal Abundance'!N$2)),6)</f>
        <v>0</v>
      </c>
      <c r="BR719" s="3">
        <f>LOG((AT719/'Average Crustal Abundance'!O$2),6.71)</f>
        <v>0</v>
      </c>
      <c r="BS719" s="3">
        <f>IF(LOG((AU719/'Average Crustal Abundance'!P$2))&lt;6,LOG((AU719/'Average Crustal Abundance'!P$2)),6)</f>
        <v>0</v>
      </c>
      <c r="BT719" s="3">
        <f>LOG((AV719/'Average Crustal Abundance'!Q$2),8.58)</f>
        <v>0</v>
      </c>
      <c r="BU719" s="3">
        <f>IF(LOG((AW719/'Average Crustal Abundance'!R$2))&lt;6,LOG((AW719/'Average Crustal Abundance'!R$2)),6)</f>
        <v>0</v>
      </c>
      <c r="BV719" s="3">
        <f>IF(LOG((AX719/'Average Crustal Abundance'!S$2))&lt;6,LOG((AX719/'Average Crustal Abundance'!S$2)),6)</f>
        <v>0</v>
      </c>
      <c r="BW719" s="3">
        <f>IF(LOG((AY719/'Average Crustal Abundance'!T$2))&lt;6,LOG((AY719/'Average Crustal Abundance'!T$2)),6)</f>
        <v>0</v>
      </c>
      <c r="BX719" s="3">
        <f>IF(LOG((AZ719/'Average Crustal Abundance'!U$2))&lt;6,LOG((AZ719/'Average Crustal Abundance'!U$2)),6)</f>
        <v>0</v>
      </c>
      <c r="BY719" s="3">
        <f>IF(LOG((BA719/'Average Crustal Abundance'!V$2))&lt;6,LOG((BA719/'Average Crustal Abundance'!V$2)),6)</f>
        <v>0</v>
      </c>
      <c r="BZ719" s="3">
        <f>LOG((BB719/'Average Crustal Abundance'!W$2),9.15)</f>
        <v>0</v>
      </c>
      <c r="CA719" s="3">
        <f>LOG((BC719/'Average Crustal Abundance'!X$2),6.07)</f>
        <v>0</v>
      </c>
      <c r="CB719" s="3">
        <f>LOG((BD719/'Average Crustal Abundance'!Y$2),9.57)</f>
        <v>0</v>
      </c>
      <c r="CC719" s="3">
        <f t="shared" si="403"/>
        <v>0</v>
      </c>
      <c r="CD719" s="3" t="e">
        <f t="shared" si="404"/>
        <v>#DIV/0!</v>
      </c>
      <c r="CE719" s="4" t="e">
        <f t="shared" si="398"/>
        <v>#DIV/0!</v>
      </c>
      <c r="CF719" s="4" t="e">
        <f t="shared" si="399"/>
        <v>#DIV/0!</v>
      </c>
      <c r="CG719" s="4" t="e">
        <f t="shared" si="400"/>
        <v>#DIV/0!</v>
      </c>
      <c r="CH719" s="4" t="e">
        <f t="shared" si="394"/>
        <v>#DIV/0!</v>
      </c>
      <c r="CI719" s="4" t="e">
        <f t="shared" si="395"/>
        <v>#DIV/0!</v>
      </c>
      <c r="CJ719" s="4" t="e">
        <f t="shared" si="396"/>
        <v>#DIV/0!</v>
      </c>
      <c r="CK719" s="4" t="e">
        <f t="shared" si="397"/>
        <v>#DIV/0!</v>
      </c>
      <c r="CL719" s="4" t="e">
        <f t="shared" si="383"/>
        <v>#DIV/0!</v>
      </c>
      <c r="CM719" s="4" t="e">
        <f t="shared" si="384"/>
        <v>#DIV/0!</v>
      </c>
      <c r="CN719" s="4" t="e">
        <f t="shared" si="385"/>
        <v>#DIV/0!</v>
      </c>
      <c r="CO719" s="4" t="e">
        <f t="shared" si="386"/>
        <v>#DIV/0!</v>
      </c>
      <c r="CP719" s="4" t="e">
        <f t="shared" si="387"/>
        <v>#DIV/0!</v>
      </c>
      <c r="CQ719" s="4" t="e">
        <f t="shared" si="406"/>
        <v>#DIV/0!</v>
      </c>
      <c r="CR719" s="4" t="e">
        <f t="shared" si="407"/>
        <v>#DIV/0!</v>
      </c>
      <c r="CS719" s="4" t="e">
        <f t="shared" si="408"/>
        <v>#DIV/0!</v>
      </c>
      <c r="CT719" s="4" t="e">
        <f t="shared" si="409"/>
        <v>#DIV/0!</v>
      </c>
      <c r="CU719" s="4" t="e">
        <f t="shared" si="410"/>
        <v>#DIV/0!</v>
      </c>
      <c r="CV719" s="4" t="e">
        <f t="shared" si="411"/>
        <v>#DIV/0!</v>
      </c>
      <c r="CW719" s="4" t="e">
        <f t="shared" si="402"/>
        <v>#DIV/0!</v>
      </c>
      <c r="CX719" s="4" t="e">
        <f t="shared" si="402"/>
        <v>#DIV/0!</v>
      </c>
      <c r="CY719" s="4" t="e">
        <f t="shared" si="402"/>
        <v>#DIV/0!</v>
      </c>
      <c r="CZ719" s="4" t="e">
        <f t="shared" si="401"/>
        <v>#DIV/0!</v>
      </c>
      <c r="DA719" s="4" t="e">
        <f t="shared" si="401"/>
        <v>#DIV/0!</v>
      </c>
      <c r="DB719" s="4" t="e">
        <f t="shared" si="401"/>
        <v>#DIV/0!</v>
      </c>
      <c r="DC719" s="3"/>
      <c r="DD719" s="3" t="e">
        <f t="shared" si="405"/>
        <v>#DIV/0!</v>
      </c>
    </row>
    <row r="720" spans="33:108" x14ac:dyDescent="0.25">
      <c r="AG720" s="2">
        <f>IF(I720&gt;'Average Crustal Abundance'!B$2,Data!I720,'Average Crustal Abundance'!B$2)</f>
        <v>52200</v>
      </c>
      <c r="AH720" s="2">
        <f>IF(J720&gt;'Average Crustal Abundance'!C$2,Data!J720,'Average Crustal Abundance'!C$2)</f>
        <v>27</v>
      </c>
      <c r="AI720" s="2">
        <f>IF(K720&gt;'Average Crustal Abundance'!D$2,Data!K720,'Average Crustal Abundance'!D$2)</f>
        <v>59</v>
      </c>
      <c r="AJ720" s="2">
        <f>IF(L720&gt;'Average Crustal Abundance'!E$2,Data!L720,'Average Crustal Abundance'!E$2)</f>
        <v>0.188</v>
      </c>
      <c r="AK720" s="2">
        <f>IF(M720&gt;'Average Crustal Abundance'!F$2,Data!M720,'Average Crustal Abundance'!F$2)</f>
        <v>1.5E-3</v>
      </c>
      <c r="AL720" s="2">
        <f>IF(N720&gt;'Average Crustal Abundance'!G$2,Data!N720,'Average Crustal Abundance'!G$2)</f>
        <v>1.5E-3</v>
      </c>
      <c r="AM720" s="2">
        <f>IF(O720&gt;'Average Crustal Abundance'!H$2,Data!O720,'Average Crustal Abundance'!H$2)</f>
        <v>27</v>
      </c>
      <c r="AN720" s="2">
        <f>IF(P720&gt;'Average Crustal Abundance'!I$2,Data!P720,'Average Crustal Abundance'!I$2)</f>
        <v>5.6000000000000001E-2</v>
      </c>
      <c r="AO720" s="2">
        <f>IF(Q720&gt;'Average Crustal Abundance'!J$2,Data!Q720,'Average Crustal Abundance'!J$2)</f>
        <v>1.2999999999999999E-3</v>
      </c>
      <c r="AP720" s="2">
        <f>IF(R720&gt;'Average Crustal Abundance'!K$2,Data!R720,'Average Crustal Abundance'!K$2)</f>
        <v>72</v>
      </c>
      <c r="AQ720" s="2">
        <f>IF(S720&gt;'Average Crustal Abundance'!L$2,Data!S720,'Average Crustal Abundance'!L$2)</f>
        <v>0.08</v>
      </c>
      <c r="AR720" s="2">
        <f>IF(T720&gt;'Average Crustal Abundance'!M$2,Data!T720,'Average Crustal Abundance'!M$2)</f>
        <v>5.1999999999999998E-2</v>
      </c>
      <c r="AS720" s="2">
        <f>IF(U720&gt;'Average Crustal Abundance'!N$2,Data!U720,'Average Crustal Abundance'!N$2)</f>
        <v>0.5</v>
      </c>
      <c r="AT720" s="2">
        <f>IF(V720&gt;'Average Crustal Abundance'!O$2,Data!V720,'Average Crustal Abundance'!O$2)</f>
        <v>11</v>
      </c>
      <c r="AU720" s="2">
        <f>IF(W720&gt;'Average Crustal Abundance'!P$2,Data!W720,'Average Crustal Abundance'!P$2)</f>
        <v>0.03</v>
      </c>
      <c r="AV720" s="2">
        <f>IF(X720&gt;'Average Crustal Abundance'!Q$2,Data!X720,'Average Crustal Abundance'!Q$2)</f>
        <v>2.5</v>
      </c>
      <c r="AW720" s="2">
        <f>IF(Y720&gt;'Average Crustal Abundance'!R$2,Data!Y720,'Average Crustal Abundance'!R$2)</f>
        <v>0.2</v>
      </c>
      <c r="AX720" s="2">
        <f>IF(Z720&gt;'Average Crustal Abundance'!S$2,Data!Z720,'Average Crustal Abundance'!S$2)</f>
        <v>0.18</v>
      </c>
      <c r="AY720" s="2">
        <f>IF(AA720&gt;'Average Crustal Abundance'!T$2,Data!AA720,'Average Crustal Abundance'!T$2)</f>
        <v>1E-3</v>
      </c>
      <c r="AZ720" s="2">
        <f>IF(AB720&gt;'Average Crustal Abundance'!U$2,Data!AB720,'Average Crustal Abundance'!U$2)</f>
        <v>0.8</v>
      </c>
      <c r="BA720" s="2">
        <f>IF(AC720&gt;'Average Crustal Abundance'!V$2,Data!AC720,'Average Crustal Abundance'!V$2)</f>
        <v>1</v>
      </c>
      <c r="BB720" s="2">
        <f>IF(AD720&gt;'Average Crustal Abundance'!W$2,Data!AD720,'Average Crustal Abundance'!W$2)</f>
        <v>1.7</v>
      </c>
      <c r="BC720" s="2">
        <f>IF(AE720&gt;'Average Crustal Abundance'!X$2,Data!AE720,'Average Crustal Abundance'!X$2)</f>
        <v>20</v>
      </c>
      <c r="BD720" s="2">
        <f>IF(AF720&gt;'Average Crustal Abundance'!Y$2,Data!AF720,'Average Crustal Abundance'!Y$2)</f>
        <v>1.3</v>
      </c>
      <c r="BE720" s="3">
        <f>LOG((AG720/'Average Crustal Abundance'!B$2),1.636)</f>
        <v>0</v>
      </c>
      <c r="BF720" s="3">
        <f>LOG((AH720/'Average Crustal Abundance'!C$2),5.77)</f>
        <v>0</v>
      </c>
      <c r="BG720" s="3">
        <f>LOG((AI720/'Average Crustal Abundance'!D$2),5.07)</f>
        <v>0</v>
      </c>
      <c r="BH720" s="3">
        <f>IF(LOG((AJ720/'Average Crustal Abundance'!E$2))&lt;6,LOG((AJ720/'Average Crustal Abundance'!E$2)),6)</f>
        <v>0</v>
      </c>
      <c r="BI720" s="3">
        <f>IF(LOG((AK720/'Average Crustal Abundance'!F$2))&lt;6,LOG((AK720/'Average Crustal Abundance'!F$2)),6)</f>
        <v>0</v>
      </c>
      <c r="BJ720" s="3">
        <f>IF(LOG((AL720/'Average Crustal Abundance'!G$2))&lt;6,LOG((AL720/'Average Crustal Abundance'!G$2)),6)</f>
        <v>0</v>
      </c>
      <c r="BK720" s="3">
        <f>LOG((AM720/'Average Crustal Abundance'!H$2),5.77)</f>
        <v>0</v>
      </c>
      <c r="BL720" s="3">
        <f>IF(LOG((AN720/'Average Crustal Abundance'!I$2))&lt;6,LOG((AN720/'Average Crustal Abundance'!I$2)),6)</f>
        <v>0</v>
      </c>
      <c r="BM720" s="3">
        <f>IF(LOG((AO720/'Average Crustal Abundance'!J$2))&lt;6,LOG((AO720/'Average Crustal Abundance'!J$2)),6)</f>
        <v>0</v>
      </c>
      <c r="BN720" s="3">
        <f>LOG((AP720/'Average Crustal Abundance'!K$2),4.9)</f>
        <v>0</v>
      </c>
      <c r="BO720" s="3">
        <f>IF(LOG((AQ720/'Average Crustal Abundance'!L$2))&lt;6,LOG((AQ720/'Average Crustal Abundance'!L$2)),6)</f>
        <v>0</v>
      </c>
      <c r="BP720" s="3">
        <f>IF(LOG((AR720/'Average Crustal Abundance'!M$2))&lt;6,LOG((AR720/'Average Crustal Abundance'!M$2)),6)</f>
        <v>0</v>
      </c>
      <c r="BQ720" s="3">
        <f>IF(LOG((AS720/'Average Crustal Abundance'!N$2))&lt;6,LOG((AS720/'Average Crustal Abundance'!N$2)),6)</f>
        <v>0</v>
      </c>
      <c r="BR720" s="3">
        <f>LOG((AT720/'Average Crustal Abundance'!O$2),6.71)</f>
        <v>0</v>
      </c>
      <c r="BS720" s="3">
        <f>IF(LOG((AU720/'Average Crustal Abundance'!P$2))&lt;6,LOG((AU720/'Average Crustal Abundance'!P$2)),6)</f>
        <v>0</v>
      </c>
      <c r="BT720" s="3">
        <f>LOG((AV720/'Average Crustal Abundance'!Q$2),8.58)</f>
        <v>0</v>
      </c>
      <c r="BU720" s="3">
        <f>IF(LOG((AW720/'Average Crustal Abundance'!R$2))&lt;6,LOG((AW720/'Average Crustal Abundance'!R$2)),6)</f>
        <v>0</v>
      </c>
      <c r="BV720" s="3">
        <f>IF(LOG((AX720/'Average Crustal Abundance'!S$2))&lt;6,LOG((AX720/'Average Crustal Abundance'!S$2)),6)</f>
        <v>0</v>
      </c>
      <c r="BW720" s="3">
        <f>IF(LOG((AY720/'Average Crustal Abundance'!T$2))&lt;6,LOG((AY720/'Average Crustal Abundance'!T$2)),6)</f>
        <v>0</v>
      </c>
      <c r="BX720" s="3">
        <f>IF(LOG((AZ720/'Average Crustal Abundance'!U$2))&lt;6,LOG((AZ720/'Average Crustal Abundance'!U$2)),6)</f>
        <v>0</v>
      </c>
      <c r="BY720" s="3">
        <f>IF(LOG((BA720/'Average Crustal Abundance'!V$2))&lt;6,LOG((BA720/'Average Crustal Abundance'!V$2)),6)</f>
        <v>0</v>
      </c>
      <c r="BZ720" s="3">
        <f>LOG((BB720/'Average Crustal Abundance'!W$2),9.15)</f>
        <v>0</v>
      </c>
      <c r="CA720" s="3">
        <f>LOG((BC720/'Average Crustal Abundance'!X$2),6.07)</f>
        <v>0</v>
      </c>
      <c r="CB720" s="3">
        <f>LOG((BD720/'Average Crustal Abundance'!Y$2),9.57)</f>
        <v>0</v>
      </c>
      <c r="CC720" s="3">
        <f t="shared" si="403"/>
        <v>0</v>
      </c>
      <c r="CD720" s="3" t="e">
        <f t="shared" si="404"/>
        <v>#DIV/0!</v>
      </c>
      <c r="CE720" s="4" t="e">
        <f t="shared" si="398"/>
        <v>#DIV/0!</v>
      </c>
      <c r="CF720" s="4" t="e">
        <f t="shared" si="399"/>
        <v>#DIV/0!</v>
      </c>
      <c r="CG720" s="4" t="e">
        <f t="shared" si="400"/>
        <v>#DIV/0!</v>
      </c>
      <c r="CH720" s="4" t="e">
        <f t="shared" si="394"/>
        <v>#DIV/0!</v>
      </c>
      <c r="CI720" s="4" t="e">
        <f t="shared" si="395"/>
        <v>#DIV/0!</v>
      </c>
      <c r="CJ720" s="4" t="e">
        <f t="shared" si="396"/>
        <v>#DIV/0!</v>
      </c>
      <c r="CK720" s="4" t="e">
        <f t="shared" si="397"/>
        <v>#DIV/0!</v>
      </c>
      <c r="CL720" s="4" t="e">
        <f t="shared" si="383"/>
        <v>#DIV/0!</v>
      </c>
      <c r="CM720" s="4" t="e">
        <f t="shared" si="384"/>
        <v>#DIV/0!</v>
      </c>
      <c r="CN720" s="4" t="e">
        <f t="shared" si="385"/>
        <v>#DIV/0!</v>
      </c>
      <c r="CO720" s="4" t="e">
        <f t="shared" si="386"/>
        <v>#DIV/0!</v>
      </c>
      <c r="CP720" s="4" t="e">
        <f t="shared" si="387"/>
        <v>#DIV/0!</v>
      </c>
      <c r="CQ720" s="4" t="e">
        <f t="shared" si="406"/>
        <v>#DIV/0!</v>
      </c>
      <c r="CR720" s="4" t="e">
        <f t="shared" si="407"/>
        <v>#DIV/0!</v>
      </c>
      <c r="CS720" s="4" t="e">
        <f t="shared" si="408"/>
        <v>#DIV/0!</v>
      </c>
      <c r="CT720" s="4" t="e">
        <f t="shared" si="409"/>
        <v>#DIV/0!</v>
      </c>
      <c r="CU720" s="4" t="e">
        <f t="shared" si="410"/>
        <v>#DIV/0!</v>
      </c>
      <c r="CV720" s="4" t="e">
        <f t="shared" si="411"/>
        <v>#DIV/0!</v>
      </c>
      <c r="CW720" s="4" t="e">
        <f t="shared" si="402"/>
        <v>#DIV/0!</v>
      </c>
      <c r="CX720" s="4" t="e">
        <f t="shared" si="402"/>
        <v>#DIV/0!</v>
      </c>
      <c r="CY720" s="4" t="e">
        <f t="shared" si="402"/>
        <v>#DIV/0!</v>
      </c>
      <c r="CZ720" s="4" t="e">
        <f t="shared" si="401"/>
        <v>#DIV/0!</v>
      </c>
      <c r="DA720" s="4" t="e">
        <f t="shared" si="401"/>
        <v>#DIV/0!</v>
      </c>
      <c r="DB720" s="4" t="e">
        <f t="shared" si="401"/>
        <v>#DIV/0!</v>
      </c>
      <c r="DC720" s="3"/>
      <c r="DD720" s="3" t="e">
        <f t="shared" si="405"/>
        <v>#DIV/0!</v>
      </c>
    </row>
    <row r="721" spans="33:108" x14ac:dyDescent="0.25">
      <c r="AG721" s="2">
        <f>IF(I721&gt;'Average Crustal Abundance'!B$2,Data!I721,'Average Crustal Abundance'!B$2)</f>
        <v>52200</v>
      </c>
      <c r="AH721" s="2">
        <f>IF(J721&gt;'Average Crustal Abundance'!C$2,Data!J721,'Average Crustal Abundance'!C$2)</f>
        <v>27</v>
      </c>
      <c r="AI721" s="2">
        <f>IF(K721&gt;'Average Crustal Abundance'!D$2,Data!K721,'Average Crustal Abundance'!D$2)</f>
        <v>59</v>
      </c>
      <c r="AJ721" s="2">
        <f>IF(L721&gt;'Average Crustal Abundance'!E$2,Data!L721,'Average Crustal Abundance'!E$2)</f>
        <v>0.188</v>
      </c>
      <c r="AK721" s="2">
        <f>IF(M721&gt;'Average Crustal Abundance'!F$2,Data!M721,'Average Crustal Abundance'!F$2)</f>
        <v>1.5E-3</v>
      </c>
      <c r="AL721" s="2">
        <f>IF(N721&gt;'Average Crustal Abundance'!G$2,Data!N721,'Average Crustal Abundance'!G$2)</f>
        <v>1.5E-3</v>
      </c>
      <c r="AM721" s="2">
        <f>IF(O721&gt;'Average Crustal Abundance'!H$2,Data!O721,'Average Crustal Abundance'!H$2)</f>
        <v>27</v>
      </c>
      <c r="AN721" s="2">
        <f>IF(P721&gt;'Average Crustal Abundance'!I$2,Data!P721,'Average Crustal Abundance'!I$2)</f>
        <v>5.6000000000000001E-2</v>
      </c>
      <c r="AO721" s="2">
        <f>IF(Q721&gt;'Average Crustal Abundance'!J$2,Data!Q721,'Average Crustal Abundance'!J$2)</f>
        <v>1.2999999999999999E-3</v>
      </c>
      <c r="AP721" s="2">
        <f>IF(R721&gt;'Average Crustal Abundance'!K$2,Data!R721,'Average Crustal Abundance'!K$2)</f>
        <v>72</v>
      </c>
      <c r="AQ721" s="2">
        <f>IF(S721&gt;'Average Crustal Abundance'!L$2,Data!S721,'Average Crustal Abundance'!L$2)</f>
        <v>0.08</v>
      </c>
      <c r="AR721" s="2">
        <f>IF(T721&gt;'Average Crustal Abundance'!M$2,Data!T721,'Average Crustal Abundance'!M$2)</f>
        <v>5.1999999999999998E-2</v>
      </c>
      <c r="AS721" s="2">
        <f>IF(U721&gt;'Average Crustal Abundance'!N$2,Data!U721,'Average Crustal Abundance'!N$2)</f>
        <v>0.5</v>
      </c>
      <c r="AT721" s="2">
        <f>IF(V721&gt;'Average Crustal Abundance'!O$2,Data!V721,'Average Crustal Abundance'!O$2)</f>
        <v>11</v>
      </c>
      <c r="AU721" s="2">
        <f>IF(W721&gt;'Average Crustal Abundance'!P$2,Data!W721,'Average Crustal Abundance'!P$2)</f>
        <v>0.03</v>
      </c>
      <c r="AV721" s="2">
        <f>IF(X721&gt;'Average Crustal Abundance'!Q$2,Data!X721,'Average Crustal Abundance'!Q$2)</f>
        <v>2.5</v>
      </c>
      <c r="AW721" s="2">
        <f>IF(Y721&gt;'Average Crustal Abundance'!R$2,Data!Y721,'Average Crustal Abundance'!R$2)</f>
        <v>0.2</v>
      </c>
      <c r="AX721" s="2">
        <f>IF(Z721&gt;'Average Crustal Abundance'!S$2,Data!Z721,'Average Crustal Abundance'!S$2)</f>
        <v>0.18</v>
      </c>
      <c r="AY721" s="2">
        <f>IF(AA721&gt;'Average Crustal Abundance'!T$2,Data!AA721,'Average Crustal Abundance'!T$2)</f>
        <v>1E-3</v>
      </c>
      <c r="AZ721" s="2">
        <f>IF(AB721&gt;'Average Crustal Abundance'!U$2,Data!AB721,'Average Crustal Abundance'!U$2)</f>
        <v>0.8</v>
      </c>
      <c r="BA721" s="2">
        <f>IF(AC721&gt;'Average Crustal Abundance'!V$2,Data!AC721,'Average Crustal Abundance'!V$2)</f>
        <v>1</v>
      </c>
      <c r="BB721" s="2">
        <f>IF(AD721&gt;'Average Crustal Abundance'!W$2,Data!AD721,'Average Crustal Abundance'!W$2)</f>
        <v>1.7</v>
      </c>
      <c r="BC721" s="2">
        <f>IF(AE721&gt;'Average Crustal Abundance'!X$2,Data!AE721,'Average Crustal Abundance'!X$2)</f>
        <v>20</v>
      </c>
      <c r="BD721" s="2">
        <f>IF(AF721&gt;'Average Crustal Abundance'!Y$2,Data!AF721,'Average Crustal Abundance'!Y$2)</f>
        <v>1.3</v>
      </c>
      <c r="BE721" s="3">
        <f>LOG((AG721/'Average Crustal Abundance'!B$2),1.636)</f>
        <v>0</v>
      </c>
      <c r="BF721" s="3">
        <f>LOG((AH721/'Average Crustal Abundance'!C$2),5.77)</f>
        <v>0</v>
      </c>
      <c r="BG721" s="3">
        <f>LOG((AI721/'Average Crustal Abundance'!D$2),5.07)</f>
        <v>0</v>
      </c>
      <c r="BH721" s="3">
        <f>IF(LOG((AJ721/'Average Crustal Abundance'!E$2))&lt;6,LOG((AJ721/'Average Crustal Abundance'!E$2)),6)</f>
        <v>0</v>
      </c>
      <c r="BI721" s="3">
        <f>IF(LOG((AK721/'Average Crustal Abundance'!F$2))&lt;6,LOG((AK721/'Average Crustal Abundance'!F$2)),6)</f>
        <v>0</v>
      </c>
      <c r="BJ721" s="3">
        <f>IF(LOG((AL721/'Average Crustal Abundance'!G$2))&lt;6,LOG((AL721/'Average Crustal Abundance'!G$2)),6)</f>
        <v>0</v>
      </c>
      <c r="BK721" s="3">
        <f>LOG((AM721/'Average Crustal Abundance'!H$2),5.77)</f>
        <v>0</v>
      </c>
      <c r="BL721" s="3">
        <f>IF(LOG((AN721/'Average Crustal Abundance'!I$2))&lt;6,LOG((AN721/'Average Crustal Abundance'!I$2)),6)</f>
        <v>0</v>
      </c>
      <c r="BM721" s="3">
        <f>IF(LOG((AO721/'Average Crustal Abundance'!J$2))&lt;6,LOG((AO721/'Average Crustal Abundance'!J$2)),6)</f>
        <v>0</v>
      </c>
      <c r="BN721" s="3">
        <f>LOG((AP721/'Average Crustal Abundance'!K$2),4.9)</f>
        <v>0</v>
      </c>
      <c r="BO721" s="3">
        <f>IF(LOG((AQ721/'Average Crustal Abundance'!L$2))&lt;6,LOG((AQ721/'Average Crustal Abundance'!L$2)),6)</f>
        <v>0</v>
      </c>
      <c r="BP721" s="3">
        <f>IF(LOG((AR721/'Average Crustal Abundance'!M$2))&lt;6,LOG((AR721/'Average Crustal Abundance'!M$2)),6)</f>
        <v>0</v>
      </c>
      <c r="BQ721" s="3">
        <f>IF(LOG((AS721/'Average Crustal Abundance'!N$2))&lt;6,LOG((AS721/'Average Crustal Abundance'!N$2)),6)</f>
        <v>0</v>
      </c>
      <c r="BR721" s="3">
        <f>LOG((AT721/'Average Crustal Abundance'!O$2),6.71)</f>
        <v>0</v>
      </c>
      <c r="BS721" s="3">
        <f>IF(LOG((AU721/'Average Crustal Abundance'!P$2))&lt;6,LOG((AU721/'Average Crustal Abundance'!P$2)),6)</f>
        <v>0</v>
      </c>
      <c r="BT721" s="3">
        <f>LOG((AV721/'Average Crustal Abundance'!Q$2),8.58)</f>
        <v>0</v>
      </c>
      <c r="BU721" s="3">
        <f>IF(LOG((AW721/'Average Crustal Abundance'!R$2))&lt;6,LOG((AW721/'Average Crustal Abundance'!R$2)),6)</f>
        <v>0</v>
      </c>
      <c r="BV721" s="3">
        <f>IF(LOG((AX721/'Average Crustal Abundance'!S$2))&lt;6,LOG((AX721/'Average Crustal Abundance'!S$2)),6)</f>
        <v>0</v>
      </c>
      <c r="BW721" s="3">
        <f>IF(LOG((AY721/'Average Crustal Abundance'!T$2))&lt;6,LOG((AY721/'Average Crustal Abundance'!T$2)),6)</f>
        <v>0</v>
      </c>
      <c r="BX721" s="3">
        <f>IF(LOG((AZ721/'Average Crustal Abundance'!U$2))&lt;6,LOG((AZ721/'Average Crustal Abundance'!U$2)),6)</f>
        <v>0</v>
      </c>
      <c r="BY721" s="3">
        <f>IF(LOG((BA721/'Average Crustal Abundance'!V$2))&lt;6,LOG((BA721/'Average Crustal Abundance'!V$2)),6)</f>
        <v>0</v>
      </c>
      <c r="BZ721" s="3">
        <f>LOG((BB721/'Average Crustal Abundance'!W$2),9.15)</f>
        <v>0</v>
      </c>
      <c r="CA721" s="3">
        <f>LOG((BC721/'Average Crustal Abundance'!X$2),6.07)</f>
        <v>0</v>
      </c>
      <c r="CB721" s="3">
        <f>LOG((BD721/'Average Crustal Abundance'!Y$2),9.57)</f>
        <v>0</v>
      </c>
      <c r="CC721" s="3">
        <f t="shared" si="403"/>
        <v>0</v>
      </c>
      <c r="CD721" s="3" t="e">
        <f t="shared" si="404"/>
        <v>#DIV/0!</v>
      </c>
      <c r="CE721" s="4" t="e">
        <f t="shared" si="398"/>
        <v>#DIV/0!</v>
      </c>
      <c r="CF721" s="4" t="e">
        <f t="shared" si="399"/>
        <v>#DIV/0!</v>
      </c>
      <c r="CG721" s="4" t="e">
        <f t="shared" si="400"/>
        <v>#DIV/0!</v>
      </c>
      <c r="CH721" s="4" t="e">
        <f t="shared" si="394"/>
        <v>#DIV/0!</v>
      </c>
      <c r="CI721" s="4" t="e">
        <f t="shared" si="395"/>
        <v>#DIV/0!</v>
      </c>
      <c r="CJ721" s="4" t="e">
        <f t="shared" si="396"/>
        <v>#DIV/0!</v>
      </c>
      <c r="CK721" s="4" t="e">
        <f t="shared" si="397"/>
        <v>#DIV/0!</v>
      </c>
      <c r="CL721" s="4" t="e">
        <f t="shared" si="383"/>
        <v>#DIV/0!</v>
      </c>
      <c r="CM721" s="4" t="e">
        <f t="shared" si="384"/>
        <v>#DIV/0!</v>
      </c>
      <c r="CN721" s="4" t="e">
        <f t="shared" si="385"/>
        <v>#DIV/0!</v>
      </c>
      <c r="CO721" s="4" t="e">
        <f t="shared" si="386"/>
        <v>#DIV/0!</v>
      </c>
      <c r="CP721" s="4" t="e">
        <f t="shared" si="387"/>
        <v>#DIV/0!</v>
      </c>
      <c r="CQ721" s="4" t="e">
        <f t="shared" si="406"/>
        <v>#DIV/0!</v>
      </c>
      <c r="CR721" s="4" t="e">
        <f t="shared" si="407"/>
        <v>#DIV/0!</v>
      </c>
      <c r="CS721" s="4" t="e">
        <f t="shared" si="408"/>
        <v>#DIV/0!</v>
      </c>
      <c r="CT721" s="4" t="e">
        <f t="shared" si="409"/>
        <v>#DIV/0!</v>
      </c>
      <c r="CU721" s="4" t="e">
        <f t="shared" si="410"/>
        <v>#DIV/0!</v>
      </c>
      <c r="CV721" s="4" t="e">
        <f t="shared" si="411"/>
        <v>#DIV/0!</v>
      </c>
      <c r="CW721" s="4" t="e">
        <f t="shared" si="402"/>
        <v>#DIV/0!</v>
      </c>
      <c r="CX721" s="4" t="e">
        <f t="shared" si="402"/>
        <v>#DIV/0!</v>
      </c>
      <c r="CY721" s="4" t="e">
        <f t="shared" si="402"/>
        <v>#DIV/0!</v>
      </c>
      <c r="CZ721" s="4" t="e">
        <f t="shared" si="401"/>
        <v>#DIV/0!</v>
      </c>
      <c r="DA721" s="4" t="e">
        <f t="shared" si="401"/>
        <v>#DIV/0!</v>
      </c>
      <c r="DB721" s="4" t="e">
        <f t="shared" si="401"/>
        <v>#DIV/0!</v>
      </c>
      <c r="DC721" s="3"/>
      <c r="DD721" s="3" t="e">
        <f t="shared" si="405"/>
        <v>#DIV/0!</v>
      </c>
    </row>
    <row r="722" spans="33:108" x14ac:dyDescent="0.25">
      <c r="AG722" s="2">
        <f>IF(I722&gt;'Average Crustal Abundance'!B$2,Data!I722,'Average Crustal Abundance'!B$2)</f>
        <v>52200</v>
      </c>
      <c r="AH722" s="2">
        <f>IF(J722&gt;'Average Crustal Abundance'!C$2,Data!J722,'Average Crustal Abundance'!C$2)</f>
        <v>27</v>
      </c>
      <c r="AI722" s="2">
        <f>IF(K722&gt;'Average Crustal Abundance'!D$2,Data!K722,'Average Crustal Abundance'!D$2)</f>
        <v>59</v>
      </c>
      <c r="AJ722" s="2">
        <f>IF(L722&gt;'Average Crustal Abundance'!E$2,Data!L722,'Average Crustal Abundance'!E$2)</f>
        <v>0.188</v>
      </c>
      <c r="AK722" s="2">
        <f>IF(M722&gt;'Average Crustal Abundance'!F$2,Data!M722,'Average Crustal Abundance'!F$2)</f>
        <v>1.5E-3</v>
      </c>
      <c r="AL722" s="2">
        <f>IF(N722&gt;'Average Crustal Abundance'!G$2,Data!N722,'Average Crustal Abundance'!G$2)</f>
        <v>1.5E-3</v>
      </c>
      <c r="AM722" s="2">
        <f>IF(O722&gt;'Average Crustal Abundance'!H$2,Data!O722,'Average Crustal Abundance'!H$2)</f>
        <v>27</v>
      </c>
      <c r="AN722" s="2">
        <f>IF(P722&gt;'Average Crustal Abundance'!I$2,Data!P722,'Average Crustal Abundance'!I$2)</f>
        <v>5.6000000000000001E-2</v>
      </c>
      <c r="AO722" s="2">
        <f>IF(Q722&gt;'Average Crustal Abundance'!J$2,Data!Q722,'Average Crustal Abundance'!J$2)</f>
        <v>1.2999999999999999E-3</v>
      </c>
      <c r="AP722" s="2">
        <f>IF(R722&gt;'Average Crustal Abundance'!K$2,Data!R722,'Average Crustal Abundance'!K$2)</f>
        <v>72</v>
      </c>
      <c r="AQ722" s="2">
        <f>IF(S722&gt;'Average Crustal Abundance'!L$2,Data!S722,'Average Crustal Abundance'!L$2)</f>
        <v>0.08</v>
      </c>
      <c r="AR722" s="2">
        <f>IF(T722&gt;'Average Crustal Abundance'!M$2,Data!T722,'Average Crustal Abundance'!M$2)</f>
        <v>5.1999999999999998E-2</v>
      </c>
      <c r="AS722" s="2">
        <f>IF(U722&gt;'Average Crustal Abundance'!N$2,Data!U722,'Average Crustal Abundance'!N$2)</f>
        <v>0.5</v>
      </c>
      <c r="AT722" s="2">
        <f>IF(V722&gt;'Average Crustal Abundance'!O$2,Data!V722,'Average Crustal Abundance'!O$2)</f>
        <v>11</v>
      </c>
      <c r="AU722" s="2">
        <f>IF(W722&gt;'Average Crustal Abundance'!P$2,Data!W722,'Average Crustal Abundance'!P$2)</f>
        <v>0.03</v>
      </c>
      <c r="AV722" s="2">
        <f>IF(X722&gt;'Average Crustal Abundance'!Q$2,Data!X722,'Average Crustal Abundance'!Q$2)</f>
        <v>2.5</v>
      </c>
      <c r="AW722" s="2">
        <f>IF(Y722&gt;'Average Crustal Abundance'!R$2,Data!Y722,'Average Crustal Abundance'!R$2)</f>
        <v>0.2</v>
      </c>
      <c r="AX722" s="2">
        <f>IF(Z722&gt;'Average Crustal Abundance'!S$2,Data!Z722,'Average Crustal Abundance'!S$2)</f>
        <v>0.18</v>
      </c>
      <c r="AY722" s="2">
        <f>IF(AA722&gt;'Average Crustal Abundance'!T$2,Data!AA722,'Average Crustal Abundance'!T$2)</f>
        <v>1E-3</v>
      </c>
      <c r="AZ722" s="2">
        <f>IF(AB722&gt;'Average Crustal Abundance'!U$2,Data!AB722,'Average Crustal Abundance'!U$2)</f>
        <v>0.8</v>
      </c>
      <c r="BA722" s="2">
        <f>IF(AC722&gt;'Average Crustal Abundance'!V$2,Data!AC722,'Average Crustal Abundance'!V$2)</f>
        <v>1</v>
      </c>
      <c r="BB722" s="2">
        <f>IF(AD722&gt;'Average Crustal Abundance'!W$2,Data!AD722,'Average Crustal Abundance'!W$2)</f>
        <v>1.7</v>
      </c>
      <c r="BC722" s="2">
        <f>IF(AE722&gt;'Average Crustal Abundance'!X$2,Data!AE722,'Average Crustal Abundance'!X$2)</f>
        <v>20</v>
      </c>
      <c r="BD722" s="2">
        <f>IF(AF722&gt;'Average Crustal Abundance'!Y$2,Data!AF722,'Average Crustal Abundance'!Y$2)</f>
        <v>1.3</v>
      </c>
      <c r="BE722" s="3">
        <f>LOG((AG722/'Average Crustal Abundance'!B$2),1.636)</f>
        <v>0</v>
      </c>
      <c r="BF722" s="3">
        <f>LOG((AH722/'Average Crustal Abundance'!C$2),5.77)</f>
        <v>0</v>
      </c>
      <c r="BG722" s="3">
        <f>LOG((AI722/'Average Crustal Abundance'!D$2),5.07)</f>
        <v>0</v>
      </c>
      <c r="BH722" s="3">
        <f>IF(LOG((AJ722/'Average Crustal Abundance'!E$2))&lt;6,LOG((AJ722/'Average Crustal Abundance'!E$2)),6)</f>
        <v>0</v>
      </c>
      <c r="BI722" s="3">
        <f>IF(LOG((AK722/'Average Crustal Abundance'!F$2))&lt;6,LOG((AK722/'Average Crustal Abundance'!F$2)),6)</f>
        <v>0</v>
      </c>
      <c r="BJ722" s="3">
        <f>IF(LOG((AL722/'Average Crustal Abundance'!G$2))&lt;6,LOG((AL722/'Average Crustal Abundance'!G$2)),6)</f>
        <v>0</v>
      </c>
      <c r="BK722" s="3">
        <f>LOG((AM722/'Average Crustal Abundance'!H$2),5.77)</f>
        <v>0</v>
      </c>
      <c r="BL722" s="3">
        <f>IF(LOG((AN722/'Average Crustal Abundance'!I$2))&lt;6,LOG((AN722/'Average Crustal Abundance'!I$2)),6)</f>
        <v>0</v>
      </c>
      <c r="BM722" s="3">
        <f>IF(LOG((AO722/'Average Crustal Abundance'!J$2))&lt;6,LOG((AO722/'Average Crustal Abundance'!J$2)),6)</f>
        <v>0</v>
      </c>
      <c r="BN722" s="3">
        <f>LOG((AP722/'Average Crustal Abundance'!K$2),4.9)</f>
        <v>0</v>
      </c>
      <c r="BO722" s="3">
        <f>IF(LOG((AQ722/'Average Crustal Abundance'!L$2))&lt;6,LOG((AQ722/'Average Crustal Abundance'!L$2)),6)</f>
        <v>0</v>
      </c>
      <c r="BP722" s="3">
        <f>IF(LOG((AR722/'Average Crustal Abundance'!M$2))&lt;6,LOG((AR722/'Average Crustal Abundance'!M$2)),6)</f>
        <v>0</v>
      </c>
      <c r="BQ722" s="3">
        <f>IF(LOG((AS722/'Average Crustal Abundance'!N$2))&lt;6,LOG((AS722/'Average Crustal Abundance'!N$2)),6)</f>
        <v>0</v>
      </c>
      <c r="BR722" s="3">
        <f>LOG((AT722/'Average Crustal Abundance'!O$2),6.71)</f>
        <v>0</v>
      </c>
      <c r="BS722" s="3">
        <f>IF(LOG((AU722/'Average Crustal Abundance'!P$2))&lt;6,LOG((AU722/'Average Crustal Abundance'!P$2)),6)</f>
        <v>0</v>
      </c>
      <c r="BT722" s="3">
        <f>LOG((AV722/'Average Crustal Abundance'!Q$2),8.58)</f>
        <v>0</v>
      </c>
      <c r="BU722" s="3">
        <f>IF(LOG((AW722/'Average Crustal Abundance'!R$2))&lt;6,LOG((AW722/'Average Crustal Abundance'!R$2)),6)</f>
        <v>0</v>
      </c>
      <c r="BV722" s="3">
        <f>IF(LOG((AX722/'Average Crustal Abundance'!S$2))&lt;6,LOG((AX722/'Average Crustal Abundance'!S$2)),6)</f>
        <v>0</v>
      </c>
      <c r="BW722" s="3">
        <f>IF(LOG((AY722/'Average Crustal Abundance'!T$2))&lt;6,LOG((AY722/'Average Crustal Abundance'!T$2)),6)</f>
        <v>0</v>
      </c>
      <c r="BX722" s="3">
        <f>IF(LOG((AZ722/'Average Crustal Abundance'!U$2))&lt;6,LOG((AZ722/'Average Crustal Abundance'!U$2)),6)</f>
        <v>0</v>
      </c>
      <c r="BY722" s="3">
        <f>IF(LOG((BA722/'Average Crustal Abundance'!V$2))&lt;6,LOG((BA722/'Average Crustal Abundance'!V$2)),6)</f>
        <v>0</v>
      </c>
      <c r="BZ722" s="3">
        <f>LOG((BB722/'Average Crustal Abundance'!W$2),9.15)</f>
        <v>0</v>
      </c>
      <c r="CA722" s="3">
        <f>LOG((BC722/'Average Crustal Abundance'!X$2),6.07)</f>
        <v>0</v>
      </c>
      <c r="CB722" s="3">
        <f>LOG((BD722/'Average Crustal Abundance'!Y$2),9.57)</f>
        <v>0</v>
      </c>
      <c r="CC722" s="3">
        <f t="shared" si="403"/>
        <v>0</v>
      </c>
      <c r="CD722" s="3" t="e">
        <f t="shared" si="404"/>
        <v>#DIV/0!</v>
      </c>
      <c r="CE722" s="4" t="e">
        <f t="shared" si="398"/>
        <v>#DIV/0!</v>
      </c>
      <c r="CF722" s="4" t="e">
        <f t="shared" si="399"/>
        <v>#DIV/0!</v>
      </c>
      <c r="CG722" s="4" t="e">
        <f t="shared" si="400"/>
        <v>#DIV/0!</v>
      </c>
      <c r="CH722" s="4" t="e">
        <f t="shared" si="394"/>
        <v>#DIV/0!</v>
      </c>
      <c r="CI722" s="4" t="e">
        <f t="shared" si="395"/>
        <v>#DIV/0!</v>
      </c>
      <c r="CJ722" s="4" t="e">
        <f t="shared" si="396"/>
        <v>#DIV/0!</v>
      </c>
      <c r="CK722" s="4" t="e">
        <f t="shared" si="397"/>
        <v>#DIV/0!</v>
      </c>
      <c r="CL722" s="4" t="e">
        <f t="shared" si="383"/>
        <v>#DIV/0!</v>
      </c>
      <c r="CM722" s="4" t="e">
        <f t="shared" si="384"/>
        <v>#DIV/0!</v>
      </c>
      <c r="CN722" s="4" t="e">
        <f t="shared" si="385"/>
        <v>#DIV/0!</v>
      </c>
      <c r="CO722" s="4" t="e">
        <f t="shared" si="386"/>
        <v>#DIV/0!</v>
      </c>
      <c r="CP722" s="4" t="e">
        <f t="shared" si="387"/>
        <v>#DIV/0!</v>
      </c>
      <c r="CQ722" s="4" t="e">
        <f t="shared" si="406"/>
        <v>#DIV/0!</v>
      </c>
      <c r="CR722" s="4" t="e">
        <f t="shared" si="407"/>
        <v>#DIV/0!</v>
      </c>
      <c r="CS722" s="4" t="e">
        <f t="shared" si="408"/>
        <v>#DIV/0!</v>
      </c>
      <c r="CT722" s="4" t="e">
        <f t="shared" si="409"/>
        <v>#DIV/0!</v>
      </c>
      <c r="CU722" s="4" t="e">
        <f t="shared" si="410"/>
        <v>#DIV/0!</v>
      </c>
      <c r="CV722" s="4" t="e">
        <f t="shared" si="411"/>
        <v>#DIV/0!</v>
      </c>
      <c r="CW722" s="4" t="e">
        <f t="shared" si="402"/>
        <v>#DIV/0!</v>
      </c>
      <c r="CX722" s="4" t="e">
        <f t="shared" si="402"/>
        <v>#DIV/0!</v>
      </c>
      <c r="CY722" s="4" t="e">
        <f t="shared" si="402"/>
        <v>#DIV/0!</v>
      </c>
      <c r="CZ722" s="4" t="e">
        <f t="shared" si="401"/>
        <v>#DIV/0!</v>
      </c>
      <c r="DA722" s="4" t="e">
        <f t="shared" si="401"/>
        <v>#DIV/0!</v>
      </c>
      <c r="DB722" s="4" t="e">
        <f t="shared" si="401"/>
        <v>#DIV/0!</v>
      </c>
      <c r="DC722" s="3"/>
      <c r="DD722" s="3" t="e">
        <f t="shared" si="405"/>
        <v>#DIV/0!</v>
      </c>
    </row>
    <row r="723" spans="33:108" x14ac:dyDescent="0.25">
      <c r="AG723" s="2">
        <f>IF(I723&gt;'Average Crustal Abundance'!B$2,Data!I723,'Average Crustal Abundance'!B$2)</f>
        <v>52200</v>
      </c>
      <c r="AH723" s="2">
        <f>IF(J723&gt;'Average Crustal Abundance'!C$2,Data!J723,'Average Crustal Abundance'!C$2)</f>
        <v>27</v>
      </c>
      <c r="AI723" s="2">
        <f>IF(K723&gt;'Average Crustal Abundance'!D$2,Data!K723,'Average Crustal Abundance'!D$2)</f>
        <v>59</v>
      </c>
      <c r="AJ723" s="2">
        <f>IF(L723&gt;'Average Crustal Abundance'!E$2,Data!L723,'Average Crustal Abundance'!E$2)</f>
        <v>0.188</v>
      </c>
      <c r="AK723" s="2">
        <f>IF(M723&gt;'Average Crustal Abundance'!F$2,Data!M723,'Average Crustal Abundance'!F$2)</f>
        <v>1.5E-3</v>
      </c>
      <c r="AL723" s="2">
        <f>IF(N723&gt;'Average Crustal Abundance'!G$2,Data!N723,'Average Crustal Abundance'!G$2)</f>
        <v>1.5E-3</v>
      </c>
      <c r="AM723" s="2">
        <f>IF(O723&gt;'Average Crustal Abundance'!H$2,Data!O723,'Average Crustal Abundance'!H$2)</f>
        <v>27</v>
      </c>
      <c r="AN723" s="2">
        <f>IF(P723&gt;'Average Crustal Abundance'!I$2,Data!P723,'Average Crustal Abundance'!I$2)</f>
        <v>5.6000000000000001E-2</v>
      </c>
      <c r="AO723" s="2">
        <f>IF(Q723&gt;'Average Crustal Abundance'!J$2,Data!Q723,'Average Crustal Abundance'!J$2)</f>
        <v>1.2999999999999999E-3</v>
      </c>
      <c r="AP723" s="2">
        <f>IF(R723&gt;'Average Crustal Abundance'!K$2,Data!R723,'Average Crustal Abundance'!K$2)</f>
        <v>72</v>
      </c>
      <c r="AQ723" s="2">
        <f>IF(S723&gt;'Average Crustal Abundance'!L$2,Data!S723,'Average Crustal Abundance'!L$2)</f>
        <v>0.08</v>
      </c>
      <c r="AR723" s="2">
        <f>IF(T723&gt;'Average Crustal Abundance'!M$2,Data!T723,'Average Crustal Abundance'!M$2)</f>
        <v>5.1999999999999998E-2</v>
      </c>
      <c r="AS723" s="2">
        <f>IF(U723&gt;'Average Crustal Abundance'!N$2,Data!U723,'Average Crustal Abundance'!N$2)</f>
        <v>0.5</v>
      </c>
      <c r="AT723" s="2">
        <f>IF(V723&gt;'Average Crustal Abundance'!O$2,Data!V723,'Average Crustal Abundance'!O$2)</f>
        <v>11</v>
      </c>
      <c r="AU723" s="2">
        <f>IF(W723&gt;'Average Crustal Abundance'!P$2,Data!W723,'Average Crustal Abundance'!P$2)</f>
        <v>0.03</v>
      </c>
      <c r="AV723" s="2">
        <f>IF(X723&gt;'Average Crustal Abundance'!Q$2,Data!X723,'Average Crustal Abundance'!Q$2)</f>
        <v>2.5</v>
      </c>
      <c r="AW723" s="2">
        <f>IF(Y723&gt;'Average Crustal Abundance'!R$2,Data!Y723,'Average Crustal Abundance'!R$2)</f>
        <v>0.2</v>
      </c>
      <c r="AX723" s="2">
        <f>IF(Z723&gt;'Average Crustal Abundance'!S$2,Data!Z723,'Average Crustal Abundance'!S$2)</f>
        <v>0.18</v>
      </c>
      <c r="AY723" s="2">
        <f>IF(AA723&gt;'Average Crustal Abundance'!T$2,Data!AA723,'Average Crustal Abundance'!T$2)</f>
        <v>1E-3</v>
      </c>
      <c r="AZ723" s="2">
        <f>IF(AB723&gt;'Average Crustal Abundance'!U$2,Data!AB723,'Average Crustal Abundance'!U$2)</f>
        <v>0.8</v>
      </c>
      <c r="BA723" s="2">
        <f>IF(AC723&gt;'Average Crustal Abundance'!V$2,Data!AC723,'Average Crustal Abundance'!V$2)</f>
        <v>1</v>
      </c>
      <c r="BB723" s="2">
        <f>IF(AD723&gt;'Average Crustal Abundance'!W$2,Data!AD723,'Average Crustal Abundance'!W$2)</f>
        <v>1.7</v>
      </c>
      <c r="BC723" s="2">
        <f>IF(AE723&gt;'Average Crustal Abundance'!X$2,Data!AE723,'Average Crustal Abundance'!X$2)</f>
        <v>20</v>
      </c>
      <c r="BD723" s="2">
        <f>IF(AF723&gt;'Average Crustal Abundance'!Y$2,Data!AF723,'Average Crustal Abundance'!Y$2)</f>
        <v>1.3</v>
      </c>
      <c r="BE723" s="3">
        <f>LOG((AG723/'Average Crustal Abundance'!B$2),1.636)</f>
        <v>0</v>
      </c>
      <c r="BF723" s="3">
        <f>LOG((AH723/'Average Crustal Abundance'!C$2),5.77)</f>
        <v>0</v>
      </c>
      <c r="BG723" s="3">
        <f>LOG((AI723/'Average Crustal Abundance'!D$2),5.07)</f>
        <v>0</v>
      </c>
      <c r="BH723" s="3">
        <f>IF(LOG((AJ723/'Average Crustal Abundance'!E$2))&lt;6,LOG((AJ723/'Average Crustal Abundance'!E$2)),6)</f>
        <v>0</v>
      </c>
      <c r="BI723" s="3">
        <f>IF(LOG((AK723/'Average Crustal Abundance'!F$2))&lt;6,LOG((AK723/'Average Crustal Abundance'!F$2)),6)</f>
        <v>0</v>
      </c>
      <c r="BJ723" s="3">
        <f>IF(LOG((AL723/'Average Crustal Abundance'!G$2))&lt;6,LOG((AL723/'Average Crustal Abundance'!G$2)),6)</f>
        <v>0</v>
      </c>
      <c r="BK723" s="3">
        <f>LOG((AM723/'Average Crustal Abundance'!H$2),5.77)</f>
        <v>0</v>
      </c>
      <c r="BL723" s="3">
        <f>IF(LOG((AN723/'Average Crustal Abundance'!I$2))&lt;6,LOG((AN723/'Average Crustal Abundance'!I$2)),6)</f>
        <v>0</v>
      </c>
      <c r="BM723" s="3">
        <f>IF(LOG((AO723/'Average Crustal Abundance'!J$2))&lt;6,LOG((AO723/'Average Crustal Abundance'!J$2)),6)</f>
        <v>0</v>
      </c>
      <c r="BN723" s="3">
        <f>LOG((AP723/'Average Crustal Abundance'!K$2),4.9)</f>
        <v>0</v>
      </c>
      <c r="BO723" s="3">
        <f>IF(LOG((AQ723/'Average Crustal Abundance'!L$2))&lt;6,LOG((AQ723/'Average Crustal Abundance'!L$2)),6)</f>
        <v>0</v>
      </c>
      <c r="BP723" s="3">
        <f>IF(LOG((AR723/'Average Crustal Abundance'!M$2))&lt;6,LOG((AR723/'Average Crustal Abundance'!M$2)),6)</f>
        <v>0</v>
      </c>
      <c r="BQ723" s="3">
        <f>IF(LOG((AS723/'Average Crustal Abundance'!N$2))&lt;6,LOG((AS723/'Average Crustal Abundance'!N$2)),6)</f>
        <v>0</v>
      </c>
      <c r="BR723" s="3">
        <f>LOG((AT723/'Average Crustal Abundance'!O$2),6.71)</f>
        <v>0</v>
      </c>
      <c r="BS723" s="3">
        <f>IF(LOG((AU723/'Average Crustal Abundance'!P$2))&lt;6,LOG((AU723/'Average Crustal Abundance'!P$2)),6)</f>
        <v>0</v>
      </c>
      <c r="BT723" s="3">
        <f>LOG((AV723/'Average Crustal Abundance'!Q$2),8.58)</f>
        <v>0</v>
      </c>
      <c r="BU723" s="3">
        <f>IF(LOG((AW723/'Average Crustal Abundance'!R$2))&lt;6,LOG((AW723/'Average Crustal Abundance'!R$2)),6)</f>
        <v>0</v>
      </c>
      <c r="BV723" s="3">
        <f>IF(LOG((AX723/'Average Crustal Abundance'!S$2))&lt;6,LOG((AX723/'Average Crustal Abundance'!S$2)),6)</f>
        <v>0</v>
      </c>
      <c r="BW723" s="3">
        <f>IF(LOG((AY723/'Average Crustal Abundance'!T$2))&lt;6,LOG((AY723/'Average Crustal Abundance'!T$2)),6)</f>
        <v>0</v>
      </c>
      <c r="BX723" s="3">
        <f>IF(LOG((AZ723/'Average Crustal Abundance'!U$2))&lt;6,LOG((AZ723/'Average Crustal Abundance'!U$2)),6)</f>
        <v>0</v>
      </c>
      <c r="BY723" s="3">
        <f>IF(LOG((BA723/'Average Crustal Abundance'!V$2))&lt;6,LOG((BA723/'Average Crustal Abundance'!V$2)),6)</f>
        <v>0</v>
      </c>
      <c r="BZ723" s="3">
        <f>LOG((BB723/'Average Crustal Abundance'!W$2),9.15)</f>
        <v>0</v>
      </c>
      <c r="CA723" s="3">
        <f>LOG((BC723/'Average Crustal Abundance'!X$2),6.07)</f>
        <v>0</v>
      </c>
      <c r="CB723" s="3">
        <f>LOG((BD723/'Average Crustal Abundance'!Y$2),9.57)</f>
        <v>0</v>
      </c>
      <c r="CC723" s="3">
        <f t="shared" si="403"/>
        <v>0</v>
      </c>
      <c r="CD723" s="3" t="e">
        <f t="shared" si="404"/>
        <v>#DIV/0!</v>
      </c>
      <c r="CE723" s="4" t="e">
        <f t="shared" si="398"/>
        <v>#DIV/0!</v>
      </c>
      <c r="CF723" s="4" t="e">
        <f t="shared" si="399"/>
        <v>#DIV/0!</v>
      </c>
      <c r="CG723" s="4" t="e">
        <f t="shared" si="400"/>
        <v>#DIV/0!</v>
      </c>
      <c r="CH723" s="4" t="e">
        <f t="shared" si="394"/>
        <v>#DIV/0!</v>
      </c>
      <c r="CI723" s="4" t="e">
        <f t="shared" si="395"/>
        <v>#DIV/0!</v>
      </c>
      <c r="CJ723" s="4" t="e">
        <f t="shared" si="396"/>
        <v>#DIV/0!</v>
      </c>
      <c r="CK723" s="4" t="e">
        <f t="shared" si="397"/>
        <v>#DIV/0!</v>
      </c>
      <c r="CL723" s="4" t="e">
        <f t="shared" si="383"/>
        <v>#DIV/0!</v>
      </c>
      <c r="CM723" s="4" t="e">
        <f t="shared" si="384"/>
        <v>#DIV/0!</v>
      </c>
      <c r="CN723" s="4" t="e">
        <f t="shared" si="385"/>
        <v>#DIV/0!</v>
      </c>
      <c r="CO723" s="4" t="e">
        <f t="shared" si="386"/>
        <v>#DIV/0!</v>
      </c>
      <c r="CP723" s="4" t="e">
        <f t="shared" si="387"/>
        <v>#DIV/0!</v>
      </c>
      <c r="CQ723" s="4" t="e">
        <f t="shared" si="406"/>
        <v>#DIV/0!</v>
      </c>
      <c r="CR723" s="4" t="e">
        <f t="shared" si="407"/>
        <v>#DIV/0!</v>
      </c>
      <c r="CS723" s="4" t="e">
        <f t="shared" si="408"/>
        <v>#DIV/0!</v>
      </c>
      <c r="CT723" s="4" t="e">
        <f t="shared" si="409"/>
        <v>#DIV/0!</v>
      </c>
      <c r="CU723" s="4" t="e">
        <f t="shared" si="410"/>
        <v>#DIV/0!</v>
      </c>
      <c r="CV723" s="4" t="e">
        <f t="shared" si="411"/>
        <v>#DIV/0!</v>
      </c>
      <c r="CW723" s="4" t="e">
        <f t="shared" si="402"/>
        <v>#DIV/0!</v>
      </c>
      <c r="CX723" s="4" t="e">
        <f t="shared" si="402"/>
        <v>#DIV/0!</v>
      </c>
      <c r="CY723" s="4" t="e">
        <f t="shared" si="402"/>
        <v>#DIV/0!</v>
      </c>
      <c r="CZ723" s="4" t="e">
        <f t="shared" si="401"/>
        <v>#DIV/0!</v>
      </c>
      <c r="DA723" s="4" t="e">
        <f t="shared" si="401"/>
        <v>#DIV/0!</v>
      </c>
      <c r="DB723" s="4" t="e">
        <f t="shared" si="401"/>
        <v>#DIV/0!</v>
      </c>
      <c r="DC723" s="3"/>
      <c r="DD723" s="3" t="e">
        <f t="shared" si="405"/>
        <v>#DIV/0!</v>
      </c>
    </row>
    <row r="724" spans="33:108" x14ac:dyDescent="0.25">
      <c r="AG724" s="2">
        <f>IF(I724&gt;'Average Crustal Abundance'!B$2,Data!I724,'Average Crustal Abundance'!B$2)</f>
        <v>52200</v>
      </c>
      <c r="AH724" s="2">
        <f>IF(J724&gt;'Average Crustal Abundance'!C$2,Data!J724,'Average Crustal Abundance'!C$2)</f>
        <v>27</v>
      </c>
      <c r="AI724" s="2">
        <f>IF(K724&gt;'Average Crustal Abundance'!D$2,Data!K724,'Average Crustal Abundance'!D$2)</f>
        <v>59</v>
      </c>
      <c r="AJ724" s="2">
        <f>IF(L724&gt;'Average Crustal Abundance'!E$2,Data!L724,'Average Crustal Abundance'!E$2)</f>
        <v>0.188</v>
      </c>
      <c r="AK724" s="2">
        <f>IF(M724&gt;'Average Crustal Abundance'!F$2,Data!M724,'Average Crustal Abundance'!F$2)</f>
        <v>1.5E-3</v>
      </c>
      <c r="AL724" s="2">
        <f>IF(N724&gt;'Average Crustal Abundance'!G$2,Data!N724,'Average Crustal Abundance'!G$2)</f>
        <v>1.5E-3</v>
      </c>
      <c r="AM724" s="2">
        <f>IF(O724&gt;'Average Crustal Abundance'!H$2,Data!O724,'Average Crustal Abundance'!H$2)</f>
        <v>27</v>
      </c>
      <c r="AN724" s="2">
        <f>IF(P724&gt;'Average Crustal Abundance'!I$2,Data!P724,'Average Crustal Abundance'!I$2)</f>
        <v>5.6000000000000001E-2</v>
      </c>
      <c r="AO724" s="2">
        <f>IF(Q724&gt;'Average Crustal Abundance'!J$2,Data!Q724,'Average Crustal Abundance'!J$2)</f>
        <v>1.2999999999999999E-3</v>
      </c>
      <c r="AP724" s="2">
        <f>IF(R724&gt;'Average Crustal Abundance'!K$2,Data!R724,'Average Crustal Abundance'!K$2)</f>
        <v>72</v>
      </c>
      <c r="AQ724" s="2">
        <f>IF(S724&gt;'Average Crustal Abundance'!L$2,Data!S724,'Average Crustal Abundance'!L$2)</f>
        <v>0.08</v>
      </c>
      <c r="AR724" s="2">
        <f>IF(T724&gt;'Average Crustal Abundance'!M$2,Data!T724,'Average Crustal Abundance'!M$2)</f>
        <v>5.1999999999999998E-2</v>
      </c>
      <c r="AS724" s="2">
        <f>IF(U724&gt;'Average Crustal Abundance'!N$2,Data!U724,'Average Crustal Abundance'!N$2)</f>
        <v>0.5</v>
      </c>
      <c r="AT724" s="2">
        <f>IF(V724&gt;'Average Crustal Abundance'!O$2,Data!V724,'Average Crustal Abundance'!O$2)</f>
        <v>11</v>
      </c>
      <c r="AU724" s="2">
        <f>IF(W724&gt;'Average Crustal Abundance'!P$2,Data!W724,'Average Crustal Abundance'!P$2)</f>
        <v>0.03</v>
      </c>
      <c r="AV724" s="2">
        <f>IF(X724&gt;'Average Crustal Abundance'!Q$2,Data!X724,'Average Crustal Abundance'!Q$2)</f>
        <v>2.5</v>
      </c>
      <c r="AW724" s="2">
        <f>IF(Y724&gt;'Average Crustal Abundance'!R$2,Data!Y724,'Average Crustal Abundance'!R$2)</f>
        <v>0.2</v>
      </c>
      <c r="AX724" s="2">
        <f>IF(Z724&gt;'Average Crustal Abundance'!S$2,Data!Z724,'Average Crustal Abundance'!S$2)</f>
        <v>0.18</v>
      </c>
      <c r="AY724" s="2">
        <f>IF(AA724&gt;'Average Crustal Abundance'!T$2,Data!AA724,'Average Crustal Abundance'!T$2)</f>
        <v>1E-3</v>
      </c>
      <c r="AZ724" s="2">
        <f>IF(AB724&gt;'Average Crustal Abundance'!U$2,Data!AB724,'Average Crustal Abundance'!U$2)</f>
        <v>0.8</v>
      </c>
      <c r="BA724" s="2">
        <f>IF(AC724&gt;'Average Crustal Abundance'!V$2,Data!AC724,'Average Crustal Abundance'!V$2)</f>
        <v>1</v>
      </c>
      <c r="BB724" s="2">
        <f>IF(AD724&gt;'Average Crustal Abundance'!W$2,Data!AD724,'Average Crustal Abundance'!W$2)</f>
        <v>1.7</v>
      </c>
      <c r="BC724" s="2">
        <f>IF(AE724&gt;'Average Crustal Abundance'!X$2,Data!AE724,'Average Crustal Abundance'!X$2)</f>
        <v>20</v>
      </c>
      <c r="BD724" s="2">
        <f>IF(AF724&gt;'Average Crustal Abundance'!Y$2,Data!AF724,'Average Crustal Abundance'!Y$2)</f>
        <v>1.3</v>
      </c>
      <c r="BE724" s="3">
        <f>LOG((AG724/'Average Crustal Abundance'!B$2),1.636)</f>
        <v>0</v>
      </c>
      <c r="BF724" s="3">
        <f>LOG((AH724/'Average Crustal Abundance'!C$2),5.77)</f>
        <v>0</v>
      </c>
      <c r="BG724" s="3">
        <f>LOG((AI724/'Average Crustal Abundance'!D$2),5.07)</f>
        <v>0</v>
      </c>
      <c r="BH724" s="3">
        <f>IF(LOG((AJ724/'Average Crustal Abundance'!E$2))&lt;6,LOG((AJ724/'Average Crustal Abundance'!E$2)),6)</f>
        <v>0</v>
      </c>
      <c r="BI724" s="3">
        <f>IF(LOG((AK724/'Average Crustal Abundance'!F$2))&lt;6,LOG((AK724/'Average Crustal Abundance'!F$2)),6)</f>
        <v>0</v>
      </c>
      <c r="BJ724" s="3">
        <f>IF(LOG((AL724/'Average Crustal Abundance'!G$2))&lt;6,LOG((AL724/'Average Crustal Abundance'!G$2)),6)</f>
        <v>0</v>
      </c>
      <c r="BK724" s="3">
        <f>LOG((AM724/'Average Crustal Abundance'!H$2),5.77)</f>
        <v>0</v>
      </c>
      <c r="BL724" s="3">
        <f>IF(LOG((AN724/'Average Crustal Abundance'!I$2))&lt;6,LOG((AN724/'Average Crustal Abundance'!I$2)),6)</f>
        <v>0</v>
      </c>
      <c r="BM724" s="3">
        <f>IF(LOG((AO724/'Average Crustal Abundance'!J$2))&lt;6,LOG((AO724/'Average Crustal Abundance'!J$2)),6)</f>
        <v>0</v>
      </c>
      <c r="BN724" s="3">
        <f>LOG((AP724/'Average Crustal Abundance'!K$2),4.9)</f>
        <v>0</v>
      </c>
      <c r="BO724" s="3">
        <f>IF(LOG((AQ724/'Average Crustal Abundance'!L$2))&lt;6,LOG((AQ724/'Average Crustal Abundance'!L$2)),6)</f>
        <v>0</v>
      </c>
      <c r="BP724" s="3">
        <f>IF(LOG((AR724/'Average Crustal Abundance'!M$2))&lt;6,LOG((AR724/'Average Crustal Abundance'!M$2)),6)</f>
        <v>0</v>
      </c>
      <c r="BQ724" s="3">
        <f>IF(LOG((AS724/'Average Crustal Abundance'!N$2))&lt;6,LOG((AS724/'Average Crustal Abundance'!N$2)),6)</f>
        <v>0</v>
      </c>
      <c r="BR724" s="3">
        <f>LOG((AT724/'Average Crustal Abundance'!O$2),6.71)</f>
        <v>0</v>
      </c>
      <c r="BS724" s="3">
        <f>IF(LOG((AU724/'Average Crustal Abundance'!P$2))&lt;6,LOG((AU724/'Average Crustal Abundance'!P$2)),6)</f>
        <v>0</v>
      </c>
      <c r="BT724" s="3">
        <f>LOG((AV724/'Average Crustal Abundance'!Q$2),8.58)</f>
        <v>0</v>
      </c>
      <c r="BU724" s="3">
        <f>IF(LOG((AW724/'Average Crustal Abundance'!R$2))&lt;6,LOG((AW724/'Average Crustal Abundance'!R$2)),6)</f>
        <v>0</v>
      </c>
      <c r="BV724" s="3">
        <f>IF(LOG((AX724/'Average Crustal Abundance'!S$2))&lt;6,LOG((AX724/'Average Crustal Abundance'!S$2)),6)</f>
        <v>0</v>
      </c>
      <c r="BW724" s="3">
        <f>IF(LOG((AY724/'Average Crustal Abundance'!T$2))&lt;6,LOG((AY724/'Average Crustal Abundance'!T$2)),6)</f>
        <v>0</v>
      </c>
      <c r="BX724" s="3">
        <f>IF(LOG((AZ724/'Average Crustal Abundance'!U$2))&lt;6,LOG((AZ724/'Average Crustal Abundance'!U$2)),6)</f>
        <v>0</v>
      </c>
      <c r="BY724" s="3">
        <f>IF(LOG((BA724/'Average Crustal Abundance'!V$2))&lt;6,LOG((BA724/'Average Crustal Abundance'!V$2)),6)</f>
        <v>0</v>
      </c>
      <c r="BZ724" s="3">
        <f>LOG((BB724/'Average Crustal Abundance'!W$2),9.15)</f>
        <v>0</v>
      </c>
      <c r="CA724" s="3">
        <f>LOG((BC724/'Average Crustal Abundance'!X$2),6.07)</f>
        <v>0</v>
      </c>
      <c r="CB724" s="3">
        <f>LOG((BD724/'Average Crustal Abundance'!Y$2),9.57)</f>
        <v>0</v>
      </c>
      <c r="CC724" s="3">
        <f t="shared" si="403"/>
        <v>0</v>
      </c>
      <c r="CD724" s="3" t="e">
        <f t="shared" si="404"/>
        <v>#DIV/0!</v>
      </c>
      <c r="CE724" s="4" t="e">
        <f t="shared" si="398"/>
        <v>#DIV/0!</v>
      </c>
      <c r="CF724" s="4" t="e">
        <f t="shared" si="399"/>
        <v>#DIV/0!</v>
      </c>
      <c r="CG724" s="4" t="e">
        <f t="shared" si="400"/>
        <v>#DIV/0!</v>
      </c>
      <c r="CH724" s="4" t="e">
        <f t="shared" si="394"/>
        <v>#DIV/0!</v>
      </c>
      <c r="CI724" s="4" t="e">
        <f t="shared" si="395"/>
        <v>#DIV/0!</v>
      </c>
      <c r="CJ724" s="4" t="e">
        <f t="shared" si="396"/>
        <v>#DIV/0!</v>
      </c>
      <c r="CK724" s="4" t="e">
        <f t="shared" si="397"/>
        <v>#DIV/0!</v>
      </c>
      <c r="CL724" s="4" t="e">
        <f t="shared" si="383"/>
        <v>#DIV/0!</v>
      </c>
      <c r="CM724" s="4" t="e">
        <f t="shared" si="384"/>
        <v>#DIV/0!</v>
      </c>
      <c r="CN724" s="4" t="e">
        <f t="shared" si="385"/>
        <v>#DIV/0!</v>
      </c>
      <c r="CO724" s="4" t="e">
        <f t="shared" si="386"/>
        <v>#DIV/0!</v>
      </c>
      <c r="CP724" s="4" t="e">
        <f t="shared" si="387"/>
        <v>#DIV/0!</v>
      </c>
      <c r="CQ724" s="4" t="e">
        <f t="shared" si="406"/>
        <v>#DIV/0!</v>
      </c>
      <c r="CR724" s="4" t="e">
        <f t="shared" si="407"/>
        <v>#DIV/0!</v>
      </c>
      <c r="CS724" s="4" t="e">
        <f t="shared" si="408"/>
        <v>#DIV/0!</v>
      </c>
      <c r="CT724" s="4" t="e">
        <f t="shared" si="409"/>
        <v>#DIV/0!</v>
      </c>
      <c r="CU724" s="4" t="e">
        <f t="shared" si="410"/>
        <v>#DIV/0!</v>
      </c>
      <c r="CV724" s="4" t="e">
        <f t="shared" si="411"/>
        <v>#DIV/0!</v>
      </c>
      <c r="CW724" s="4" t="e">
        <f t="shared" si="402"/>
        <v>#DIV/0!</v>
      </c>
      <c r="CX724" s="4" t="e">
        <f t="shared" si="402"/>
        <v>#DIV/0!</v>
      </c>
      <c r="CY724" s="4" t="e">
        <f t="shared" si="402"/>
        <v>#DIV/0!</v>
      </c>
      <c r="CZ724" s="4" t="e">
        <f t="shared" si="401"/>
        <v>#DIV/0!</v>
      </c>
      <c r="DA724" s="4" t="e">
        <f t="shared" si="401"/>
        <v>#DIV/0!</v>
      </c>
      <c r="DB724" s="4" t="e">
        <f t="shared" si="401"/>
        <v>#DIV/0!</v>
      </c>
      <c r="DC724" s="3"/>
      <c r="DD724" s="3" t="e">
        <f t="shared" si="405"/>
        <v>#DIV/0!</v>
      </c>
    </row>
    <row r="725" spans="33:108" x14ac:dyDescent="0.25">
      <c r="AG725" s="2">
        <f>IF(I725&gt;'Average Crustal Abundance'!B$2,Data!I725,'Average Crustal Abundance'!B$2)</f>
        <v>52200</v>
      </c>
      <c r="AH725" s="2">
        <f>IF(J725&gt;'Average Crustal Abundance'!C$2,Data!J725,'Average Crustal Abundance'!C$2)</f>
        <v>27</v>
      </c>
      <c r="AI725" s="2">
        <f>IF(K725&gt;'Average Crustal Abundance'!D$2,Data!K725,'Average Crustal Abundance'!D$2)</f>
        <v>59</v>
      </c>
      <c r="AJ725" s="2">
        <f>IF(L725&gt;'Average Crustal Abundance'!E$2,Data!L725,'Average Crustal Abundance'!E$2)</f>
        <v>0.188</v>
      </c>
      <c r="AK725" s="2">
        <f>IF(M725&gt;'Average Crustal Abundance'!F$2,Data!M725,'Average Crustal Abundance'!F$2)</f>
        <v>1.5E-3</v>
      </c>
      <c r="AL725" s="2">
        <f>IF(N725&gt;'Average Crustal Abundance'!G$2,Data!N725,'Average Crustal Abundance'!G$2)</f>
        <v>1.5E-3</v>
      </c>
      <c r="AM725" s="2">
        <f>IF(O725&gt;'Average Crustal Abundance'!H$2,Data!O725,'Average Crustal Abundance'!H$2)</f>
        <v>27</v>
      </c>
      <c r="AN725" s="2">
        <f>IF(P725&gt;'Average Crustal Abundance'!I$2,Data!P725,'Average Crustal Abundance'!I$2)</f>
        <v>5.6000000000000001E-2</v>
      </c>
      <c r="AO725" s="2">
        <f>IF(Q725&gt;'Average Crustal Abundance'!J$2,Data!Q725,'Average Crustal Abundance'!J$2)</f>
        <v>1.2999999999999999E-3</v>
      </c>
      <c r="AP725" s="2">
        <f>IF(R725&gt;'Average Crustal Abundance'!K$2,Data!R725,'Average Crustal Abundance'!K$2)</f>
        <v>72</v>
      </c>
      <c r="AQ725" s="2">
        <f>IF(S725&gt;'Average Crustal Abundance'!L$2,Data!S725,'Average Crustal Abundance'!L$2)</f>
        <v>0.08</v>
      </c>
      <c r="AR725" s="2">
        <f>IF(T725&gt;'Average Crustal Abundance'!M$2,Data!T725,'Average Crustal Abundance'!M$2)</f>
        <v>5.1999999999999998E-2</v>
      </c>
      <c r="AS725" s="2">
        <f>IF(U725&gt;'Average Crustal Abundance'!N$2,Data!U725,'Average Crustal Abundance'!N$2)</f>
        <v>0.5</v>
      </c>
      <c r="AT725" s="2">
        <f>IF(V725&gt;'Average Crustal Abundance'!O$2,Data!V725,'Average Crustal Abundance'!O$2)</f>
        <v>11</v>
      </c>
      <c r="AU725" s="2">
        <f>IF(W725&gt;'Average Crustal Abundance'!P$2,Data!W725,'Average Crustal Abundance'!P$2)</f>
        <v>0.03</v>
      </c>
      <c r="AV725" s="2">
        <f>IF(X725&gt;'Average Crustal Abundance'!Q$2,Data!X725,'Average Crustal Abundance'!Q$2)</f>
        <v>2.5</v>
      </c>
      <c r="AW725" s="2">
        <f>IF(Y725&gt;'Average Crustal Abundance'!R$2,Data!Y725,'Average Crustal Abundance'!R$2)</f>
        <v>0.2</v>
      </c>
      <c r="AX725" s="2">
        <f>IF(Z725&gt;'Average Crustal Abundance'!S$2,Data!Z725,'Average Crustal Abundance'!S$2)</f>
        <v>0.18</v>
      </c>
      <c r="AY725" s="2">
        <f>IF(AA725&gt;'Average Crustal Abundance'!T$2,Data!AA725,'Average Crustal Abundance'!T$2)</f>
        <v>1E-3</v>
      </c>
      <c r="AZ725" s="2">
        <f>IF(AB725&gt;'Average Crustal Abundance'!U$2,Data!AB725,'Average Crustal Abundance'!U$2)</f>
        <v>0.8</v>
      </c>
      <c r="BA725" s="2">
        <f>IF(AC725&gt;'Average Crustal Abundance'!V$2,Data!AC725,'Average Crustal Abundance'!V$2)</f>
        <v>1</v>
      </c>
      <c r="BB725" s="2">
        <f>IF(AD725&gt;'Average Crustal Abundance'!W$2,Data!AD725,'Average Crustal Abundance'!W$2)</f>
        <v>1.7</v>
      </c>
      <c r="BC725" s="2">
        <f>IF(AE725&gt;'Average Crustal Abundance'!X$2,Data!AE725,'Average Crustal Abundance'!X$2)</f>
        <v>20</v>
      </c>
      <c r="BD725" s="2">
        <f>IF(AF725&gt;'Average Crustal Abundance'!Y$2,Data!AF725,'Average Crustal Abundance'!Y$2)</f>
        <v>1.3</v>
      </c>
      <c r="BE725" s="3">
        <f>LOG((AG725/'Average Crustal Abundance'!B$2),1.636)</f>
        <v>0</v>
      </c>
      <c r="BF725" s="3">
        <f>LOG((AH725/'Average Crustal Abundance'!C$2),5.77)</f>
        <v>0</v>
      </c>
      <c r="BG725" s="3">
        <f>LOG((AI725/'Average Crustal Abundance'!D$2),5.07)</f>
        <v>0</v>
      </c>
      <c r="BH725" s="3">
        <f>IF(LOG((AJ725/'Average Crustal Abundance'!E$2))&lt;6,LOG((AJ725/'Average Crustal Abundance'!E$2)),6)</f>
        <v>0</v>
      </c>
      <c r="BI725" s="3">
        <f>IF(LOG((AK725/'Average Crustal Abundance'!F$2))&lt;6,LOG((AK725/'Average Crustal Abundance'!F$2)),6)</f>
        <v>0</v>
      </c>
      <c r="BJ725" s="3">
        <f>IF(LOG((AL725/'Average Crustal Abundance'!G$2))&lt;6,LOG((AL725/'Average Crustal Abundance'!G$2)),6)</f>
        <v>0</v>
      </c>
      <c r="BK725" s="3">
        <f>LOG((AM725/'Average Crustal Abundance'!H$2),5.77)</f>
        <v>0</v>
      </c>
      <c r="BL725" s="3">
        <f>IF(LOG((AN725/'Average Crustal Abundance'!I$2))&lt;6,LOG((AN725/'Average Crustal Abundance'!I$2)),6)</f>
        <v>0</v>
      </c>
      <c r="BM725" s="3">
        <f>IF(LOG((AO725/'Average Crustal Abundance'!J$2))&lt;6,LOG((AO725/'Average Crustal Abundance'!J$2)),6)</f>
        <v>0</v>
      </c>
      <c r="BN725" s="3">
        <f>LOG((AP725/'Average Crustal Abundance'!K$2),4.9)</f>
        <v>0</v>
      </c>
      <c r="BO725" s="3">
        <f>IF(LOG((AQ725/'Average Crustal Abundance'!L$2))&lt;6,LOG((AQ725/'Average Crustal Abundance'!L$2)),6)</f>
        <v>0</v>
      </c>
      <c r="BP725" s="3">
        <f>IF(LOG((AR725/'Average Crustal Abundance'!M$2))&lt;6,LOG((AR725/'Average Crustal Abundance'!M$2)),6)</f>
        <v>0</v>
      </c>
      <c r="BQ725" s="3">
        <f>IF(LOG((AS725/'Average Crustal Abundance'!N$2))&lt;6,LOG((AS725/'Average Crustal Abundance'!N$2)),6)</f>
        <v>0</v>
      </c>
      <c r="BR725" s="3">
        <f>LOG((AT725/'Average Crustal Abundance'!O$2),6.71)</f>
        <v>0</v>
      </c>
      <c r="BS725" s="3">
        <f>IF(LOG((AU725/'Average Crustal Abundance'!P$2))&lt;6,LOG((AU725/'Average Crustal Abundance'!P$2)),6)</f>
        <v>0</v>
      </c>
      <c r="BT725" s="3">
        <f>LOG((AV725/'Average Crustal Abundance'!Q$2),8.58)</f>
        <v>0</v>
      </c>
      <c r="BU725" s="3">
        <f>IF(LOG((AW725/'Average Crustal Abundance'!R$2))&lt;6,LOG((AW725/'Average Crustal Abundance'!R$2)),6)</f>
        <v>0</v>
      </c>
      <c r="BV725" s="3">
        <f>IF(LOG((AX725/'Average Crustal Abundance'!S$2))&lt;6,LOG((AX725/'Average Crustal Abundance'!S$2)),6)</f>
        <v>0</v>
      </c>
      <c r="BW725" s="3">
        <f>IF(LOG((AY725/'Average Crustal Abundance'!T$2))&lt;6,LOG((AY725/'Average Crustal Abundance'!T$2)),6)</f>
        <v>0</v>
      </c>
      <c r="BX725" s="3">
        <f>IF(LOG((AZ725/'Average Crustal Abundance'!U$2))&lt;6,LOG((AZ725/'Average Crustal Abundance'!U$2)),6)</f>
        <v>0</v>
      </c>
      <c r="BY725" s="3">
        <f>IF(LOG((BA725/'Average Crustal Abundance'!V$2))&lt;6,LOG((BA725/'Average Crustal Abundance'!V$2)),6)</f>
        <v>0</v>
      </c>
      <c r="BZ725" s="3">
        <f>LOG((BB725/'Average Crustal Abundance'!W$2),9.15)</f>
        <v>0</v>
      </c>
      <c r="CA725" s="3">
        <f>LOG((BC725/'Average Crustal Abundance'!X$2),6.07)</f>
        <v>0</v>
      </c>
      <c r="CB725" s="3">
        <f>LOG((BD725/'Average Crustal Abundance'!Y$2),9.57)</f>
        <v>0</v>
      </c>
      <c r="CC725" s="3">
        <f t="shared" si="403"/>
        <v>0</v>
      </c>
      <c r="CD725" s="3" t="e">
        <f t="shared" si="404"/>
        <v>#DIV/0!</v>
      </c>
      <c r="CE725" s="4" t="e">
        <f t="shared" si="398"/>
        <v>#DIV/0!</v>
      </c>
      <c r="CF725" s="4" t="e">
        <f t="shared" si="399"/>
        <v>#DIV/0!</v>
      </c>
      <c r="CG725" s="4" t="e">
        <f t="shared" si="400"/>
        <v>#DIV/0!</v>
      </c>
      <c r="CH725" s="4" t="e">
        <f t="shared" si="394"/>
        <v>#DIV/0!</v>
      </c>
      <c r="CI725" s="4" t="e">
        <f t="shared" si="395"/>
        <v>#DIV/0!</v>
      </c>
      <c r="CJ725" s="4" t="e">
        <f t="shared" si="396"/>
        <v>#DIV/0!</v>
      </c>
      <c r="CK725" s="4" t="e">
        <f t="shared" si="397"/>
        <v>#DIV/0!</v>
      </c>
      <c r="CL725" s="4" t="e">
        <f t="shared" si="383"/>
        <v>#DIV/0!</v>
      </c>
      <c r="CM725" s="4" t="e">
        <f t="shared" si="384"/>
        <v>#DIV/0!</v>
      </c>
      <c r="CN725" s="4" t="e">
        <f t="shared" si="385"/>
        <v>#DIV/0!</v>
      </c>
      <c r="CO725" s="4" t="e">
        <f t="shared" si="386"/>
        <v>#DIV/0!</v>
      </c>
      <c r="CP725" s="4" t="e">
        <f t="shared" si="387"/>
        <v>#DIV/0!</v>
      </c>
      <c r="CQ725" s="4" t="e">
        <f t="shared" si="406"/>
        <v>#DIV/0!</v>
      </c>
      <c r="CR725" s="4" t="e">
        <f t="shared" si="407"/>
        <v>#DIV/0!</v>
      </c>
      <c r="CS725" s="4" t="e">
        <f t="shared" si="408"/>
        <v>#DIV/0!</v>
      </c>
      <c r="CT725" s="4" t="e">
        <f t="shared" si="409"/>
        <v>#DIV/0!</v>
      </c>
      <c r="CU725" s="4" t="e">
        <f t="shared" si="410"/>
        <v>#DIV/0!</v>
      </c>
      <c r="CV725" s="4" t="e">
        <f t="shared" si="411"/>
        <v>#DIV/0!</v>
      </c>
      <c r="CW725" s="4" t="e">
        <f t="shared" si="402"/>
        <v>#DIV/0!</v>
      </c>
      <c r="CX725" s="4" t="e">
        <f t="shared" si="402"/>
        <v>#DIV/0!</v>
      </c>
      <c r="CY725" s="4" t="e">
        <f t="shared" si="402"/>
        <v>#DIV/0!</v>
      </c>
      <c r="CZ725" s="4" t="e">
        <f t="shared" si="401"/>
        <v>#DIV/0!</v>
      </c>
      <c r="DA725" s="4" t="e">
        <f t="shared" si="401"/>
        <v>#DIV/0!</v>
      </c>
      <c r="DB725" s="4" t="e">
        <f t="shared" si="401"/>
        <v>#DIV/0!</v>
      </c>
      <c r="DC725" s="3"/>
      <c r="DD725" s="3" t="e">
        <f t="shared" si="405"/>
        <v>#DIV/0!</v>
      </c>
    </row>
    <row r="726" spans="33:108" x14ac:dyDescent="0.25">
      <c r="AG726" s="2">
        <f>IF(I726&gt;'Average Crustal Abundance'!B$2,Data!I726,'Average Crustal Abundance'!B$2)</f>
        <v>52200</v>
      </c>
      <c r="AH726" s="2">
        <f>IF(J726&gt;'Average Crustal Abundance'!C$2,Data!J726,'Average Crustal Abundance'!C$2)</f>
        <v>27</v>
      </c>
      <c r="AI726" s="2">
        <f>IF(K726&gt;'Average Crustal Abundance'!D$2,Data!K726,'Average Crustal Abundance'!D$2)</f>
        <v>59</v>
      </c>
      <c r="AJ726" s="2">
        <f>IF(L726&gt;'Average Crustal Abundance'!E$2,Data!L726,'Average Crustal Abundance'!E$2)</f>
        <v>0.188</v>
      </c>
      <c r="AK726" s="2">
        <f>IF(M726&gt;'Average Crustal Abundance'!F$2,Data!M726,'Average Crustal Abundance'!F$2)</f>
        <v>1.5E-3</v>
      </c>
      <c r="AL726" s="2">
        <f>IF(N726&gt;'Average Crustal Abundance'!G$2,Data!N726,'Average Crustal Abundance'!G$2)</f>
        <v>1.5E-3</v>
      </c>
      <c r="AM726" s="2">
        <f>IF(O726&gt;'Average Crustal Abundance'!H$2,Data!O726,'Average Crustal Abundance'!H$2)</f>
        <v>27</v>
      </c>
      <c r="AN726" s="2">
        <f>IF(P726&gt;'Average Crustal Abundance'!I$2,Data!P726,'Average Crustal Abundance'!I$2)</f>
        <v>5.6000000000000001E-2</v>
      </c>
      <c r="AO726" s="2">
        <f>IF(Q726&gt;'Average Crustal Abundance'!J$2,Data!Q726,'Average Crustal Abundance'!J$2)</f>
        <v>1.2999999999999999E-3</v>
      </c>
      <c r="AP726" s="2">
        <f>IF(R726&gt;'Average Crustal Abundance'!K$2,Data!R726,'Average Crustal Abundance'!K$2)</f>
        <v>72</v>
      </c>
      <c r="AQ726" s="2">
        <f>IF(S726&gt;'Average Crustal Abundance'!L$2,Data!S726,'Average Crustal Abundance'!L$2)</f>
        <v>0.08</v>
      </c>
      <c r="AR726" s="2">
        <f>IF(T726&gt;'Average Crustal Abundance'!M$2,Data!T726,'Average Crustal Abundance'!M$2)</f>
        <v>5.1999999999999998E-2</v>
      </c>
      <c r="AS726" s="2">
        <f>IF(U726&gt;'Average Crustal Abundance'!N$2,Data!U726,'Average Crustal Abundance'!N$2)</f>
        <v>0.5</v>
      </c>
      <c r="AT726" s="2">
        <f>IF(V726&gt;'Average Crustal Abundance'!O$2,Data!V726,'Average Crustal Abundance'!O$2)</f>
        <v>11</v>
      </c>
      <c r="AU726" s="2">
        <f>IF(W726&gt;'Average Crustal Abundance'!P$2,Data!W726,'Average Crustal Abundance'!P$2)</f>
        <v>0.03</v>
      </c>
      <c r="AV726" s="2">
        <f>IF(X726&gt;'Average Crustal Abundance'!Q$2,Data!X726,'Average Crustal Abundance'!Q$2)</f>
        <v>2.5</v>
      </c>
      <c r="AW726" s="2">
        <f>IF(Y726&gt;'Average Crustal Abundance'!R$2,Data!Y726,'Average Crustal Abundance'!R$2)</f>
        <v>0.2</v>
      </c>
      <c r="AX726" s="2">
        <f>IF(Z726&gt;'Average Crustal Abundance'!S$2,Data!Z726,'Average Crustal Abundance'!S$2)</f>
        <v>0.18</v>
      </c>
      <c r="AY726" s="2">
        <f>IF(AA726&gt;'Average Crustal Abundance'!T$2,Data!AA726,'Average Crustal Abundance'!T$2)</f>
        <v>1E-3</v>
      </c>
      <c r="AZ726" s="2">
        <f>IF(AB726&gt;'Average Crustal Abundance'!U$2,Data!AB726,'Average Crustal Abundance'!U$2)</f>
        <v>0.8</v>
      </c>
      <c r="BA726" s="2">
        <f>IF(AC726&gt;'Average Crustal Abundance'!V$2,Data!AC726,'Average Crustal Abundance'!V$2)</f>
        <v>1</v>
      </c>
      <c r="BB726" s="2">
        <f>IF(AD726&gt;'Average Crustal Abundance'!W$2,Data!AD726,'Average Crustal Abundance'!W$2)</f>
        <v>1.7</v>
      </c>
      <c r="BC726" s="2">
        <f>IF(AE726&gt;'Average Crustal Abundance'!X$2,Data!AE726,'Average Crustal Abundance'!X$2)</f>
        <v>20</v>
      </c>
      <c r="BD726" s="2">
        <f>IF(AF726&gt;'Average Crustal Abundance'!Y$2,Data!AF726,'Average Crustal Abundance'!Y$2)</f>
        <v>1.3</v>
      </c>
      <c r="BE726" s="3">
        <f>LOG((AG726/'Average Crustal Abundance'!B$2),1.636)</f>
        <v>0</v>
      </c>
      <c r="BF726" s="3">
        <f>LOG((AH726/'Average Crustal Abundance'!C$2),5.77)</f>
        <v>0</v>
      </c>
      <c r="BG726" s="3">
        <f>LOG((AI726/'Average Crustal Abundance'!D$2),5.07)</f>
        <v>0</v>
      </c>
      <c r="BH726" s="3">
        <f>IF(LOG((AJ726/'Average Crustal Abundance'!E$2))&lt;6,LOG((AJ726/'Average Crustal Abundance'!E$2)),6)</f>
        <v>0</v>
      </c>
      <c r="BI726" s="3">
        <f>IF(LOG((AK726/'Average Crustal Abundance'!F$2))&lt;6,LOG((AK726/'Average Crustal Abundance'!F$2)),6)</f>
        <v>0</v>
      </c>
      <c r="BJ726" s="3">
        <f>IF(LOG((AL726/'Average Crustal Abundance'!G$2))&lt;6,LOG((AL726/'Average Crustal Abundance'!G$2)),6)</f>
        <v>0</v>
      </c>
      <c r="BK726" s="3">
        <f>LOG((AM726/'Average Crustal Abundance'!H$2),5.77)</f>
        <v>0</v>
      </c>
      <c r="BL726" s="3">
        <f>IF(LOG((AN726/'Average Crustal Abundance'!I$2))&lt;6,LOG((AN726/'Average Crustal Abundance'!I$2)),6)</f>
        <v>0</v>
      </c>
      <c r="BM726" s="3">
        <f>IF(LOG((AO726/'Average Crustal Abundance'!J$2))&lt;6,LOG((AO726/'Average Crustal Abundance'!J$2)),6)</f>
        <v>0</v>
      </c>
      <c r="BN726" s="3">
        <f>LOG((AP726/'Average Crustal Abundance'!K$2),4.9)</f>
        <v>0</v>
      </c>
      <c r="BO726" s="3">
        <f>IF(LOG((AQ726/'Average Crustal Abundance'!L$2))&lt;6,LOG((AQ726/'Average Crustal Abundance'!L$2)),6)</f>
        <v>0</v>
      </c>
      <c r="BP726" s="3">
        <f>IF(LOG((AR726/'Average Crustal Abundance'!M$2))&lt;6,LOG((AR726/'Average Crustal Abundance'!M$2)),6)</f>
        <v>0</v>
      </c>
      <c r="BQ726" s="3">
        <f>IF(LOG((AS726/'Average Crustal Abundance'!N$2))&lt;6,LOG((AS726/'Average Crustal Abundance'!N$2)),6)</f>
        <v>0</v>
      </c>
      <c r="BR726" s="3">
        <f>LOG((AT726/'Average Crustal Abundance'!O$2),6.71)</f>
        <v>0</v>
      </c>
      <c r="BS726" s="3">
        <f>IF(LOG((AU726/'Average Crustal Abundance'!P$2))&lt;6,LOG((AU726/'Average Crustal Abundance'!P$2)),6)</f>
        <v>0</v>
      </c>
      <c r="BT726" s="3">
        <f>LOG((AV726/'Average Crustal Abundance'!Q$2),8.58)</f>
        <v>0</v>
      </c>
      <c r="BU726" s="3">
        <f>IF(LOG((AW726/'Average Crustal Abundance'!R$2))&lt;6,LOG((AW726/'Average Crustal Abundance'!R$2)),6)</f>
        <v>0</v>
      </c>
      <c r="BV726" s="3">
        <f>IF(LOG((AX726/'Average Crustal Abundance'!S$2))&lt;6,LOG((AX726/'Average Crustal Abundance'!S$2)),6)</f>
        <v>0</v>
      </c>
      <c r="BW726" s="3">
        <f>IF(LOG((AY726/'Average Crustal Abundance'!T$2))&lt;6,LOG((AY726/'Average Crustal Abundance'!T$2)),6)</f>
        <v>0</v>
      </c>
      <c r="BX726" s="3">
        <f>IF(LOG((AZ726/'Average Crustal Abundance'!U$2))&lt;6,LOG((AZ726/'Average Crustal Abundance'!U$2)),6)</f>
        <v>0</v>
      </c>
      <c r="BY726" s="3">
        <f>IF(LOG((BA726/'Average Crustal Abundance'!V$2))&lt;6,LOG((BA726/'Average Crustal Abundance'!V$2)),6)</f>
        <v>0</v>
      </c>
      <c r="BZ726" s="3">
        <f>LOG((BB726/'Average Crustal Abundance'!W$2),9.15)</f>
        <v>0</v>
      </c>
      <c r="CA726" s="3">
        <f>LOG((BC726/'Average Crustal Abundance'!X$2),6.07)</f>
        <v>0</v>
      </c>
      <c r="CB726" s="3">
        <f>LOG((BD726/'Average Crustal Abundance'!Y$2),9.57)</f>
        <v>0</v>
      </c>
      <c r="CC726" s="3">
        <f t="shared" si="403"/>
        <v>0</v>
      </c>
      <c r="CD726" s="3" t="e">
        <f t="shared" si="404"/>
        <v>#DIV/0!</v>
      </c>
      <c r="CE726" s="4" t="e">
        <f t="shared" si="398"/>
        <v>#DIV/0!</v>
      </c>
      <c r="CF726" s="4" t="e">
        <f t="shared" si="399"/>
        <v>#DIV/0!</v>
      </c>
      <c r="CG726" s="4" t="e">
        <f t="shared" si="400"/>
        <v>#DIV/0!</v>
      </c>
      <c r="CH726" s="4" t="e">
        <f t="shared" si="394"/>
        <v>#DIV/0!</v>
      </c>
      <c r="CI726" s="4" t="e">
        <f t="shared" si="395"/>
        <v>#DIV/0!</v>
      </c>
      <c r="CJ726" s="4" t="e">
        <f t="shared" si="396"/>
        <v>#DIV/0!</v>
      </c>
      <c r="CK726" s="4" t="e">
        <f t="shared" si="397"/>
        <v>#DIV/0!</v>
      </c>
      <c r="CL726" s="4" t="e">
        <f t="shared" si="383"/>
        <v>#DIV/0!</v>
      </c>
      <c r="CM726" s="4" t="e">
        <f t="shared" si="384"/>
        <v>#DIV/0!</v>
      </c>
      <c r="CN726" s="4" t="e">
        <f t="shared" si="385"/>
        <v>#DIV/0!</v>
      </c>
      <c r="CO726" s="4" t="e">
        <f t="shared" si="386"/>
        <v>#DIV/0!</v>
      </c>
      <c r="CP726" s="4" t="e">
        <f t="shared" si="387"/>
        <v>#DIV/0!</v>
      </c>
      <c r="CQ726" s="4" t="e">
        <f t="shared" si="406"/>
        <v>#DIV/0!</v>
      </c>
      <c r="CR726" s="4" t="e">
        <f t="shared" si="407"/>
        <v>#DIV/0!</v>
      </c>
      <c r="CS726" s="4" t="e">
        <f t="shared" si="408"/>
        <v>#DIV/0!</v>
      </c>
      <c r="CT726" s="4" t="e">
        <f t="shared" si="409"/>
        <v>#DIV/0!</v>
      </c>
      <c r="CU726" s="4" t="e">
        <f t="shared" si="410"/>
        <v>#DIV/0!</v>
      </c>
      <c r="CV726" s="4" t="e">
        <f t="shared" si="411"/>
        <v>#DIV/0!</v>
      </c>
      <c r="CW726" s="4" t="e">
        <f t="shared" si="402"/>
        <v>#DIV/0!</v>
      </c>
      <c r="CX726" s="4" t="e">
        <f t="shared" si="402"/>
        <v>#DIV/0!</v>
      </c>
      <c r="CY726" s="4" t="e">
        <f t="shared" si="402"/>
        <v>#DIV/0!</v>
      </c>
      <c r="CZ726" s="4" t="e">
        <f t="shared" si="401"/>
        <v>#DIV/0!</v>
      </c>
      <c r="DA726" s="4" t="e">
        <f t="shared" si="401"/>
        <v>#DIV/0!</v>
      </c>
      <c r="DB726" s="4" t="e">
        <f t="shared" si="401"/>
        <v>#DIV/0!</v>
      </c>
      <c r="DC726" s="3"/>
      <c r="DD726" s="3" t="e">
        <f t="shared" si="405"/>
        <v>#DIV/0!</v>
      </c>
    </row>
    <row r="727" spans="33:108" x14ac:dyDescent="0.25">
      <c r="AG727" s="2">
        <f>IF(I727&gt;'Average Crustal Abundance'!B$2,Data!I727,'Average Crustal Abundance'!B$2)</f>
        <v>52200</v>
      </c>
      <c r="AH727" s="2">
        <f>IF(J727&gt;'Average Crustal Abundance'!C$2,Data!J727,'Average Crustal Abundance'!C$2)</f>
        <v>27</v>
      </c>
      <c r="AI727" s="2">
        <f>IF(K727&gt;'Average Crustal Abundance'!D$2,Data!K727,'Average Crustal Abundance'!D$2)</f>
        <v>59</v>
      </c>
      <c r="AJ727" s="2">
        <f>IF(L727&gt;'Average Crustal Abundance'!E$2,Data!L727,'Average Crustal Abundance'!E$2)</f>
        <v>0.188</v>
      </c>
      <c r="AK727" s="2">
        <f>IF(M727&gt;'Average Crustal Abundance'!F$2,Data!M727,'Average Crustal Abundance'!F$2)</f>
        <v>1.5E-3</v>
      </c>
      <c r="AL727" s="2">
        <f>IF(N727&gt;'Average Crustal Abundance'!G$2,Data!N727,'Average Crustal Abundance'!G$2)</f>
        <v>1.5E-3</v>
      </c>
      <c r="AM727" s="2">
        <f>IF(O727&gt;'Average Crustal Abundance'!H$2,Data!O727,'Average Crustal Abundance'!H$2)</f>
        <v>27</v>
      </c>
      <c r="AN727" s="2">
        <f>IF(P727&gt;'Average Crustal Abundance'!I$2,Data!P727,'Average Crustal Abundance'!I$2)</f>
        <v>5.6000000000000001E-2</v>
      </c>
      <c r="AO727" s="2">
        <f>IF(Q727&gt;'Average Crustal Abundance'!J$2,Data!Q727,'Average Crustal Abundance'!J$2)</f>
        <v>1.2999999999999999E-3</v>
      </c>
      <c r="AP727" s="2">
        <f>IF(R727&gt;'Average Crustal Abundance'!K$2,Data!R727,'Average Crustal Abundance'!K$2)</f>
        <v>72</v>
      </c>
      <c r="AQ727" s="2">
        <f>IF(S727&gt;'Average Crustal Abundance'!L$2,Data!S727,'Average Crustal Abundance'!L$2)</f>
        <v>0.08</v>
      </c>
      <c r="AR727" s="2">
        <f>IF(T727&gt;'Average Crustal Abundance'!M$2,Data!T727,'Average Crustal Abundance'!M$2)</f>
        <v>5.1999999999999998E-2</v>
      </c>
      <c r="AS727" s="2">
        <f>IF(U727&gt;'Average Crustal Abundance'!N$2,Data!U727,'Average Crustal Abundance'!N$2)</f>
        <v>0.5</v>
      </c>
      <c r="AT727" s="2">
        <f>IF(V727&gt;'Average Crustal Abundance'!O$2,Data!V727,'Average Crustal Abundance'!O$2)</f>
        <v>11</v>
      </c>
      <c r="AU727" s="2">
        <f>IF(W727&gt;'Average Crustal Abundance'!P$2,Data!W727,'Average Crustal Abundance'!P$2)</f>
        <v>0.03</v>
      </c>
      <c r="AV727" s="2">
        <f>IF(X727&gt;'Average Crustal Abundance'!Q$2,Data!X727,'Average Crustal Abundance'!Q$2)</f>
        <v>2.5</v>
      </c>
      <c r="AW727" s="2">
        <f>IF(Y727&gt;'Average Crustal Abundance'!R$2,Data!Y727,'Average Crustal Abundance'!R$2)</f>
        <v>0.2</v>
      </c>
      <c r="AX727" s="2">
        <f>IF(Z727&gt;'Average Crustal Abundance'!S$2,Data!Z727,'Average Crustal Abundance'!S$2)</f>
        <v>0.18</v>
      </c>
      <c r="AY727" s="2">
        <f>IF(AA727&gt;'Average Crustal Abundance'!T$2,Data!AA727,'Average Crustal Abundance'!T$2)</f>
        <v>1E-3</v>
      </c>
      <c r="AZ727" s="2">
        <f>IF(AB727&gt;'Average Crustal Abundance'!U$2,Data!AB727,'Average Crustal Abundance'!U$2)</f>
        <v>0.8</v>
      </c>
      <c r="BA727" s="2">
        <f>IF(AC727&gt;'Average Crustal Abundance'!V$2,Data!AC727,'Average Crustal Abundance'!V$2)</f>
        <v>1</v>
      </c>
      <c r="BB727" s="2">
        <f>IF(AD727&gt;'Average Crustal Abundance'!W$2,Data!AD727,'Average Crustal Abundance'!W$2)</f>
        <v>1.7</v>
      </c>
      <c r="BC727" s="2">
        <f>IF(AE727&gt;'Average Crustal Abundance'!X$2,Data!AE727,'Average Crustal Abundance'!X$2)</f>
        <v>20</v>
      </c>
      <c r="BD727" s="2">
        <f>IF(AF727&gt;'Average Crustal Abundance'!Y$2,Data!AF727,'Average Crustal Abundance'!Y$2)</f>
        <v>1.3</v>
      </c>
      <c r="BE727" s="3">
        <f>LOG((AG727/'Average Crustal Abundance'!B$2),1.636)</f>
        <v>0</v>
      </c>
      <c r="BF727" s="3">
        <f>LOG((AH727/'Average Crustal Abundance'!C$2),5.77)</f>
        <v>0</v>
      </c>
      <c r="BG727" s="3">
        <f>LOG((AI727/'Average Crustal Abundance'!D$2),5.07)</f>
        <v>0</v>
      </c>
      <c r="BH727" s="3">
        <f>IF(LOG((AJ727/'Average Crustal Abundance'!E$2))&lt;6,LOG((AJ727/'Average Crustal Abundance'!E$2)),6)</f>
        <v>0</v>
      </c>
      <c r="BI727" s="3">
        <f>IF(LOG((AK727/'Average Crustal Abundance'!F$2))&lt;6,LOG((AK727/'Average Crustal Abundance'!F$2)),6)</f>
        <v>0</v>
      </c>
      <c r="BJ727" s="3">
        <f>IF(LOG((AL727/'Average Crustal Abundance'!G$2))&lt;6,LOG((AL727/'Average Crustal Abundance'!G$2)),6)</f>
        <v>0</v>
      </c>
      <c r="BK727" s="3">
        <f>LOG((AM727/'Average Crustal Abundance'!H$2),5.77)</f>
        <v>0</v>
      </c>
      <c r="BL727" s="3">
        <f>IF(LOG((AN727/'Average Crustal Abundance'!I$2))&lt;6,LOG((AN727/'Average Crustal Abundance'!I$2)),6)</f>
        <v>0</v>
      </c>
      <c r="BM727" s="3">
        <f>IF(LOG((AO727/'Average Crustal Abundance'!J$2))&lt;6,LOG((AO727/'Average Crustal Abundance'!J$2)),6)</f>
        <v>0</v>
      </c>
      <c r="BN727" s="3">
        <f>LOG((AP727/'Average Crustal Abundance'!K$2),4.9)</f>
        <v>0</v>
      </c>
      <c r="BO727" s="3">
        <f>IF(LOG((AQ727/'Average Crustal Abundance'!L$2))&lt;6,LOG((AQ727/'Average Crustal Abundance'!L$2)),6)</f>
        <v>0</v>
      </c>
      <c r="BP727" s="3">
        <f>IF(LOG((AR727/'Average Crustal Abundance'!M$2))&lt;6,LOG((AR727/'Average Crustal Abundance'!M$2)),6)</f>
        <v>0</v>
      </c>
      <c r="BQ727" s="3">
        <f>IF(LOG((AS727/'Average Crustal Abundance'!N$2))&lt;6,LOG((AS727/'Average Crustal Abundance'!N$2)),6)</f>
        <v>0</v>
      </c>
      <c r="BR727" s="3">
        <f>LOG((AT727/'Average Crustal Abundance'!O$2),6.71)</f>
        <v>0</v>
      </c>
      <c r="BS727" s="3">
        <f>IF(LOG((AU727/'Average Crustal Abundance'!P$2))&lt;6,LOG((AU727/'Average Crustal Abundance'!P$2)),6)</f>
        <v>0</v>
      </c>
      <c r="BT727" s="3">
        <f>LOG((AV727/'Average Crustal Abundance'!Q$2),8.58)</f>
        <v>0</v>
      </c>
      <c r="BU727" s="3">
        <f>IF(LOG((AW727/'Average Crustal Abundance'!R$2))&lt;6,LOG((AW727/'Average Crustal Abundance'!R$2)),6)</f>
        <v>0</v>
      </c>
      <c r="BV727" s="3">
        <f>IF(LOG((AX727/'Average Crustal Abundance'!S$2))&lt;6,LOG((AX727/'Average Crustal Abundance'!S$2)),6)</f>
        <v>0</v>
      </c>
      <c r="BW727" s="3">
        <f>IF(LOG((AY727/'Average Crustal Abundance'!T$2))&lt;6,LOG((AY727/'Average Crustal Abundance'!T$2)),6)</f>
        <v>0</v>
      </c>
      <c r="BX727" s="3">
        <f>IF(LOG((AZ727/'Average Crustal Abundance'!U$2))&lt;6,LOG((AZ727/'Average Crustal Abundance'!U$2)),6)</f>
        <v>0</v>
      </c>
      <c r="BY727" s="3">
        <f>IF(LOG((BA727/'Average Crustal Abundance'!V$2))&lt;6,LOG((BA727/'Average Crustal Abundance'!V$2)),6)</f>
        <v>0</v>
      </c>
      <c r="BZ727" s="3">
        <f>LOG((BB727/'Average Crustal Abundance'!W$2),9.15)</f>
        <v>0</v>
      </c>
      <c r="CA727" s="3">
        <f>LOG((BC727/'Average Crustal Abundance'!X$2),6.07)</f>
        <v>0</v>
      </c>
      <c r="CB727" s="3">
        <f>LOG((BD727/'Average Crustal Abundance'!Y$2),9.57)</f>
        <v>0</v>
      </c>
      <c r="CC727" s="3">
        <f t="shared" si="403"/>
        <v>0</v>
      </c>
      <c r="CD727" s="3" t="e">
        <f t="shared" si="404"/>
        <v>#DIV/0!</v>
      </c>
      <c r="CE727" s="4" t="e">
        <f t="shared" si="398"/>
        <v>#DIV/0!</v>
      </c>
      <c r="CF727" s="4" t="e">
        <f t="shared" si="399"/>
        <v>#DIV/0!</v>
      </c>
      <c r="CG727" s="4" t="e">
        <f t="shared" si="400"/>
        <v>#DIV/0!</v>
      </c>
      <c r="CH727" s="4" t="e">
        <f t="shared" si="394"/>
        <v>#DIV/0!</v>
      </c>
      <c r="CI727" s="4" t="e">
        <f t="shared" si="395"/>
        <v>#DIV/0!</v>
      </c>
      <c r="CJ727" s="4" t="e">
        <f t="shared" si="396"/>
        <v>#DIV/0!</v>
      </c>
      <c r="CK727" s="4" t="e">
        <f t="shared" si="397"/>
        <v>#DIV/0!</v>
      </c>
      <c r="CL727" s="4" t="e">
        <f t="shared" ref="CL727:CL790" si="412">BL727*$CD727</f>
        <v>#DIV/0!</v>
      </c>
      <c r="CM727" s="4" t="e">
        <f t="shared" ref="CM727:CM790" si="413">BM727*$CD727</f>
        <v>#DIV/0!</v>
      </c>
      <c r="CN727" s="4" t="e">
        <f t="shared" ref="CN727:CN790" si="414">BN727*$CD727</f>
        <v>#DIV/0!</v>
      </c>
      <c r="CO727" s="4" t="e">
        <f t="shared" ref="CO727:CO790" si="415">BO727*$CD727</f>
        <v>#DIV/0!</v>
      </c>
      <c r="CP727" s="4" t="e">
        <f t="shared" ref="CP727:CP790" si="416">BP727*$CD727</f>
        <v>#DIV/0!</v>
      </c>
      <c r="CQ727" s="4" t="e">
        <f t="shared" si="406"/>
        <v>#DIV/0!</v>
      </c>
      <c r="CR727" s="4" t="e">
        <f t="shared" si="407"/>
        <v>#DIV/0!</v>
      </c>
      <c r="CS727" s="4" t="e">
        <f t="shared" si="408"/>
        <v>#DIV/0!</v>
      </c>
      <c r="CT727" s="4" t="e">
        <f t="shared" si="409"/>
        <v>#DIV/0!</v>
      </c>
      <c r="CU727" s="4" t="e">
        <f t="shared" si="410"/>
        <v>#DIV/0!</v>
      </c>
      <c r="CV727" s="4" t="e">
        <f t="shared" si="411"/>
        <v>#DIV/0!</v>
      </c>
      <c r="CW727" s="4" t="e">
        <f t="shared" si="402"/>
        <v>#DIV/0!</v>
      </c>
      <c r="CX727" s="4" t="e">
        <f t="shared" si="402"/>
        <v>#DIV/0!</v>
      </c>
      <c r="CY727" s="4" t="e">
        <f t="shared" si="402"/>
        <v>#DIV/0!</v>
      </c>
      <c r="CZ727" s="4" t="e">
        <f t="shared" si="401"/>
        <v>#DIV/0!</v>
      </c>
      <c r="DA727" s="4" t="e">
        <f t="shared" si="401"/>
        <v>#DIV/0!</v>
      </c>
      <c r="DB727" s="4" t="e">
        <f t="shared" si="401"/>
        <v>#DIV/0!</v>
      </c>
      <c r="DC727" s="3"/>
      <c r="DD727" s="3" t="e">
        <f t="shared" si="405"/>
        <v>#DIV/0!</v>
      </c>
    </row>
    <row r="728" spans="33:108" x14ac:dyDescent="0.25">
      <c r="AG728" s="2">
        <f>IF(I728&gt;'Average Crustal Abundance'!B$2,Data!I728,'Average Crustal Abundance'!B$2)</f>
        <v>52200</v>
      </c>
      <c r="AH728" s="2">
        <f>IF(J728&gt;'Average Crustal Abundance'!C$2,Data!J728,'Average Crustal Abundance'!C$2)</f>
        <v>27</v>
      </c>
      <c r="AI728" s="2">
        <f>IF(K728&gt;'Average Crustal Abundance'!D$2,Data!K728,'Average Crustal Abundance'!D$2)</f>
        <v>59</v>
      </c>
      <c r="AJ728" s="2">
        <f>IF(L728&gt;'Average Crustal Abundance'!E$2,Data!L728,'Average Crustal Abundance'!E$2)</f>
        <v>0.188</v>
      </c>
      <c r="AK728" s="2">
        <f>IF(M728&gt;'Average Crustal Abundance'!F$2,Data!M728,'Average Crustal Abundance'!F$2)</f>
        <v>1.5E-3</v>
      </c>
      <c r="AL728" s="2">
        <f>IF(N728&gt;'Average Crustal Abundance'!G$2,Data!N728,'Average Crustal Abundance'!G$2)</f>
        <v>1.5E-3</v>
      </c>
      <c r="AM728" s="2">
        <f>IF(O728&gt;'Average Crustal Abundance'!H$2,Data!O728,'Average Crustal Abundance'!H$2)</f>
        <v>27</v>
      </c>
      <c r="AN728" s="2">
        <f>IF(P728&gt;'Average Crustal Abundance'!I$2,Data!P728,'Average Crustal Abundance'!I$2)</f>
        <v>5.6000000000000001E-2</v>
      </c>
      <c r="AO728" s="2">
        <f>IF(Q728&gt;'Average Crustal Abundance'!J$2,Data!Q728,'Average Crustal Abundance'!J$2)</f>
        <v>1.2999999999999999E-3</v>
      </c>
      <c r="AP728" s="2">
        <f>IF(R728&gt;'Average Crustal Abundance'!K$2,Data!R728,'Average Crustal Abundance'!K$2)</f>
        <v>72</v>
      </c>
      <c r="AQ728" s="2">
        <f>IF(S728&gt;'Average Crustal Abundance'!L$2,Data!S728,'Average Crustal Abundance'!L$2)</f>
        <v>0.08</v>
      </c>
      <c r="AR728" s="2">
        <f>IF(T728&gt;'Average Crustal Abundance'!M$2,Data!T728,'Average Crustal Abundance'!M$2)</f>
        <v>5.1999999999999998E-2</v>
      </c>
      <c r="AS728" s="2">
        <f>IF(U728&gt;'Average Crustal Abundance'!N$2,Data!U728,'Average Crustal Abundance'!N$2)</f>
        <v>0.5</v>
      </c>
      <c r="AT728" s="2">
        <f>IF(V728&gt;'Average Crustal Abundance'!O$2,Data!V728,'Average Crustal Abundance'!O$2)</f>
        <v>11</v>
      </c>
      <c r="AU728" s="2">
        <f>IF(W728&gt;'Average Crustal Abundance'!P$2,Data!W728,'Average Crustal Abundance'!P$2)</f>
        <v>0.03</v>
      </c>
      <c r="AV728" s="2">
        <f>IF(X728&gt;'Average Crustal Abundance'!Q$2,Data!X728,'Average Crustal Abundance'!Q$2)</f>
        <v>2.5</v>
      </c>
      <c r="AW728" s="2">
        <f>IF(Y728&gt;'Average Crustal Abundance'!R$2,Data!Y728,'Average Crustal Abundance'!R$2)</f>
        <v>0.2</v>
      </c>
      <c r="AX728" s="2">
        <f>IF(Z728&gt;'Average Crustal Abundance'!S$2,Data!Z728,'Average Crustal Abundance'!S$2)</f>
        <v>0.18</v>
      </c>
      <c r="AY728" s="2">
        <f>IF(AA728&gt;'Average Crustal Abundance'!T$2,Data!AA728,'Average Crustal Abundance'!T$2)</f>
        <v>1E-3</v>
      </c>
      <c r="AZ728" s="2">
        <f>IF(AB728&gt;'Average Crustal Abundance'!U$2,Data!AB728,'Average Crustal Abundance'!U$2)</f>
        <v>0.8</v>
      </c>
      <c r="BA728" s="2">
        <f>IF(AC728&gt;'Average Crustal Abundance'!V$2,Data!AC728,'Average Crustal Abundance'!V$2)</f>
        <v>1</v>
      </c>
      <c r="BB728" s="2">
        <f>IF(AD728&gt;'Average Crustal Abundance'!W$2,Data!AD728,'Average Crustal Abundance'!W$2)</f>
        <v>1.7</v>
      </c>
      <c r="BC728" s="2">
        <f>IF(AE728&gt;'Average Crustal Abundance'!X$2,Data!AE728,'Average Crustal Abundance'!X$2)</f>
        <v>20</v>
      </c>
      <c r="BD728" s="2">
        <f>IF(AF728&gt;'Average Crustal Abundance'!Y$2,Data!AF728,'Average Crustal Abundance'!Y$2)</f>
        <v>1.3</v>
      </c>
      <c r="BE728" s="3">
        <f>LOG((AG728/'Average Crustal Abundance'!B$2),1.636)</f>
        <v>0</v>
      </c>
      <c r="BF728" s="3">
        <f>LOG((AH728/'Average Crustal Abundance'!C$2),5.77)</f>
        <v>0</v>
      </c>
      <c r="BG728" s="3">
        <f>LOG((AI728/'Average Crustal Abundance'!D$2),5.07)</f>
        <v>0</v>
      </c>
      <c r="BH728" s="3">
        <f>IF(LOG((AJ728/'Average Crustal Abundance'!E$2))&lt;6,LOG((AJ728/'Average Crustal Abundance'!E$2)),6)</f>
        <v>0</v>
      </c>
      <c r="BI728" s="3">
        <f>IF(LOG((AK728/'Average Crustal Abundance'!F$2))&lt;6,LOG((AK728/'Average Crustal Abundance'!F$2)),6)</f>
        <v>0</v>
      </c>
      <c r="BJ728" s="3">
        <f>IF(LOG((AL728/'Average Crustal Abundance'!G$2))&lt;6,LOG((AL728/'Average Crustal Abundance'!G$2)),6)</f>
        <v>0</v>
      </c>
      <c r="BK728" s="3">
        <f>LOG((AM728/'Average Crustal Abundance'!H$2),5.77)</f>
        <v>0</v>
      </c>
      <c r="BL728" s="3">
        <f>IF(LOG((AN728/'Average Crustal Abundance'!I$2))&lt;6,LOG((AN728/'Average Crustal Abundance'!I$2)),6)</f>
        <v>0</v>
      </c>
      <c r="BM728" s="3">
        <f>IF(LOG((AO728/'Average Crustal Abundance'!J$2))&lt;6,LOG((AO728/'Average Crustal Abundance'!J$2)),6)</f>
        <v>0</v>
      </c>
      <c r="BN728" s="3">
        <f>LOG((AP728/'Average Crustal Abundance'!K$2),4.9)</f>
        <v>0</v>
      </c>
      <c r="BO728" s="3">
        <f>IF(LOG((AQ728/'Average Crustal Abundance'!L$2))&lt;6,LOG((AQ728/'Average Crustal Abundance'!L$2)),6)</f>
        <v>0</v>
      </c>
      <c r="BP728" s="3">
        <f>IF(LOG((AR728/'Average Crustal Abundance'!M$2))&lt;6,LOG((AR728/'Average Crustal Abundance'!M$2)),6)</f>
        <v>0</v>
      </c>
      <c r="BQ728" s="3">
        <f>IF(LOG((AS728/'Average Crustal Abundance'!N$2))&lt;6,LOG((AS728/'Average Crustal Abundance'!N$2)),6)</f>
        <v>0</v>
      </c>
      <c r="BR728" s="3">
        <f>LOG((AT728/'Average Crustal Abundance'!O$2),6.71)</f>
        <v>0</v>
      </c>
      <c r="BS728" s="3">
        <f>IF(LOG((AU728/'Average Crustal Abundance'!P$2))&lt;6,LOG((AU728/'Average Crustal Abundance'!P$2)),6)</f>
        <v>0</v>
      </c>
      <c r="BT728" s="3">
        <f>LOG((AV728/'Average Crustal Abundance'!Q$2),8.58)</f>
        <v>0</v>
      </c>
      <c r="BU728" s="3">
        <f>IF(LOG((AW728/'Average Crustal Abundance'!R$2))&lt;6,LOG((AW728/'Average Crustal Abundance'!R$2)),6)</f>
        <v>0</v>
      </c>
      <c r="BV728" s="3">
        <f>IF(LOG((AX728/'Average Crustal Abundance'!S$2))&lt;6,LOG((AX728/'Average Crustal Abundance'!S$2)),6)</f>
        <v>0</v>
      </c>
      <c r="BW728" s="3">
        <f>IF(LOG((AY728/'Average Crustal Abundance'!T$2))&lt;6,LOG((AY728/'Average Crustal Abundance'!T$2)),6)</f>
        <v>0</v>
      </c>
      <c r="BX728" s="3">
        <f>IF(LOG((AZ728/'Average Crustal Abundance'!U$2))&lt;6,LOG((AZ728/'Average Crustal Abundance'!U$2)),6)</f>
        <v>0</v>
      </c>
      <c r="BY728" s="3">
        <f>IF(LOG((BA728/'Average Crustal Abundance'!V$2))&lt;6,LOG((BA728/'Average Crustal Abundance'!V$2)),6)</f>
        <v>0</v>
      </c>
      <c r="BZ728" s="3">
        <f>LOG((BB728/'Average Crustal Abundance'!W$2),9.15)</f>
        <v>0</v>
      </c>
      <c r="CA728" s="3">
        <f>LOG((BC728/'Average Crustal Abundance'!X$2),6.07)</f>
        <v>0</v>
      </c>
      <c r="CB728" s="3">
        <f>LOG((BD728/'Average Crustal Abundance'!Y$2),9.57)</f>
        <v>0</v>
      </c>
      <c r="CC728" s="3">
        <f t="shared" si="403"/>
        <v>0</v>
      </c>
      <c r="CD728" s="3" t="e">
        <f t="shared" si="404"/>
        <v>#DIV/0!</v>
      </c>
      <c r="CE728" s="4" t="e">
        <f t="shared" si="398"/>
        <v>#DIV/0!</v>
      </c>
      <c r="CF728" s="4" t="e">
        <f t="shared" si="399"/>
        <v>#DIV/0!</v>
      </c>
      <c r="CG728" s="4" t="e">
        <f t="shared" si="400"/>
        <v>#DIV/0!</v>
      </c>
      <c r="CH728" s="4" t="e">
        <f t="shared" si="394"/>
        <v>#DIV/0!</v>
      </c>
      <c r="CI728" s="4" t="e">
        <f t="shared" si="395"/>
        <v>#DIV/0!</v>
      </c>
      <c r="CJ728" s="4" t="e">
        <f t="shared" si="396"/>
        <v>#DIV/0!</v>
      </c>
      <c r="CK728" s="4" t="e">
        <f t="shared" si="397"/>
        <v>#DIV/0!</v>
      </c>
      <c r="CL728" s="4" t="e">
        <f t="shared" si="412"/>
        <v>#DIV/0!</v>
      </c>
      <c r="CM728" s="4" t="e">
        <f t="shared" si="413"/>
        <v>#DIV/0!</v>
      </c>
      <c r="CN728" s="4" t="e">
        <f t="shared" si="414"/>
        <v>#DIV/0!</v>
      </c>
      <c r="CO728" s="4" t="e">
        <f t="shared" si="415"/>
        <v>#DIV/0!</v>
      </c>
      <c r="CP728" s="4" t="e">
        <f t="shared" si="416"/>
        <v>#DIV/0!</v>
      </c>
      <c r="CQ728" s="4" t="e">
        <f t="shared" si="406"/>
        <v>#DIV/0!</v>
      </c>
      <c r="CR728" s="4" t="e">
        <f t="shared" si="407"/>
        <v>#DIV/0!</v>
      </c>
      <c r="CS728" s="4" t="e">
        <f t="shared" si="408"/>
        <v>#DIV/0!</v>
      </c>
      <c r="CT728" s="4" t="e">
        <f t="shared" si="409"/>
        <v>#DIV/0!</v>
      </c>
      <c r="CU728" s="4" t="e">
        <f t="shared" si="410"/>
        <v>#DIV/0!</v>
      </c>
      <c r="CV728" s="4" t="e">
        <f t="shared" si="411"/>
        <v>#DIV/0!</v>
      </c>
      <c r="CW728" s="4" t="e">
        <f t="shared" si="402"/>
        <v>#DIV/0!</v>
      </c>
      <c r="CX728" s="4" t="e">
        <f t="shared" si="402"/>
        <v>#DIV/0!</v>
      </c>
      <c r="CY728" s="4" t="e">
        <f t="shared" si="402"/>
        <v>#DIV/0!</v>
      </c>
      <c r="CZ728" s="4" t="e">
        <f t="shared" si="401"/>
        <v>#DIV/0!</v>
      </c>
      <c r="DA728" s="4" t="e">
        <f t="shared" si="401"/>
        <v>#DIV/0!</v>
      </c>
      <c r="DB728" s="4" t="e">
        <f t="shared" si="401"/>
        <v>#DIV/0!</v>
      </c>
      <c r="DC728" s="3"/>
      <c r="DD728" s="3" t="e">
        <f t="shared" si="405"/>
        <v>#DIV/0!</v>
      </c>
    </row>
    <row r="729" spans="33:108" x14ac:dyDescent="0.25">
      <c r="AG729" s="2">
        <f>IF(I729&gt;'Average Crustal Abundance'!B$2,Data!I729,'Average Crustal Abundance'!B$2)</f>
        <v>52200</v>
      </c>
      <c r="AH729" s="2">
        <f>IF(J729&gt;'Average Crustal Abundance'!C$2,Data!J729,'Average Crustal Abundance'!C$2)</f>
        <v>27</v>
      </c>
      <c r="AI729" s="2">
        <f>IF(K729&gt;'Average Crustal Abundance'!D$2,Data!K729,'Average Crustal Abundance'!D$2)</f>
        <v>59</v>
      </c>
      <c r="AJ729" s="2">
        <f>IF(L729&gt;'Average Crustal Abundance'!E$2,Data!L729,'Average Crustal Abundance'!E$2)</f>
        <v>0.188</v>
      </c>
      <c r="AK729" s="2">
        <f>IF(M729&gt;'Average Crustal Abundance'!F$2,Data!M729,'Average Crustal Abundance'!F$2)</f>
        <v>1.5E-3</v>
      </c>
      <c r="AL729" s="2">
        <f>IF(N729&gt;'Average Crustal Abundance'!G$2,Data!N729,'Average Crustal Abundance'!G$2)</f>
        <v>1.5E-3</v>
      </c>
      <c r="AM729" s="2">
        <f>IF(O729&gt;'Average Crustal Abundance'!H$2,Data!O729,'Average Crustal Abundance'!H$2)</f>
        <v>27</v>
      </c>
      <c r="AN729" s="2">
        <f>IF(P729&gt;'Average Crustal Abundance'!I$2,Data!P729,'Average Crustal Abundance'!I$2)</f>
        <v>5.6000000000000001E-2</v>
      </c>
      <c r="AO729" s="2">
        <f>IF(Q729&gt;'Average Crustal Abundance'!J$2,Data!Q729,'Average Crustal Abundance'!J$2)</f>
        <v>1.2999999999999999E-3</v>
      </c>
      <c r="AP729" s="2">
        <f>IF(R729&gt;'Average Crustal Abundance'!K$2,Data!R729,'Average Crustal Abundance'!K$2)</f>
        <v>72</v>
      </c>
      <c r="AQ729" s="2">
        <f>IF(S729&gt;'Average Crustal Abundance'!L$2,Data!S729,'Average Crustal Abundance'!L$2)</f>
        <v>0.08</v>
      </c>
      <c r="AR729" s="2">
        <f>IF(T729&gt;'Average Crustal Abundance'!M$2,Data!T729,'Average Crustal Abundance'!M$2)</f>
        <v>5.1999999999999998E-2</v>
      </c>
      <c r="AS729" s="2">
        <f>IF(U729&gt;'Average Crustal Abundance'!N$2,Data!U729,'Average Crustal Abundance'!N$2)</f>
        <v>0.5</v>
      </c>
      <c r="AT729" s="2">
        <f>IF(V729&gt;'Average Crustal Abundance'!O$2,Data!V729,'Average Crustal Abundance'!O$2)</f>
        <v>11</v>
      </c>
      <c r="AU729" s="2">
        <f>IF(W729&gt;'Average Crustal Abundance'!P$2,Data!W729,'Average Crustal Abundance'!P$2)</f>
        <v>0.03</v>
      </c>
      <c r="AV729" s="2">
        <f>IF(X729&gt;'Average Crustal Abundance'!Q$2,Data!X729,'Average Crustal Abundance'!Q$2)</f>
        <v>2.5</v>
      </c>
      <c r="AW729" s="2">
        <f>IF(Y729&gt;'Average Crustal Abundance'!R$2,Data!Y729,'Average Crustal Abundance'!R$2)</f>
        <v>0.2</v>
      </c>
      <c r="AX729" s="2">
        <f>IF(Z729&gt;'Average Crustal Abundance'!S$2,Data!Z729,'Average Crustal Abundance'!S$2)</f>
        <v>0.18</v>
      </c>
      <c r="AY729" s="2">
        <f>IF(AA729&gt;'Average Crustal Abundance'!T$2,Data!AA729,'Average Crustal Abundance'!T$2)</f>
        <v>1E-3</v>
      </c>
      <c r="AZ729" s="2">
        <f>IF(AB729&gt;'Average Crustal Abundance'!U$2,Data!AB729,'Average Crustal Abundance'!U$2)</f>
        <v>0.8</v>
      </c>
      <c r="BA729" s="2">
        <f>IF(AC729&gt;'Average Crustal Abundance'!V$2,Data!AC729,'Average Crustal Abundance'!V$2)</f>
        <v>1</v>
      </c>
      <c r="BB729" s="2">
        <f>IF(AD729&gt;'Average Crustal Abundance'!W$2,Data!AD729,'Average Crustal Abundance'!W$2)</f>
        <v>1.7</v>
      </c>
      <c r="BC729" s="2">
        <f>IF(AE729&gt;'Average Crustal Abundance'!X$2,Data!AE729,'Average Crustal Abundance'!X$2)</f>
        <v>20</v>
      </c>
      <c r="BD729" s="2">
        <f>IF(AF729&gt;'Average Crustal Abundance'!Y$2,Data!AF729,'Average Crustal Abundance'!Y$2)</f>
        <v>1.3</v>
      </c>
      <c r="BE729" s="3">
        <f>LOG((AG729/'Average Crustal Abundance'!B$2),1.636)</f>
        <v>0</v>
      </c>
      <c r="BF729" s="3">
        <f>LOG((AH729/'Average Crustal Abundance'!C$2),5.77)</f>
        <v>0</v>
      </c>
      <c r="BG729" s="3">
        <f>LOG((AI729/'Average Crustal Abundance'!D$2),5.07)</f>
        <v>0</v>
      </c>
      <c r="BH729" s="3">
        <f>IF(LOG((AJ729/'Average Crustal Abundance'!E$2))&lt;6,LOG((AJ729/'Average Crustal Abundance'!E$2)),6)</f>
        <v>0</v>
      </c>
      <c r="BI729" s="3">
        <f>IF(LOG((AK729/'Average Crustal Abundance'!F$2))&lt;6,LOG((AK729/'Average Crustal Abundance'!F$2)),6)</f>
        <v>0</v>
      </c>
      <c r="BJ729" s="3">
        <f>IF(LOG((AL729/'Average Crustal Abundance'!G$2))&lt;6,LOG((AL729/'Average Crustal Abundance'!G$2)),6)</f>
        <v>0</v>
      </c>
      <c r="BK729" s="3">
        <f>LOG((AM729/'Average Crustal Abundance'!H$2),5.77)</f>
        <v>0</v>
      </c>
      <c r="BL729" s="3">
        <f>IF(LOG((AN729/'Average Crustal Abundance'!I$2))&lt;6,LOG((AN729/'Average Crustal Abundance'!I$2)),6)</f>
        <v>0</v>
      </c>
      <c r="BM729" s="3">
        <f>IF(LOG((AO729/'Average Crustal Abundance'!J$2))&lt;6,LOG((AO729/'Average Crustal Abundance'!J$2)),6)</f>
        <v>0</v>
      </c>
      <c r="BN729" s="3">
        <f>LOG((AP729/'Average Crustal Abundance'!K$2),4.9)</f>
        <v>0</v>
      </c>
      <c r="BO729" s="3">
        <f>IF(LOG((AQ729/'Average Crustal Abundance'!L$2))&lt;6,LOG((AQ729/'Average Crustal Abundance'!L$2)),6)</f>
        <v>0</v>
      </c>
      <c r="BP729" s="3">
        <f>IF(LOG((AR729/'Average Crustal Abundance'!M$2))&lt;6,LOG((AR729/'Average Crustal Abundance'!M$2)),6)</f>
        <v>0</v>
      </c>
      <c r="BQ729" s="3">
        <f>IF(LOG((AS729/'Average Crustal Abundance'!N$2))&lt;6,LOG((AS729/'Average Crustal Abundance'!N$2)),6)</f>
        <v>0</v>
      </c>
      <c r="BR729" s="3">
        <f>LOG((AT729/'Average Crustal Abundance'!O$2),6.71)</f>
        <v>0</v>
      </c>
      <c r="BS729" s="3">
        <f>IF(LOG((AU729/'Average Crustal Abundance'!P$2))&lt;6,LOG((AU729/'Average Crustal Abundance'!P$2)),6)</f>
        <v>0</v>
      </c>
      <c r="BT729" s="3">
        <f>LOG((AV729/'Average Crustal Abundance'!Q$2),8.58)</f>
        <v>0</v>
      </c>
      <c r="BU729" s="3">
        <f>IF(LOG((AW729/'Average Crustal Abundance'!R$2))&lt;6,LOG((AW729/'Average Crustal Abundance'!R$2)),6)</f>
        <v>0</v>
      </c>
      <c r="BV729" s="3">
        <f>IF(LOG((AX729/'Average Crustal Abundance'!S$2))&lt;6,LOG((AX729/'Average Crustal Abundance'!S$2)),6)</f>
        <v>0</v>
      </c>
      <c r="BW729" s="3">
        <f>IF(LOG((AY729/'Average Crustal Abundance'!T$2))&lt;6,LOG((AY729/'Average Crustal Abundance'!T$2)),6)</f>
        <v>0</v>
      </c>
      <c r="BX729" s="3">
        <f>IF(LOG((AZ729/'Average Crustal Abundance'!U$2))&lt;6,LOG((AZ729/'Average Crustal Abundance'!U$2)),6)</f>
        <v>0</v>
      </c>
      <c r="BY729" s="3">
        <f>IF(LOG((BA729/'Average Crustal Abundance'!V$2))&lt;6,LOG((BA729/'Average Crustal Abundance'!V$2)),6)</f>
        <v>0</v>
      </c>
      <c r="BZ729" s="3">
        <f>LOG((BB729/'Average Crustal Abundance'!W$2),9.15)</f>
        <v>0</v>
      </c>
      <c r="CA729" s="3">
        <f>LOG((BC729/'Average Crustal Abundance'!X$2),6.07)</f>
        <v>0</v>
      </c>
      <c r="CB729" s="3">
        <f>LOG((BD729/'Average Crustal Abundance'!Y$2),9.57)</f>
        <v>0</v>
      </c>
      <c r="CC729" s="3">
        <f t="shared" si="403"/>
        <v>0</v>
      </c>
      <c r="CD729" s="3" t="e">
        <f t="shared" si="404"/>
        <v>#DIV/0!</v>
      </c>
      <c r="CE729" s="4" t="e">
        <f t="shared" si="398"/>
        <v>#DIV/0!</v>
      </c>
      <c r="CF729" s="4" t="e">
        <f t="shared" si="399"/>
        <v>#DIV/0!</v>
      </c>
      <c r="CG729" s="4" t="e">
        <f t="shared" si="400"/>
        <v>#DIV/0!</v>
      </c>
      <c r="CH729" s="4" t="e">
        <f t="shared" si="394"/>
        <v>#DIV/0!</v>
      </c>
      <c r="CI729" s="4" t="e">
        <f t="shared" si="395"/>
        <v>#DIV/0!</v>
      </c>
      <c r="CJ729" s="4" t="e">
        <f t="shared" si="396"/>
        <v>#DIV/0!</v>
      </c>
      <c r="CK729" s="4" t="e">
        <f t="shared" si="397"/>
        <v>#DIV/0!</v>
      </c>
      <c r="CL729" s="4" t="e">
        <f t="shared" si="412"/>
        <v>#DIV/0!</v>
      </c>
      <c r="CM729" s="4" t="e">
        <f t="shared" si="413"/>
        <v>#DIV/0!</v>
      </c>
      <c r="CN729" s="4" t="e">
        <f t="shared" si="414"/>
        <v>#DIV/0!</v>
      </c>
      <c r="CO729" s="4" t="e">
        <f t="shared" si="415"/>
        <v>#DIV/0!</v>
      </c>
      <c r="CP729" s="4" t="e">
        <f t="shared" si="416"/>
        <v>#DIV/0!</v>
      </c>
      <c r="CQ729" s="4" t="e">
        <f t="shared" si="406"/>
        <v>#DIV/0!</v>
      </c>
      <c r="CR729" s="4" t="e">
        <f t="shared" si="407"/>
        <v>#DIV/0!</v>
      </c>
      <c r="CS729" s="4" t="e">
        <f t="shared" si="408"/>
        <v>#DIV/0!</v>
      </c>
      <c r="CT729" s="4" t="e">
        <f t="shared" si="409"/>
        <v>#DIV/0!</v>
      </c>
      <c r="CU729" s="4" t="e">
        <f t="shared" si="410"/>
        <v>#DIV/0!</v>
      </c>
      <c r="CV729" s="4" t="e">
        <f t="shared" si="411"/>
        <v>#DIV/0!</v>
      </c>
      <c r="CW729" s="4" t="e">
        <f t="shared" si="402"/>
        <v>#DIV/0!</v>
      </c>
      <c r="CX729" s="4" t="e">
        <f t="shared" si="402"/>
        <v>#DIV/0!</v>
      </c>
      <c r="CY729" s="4" t="e">
        <f t="shared" si="402"/>
        <v>#DIV/0!</v>
      </c>
      <c r="CZ729" s="4" t="e">
        <f t="shared" si="401"/>
        <v>#DIV/0!</v>
      </c>
      <c r="DA729" s="4" t="e">
        <f t="shared" si="401"/>
        <v>#DIV/0!</v>
      </c>
      <c r="DB729" s="4" t="e">
        <f t="shared" si="401"/>
        <v>#DIV/0!</v>
      </c>
      <c r="DC729" s="3"/>
      <c r="DD729" s="3" t="e">
        <f t="shared" si="405"/>
        <v>#DIV/0!</v>
      </c>
    </row>
    <row r="730" spans="33:108" x14ac:dyDescent="0.25">
      <c r="AG730" s="2">
        <f>IF(I730&gt;'Average Crustal Abundance'!B$2,Data!I730,'Average Crustal Abundance'!B$2)</f>
        <v>52200</v>
      </c>
      <c r="AH730" s="2">
        <f>IF(J730&gt;'Average Crustal Abundance'!C$2,Data!J730,'Average Crustal Abundance'!C$2)</f>
        <v>27</v>
      </c>
      <c r="AI730" s="2">
        <f>IF(K730&gt;'Average Crustal Abundance'!D$2,Data!K730,'Average Crustal Abundance'!D$2)</f>
        <v>59</v>
      </c>
      <c r="AJ730" s="2">
        <f>IF(L730&gt;'Average Crustal Abundance'!E$2,Data!L730,'Average Crustal Abundance'!E$2)</f>
        <v>0.188</v>
      </c>
      <c r="AK730" s="2">
        <f>IF(M730&gt;'Average Crustal Abundance'!F$2,Data!M730,'Average Crustal Abundance'!F$2)</f>
        <v>1.5E-3</v>
      </c>
      <c r="AL730" s="2">
        <f>IF(N730&gt;'Average Crustal Abundance'!G$2,Data!N730,'Average Crustal Abundance'!G$2)</f>
        <v>1.5E-3</v>
      </c>
      <c r="AM730" s="2">
        <f>IF(O730&gt;'Average Crustal Abundance'!H$2,Data!O730,'Average Crustal Abundance'!H$2)</f>
        <v>27</v>
      </c>
      <c r="AN730" s="2">
        <f>IF(P730&gt;'Average Crustal Abundance'!I$2,Data!P730,'Average Crustal Abundance'!I$2)</f>
        <v>5.6000000000000001E-2</v>
      </c>
      <c r="AO730" s="2">
        <f>IF(Q730&gt;'Average Crustal Abundance'!J$2,Data!Q730,'Average Crustal Abundance'!J$2)</f>
        <v>1.2999999999999999E-3</v>
      </c>
      <c r="AP730" s="2">
        <f>IF(R730&gt;'Average Crustal Abundance'!K$2,Data!R730,'Average Crustal Abundance'!K$2)</f>
        <v>72</v>
      </c>
      <c r="AQ730" s="2">
        <f>IF(S730&gt;'Average Crustal Abundance'!L$2,Data!S730,'Average Crustal Abundance'!L$2)</f>
        <v>0.08</v>
      </c>
      <c r="AR730" s="2">
        <f>IF(T730&gt;'Average Crustal Abundance'!M$2,Data!T730,'Average Crustal Abundance'!M$2)</f>
        <v>5.1999999999999998E-2</v>
      </c>
      <c r="AS730" s="2">
        <f>IF(U730&gt;'Average Crustal Abundance'!N$2,Data!U730,'Average Crustal Abundance'!N$2)</f>
        <v>0.5</v>
      </c>
      <c r="AT730" s="2">
        <f>IF(V730&gt;'Average Crustal Abundance'!O$2,Data!V730,'Average Crustal Abundance'!O$2)</f>
        <v>11</v>
      </c>
      <c r="AU730" s="2">
        <f>IF(W730&gt;'Average Crustal Abundance'!P$2,Data!W730,'Average Crustal Abundance'!P$2)</f>
        <v>0.03</v>
      </c>
      <c r="AV730" s="2">
        <f>IF(X730&gt;'Average Crustal Abundance'!Q$2,Data!X730,'Average Crustal Abundance'!Q$2)</f>
        <v>2.5</v>
      </c>
      <c r="AW730" s="2">
        <f>IF(Y730&gt;'Average Crustal Abundance'!R$2,Data!Y730,'Average Crustal Abundance'!R$2)</f>
        <v>0.2</v>
      </c>
      <c r="AX730" s="2">
        <f>IF(Z730&gt;'Average Crustal Abundance'!S$2,Data!Z730,'Average Crustal Abundance'!S$2)</f>
        <v>0.18</v>
      </c>
      <c r="AY730" s="2">
        <f>IF(AA730&gt;'Average Crustal Abundance'!T$2,Data!AA730,'Average Crustal Abundance'!T$2)</f>
        <v>1E-3</v>
      </c>
      <c r="AZ730" s="2">
        <f>IF(AB730&gt;'Average Crustal Abundance'!U$2,Data!AB730,'Average Crustal Abundance'!U$2)</f>
        <v>0.8</v>
      </c>
      <c r="BA730" s="2">
        <f>IF(AC730&gt;'Average Crustal Abundance'!V$2,Data!AC730,'Average Crustal Abundance'!V$2)</f>
        <v>1</v>
      </c>
      <c r="BB730" s="2">
        <f>IF(AD730&gt;'Average Crustal Abundance'!W$2,Data!AD730,'Average Crustal Abundance'!W$2)</f>
        <v>1.7</v>
      </c>
      <c r="BC730" s="2">
        <f>IF(AE730&gt;'Average Crustal Abundance'!X$2,Data!AE730,'Average Crustal Abundance'!X$2)</f>
        <v>20</v>
      </c>
      <c r="BD730" s="2">
        <f>IF(AF730&gt;'Average Crustal Abundance'!Y$2,Data!AF730,'Average Crustal Abundance'!Y$2)</f>
        <v>1.3</v>
      </c>
      <c r="BE730" s="3">
        <f>LOG((AG730/'Average Crustal Abundance'!B$2),1.636)</f>
        <v>0</v>
      </c>
      <c r="BF730" s="3">
        <f>LOG((AH730/'Average Crustal Abundance'!C$2),5.77)</f>
        <v>0</v>
      </c>
      <c r="BG730" s="3">
        <f>LOG((AI730/'Average Crustal Abundance'!D$2),5.07)</f>
        <v>0</v>
      </c>
      <c r="BH730" s="3">
        <f>IF(LOG((AJ730/'Average Crustal Abundance'!E$2))&lt;6,LOG((AJ730/'Average Crustal Abundance'!E$2)),6)</f>
        <v>0</v>
      </c>
      <c r="BI730" s="3">
        <f>IF(LOG((AK730/'Average Crustal Abundance'!F$2))&lt;6,LOG((AK730/'Average Crustal Abundance'!F$2)),6)</f>
        <v>0</v>
      </c>
      <c r="BJ730" s="3">
        <f>IF(LOG((AL730/'Average Crustal Abundance'!G$2))&lt;6,LOG((AL730/'Average Crustal Abundance'!G$2)),6)</f>
        <v>0</v>
      </c>
      <c r="BK730" s="3">
        <f>LOG((AM730/'Average Crustal Abundance'!H$2),5.77)</f>
        <v>0</v>
      </c>
      <c r="BL730" s="3">
        <f>IF(LOG((AN730/'Average Crustal Abundance'!I$2))&lt;6,LOG((AN730/'Average Crustal Abundance'!I$2)),6)</f>
        <v>0</v>
      </c>
      <c r="BM730" s="3">
        <f>IF(LOG((AO730/'Average Crustal Abundance'!J$2))&lt;6,LOG((AO730/'Average Crustal Abundance'!J$2)),6)</f>
        <v>0</v>
      </c>
      <c r="BN730" s="3">
        <f>LOG((AP730/'Average Crustal Abundance'!K$2),4.9)</f>
        <v>0</v>
      </c>
      <c r="BO730" s="3">
        <f>IF(LOG((AQ730/'Average Crustal Abundance'!L$2))&lt;6,LOG((AQ730/'Average Crustal Abundance'!L$2)),6)</f>
        <v>0</v>
      </c>
      <c r="BP730" s="3">
        <f>IF(LOG((AR730/'Average Crustal Abundance'!M$2))&lt;6,LOG((AR730/'Average Crustal Abundance'!M$2)),6)</f>
        <v>0</v>
      </c>
      <c r="BQ730" s="3">
        <f>IF(LOG((AS730/'Average Crustal Abundance'!N$2))&lt;6,LOG((AS730/'Average Crustal Abundance'!N$2)),6)</f>
        <v>0</v>
      </c>
      <c r="BR730" s="3">
        <f>LOG((AT730/'Average Crustal Abundance'!O$2),6.71)</f>
        <v>0</v>
      </c>
      <c r="BS730" s="3">
        <f>IF(LOG((AU730/'Average Crustal Abundance'!P$2))&lt;6,LOG((AU730/'Average Crustal Abundance'!P$2)),6)</f>
        <v>0</v>
      </c>
      <c r="BT730" s="3">
        <f>LOG((AV730/'Average Crustal Abundance'!Q$2),8.58)</f>
        <v>0</v>
      </c>
      <c r="BU730" s="3">
        <f>IF(LOG((AW730/'Average Crustal Abundance'!R$2))&lt;6,LOG((AW730/'Average Crustal Abundance'!R$2)),6)</f>
        <v>0</v>
      </c>
      <c r="BV730" s="3">
        <f>IF(LOG((AX730/'Average Crustal Abundance'!S$2))&lt;6,LOG((AX730/'Average Crustal Abundance'!S$2)),6)</f>
        <v>0</v>
      </c>
      <c r="BW730" s="3">
        <f>IF(LOG((AY730/'Average Crustal Abundance'!T$2))&lt;6,LOG((AY730/'Average Crustal Abundance'!T$2)),6)</f>
        <v>0</v>
      </c>
      <c r="BX730" s="3">
        <f>IF(LOG((AZ730/'Average Crustal Abundance'!U$2))&lt;6,LOG((AZ730/'Average Crustal Abundance'!U$2)),6)</f>
        <v>0</v>
      </c>
      <c r="BY730" s="3">
        <f>IF(LOG((BA730/'Average Crustal Abundance'!V$2))&lt;6,LOG((BA730/'Average Crustal Abundance'!V$2)),6)</f>
        <v>0</v>
      </c>
      <c r="BZ730" s="3">
        <f>LOG((BB730/'Average Crustal Abundance'!W$2),9.15)</f>
        <v>0</v>
      </c>
      <c r="CA730" s="3">
        <f>LOG((BC730/'Average Crustal Abundance'!X$2),6.07)</f>
        <v>0</v>
      </c>
      <c r="CB730" s="3">
        <f>LOG((BD730/'Average Crustal Abundance'!Y$2),9.57)</f>
        <v>0</v>
      </c>
      <c r="CC730" s="3">
        <f t="shared" si="403"/>
        <v>0</v>
      </c>
      <c r="CD730" s="3" t="e">
        <f t="shared" si="404"/>
        <v>#DIV/0!</v>
      </c>
      <c r="CE730" s="4" t="e">
        <f t="shared" si="398"/>
        <v>#DIV/0!</v>
      </c>
      <c r="CF730" s="4" t="e">
        <f t="shared" si="399"/>
        <v>#DIV/0!</v>
      </c>
      <c r="CG730" s="4" t="e">
        <f t="shared" si="400"/>
        <v>#DIV/0!</v>
      </c>
      <c r="CH730" s="4" t="e">
        <f t="shared" si="394"/>
        <v>#DIV/0!</v>
      </c>
      <c r="CI730" s="4" t="e">
        <f t="shared" si="395"/>
        <v>#DIV/0!</v>
      </c>
      <c r="CJ730" s="4" t="e">
        <f t="shared" si="396"/>
        <v>#DIV/0!</v>
      </c>
      <c r="CK730" s="4" t="e">
        <f t="shared" si="397"/>
        <v>#DIV/0!</v>
      </c>
      <c r="CL730" s="4" t="e">
        <f t="shared" si="412"/>
        <v>#DIV/0!</v>
      </c>
      <c r="CM730" s="4" t="e">
        <f t="shared" si="413"/>
        <v>#DIV/0!</v>
      </c>
      <c r="CN730" s="4" t="e">
        <f t="shared" si="414"/>
        <v>#DIV/0!</v>
      </c>
      <c r="CO730" s="4" t="e">
        <f t="shared" si="415"/>
        <v>#DIV/0!</v>
      </c>
      <c r="CP730" s="4" t="e">
        <f t="shared" si="416"/>
        <v>#DIV/0!</v>
      </c>
      <c r="CQ730" s="4" t="e">
        <f t="shared" si="406"/>
        <v>#DIV/0!</v>
      </c>
      <c r="CR730" s="4" t="e">
        <f t="shared" si="407"/>
        <v>#DIV/0!</v>
      </c>
      <c r="CS730" s="4" t="e">
        <f t="shared" si="408"/>
        <v>#DIV/0!</v>
      </c>
      <c r="CT730" s="4" t="e">
        <f t="shared" si="409"/>
        <v>#DIV/0!</v>
      </c>
      <c r="CU730" s="4" t="e">
        <f t="shared" si="410"/>
        <v>#DIV/0!</v>
      </c>
      <c r="CV730" s="4" t="e">
        <f t="shared" si="411"/>
        <v>#DIV/0!</v>
      </c>
      <c r="CW730" s="4" t="e">
        <f t="shared" si="402"/>
        <v>#DIV/0!</v>
      </c>
      <c r="CX730" s="4" t="e">
        <f t="shared" si="402"/>
        <v>#DIV/0!</v>
      </c>
      <c r="CY730" s="4" t="e">
        <f t="shared" si="402"/>
        <v>#DIV/0!</v>
      </c>
      <c r="CZ730" s="4" t="e">
        <f t="shared" si="401"/>
        <v>#DIV/0!</v>
      </c>
      <c r="DA730" s="4" t="e">
        <f t="shared" si="401"/>
        <v>#DIV/0!</v>
      </c>
      <c r="DB730" s="4" t="e">
        <f t="shared" si="401"/>
        <v>#DIV/0!</v>
      </c>
      <c r="DC730" s="3"/>
      <c r="DD730" s="3" t="e">
        <f t="shared" si="405"/>
        <v>#DIV/0!</v>
      </c>
    </row>
    <row r="731" spans="33:108" x14ac:dyDescent="0.25">
      <c r="AG731" s="2">
        <f>IF(I731&gt;'Average Crustal Abundance'!B$2,Data!I731,'Average Crustal Abundance'!B$2)</f>
        <v>52200</v>
      </c>
      <c r="AH731" s="2">
        <f>IF(J731&gt;'Average Crustal Abundance'!C$2,Data!J731,'Average Crustal Abundance'!C$2)</f>
        <v>27</v>
      </c>
      <c r="AI731" s="2">
        <f>IF(K731&gt;'Average Crustal Abundance'!D$2,Data!K731,'Average Crustal Abundance'!D$2)</f>
        <v>59</v>
      </c>
      <c r="AJ731" s="2">
        <f>IF(L731&gt;'Average Crustal Abundance'!E$2,Data!L731,'Average Crustal Abundance'!E$2)</f>
        <v>0.188</v>
      </c>
      <c r="AK731" s="2">
        <f>IF(M731&gt;'Average Crustal Abundance'!F$2,Data!M731,'Average Crustal Abundance'!F$2)</f>
        <v>1.5E-3</v>
      </c>
      <c r="AL731" s="2">
        <f>IF(N731&gt;'Average Crustal Abundance'!G$2,Data!N731,'Average Crustal Abundance'!G$2)</f>
        <v>1.5E-3</v>
      </c>
      <c r="AM731" s="2">
        <f>IF(O731&gt;'Average Crustal Abundance'!H$2,Data!O731,'Average Crustal Abundance'!H$2)</f>
        <v>27</v>
      </c>
      <c r="AN731" s="2">
        <f>IF(P731&gt;'Average Crustal Abundance'!I$2,Data!P731,'Average Crustal Abundance'!I$2)</f>
        <v>5.6000000000000001E-2</v>
      </c>
      <c r="AO731" s="2">
        <f>IF(Q731&gt;'Average Crustal Abundance'!J$2,Data!Q731,'Average Crustal Abundance'!J$2)</f>
        <v>1.2999999999999999E-3</v>
      </c>
      <c r="AP731" s="2">
        <f>IF(R731&gt;'Average Crustal Abundance'!K$2,Data!R731,'Average Crustal Abundance'!K$2)</f>
        <v>72</v>
      </c>
      <c r="AQ731" s="2">
        <f>IF(S731&gt;'Average Crustal Abundance'!L$2,Data!S731,'Average Crustal Abundance'!L$2)</f>
        <v>0.08</v>
      </c>
      <c r="AR731" s="2">
        <f>IF(T731&gt;'Average Crustal Abundance'!M$2,Data!T731,'Average Crustal Abundance'!M$2)</f>
        <v>5.1999999999999998E-2</v>
      </c>
      <c r="AS731" s="2">
        <f>IF(U731&gt;'Average Crustal Abundance'!N$2,Data!U731,'Average Crustal Abundance'!N$2)</f>
        <v>0.5</v>
      </c>
      <c r="AT731" s="2">
        <f>IF(V731&gt;'Average Crustal Abundance'!O$2,Data!V731,'Average Crustal Abundance'!O$2)</f>
        <v>11</v>
      </c>
      <c r="AU731" s="2">
        <f>IF(W731&gt;'Average Crustal Abundance'!P$2,Data!W731,'Average Crustal Abundance'!P$2)</f>
        <v>0.03</v>
      </c>
      <c r="AV731" s="2">
        <f>IF(X731&gt;'Average Crustal Abundance'!Q$2,Data!X731,'Average Crustal Abundance'!Q$2)</f>
        <v>2.5</v>
      </c>
      <c r="AW731" s="2">
        <f>IF(Y731&gt;'Average Crustal Abundance'!R$2,Data!Y731,'Average Crustal Abundance'!R$2)</f>
        <v>0.2</v>
      </c>
      <c r="AX731" s="2">
        <f>IF(Z731&gt;'Average Crustal Abundance'!S$2,Data!Z731,'Average Crustal Abundance'!S$2)</f>
        <v>0.18</v>
      </c>
      <c r="AY731" s="2">
        <f>IF(AA731&gt;'Average Crustal Abundance'!T$2,Data!AA731,'Average Crustal Abundance'!T$2)</f>
        <v>1E-3</v>
      </c>
      <c r="AZ731" s="2">
        <f>IF(AB731&gt;'Average Crustal Abundance'!U$2,Data!AB731,'Average Crustal Abundance'!U$2)</f>
        <v>0.8</v>
      </c>
      <c r="BA731" s="2">
        <f>IF(AC731&gt;'Average Crustal Abundance'!V$2,Data!AC731,'Average Crustal Abundance'!V$2)</f>
        <v>1</v>
      </c>
      <c r="BB731" s="2">
        <f>IF(AD731&gt;'Average Crustal Abundance'!W$2,Data!AD731,'Average Crustal Abundance'!W$2)</f>
        <v>1.7</v>
      </c>
      <c r="BC731" s="2">
        <f>IF(AE731&gt;'Average Crustal Abundance'!X$2,Data!AE731,'Average Crustal Abundance'!X$2)</f>
        <v>20</v>
      </c>
      <c r="BD731" s="2">
        <f>IF(AF731&gt;'Average Crustal Abundance'!Y$2,Data!AF731,'Average Crustal Abundance'!Y$2)</f>
        <v>1.3</v>
      </c>
      <c r="BE731" s="3">
        <f>LOG((AG731/'Average Crustal Abundance'!B$2),1.636)</f>
        <v>0</v>
      </c>
      <c r="BF731" s="3">
        <f>LOG((AH731/'Average Crustal Abundance'!C$2),5.77)</f>
        <v>0</v>
      </c>
      <c r="BG731" s="3">
        <f>LOG((AI731/'Average Crustal Abundance'!D$2),5.07)</f>
        <v>0</v>
      </c>
      <c r="BH731" s="3">
        <f>IF(LOG((AJ731/'Average Crustal Abundance'!E$2))&lt;6,LOG((AJ731/'Average Crustal Abundance'!E$2)),6)</f>
        <v>0</v>
      </c>
      <c r="BI731" s="3">
        <f>IF(LOG((AK731/'Average Crustal Abundance'!F$2))&lt;6,LOG((AK731/'Average Crustal Abundance'!F$2)),6)</f>
        <v>0</v>
      </c>
      <c r="BJ731" s="3">
        <f>IF(LOG((AL731/'Average Crustal Abundance'!G$2))&lt;6,LOG((AL731/'Average Crustal Abundance'!G$2)),6)</f>
        <v>0</v>
      </c>
      <c r="BK731" s="3">
        <f>LOG((AM731/'Average Crustal Abundance'!H$2),5.77)</f>
        <v>0</v>
      </c>
      <c r="BL731" s="3">
        <f>IF(LOG((AN731/'Average Crustal Abundance'!I$2))&lt;6,LOG((AN731/'Average Crustal Abundance'!I$2)),6)</f>
        <v>0</v>
      </c>
      <c r="BM731" s="3">
        <f>IF(LOG((AO731/'Average Crustal Abundance'!J$2))&lt;6,LOG((AO731/'Average Crustal Abundance'!J$2)),6)</f>
        <v>0</v>
      </c>
      <c r="BN731" s="3">
        <f>LOG((AP731/'Average Crustal Abundance'!K$2),4.9)</f>
        <v>0</v>
      </c>
      <c r="BO731" s="3">
        <f>IF(LOG((AQ731/'Average Crustal Abundance'!L$2))&lt;6,LOG((AQ731/'Average Crustal Abundance'!L$2)),6)</f>
        <v>0</v>
      </c>
      <c r="BP731" s="3">
        <f>IF(LOG((AR731/'Average Crustal Abundance'!M$2))&lt;6,LOG((AR731/'Average Crustal Abundance'!M$2)),6)</f>
        <v>0</v>
      </c>
      <c r="BQ731" s="3">
        <f>IF(LOG((AS731/'Average Crustal Abundance'!N$2))&lt;6,LOG((AS731/'Average Crustal Abundance'!N$2)),6)</f>
        <v>0</v>
      </c>
      <c r="BR731" s="3">
        <f>LOG((AT731/'Average Crustal Abundance'!O$2),6.71)</f>
        <v>0</v>
      </c>
      <c r="BS731" s="3">
        <f>IF(LOG((AU731/'Average Crustal Abundance'!P$2))&lt;6,LOG((AU731/'Average Crustal Abundance'!P$2)),6)</f>
        <v>0</v>
      </c>
      <c r="BT731" s="3">
        <f>LOG((AV731/'Average Crustal Abundance'!Q$2),8.58)</f>
        <v>0</v>
      </c>
      <c r="BU731" s="3">
        <f>IF(LOG((AW731/'Average Crustal Abundance'!R$2))&lt;6,LOG((AW731/'Average Crustal Abundance'!R$2)),6)</f>
        <v>0</v>
      </c>
      <c r="BV731" s="3">
        <f>IF(LOG((AX731/'Average Crustal Abundance'!S$2))&lt;6,LOG((AX731/'Average Crustal Abundance'!S$2)),6)</f>
        <v>0</v>
      </c>
      <c r="BW731" s="3">
        <f>IF(LOG((AY731/'Average Crustal Abundance'!T$2))&lt;6,LOG((AY731/'Average Crustal Abundance'!T$2)),6)</f>
        <v>0</v>
      </c>
      <c r="BX731" s="3">
        <f>IF(LOG((AZ731/'Average Crustal Abundance'!U$2))&lt;6,LOG((AZ731/'Average Crustal Abundance'!U$2)),6)</f>
        <v>0</v>
      </c>
      <c r="BY731" s="3">
        <f>IF(LOG((BA731/'Average Crustal Abundance'!V$2))&lt;6,LOG((BA731/'Average Crustal Abundance'!V$2)),6)</f>
        <v>0</v>
      </c>
      <c r="BZ731" s="3">
        <f>LOG((BB731/'Average Crustal Abundance'!W$2),9.15)</f>
        <v>0</v>
      </c>
      <c r="CA731" s="3">
        <f>LOG((BC731/'Average Crustal Abundance'!X$2),6.07)</f>
        <v>0</v>
      </c>
      <c r="CB731" s="3">
        <f>LOG((BD731/'Average Crustal Abundance'!Y$2),9.57)</f>
        <v>0</v>
      </c>
      <c r="CC731" s="3">
        <f t="shared" si="403"/>
        <v>0</v>
      </c>
      <c r="CD731" s="3" t="e">
        <f t="shared" si="404"/>
        <v>#DIV/0!</v>
      </c>
      <c r="CE731" s="4" t="e">
        <f t="shared" si="398"/>
        <v>#DIV/0!</v>
      </c>
      <c r="CF731" s="4" t="e">
        <f t="shared" si="399"/>
        <v>#DIV/0!</v>
      </c>
      <c r="CG731" s="4" t="e">
        <f t="shared" si="400"/>
        <v>#DIV/0!</v>
      </c>
      <c r="CH731" s="4" t="e">
        <f t="shared" si="394"/>
        <v>#DIV/0!</v>
      </c>
      <c r="CI731" s="4" t="e">
        <f t="shared" si="395"/>
        <v>#DIV/0!</v>
      </c>
      <c r="CJ731" s="4" t="e">
        <f t="shared" si="396"/>
        <v>#DIV/0!</v>
      </c>
      <c r="CK731" s="4" t="e">
        <f t="shared" si="397"/>
        <v>#DIV/0!</v>
      </c>
      <c r="CL731" s="4" t="e">
        <f t="shared" si="412"/>
        <v>#DIV/0!</v>
      </c>
      <c r="CM731" s="4" t="e">
        <f t="shared" si="413"/>
        <v>#DIV/0!</v>
      </c>
      <c r="CN731" s="4" t="e">
        <f t="shared" si="414"/>
        <v>#DIV/0!</v>
      </c>
      <c r="CO731" s="4" t="e">
        <f t="shared" si="415"/>
        <v>#DIV/0!</v>
      </c>
      <c r="CP731" s="4" t="e">
        <f t="shared" si="416"/>
        <v>#DIV/0!</v>
      </c>
      <c r="CQ731" s="4" t="e">
        <f t="shared" si="406"/>
        <v>#DIV/0!</v>
      </c>
      <c r="CR731" s="4" t="e">
        <f t="shared" si="407"/>
        <v>#DIV/0!</v>
      </c>
      <c r="CS731" s="4" t="e">
        <f t="shared" si="408"/>
        <v>#DIV/0!</v>
      </c>
      <c r="CT731" s="4" t="e">
        <f t="shared" si="409"/>
        <v>#DIV/0!</v>
      </c>
      <c r="CU731" s="4" t="e">
        <f t="shared" si="410"/>
        <v>#DIV/0!</v>
      </c>
      <c r="CV731" s="4" t="e">
        <f t="shared" si="411"/>
        <v>#DIV/0!</v>
      </c>
      <c r="CW731" s="4" t="e">
        <f t="shared" si="402"/>
        <v>#DIV/0!</v>
      </c>
      <c r="CX731" s="4" t="e">
        <f t="shared" si="402"/>
        <v>#DIV/0!</v>
      </c>
      <c r="CY731" s="4" t="e">
        <f t="shared" si="402"/>
        <v>#DIV/0!</v>
      </c>
      <c r="CZ731" s="4" t="e">
        <f t="shared" si="401"/>
        <v>#DIV/0!</v>
      </c>
      <c r="DA731" s="4" t="e">
        <f t="shared" si="401"/>
        <v>#DIV/0!</v>
      </c>
      <c r="DB731" s="4" t="e">
        <f t="shared" si="401"/>
        <v>#DIV/0!</v>
      </c>
      <c r="DC731" s="3"/>
      <c r="DD731" s="3" t="e">
        <f t="shared" si="405"/>
        <v>#DIV/0!</v>
      </c>
    </row>
    <row r="732" spans="33:108" x14ac:dyDescent="0.25">
      <c r="AG732" s="2">
        <f>IF(I732&gt;'Average Crustal Abundance'!B$2,Data!I732,'Average Crustal Abundance'!B$2)</f>
        <v>52200</v>
      </c>
      <c r="AH732" s="2">
        <f>IF(J732&gt;'Average Crustal Abundance'!C$2,Data!J732,'Average Crustal Abundance'!C$2)</f>
        <v>27</v>
      </c>
      <c r="AI732" s="2">
        <f>IF(K732&gt;'Average Crustal Abundance'!D$2,Data!K732,'Average Crustal Abundance'!D$2)</f>
        <v>59</v>
      </c>
      <c r="AJ732" s="2">
        <f>IF(L732&gt;'Average Crustal Abundance'!E$2,Data!L732,'Average Crustal Abundance'!E$2)</f>
        <v>0.188</v>
      </c>
      <c r="AK732" s="2">
        <f>IF(M732&gt;'Average Crustal Abundance'!F$2,Data!M732,'Average Crustal Abundance'!F$2)</f>
        <v>1.5E-3</v>
      </c>
      <c r="AL732" s="2">
        <f>IF(N732&gt;'Average Crustal Abundance'!G$2,Data!N732,'Average Crustal Abundance'!G$2)</f>
        <v>1.5E-3</v>
      </c>
      <c r="AM732" s="2">
        <f>IF(O732&gt;'Average Crustal Abundance'!H$2,Data!O732,'Average Crustal Abundance'!H$2)</f>
        <v>27</v>
      </c>
      <c r="AN732" s="2">
        <f>IF(P732&gt;'Average Crustal Abundance'!I$2,Data!P732,'Average Crustal Abundance'!I$2)</f>
        <v>5.6000000000000001E-2</v>
      </c>
      <c r="AO732" s="2">
        <f>IF(Q732&gt;'Average Crustal Abundance'!J$2,Data!Q732,'Average Crustal Abundance'!J$2)</f>
        <v>1.2999999999999999E-3</v>
      </c>
      <c r="AP732" s="2">
        <f>IF(R732&gt;'Average Crustal Abundance'!K$2,Data!R732,'Average Crustal Abundance'!K$2)</f>
        <v>72</v>
      </c>
      <c r="AQ732" s="2">
        <f>IF(S732&gt;'Average Crustal Abundance'!L$2,Data!S732,'Average Crustal Abundance'!L$2)</f>
        <v>0.08</v>
      </c>
      <c r="AR732" s="2">
        <f>IF(T732&gt;'Average Crustal Abundance'!M$2,Data!T732,'Average Crustal Abundance'!M$2)</f>
        <v>5.1999999999999998E-2</v>
      </c>
      <c r="AS732" s="2">
        <f>IF(U732&gt;'Average Crustal Abundance'!N$2,Data!U732,'Average Crustal Abundance'!N$2)</f>
        <v>0.5</v>
      </c>
      <c r="AT732" s="2">
        <f>IF(V732&gt;'Average Crustal Abundance'!O$2,Data!V732,'Average Crustal Abundance'!O$2)</f>
        <v>11</v>
      </c>
      <c r="AU732" s="2">
        <f>IF(W732&gt;'Average Crustal Abundance'!P$2,Data!W732,'Average Crustal Abundance'!P$2)</f>
        <v>0.03</v>
      </c>
      <c r="AV732" s="2">
        <f>IF(X732&gt;'Average Crustal Abundance'!Q$2,Data!X732,'Average Crustal Abundance'!Q$2)</f>
        <v>2.5</v>
      </c>
      <c r="AW732" s="2">
        <f>IF(Y732&gt;'Average Crustal Abundance'!R$2,Data!Y732,'Average Crustal Abundance'!R$2)</f>
        <v>0.2</v>
      </c>
      <c r="AX732" s="2">
        <f>IF(Z732&gt;'Average Crustal Abundance'!S$2,Data!Z732,'Average Crustal Abundance'!S$2)</f>
        <v>0.18</v>
      </c>
      <c r="AY732" s="2">
        <f>IF(AA732&gt;'Average Crustal Abundance'!T$2,Data!AA732,'Average Crustal Abundance'!T$2)</f>
        <v>1E-3</v>
      </c>
      <c r="AZ732" s="2">
        <f>IF(AB732&gt;'Average Crustal Abundance'!U$2,Data!AB732,'Average Crustal Abundance'!U$2)</f>
        <v>0.8</v>
      </c>
      <c r="BA732" s="2">
        <f>IF(AC732&gt;'Average Crustal Abundance'!V$2,Data!AC732,'Average Crustal Abundance'!V$2)</f>
        <v>1</v>
      </c>
      <c r="BB732" s="2">
        <f>IF(AD732&gt;'Average Crustal Abundance'!W$2,Data!AD732,'Average Crustal Abundance'!W$2)</f>
        <v>1.7</v>
      </c>
      <c r="BC732" s="2">
        <f>IF(AE732&gt;'Average Crustal Abundance'!X$2,Data!AE732,'Average Crustal Abundance'!X$2)</f>
        <v>20</v>
      </c>
      <c r="BD732" s="2">
        <f>IF(AF732&gt;'Average Crustal Abundance'!Y$2,Data!AF732,'Average Crustal Abundance'!Y$2)</f>
        <v>1.3</v>
      </c>
      <c r="BE732" s="3">
        <f>LOG((AG732/'Average Crustal Abundance'!B$2),1.636)</f>
        <v>0</v>
      </c>
      <c r="BF732" s="3">
        <f>LOG((AH732/'Average Crustal Abundance'!C$2),5.77)</f>
        <v>0</v>
      </c>
      <c r="BG732" s="3">
        <f>LOG((AI732/'Average Crustal Abundance'!D$2),5.07)</f>
        <v>0</v>
      </c>
      <c r="BH732" s="3">
        <f>IF(LOG((AJ732/'Average Crustal Abundance'!E$2))&lt;6,LOG((AJ732/'Average Crustal Abundance'!E$2)),6)</f>
        <v>0</v>
      </c>
      <c r="BI732" s="3">
        <f>IF(LOG((AK732/'Average Crustal Abundance'!F$2))&lt;6,LOG((AK732/'Average Crustal Abundance'!F$2)),6)</f>
        <v>0</v>
      </c>
      <c r="BJ732" s="3">
        <f>IF(LOG((AL732/'Average Crustal Abundance'!G$2))&lt;6,LOG((AL732/'Average Crustal Abundance'!G$2)),6)</f>
        <v>0</v>
      </c>
      <c r="BK732" s="3">
        <f>LOG((AM732/'Average Crustal Abundance'!H$2),5.77)</f>
        <v>0</v>
      </c>
      <c r="BL732" s="3">
        <f>IF(LOG((AN732/'Average Crustal Abundance'!I$2))&lt;6,LOG((AN732/'Average Crustal Abundance'!I$2)),6)</f>
        <v>0</v>
      </c>
      <c r="BM732" s="3">
        <f>IF(LOG((AO732/'Average Crustal Abundance'!J$2))&lt;6,LOG((AO732/'Average Crustal Abundance'!J$2)),6)</f>
        <v>0</v>
      </c>
      <c r="BN732" s="3">
        <f>LOG((AP732/'Average Crustal Abundance'!K$2),4.9)</f>
        <v>0</v>
      </c>
      <c r="BO732" s="3">
        <f>IF(LOG((AQ732/'Average Crustal Abundance'!L$2))&lt;6,LOG((AQ732/'Average Crustal Abundance'!L$2)),6)</f>
        <v>0</v>
      </c>
      <c r="BP732" s="3">
        <f>IF(LOG((AR732/'Average Crustal Abundance'!M$2))&lt;6,LOG((AR732/'Average Crustal Abundance'!M$2)),6)</f>
        <v>0</v>
      </c>
      <c r="BQ732" s="3">
        <f>IF(LOG((AS732/'Average Crustal Abundance'!N$2))&lt;6,LOG((AS732/'Average Crustal Abundance'!N$2)),6)</f>
        <v>0</v>
      </c>
      <c r="BR732" s="3">
        <f>LOG((AT732/'Average Crustal Abundance'!O$2),6.71)</f>
        <v>0</v>
      </c>
      <c r="BS732" s="3">
        <f>IF(LOG((AU732/'Average Crustal Abundance'!P$2))&lt;6,LOG((AU732/'Average Crustal Abundance'!P$2)),6)</f>
        <v>0</v>
      </c>
      <c r="BT732" s="3">
        <f>LOG((AV732/'Average Crustal Abundance'!Q$2),8.58)</f>
        <v>0</v>
      </c>
      <c r="BU732" s="3">
        <f>IF(LOG((AW732/'Average Crustal Abundance'!R$2))&lt;6,LOG((AW732/'Average Crustal Abundance'!R$2)),6)</f>
        <v>0</v>
      </c>
      <c r="BV732" s="3">
        <f>IF(LOG((AX732/'Average Crustal Abundance'!S$2))&lt;6,LOG((AX732/'Average Crustal Abundance'!S$2)),6)</f>
        <v>0</v>
      </c>
      <c r="BW732" s="3">
        <f>IF(LOG((AY732/'Average Crustal Abundance'!T$2))&lt;6,LOG((AY732/'Average Crustal Abundance'!T$2)),6)</f>
        <v>0</v>
      </c>
      <c r="BX732" s="3">
        <f>IF(LOG((AZ732/'Average Crustal Abundance'!U$2))&lt;6,LOG((AZ732/'Average Crustal Abundance'!U$2)),6)</f>
        <v>0</v>
      </c>
      <c r="BY732" s="3">
        <f>IF(LOG((BA732/'Average Crustal Abundance'!V$2))&lt;6,LOG((BA732/'Average Crustal Abundance'!V$2)),6)</f>
        <v>0</v>
      </c>
      <c r="BZ732" s="3">
        <f>LOG((BB732/'Average Crustal Abundance'!W$2),9.15)</f>
        <v>0</v>
      </c>
      <c r="CA732" s="3">
        <f>LOG((BC732/'Average Crustal Abundance'!X$2),6.07)</f>
        <v>0</v>
      </c>
      <c r="CB732" s="3">
        <f>LOG((BD732/'Average Crustal Abundance'!Y$2),9.57)</f>
        <v>0</v>
      </c>
      <c r="CC732" s="3">
        <f t="shared" si="403"/>
        <v>0</v>
      </c>
      <c r="CD732" s="3" t="e">
        <f t="shared" si="404"/>
        <v>#DIV/0!</v>
      </c>
      <c r="CE732" s="4" t="e">
        <f t="shared" si="398"/>
        <v>#DIV/0!</v>
      </c>
      <c r="CF732" s="4" t="e">
        <f t="shared" si="399"/>
        <v>#DIV/0!</v>
      </c>
      <c r="CG732" s="4" t="e">
        <f t="shared" si="400"/>
        <v>#DIV/0!</v>
      </c>
      <c r="CH732" s="4" t="e">
        <f t="shared" si="394"/>
        <v>#DIV/0!</v>
      </c>
      <c r="CI732" s="4" t="e">
        <f t="shared" si="395"/>
        <v>#DIV/0!</v>
      </c>
      <c r="CJ732" s="4" t="e">
        <f t="shared" si="396"/>
        <v>#DIV/0!</v>
      </c>
      <c r="CK732" s="4" t="e">
        <f t="shared" si="397"/>
        <v>#DIV/0!</v>
      </c>
      <c r="CL732" s="4" t="e">
        <f t="shared" si="412"/>
        <v>#DIV/0!</v>
      </c>
      <c r="CM732" s="4" t="e">
        <f t="shared" si="413"/>
        <v>#DIV/0!</v>
      </c>
      <c r="CN732" s="4" t="e">
        <f t="shared" si="414"/>
        <v>#DIV/0!</v>
      </c>
      <c r="CO732" s="4" t="e">
        <f t="shared" si="415"/>
        <v>#DIV/0!</v>
      </c>
      <c r="CP732" s="4" t="e">
        <f t="shared" si="416"/>
        <v>#DIV/0!</v>
      </c>
      <c r="CQ732" s="4" t="e">
        <f t="shared" si="406"/>
        <v>#DIV/0!</v>
      </c>
      <c r="CR732" s="4" t="e">
        <f t="shared" si="407"/>
        <v>#DIV/0!</v>
      </c>
      <c r="CS732" s="4" t="e">
        <f t="shared" si="408"/>
        <v>#DIV/0!</v>
      </c>
      <c r="CT732" s="4" t="e">
        <f t="shared" si="409"/>
        <v>#DIV/0!</v>
      </c>
      <c r="CU732" s="4" t="e">
        <f t="shared" si="410"/>
        <v>#DIV/0!</v>
      </c>
      <c r="CV732" s="4" t="e">
        <f t="shared" si="411"/>
        <v>#DIV/0!</v>
      </c>
      <c r="CW732" s="4" t="e">
        <f t="shared" si="402"/>
        <v>#DIV/0!</v>
      </c>
      <c r="CX732" s="4" t="e">
        <f t="shared" si="402"/>
        <v>#DIV/0!</v>
      </c>
      <c r="CY732" s="4" t="e">
        <f t="shared" si="402"/>
        <v>#DIV/0!</v>
      </c>
      <c r="CZ732" s="4" t="e">
        <f t="shared" si="401"/>
        <v>#DIV/0!</v>
      </c>
      <c r="DA732" s="4" t="e">
        <f t="shared" si="401"/>
        <v>#DIV/0!</v>
      </c>
      <c r="DB732" s="4" t="e">
        <f t="shared" si="401"/>
        <v>#DIV/0!</v>
      </c>
      <c r="DC732" s="3"/>
      <c r="DD732" s="3" t="e">
        <f t="shared" si="405"/>
        <v>#DIV/0!</v>
      </c>
    </row>
    <row r="733" spans="33:108" x14ac:dyDescent="0.25">
      <c r="AG733" s="2">
        <f>IF(I733&gt;'Average Crustal Abundance'!B$2,Data!I733,'Average Crustal Abundance'!B$2)</f>
        <v>52200</v>
      </c>
      <c r="AH733" s="2">
        <f>IF(J733&gt;'Average Crustal Abundance'!C$2,Data!J733,'Average Crustal Abundance'!C$2)</f>
        <v>27</v>
      </c>
      <c r="AI733" s="2">
        <f>IF(K733&gt;'Average Crustal Abundance'!D$2,Data!K733,'Average Crustal Abundance'!D$2)</f>
        <v>59</v>
      </c>
      <c r="AJ733" s="2">
        <f>IF(L733&gt;'Average Crustal Abundance'!E$2,Data!L733,'Average Crustal Abundance'!E$2)</f>
        <v>0.188</v>
      </c>
      <c r="AK733" s="2">
        <f>IF(M733&gt;'Average Crustal Abundance'!F$2,Data!M733,'Average Crustal Abundance'!F$2)</f>
        <v>1.5E-3</v>
      </c>
      <c r="AL733" s="2">
        <f>IF(N733&gt;'Average Crustal Abundance'!G$2,Data!N733,'Average Crustal Abundance'!G$2)</f>
        <v>1.5E-3</v>
      </c>
      <c r="AM733" s="2">
        <f>IF(O733&gt;'Average Crustal Abundance'!H$2,Data!O733,'Average Crustal Abundance'!H$2)</f>
        <v>27</v>
      </c>
      <c r="AN733" s="2">
        <f>IF(P733&gt;'Average Crustal Abundance'!I$2,Data!P733,'Average Crustal Abundance'!I$2)</f>
        <v>5.6000000000000001E-2</v>
      </c>
      <c r="AO733" s="2">
        <f>IF(Q733&gt;'Average Crustal Abundance'!J$2,Data!Q733,'Average Crustal Abundance'!J$2)</f>
        <v>1.2999999999999999E-3</v>
      </c>
      <c r="AP733" s="2">
        <f>IF(R733&gt;'Average Crustal Abundance'!K$2,Data!R733,'Average Crustal Abundance'!K$2)</f>
        <v>72</v>
      </c>
      <c r="AQ733" s="2">
        <f>IF(S733&gt;'Average Crustal Abundance'!L$2,Data!S733,'Average Crustal Abundance'!L$2)</f>
        <v>0.08</v>
      </c>
      <c r="AR733" s="2">
        <f>IF(T733&gt;'Average Crustal Abundance'!M$2,Data!T733,'Average Crustal Abundance'!M$2)</f>
        <v>5.1999999999999998E-2</v>
      </c>
      <c r="AS733" s="2">
        <f>IF(U733&gt;'Average Crustal Abundance'!N$2,Data!U733,'Average Crustal Abundance'!N$2)</f>
        <v>0.5</v>
      </c>
      <c r="AT733" s="2">
        <f>IF(V733&gt;'Average Crustal Abundance'!O$2,Data!V733,'Average Crustal Abundance'!O$2)</f>
        <v>11</v>
      </c>
      <c r="AU733" s="2">
        <f>IF(W733&gt;'Average Crustal Abundance'!P$2,Data!W733,'Average Crustal Abundance'!P$2)</f>
        <v>0.03</v>
      </c>
      <c r="AV733" s="2">
        <f>IF(X733&gt;'Average Crustal Abundance'!Q$2,Data!X733,'Average Crustal Abundance'!Q$2)</f>
        <v>2.5</v>
      </c>
      <c r="AW733" s="2">
        <f>IF(Y733&gt;'Average Crustal Abundance'!R$2,Data!Y733,'Average Crustal Abundance'!R$2)</f>
        <v>0.2</v>
      </c>
      <c r="AX733" s="2">
        <f>IF(Z733&gt;'Average Crustal Abundance'!S$2,Data!Z733,'Average Crustal Abundance'!S$2)</f>
        <v>0.18</v>
      </c>
      <c r="AY733" s="2">
        <f>IF(AA733&gt;'Average Crustal Abundance'!T$2,Data!AA733,'Average Crustal Abundance'!T$2)</f>
        <v>1E-3</v>
      </c>
      <c r="AZ733" s="2">
        <f>IF(AB733&gt;'Average Crustal Abundance'!U$2,Data!AB733,'Average Crustal Abundance'!U$2)</f>
        <v>0.8</v>
      </c>
      <c r="BA733" s="2">
        <f>IF(AC733&gt;'Average Crustal Abundance'!V$2,Data!AC733,'Average Crustal Abundance'!V$2)</f>
        <v>1</v>
      </c>
      <c r="BB733" s="2">
        <f>IF(AD733&gt;'Average Crustal Abundance'!W$2,Data!AD733,'Average Crustal Abundance'!W$2)</f>
        <v>1.7</v>
      </c>
      <c r="BC733" s="2">
        <f>IF(AE733&gt;'Average Crustal Abundance'!X$2,Data!AE733,'Average Crustal Abundance'!X$2)</f>
        <v>20</v>
      </c>
      <c r="BD733" s="2">
        <f>IF(AF733&gt;'Average Crustal Abundance'!Y$2,Data!AF733,'Average Crustal Abundance'!Y$2)</f>
        <v>1.3</v>
      </c>
      <c r="BE733" s="3">
        <f>LOG((AG733/'Average Crustal Abundance'!B$2),1.636)</f>
        <v>0</v>
      </c>
      <c r="BF733" s="3">
        <f>LOG((AH733/'Average Crustal Abundance'!C$2),5.77)</f>
        <v>0</v>
      </c>
      <c r="BG733" s="3">
        <f>LOG((AI733/'Average Crustal Abundance'!D$2),5.07)</f>
        <v>0</v>
      </c>
      <c r="BH733" s="3">
        <f>IF(LOG((AJ733/'Average Crustal Abundance'!E$2))&lt;6,LOG((AJ733/'Average Crustal Abundance'!E$2)),6)</f>
        <v>0</v>
      </c>
      <c r="BI733" s="3">
        <f>IF(LOG((AK733/'Average Crustal Abundance'!F$2))&lt;6,LOG((AK733/'Average Crustal Abundance'!F$2)),6)</f>
        <v>0</v>
      </c>
      <c r="BJ733" s="3">
        <f>IF(LOG((AL733/'Average Crustal Abundance'!G$2))&lt;6,LOG((AL733/'Average Crustal Abundance'!G$2)),6)</f>
        <v>0</v>
      </c>
      <c r="BK733" s="3">
        <f>LOG((AM733/'Average Crustal Abundance'!H$2),5.77)</f>
        <v>0</v>
      </c>
      <c r="BL733" s="3">
        <f>IF(LOG((AN733/'Average Crustal Abundance'!I$2))&lt;6,LOG((AN733/'Average Crustal Abundance'!I$2)),6)</f>
        <v>0</v>
      </c>
      <c r="BM733" s="3">
        <f>IF(LOG((AO733/'Average Crustal Abundance'!J$2))&lt;6,LOG((AO733/'Average Crustal Abundance'!J$2)),6)</f>
        <v>0</v>
      </c>
      <c r="BN733" s="3">
        <f>LOG((AP733/'Average Crustal Abundance'!K$2),4.9)</f>
        <v>0</v>
      </c>
      <c r="BO733" s="3">
        <f>IF(LOG((AQ733/'Average Crustal Abundance'!L$2))&lt;6,LOG((AQ733/'Average Crustal Abundance'!L$2)),6)</f>
        <v>0</v>
      </c>
      <c r="BP733" s="3">
        <f>IF(LOG((AR733/'Average Crustal Abundance'!M$2))&lt;6,LOG((AR733/'Average Crustal Abundance'!M$2)),6)</f>
        <v>0</v>
      </c>
      <c r="BQ733" s="3">
        <f>IF(LOG((AS733/'Average Crustal Abundance'!N$2))&lt;6,LOG((AS733/'Average Crustal Abundance'!N$2)),6)</f>
        <v>0</v>
      </c>
      <c r="BR733" s="3">
        <f>LOG((AT733/'Average Crustal Abundance'!O$2),6.71)</f>
        <v>0</v>
      </c>
      <c r="BS733" s="3">
        <f>IF(LOG((AU733/'Average Crustal Abundance'!P$2))&lt;6,LOG((AU733/'Average Crustal Abundance'!P$2)),6)</f>
        <v>0</v>
      </c>
      <c r="BT733" s="3">
        <f>LOG((AV733/'Average Crustal Abundance'!Q$2),8.58)</f>
        <v>0</v>
      </c>
      <c r="BU733" s="3">
        <f>IF(LOG((AW733/'Average Crustal Abundance'!R$2))&lt;6,LOG((AW733/'Average Crustal Abundance'!R$2)),6)</f>
        <v>0</v>
      </c>
      <c r="BV733" s="3">
        <f>IF(LOG((AX733/'Average Crustal Abundance'!S$2))&lt;6,LOG((AX733/'Average Crustal Abundance'!S$2)),6)</f>
        <v>0</v>
      </c>
      <c r="BW733" s="3">
        <f>IF(LOG((AY733/'Average Crustal Abundance'!T$2))&lt;6,LOG((AY733/'Average Crustal Abundance'!T$2)),6)</f>
        <v>0</v>
      </c>
      <c r="BX733" s="3">
        <f>IF(LOG((AZ733/'Average Crustal Abundance'!U$2))&lt;6,LOG((AZ733/'Average Crustal Abundance'!U$2)),6)</f>
        <v>0</v>
      </c>
      <c r="BY733" s="3">
        <f>IF(LOG((BA733/'Average Crustal Abundance'!V$2))&lt;6,LOG((BA733/'Average Crustal Abundance'!V$2)),6)</f>
        <v>0</v>
      </c>
      <c r="BZ733" s="3">
        <f>LOG((BB733/'Average Crustal Abundance'!W$2),9.15)</f>
        <v>0</v>
      </c>
      <c r="CA733" s="3">
        <f>LOG((BC733/'Average Crustal Abundance'!X$2),6.07)</f>
        <v>0</v>
      </c>
      <c r="CB733" s="3">
        <f>LOG((BD733/'Average Crustal Abundance'!Y$2),9.57)</f>
        <v>0</v>
      </c>
      <c r="CC733" s="3">
        <f t="shared" si="403"/>
        <v>0</v>
      </c>
      <c r="CD733" s="3" t="e">
        <f t="shared" si="404"/>
        <v>#DIV/0!</v>
      </c>
      <c r="CE733" s="4" t="e">
        <f t="shared" si="398"/>
        <v>#DIV/0!</v>
      </c>
      <c r="CF733" s="4" t="e">
        <f t="shared" si="399"/>
        <v>#DIV/0!</v>
      </c>
      <c r="CG733" s="4" t="e">
        <f t="shared" si="400"/>
        <v>#DIV/0!</v>
      </c>
      <c r="CH733" s="4" t="e">
        <f t="shared" si="394"/>
        <v>#DIV/0!</v>
      </c>
      <c r="CI733" s="4" t="e">
        <f t="shared" si="395"/>
        <v>#DIV/0!</v>
      </c>
      <c r="CJ733" s="4" t="e">
        <f t="shared" si="396"/>
        <v>#DIV/0!</v>
      </c>
      <c r="CK733" s="4" t="e">
        <f t="shared" si="397"/>
        <v>#DIV/0!</v>
      </c>
      <c r="CL733" s="4" t="e">
        <f t="shared" si="412"/>
        <v>#DIV/0!</v>
      </c>
      <c r="CM733" s="4" t="e">
        <f t="shared" si="413"/>
        <v>#DIV/0!</v>
      </c>
      <c r="CN733" s="4" t="e">
        <f t="shared" si="414"/>
        <v>#DIV/0!</v>
      </c>
      <c r="CO733" s="4" t="e">
        <f t="shared" si="415"/>
        <v>#DIV/0!</v>
      </c>
      <c r="CP733" s="4" t="e">
        <f t="shared" si="416"/>
        <v>#DIV/0!</v>
      </c>
      <c r="CQ733" s="4" t="e">
        <f t="shared" si="406"/>
        <v>#DIV/0!</v>
      </c>
      <c r="CR733" s="4" t="e">
        <f t="shared" si="407"/>
        <v>#DIV/0!</v>
      </c>
      <c r="CS733" s="4" t="e">
        <f t="shared" si="408"/>
        <v>#DIV/0!</v>
      </c>
      <c r="CT733" s="4" t="e">
        <f t="shared" si="409"/>
        <v>#DIV/0!</v>
      </c>
      <c r="CU733" s="4" t="e">
        <f t="shared" si="410"/>
        <v>#DIV/0!</v>
      </c>
      <c r="CV733" s="4" t="e">
        <f t="shared" si="411"/>
        <v>#DIV/0!</v>
      </c>
      <c r="CW733" s="4" t="e">
        <f t="shared" si="402"/>
        <v>#DIV/0!</v>
      </c>
      <c r="CX733" s="4" t="e">
        <f t="shared" si="402"/>
        <v>#DIV/0!</v>
      </c>
      <c r="CY733" s="4" t="e">
        <f t="shared" si="402"/>
        <v>#DIV/0!</v>
      </c>
      <c r="CZ733" s="4" t="e">
        <f t="shared" si="401"/>
        <v>#DIV/0!</v>
      </c>
      <c r="DA733" s="4" t="e">
        <f t="shared" si="401"/>
        <v>#DIV/0!</v>
      </c>
      <c r="DB733" s="4" t="e">
        <f t="shared" si="401"/>
        <v>#DIV/0!</v>
      </c>
      <c r="DC733" s="3"/>
      <c r="DD733" s="3" t="e">
        <f t="shared" si="405"/>
        <v>#DIV/0!</v>
      </c>
    </row>
    <row r="734" spans="33:108" x14ac:dyDescent="0.25">
      <c r="AG734" s="2">
        <f>IF(I734&gt;'Average Crustal Abundance'!B$2,Data!I734,'Average Crustal Abundance'!B$2)</f>
        <v>52200</v>
      </c>
      <c r="AH734" s="2">
        <f>IF(J734&gt;'Average Crustal Abundance'!C$2,Data!J734,'Average Crustal Abundance'!C$2)</f>
        <v>27</v>
      </c>
      <c r="AI734" s="2">
        <f>IF(K734&gt;'Average Crustal Abundance'!D$2,Data!K734,'Average Crustal Abundance'!D$2)</f>
        <v>59</v>
      </c>
      <c r="AJ734" s="2">
        <f>IF(L734&gt;'Average Crustal Abundance'!E$2,Data!L734,'Average Crustal Abundance'!E$2)</f>
        <v>0.188</v>
      </c>
      <c r="AK734" s="2">
        <f>IF(M734&gt;'Average Crustal Abundance'!F$2,Data!M734,'Average Crustal Abundance'!F$2)</f>
        <v>1.5E-3</v>
      </c>
      <c r="AL734" s="2">
        <f>IF(N734&gt;'Average Crustal Abundance'!G$2,Data!N734,'Average Crustal Abundance'!G$2)</f>
        <v>1.5E-3</v>
      </c>
      <c r="AM734" s="2">
        <f>IF(O734&gt;'Average Crustal Abundance'!H$2,Data!O734,'Average Crustal Abundance'!H$2)</f>
        <v>27</v>
      </c>
      <c r="AN734" s="2">
        <f>IF(P734&gt;'Average Crustal Abundance'!I$2,Data!P734,'Average Crustal Abundance'!I$2)</f>
        <v>5.6000000000000001E-2</v>
      </c>
      <c r="AO734" s="2">
        <f>IF(Q734&gt;'Average Crustal Abundance'!J$2,Data!Q734,'Average Crustal Abundance'!J$2)</f>
        <v>1.2999999999999999E-3</v>
      </c>
      <c r="AP734" s="2">
        <f>IF(R734&gt;'Average Crustal Abundance'!K$2,Data!R734,'Average Crustal Abundance'!K$2)</f>
        <v>72</v>
      </c>
      <c r="AQ734" s="2">
        <f>IF(S734&gt;'Average Crustal Abundance'!L$2,Data!S734,'Average Crustal Abundance'!L$2)</f>
        <v>0.08</v>
      </c>
      <c r="AR734" s="2">
        <f>IF(T734&gt;'Average Crustal Abundance'!M$2,Data!T734,'Average Crustal Abundance'!M$2)</f>
        <v>5.1999999999999998E-2</v>
      </c>
      <c r="AS734" s="2">
        <f>IF(U734&gt;'Average Crustal Abundance'!N$2,Data!U734,'Average Crustal Abundance'!N$2)</f>
        <v>0.5</v>
      </c>
      <c r="AT734" s="2">
        <f>IF(V734&gt;'Average Crustal Abundance'!O$2,Data!V734,'Average Crustal Abundance'!O$2)</f>
        <v>11</v>
      </c>
      <c r="AU734" s="2">
        <f>IF(W734&gt;'Average Crustal Abundance'!P$2,Data!W734,'Average Crustal Abundance'!P$2)</f>
        <v>0.03</v>
      </c>
      <c r="AV734" s="2">
        <f>IF(X734&gt;'Average Crustal Abundance'!Q$2,Data!X734,'Average Crustal Abundance'!Q$2)</f>
        <v>2.5</v>
      </c>
      <c r="AW734" s="2">
        <f>IF(Y734&gt;'Average Crustal Abundance'!R$2,Data!Y734,'Average Crustal Abundance'!R$2)</f>
        <v>0.2</v>
      </c>
      <c r="AX734" s="2">
        <f>IF(Z734&gt;'Average Crustal Abundance'!S$2,Data!Z734,'Average Crustal Abundance'!S$2)</f>
        <v>0.18</v>
      </c>
      <c r="AY734" s="2">
        <f>IF(AA734&gt;'Average Crustal Abundance'!T$2,Data!AA734,'Average Crustal Abundance'!T$2)</f>
        <v>1E-3</v>
      </c>
      <c r="AZ734" s="2">
        <f>IF(AB734&gt;'Average Crustal Abundance'!U$2,Data!AB734,'Average Crustal Abundance'!U$2)</f>
        <v>0.8</v>
      </c>
      <c r="BA734" s="2">
        <f>IF(AC734&gt;'Average Crustal Abundance'!V$2,Data!AC734,'Average Crustal Abundance'!V$2)</f>
        <v>1</v>
      </c>
      <c r="BB734" s="2">
        <f>IF(AD734&gt;'Average Crustal Abundance'!W$2,Data!AD734,'Average Crustal Abundance'!W$2)</f>
        <v>1.7</v>
      </c>
      <c r="BC734" s="2">
        <f>IF(AE734&gt;'Average Crustal Abundance'!X$2,Data!AE734,'Average Crustal Abundance'!X$2)</f>
        <v>20</v>
      </c>
      <c r="BD734" s="2">
        <f>IF(AF734&gt;'Average Crustal Abundance'!Y$2,Data!AF734,'Average Crustal Abundance'!Y$2)</f>
        <v>1.3</v>
      </c>
      <c r="BE734" s="3">
        <f>LOG((AG734/'Average Crustal Abundance'!B$2),1.636)</f>
        <v>0</v>
      </c>
      <c r="BF734" s="3">
        <f>LOG((AH734/'Average Crustal Abundance'!C$2),5.77)</f>
        <v>0</v>
      </c>
      <c r="BG734" s="3">
        <f>LOG((AI734/'Average Crustal Abundance'!D$2),5.07)</f>
        <v>0</v>
      </c>
      <c r="BH734" s="3">
        <f>IF(LOG((AJ734/'Average Crustal Abundance'!E$2))&lt;6,LOG((AJ734/'Average Crustal Abundance'!E$2)),6)</f>
        <v>0</v>
      </c>
      <c r="BI734" s="3">
        <f>IF(LOG((AK734/'Average Crustal Abundance'!F$2))&lt;6,LOG((AK734/'Average Crustal Abundance'!F$2)),6)</f>
        <v>0</v>
      </c>
      <c r="BJ734" s="3">
        <f>IF(LOG((AL734/'Average Crustal Abundance'!G$2))&lt;6,LOG((AL734/'Average Crustal Abundance'!G$2)),6)</f>
        <v>0</v>
      </c>
      <c r="BK734" s="3">
        <f>LOG((AM734/'Average Crustal Abundance'!H$2),5.77)</f>
        <v>0</v>
      </c>
      <c r="BL734" s="3">
        <f>IF(LOG((AN734/'Average Crustal Abundance'!I$2))&lt;6,LOG((AN734/'Average Crustal Abundance'!I$2)),6)</f>
        <v>0</v>
      </c>
      <c r="BM734" s="3">
        <f>IF(LOG((AO734/'Average Crustal Abundance'!J$2))&lt;6,LOG((AO734/'Average Crustal Abundance'!J$2)),6)</f>
        <v>0</v>
      </c>
      <c r="BN734" s="3">
        <f>LOG((AP734/'Average Crustal Abundance'!K$2),4.9)</f>
        <v>0</v>
      </c>
      <c r="BO734" s="3">
        <f>IF(LOG((AQ734/'Average Crustal Abundance'!L$2))&lt;6,LOG((AQ734/'Average Crustal Abundance'!L$2)),6)</f>
        <v>0</v>
      </c>
      <c r="BP734" s="3">
        <f>IF(LOG((AR734/'Average Crustal Abundance'!M$2))&lt;6,LOG((AR734/'Average Crustal Abundance'!M$2)),6)</f>
        <v>0</v>
      </c>
      <c r="BQ734" s="3">
        <f>IF(LOG((AS734/'Average Crustal Abundance'!N$2))&lt;6,LOG((AS734/'Average Crustal Abundance'!N$2)),6)</f>
        <v>0</v>
      </c>
      <c r="BR734" s="3">
        <f>LOG((AT734/'Average Crustal Abundance'!O$2),6.71)</f>
        <v>0</v>
      </c>
      <c r="BS734" s="3">
        <f>IF(LOG((AU734/'Average Crustal Abundance'!P$2))&lt;6,LOG((AU734/'Average Crustal Abundance'!P$2)),6)</f>
        <v>0</v>
      </c>
      <c r="BT734" s="3">
        <f>LOG((AV734/'Average Crustal Abundance'!Q$2),8.58)</f>
        <v>0</v>
      </c>
      <c r="BU734" s="3">
        <f>IF(LOG((AW734/'Average Crustal Abundance'!R$2))&lt;6,LOG((AW734/'Average Crustal Abundance'!R$2)),6)</f>
        <v>0</v>
      </c>
      <c r="BV734" s="3">
        <f>IF(LOG((AX734/'Average Crustal Abundance'!S$2))&lt;6,LOG((AX734/'Average Crustal Abundance'!S$2)),6)</f>
        <v>0</v>
      </c>
      <c r="BW734" s="3">
        <f>IF(LOG((AY734/'Average Crustal Abundance'!T$2))&lt;6,LOG((AY734/'Average Crustal Abundance'!T$2)),6)</f>
        <v>0</v>
      </c>
      <c r="BX734" s="3">
        <f>IF(LOG((AZ734/'Average Crustal Abundance'!U$2))&lt;6,LOG((AZ734/'Average Crustal Abundance'!U$2)),6)</f>
        <v>0</v>
      </c>
      <c r="BY734" s="3">
        <f>IF(LOG((BA734/'Average Crustal Abundance'!V$2))&lt;6,LOG((BA734/'Average Crustal Abundance'!V$2)),6)</f>
        <v>0</v>
      </c>
      <c r="BZ734" s="3">
        <f>LOG((BB734/'Average Crustal Abundance'!W$2),9.15)</f>
        <v>0</v>
      </c>
      <c r="CA734" s="3">
        <f>LOG((BC734/'Average Crustal Abundance'!X$2),6.07)</f>
        <v>0</v>
      </c>
      <c r="CB734" s="3">
        <f>LOG((BD734/'Average Crustal Abundance'!Y$2),9.57)</f>
        <v>0</v>
      </c>
      <c r="CC734" s="3">
        <f t="shared" si="403"/>
        <v>0</v>
      </c>
      <c r="CD734" s="3" t="e">
        <f t="shared" si="404"/>
        <v>#DIV/0!</v>
      </c>
      <c r="CE734" s="4" t="e">
        <f t="shared" si="398"/>
        <v>#DIV/0!</v>
      </c>
      <c r="CF734" s="4" t="e">
        <f t="shared" si="399"/>
        <v>#DIV/0!</v>
      </c>
      <c r="CG734" s="4" t="e">
        <f t="shared" si="400"/>
        <v>#DIV/0!</v>
      </c>
      <c r="CH734" s="4" t="e">
        <f t="shared" si="394"/>
        <v>#DIV/0!</v>
      </c>
      <c r="CI734" s="4" t="e">
        <f t="shared" si="395"/>
        <v>#DIV/0!</v>
      </c>
      <c r="CJ734" s="4" t="e">
        <f t="shared" si="396"/>
        <v>#DIV/0!</v>
      </c>
      <c r="CK734" s="4" t="e">
        <f t="shared" si="397"/>
        <v>#DIV/0!</v>
      </c>
      <c r="CL734" s="4" t="e">
        <f t="shared" si="412"/>
        <v>#DIV/0!</v>
      </c>
      <c r="CM734" s="4" t="e">
        <f t="shared" si="413"/>
        <v>#DIV/0!</v>
      </c>
      <c r="CN734" s="4" t="e">
        <f t="shared" si="414"/>
        <v>#DIV/0!</v>
      </c>
      <c r="CO734" s="4" t="e">
        <f t="shared" si="415"/>
        <v>#DIV/0!</v>
      </c>
      <c r="CP734" s="4" t="e">
        <f t="shared" si="416"/>
        <v>#DIV/0!</v>
      </c>
      <c r="CQ734" s="4" t="e">
        <f t="shared" si="406"/>
        <v>#DIV/0!</v>
      </c>
      <c r="CR734" s="4" t="e">
        <f t="shared" si="407"/>
        <v>#DIV/0!</v>
      </c>
      <c r="CS734" s="4" t="e">
        <f t="shared" si="408"/>
        <v>#DIV/0!</v>
      </c>
      <c r="CT734" s="4" t="e">
        <f t="shared" si="409"/>
        <v>#DIV/0!</v>
      </c>
      <c r="CU734" s="4" t="e">
        <f t="shared" si="410"/>
        <v>#DIV/0!</v>
      </c>
      <c r="CV734" s="4" t="e">
        <f t="shared" si="411"/>
        <v>#DIV/0!</v>
      </c>
      <c r="CW734" s="4" t="e">
        <f t="shared" si="402"/>
        <v>#DIV/0!</v>
      </c>
      <c r="CX734" s="4" t="e">
        <f t="shared" si="402"/>
        <v>#DIV/0!</v>
      </c>
      <c r="CY734" s="4" t="e">
        <f t="shared" si="402"/>
        <v>#DIV/0!</v>
      </c>
      <c r="CZ734" s="4" t="e">
        <f t="shared" si="401"/>
        <v>#DIV/0!</v>
      </c>
      <c r="DA734" s="4" t="e">
        <f t="shared" si="401"/>
        <v>#DIV/0!</v>
      </c>
      <c r="DB734" s="4" t="e">
        <f t="shared" si="401"/>
        <v>#DIV/0!</v>
      </c>
      <c r="DC734" s="3"/>
      <c r="DD734" s="3" t="e">
        <f t="shared" si="405"/>
        <v>#DIV/0!</v>
      </c>
    </row>
    <row r="735" spans="33:108" x14ac:dyDescent="0.25">
      <c r="AG735" s="2">
        <f>IF(I735&gt;'Average Crustal Abundance'!B$2,Data!I735,'Average Crustal Abundance'!B$2)</f>
        <v>52200</v>
      </c>
      <c r="AH735" s="2">
        <f>IF(J735&gt;'Average Crustal Abundance'!C$2,Data!J735,'Average Crustal Abundance'!C$2)</f>
        <v>27</v>
      </c>
      <c r="AI735" s="2">
        <f>IF(K735&gt;'Average Crustal Abundance'!D$2,Data!K735,'Average Crustal Abundance'!D$2)</f>
        <v>59</v>
      </c>
      <c r="AJ735" s="2">
        <f>IF(L735&gt;'Average Crustal Abundance'!E$2,Data!L735,'Average Crustal Abundance'!E$2)</f>
        <v>0.188</v>
      </c>
      <c r="AK735" s="2">
        <f>IF(M735&gt;'Average Crustal Abundance'!F$2,Data!M735,'Average Crustal Abundance'!F$2)</f>
        <v>1.5E-3</v>
      </c>
      <c r="AL735" s="2">
        <f>IF(N735&gt;'Average Crustal Abundance'!G$2,Data!N735,'Average Crustal Abundance'!G$2)</f>
        <v>1.5E-3</v>
      </c>
      <c r="AM735" s="2">
        <f>IF(O735&gt;'Average Crustal Abundance'!H$2,Data!O735,'Average Crustal Abundance'!H$2)</f>
        <v>27</v>
      </c>
      <c r="AN735" s="2">
        <f>IF(P735&gt;'Average Crustal Abundance'!I$2,Data!P735,'Average Crustal Abundance'!I$2)</f>
        <v>5.6000000000000001E-2</v>
      </c>
      <c r="AO735" s="2">
        <f>IF(Q735&gt;'Average Crustal Abundance'!J$2,Data!Q735,'Average Crustal Abundance'!J$2)</f>
        <v>1.2999999999999999E-3</v>
      </c>
      <c r="AP735" s="2">
        <f>IF(R735&gt;'Average Crustal Abundance'!K$2,Data!R735,'Average Crustal Abundance'!K$2)</f>
        <v>72</v>
      </c>
      <c r="AQ735" s="2">
        <f>IF(S735&gt;'Average Crustal Abundance'!L$2,Data!S735,'Average Crustal Abundance'!L$2)</f>
        <v>0.08</v>
      </c>
      <c r="AR735" s="2">
        <f>IF(T735&gt;'Average Crustal Abundance'!M$2,Data!T735,'Average Crustal Abundance'!M$2)</f>
        <v>5.1999999999999998E-2</v>
      </c>
      <c r="AS735" s="2">
        <f>IF(U735&gt;'Average Crustal Abundance'!N$2,Data!U735,'Average Crustal Abundance'!N$2)</f>
        <v>0.5</v>
      </c>
      <c r="AT735" s="2">
        <f>IF(V735&gt;'Average Crustal Abundance'!O$2,Data!V735,'Average Crustal Abundance'!O$2)</f>
        <v>11</v>
      </c>
      <c r="AU735" s="2">
        <f>IF(W735&gt;'Average Crustal Abundance'!P$2,Data!W735,'Average Crustal Abundance'!P$2)</f>
        <v>0.03</v>
      </c>
      <c r="AV735" s="2">
        <f>IF(X735&gt;'Average Crustal Abundance'!Q$2,Data!X735,'Average Crustal Abundance'!Q$2)</f>
        <v>2.5</v>
      </c>
      <c r="AW735" s="2">
        <f>IF(Y735&gt;'Average Crustal Abundance'!R$2,Data!Y735,'Average Crustal Abundance'!R$2)</f>
        <v>0.2</v>
      </c>
      <c r="AX735" s="2">
        <f>IF(Z735&gt;'Average Crustal Abundance'!S$2,Data!Z735,'Average Crustal Abundance'!S$2)</f>
        <v>0.18</v>
      </c>
      <c r="AY735" s="2">
        <f>IF(AA735&gt;'Average Crustal Abundance'!T$2,Data!AA735,'Average Crustal Abundance'!T$2)</f>
        <v>1E-3</v>
      </c>
      <c r="AZ735" s="2">
        <f>IF(AB735&gt;'Average Crustal Abundance'!U$2,Data!AB735,'Average Crustal Abundance'!U$2)</f>
        <v>0.8</v>
      </c>
      <c r="BA735" s="2">
        <f>IF(AC735&gt;'Average Crustal Abundance'!V$2,Data!AC735,'Average Crustal Abundance'!V$2)</f>
        <v>1</v>
      </c>
      <c r="BB735" s="2">
        <f>IF(AD735&gt;'Average Crustal Abundance'!W$2,Data!AD735,'Average Crustal Abundance'!W$2)</f>
        <v>1.7</v>
      </c>
      <c r="BC735" s="2">
        <f>IF(AE735&gt;'Average Crustal Abundance'!X$2,Data!AE735,'Average Crustal Abundance'!X$2)</f>
        <v>20</v>
      </c>
      <c r="BD735" s="2">
        <f>IF(AF735&gt;'Average Crustal Abundance'!Y$2,Data!AF735,'Average Crustal Abundance'!Y$2)</f>
        <v>1.3</v>
      </c>
      <c r="BE735" s="3">
        <f>LOG((AG735/'Average Crustal Abundance'!B$2),1.636)</f>
        <v>0</v>
      </c>
      <c r="BF735" s="3">
        <f>LOG((AH735/'Average Crustal Abundance'!C$2),5.77)</f>
        <v>0</v>
      </c>
      <c r="BG735" s="3">
        <f>LOG((AI735/'Average Crustal Abundance'!D$2),5.07)</f>
        <v>0</v>
      </c>
      <c r="BH735" s="3">
        <f>IF(LOG((AJ735/'Average Crustal Abundance'!E$2))&lt;6,LOG((AJ735/'Average Crustal Abundance'!E$2)),6)</f>
        <v>0</v>
      </c>
      <c r="BI735" s="3">
        <f>IF(LOG((AK735/'Average Crustal Abundance'!F$2))&lt;6,LOG((AK735/'Average Crustal Abundance'!F$2)),6)</f>
        <v>0</v>
      </c>
      <c r="BJ735" s="3">
        <f>IF(LOG((AL735/'Average Crustal Abundance'!G$2))&lt;6,LOG((AL735/'Average Crustal Abundance'!G$2)),6)</f>
        <v>0</v>
      </c>
      <c r="BK735" s="3">
        <f>LOG((AM735/'Average Crustal Abundance'!H$2),5.77)</f>
        <v>0</v>
      </c>
      <c r="BL735" s="3">
        <f>IF(LOG((AN735/'Average Crustal Abundance'!I$2))&lt;6,LOG((AN735/'Average Crustal Abundance'!I$2)),6)</f>
        <v>0</v>
      </c>
      <c r="BM735" s="3">
        <f>IF(LOG((AO735/'Average Crustal Abundance'!J$2))&lt;6,LOG((AO735/'Average Crustal Abundance'!J$2)),6)</f>
        <v>0</v>
      </c>
      <c r="BN735" s="3">
        <f>LOG((AP735/'Average Crustal Abundance'!K$2),4.9)</f>
        <v>0</v>
      </c>
      <c r="BO735" s="3">
        <f>IF(LOG((AQ735/'Average Crustal Abundance'!L$2))&lt;6,LOG((AQ735/'Average Crustal Abundance'!L$2)),6)</f>
        <v>0</v>
      </c>
      <c r="BP735" s="3">
        <f>IF(LOG((AR735/'Average Crustal Abundance'!M$2))&lt;6,LOG((AR735/'Average Crustal Abundance'!M$2)),6)</f>
        <v>0</v>
      </c>
      <c r="BQ735" s="3">
        <f>IF(LOG((AS735/'Average Crustal Abundance'!N$2))&lt;6,LOG((AS735/'Average Crustal Abundance'!N$2)),6)</f>
        <v>0</v>
      </c>
      <c r="BR735" s="3">
        <f>LOG((AT735/'Average Crustal Abundance'!O$2),6.71)</f>
        <v>0</v>
      </c>
      <c r="BS735" s="3">
        <f>IF(LOG((AU735/'Average Crustal Abundance'!P$2))&lt;6,LOG((AU735/'Average Crustal Abundance'!P$2)),6)</f>
        <v>0</v>
      </c>
      <c r="BT735" s="3">
        <f>LOG((AV735/'Average Crustal Abundance'!Q$2),8.58)</f>
        <v>0</v>
      </c>
      <c r="BU735" s="3">
        <f>IF(LOG((AW735/'Average Crustal Abundance'!R$2))&lt;6,LOG((AW735/'Average Crustal Abundance'!R$2)),6)</f>
        <v>0</v>
      </c>
      <c r="BV735" s="3">
        <f>IF(LOG((AX735/'Average Crustal Abundance'!S$2))&lt;6,LOG((AX735/'Average Crustal Abundance'!S$2)),6)</f>
        <v>0</v>
      </c>
      <c r="BW735" s="3">
        <f>IF(LOG((AY735/'Average Crustal Abundance'!T$2))&lt;6,LOG((AY735/'Average Crustal Abundance'!T$2)),6)</f>
        <v>0</v>
      </c>
      <c r="BX735" s="3">
        <f>IF(LOG((AZ735/'Average Crustal Abundance'!U$2))&lt;6,LOG((AZ735/'Average Crustal Abundance'!U$2)),6)</f>
        <v>0</v>
      </c>
      <c r="BY735" s="3">
        <f>IF(LOG((BA735/'Average Crustal Abundance'!V$2))&lt;6,LOG((BA735/'Average Crustal Abundance'!V$2)),6)</f>
        <v>0</v>
      </c>
      <c r="BZ735" s="3">
        <f>LOG((BB735/'Average Crustal Abundance'!W$2),9.15)</f>
        <v>0</v>
      </c>
      <c r="CA735" s="3">
        <f>LOG((BC735/'Average Crustal Abundance'!X$2),6.07)</f>
        <v>0</v>
      </c>
      <c r="CB735" s="3">
        <f>LOG((BD735/'Average Crustal Abundance'!Y$2),9.57)</f>
        <v>0</v>
      </c>
      <c r="CC735" s="3">
        <f t="shared" si="403"/>
        <v>0</v>
      </c>
      <c r="CD735" s="3" t="e">
        <f t="shared" si="404"/>
        <v>#DIV/0!</v>
      </c>
      <c r="CE735" s="4" t="e">
        <f t="shared" si="398"/>
        <v>#DIV/0!</v>
      </c>
      <c r="CF735" s="4" t="e">
        <f t="shared" si="399"/>
        <v>#DIV/0!</v>
      </c>
      <c r="CG735" s="4" t="e">
        <f t="shared" si="400"/>
        <v>#DIV/0!</v>
      </c>
      <c r="CH735" s="4" t="e">
        <f t="shared" si="394"/>
        <v>#DIV/0!</v>
      </c>
      <c r="CI735" s="4" t="e">
        <f t="shared" si="395"/>
        <v>#DIV/0!</v>
      </c>
      <c r="CJ735" s="4" t="e">
        <f t="shared" si="396"/>
        <v>#DIV/0!</v>
      </c>
      <c r="CK735" s="4" t="e">
        <f t="shared" si="397"/>
        <v>#DIV/0!</v>
      </c>
      <c r="CL735" s="4" t="e">
        <f t="shared" si="412"/>
        <v>#DIV/0!</v>
      </c>
      <c r="CM735" s="4" t="e">
        <f t="shared" si="413"/>
        <v>#DIV/0!</v>
      </c>
      <c r="CN735" s="4" t="e">
        <f t="shared" si="414"/>
        <v>#DIV/0!</v>
      </c>
      <c r="CO735" s="4" t="e">
        <f t="shared" si="415"/>
        <v>#DIV/0!</v>
      </c>
      <c r="CP735" s="4" t="e">
        <f t="shared" si="416"/>
        <v>#DIV/0!</v>
      </c>
      <c r="CQ735" s="4" t="e">
        <f t="shared" si="406"/>
        <v>#DIV/0!</v>
      </c>
      <c r="CR735" s="4" t="e">
        <f t="shared" si="407"/>
        <v>#DIV/0!</v>
      </c>
      <c r="CS735" s="4" t="e">
        <f t="shared" si="408"/>
        <v>#DIV/0!</v>
      </c>
      <c r="CT735" s="4" t="e">
        <f t="shared" si="409"/>
        <v>#DIV/0!</v>
      </c>
      <c r="CU735" s="4" t="e">
        <f t="shared" si="410"/>
        <v>#DIV/0!</v>
      </c>
      <c r="CV735" s="4" t="e">
        <f t="shared" si="411"/>
        <v>#DIV/0!</v>
      </c>
      <c r="CW735" s="4" t="e">
        <f t="shared" si="402"/>
        <v>#DIV/0!</v>
      </c>
      <c r="CX735" s="4" t="e">
        <f t="shared" si="402"/>
        <v>#DIV/0!</v>
      </c>
      <c r="CY735" s="4" t="e">
        <f t="shared" si="402"/>
        <v>#DIV/0!</v>
      </c>
      <c r="CZ735" s="4" t="e">
        <f t="shared" si="401"/>
        <v>#DIV/0!</v>
      </c>
      <c r="DA735" s="4" t="e">
        <f t="shared" si="401"/>
        <v>#DIV/0!</v>
      </c>
      <c r="DB735" s="4" t="e">
        <f t="shared" si="401"/>
        <v>#DIV/0!</v>
      </c>
      <c r="DC735" s="3"/>
      <c r="DD735" s="3" t="e">
        <f t="shared" si="405"/>
        <v>#DIV/0!</v>
      </c>
    </row>
    <row r="736" spans="33:108" x14ac:dyDescent="0.25">
      <c r="AG736" s="2">
        <f>IF(I736&gt;'Average Crustal Abundance'!B$2,Data!I736,'Average Crustal Abundance'!B$2)</f>
        <v>52200</v>
      </c>
      <c r="AH736" s="2">
        <f>IF(J736&gt;'Average Crustal Abundance'!C$2,Data!J736,'Average Crustal Abundance'!C$2)</f>
        <v>27</v>
      </c>
      <c r="AI736" s="2">
        <f>IF(K736&gt;'Average Crustal Abundance'!D$2,Data!K736,'Average Crustal Abundance'!D$2)</f>
        <v>59</v>
      </c>
      <c r="AJ736" s="2">
        <f>IF(L736&gt;'Average Crustal Abundance'!E$2,Data!L736,'Average Crustal Abundance'!E$2)</f>
        <v>0.188</v>
      </c>
      <c r="AK736" s="2">
        <f>IF(M736&gt;'Average Crustal Abundance'!F$2,Data!M736,'Average Crustal Abundance'!F$2)</f>
        <v>1.5E-3</v>
      </c>
      <c r="AL736" s="2">
        <f>IF(N736&gt;'Average Crustal Abundance'!G$2,Data!N736,'Average Crustal Abundance'!G$2)</f>
        <v>1.5E-3</v>
      </c>
      <c r="AM736" s="2">
        <f>IF(O736&gt;'Average Crustal Abundance'!H$2,Data!O736,'Average Crustal Abundance'!H$2)</f>
        <v>27</v>
      </c>
      <c r="AN736" s="2">
        <f>IF(P736&gt;'Average Crustal Abundance'!I$2,Data!P736,'Average Crustal Abundance'!I$2)</f>
        <v>5.6000000000000001E-2</v>
      </c>
      <c r="AO736" s="2">
        <f>IF(Q736&gt;'Average Crustal Abundance'!J$2,Data!Q736,'Average Crustal Abundance'!J$2)</f>
        <v>1.2999999999999999E-3</v>
      </c>
      <c r="AP736" s="2">
        <f>IF(R736&gt;'Average Crustal Abundance'!K$2,Data!R736,'Average Crustal Abundance'!K$2)</f>
        <v>72</v>
      </c>
      <c r="AQ736" s="2">
        <f>IF(S736&gt;'Average Crustal Abundance'!L$2,Data!S736,'Average Crustal Abundance'!L$2)</f>
        <v>0.08</v>
      </c>
      <c r="AR736" s="2">
        <f>IF(T736&gt;'Average Crustal Abundance'!M$2,Data!T736,'Average Crustal Abundance'!M$2)</f>
        <v>5.1999999999999998E-2</v>
      </c>
      <c r="AS736" s="2">
        <f>IF(U736&gt;'Average Crustal Abundance'!N$2,Data!U736,'Average Crustal Abundance'!N$2)</f>
        <v>0.5</v>
      </c>
      <c r="AT736" s="2">
        <f>IF(V736&gt;'Average Crustal Abundance'!O$2,Data!V736,'Average Crustal Abundance'!O$2)</f>
        <v>11</v>
      </c>
      <c r="AU736" s="2">
        <f>IF(W736&gt;'Average Crustal Abundance'!P$2,Data!W736,'Average Crustal Abundance'!P$2)</f>
        <v>0.03</v>
      </c>
      <c r="AV736" s="2">
        <f>IF(X736&gt;'Average Crustal Abundance'!Q$2,Data!X736,'Average Crustal Abundance'!Q$2)</f>
        <v>2.5</v>
      </c>
      <c r="AW736" s="2">
        <f>IF(Y736&gt;'Average Crustal Abundance'!R$2,Data!Y736,'Average Crustal Abundance'!R$2)</f>
        <v>0.2</v>
      </c>
      <c r="AX736" s="2">
        <f>IF(Z736&gt;'Average Crustal Abundance'!S$2,Data!Z736,'Average Crustal Abundance'!S$2)</f>
        <v>0.18</v>
      </c>
      <c r="AY736" s="2">
        <f>IF(AA736&gt;'Average Crustal Abundance'!T$2,Data!AA736,'Average Crustal Abundance'!T$2)</f>
        <v>1E-3</v>
      </c>
      <c r="AZ736" s="2">
        <f>IF(AB736&gt;'Average Crustal Abundance'!U$2,Data!AB736,'Average Crustal Abundance'!U$2)</f>
        <v>0.8</v>
      </c>
      <c r="BA736" s="2">
        <f>IF(AC736&gt;'Average Crustal Abundance'!V$2,Data!AC736,'Average Crustal Abundance'!V$2)</f>
        <v>1</v>
      </c>
      <c r="BB736" s="2">
        <f>IF(AD736&gt;'Average Crustal Abundance'!W$2,Data!AD736,'Average Crustal Abundance'!W$2)</f>
        <v>1.7</v>
      </c>
      <c r="BC736" s="2">
        <f>IF(AE736&gt;'Average Crustal Abundance'!X$2,Data!AE736,'Average Crustal Abundance'!X$2)</f>
        <v>20</v>
      </c>
      <c r="BD736" s="2">
        <f>IF(AF736&gt;'Average Crustal Abundance'!Y$2,Data!AF736,'Average Crustal Abundance'!Y$2)</f>
        <v>1.3</v>
      </c>
      <c r="BE736" s="3">
        <f>LOG((AG736/'Average Crustal Abundance'!B$2),1.636)</f>
        <v>0</v>
      </c>
      <c r="BF736" s="3">
        <f>LOG((AH736/'Average Crustal Abundance'!C$2),5.77)</f>
        <v>0</v>
      </c>
      <c r="BG736" s="3">
        <f>LOG((AI736/'Average Crustal Abundance'!D$2),5.07)</f>
        <v>0</v>
      </c>
      <c r="BH736" s="3">
        <f>IF(LOG((AJ736/'Average Crustal Abundance'!E$2))&lt;6,LOG((AJ736/'Average Crustal Abundance'!E$2)),6)</f>
        <v>0</v>
      </c>
      <c r="BI736" s="3">
        <f>IF(LOG((AK736/'Average Crustal Abundance'!F$2))&lt;6,LOG((AK736/'Average Crustal Abundance'!F$2)),6)</f>
        <v>0</v>
      </c>
      <c r="BJ736" s="3">
        <f>IF(LOG((AL736/'Average Crustal Abundance'!G$2))&lt;6,LOG((AL736/'Average Crustal Abundance'!G$2)),6)</f>
        <v>0</v>
      </c>
      <c r="BK736" s="3">
        <f>LOG((AM736/'Average Crustal Abundance'!H$2),5.77)</f>
        <v>0</v>
      </c>
      <c r="BL736" s="3">
        <f>IF(LOG((AN736/'Average Crustal Abundance'!I$2))&lt;6,LOG((AN736/'Average Crustal Abundance'!I$2)),6)</f>
        <v>0</v>
      </c>
      <c r="BM736" s="3">
        <f>IF(LOG((AO736/'Average Crustal Abundance'!J$2))&lt;6,LOG((AO736/'Average Crustal Abundance'!J$2)),6)</f>
        <v>0</v>
      </c>
      <c r="BN736" s="3">
        <f>LOG((AP736/'Average Crustal Abundance'!K$2),4.9)</f>
        <v>0</v>
      </c>
      <c r="BO736" s="3">
        <f>IF(LOG((AQ736/'Average Crustal Abundance'!L$2))&lt;6,LOG((AQ736/'Average Crustal Abundance'!L$2)),6)</f>
        <v>0</v>
      </c>
      <c r="BP736" s="3">
        <f>IF(LOG((AR736/'Average Crustal Abundance'!M$2))&lt;6,LOG((AR736/'Average Crustal Abundance'!M$2)),6)</f>
        <v>0</v>
      </c>
      <c r="BQ736" s="3">
        <f>IF(LOG((AS736/'Average Crustal Abundance'!N$2))&lt;6,LOG((AS736/'Average Crustal Abundance'!N$2)),6)</f>
        <v>0</v>
      </c>
      <c r="BR736" s="3">
        <f>LOG((AT736/'Average Crustal Abundance'!O$2),6.71)</f>
        <v>0</v>
      </c>
      <c r="BS736" s="3">
        <f>IF(LOG((AU736/'Average Crustal Abundance'!P$2))&lt;6,LOG((AU736/'Average Crustal Abundance'!P$2)),6)</f>
        <v>0</v>
      </c>
      <c r="BT736" s="3">
        <f>LOG((AV736/'Average Crustal Abundance'!Q$2),8.58)</f>
        <v>0</v>
      </c>
      <c r="BU736" s="3">
        <f>IF(LOG((AW736/'Average Crustal Abundance'!R$2))&lt;6,LOG((AW736/'Average Crustal Abundance'!R$2)),6)</f>
        <v>0</v>
      </c>
      <c r="BV736" s="3">
        <f>IF(LOG((AX736/'Average Crustal Abundance'!S$2))&lt;6,LOG((AX736/'Average Crustal Abundance'!S$2)),6)</f>
        <v>0</v>
      </c>
      <c r="BW736" s="3">
        <f>IF(LOG((AY736/'Average Crustal Abundance'!T$2))&lt;6,LOG((AY736/'Average Crustal Abundance'!T$2)),6)</f>
        <v>0</v>
      </c>
      <c r="BX736" s="3">
        <f>IF(LOG((AZ736/'Average Crustal Abundance'!U$2))&lt;6,LOG((AZ736/'Average Crustal Abundance'!U$2)),6)</f>
        <v>0</v>
      </c>
      <c r="BY736" s="3">
        <f>IF(LOG((BA736/'Average Crustal Abundance'!V$2))&lt;6,LOG((BA736/'Average Crustal Abundance'!V$2)),6)</f>
        <v>0</v>
      </c>
      <c r="BZ736" s="3">
        <f>LOG((BB736/'Average Crustal Abundance'!W$2),9.15)</f>
        <v>0</v>
      </c>
      <c r="CA736" s="3">
        <f>LOG((BC736/'Average Crustal Abundance'!X$2),6.07)</f>
        <v>0</v>
      </c>
      <c r="CB736" s="3">
        <f>LOG((BD736/'Average Crustal Abundance'!Y$2),9.57)</f>
        <v>0</v>
      </c>
      <c r="CC736" s="3">
        <f t="shared" si="403"/>
        <v>0</v>
      </c>
      <c r="CD736" s="3" t="e">
        <f t="shared" si="404"/>
        <v>#DIV/0!</v>
      </c>
      <c r="CE736" s="4" t="e">
        <f t="shared" si="398"/>
        <v>#DIV/0!</v>
      </c>
      <c r="CF736" s="4" t="e">
        <f t="shared" si="399"/>
        <v>#DIV/0!</v>
      </c>
      <c r="CG736" s="4" t="e">
        <f t="shared" si="400"/>
        <v>#DIV/0!</v>
      </c>
      <c r="CH736" s="4" t="e">
        <f t="shared" si="394"/>
        <v>#DIV/0!</v>
      </c>
      <c r="CI736" s="4" t="e">
        <f t="shared" si="395"/>
        <v>#DIV/0!</v>
      </c>
      <c r="CJ736" s="4" t="e">
        <f t="shared" si="396"/>
        <v>#DIV/0!</v>
      </c>
      <c r="CK736" s="4" t="e">
        <f t="shared" si="397"/>
        <v>#DIV/0!</v>
      </c>
      <c r="CL736" s="4" t="e">
        <f t="shared" si="412"/>
        <v>#DIV/0!</v>
      </c>
      <c r="CM736" s="4" t="e">
        <f t="shared" si="413"/>
        <v>#DIV/0!</v>
      </c>
      <c r="CN736" s="4" t="e">
        <f t="shared" si="414"/>
        <v>#DIV/0!</v>
      </c>
      <c r="CO736" s="4" t="e">
        <f t="shared" si="415"/>
        <v>#DIV/0!</v>
      </c>
      <c r="CP736" s="4" t="e">
        <f t="shared" si="416"/>
        <v>#DIV/0!</v>
      </c>
      <c r="CQ736" s="4" t="e">
        <f t="shared" si="406"/>
        <v>#DIV/0!</v>
      </c>
      <c r="CR736" s="4" t="e">
        <f t="shared" si="407"/>
        <v>#DIV/0!</v>
      </c>
      <c r="CS736" s="4" t="e">
        <f t="shared" si="408"/>
        <v>#DIV/0!</v>
      </c>
      <c r="CT736" s="4" t="e">
        <f t="shared" si="409"/>
        <v>#DIV/0!</v>
      </c>
      <c r="CU736" s="4" t="e">
        <f t="shared" si="410"/>
        <v>#DIV/0!</v>
      </c>
      <c r="CV736" s="4" t="e">
        <f t="shared" si="411"/>
        <v>#DIV/0!</v>
      </c>
      <c r="CW736" s="4" t="e">
        <f t="shared" si="402"/>
        <v>#DIV/0!</v>
      </c>
      <c r="CX736" s="4" t="e">
        <f t="shared" si="402"/>
        <v>#DIV/0!</v>
      </c>
      <c r="CY736" s="4" t="e">
        <f t="shared" si="402"/>
        <v>#DIV/0!</v>
      </c>
      <c r="CZ736" s="4" t="e">
        <f t="shared" si="401"/>
        <v>#DIV/0!</v>
      </c>
      <c r="DA736" s="4" t="e">
        <f t="shared" si="401"/>
        <v>#DIV/0!</v>
      </c>
      <c r="DB736" s="4" t="e">
        <f t="shared" si="401"/>
        <v>#DIV/0!</v>
      </c>
      <c r="DC736" s="3"/>
      <c r="DD736" s="3" t="e">
        <f t="shared" si="405"/>
        <v>#DIV/0!</v>
      </c>
    </row>
    <row r="737" spans="33:108" x14ac:dyDescent="0.25">
      <c r="AG737" s="2">
        <f>IF(I737&gt;'Average Crustal Abundance'!B$2,Data!I737,'Average Crustal Abundance'!B$2)</f>
        <v>52200</v>
      </c>
      <c r="AH737" s="2">
        <f>IF(J737&gt;'Average Crustal Abundance'!C$2,Data!J737,'Average Crustal Abundance'!C$2)</f>
        <v>27</v>
      </c>
      <c r="AI737" s="2">
        <f>IF(K737&gt;'Average Crustal Abundance'!D$2,Data!K737,'Average Crustal Abundance'!D$2)</f>
        <v>59</v>
      </c>
      <c r="AJ737" s="2">
        <f>IF(L737&gt;'Average Crustal Abundance'!E$2,Data!L737,'Average Crustal Abundance'!E$2)</f>
        <v>0.188</v>
      </c>
      <c r="AK737" s="2">
        <f>IF(M737&gt;'Average Crustal Abundance'!F$2,Data!M737,'Average Crustal Abundance'!F$2)</f>
        <v>1.5E-3</v>
      </c>
      <c r="AL737" s="2">
        <f>IF(N737&gt;'Average Crustal Abundance'!G$2,Data!N737,'Average Crustal Abundance'!G$2)</f>
        <v>1.5E-3</v>
      </c>
      <c r="AM737" s="2">
        <f>IF(O737&gt;'Average Crustal Abundance'!H$2,Data!O737,'Average Crustal Abundance'!H$2)</f>
        <v>27</v>
      </c>
      <c r="AN737" s="2">
        <f>IF(P737&gt;'Average Crustal Abundance'!I$2,Data!P737,'Average Crustal Abundance'!I$2)</f>
        <v>5.6000000000000001E-2</v>
      </c>
      <c r="AO737" s="2">
        <f>IF(Q737&gt;'Average Crustal Abundance'!J$2,Data!Q737,'Average Crustal Abundance'!J$2)</f>
        <v>1.2999999999999999E-3</v>
      </c>
      <c r="AP737" s="2">
        <f>IF(R737&gt;'Average Crustal Abundance'!K$2,Data!R737,'Average Crustal Abundance'!K$2)</f>
        <v>72</v>
      </c>
      <c r="AQ737" s="2">
        <f>IF(S737&gt;'Average Crustal Abundance'!L$2,Data!S737,'Average Crustal Abundance'!L$2)</f>
        <v>0.08</v>
      </c>
      <c r="AR737" s="2">
        <f>IF(T737&gt;'Average Crustal Abundance'!M$2,Data!T737,'Average Crustal Abundance'!M$2)</f>
        <v>5.1999999999999998E-2</v>
      </c>
      <c r="AS737" s="2">
        <f>IF(U737&gt;'Average Crustal Abundance'!N$2,Data!U737,'Average Crustal Abundance'!N$2)</f>
        <v>0.5</v>
      </c>
      <c r="AT737" s="2">
        <f>IF(V737&gt;'Average Crustal Abundance'!O$2,Data!V737,'Average Crustal Abundance'!O$2)</f>
        <v>11</v>
      </c>
      <c r="AU737" s="2">
        <f>IF(W737&gt;'Average Crustal Abundance'!P$2,Data!W737,'Average Crustal Abundance'!P$2)</f>
        <v>0.03</v>
      </c>
      <c r="AV737" s="2">
        <f>IF(X737&gt;'Average Crustal Abundance'!Q$2,Data!X737,'Average Crustal Abundance'!Q$2)</f>
        <v>2.5</v>
      </c>
      <c r="AW737" s="2">
        <f>IF(Y737&gt;'Average Crustal Abundance'!R$2,Data!Y737,'Average Crustal Abundance'!R$2)</f>
        <v>0.2</v>
      </c>
      <c r="AX737" s="2">
        <f>IF(Z737&gt;'Average Crustal Abundance'!S$2,Data!Z737,'Average Crustal Abundance'!S$2)</f>
        <v>0.18</v>
      </c>
      <c r="AY737" s="2">
        <f>IF(AA737&gt;'Average Crustal Abundance'!T$2,Data!AA737,'Average Crustal Abundance'!T$2)</f>
        <v>1E-3</v>
      </c>
      <c r="AZ737" s="2">
        <f>IF(AB737&gt;'Average Crustal Abundance'!U$2,Data!AB737,'Average Crustal Abundance'!U$2)</f>
        <v>0.8</v>
      </c>
      <c r="BA737" s="2">
        <f>IF(AC737&gt;'Average Crustal Abundance'!V$2,Data!AC737,'Average Crustal Abundance'!V$2)</f>
        <v>1</v>
      </c>
      <c r="BB737" s="2">
        <f>IF(AD737&gt;'Average Crustal Abundance'!W$2,Data!AD737,'Average Crustal Abundance'!W$2)</f>
        <v>1.7</v>
      </c>
      <c r="BC737" s="2">
        <f>IF(AE737&gt;'Average Crustal Abundance'!X$2,Data!AE737,'Average Crustal Abundance'!X$2)</f>
        <v>20</v>
      </c>
      <c r="BD737" s="2">
        <f>IF(AF737&gt;'Average Crustal Abundance'!Y$2,Data!AF737,'Average Crustal Abundance'!Y$2)</f>
        <v>1.3</v>
      </c>
      <c r="BE737" s="3">
        <f>LOG((AG737/'Average Crustal Abundance'!B$2),1.636)</f>
        <v>0</v>
      </c>
      <c r="BF737" s="3">
        <f>LOG((AH737/'Average Crustal Abundance'!C$2),5.77)</f>
        <v>0</v>
      </c>
      <c r="BG737" s="3">
        <f>LOG((AI737/'Average Crustal Abundance'!D$2),5.07)</f>
        <v>0</v>
      </c>
      <c r="BH737" s="3">
        <f>IF(LOG((AJ737/'Average Crustal Abundance'!E$2))&lt;6,LOG((AJ737/'Average Crustal Abundance'!E$2)),6)</f>
        <v>0</v>
      </c>
      <c r="BI737" s="3">
        <f>IF(LOG((AK737/'Average Crustal Abundance'!F$2))&lt;6,LOG((AK737/'Average Crustal Abundance'!F$2)),6)</f>
        <v>0</v>
      </c>
      <c r="BJ737" s="3">
        <f>IF(LOG((AL737/'Average Crustal Abundance'!G$2))&lt;6,LOG((AL737/'Average Crustal Abundance'!G$2)),6)</f>
        <v>0</v>
      </c>
      <c r="BK737" s="3">
        <f>LOG((AM737/'Average Crustal Abundance'!H$2),5.77)</f>
        <v>0</v>
      </c>
      <c r="BL737" s="3">
        <f>IF(LOG((AN737/'Average Crustal Abundance'!I$2))&lt;6,LOG((AN737/'Average Crustal Abundance'!I$2)),6)</f>
        <v>0</v>
      </c>
      <c r="BM737" s="3">
        <f>IF(LOG((AO737/'Average Crustal Abundance'!J$2))&lt;6,LOG((AO737/'Average Crustal Abundance'!J$2)),6)</f>
        <v>0</v>
      </c>
      <c r="BN737" s="3">
        <f>LOG((AP737/'Average Crustal Abundance'!K$2),4.9)</f>
        <v>0</v>
      </c>
      <c r="BO737" s="3">
        <f>IF(LOG((AQ737/'Average Crustal Abundance'!L$2))&lt;6,LOG((AQ737/'Average Crustal Abundance'!L$2)),6)</f>
        <v>0</v>
      </c>
      <c r="BP737" s="3">
        <f>IF(LOG((AR737/'Average Crustal Abundance'!M$2))&lt;6,LOG((AR737/'Average Crustal Abundance'!M$2)),6)</f>
        <v>0</v>
      </c>
      <c r="BQ737" s="3">
        <f>IF(LOG((AS737/'Average Crustal Abundance'!N$2))&lt;6,LOG((AS737/'Average Crustal Abundance'!N$2)),6)</f>
        <v>0</v>
      </c>
      <c r="BR737" s="3">
        <f>LOG((AT737/'Average Crustal Abundance'!O$2),6.71)</f>
        <v>0</v>
      </c>
      <c r="BS737" s="3">
        <f>IF(LOG((AU737/'Average Crustal Abundance'!P$2))&lt;6,LOG((AU737/'Average Crustal Abundance'!P$2)),6)</f>
        <v>0</v>
      </c>
      <c r="BT737" s="3">
        <f>LOG((AV737/'Average Crustal Abundance'!Q$2),8.58)</f>
        <v>0</v>
      </c>
      <c r="BU737" s="3">
        <f>IF(LOG((AW737/'Average Crustal Abundance'!R$2))&lt;6,LOG((AW737/'Average Crustal Abundance'!R$2)),6)</f>
        <v>0</v>
      </c>
      <c r="BV737" s="3">
        <f>IF(LOG((AX737/'Average Crustal Abundance'!S$2))&lt;6,LOG((AX737/'Average Crustal Abundance'!S$2)),6)</f>
        <v>0</v>
      </c>
      <c r="BW737" s="3">
        <f>IF(LOG((AY737/'Average Crustal Abundance'!T$2))&lt;6,LOG((AY737/'Average Crustal Abundance'!T$2)),6)</f>
        <v>0</v>
      </c>
      <c r="BX737" s="3">
        <f>IF(LOG((AZ737/'Average Crustal Abundance'!U$2))&lt;6,LOG((AZ737/'Average Crustal Abundance'!U$2)),6)</f>
        <v>0</v>
      </c>
      <c r="BY737" s="3">
        <f>IF(LOG((BA737/'Average Crustal Abundance'!V$2))&lt;6,LOG((BA737/'Average Crustal Abundance'!V$2)),6)</f>
        <v>0</v>
      </c>
      <c r="BZ737" s="3">
        <f>LOG((BB737/'Average Crustal Abundance'!W$2),9.15)</f>
        <v>0</v>
      </c>
      <c r="CA737" s="3">
        <f>LOG((BC737/'Average Crustal Abundance'!X$2),6.07)</f>
        <v>0</v>
      </c>
      <c r="CB737" s="3">
        <f>LOG((BD737/'Average Crustal Abundance'!Y$2),9.57)</f>
        <v>0</v>
      </c>
      <c r="CC737" s="3">
        <f t="shared" si="403"/>
        <v>0</v>
      </c>
      <c r="CD737" s="3" t="e">
        <f t="shared" si="404"/>
        <v>#DIV/0!</v>
      </c>
      <c r="CE737" s="4" t="e">
        <f t="shared" si="398"/>
        <v>#DIV/0!</v>
      </c>
      <c r="CF737" s="4" t="e">
        <f t="shared" si="399"/>
        <v>#DIV/0!</v>
      </c>
      <c r="CG737" s="4" t="e">
        <f t="shared" si="400"/>
        <v>#DIV/0!</v>
      </c>
      <c r="CH737" s="4" t="e">
        <f t="shared" si="394"/>
        <v>#DIV/0!</v>
      </c>
      <c r="CI737" s="4" t="e">
        <f t="shared" si="395"/>
        <v>#DIV/0!</v>
      </c>
      <c r="CJ737" s="4" t="e">
        <f t="shared" si="396"/>
        <v>#DIV/0!</v>
      </c>
      <c r="CK737" s="4" t="e">
        <f t="shared" si="397"/>
        <v>#DIV/0!</v>
      </c>
      <c r="CL737" s="4" t="e">
        <f t="shared" si="412"/>
        <v>#DIV/0!</v>
      </c>
      <c r="CM737" s="4" t="e">
        <f t="shared" si="413"/>
        <v>#DIV/0!</v>
      </c>
      <c r="CN737" s="4" t="e">
        <f t="shared" si="414"/>
        <v>#DIV/0!</v>
      </c>
      <c r="CO737" s="4" t="e">
        <f t="shared" si="415"/>
        <v>#DIV/0!</v>
      </c>
      <c r="CP737" s="4" t="e">
        <f t="shared" si="416"/>
        <v>#DIV/0!</v>
      </c>
      <c r="CQ737" s="4" t="e">
        <f t="shared" si="406"/>
        <v>#DIV/0!</v>
      </c>
      <c r="CR737" s="4" t="e">
        <f t="shared" si="407"/>
        <v>#DIV/0!</v>
      </c>
      <c r="CS737" s="4" t="e">
        <f t="shared" si="408"/>
        <v>#DIV/0!</v>
      </c>
      <c r="CT737" s="4" t="e">
        <f t="shared" si="409"/>
        <v>#DIV/0!</v>
      </c>
      <c r="CU737" s="4" t="e">
        <f t="shared" si="410"/>
        <v>#DIV/0!</v>
      </c>
      <c r="CV737" s="4" t="e">
        <f t="shared" si="411"/>
        <v>#DIV/0!</v>
      </c>
      <c r="CW737" s="4" t="e">
        <f t="shared" si="402"/>
        <v>#DIV/0!</v>
      </c>
      <c r="CX737" s="4" t="e">
        <f t="shared" si="402"/>
        <v>#DIV/0!</v>
      </c>
      <c r="CY737" s="4" t="e">
        <f t="shared" si="402"/>
        <v>#DIV/0!</v>
      </c>
      <c r="CZ737" s="4" t="e">
        <f t="shared" si="401"/>
        <v>#DIV/0!</v>
      </c>
      <c r="DA737" s="4" t="e">
        <f t="shared" si="401"/>
        <v>#DIV/0!</v>
      </c>
      <c r="DB737" s="4" t="e">
        <f t="shared" si="401"/>
        <v>#DIV/0!</v>
      </c>
      <c r="DC737" s="3"/>
      <c r="DD737" s="3" t="e">
        <f t="shared" si="405"/>
        <v>#DIV/0!</v>
      </c>
    </row>
    <row r="738" spans="33:108" x14ac:dyDescent="0.25">
      <c r="AG738" s="2">
        <f>IF(I738&gt;'Average Crustal Abundance'!B$2,Data!I738,'Average Crustal Abundance'!B$2)</f>
        <v>52200</v>
      </c>
      <c r="AH738" s="2">
        <f>IF(J738&gt;'Average Crustal Abundance'!C$2,Data!J738,'Average Crustal Abundance'!C$2)</f>
        <v>27</v>
      </c>
      <c r="AI738" s="2">
        <f>IF(K738&gt;'Average Crustal Abundance'!D$2,Data!K738,'Average Crustal Abundance'!D$2)</f>
        <v>59</v>
      </c>
      <c r="AJ738" s="2">
        <f>IF(L738&gt;'Average Crustal Abundance'!E$2,Data!L738,'Average Crustal Abundance'!E$2)</f>
        <v>0.188</v>
      </c>
      <c r="AK738" s="2">
        <f>IF(M738&gt;'Average Crustal Abundance'!F$2,Data!M738,'Average Crustal Abundance'!F$2)</f>
        <v>1.5E-3</v>
      </c>
      <c r="AL738" s="2">
        <f>IF(N738&gt;'Average Crustal Abundance'!G$2,Data!N738,'Average Crustal Abundance'!G$2)</f>
        <v>1.5E-3</v>
      </c>
      <c r="AM738" s="2">
        <f>IF(O738&gt;'Average Crustal Abundance'!H$2,Data!O738,'Average Crustal Abundance'!H$2)</f>
        <v>27</v>
      </c>
      <c r="AN738" s="2">
        <f>IF(P738&gt;'Average Crustal Abundance'!I$2,Data!P738,'Average Crustal Abundance'!I$2)</f>
        <v>5.6000000000000001E-2</v>
      </c>
      <c r="AO738" s="2">
        <f>IF(Q738&gt;'Average Crustal Abundance'!J$2,Data!Q738,'Average Crustal Abundance'!J$2)</f>
        <v>1.2999999999999999E-3</v>
      </c>
      <c r="AP738" s="2">
        <f>IF(R738&gt;'Average Crustal Abundance'!K$2,Data!R738,'Average Crustal Abundance'!K$2)</f>
        <v>72</v>
      </c>
      <c r="AQ738" s="2">
        <f>IF(S738&gt;'Average Crustal Abundance'!L$2,Data!S738,'Average Crustal Abundance'!L$2)</f>
        <v>0.08</v>
      </c>
      <c r="AR738" s="2">
        <f>IF(T738&gt;'Average Crustal Abundance'!M$2,Data!T738,'Average Crustal Abundance'!M$2)</f>
        <v>5.1999999999999998E-2</v>
      </c>
      <c r="AS738" s="2">
        <f>IF(U738&gt;'Average Crustal Abundance'!N$2,Data!U738,'Average Crustal Abundance'!N$2)</f>
        <v>0.5</v>
      </c>
      <c r="AT738" s="2">
        <f>IF(V738&gt;'Average Crustal Abundance'!O$2,Data!V738,'Average Crustal Abundance'!O$2)</f>
        <v>11</v>
      </c>
      <c r="AU738" s="2">
        <f>IF(W738&gt;'Average Crustal Abundance'!P$2,Data!W738,'Average Crustal Abundance'!P$2)</f>
        <v>0.03</v>
      </c>
      <c r="AV738" s="2">
        <f>IF(X738&gt;'Average Crustal Abundance'!Q$2,Data!X738,'Average Crustal Abundance'!Q$2)</f>
        <v>2.5</v>
      </c>
      <c r="AW738" s="2">
        <f>IF(Y738&gt;'Average Crustal Abundance'!R$2,Data!Y738,'Average Crustal Abundance'!R$2)</f>
        <v>0.2</v>
      </c>
      <c r="AX738" s="2">
        <f>IF(Z738&gt;'Average Crustal Abundance'!S$2,Data!Z738,'Average Crustal Abundance'!S$2)</f>
        <v>0.18</v>
      </c>
      <c r="AY738" s="2">
        <f>IF(AA738&gt;'Average Crustal Abundance'!T$2,Data!AA738,'Average Crustal Abundance'!T$2)</f>
        <v>1E-3</v>
      </c>
      <c r="AZ738" s="2">
        <f>IF(AB738&gt;'Average Crustal Abundance'!U$2,Data!AB738,'Average Crustal Abundance'!U$2)</f>
        <v>0.8</v>
      </c>
      <c r="BA738" s="2">
        <f>IF(AC738&gt;'Average Crustal Abundance'!V$2,Data!AC738,'Average Crustal Abundance'!V$2)</f>
        <v>1</v>
      </c>
      <c r="BB738" s="2">
        <f>IF(AD738&gt;'Average Crustal Abundance'!W$2,Data!AD738,'Average Crustal Abundance'!W$2)</f>
        <v>1.7</v>
      </c>
      <c r="BC738" s="2">
        <f>IF(AE738&gt;'Average Crustal Abundance'!X$2,Data!AE738,'Average Crustal Abundance'!X$2)</f>
        <v>20</v>
      </c>
      <c r="BD738" s="2">
        <f>IF(AF738&gt;'Average Crustal Abundance'!Y$2,Data!AF738,'Average Crustal Abundance'!Y$2)</f>
        <v>1.3</v>
      </c>
      <c r="BE738" s="3">
        <f>LOG((AG738/'Average Crustal Abundance'!B$2),1.636)</f>
        <v>0</v>
      </c>
      <c r="BF738" s="3">
        <f>LOG((AH738/'Average Crustal Abundance'!C$2),5.77)</f>
        <v>0</v>
      </c>
      <c r="BG738" s="3">
        <f>LOG((AI738/'Average Crustal Abundance'!D$2),5.07)</f>
        <v>0</v>
      </c>
      <c r="BH738" s="3">
        <f>IF(LOG((AJ738/'Average Crustal Abundance'!E$2))&lt;6,LOG((AJ738/'Average Crustal Abundance'!E$2)),6)</f>
        <v>0</v>
      </c>
      <c r="BI738" s="3">
        <f>IF(LOG((AK738/'Average Crustal Abundance'!F$2))&lt;6,LOG((AK738/'Average Crustal Abundance'!F$2)),6)</f>
        <v>0</v>
      </c>
      <c r="BJ738" s="3">
        <f>IF(LOG((AL738/'Average Crustal Abundance'!G$2))&lt;6,LOG((AL738/'Average Crustal Abundance'!G$2)),6)</f>
        <v>0</v>
      </c>
      <c r="BK738" s="3">
        <f>LOG((AM738/'Average Crustal Abundance'!H$2),5.77)</f>
        <v>0</v>
      </c>
      <c r="BL738" s="3">
        <f>IF(LOG((AN738/'Average Crustal Abundance'!I$2))&lt;6,LOG((AN738/'Average Crustal Abundance'!I$2)),6)</f>
        <v>0</v>
      </c>
      <c r="BM738" s="3">
        <f>IF(LOG((AO738/'Average Crustal Abundance'!J$2))&lt;6,LOG((AO738/'Average Crustal Abundance'!J$2)),6)</f>
        <v>0</v>
      </c>
      <c r="BN738" s="3">
        <f>LOG((AP738/'Average Crustal Abundance'!K$2),4.9)</f>
        <v>0</v>
      </c>
      <c r="BO738" s="3">
        <f>IF(LOG((AQ738/'Average Crustal Abundance'!L$2))&lt;6,LOG((AQ738/'Average Crustal Abundance'!L$2)),6)</f>
        <v>0</v>
      </c>
      <c r="BP738" s="3">
        <f>IF(LOG((AR738/'Average Crustal Abundance'!M$2))&lt;6,LOG((AR738/'Average Crustal Abundance'!M$2)),6)</f>
        <v>0</v>
      </c>
      <c r="BQ738" s="3">
        <f>IF(LOG((AS738/'Average Crustal Abundance'!N$2))&lt;6,LOG((AS738/'Average Crustal Abundance'!N$2)),6)</f>
        <v>0</v>
      </c>
      <c r="BR738" s="3">
        <f>LOG((AT738/'Average Crustal Abundance'!O$2),6.71)</f>
        <v>0</v>
      </c>
      <c r="BS738" s="3">
        <f>IF(LOG((AU738/'Average Crustal Abundance'!P$2))&lt;6,LOG((AU738/'Average Crustal Abundance'!P$2)),6)</f>
        <v>0</v>
      </c>
      <c r="BT738" s="3">
        <f>LOG((AV738/'Average Crustal Abundance'!Q$2),8.58)</f>
        <v>0</v>
      </c>
      <c r="BU738" s="3">
        <f>IF(LOG((AW738/'Average Crustal Abundance'!R$2))&lt;6,LOG((AW738/'Average Crustal Abundance'!R$2)),6)</f>
        <v>0</v>
      </c>
      <c r="BV738" s="3">
        <f>IF(LOG((AX738/'Average Crustal Abundance'!S$2))&lt;6,LOG((AX738/'Average Crustal Abundance'!S$2)),6)</f>
        <v>0</v>
      </c>
      <c r="BW738" s="3">
        <f>IF(LOG((AY738/'Average Crustal Abundance'!T$2))&lt;6,LOG((AY738/'Average Crustal Abundance'!T$2)),6)</f>
        <v>0</v>
      </c>
      <c r="BX738" s="3">
        <f>IF(LOG((AZ738/'Average Crustal Abundance'!U$2))&lt;6,LOG((AZ738/'Average Crustal Abundance'!U$2)),6)</f>
        <v>0</v>
      </c>
      <c r="BY738" s="3">
        <f>IF(LOG((BA738/'Average Crustal Abundance'!V$2))&lt;6,LOG((BA738/'Average Crustal Abundance'!V$2)),6)</f>
        <v>0</v>
      </c>
      <c r="BZ738" s="3">
        <f>LOG((BB738/'Average Crustal Abundance'!W$2),9.15)</f>
        <v>0</v>
      </c>
      <c r="CA738" s="3">
        <f>LOG((BC738/'Average Crustal Abundance'!X$2),6.07)</f>
        <v>0</v>
      </c>
      <c r="CB738" s="3">
        <f>LOG((BD738/'Average Crustal Abundance'!Y$2),9.57)</f>
        <v>0</v>
      </c>
      <c r="CC738" s="3">
        <f t="shared" si="403"/>
        <v>0</v>
      </c>
      <c r="CD738" s="3" t="e">
        <f t="shared" si="404"/>
        <v>#DIV/0!</v>
      </c>
      <c r="CE738" s="4" t="e">
        <f t="shared" si="398"/>
        <v>#DIV/0!</v>
      </c>
      <c r="CF738" s="4" t="e">
        <f t="shared" si="399"/>
        <v>#DIV/0!</v>
      </c>
      <c r="CG738" s="4" t="e">
        <f t="shared" si="400"/>
        <v>#DIV/0!</v>
      </c>
      <c r="CH738" s="4" t="e">
        <f t="shared" si="394"/>
        <v>#DIV/0!</v>
      </c>
      <c r="CI738" s="4" t="e">
        <f t="shared" si="395"/>
        <v>#DIV/0!</v>
      </c>
      <c r="CJ738" s="4" t="e">
        <f t="shared" si="396"/>
        <v>#DIV/0!</v>
      </c>
      <c r="CK738" s="4" t="e">
        <f t="shared" si="397"/>
        <v>#DIV/0!</v>
      </c>
      <c r="CL738" s="4" t="e">
        <f t="shared" si="412"/>
        <v>#DIV/0!</v>
      </c>
      <c r="CM738" s="4" t="e">
        <f t="shared" si="413"/>
        <v>#DIV/0!</v>
      </c>
      <c r="CN738" s="4" t="e">
        <f t="shared" si="414"/>
        <v>#DIV/0!</v>
      </c>
      <c r="CO738" s="4" t="e">
        <f t="shared" si="415"/>
        <v>#DIV/0!</v>
      </c>
      <c r="CP738" s="4" t="e">
        <f t="shared" si="416"/>
        <v>#DIV/0!</v>
      </c>
      <c r="CQ738" s="4" t="e">
        <f t="shared" si="406"/>
        <v>#DIV/0!</v>
      </c>
      <c r="CR738" s="4" t="e">
        <f t="shared" si="407"/>
        <v>#DIV/0!</v>
      </c>
      <c r="CS738" s="4" t="e">
        <f t="shared" si="408"/>
        <v>#DIV/0!</v>
      </c>
      <c r="CT738" s="4" t="e">
        <f t="shared" si="409"/>
        <v>#DIV/0!</v>
      </c>
      <c r="CU738" s="4" t="e">
        <f t="shared" si="410"/>
        <v>#DIV/0!</v>
      </c>
      <c r="CV738" s="4" t="e">
        <f t="shared" si="411"/>
        <v>#DIV/0!</v>
      </c>
      <c r="CW738" s="4" t="e">
        <f t="shared" si="402"/>
        <v>#DIV/0!</v>
      </c>
      <c r="CX738" s="4" t="e">
        <f t="shared" si="402"/>
        <v>#DIV/0!</v>
      </c>
      <c r="CY738" s="4" t="e">
        <f t="shared" si="402"/>
        <v>#DIV/0!</v>
      </c>
      <c r="CZ738" s="4" t="e">
        <f t="shared" si="401"/>
        <v>#DIV/0!</v>
      </c>
      <c r="DA738" s="4" t="e">
        <f t="shared" si="401"/>
        <v>#DIV/0!</v>
      </c>
      <c r="DB738" s="4" t="e">
        <f t="shared" si="401"/>
        <v>#DIV/0!</v>
      </c>
      <c r="DC738" s="3"/>
      <c r="DD738" s="3" t="e">
        <f t="shared" si="405"/>
        <v>#DIV/0!</v>
      </c>
    </row>
    <row r="739" spans="33:108" x14ac:dyDescent="0.25">
      <c r="AG739" s="2">
        <f>IF(I739&gt;'Average Crustal Abundance'!B$2,Data!I739,'Average Crustal Abundance'!B$2)</f>
        <v>52200</v>
      </c>
      <c r="AH739" s="2">
        <f>IF(J739&gt;'Average Crustal Abundance'!C$2,Data!J739,'Average Crustal Abundance'!C$2)</f>
        <v>27</v>
      </c>
      <c r="AI739" s="2">
        <f>IF(K739&gt;'Average Crustal Abundance'!D$2,Data!K739,'Average Crustal Abundance'!D$2)</f>
        <v>59</v>
      </c>
      <c r="AJ739" s="2">
        <f>IF(L739&gt;'Average Crustal Abundance'!E$2,Data!L739,'Average Crustal Abundance'!E$2)</f>
        <v>0.188</v>
      </c>
      <c r="AK739" s="2">
        <f>IF(M739&gt;'Average Crustal Abundance'!F$2,Data!M739,'Average Crustal Abundance'!F$2)</f>
        <v>1.5E-3</v>
      </c>
      <c r="AL739" s="2">
        <f>IF(N739&gt;'Average Crustal Abundance'!G$2,Data!N739,'Average Crustal Abundance'!G$2)</f>
        <v>1.5E-3</v>
      </c>
      <c r="AM739" s="2">
        <f>IF(O739&gt;'Average Crustal Abundance'!H$2,Data!O739,'Average Crustal Abundance'!H$2)</f>
        <v>27</v>
      </c>
      <c r="AN739" s="2">
        <f>IF(P739&gt;'Average Crustal Abundance'!I$2,Data!P739,'Average Crustal Abundance'!I$2)</f>
        <v>5.6000000000000001E-2</v>
      </c>
      <c r="AO739" s="2">
        <f>IF(Q739&gt;'Average Crustal Abundance'!J$2,Data!Q739,'Average Crustal Abundance'!J$2)</f>
        <v>1.2999999999999999E-3</v>
      </c>
      <c r="AP739" s="2">
        <f>IF(R739&gt;'Average Crustal Abundance'!K$2,Data!R739,'Average Crustal Abundance'!K$2)</f>
        <v>72</v>
      </c>
      <c r="AQ739" s="2">
        <f>IF(S739&gt;'Average Crustal Abundance'!L$2,Data!S739,'Average Crustal Abundance'!L$2)</f>
        <v>0.08</v>
      </c>
      <c r="AR739" s="2">
        <f>IF(T739&gt;'Average Crustal Abundance'!M$2,Data!T739,'Average Crustal Abundance'!M$2)</f>
        <v>5.1999999999999998E-2</v>
      </c>
      <c r="AS739" s="2">
        <f>IF(U739&gt;'Average Crustal Abundance'!N$2,Data!U739,'Average Crustal Abundance'!N$2)</f>
        <v>0.5</v>
      </c>
      <c r="AT739" s="2">
        <f>IF(V739&gt;'Average Crustal Abundance'!O$2,Data!V739,'Average Crustal Abundance'!O$2)</f>
        <v>11</v>
      </c>
      <c r="AU739" s="2">
        <f>IF(W739&gt;'Average Crustal Abundance'!P$2,Data!W739,'Average Crustal Abundance'!P$2)</f>
        <v>0.03</v>
      </c>
      <c r="AV739" s="2">
        <f>IF(X739&gt;'Average Crustal Abundance'!Q$2,Data!X739,'Average Crustal Abundance'!Q$2)</f>
        <v>2.5</v>
      </c>
      <c r="AW739" s="2">
        <f>IF(Y739&gt;'Average Crustal Abundance'!R$2,Data!Y739,'Average Crustal Abundance'!R$2)</f>
        <v>0.2</v>
      </c>
      <c r="AX739" s="2">
        <f>IF(Z739&gt;'Average Crustal Abundance'!S$2,Data!Z739,'Average Crustal Abundance'!S$2)</f>
        <v>0.18</v>
      </c>
      <c r="AY739" s="2">
        <f>IF(AA739&gt;'Average Crustal Abundance'!T$2,Data!AA739,'Average Crustal Abundance'!T$2)</f>
        <v>1E-3</v>
      </c>
      <c r="AZ739" s="2">
        <f>IF(AB739&gt;'Average Crustal Abundance'!U$2,Data!AB739,'Average Crustal Abundance'!U$2)</f>
        <v>0.8</v>
      </c>
      <c r="BA739" s="2">
        <f>IF(AC739&gt;'Average Crustal Abundance'!V$2,Data!AC739,'Average Crustal Abundance'!V$2)</f>
        <v>1</v>
      </c>
      <c r="BB739" s="2">
        <f>IF(AD739&gt;'Average Crustal Abundance'!W$2,Data!AD739,'Average Crustal Abundance'!W$2)</f>
        <v>1.7</v>
      </c>
      <c r="BC739" s="2">
        <f>IF(AE739&gt;'Average Crustal Abundance'!X$2,Data!AE739,'Average Crustal Abundance'!X$2)</f>
        <v>20</v>
      </c>
      <c r="BD739" s="2">
        <f>IF(AF739&gt;'Average Crustal Abundance'!Y$2,Data!AF739,'Average Crustal Abundance'!Y$2)</f>
        <v>1.3</v>
      </c>
      <c r="BE739" s="3">
        <f>LOG((AG739/'Average Crustal Abundance'!B$2),1.636)</f>
        <v>0</v>
      </c>
      <c r="BF739" s="3">
        <f>LOG((AH739/'Average Crustal Abundance'!C$2),5.77)</f>
        <v>0</v>
      </c>
      <c r="BG739" s="3">
        <f>LOG((AI739/'Average Crustal Abundance'!D$2),5.07)</f>
        <v>0</v>
      </c>
      <c r="BH739" s="3">
        <f>IF(LOG((AJ739/'Average Crustal Abundance'!E$2))&lt;6,LOG((AJ739/'Average Crustal Abundance'!E$2)),6)</f>
        <v>0</v>
      </c>
      <c r="BI739" s="3">
        <f>IF(LOG((AK739/'Average Crustal Abundance'!F$2))&lt;6,LOG((AK739/'Average Crustal Abundance'!F$2)),6)</f>
        <v>0</v>
      </c>
      <c r="BJ739" s="3">
        <f>IF(LOG((AL739/'Average Crustal Abundance'!G$2))&lt;6,LOG((AL739/'Average Crustal Abundance'!G$2)),6)</f>
        <v>0</v>
      </c>
      <c r="BK739" s="3">
        <f>LOG((AM739/'Average Crustal Abundance'!H$2),5.77)</f>
        <v>0</v>
      </c>
      <c r="BL739" s="3">
        <f>IF(LOG((AN739/'Average Crustal Abundance'!I$2))&lt;6,LOG((AN739/'Average Crustal Abundance'!I$2)),6)</f>
        <v>0</v>
      </c>
      <c r="BM739" s="3">
        <f>IF(LOG((AO739/'Average Crustal Abundance'!J$2))&lt;6,LOG((AO739/'Average Crustal Abundance'!J$2)),6)</f>
        <v>0</v>
      </c>
      <c r="BN739" s="3">
        <f>LOG((AP739/'Average Crustal Abundance'!K$2),4.9)</f>
        <v>0</v>
      </c>
      <c r="BO739" s="3">
        <f>IF(LOG((AQ739/'Average Crustal Abundance'!L$2))&lt;6,LOG((AQ739/'Average Crustal Abundance'!L$2)),6)</f>
        <v>0</v>
      </c>
      <c r="BP739" s="3">
        <f>IF(LOG((AR739/'Average Crustal Abundance'!M$2))&lt;6,LOG((AR739/'Average Crustal Abundance'!M$2)),6)</f>
        <v>0</v>
      </c>
      <c r="BQ739" s="3">
        <f>IF(LOG((AS739/'Average Crustal Abundance'!N$2))&lt;6,LOG((AS739/'Average Crustal Abundance'!N$2)),6)</f>
        <v>0</v>
      </c>
      <c r="BR739" s="3">
        <f>LOG((AT739/'Average Crustal Abundance'!O$2),6.71)</f>
        <v>0</v>
      </c>
      <c r="BS739" s="3">
        <f>IF(LOG((AU739/'Average Crustal Abundance'!P$2))&lt;6,LOG((AU739/'Average Crustal Abundance'!P$2)),6)</f>
        <v>0</v>
      </c>
      <c r="BT739" s="3">
        <f>LOG((AV739/'Average Crustal Abundance'!Q$2),8.58)</f>
        <v>0</v>
      </c>
      <c r="BU739" s="3">
        <f>IF(LOG((AW739/'Average Crustal Abundance'!R$2))&lt;6,LOG((AW739/'Average Crustal Abundance'!R$2)),6)</f>
        <v>0</v>
      </c>
      <c r="BV739" s="3">
        <f>IF(LOG((AX739/'Average Crustal Abundance'!S$2))&lt;6,LOG((AX739/'Average Crustal Abundance'!S$2)),6)</f>
        <v>0</v>
      </c>
      <c r="BW739" s="3">
        <f>IF(LOG((AY739/'Average Crustal Abundance'!T$2))&lt;6,LOG((AY739/'Average Crustal Abundance'!T$2)),6)</f>
        <v>0</v>
      </c>
      <c r="BX739" s="3">
        <f>IF(LOG((AZ739/'Average Crustal Abundance'!U$2))&lt;6,LOG((AZ739/'Average Crustal Abundance'!U$2)),6)</f>
        <v>0</v>
      </c>
      <c r="BY739" s="3">
        <f>IF(LOG((BA739/'Average Crustal Abundance'!V$2))&lt;6,LOG((BA739/'Average Crustal Abundance'!V$2)),6)</f>
        <v>0</v>
      </c>
      <c r="BZ739" s="3">
        <f>LOG((BB739/'Average Crustal Abundance'!W$2),9.15)</f>
        <v>0</v>
      </c>
      <c r="CA739" s="3">
        <f>LOG((BC739/'Average Crustal Abundance'!X$2),6.07)</f>
        <v>0</v>
      </c>
      <c r="CB739" s="3">
        <f>LOG((BD739/'Average Crustal Abundance'!Y$2),9.57)</f>
        <v>0</v>
      </c>
      <c r="CC739" s="3">
        <f t="shared" si="403"/>
        <v>0</v>
      </c>
      <c r="CD739" s="3" t="e">
        <f t="shared" si="404"/>
        <v>#DIV/0!</v>
      </c>
      <c r="CE739" s="4" t="e">
        <f t="shared" si="398"/>
        <v>#DIV/0!</v>
      </c>
      <c r="CF739" s="4" t="e">
        <f t="shared" si="399"/>
        <v>#DIV/0!</v>
      </c>
      <c r="CG739" s="4" t="e">
        <f t="shared" si="400"/>
        <v>#DIV/0!</v>
      </c>
      <c r="CH739" s="4" t="e">
        <f t="shared" si="394"/>
        <v>#DIV/0!</v>
      </c>
      <c r="CI739" s="4" t="e">
        <f t="shared" si="395"/>
        <v>#DIV/0!</v>
      </c>
      <c r="CJ739" s="4" t="e">
        <f t="shared" si="396"/>
        <v>#DIV/0!</v>
      </c>
      <c r="CK739" s="4" t="e">
        <f t="shared" si="397"/>
        <v>#DIV/0!</v>
      </c>
      <c r="CL739" s="4" t="e">
        <f t="shared" si="412"/>
        <v>#DIV/0!</v>
      </c>
      <c r="CM739" s="4" t="e">
        <f t="shared" si="413"/>
        <v>#DIV/0!</v>
      </c>
      <c r="CN739" s="4" t="e">
        <f t="shared" si="414"/>
        <v>#DIV/0!</v>
      </c>
      <c r="CO739" s="4" t="e">
        <f t="shared" si="415"/>
        <v>#DIV/0!</v>
      </c>
      <c r="CP739" s="4" t="e">
        <f t="shared" si="416"/>
        <v>#DIV/0!</v>
      </c>
      <c r="CQ739" s="4" t="e">
        <f t="shared" si="406"/>
        <v>#DIV/0!</v>
      </c>
      <c r="CR739" s="4" t="e">
        <f t="shared" si="407"/>
        <v>#DIV/0!</v>
      </c>
      <c r="CS739" s="4" t="e">
        <f t="shared" si="408"/>
        <v>#DIV/0!</v>
      </c>
      <c r="CT739" s="4" t="e">
        <f t="shared" si="409"/>
        <v>#DIV/0!</v>
      </c>
      <c r="CU739" s="4" t="e">
        <f t="shared" si="410"/>
        <v>#DIV/0!</v>
      </c>
      <c r="CV739" s="4" t="e">
        <f t="shared" si="411"/>
        <v>#DIV/0!</v>
      </c>
      <c r="CW739" s="4" t="e">
        <f t="shared" si="402"/>
        <v>#DIV/0!</v>
      </c>
      <c r="CX739" s="4" t="e">
        <f t="shared" si="402"/>
        <v>#DIV/0!</v>
      </c>
      <c r="CY739" s="4" t="e">
        <f t="shared" si="402"/>
        <v>#DIV/0!</v>
      </c>
      <c r="CZ739" s="4" t="e">
        <f t="shared" si="401"/>
        <v>#DIV/0!</v>
      </c>
      <c r="DA739" s="4" t="e">
        <f t="shared" si="401"/>
        <v>#DIV/0!</v>
      </c>
      <c r="DB739" s="4" t="e">
        <f t="shared" si="401"/>
        <v>#DIV/0!</v>
      </c>
      <c r="DC739" s="3"/>
      <c r="DD739" s="3" t="e">
        <f t="shared" si="405"/>
        <v>#DIV/0!</v>
      </c>
    </row>
    <row r="740" spans="33:108" x14ac:dyDescent="0.25">
      <c r="AG740" s="2">
        <f>IF(I740&gt;'Average Crustal Abundance'!B$2,Data!I740,'Average Crustal Abundance'!B$2)</f>
        <v>52200</v>
      </c>
      <c r="AH740" s="2">
        <f>IF(J740&gt;'Average Crustal Abundance'!C$2,Data!J740,'Average Crustal Abundance'!C$2)</f>
        <v>27</v>
      </c>
      <c r="AI740" s="2">
        <f>IF(K740&gt;'Average Crustal Abundance'!D$2,Data!K740,'Average Crustal Abundance'!D$2)</f>
        <v>59</v>
      </c>
      <c r="AJ740" s="2">
        <f>IF(L740&gt;'Average Crustal Abundance'!E$2,Data!L740,'Average Crustal Abundance'!E$2)</f>
        <v>0.188</v>
      </c>
      <c r="AK740" s="2">
        <f>IF(M740&gt;'Average Crustal Abundance'!F$2,Data!M740,'Average Crustal Abundance'!F$2)</f>
        <v>1.5E-3</v>
      </c>
      <c r="AL740" s="2">
        <f>IF(N740&gt;'Average Crustal Abundance'!G$2,Data!N740,'Average Crustal Abundance'!G$2)</f>
        <v>1.5E-3</v>
      </c>
      <c r="AM740" s="2">
        <f>IF(O740&gt;'Average Crustal Abundance'!H$2,Data!O740,'Average Crustal Abundance'!H$2)</f>
        <v>27</v>
      </c>
      <c r="AN740" s="2">
        <f>IF(P740&gt;'Average Crustal Abundance'!I$2,Data!P740,'Average Crustal Abundance'!I$2)</f>
        <v>5.6000000000000001E-2</v>
      </c>
      <c r="AO740" s="2">
        <f>IF(Q740&gt;'Average Crustal Abundance'!J$2,Data!Q740,'Average Crustal Abundance'!J$2)</f>
        <v>1.2999999999999999E-3</v>
      </c>
      <c r="AP740" s="2">
        <f>IF(R740&gt;'Average Crustal Abundance'!K$2,Data!R740,'Average Crustal Abundance'!K$2)</f>
        <v>72</v>
      </c>
      <c r="AQ740" s="2">
        <f>IF(S740&gt;'Average Crustal Abundance'!L$2,Data!S740,'Average Crustal Abundance'!L$2)</f>
        <v>0.08</v>
      </c>
      <c r="AR740" s="2">
        <f>IF(T740&gt;'Average Crustal Abundance'!M$2,Data!T740,'Average Crustal Abundance'!M$2)</f>
        <v>5.1999999999999998E-2</v>
      </c>
      <c r="AS740" s="2">
        <f>IF(U740&gt;'Average Crustal Abundance'!N$2,Data!U740,'Average Crustal Abundance'!N$2)</f>
        <v>0.5</v>
      </c>
      <c r="AT740" s="2">
        <f>IF(V740&gt;'Average Crustal Abundance'!O$2,Data!V740,'Average Crustal Abundance'!O$2)</f>
        <v>11</v>
      </c>
      <c r="AU740" s="2">
        <f>IF(W740&gt;'Average Crustal Abundance'!P$2,Data!W740,'Average Crustal Abundance'!P$2)</f>
        <v>0.03</v>
      </c>
      <c r="AV740" s="2">
        <f>IF(X740&gt;'Average Crustal Abundance'!Q$2,Data!X740,'Average Crustal Abundance'!Q$2)</f>
        <v>2.5</v>
      </c>
      <c r="AW740" s="2">
        <f>IF(Y740&gt;'Average Crustal Abundance'!R$2,Data!Y740,'Average Crustal Abundance'!R$2)</f>
        <v>0.2</v>
      </c>
      <c r="AX740" s="2">
        <f>IF(Z740&gt;'Average Crustal Abundance'!S$2,Data!Z740,'Average Crustal Abundance'!S$2)</f>
        <v>0.18</v>
      </c>
      <c r="AY740" s="2">
        <f>IF(AA740&gt;'Average Crustal Abundance'!T$2,Data!AA740,'Average Crustal Abundance'!T$2)</f>
        <v>1E-3</v>
      </c>
      <c r="AZ740" s="2">
        <f>IF(AB740&gt;'Average Crustal Abundance'!U$2,Data!AB740,'Average Crustal Abundance'!U$2)</f>
        <v>0.8</v>
      </c>
      <c r="BA740" s="2">
        <f>IF(AC740&gt;'Average Crustal Abundance'!V$2,Data!AC740,'Average Crustal Abundance'!V$2)</f>
        <v>1</v>
      </c>
      <c r="BB740" s="2">
        <f>IF(AD740&gt;'Average Crustal Abundance'!W$2,Data!AD740,'Average Crustal Abundance'!W$2)</f>
        <v>1.7</v>
      </c>
      <c r="BC740" s="2">
        <f>IF(AE740&gt;'Average Crustal Abundance'!X$2,Data!AE740,'Average Crustal Abundance'!X$2)</f>
        <v>20</v>
      </c>
      <c r="BD740" s="2">
        <f>IF(AF740&gt;'Average Crustal Abundance'!Y$2,Data!AF740,'Average Crustal Abundance'!Y$2)</f>
        <v>1.3</v>
      </c>
      <c r="BE740" s="3">
        <f>LOG((AG740/'Average Crustal Abundance'!B$2),1.636)</f>
        <v>0</v>
      </c>
      <c r="BF740" s="3">
        <f>LOG((AH740/'Average Crustal Abundance'!C$2),5.77)</f>
        <v>0</v>
      </c>
      <c r="BG740" s="3">
        <f>LOG((AI740/'Average Crustal Abundance'!D$2),5.07)</f>
        <v>0</v>
      </c>
      <c r="BH740" s="3">
        <f>IF(LOG((AJ740/'Average Crustal Abundance'!E$2))&lt;6,LOG((AJ740/'Average Crustal Abundance'!E$2)),6)</f>
        <v>0</v>
      </c>
      <c r="BI740" s="3">
        <f>IF(LOG((AK740/'Average Crustal Abundance'!F$2))&lt;6,LOG((AK740/'Average Crustal Abundance'!F$2)),6)</f>
        <v>0</v>
      </c>
      <c r="BJ740" s="3">
        <f>IF(LOG((AL740/'Average Crustal Abundance'!G$2))&lt;6,LOG((AL740/'Average Crustal Abundance'!G$2)),6)</f>
        <v>0</v>
      </c>
      <c r="BK740" s="3">
        <f>LOG((AM740/'Average Crustal Abundance'!H$2),5.77)</f>
        <v>0</v>
      </c>
      <c r="BL740" s="3">
        <f>IF(LOG((AN740/'Average Crustal Abundance'!I$2))&lt;6,LOG((AN740/'Average Crustal Abundance'!I$2)),6)</f>
        <v>0</v>
      </c>
      <c r="BM740" s="3">
        <f>IF(LOG((AO740/'Average Crustal Abundance'!J$2))&lt;6,LOG((AO740/'Average Crustal Abundance'!J$2)),6)</f>
        <v>0</v>
      </c>
      <c r="BN740" s="3">
        <f>LOG((AP740/'Average Crustal Abundance'!K$2),4.9)</f>
        <v>0</v>
      </c>
      <c r="BO740" s="3">
        <f>IF(LOG((AQ740/'Average Crustal Abundance'!L$2))&lt;6,LOG((AQ740/'Average Crustal Abundance'!L$2)),6)</f>
        <v>0</v>
      </c>
      <c r="BP740" s="3">
        <f>IF(LOG((AR740/'Average Crustal Abundance'!M$2))&lt;6,LOG((AR740/'Average Crustal Abundance'!M$2)),6)</f>
        <v>0</v>
      </c>
      <c r="BQ740" s="3">
        <f>IF(LOG((AS740/'Average Crustal Abundance'!N$2))&lt;6,LOG((AS740/'Average Crustal Abundance'!N$2)),6)</f>
        <v>0</v>
      </c>
      <c r="BR740" s="3">
        <f>LOG((AT740/'Average Crustal Abundance'!O$2),6.71)</f>
        <v>0</v>
      </c>
      <c r="BS740" s="3">
        <f>IF(LOG((AU740/'Average Crustal Abundance'!P$2))&lt;6,LOG((AU740/'Average Crustal Abundance'!P$2)),6)</f>
        <v>0</v>
      </c>
      <c r="BT740" s="3">
        <f>LOG((AV740/'Average Crustal Abundance'!Q$2),8.58)</f>
        <v>0</v>
      </c>
      <c r="BU740" s="3">
        <f>IF(LOG((AW740/'Average Crustal Abundance'!R$2))&lt;6,LOG((AW740/'Average Crustal Abundance'!R$2)),6)</f>
        <v>0</v>
      </c>
      <c r="BV740" s="3">
        <f>IF(LOG((AX740/'Average Crustal Abundance'!S$2))&lt;6,LOG((AX740/'Average Crustal Abundance'!S$2)),6)</f>
        <v>0</v>
      </c>
      <c r="BW740" s="3">
        <f>IF(LOG((AY740/'Average Crustal Abundance'!T$2))&lt;6,LOG((AY740/'Average Crustal Abundance'!T$2)),6)</f>
        <v>0</v>
      </c>
      <c r="BX740" s="3">
        <f>IF(LOG((AZ740/'Average Crustal Abundance'!U$2))&lt;6,LOG((AZ740/'Average Crustal Abundance'!U$2)),6)</f>
        <v>0</v>
      </c>
      <c r="BY740" s="3">
        <f>IF(LOG((BA740/'Average Crustal Abundance'!V$2))&lt;6,LOG((BA740/'Average Crustal Abundance'!V$2)),6)</f>
        <v>0</v>
      </c>
      <c r="BZ740" s="3">
        <f>LOG((BB740/'Average Crustal Abundance'!W$2),9.15)</f>
        <v>0</v>
      </c>
      <c r="CA740" s="3">
        <f>LOG((BC740/'Average Crustal Abundance'!X$2),6.07)</f>
        <v>0</v>
      </c>
      <c r="CB740" s="3">
        <f>LOG((BD740/'Average Crustal Abundance'!Y$2),9.57)</f>
        <v>0</v>
      </c>
      <c r="CC740" s="3">
        <f t="shared" si="403"/>
        <v>0</v>
      </c>
      <c r="CD740" s="3" t="e">
        <f t="shared" si="404"/>
        <v>#DIV/0!</v>
      </c>
      <c r="CE740" s="4" t="e">
        <f t="shared" si="398"/>
        <v>#DIV/0!</v>
      </c>
      <c r="CF740" s="4" t="e">
        <f t="shared" si="399"/>
        <v>#DIV/0!</v>
      </c>
      <c r="CG740" s="4" t="e">
        <f t="shared" si="400"/>
        <v>#DIV/0!</v>
      </c>
      <c r="CH740" s="4" t="e">
        <f t="shared" si="394"/>
        <v>#DIV/0!</v>
      </c>
      <c r="CI740" s="4" t="e">
        <f t="shared" si="395"/>
        <v>#DIV/0!</v>
      </c>
      <c r="CJ740" s="4" t="e">
        <f t="shared" si="396"/>
        <v>#DIV/0!</v>
      </c>
      <c r="CK740" s="4" t="e">
        <f t="shared" si="397"/>
        <v>#DIV/0!</v>
      </c>
      <c r="CL740" s="4" t="e">
        <f t="shared" si="412"/>
        <v>#DIV/0!</v>
      </c>
      <c r="CM740" s="4" t="e">
        <f t="shared" si="413"/>
        <v>#DIV/0!</v>
      </c>
      <c r="CN740" s="4" t="e">
        <f t="shared" si="414"/>
        <v>#DIV/0!</v>
      </c>
      <c r="CO740" s="4" t="e">
        <f t="shared" si="415"/>
        <v>#DIV/0!</v>
      </c>
      <c r="CP740" s="4" t="e">
        <f t="shared" si="416"/>
        <v>#DIV/0!</v>
      </c>
      <c r="CQ740" s="4" t="e">
        <f t="shared" si="406"/>
        <v>#DIV/0!</v>
      </c>
      <c r="CR740" s="4" t="e">
        <f t="shared" si="407"/>
        <v>#DIV/0!</v>
      </c>
      <c r="CS740" s="4" t="e">
        <f t="shared" si="408"/>
        <v>#DIV/0!</v>
      </c>
      <c r="CT740" s="4" t="e">
        <f t="shared" si="409"/>
        <v>#DIV/0!</v>
      </c>
      <c r="CU740" s="4" t="e">
        <f t="shared" si="410"/>
        <v>#DIV/0!</v>
      </c>
      <c r="CV740" s="4" t="e">
        <f t="shared" si="411"/>
        <v>#DIV/0!</v>
      </c>
      <c r="CW740" s="4" t="e">
        <f t="shared" si="402"/>
        <v>#DIV/0!</v>
      </c>
      <c r="CX740" s="4" t="e">
        <f t="shared" si="402"/>
        <v>#DIV/0!</v>
      </c>
      <c r="CY740" s="4" t="e">
        <f t="shared" si="402"/>
        <v>#DIV/0!</v>
      </c>
      <c r="CZ740" s="4" t="e">
        <f t="shared" si="401"/>
        <v>#DIV/0!</v>
      </c>
      <c r="DA740" s="4" t="e">
        <f t="shared" si="401"/>
        <v>#DIV/0!</v>
      </c>
      <c r="DB740" s="4" t="e">
        <f t="shared" si="401"/>
        <v>#DIV/0!</v>
      </c>
      <c r="DC740" s="3"/>
      <c r="DD740" s="3" t="e">
        <f t="shared" si="405"/>
        <v>#DIV/0!</v>
      </c>
    </row>
    <row r="741" spans="33:108" x14ac:dyDescent="0.25">
      <c r="AG741" s="2">
        <f>IF(I741&gt;'Average Crustal Abundance'!B$2,Data!I741,'Average Crustal Abundance'!B$2)</f>
        <v>52200</v>
      </c>
      <c r="AH741" s="2">
        <f>IF(J741&gt;'Average Crustal Abundance'!C$2,Data!J741,'Average Crustal Abundance'!C$2)</f>
        <v>27</v>
      </c>
      <c r="AI741" s="2">
        <f>IF(K741&gt;'Average Crustal Abundance'!D$2,Data!K741,'Average Crustal Abundance'!D$2)</f>
        <v>59</v>
      </c>
      <c r="AJ741" s="2">
        <f>IF(L741&gt;'Average Crustal Abundance'!E$2,Data!L741,'Average Crustal Abundance'!E$2)</f>
        <v>0.188</v>
      </c>
      <c r="AK741" s="2">
        <f>IF(M741&gt;'Average Crustal Abundance'!F$2,Data!M741,'Average Crustal Abundance'!F$2)</f>
        <v>1.5E-3</v>
      </c>
      <c r="AL741" s="2">
        <f>IF(N741&gt;'Average Crustal Abundance'!G$2,Data!N741,'Average Crustal Abundance'!G$2)</f>
        <v>1.5E-3</v>
      </c>
      <c r="AM741" s="2">
        <f>IF(O741&gt;'Average Crustal Abundance'!H$2,Data!O741,'Average Crustal Abundance'!H$2)</f>
        <v>27</v>
      </c>
      <c r="AN741" s="2">
        <f>IF(P741&gt;'Average Crustal Abundance'!I$2,Data!P741,'Average Crustal Abundance'!I$2)</f>
        <v>5.6000000000000001E-2</v>
      </c>
      <c r="AO741" s="2">
        <f>IF(Q741&gt;'Average Crustal Abundance'!J$2,Data!Q741,'Average Crustal Abundance'!J$2)</f>
        <v>1.2999999999999999E-3</v>
      </c>
      <c r="AP741" s="2">
        <f>IF(R741&gt;'Average Crustal Abundance'!K$2,Data!R741,'Average Crustal Abundance'!K$2)</f>
        <v>72</v>
      </c>
      <c r="AQ741" s="2">
        <f>IF(S741&gt;'Average Crustal Abundance'!L$2,Data!S741,'Average Crustal Abundance'!L$2)</f>
        <v>0.08</v>
      </c>
      <c r="AR741" s="2">
        <f>IF(T741&gt;'Average Crustal Abundance'!M$2,Data!T741,'Average Crustal Abundance'!M$2)</f>
        <v>5.1999999999999998E-2</v>
      </c>
      <c r="AS741" s="2">
        <f>IF(U741&gt;'Average Crustal Abundance'!N$2,Data!U741,'Average Crustal Abundance'!N$2)</f>
        <v>0.5</v>
      </c>
      <c r="AT741" s="2">
        <f>IF(V741&gt;'Average Crustal Abundance'!O$2,Data!V741,'Average Crustal Abundance'!O$2)</f>
        <v>11</v>
      </c>
      <c r="AU741" s="2">
        <f>IF(W741&gt;'Average Crustal Abundance'!P$2,Data!W741,'Average Crustal Abundance'!P$2)</f>
        <v>0.03</v>
      </c>
      <c r="AV741" s="2">
        <f>IF(X741&gt;'Average Crustal Abundance'!Q$2,Data!X741,'Average Crustal Abundance'!Q$2)</f>
        <v>2.5</v>
      </c>
      <c r="AW741" s="2">
        <f>IF(Y741&gt;'Average Crustal Abundance'!R$2,Data!Y741,'Average Crustal Abundance'!R$2)</f>
        <v>0.2</v>
      </c>
      <c r="AX741" s="2">
        <f>IF(Z741&gt;'Average Crustal Abundance'!S$2,Data!Z741,'Average Crustal Abundance'!S$2)</f>
        <v>0.18</v>
      </c>
      <c r="AY741" s="2">
        <f>IF(AA741&gt;'Average Crustal Abundance'!T$2,Data!AA741,'Average Crustal Abundance'!T$2)</f>
        <v>1E-3</v>
      </c>
      <c r="AZ741" s="2">
        <f>IF(AB741&gt;'Average Crustal Abundance'!U$2,Data!AB741,'Average Crustal Abundance'!U$2)</f>
        <v>0.8</v>
      </c>
      <c r="BA741" s="2">
        <f>IF(AC741&gt;'Average Crustal Abundance'!V$2,Data!AC741,'Average Crustal Abundance'!V$2)</f>
        <v>1</v>
      </c>
      <c r="BB741" s="2">
        <f>IF(AD741&gt;'Average Crustal Abundance'!W$2,Data!AD741,'Average Crustal Abundance'!W$2)</f>
        <v>1.7</v>
      </c>
      <c r="BC741" s="2">
        <f>IF(AE741&gt;'Average Crustal Abundance'!X$2,Data!AE741,'Average Crustal Abundance'!X$2)</f>
        <v>20</v>
      </c>
      <c r="BD741" s="2">
        <f>IF(AF741&gt;'Average Crustal Abundance'!Y$2,Data!AF741,'Average Crustal Abundance'!Y$2)</f>
        <v>1.3</v>
      </c>
      <c r="BE741" s="3">
        <f>LOG((AG741/'Average Crustal Abundance'!B$2),1.636)</f>
        <v>0</v>
      </c>
      <c r="BF741" s="3">
        <f>LOG((AH741/'Average Crustal Abundance'!C$2),5.77)</f>
        <v>0</v>
      </c>
      <c r="BG741" s="3">
        <f>LOG((AI741/'Average Crustal Abundance'!D$2),5.07)</f>
        <v>0</v>
      </c>
      <c r="BH741" s="3">
        <f>IF(LOG((AJ741/'Average Crustal Abundance'!E$2))&lt;6,LOG((AJ741/'Average Crustal Abundance'!E$2)),6)</f>
        <v>0</v>
      </c>
      <c r="BI741" s="3">
        <f>IF(LOG((AK741/'Average Crustal Abundance'!F$2))&lt;6,LOG((AK741/'Average Crustal Abundance'!F$2)),6)</f>
        <v>0</v>
      </c>
      <c r="BJ741" s="3">
        <f>IF(LOG((AL741/'Average Crustal Abundance'!G$2))&lt;6,LOG((AL741/'Average Crustal Abundance'!G$2)),6)</f>
        <v>0</v>
      </c>
      <c r="BK741" s="3">
        <f>LOG((AM741/'Average Crustal Abundance'!H$2),5.77)</f>
        <v>0</v>
      </c>
      <c r="BL741" s="3">
        <f>IF(LOG((AN741/'Average Crustal Abundance'!I$2))&lt;6,LOG((AN741/'Average Crustal Abundance'!I$2)),6)</f>
        <v>0</v>
      </c>
      <c r="BM741" s="3">
        <f>IF(LOG((AO741/'Average Crustal Abundance'!J$2))&lt;6,LOG((AO741/'Average Crustal Abundance'!J$2)),6)</f>
        <v>0</v>
      </c>
      <c r="BN741" s="3">
        <f>LOG((AP741/'Average Crustal Abundance'!K$2),4.9)</f>
        <v>0</v>
      </c>
      <c r="BO741" s="3">
        <f>IF(LOG((AQ741/'Average Crustal Abundance'!L$2))&lt;6,LOG((AQ741/'Average Crustal Abundance'!L$2)),6)</f>
        <v>0</v>
      </c>
      <c r="BP741" s="3">
        <f>IF(LOG((AR741/'Average Crustal Abundance'!M$2))&lt;6,LOG((AR741/'Average Crustal Abundance'!M$2)),6)</f>
        <v>0</v>
      </c>
      <c r="BQ741" s="3">
        <f>IF(LOG((AS741/'Average Crustal Abundance'!N$2))&lt;6,LOG((AS741/'Average Crustal Abundance'!N$2)),6)</f>
        <v>0</v>
      </c>
      <c r="BR741" s="3">
        <f>LOG((AT741/'Average Crustal Abundance'!O$2),6.71)</f>
        <v>0</v>
      </c>
      <c r="BS741" s="3">
        <f>IF(LOG((AU741/'Average Crustal Abundance'!P$2))&lt;6,LOG((AU741/'Average Crustal Abundance'!P$2)),6)</f>
        <v>0</v>
      </c>
      <c r="BT741" s="3">
        <f>LOG((AV741/'Average Crustal Abundance'!Q$2),8.58)</f>
        <v>0</v>
      </c>
      <c r="BU741" s="3">
        <f>IF(LOG((AW741/'Average Crustal Abundance'!R$2))&lt;6,LOG((AW741/'Average Crustal Abundance'!R$2)),6)</f>
        <v>0</v>
      </c>
      <c r="BV741" s="3">
        <f>IF(LOG((AX741/'Average Crustal Abundance'!S$2))&lt;6,LOG((AX741/'Average Crustal Abundance'!S$2)),6)</f>
        <v>0</v>
      </c>
      <c r="BW741" s="3">
        <f>IF(LOG((AY741/'Average Crustal Abundance'!T$2))&lt;6,LOG((AY741/'Average Crustal Abundance'!T$2)),6)</f>
        <v>0</v>
      </c>
      <c r="BX741" s="3">
        <f>IF(LOG((AZ741/'Average Crustal Abundance'!U$2))&lt;6,LOG((AZ741/'Average Crustal Abundance'!U$2)),6)</f>
        <v>0</v>
      </c>
      <c r="BY741" s="3">
        <f>IF(LOG((BA741/'Average Crustal Abundance'!V$2))&lt;6,LOG((BA741/'Average Crustal Abundance'!V$2)),6)</f>
        <v>0</v>
      </c>
      <c r="BZ741" s="3">
        <f>LOG((BB741/'Average Crustal Abundance'!W$2),9.15)</f>
        <v>0</v>
      </c>
      <c r="CA741" s="3">
        <f>LOG((BC741/'Average Crustal Abundance'!X$2),6.07)</f>
        <v>0</v>
      </c>
      <c r="CB741" s="3">
        <f>LOG((BD741/'Average Crustal Abundance'!Y$2),9.57)</f>
        <v>0</v>
      </c>
      <c r="CC741" s="3">
        <f t="shared" si="403"/>
        <v>0</v>
      </c>
      <c r="CD741" s="3" t="e">
        <f t="shared" si="404"/>
        <v>#DIV/0!</v>
      </c>
      <c r="CE741" s="4" t="e">
        <f t="shared" si="398"/>
        <v>#DIV/0!</v>
      </c>
      <c r="CF741" s="4" t="e">
        <f t="shared" si="399"/>
        <v>#DIV/0!</v>
      </c>
      <c r="CG741" s="4" t="e">
        <f t="shared" si="400"/>
        <v>#DIV/0!</v>
      </c>
      <c r="CH741" s="4" t="e">
        <f t="shared" si="394"/>
        <v>#DIV/0!</v>
      </c>
      <c r="CI741" s="4" t="e">
        <f t="shared" si="395"/>
        <v>#DIV/0!</v>
      </c>
      <c r="CJ741" s="4" t="e">
        <f t="shared" si="396"/>
        <v>#DIV/0!</v>
      </c>
      <c r="CK741" s="4" t="e">
        <f t="shared" si="397"/>
        <v>#DIV/0!</v>
      </c>
      <c r="CL741" s="4" t="e">
        <f t="shared" si="412"/>
        <v>#DIV/0!</v>
      </c>
      <c r="CM741" s="4" t="e">
        <f t="shared" si="413"/>
        <v>#DIV/0!</v>
      </c>
      <c r="CN741" s="4" t="e">
        <f t="shared" si="414"/>
        <v>#DIV/0!</v>
      </c>
      <c r="CO741" s="4" t="e">
        <f t="shared" si="415"/>
        <v>#DIV/0!</v>
      </c>
      <c r="CP741" s="4" t="e">
        <f t="shared" si="416"/>
        <v>#DIV/0!</v>
      </c>
      <c r="CQ741" s="4" t="e">
        <f t="shared" ref="CQ741:CQ772" si="417">BQ741*$CD741</f>
        <v>#DIV/0!</v>
      </c>
      <c r="CR741" s="4" t="e">
        <f t="shared" ref="CR741:CR772" si="418">BR741*$CD741</f>
        <v>#DIV/0!</v>
      </c>
      <c r="CS741" s="4" t="e">
        <f t="shared" ref="CS741:CS772" si="419">BS741*$CD741</f>
        <v>#DIV/0!</v>
      </c>
      <c r="CT741" s="4" t="e">
        <f t="shared" ref="CT741:CT772" si="420">BT741*$CD741</f>
        <v>#DIV/0!</v>
      </c>
      <c r="CU741" s="4" t="e">
        <f t="shared" ref="CU741:CU772" si="421">BU741*$CD741</f>
        <v>#DIV/0!</v>
      </c>
      <c r="CV741" s="4" t="e">
        <f t="shared" ref="CV741:CV772" si="422">BV741*$CD741</f>
        <v>#DIV/0!</v>
      </c>
      <c r="CW741" s="4" t="e">
        <f t="shared" si="402"/>
        <v>#DIV/0!</v>
      </c>
      <c r="CX741" s="4" t="e">
        <f t="shared" si="402"/>
        <v>#DIV/0!</v>
      </c>
      <c r="CY741" s="4" t="e">
        <f t="shared" si="402"/>
        <v>#DIV/0!</v>
      </c>
      <c r="CZ741" s="4" t="e">
        <f t="shared" si="401"/>
        <v>#DIV/0!</v>
      </c>
      <c r="DA741" s="4" t="e">
        <f t="shared" si="401"/>
        <v>#DIV/0!</v>
      </c>
      <c r="DB741" s="4" t="e">
        <f t="shared" si="401"/>
        <v>#DIV/0!</v>
      </c>
      <c r="DC741" s="3"/>
      <c r="DD741" s="3" t="e">
        <f t="shared" si="405"/>
        <v>#DIV/0!</v>
      </c>
    </row>
    <row r="742" spans="33:108" x14ac:dyDescent="0.25">
      <c r="AG742" s="2">
        <f>IF(I742&gt;'Average Crustal Abundance'!B$2,Data!I742,'Average Crustal Abundance'!B$2)</f>
        <v>52200</v>
      </c>
      <c r="AH742" s="2">
        <f>IF(J742&gt;'Average Crustal Abundance'!C$2,Data!J742,'Average Crustal Abundance'!C$2)</f>
        <v>27</v>
      </c>
      <c r="AI742" s="2">
        <f>IF(K742&gt;'Average Crustal Abundance'!D$2,Data!K742,'Average Crustal Abundance'!D$2)</f>
        <v>59</v>
      </c>
      <c r="AJ742" s="2">
        <f>IF(L742&gt;'Average Crustal Abundance'!E$2,Data!L742,'Average Crustal Abundance'!E$2)</f>
        <v>0.188</v>
      </c>
      <c r="AK742" s="2">
        <f>IF(M742&gt;'Average Crustal Abundance'!F$2,Data!M742,'Average Crustal Abundance'!F$2)</f>
        <v>1.5E-3</v>
      </c>
      <c r="AL742" s="2">
        <f>IF(N742&gt;'Average Crustal Abundance'!G$2,Data!N742,'Average Crustal Abundance'!G$2)</f>
        <v>1.5E-3</v>
      </c>
      <c r="AM742" s="2">
        <f>IF(O742&gt;'Average Crustal Abundance'!H$2,Data!O742,'Average Crustal Abundance'!H$2)</f>
        <v>27</v>
      </c>
      <c r="AN742" s="2">
        <f>IF(P742&gt;'Average Crustal Abundance'!I$2,Data!P742,'Average Crustal Abundance'!I$2)</f>
        <v>5.6000000000000001E-2</v>
      </c>
      <c r="AO742" s="2">
        <f>IF(Q742&gt;'Average Crustal Abundance'!J$2,Data!Q742,'Average Crustal Abundance'!J$2)</f>
        <v>1.2999999999999999E-3</v>
      </c>
      <c r="AP742" s="2">
        <f>IF(R742&gt;'Average Crustal Abundance'!K$2,Data!R742,'Average Crustal Abundance'!K$2)</f>
        <v>72</v>
      </c>
      <c r="AQ742" s="2">
        <f>IF(S742&gt;'Average Crustal Abundance'!L$2,Data!S742,'Average Crustal Abundance'!L$2)</f>
        <v>0.08</v>
      </c>
      <c r="AR742" s="2">
        <f>IF(T742&gt;'Average Crustal Abundance'!M$2,Data!T742,'Average Crustal Abundance'!M$2)</f>
        <v>5.1999999999999998E-2</v>
      </c>
      <c r="AS742" s="2">
        <f>IF(U742&gt;'Average Crustal Abundance'!N$2,Data!U742,'Average Crustal Abundance'!N$2)</f>
        <v>0.5</v>
      </c>
      <c r="AT742" s="2">
        <f>IF(V742&gt;'Average Crustal Abundance'!O$2,Data!V742,'Average Crustal Abundance'!O$2)</f>
        <v>11</v>
      </c>
      <c r="AU742" s="2">
        <f>IF(W742&gt;'Average Crustal Abundance'!P$2,Data!W742,'Average Crustal Abundance'!P$2)</f>
        <v>0.03</v>
      </c>
      <c r="AV742" s="2">
        <f>IF(X742&gt;'Average Crustal Abundance'!Q$2,Data!X742,'Average Crustal Abundance'!Q$2)</f>
        <v>2.5</v>
      </c>
      <c r="AW742" s="2">
        <f>IF(Y742&gt;'Average Crustal Abundance'!R$2,Data!Y742,'Average Crustal Abundance'!R$2)</f>
        <v>0.2</v>
      </c>
      <c r="AX742" s="2">
        <f>IF(Z742&gt;'Average Crustal Abundance'!S$2,Data!Z742,'Average Crustal Abundance'!S$2)</f>
        <v>0.18</v>
      </c>
      <c r="AY742" s="2">
        <f>IF(AA742&gt;'Average Crustal Abundance'!T$2,Data!AA742,'Average Crustal Abundance'!T$2)</f>
        <v>1E-3</v>
      </c>
      <c r="AZ742" s="2">
        <f>IF(AB742&gt;'Average Crustal Abundance'!U$2,Data!AB742,'Average Crustal Abundance'!U$2)</f>
        <v>0.8</v>
      </c>
      <c r="BA742" s="2">
        <f>IF(AC742&gt;'Average Crustal Abundance'!V$2,Data!AC742,'Average Crustal Abundance'!V$2)</f>
        <v>1</v>
      </c>
      <c r="BB742" s="2">
        <f>IF(AD742&gt;'Average Crustal Abundance'!W$2,Data!AD742,'Average Crustal Abundance'!W$2)</f>
        <v>1.7</v>
      </c>
      <c r="BC742" s="2">
        <f>IF(AE742&gt;'Average Crustal Abundance'!X$2,Data!AE742,'Average Crustal Abundance'!X$2)</f>
        <v>20</v>
      </c>
      <c r="BD742" s="2">
        <f>IF(AF742&gt;'Average Crustal Abundance'!Y$2,Data!AF742,'Average Crustal Abundance'!Y$2)</f>
        <v>1.3</v>
      </c>
      <c r="BE742" s="3">
        <f>LOG((AG742/'Average Crustal Abundance'!B$2),1.636)</f>
        <v>0</v>
      </c>
      <c r="BF742" s="3">
        <f>LOG((AH742/'Average Crustal Abundance'!C$2),5.77)</f>
        <v>0</v>
      </c>
      <c r="BG742" s="3">
        <f>LOG((AI742/'Average Crustal Abundance'!D$2),5.07)</f>
        <v>0</v>
      </c>
      <c r="BH742" s="3">
        <f>IF(LOG((AJ742/'Average Crustal Abundance'!E$2))&lt;6,LOG((AJ742/'Average Crustal Abundance'!E$2)),6)</f>
        <v>0</v>
      </c>
      <c r="BI742" s="3">
        <f>IF(LOG((AK742/'Average Crustal Abundance'!F$2))&lt;6,LOG((AK742/'Average Crustal Abundance'!F$2)),6)</f>
        <v>0</v>
      </c>
      <c r="BJ742" s="3">
        <f>IF(LOG((AL742/'Average Crustal Abundance'!G$2))&lt;6,LOG((AL742/'Average Crustal Abundance'!G$2)),6)</f>
        <v>0</v>
      </c>
      <c r="BK742" s="3">
        <f>LOG((AM742/'Average Crustal Abundance'!H$2),5.77)</f>
        <v>0</v>
      </c>
      <c r="BL742" s="3">
        <f>IF(LOG((AN742/'Average Crustal Abundance'!I$2))&lt;6,LOG((AN742/'Average Crustal Abundance'!I$2)),6)</f>
        <v>0</v>
      </c>
      <c r="BM742" s="3">
        <f>IF(LOG((AO742/'Average Crustal Abundance'!J$2))&lt;6,LOG((AO742/'Average Crustal Abundance'!J$2)),6)</f>
        <v>0</v>
      </c>
      <c r="BN742" s="3">
        <f>LOG((AP742/'Average Crustal Abundance'!K$2),4.9)</f>
        <v>0</v>
      </c>
      <c r="BO742" s="3">
        <f>IF(LOG((AQ742/'Average Crustal Abundance'!L$2))&lt;6,LOG((AQ742/'Average Crustal Abundance'!L$2)),6)</f>
        <v>0</v>
      </c>
      <c r="BP742" s="3">
        <f>IF(LOG((AR742/'Average Crustal Abundance'!M$2))&lt;6,LOG((AR742/'Average Crustal Abundance'!M$2)),6)</f>
        <v>0</v>
      </c>
      <c r="BQ742" s="3">
        <f>IF(LOG((AS742/'Average Crustal Abundance'!N$2))&lt;6,LOG((AS742/'Average Crustal Abundance'!N$2)),6)</f>
        <v>0</v>
      </c>
      <c r="BR742" s="3">
        <f>LOG((AT742/'Average Crustal Abundance'!O$2),6.71)</f>
        <v>0</v>
      </c>
      <c r="BS742" s="3">
        <f>IF(LOG((AU742/'Average Crustal Abundance'!P$2))&lt;6,LOG((AU742/'Average Crustal Abundance'!P$2)),6)</f>
        <v>0</v>
      </c>
      <c r="BT742" s="3">
        <f>LOG((AV742/'Average Crustal Abundance'!Q$2),8.58)</f>
        <v>0</v>
      </c>
      <c r="BU742" s="3">
        <f>IF(LOG((AW742/'Average Crustal Abundance'!R$2))&lt;6,LOG((AW742/'Average Crustal Abundance'!R$2)),6)</f>
        <v>0</v>
      </c>
      <c r="BV742" s="3">
        <f>IF(LOG((AX742/'Average Crustal Abundance'!S$2))&lt;6,LOG((AX742/'Average Crustal Abundance'!S$2)),6)</f>
        <v>0</v>
      </c>
      <c r="BW742" s="3">
        <f>IF(LOG((AY742/'Average Crustal Abundance'!T$2))&lt;6,LOG((AY742/'Average Crustal Abundance'!T$2)),6)</f>
        <v>0</v>
      </c>
      <c r="BX742" s="3">
        <f>IF(LOG((AZ742/'Average Crustal Abundance'!U$2))&lt;6,LOG((AZ742/'Average Crustal Abundance'!U$2)),6)</f>
        <v>0</v>
      </c>
      <c r="BY742" s="3">
        <f>IF(LOG((BA742/'Average Crustal Abundance'!V$2))&lt;6,LOG((BA742/'Average Crustal Abundance'!V$2)),6)</f>
        <v>0</v>
      </c>
      <c r="BZ742" s="3">
        <f>LOG((BB742/'Average Crustal Abundance'!W$2),9.15)</f>
        <v>0</v>
      </c>
      <c r="CA742" s="3">
        <f>LOG((BC742/'Average Crustal Abundance'!X$2),6.07)</f>
        <v>0</v>
      </c>
      <c r="CB742" s="3">
        <f>LOG((BD742/'Average Crustal Abundance'!Y$2),9.57)</f>
        <v>0</v>
      </c>
      <c r="CC742" s="3">
        <f t="shared" si="403"/>
        <v>0</v>
      </c>
      <c r="CD742" s="3" t="e">
        <f t="shared" si="404"/>
        <v>#DIV/0!</v>
      </c>
      <c r="CE742" s="4" t="e">
        <f t="shared" si="398"/>
        <v>#DIV/0!</v>
      </c>
      <c r="CF742" s="4" t="e">
        <f t="shared" si="399"/>
        <v>#DIV/0!</v>
      </c>
      <c r="CG742" s="4" t="e">
        <f t="shared" si="400"/>
        <v>#DIV/0!</v>
      </c>
      <c r="CH742" s="4" t="e">
        <f t="shared" si="394"/>
        <v>#DIV/0!</v>
      </c>
      <c r="CI742" s="4" t="e">
        <f t="shared" si="395"/>
        <v>#DIV/0!</v>
      </c>
      <c r="CJ742" s="4" t="e">
        <f t="shared" si="396"/>
        <v>#DIV/0!</v>
      </c>
      <c r="CK742" s="4" t="e">
        <f t="shared" si="397"/>
        <v>#DIV/0!</v>
      </c>
      <c r="CL742" s="4" t="e">
        <f t="shared" si="412"/>
        <v>#DIV/0!</v>
      </c>
      <c r="CM742" s="4" t="e">
        <f t="shared" si="413"/>
        <v>#DIV/0!</v>
      </c>
      <c r="CN742" s="4" t="e">
        <f t="shared" si="414"/>
        <v>#DIV/0!</v>
      </c>
      <c r="CO742" s="4" t="e">
        <f t="shared" si="415"/>
        <v>#DIV/0!</v>
      </c>
      <c r="CP742" s="4" t="e">
        <f t="shared" si="416"/>
        <v>#DIV/0!</v>
      </c>
      <c r="CQ742" s="4" t="e">
        <f t="shared" si="417"/>
        <v>#DIV/0!</v>
      </c>
      <c r="CR742" s="4" t="e">
        <f t="shared" si="418"/>
        <v>#DIV/0!</v>
      </c>
      <c r="CS742" s="4" t="e">
        <f t="shared" si="419"/>
        <v>#DIV/0!</v>
      </c>
      <c r="CT742" s="4" t="e">
        <f t="shared" si="420"/>
        <v>#DIV/0!</v>
      </c>
      <c r="CU742" s="4" t="e">
        <f t="shared" si="421"/>
        <v>#DIV/0!</v>
      </c>
      <c r="CV742" s="4" t="e">
        <f t="shared" si="422"/>
        <v>#DIV/0!</v>
      </c>
      <c r="CW742" s="4" t="e">
        <f t="shared" si="402"/>
        <v>#DIV/0!</v>
      </c>
      <c r="CX742" s="4" t="e">
        <f t="shared" si="402"/>
        <v>#DIV/0!</v>
      </c>
      <c r="CY742" s="4" t="e">
        <f t="shared" si="402"/>
        <v>#DIV/0!</v>
      </c>
      <c r="CZ742" s="4" t="e">
        <f t="shared" si="401"/>
        <v>#DIV/0!</v>
      </c>
      <c r="DA742" s="4" t="e">
        <f t="shared" si="401"/>
        <v>#DIV/0!</v>
      </c>
      <c r="DB742" s="4" t="e">
        <f t="shared" si="401"/>
        <v>#DIV/0!</v>
      </c>
      <c r="DC742" s="3"/>
      <c r="DD742" s="3" t="e">
        <f t="shared" si="405"/>
        <v>#DIV/0!</v>
      </c>
    </row>
    <row r="743" spans="33:108" x14ac:dyDescent="0.25">
      <c r="AG743" s="2">
        <f>IF(I743&gt;'Average Crustal Abundance'!B$2,Data!I743,'Average Crustal Abundance'!B$2)</f>
        <v>52200</v>
      </c>
      <c r="AH743" s="2">
        <f>IF(J743&gt;'Average Crustal Abundance'!C$2,Data!J743,'Average Crustal Abundance'!C$2)</f>
        <v>27</v>
      </c>
      <c r="AI743" s="2">
        <f>IF(K743&gt;'Average Crustal Abundance'!D$2,Data!K743,'Average Crustal Abundance'!D$2)</f>
        <v>59</v>
      </c>
      <c r="AJ743" s="2">
        <f>IF(L743&gt;'Average Crustal Abundance'!E$2,Data!L743,'Average Crustal Abundance'!E$2)</f>
        <v>0.188</v>
      </c>
      <c r="AK743" s="2">
        <f>IF(M743&gt;'Average Crustal Abundance'!F$2,Data!M743,'Average Crustal Abundance'!F$2)</f>
        <v>1.5E-3</v>
      </c>
      <c r="AL743" s="2">
        <f>IF(N743&gt;'Average Crustal Abundance'!G$2,Data!N743,'Average Crustal Abundance'!G$2)</f>
        <v>1.5E-3</v>
      </c>
      <c r="AM743" s="2">
        <f>IF(O743&gt;'Average Crustal Abundance'!H$2,Data!O743,'Average Crustal Abundance'!H$2)</f>
        <v>27</v>
      </c>
      <c r="AN743" s="2">
        <f>IF(P743&gt;'Average Crustal Abundance'!I$2,Data!P743,'Average Crustal Abundance'!I$2)</f>
        <v>5.6000000000000001E-2</v>
      </c>
      <c r="AO743" s="2">
        <f>IF(Q743&gt;'Average Crustal Abundance'!J$2,Data!Q743,'Average Crustal Abundance'!J$2)</f>
        <v>1.2999999999999999E-3</v>
      </c>
      <c r="AP743" s="2">
        <f>IF(R743&gt;'Average Crustal Abundance'!K$2,Data!R743,'Average Crustal Abundance'!K$2)</f>
        <v>72</v>
      </c>
      <c r="AQ743" s="2">
        <f>IF(S743&gt;'Average Crustal Abundance'!L$2,Data!S743,'Average Crustal Abundance'!L$2)</f>
        <v>0.08</v>
      </c>
      <c r="AR743" s="2">
        <f>IF(T743&gt;'Average Crustal Abundance'!M$2,Data!T743,'Average Crustal Abundance'!M$2)</f>
        <v>5.1999999999999998E-2</v>
      </c>
      <c r="AS743" s="2">
        <f>IF(U743&gt;'Average Crustal Abundance'!N$2,Data!U743,'Average Crustal Abundance'!N$2)</f>
        <v>0.5</v>
      </c>
      <c r="AT743" s="2">
        <f>IF(V743&gt;'Average Crustal Abundance'!O$2,Data!V743,'Average Crustal Abundance'!O$2)</f>
        <v>11</v>
      </c>
      <c r="AU743" s="2">
        <f>IF(W743&gt;'Average Crustal Abundance'!P$2,Data!W743,'Average Crustal Abundance'!P$2)</f>
        <v>0.03</v>
      </c>
      <c r="AV743" s="2">
        <f>IF(X743&gt;'Average Crustal Abundance'!Q$2,Data!X743,'Average Crustal Abundance'!Q$2)</f>
        <v>2.5</v>
      </c>
      <c r="AW743" s="2">
        <f>IF(Y743&gt;'Average Crustal Abundance'!R$2,Data!Y743,'Average Crustal Abundance'!R$2)</f>
        <v>0.2</v>
      </c>
      <c r="AX743" s="2">
        <f>IF(Z743&gt;'Average Crustal Abundance'!S$2,Data!Z743,'Average Crustal Abundance'!S$2)</f>
        <v>0.18</v>
      </c>
      <c r="AY743" s="2">
        <f>IF(AA743&gt;'Average Crustal Abundance'!T$2,Data!AA743,'Average Crustal Abundance'!T$2)</f>
        <v>1E-3</v>
      </c>
      <c r="AZ743" s="2">
        <f>IF(AB743&gt;'Average Crustal Abundance'!U$2,Data!AB743,'Average Crustal Abundance'!U$2)</f>
        <v>0.8</v>
      </c>
      <c r="BA743" s="2">
        <f>IF(AC743&gt;'Average Crustal Abundance'!V$2,Data!AC743,'Average Crustal Abundance'!V$2)</f>
        <v>1</v>
      </c>
      <c r="BB743" s="2">
        <f>IF(AD743&gt;'Average Crustal Abundance'!W$2,Data!AD743,'Average Crustal Abundance'!W$2)</f>
        <v>1.7</v>
      </c>
      <c r="BC743" s="2">
        <f>IF(AE743&gt;'Average Crustal Abundance'!X$2,Data!AE743,'Average Crustal Abundance'!X$2)</f>
        <v>20</v>
      </c>
      <c r="BD743" s="2">
        <f>IF(AF743&gt;'Average Crustal Abundance'!Y$2,Data!AF743,'Average Crustal Abundance'!Y$2)</f>
        <v>1.3</v>
      </c>
      <c r="BE743" s="3">
        <f>LOG((AG743/'Average Crustal Abundance'!B$2),1.636)</f>
        <v>0</v>
      </c>
      <c r="BF743" s="3">
        <f>LOG((AH743/'Average Crustal Abundance'!C$2),5.77)</f>
        <v>0</v>
      </c>
      <c r="BG743" s="3">
        <f>LOG((AI743/'Average Crustal Abundance'!D$2),5.07)</f>
        <v>0</v>
      </c>
      <c r="BH743" s="3">
        <f>IF(LOG((AJ743/'Average Crustal Abundance'!E$2))&lt;6,LOG((AJ743/'Average Crustal Abundance'!E$2)),6)</f>
        <v>0</v>
      </c>
      <c r="BI743" s="3">
        <f>IF(LOG((AK743/'Average Crustal Abundance'!F$2))&lt;6,LOG((AK743/'Average Crustal Abundance'!F$2)),6)</f>
        <v>0</v>
      </c>
      <c r="BJ743" s="3">
        <f>IF(LOG((AL743/'Average Crustal Abundance'!G$2))&lt;6,LOG((AL743/'Average Crustal Abundance'!G$2)),6)</f>
        <v>0</v>
      </c>
      <c r="BK743" s="3">
        <f>LOG((AM743/'Average Crustal Abundance'!H$2),5.77)</f>
        <v>0</v>
      </c>
      <c r="BL743" s="3">
        <f>IF(LOG((AN743/'Average Crustal Abundance'!I$2))&lt;6,LOG((AN743/'Average Crustal Abundance'!I$2)),6)</f>
        <v>0</v>
      </c>
      <c r="BM743" s="3">
        <f>IF(LOG((AO743/'Average Crustal Abundance'!J$2))&lt;6,LOG((AO743/'Average Crustal Abundance'!J$2)),6)</f>
        <v>0</v>
      </c>
      <c r="BN743" s="3">
        <f>LOG((AP743/'Average Crustal Abundance'!K$2),4.9)</f>
        <v>0</v>
      </c>
      <c r="BO743" s="3">
        <f>IF(LOG((AQ743/'Average Crustal Abundance'!L$2))&lt;6,LOG((AQ743/'Average Crustal Abundance'!L$2)),6)</f>
        <v>0</v>
      </c>
      <c r="BP743" s="3">
        <f>IF(LOG((AR743/'Average Crustal Abundance'!M$2))&lt;6,LOG((AR743/'Average Crustal Abundance'!M$2)),6)</f>
        <v>0</v>
      </c>
      <c r="BQ743" s="3">
        <f>IF(LOG((AS743/'Average Crustal Abundance'!N$2))&lt;6,LOG((AS743/'Average Crustal Abundance'!N$2)),6)</f>
        <v>0</v>
      </c>
      <c r="BR743" s="3">
        <f>LOG((AT743/'Average Crustal Abundance'!O$2),6.71)</f>
        <v>0</v>
      </c>
      <c r="BS743" s="3">
        <f>IF(LOG((AU743/'Average Crustal Abundance'!P$2))&lt;6,LOG((AU743/'Average Crustal Abundance'!P$2)),6)</f>
        <v>0</v>
      </c>
      <c r="BT743" s="3">
        <f>LOG((AV743/'Average Crustal Abundance'!Q$2),8.58)</f>
        <v>0</v>
      </c>
      <c r="BU743" s="3">
        <f>IF(LOG((AW743/'Average Crustal Abundance'!R$2))&lt;6,LOG((AW743/'Average Crustal Abundance'!R$2)),6)</f>
        <v>0</v>
      </c>
      <c r="BV743" s="3">
        <f>IF(LOG((AX743/'Average Crustal Abundance'!S$2))&lt;6,LOG((AX743/'Average Crustal Abundance'!S$2)),6)</f>
        <v>0</v>
      </c>
      <c r="BW743" s="3">
        <f>IF(LOG((AY743/'Average Crustal Abundance'!T$2))&lt;6,LOG((AY743/'Average Crustal Abundance'!T$2)),6)</f>
        <v>0</v>
      </c>
      <c r="BX743" s="3">
        <f>IF(LOG((AZ743/'Average Crustal Abundance'!U$2))&lt;6,LOG((AZ743/'Average Crustal Abundance'!U$2)),6)</f>
        <v>0</v>
      </c>
      <c r="BY743" s="3">
        <f>IF(LOG((BA743/'Average Crustal Abundance'!V$2))&lt;6,LOG((BA743/'Average Crustal Abundance'!V$2)),6)</f>
        <v>0</v>
      </c>
      <c r="BZ743" s="3">
        <f>LOG((BB743/'Average Crustal Abundance'!W$2),9.15)</f>
        <v>0</v>
      </c>
      <c r="CA743" s="3">
        <f>LOG((BC743/'Average Crustal Abundance'!X$2),6.07)</f>
        <v>0</v>
      </c>
      <c r="CB743" s="3">
        <f>LOG((BD743/'Average Crustal Abundance'!Y$2),9.57)</f>
        <v>0</v>
      </c>
      <c r="CC743" s="3">
        <f t="shared" si="403"/>
        <v>0</v>
      </c>
      <c r="CD743" s="3" t="e">
        <f t="shared" si="404"/>
        <v>#DIV/0!</v>
      </c>
      <c r="CE743" s="4" t="e">
        <f t="shared" si="398"/>
        <v>#DIV/0!</v>
      </c>
      <c r="CF743" s="4" t="e">
        <f t="shared" si="399"/>
        <v>#DIV/0!</v>
      </c>
      <c r="CG743" s="4" t="e">
        <f t="shared" si="400"/>
        <v>#DIV/0!</v>
      </c>
      <c r="CH743" s="4" t="e">
        <f t="shared" si="394"/>
        <v>#DIV/0!</v>
      </c>
      <c r="CI743" s="4" t="e">
        <f t="shared" si="395"/>
        <v>#DIV/0!</v>
      </c>
      <c r="CJ743" s="4" t="e">
        <f t="shared" si="396"/>
        <v>#DIV/0!</v>
      </c>
      <c r="CK743" s="4" t="e">
        <f t="shared" si="397"/>
        <v>#DIV/0!</v>
      </c>
      <c r="CL743" s="4" t="e">
        <f t="shared" si="412"/>
        <v>#DIV/0!</v>
      </c>
      <c r="CM743" s="4" t="e">
        <f t="shared" si="413"/>
        <v>#DIV/0!</v>
      </c>
      <c r="CN743" s="4" t="e">
        <f t="shared" si="414"/>
        <v>#DIV/0!</v>
      </c>
      <c r="CO743" s="4" t="e">
        <f t="shared" si="415"/>
        <v>#DIV/0!</v>
      </c>
      <c r="CP743" s="4" t="e">
        <f t="shared" si="416"/>
        <v>#DIV/0!</v>
      </c>
      <c r="CQ743" s="4" t="e">
        <f t="shared" si="417"/>
        <v>#DIV/0!</v>
      </c>
      <c r="CR743" s="4" t="e">
        <f t="shared" si="418"/>
        <v>#DIV/0!</v>
      </c>
      <c r="CS743" s="4" t="e">
        <f t="shared" si="419"/>
        <v>#DIV/0!</v>
      </c>
      <c r="CT743" s="4" t="e">
        <f t="shared" si="420"/>
        <v>#DIV/0!</v>
      </c>
      <c r="CU743" s="4" t="e">
        <f t="shared" si="421"/>
        <v>#DIV/0!</v>
      </c>
      <c r="CV743" s="4" t="e">
        <f t="shared" si="422"/>
        <v>#DIV/0!</v>
      </c>
      <c r="CW743" s="4" t="e">
        <f t="shared" si="402"/>
        <v>#DIV/0!</v>
      </c>
      <c r="CX743" s="4" t="e">
        <f t="shared" si="402"/>
        <v>#DIV/0!</v>
      </c>
      <c r="CY743" s="4" t="e">
        <f t="shared" si="402"/>
        <v>#DIV/0!</v>
      </c>
      <c r="CZ743" s="4" t="e">
        <f t="shared" si="401"/>
        <v>#DIV/0!</v>
      </c>
      <c r="DA743" s="4" t="e">
        <f t="shared" si="401"/>
        <v>#DIV/0!</v>
      </c>
      <c r="DB743" s="4" t="e">
        <f t="shared" si="401"/>
        <v>#DIV/0!</v>
      </c>
      <c r="DC743" s="3"/>
      <c r="DD743" s="3" t="e">
        <f t="shared" si="405"/>
        <v>#DIV/0!</v>
      </c>
    </row>
    <row r="744" spans="33:108" x14ac:dyDescent="0.25">
      <c r="AG744" s="2">
        <f>IF(I744&gt;'Average Crustal Abundance'!B$2,Data!I744,'Average Crustal Abundance'!B$2)</f>
        <v>52200</v>
      </c>
      <c r="AH744" s="2">
        <f>IF(J744&gt;'Average Crustal Abundance'!C$2,Data!J744,'Average Crustal Abundance'!C$2)</f>
        <v>27</v>
      </c>
      <c r="AI744" s="2">
        <f>IF(K744&gt;'Average Crustal Abundance'!D$2,Data!K744,'Average Crustal Abundance'!D$2)</f>
        <v>59</v>
      </c>
      <c r="AJ744" s="2">
        <f>IF(L744&gt;'Average Crustal Abundance'!E$2,Data!L744,'Average Crustal Abundance'!E$2)</f>
        <v>0.188</v>
      </c>
      <c r="AK744" s="2">
        <f>IF(M744&gt;'Average Crustal Abundance'!F$2,Data!M744,'Average Crustal Abundance'!F$2)</f>
        <v>1.5E-3</v>
      </c>
      <c r="AL744" s="2">
        <f>IF(N744&gt;'Average Crustal Abundance'!G$2,Data!N744,'Average Crustal Abundance'!G$2)</f>
        <v>1.5E-3</v>
      </c>
      <c r="AM744" s="2">
        <f>IF(O744&gt;'Average Crustal Abundance'!H$2,Data!O744,'Average Crustal Abundance'!H$2)</f>
        <v>27</v>
      </c>
      <c r="AN744" s="2">
        <f>IF(P744&gt;'Average Crustal Abundance'!I$2,Data!P744,'Average Crustal Abundance'!I$2)</f>
        <v>5.6000000000000001E-2</v>
      </c>
      <c r="AO744" s="2">
        <f>IF(Q744&gt;'Average Crustal Abundance'!J$2,Data!Q744,'Average Crustal Abundance'!J$2)</f>
        <v>1.2999999999999999E-3</v>
      </c>
      <c r="AP744" s="2">
        <f>IF(R744&gt;'Average Crustal Abundance'!K$2,Data!R744,'Average Crustal Abundance'!K$2)</f>
        <v>72</v>
      </c>
      <c r="AQ744" s="2">
        <f>IF(S744&gt;'Average Crustal Abundance'!L$2,Data!S744,'Average Crustal Abundance'!L$2)</f>
        <v>0.08</v>
      </c>
      <c r="AR744" s="2">
        <f>IF(T744&gt;'Average Crustal Abundance'!M$2,Data!T744,'Average Crustal Abundance'!M$2)</f>
        <v>5.1999999999999998E-2</v>
      </c>
      <c r="AS744" s="2">
        <f>IF(U744&gt;'Average Crustal Abundance'!N$2,Data!U744,'Average Crustal Abundance'!N$2)</f>
        <v>0.5</v>
      </c>
      <c r="AT744" s="2">
        <f>IF(V744&gt;'Average Crustal Abundance'!O$2,Data!V744,'Average Crustal Abundance'!O$2)</f>
        <v>11</v>
      </c>
      <c r="AU744" s="2">
        <f>IF(W744&gt;'Average Crustal Abundance'!P$2,Data!W744,'Average Crustal Abundance'!P$2)</f>
        <v>0.03</v>
      </c>
      <c r="AV744" s="2">
        <f>IF(X744&gt;'Average Crustal Abundance'!Q$2,Data!X744,'Average Crustal Abundance'!Q$2)</f>
        <v>2.5</v>
      </c>
      <c r="AW744" s="2">
        <f>IF(Y744&gt;'Average Crustal Abundance'!R$2,Data!Y744,'Average Crustal Abundance'!R$2)</f>
        <v>0.2</v>
      </c>
      <c r="AX744" s="2">
        <f>IF(Z744&gt;'Average Crustal Abundance'!S$2,Data!Z744,'Average Crustal Abundance'!S$2)</f>
        <v>0.18</v>
      </c>
      <c r="AY744" s="2">
        <f>IF(AA744&gt;'Average Crustal Abundance'!T$2,Data!AA744,'Average Crustal Abundance'!T$2)</f>
        <v>1E-3</v>
      </c>
      <c r="AZ744" s="2">
        <f>IF(AB744&gt;'Average Crustal Abundance'!U$2,Data!AB744,'Average Crustal Abundance'!U$2)</f>
        <v>0.8</v>
      </c>
      <c r="BA744" s="2">
        <f>IF(AC744&gt;'Average Crustal Abundance'!V$2,Data!AC744,'Average Crustal Abundance'!V$2)</f>
        <v>1</v>
      </c>
      <c r="BB744" s="2">
        <f>IF(AD744&gt;'Average Crustal Abundance'!W$2,Data!AD744,'Average Crustal Abundance'!W$2)</f>
        <v>1.7</v>
      </c>
      <c r="BC744" s="2">
        <f>IF(AE744&gt;'Average Crustal Abundance'!X$2,Data!AE744,'Average Crustal Abundance'!X$2)</f>
        <v>20</v>
      </c>
      <c r="BD744" s="2">
        <f>IF(AF744&gt;'Average Crustal Abundance'!Y$2,Data!AF744,'Average Crustal Abundance'!Y$2)</f>
        <v>1.3</v>
      </c>
      <c r="BE744" s="3">
        <f>LOG((AG744/'Average Crustal Abundance'!B$2),1.636)</f>
        <v>0</v>
      </c>
      <c r="BF744" s="3">
        <f>LOG((AH744/'Average Crustal Abundance'!C$2),5.77)</f>
        <v>0</v>
      </c>
      <c r="BG744" s="3">
        <f>LOG((AI744/'Average Crustal Abundance'!D$2),5.07)</f>
        <v>0</v>
      </c>
      <c r="BH744" s="3">
        <f>IF(LOG((AJ744/'Average Crustal Abundance'!E$2))&lt;6,LOG((AJ744/'Average Crustal Abundance'!E$2)),6)</f>
        <v>0</v>
      </c>
      <c r="BI744" s="3">
        <f>IF(LOG((AK744/'Average Crustal Abundance'!F$2))&lt;6,LOG((AK744/'Average Crustal Abundance'!F$2)),6)</f>
        <v>0</v>
      </c>
      <c r="BJ744" s="3">
        <f>IF(LOG((AL744/'Average Crustal Abundance'!G$2))&lt;6,LOG((AL744/'Average Crustal Abundance'!G$2)),6)</f>
        <v>0</v>
      </c>
      <c r="BK744" s="3">
        <f>LOG((AM744/'Average Crustal Abundance'!H$2),5.77)</f>
        <v>0</v>
      </c>
      <c r="BL744" s="3">
        <f>IF(LOG((AN744/'Average Crustal Abundance'!I$2))&lt;6,LOG((AN744/'Average Crustal Abundance'!I$2)),6)</f>
        <v>0</v>
      </c>
      <c r="BM744" s="3">
        <f>IF(LOG((AO744/'Average Crustal Abundance'!J$2))&lt;6,LOG((AO744/'Average Crustal Abundance'!J$2)),6)</f>
        <v>0</v>
      </c>
      <c r="BN744" s="3">
        <f>LOG((AP744/'Average Crustal Abundance'!K$2),4.9)</f>
        <v>0</v>
      </c>
      <c r="BO744" s="3">
        <f>IF(LOG((AQ744/'Average Crustal Abundance'!L$2))&lt;6,LOG((AQ744/'Average Crustal Abundance'!L$2)),6)</f>
        <v>0</v>
      </c>
      <c r="BP744" s="3">
        <f>IF(LOG((AR744/'Average Crustal Abundance'!M$2))&lt;6,LOG((AR744/'Average Crustal Abundance'!M$2)),6)</f>
        <v>0</v>
      </c>
      <c r="BQ744" s="3">
        <f>IF(LOG((AS744/'Average Crustal Abundance'!N$2))&lt;6,LOG((AS744/'Average Crustal Abundance'!N$2)),6)</f>
        <v>0</v>
      </c>
      <c r="BR744" s="3">
        <f>LOG((AT744/'Average Crustal Abundance'!O$2),6.71)</f>
        <v>0</v>
      </c>
      <c r="BS744" s="3">
        <f>IF(LOG((AU744/'Average Crustal Abundance'!P$2))&lt;6,LOG((AU744/'Average Crustal Abundance'!P$2)),6)</f>
        <v>0</v>
      </c>
      <c r="BT744" s="3">
        <f>LOG((AV744/'Average Crustal Abundance'!Q$2),8.58)</f>
        <v>0</v>
      </c>
      <c r="BU744" s="3">
        <f>IF(LOG((AW744/'Average Crustal Abundance'!R$2))&lt;6,LOG((AW744/'Average Crustal Abundance'!R$2)),6)</f>
        <v>0</v>
      </c>
      <c r="BV744" s="3">
        <f>IF(LOG((AX744/'Average Crustal Abundance'!S$2))&lt;6,LOG((AX744/'Average Crustal Abundance'!S$2)),6)</f>
        <v>0</v>
      </c>
      <c r="BW744" s="3">
        <f>IF(LOG((AY744/'Average Crustal Abundance'!T$2))&lt;6,LOG((AY744/'Average Crustal Abundance'!T$2)),6)</f>
        <v>0</v>
      </c>
      <c r="BX744" s="3">
        <f>IF(LOG((AZ744/'Average Crustal Abundance'!U$2))&lt;6,LOG((AZ744/'Average Crustal Abundance'!U$2)),6)</f>
        <v>0</v>
      </c>
      <c r="BY744" s="3">
        <f>IF(LOG((BA744/'Average Crustal Abundance'!V$2))&lt;6,LOG((BA744/'Average Crustal Abundance'!V$2)),6)</f>
        <v>0</v>
      </c>
      <c r="BZ744" s="3">
        <f>LOG((BB744/'Average Crustal Abundance'!W$2),9.15)</f>
        <v>0</v>
      </c>
      <c r="CA744" s="3">
        <f>LOG((BC744/'Average Crustal Abundance'!X$2),6.07)</f>
        <v>0</v>
      </c>
      <c r="CB744" s="3">
        <f>LOG((BD744/'Average Crustal Abundance'!Y$2),9.57)</f>
        <v>0</v>
      </c>
      <c r="CC744" s="3">
        <f t="shared" si="403"/>
        <v>0</v>
      </c>
      <c r="CD744" s="3" t="e">
        <f t="shared" si="404"/>
        <v>#DIV/0!</v>
      </c>
      <c r="CE744" s="4" t="e">
        <f t="shared" si="398"/>
        <v>#DIV/0!</v>
      </c>
      <c r="CF744" s="4" t="e">
        <f t="shared" si="399"/>
        <v>#DIV/0!</v>
      </c>
      <c r="CG744" s="4" t="e">
        <f t="shared" si="400"/>
        <v>#DIV/0!</v>
      </c>
      <c r="CH744" s="4" t="e">
        <f t="shared" si="394"/>
        <v>#DIV/0!</v>
      </c>
      <c r="CI744" s="4" t="e">
        <f t="shared" si="395"/>
        <v>#DIV/0!</v>
      </c>
      <c r="CJ744" s="4" t="e">
        <f t="shared" si="396"/>
        <v>#DIV/0!</v>
      </c>
      <c r="CK744" s="4" t="e">
        <f t="shared" si="397"/>
        <v>#DIV/0!</v>
      </c>
      <c r="CL744" s="4" t="e">
        <f t="shared" si="412"/>
        <v>#DIV/0!</v>
      </c>
      <c r="CM744" s="4" t="e">
        <f t="shared" si="413"/>
        <v>#DIV/0!</v>
      </c>
      <c r="CN744" s="4" t="e">
        <f t="shared" si="414"/>
        <v>#DIV/0!</v>
      </c>
      <c r="CO744" s="4" t="e">
        <f t="shared" si="415"/>
        <v>#DIV/0!</v>
      </c>
      <c r="CP744" s="4" t="e">
        <f t="shared" si="416"/>
        <v>#DIV/0!</v>
      </c>
      <c r="CQ744" s="4" t="e">
        <f t="shared" si="417"/>
        <v>#DIV/0!</v>
      </c>
      <c r="CR744" s="4" t="e">
        <f t="shared" si="418"/>
        <v>#DIV/0!</v>
      </c>
      <c r="CS744" s="4" t="e">
        <f t="shared" si="419"/>
        <v>#DIV/0!</v>
      </c>
      <c r="CT744" s="4" t="e">
        <f t="shared" si="420"/>
        <v>#DIV/0!</v>
      </c>
      <c r="CU744" s="4" t="e">
        <f t="shared" si="421"/>
        <v>#DIV/0!</v>
      </c>
      <c r="CV744" s="4" t="e">
        <f t="shared" si="422"/>
        <v>#DIV/0!</v>
      </c>
      <c r="CW744" s="4" t="e">
        <f t="shared" si="402"/>
        <v>#DIV/0!</v>
      </c>
      <c r="CX744" s="4" t="e">
        <f t="shared" si="402"/>
        <v>#DIV/0!</v>
      </c>
      <c r="CY744" s="4" t="e">
        <f t="shared" si="402"/>
        <v>#DIV/0!</v>
      </c>
      <c r="CZ744" s="4" t="e">
        <f t="shared" si="401"/>
        <v>#DIV/0!</v>
      </c>
      <c r="DA744" s="4" t="e">
        <f t="shared" si="401"/>
        <v>#DIV/0!</v>
      </c>
      <c r="DB744" s="4" t="e">
        <f t="shared" si="401"/>
        <v>#DIV/0!</v>
      </c>
      <c r="DC744" s="3"/>
      <c r="DD744" s="3" t="e">
        <f t="shared" si="405"/>
        <v>#DIV/0!</v>
      </c>
    </row>
    <row r="745" spans="33:108" x14ac:dyDescent="0.25">
      <c r="AG745" s="2">
        <f>IF(I745&gt;'Average Crustal Abundance'!B$2,Data!I745,'Average Crustal Abundance'!B$2)</f>
        <v>52200</v>
      </c>
      <c r="AH745" s="2">
        <f>IF(J745&gt;'Average Crustal Abundance'!C$2,Data!J745,'Average Crustal Abundance'!C$2)</f>
        <v>27</v>
      </c>
      <c r="AI745" s="2">
        <f>IF(K745&gt;'Average Crustal Abundance'!D$2,Data!K745,'Average Crustal Abundance'!D$2)</f>
        <v>59</v>
      </c>
      <c r="AJ745" s="2">
        <f>IF(L745&gt;'Average Crustal Abundance'!E$2,Data!L745,'Average Crustal Abundance'!E$2)</f>
        <v>0.188</v>
      </c>
      <c r="AK745" s="2">
        <f>IF(M745&gt;'Average Crustal Abundance'!F$2,Data!M745,'Average Crustal Abundance'!F$2)</f>
        <v>1.5E-3</v>
      </c>
      <c r="AL745" s="2">
        <f>IF(N745&gt;'Average Crustal Abundance'!G$2,Data!N745,'Average Crustal Abundance'!G$2)</f>
        <v>1.5E-3</v>
      </c>
      <c r="AM745" s="2">
        <f>IF(O745&gt;'Average Crustal Abundance'!H$2,Data!O745,'Average Crustal Abundance'!H$2)</f>
        <v>27</v>
      </c>
      <c r="AN745" s="2">
        <f>IF(P745&gt;'Average Crustal Abundance'!I$2,Data!P745,'Average Crustal Abundance'!I$2)</f>
        <v>5.6000000000000001E-2</v>
      </c>
      <c r="AO745" s="2">
        <f>IF(Q745&gt;'Average Crustal Abundance'!J$2,Data!Q745,'Average Crustal Abundance'!J$2)</f>
        <v>1.2999999999999999E-3</v>
      </c>
      <c r="AP745" s="2">
        <f>IF(R745&gt;'Average Crustal Abundance'!K$2,Data!R745,'Average Crustal Abundance'!K$2)</f>
        <v>72</v>
      </c>
      <c r="AQ745" s="2">
        <f>IF(S745&gt;'Average Crustal Abundance'!L$2,Data!S745,'Average Crustal Abundance'!L$2)</f>
        <v>0.08</v>
      </c>
      <c r="AR745" s="2">
        <f>IF(T745&gt;'Average Crustal Abundance'!M$2,Data!T745,'Average Crustal Abundance'!M$2)</f>
        <v>5.1999999999999998E-2</v>
      </c>
      <c r="AS745" s="2">
        <f>IF(U745&gt;'Average Crustal Abundance'!N$2,Data!U745,'Average Crustal Abundance'!N$2)</f>
        <v>0.5</v>
      </c>
      <c r="AT745" s="2">
        <f>IF(V745&gt;'Average Crustal Abundance'!O$2,Data!V745,'Average Crustal Abundance'!O$2)</f>
        <v>11</v>
      </c>
      <c r="AU745" s="2">
        <f>IF(W745&gt;'Average Crustal Abundance'!P$2,Data!W745,'Average Crustal Abundance'!P$2)</f>
        <v>0.03</v>
      </c>
      <c r="AV745" s="2">
        <f>IF(X745&gt;'Average Crustal Abundance'!Q$2,Data!X745,'Average Crustal Abundance'!Q$2)</f>
        <v>2.5</v>
      </c>
      <c r="AW745" s="2">
        <f>IF(Y745&gt;'Average Crustal Abundance'!R$2,Data!Y745,'Average Crustal Abundance'!R$2)</f>
        <v>0.2</v>
      </c>
      <c r="AX745" s="2">
        <f>IF(Z745&gt;'Average Crustal Abundance'!S$2,Data!Z745,'Average Crustal Abundance'!S$2)</f>
        <v>0.18</v>
      </c>
      <c r="AY745" s="2">
        <f>IF(AA745&gt;'Average Crustal Abundance'!T$2,Data!AA745,'Average Crustal Abundance'!T$2)</f>
        <v>1E-3</v>
      </c>
      <c r="AZ745" s="2">
        <f>IF(AB745&gt;'Average Crustal Abundance'!U$2,Data!AB745,'Average Crustal Abundance'!U$2)</f>
        <v>0.8</v>
      </c>
      <c r="BA745" s="2">
        <f>IF(AC745&gt;'Average Crustal Abundance'!V$2,Data!AC745,'Average Crustal Abundance'!V$2)</f>
        <v>1</v>
      </c>
      <c r="BB745" s="2">
        <f>IF(AD745&gt;'Average Crustal Abundance'!W$2,Data!AD745,'Average Crustal Abundance'!W$2)</f>
        <v>1.7</v>
      </c>
      <c r="BC745" s="2">
        <f>IF(AE745&gt;'Average Crustal Abundance'!X$2,Data!AE745,'Average Crustal Abundance'!X$2)</f>
        <v>20</v>
      </c>
      <c r="BD745" s="2">
        <f>IF(AF745&gt;'Average Crustal Abundance'!Y$2,Data!AF745,'Average Crustal Abundance'!Y$2)</f>
        <v>1.3</v>
      </c>
      <c r="BE745" s="3">
        <f>LOG((AG745/'Average Crustal Abundance'!B$2),1.636)</f>
        <v>0</v>
      </c>
      <c r="BF745" s="3">
        <f>LOG((AH745/'Average Crustal Abundance'!C$2),5.77)</f>
        <v>0</v>
      </c>
      <c r="BG745" s="3">
        <f>LOG((AI745/'Average Crustal Abundance'!D$2),5.07)</f>
        <v>0</v>
      </c>
      <c r="BH745" s="3">
        <f>IF(LOG((AJ745/'Average Crustal Abundance'!E$2))&lt;6,LOG((AJ745/'Average Crustal Abundance'!E$2)),6)</f>
        <v>0</v>
      </c>
      <c r="BI745" s="3">
        <f>IF(LOG((AK745/'Average Crustal Abundance'!F$2))&lt;6,LOG((AK745/'Average Crustal Abundance'!F$2)),6)</f>
        <v>0</v>
      </c>
      <c r="BJ745" s="3">
        <f>IF(LOG((AL745/'Average Crustal Abundance'!G$2))&lt;6,LOG((AL745/'Average Crustal Abundance'!G$2)),6)</f>
        <v>0</v>
      </c>
      <c r="BK745" s="3">
        <f>LOG((AM745/'Average Crustal Abundance'!H$2),5.77)</f>
        <v>0</v>
      </c>
      <c r="BL745" s="3">
        <f>IF(LOG((AN745/'Average Crustal Abundance'!I$2))&lt;6,LOG((AN745/'Average Crustal Abundance'!I$2)),6)</f>
        <v>0</v>
      </c>
      <c r="BM745" s="3">
        <f>IF(LOG((AO745/'Average Crustal Abundance'!J$2))&lt;6,LOG((AO745/'Average Crustal Abundance'!J$2)),6)</f>
        <v>0</v>
      </c>
      <c r="BN745" s="3">
        <f>LOG((AP745/'Average Crustal Abundance'!K$2),4.9)</f>
        <v>0</v>
      </c>
      <c r="BO745" s="3">
        <f>IF(LOG((AQ745/'Average Crustal Abundance'!L$2))&lt;6,LOG((AQ745/'Average Crustal Abundance'!L$2)),6)</f>
        <v>0</v>
      </c>
      <c r="BP745" s="3">
        <f>IF(LOG((AR745/'Average Crustal Abundance'!M$2))&lt;6,LOG((AR745/'Average Crustal Abundance'!M$2)),6)</f>
        <v>0</v>
      </c>
      <c r="BQ745" s="3">
        <f>IF(LOG((AS745/'Average Crustal Abundance'!N$2))&lt;6,LOG((AS745/'Average Crustal Abundance'!N$2)),6)</f>
        <v>0</v>
      </c>
      <c r="BR745" s="3">
        <f>LOG((AT745/'Average Crustal Abundance'!O$2),6.71)</f>
        <v>0</v>
      </c>
      <c r="BS745" s="3">
        <f>IF(LOG((AU745/'Average Crustal Abundance'!P$2))&lt;6,LOG((AU745/'Average Crustal Abundance'!P$2)),6)</f>
        <v>0</v>
      </c>
      <c r="BT745" s="3">
        <f>LOG((AV745/'Average Crustal Abundance'!Q$2),8.58)</f>
        <v>0</v>
      </c>
      <c r="BU745" s="3">
        <f>IF(LOG((AW745/'Average Crustal Abundance'!R$2))&lt;6,LOG((AW745/'Average Crustal Abundance'!R$2)),6)</f>
        <v>0</v>
      </c>
      <c r="BV745" s="3">
        <f>IF(LOG((AX745/'Average Crustal Abundance'!S$2))&lt;6,LOG((AX745/'Average Crustal Abundance'!S$2)),6)</f>
        <v>0</v>
      </c>
      <c r="BW745" s="3">
        <f>IF(LOG((AY745/'Average Crustal Abundance'!T$2))&lt;6,LOG((AY745/'Average Crustal Abundance'!T$2)),6)</f>
        <v>0</v>
      </c>
      <c r="BX745" s="3">
        <f>IF(LOG((AZ745/'Average Crustal Abundance'!U$2))&lt;6,LOG((AZ745/'Average Crustal Abundance'!U$2)),6)</f>
        <v>0</v>
      </c>
      <c r="BY745" s="3">
        <f>IF(LOG((BA745/'Average Crustal Abundance'!V$2))&lt;6,LOG((BA745/'Average Crustal Abundance'!V$2)),6)</f>
        <v>0</v>
      </c>
      <c r="BZ745" s="3">
        <f>LOG((BB745/'Average Crustal Abundance'!W$2),9.15)</f>
        <v>0</v>
      </c>
      <c r="CA745" s="3">
        <f>LOG((BC745/'Average Crustal Abundance'!X$2),6.07)</f>
        <v>0</v>
      </c>
      <c r="CB745" s="3">
        <f>LOG((BD745/'Average Crustal Abundance'!Y$2),9.57)</f>
        <v>0</v>
      </c>
      <c r="CC745" s="3">
        <f t="shared" si="403"/>
        <v>0</v>
      </c>
      <c r="CD745" s="3" t="e">
        <f t="shared" si="404"/>
        <v>#DIV/0!</v>
      </c>
      <c r="CE745" s="4" t="e">
        <f t="shared" si="398"/>
        <v>#DIV/0!</v>
      </c>
      <c r="CF745" s="4" t="e">
        <f t="shared" si="399"/>
        <v>#DIV/0!</v>
      </c>
      <c r="CG745" s="4" t="e">
        <f t="shared" si="400"/>
        <v>#DIV/0!</v>
      </c>
      <c r="CH745" s="4" t="e">
        <f t="shared" si="394"/>
        <v>#DIV/0!</v>
      </c>
      <c r="CI745" s="4" t="e">
        <f t="shared" si="395"/>
        <v>#DIV/0!</v>
      </c>
      <c r="CJ745" s="4" t="e">
        <f t="shared" si="396"/>
        <v>#DIV/0!</v>
      </c>
      <c r="CK745" s="4" t="e">
        <f t="shared" si="397"/>
        <v>#DIV/0!</v>
      </c>
      <c r="CL745" s="4" t="e">
        <f t="shared" si="412"/>
        <v>#DIV/0!</v>
      </c>
      <c r="CM745" s="4" t="e">
        <f t="shared" si="413"/>
        <v>#DIV/0!</v>
      </c>
      <c r="CN745" s="4" t="e">
        <f t="shared" si="414"/>
        <v>#DIV/0!</v>
      </c>
      <c r="CO745" s="4" t="e">
        <f t="shared" si="415"/>
        <v>#DIV/0!</v>
      </c>
      <c r="CP745" s="4" t="e">
        <f t="shared" si="416"/>
        <v>#DIV/0!</v>
      </c>
      <c r="CQ745" s="4" t="e">
        <f t="shared" si="417"/>
        <v>#DIV/0!</v>
      </c>
      <c r="CR745" s="4" t="e">
        <f t="shared" si="418"/>
        <v>#DIV/0!</v>
      </c>
      <c r="CS745" s="4" t="e">
        <f t="shared" si="419"/>
        <v>#DIV/0!</v>
      </c>
      <c r="CT745" s="4" t="e">
        <f t="shared" si="420"/>
        <v>#DIV/0!</v>
      </c>
      <c r="CU745" s="4" t="e">
        <f t="shared" si="421"/>
        <v>#DIV/0!</v>
      </c>
      <c r="CV745" s="4" t="e">
        <f t="shared" si="422"/>
        <v>#DIV/0!</v>
      </c>
      <c r="CW745" s="4" t="e">
        <f t="shared" si="402"/>
        <v>#DIV/0!</v>
      </c>
      <c r="CX745" s="4" t="e">
        <f t="shared" si="402"/>
        <v>#DIV/0!</v>
      </c>
      <c r="CY745" s="4" t="e">
        <f t="shared" si="402"/>
        <v>#DIV/0!</v>
      </c>
      <c r="CZ745" s="4" t="e">
        <f t="shared" si="401"/>
        <v>#DIV/0!</v>
      </c>
      <c r="DA745" s="4" t="e">
        <f t="shared" si="401"/>
        <v>#DIV/0!</v>
      </c>
      <c r="DB745" s="4" t="e">
        <f t="shared" si="401"/>
        <v>#DIV/0!</v>
      </c>
      <c r="DC745" s="3"/>
      <c r="DD745" s="3" t="e">
        <f t="shared" si="405"/>
        <v>#DIV/0!</v>
      </c>
    </row>
    <row r="746" spans="33:108" x14ac:dyDescent="0.25">
      <c r="AG746" s="2">
        <f>IF(I746&gt;'Average Crustal Abundance'!B$2,Data!I746,'Average Crustal Abundance'!B$2)</f>
        <v>52200</v>
      </c>
      <c r="AH746" s="2">
        <f>IF(J746&gt;'Average Crustal Abundance'!C$2,Data!J746,'Average Crustal Abundance'!C$2)</f>
        <v>27</v>
      </c>
      <c r="AI746" s="2">
        <f>IF(K746&gt;'Average Crustal Abundance'!D$2,Data!K746,'Average Crustal Abundance'!D$2)</f>
        <v>59</v>
      </c>
      <c r="AJ746" s="2">
        <f>IF(L746&gt;'Average Crustal Abundance'!E$2,Data!L746,'Average Crustal Abundance'!E$2)</f>
        <v>0.188</v>
      </c>
      <c r="AK746" s="2">
        <f>IF(M746&gt;'Average Crustal Abundance'!F$2,Data!M746,'Average Crustal Abundance'!F$2)</f>
        <v>1.5E-3</v>
      </c>
      <c r="AL746" s="2">
        <f>IF(N746&gt;'Average Crustal Abundance'!G$2,Data!N746,'Average Crustal Abundance'!G$2)</f>
        <v>1.5E-3</v>
      </c>
      <c r="AM746" s="2">
        <f>IF(O746&gt;'Average Crustal Abundance'!H$2,Data!O746,'Average Crustal Abundance'!H$2)</f>
        <v>27</v>
      </c>
      <c r="AN746" s="2">
        <f>IF(P746&gt;'Average Crustal Abundance'!I$2,Data!P746,'Average Crustal Abundance'!I$2)</f>
        <v>5.6000000000000001E-2</v>
      </c>
      <c r="AO746" s="2">
        <f>IF(Q746&gt;'Average Crustal Abundance'!J$2,Data!Q746,'Average Crustal Abundance'!J$2)</f>
        <v>1.2999999999999999E-3</v>
      </c>
      <c r="AP746" s="2">
        <f>IF(R746&gt;'Average Crustal Abundance'!K$2,Data!R746,'Average Crustal Abundance'!K$2)</f>
        <v>72</v>
      </c>
      <c r="AQ746" s="2">
        <f>IF(S746&gt;'Average Crustal Abundance'!L$2,Data!S746,'Average Crustal Abundance'!L$2)</f>
        <v>0.08</v>
      </c>
      <c r="AR746" s="2">
        <f>IF(T746&gt;'Average Crustal Abundance'!M$2,Data!T746,'Average Crustal Abundance'!M$2)</f>
        <v>5.1999999999999998E-2</v>
      </c>
      <c r="AS746" s="2">
        <f>IF(U746&gt;'Average Crustal Abundance'!N$2,Data!U746,'Average Crustal Abundance'!N$2)</f>
        <v>0.5</v>
      </c>
      <c r="AT746" s="2">
        <f>IF(V746&gt;'Average Crustal Abundance'!O$2,Data!V746,'Average Crustal Abundance'!O$2)</f>
        <v>11</v>
      </c>
      <c r="AU746" s="2">
        <f>IF(W746&gt;'Average Crustal Abundance'!P$2,Data!W746,'Average Crustal Abundance'!P$2)</f>
        <v>0.03</v>
      </c>
      <c r="AV746" s="2">
        <f>IF(X746&gt;'Average Crustal Abundance'!Q$2,Data!X746,'Average Crustal Abundance'!Q$2)</f>
        <v>2.5</v>
      </c>
      <c r="AW746" s="2">
        <f>IF(Y746&gt;'Average Crustal Abundance'!R$2,Data!Y746,'Average Crustal Abundance'!R$2)</f>
        <v>0.2</v>
      </c>
      <c r="AX746" s="2">
        <f>IF(Z746&gt;'Average Crustal Abundance'!S$2,Data!Z746,'Average Crustal Abundance'!S$2)</f>
        <v>0.18</v>
      </c>
      <c r="AY746" s="2">
        <f>IF(AA746&gt;'Average Crustal Abundance'!T$2,Data!AA746,'Average Crustal Abundance'!T$2)</f>
        <v>1E-3</v>
      </c>
      <c r="AZ746" s="2">
        <f>IF(AB746&gt;'Average Crustal Abundance'!U$2,Data!AB746,'Average Crustal Abundance'!U$2)</f>
        <v>0.8</v>
      </c>
      <c r="BA746" s="2">
        <f>IF(AC746&gt;'Average Crustal Abundance'!V$2,Data!AC746,'Average Crustal Abundance'!V$2)</f>
        <v>1</v>
      </c>
      <c r="BB746" s="2">
        <f>IF(AD746&gt;'Average Crustal Abundance'!W$2,Data!AD746,'Average Crustal Abundance'!W$2)</f>
        <v>1.7</v>
      </c>
      <c r="BC746" s="2">
        <f>IF(AE746&gt;'Average Crustal Abundance'!X$2,Data!AE746,'Average Crustal Abundance'!X$2)</f>
        <v>20</v>
      </c>
      <c r="BD746" s="2">
        <f>IF(AF746&gt;'Average Crustal Abundance'!Y$2,Data!AF746,'Average Crustal Abundance'!Y$2)</f>
        <v>1.3</v>
      </c>
      <c r="BE746" s="3">
        <f>LOG((AG746/'Average Crustal Abundance'!B$2),1.636)</f>
        <v>0</v>
      </c>
      <c r="BF746" s="3">
        <f>LOG((AH746/'Average Crustal Abundance'!C$2),5.77)</f>
        <v>0</v>
      </c>
      <c r="BG746" s="3">
        <f>LOG((AI746/'Average Crustal Abundance'!D$2),5.07)</f>
        <v>0</v>
      </c>
      <c r="BH746" s="3">
        <f>IF(LOG((AJ746/'Average Crustal Abundance'!E$2))&lt;6,LOG((AJ746/'Average Crustal Abundance'!E$2)),6)</f>
        <v>0</v>
      </c>
      <c r="BI746" s="3">
        <f>IF(LOG((AK746/'Average Crustal Abundance'!F$2))&lt;6,LOG((AK746/'Average Crustal Abundance'!F$2)),6)</f>
        <v>0</v>
      </c>
      <c r="BJ746" s="3">
        <f>IF(LOG((AL746/'Average Crustal Abundance'!G$2))&lt;6,LOG((AL746/'Average Crustal Abundance'!G$2)),6)</f>
        <v>0</v>
      </c>
      <c r="BK746" s="3">
        <f>LOG((AM746/'Average Crustal Abundance'!H$2),5.77)</f>
        <v>0</v>
      </c>
      <c r="BL746" s="3">
        <f>IF(LOG((AN746/'Average Crustal Abundance'!I$2))&lt;6,LOG((AN746/'Average Crustal Abundance'!I$2)),6)</f>
        <v>0</v>
      </c>
      <c r="BM746" s="3">
        <f>IF(LOG((AO746/'Average Crustal Abundance'!J$2))&lt;6,LOG((AO746/'Average Crustal Abundance'!J$2)),6)</f>
        <v>0</v>
      </c>
      <c r="BN746" s="3">
        <f>LOG((AP746/'Average Crustal Abundance'!K$2),4.9)</f>
        <v>0</v>
      </c>
      <c r="BO746" s="3">
        <f>IF(LOG((AQ746/'Average Crustal Abundance'!L$2))&lt;6,LOG((AQ746/'Average Crustal Abundance'!L$2)),6)</f>
        <v>0</v>
      </c>
      <c r="BP746" s="3">
        <f>IF(LOG((AR746/'Average Crustal Abundance'!M$2))&lt;6,LOG((AR746/'Average Crustal Abundance'!M$2)),6)</f>
        <v>0</v>
      </c>
      <c r="BQ746" s="3">
        <f>IF(LOG((AS746/'Average Crustal Abundance'!N$2))&lt;6,LOG((AS746/'Average Crustal Abundance'!N$2)),6)</f>
        <v>0</v>
      </c>
      <c r="BR746" s="3">
        <f>LOG((AT746/'Average Crustal Abundance'!O$2),6.71)</f>
        <v>0</v>
      </c>
      <c r="BS746" s="3">
        <f>IF(LOG((AU746/'Average Crustal Abundance'!P$2))&lt;6,LOG((AU746/'Average Crustal Abundance'!P$2)),6)</f>
        <v>0</v>
      </c>
      <c r="BT746" s="3">
        <f>LOG((AV746/'Average Crustal Abundance'!Q$2),8.58)</f>
        <v>0</v>
      </c>
      <c r="BU746" s="3">
        <f>IF(LOG((AW746/'Average Crustal Abundance'!R$2))&lt;6,LOG((AW746/'Average Crustal Abundance'!R$2)),6)</f>
        <v>0</v>
      </c>
      <c r="BV746" s="3">
        <f>IF(LOG((AX746/'Average Crustal Abundance'!S$2))&lt;6,LOG((AX746/'Average Crustal Abundance'!S$2)),6)</f>
        <v>0</v>
      </c>
      <c r="BW746" s="3">
        <f>IF(LOG((AY746/'Average Crustal Abundance'!T$2))&lt;6,LOG((AY746/'Average Crustal Abundance'!T$2)),6)</f>
        <v>0</v>
      </c>
      <c r="BX746" s="3">
        <f>IF(LOG((AZ746/'Average Crustal Abundance'!U$2))&lt;6,LOG((AZ746/'Average Crustal Abundance'!U$2)),6)</f>
        <v>0</v>
      </c>
      <c r="BY746" s="3">
        <f>IF(LOG((BA746/'Average Crustal Abundance'!V$2))&lt;6,LOG((BA746/'Average Crustal Abundance'!V$2)),6)</f>
        <v>0</v>
      </c>
      <c r="BZ746" s="3">
        <f>LOG((BB746/'Average Crustal Abundance'!W$2),9.15)</f>
        <v>0</v>
      </c>
      <c r="CA746" s="3">
        <f>LOG((BC746/'Average Crustal Abundance'!X$2),6.07)</f>
        <v>0</v>
      </c>
      <c r="CB746" s="3">
        <f>LOG((BD746/'Average Crustal Abundance'!Y$2),9.57)</f>
        <v>0</v>
      </c>
      <c r="CC746" s="3">
        <f t="shared" si="403"/>
        <v>0</v>
      </c>
      <c r="CD746" s="3" t="e">
        <f t="shared" si="404"/>
        <v>#DIV/0!</v>
      </c>
      <c r="CE746" s="4" t="e">
        <f t="shared" si="398"/>
        <v>#DIV/0!</v>
      </c>
      <c r="CF746" s="4" t="e">
        <f t="shared" si="399"/>
        <v>#DIV/0!</v>
      </c>
      <c r="CG746" s="4" t="e">
        <f t="shared" si="400"/>
        <v>#DIV/0!</v>
      </c>
      <c r="CH746" s="4" t="e">
        <f t="shared" si="394"/>
        <v>#DIV/0!</v>
      </c>
      <c r="CI746" s="4" t="e">
        <f t="shared" si="395"/>
        <v>#DIV/0!</v>
      </c>
      <c r="CJ746" s="4" t="e">
        <f t="shared" si="396"/>
        <v>#DIV/0!</v>
      </c>
      <c r="CK746" s="4" t="e">
        <f t="shared" si="397"/>
        <v>#DIV/0!</v>
      </c>
      <c r="CL746" s="4" t="e">
        <f t="shared" si="412"/>
        <v>#DIV/0!</v>
      </c>
      <c r="CM746" s="4" t="e">
        <f t="shared" si="413"/>
        <v>#DIV/0!</v>
      </c>
      <c r="CN746" s="4" t="e">
        <f t="shared" si="414"/>
        <v>#DIV/0!</v>
      </c>
      <c r="CO746" s="4" t="e">
        <f t="shared" si="415"/>
        <v>#DIV/0!</v>
      </c>
      <c r="CP746" s="4" t="e">
        <f t="shared" si="416"/>
        <v>#DIV/0!</v>
      </c>
      <c r="CQ746" s="4" t="e">
        <f t="shared" si="417"/>
        <v>#DIV/0!</v>
      </c>
      <c r="CR746" s="4" t="e">
        <f t="shared" si="418"/>
        <v>#DIV/0!</v>
      </c>
      <c r="CS746" s="4" t="e">
        <f t="shared" si="419"/>
        <v>#DIV/0!</v>
      </c>
      <c r="CT746" s="4" t="e">
        <f t="shared" si="420"/>
        <v>#DIV/0!</v>
      </c>
      <c r="CU746" s="4" t="e">
        <f t="shared" si="421"/>
        <v>#DIV/0!</v>
      </c>
      <c r="CV746" s="4" t="e">
        <f t="shared" si="422"/>
        <v>#DIV/0!</v>
      </c>
      <c r="CW746" s="4" t="e">
        <f t="shared" si="402"/>
        <v>#DIV/0!</v>
      </c>
      <c r="CX746" s="4" t="e">
        <f t="shared" si="402"/>
        <v>#DIV/0!</v>
      </c>
      <c r="CY746" s="4" t="e">
        <f t="shared" si="402"/>
        <v>#DIV/0!</v>
      </c>
      <c r="CZ746" s="4" t="e">
        <f t="shared" si="401"/>
        <v>#DIV/0!</v>
      </c>
      <c r="DA746" s="4" t="e">
        <f t="shared" si="401"/>
        <v>#DIV/0!</v>
      </c>
      <c r="DB746" s="4" t="e">
        <f t="shared" si="401"/>
        <v>#DIV/0!</v>
      </c>
      <c r="DC746" s="3"/>
      <c r="DD746" s="3" t="e">
        <f t="shared" si="405"/>
        <v>#DIV/0!</v>
      </c>
    </row>
    <row r="747" spans="33:108" x14ac:dyDescent="0.25">
      <c r="AG747" s="2">
        <f>IF(I747&gt;'Average Crustal Abundance'!B$2,Data!I747,'Average Crustal Abundance'!B$2)</f>
        <v>52200</v>
      </c>
      <c r="AH747" s="2">
        <f>IF(J747&gt;'Average Crustal Abundance'!C$2,Data!J747,'Average Crustal Abundance'!C$2)</f>
        <v>27</v>
      </c>
      <c r="AI747" s="2">
        <f>IF(K747&gt;'Average Crustal Abundance'!D$2,Data!K747,'Average Crustal Abundance'!D$2)</f>
        <v>59</v>
      </c>
      <c r="AJ747" s="2">
        <f>IF(L747&gt;'Average Crustal Abundance'!E$2,Data!L747,'Average Crustal Abundance'!E$2)</f>
        <v>0.188</v>
      </c>
      <c r="AK747" s="2">
        <f>IF(M747&gt;'Average Crustal Abundance'!F$2,Data!M747,'Average Crustal Abundance'!F$2)</f>
        <v>1.5E-3</v>
      </c>
      <c r="AL747" s="2">
        <f>IF(N747&gt;'Average Crustal Abundance'!G$2,Data!N747,'Average Crustal Abundance'!G$2)</f>
        <v>1.5E-3</v>
      </c>
      <c r="AM747" s="2">
        <f>IF(O747&gt;'Average Crustal Abundance'!H$2,Data!O747,'Average Crustal Abundance'!H$2)</f>
        <v>27</v>
      </c>
      <c r="AN747" s="2">
        <f>IF(P747&gt;'Average Crustal Abundance'!I$2,Data!P747,'Average Crustal Abundance'!I$2)</f>
        <v>5.6000000000000001E-2</v>
      </c>
      <c r="AO747" s="2">
        <f>IF(Q747&gt;'Average Crustal Abundance'!J$2,Data!Q747,'Average Crustal Abundance'!J$2)</f>
        <v>1.2999999999999999E-3</v>
      </c>
      <c r="AP747" s="2">
        <f>IF(R747&gt;'Average Crustal Abundance'!K$2,Data!R747,'Average Crustal Abundance'!K$2)</f>
        <v>72</v>
      </c>
      <c r="AQ747" s="2">
        <f>IF(S747&gt;'Average Crustal Abundance'!L$2,Data!S747,'Average Crustal Abundance'!L$2)</f>
        <v>0.08</v>
      </c>
      <c r="AR747" s="2">
        <f>IF(T747&gt;'Average Crustal Abundance'!M$2,Data!T747,'Average Crustal Abundance'!M$2)</f>
        <v>5.1999999999999998E-2</v>
      </c>
      <c r="AS747" s="2">
        <f>IF(U747&gt;'Average Crustal Abundance'!N$2,Data!U747,'Average Crustal Abundance'!N$2)</f>
        <v>0.5</v>
      </c>
      <c r="AT747" s="2">
        <f>IF(V747&gt;'Average Crustal Abundance'!O$2,Data!V747,'Average Crustal Abundance'!O$2)</f>
        <v>11</v>
      </c>
      <c r="AU747" s="2">
        <f>IF(W747&gt;'Average Crustal Abundance'!P$2,Data!W747,'Average Crustal Abundance'!P$2)</f>
        <v>0.03</v>
      </c>
      <c r="AV747" s="2">
        <f>IF(X747&gt;'Average Crustal Abundance'!Q$2,Data!X747,'Average Crustal Abundance'!Q$2)</f>
        <v>2.5</v>
      </c>
      <c r="AW747" s="2">
        <f>IF(Y747&gt;'Average Crustal Abundance'!R$2,Data!Y747,'Average Crustal Abundance'!R$2)</f>
        <v>0.2</v>
      </c>
      <c r="AX747" s="2">
        <f>IF(Z747&gt;'Average Crustal Abundance'!S$2,Data!Z747,'Average Crustal Abundance'!S$2)</f>
        <v>0.18</v>
      </c>
      <c r="AY747" s="2">
        <f>IF(AA747&gt;'Average Crustal Abundance'!T$2,Data!AA747,'Average Crustal Abundance'!T$2)</f>
        <v>1E-3</v>
      </c>
      <c r="AZ747" s="2">
        <f>IF(AB747&gt;'Average Crustal Abundance'!U$2,Data!AB747,'Average Crustal Abundance'!U$2)</f>
        <v>0.8</v>
      </c>
      <c r="BA747" s="2">
        <f>IF(AC747&gt;'Average Crustal Abundance'!V$2,Data!AC747,'Average Crustal Abundance'!V$2)</f>
        <v>1</v>
      </c>
      <c r="BB747" s="2">
        <f>IF(AD747&gt;'Average Crustal Abundance'!W$2,Data!AD747,'Average Crustal Abundance'!W$2)</f>
        <v>1.7</v>
      </c>
      <c r="BC747" s="2">
        <f>IF(AE747&gt;'Average Crustal Abundance'!X$2,Data!AE747,'Average Crustal Abundance'!X$2)</f>
        <v>20</v>
      </c>
      <c r="BD747" s="2">
        <f>IF(AF747&gt;'Average Crustal Abundance'!Y$2,Data!AF747,'Average Crustal Abundance'!Y$2)</f>
        <v>1.3</v>
      </c>
      <c r="BE747" s="3">
        <f>LOG((AG747/'Average Crustal Abundance'!B$2),1.636)</f>
        <v>0</v>
      </c>
      <c r="BF747" s="3">
        <f>LOG((AH747/'Average Crustal Abundance'!C$2),5.77)</f>
        <v>0</v>
      </c>
      <c r="BG747" s="3">
        <f>LOG((AI747/'Average Crustal Abundance'!D$2),5.07)</f>
        <v>0</v>
      </c>
      <c r="BH747" s="3">
        <f>IF(LOG((AJ747/'Average Crustal Abundance'!E$2))&lt;6,LOG((AJ747/'Average Crustal Abundance'!E$2)),6)</f>
        <v>0</v>
      </c>
      <c r="BI747" s="3">
        <f>IF(LOG((AK747/'Average Crustal Abundance'!F$2))&lt;6,LOG((AK747/'Average Crustal Abundance'!F$2)),6)</f>
        <v>0</v>
      </c>
      <c r="BJ747" s="3">
        <f>IF(LOG((AL747/'Average Crustal Abundance'!G$2))&lt;6,LOG((AL747/'Average Crustal Abundance'!G$2)),6)</f>
        <v>0</v>
      </c>
      <c r="BK747" s="3">
        <f>LOG((AM747/'Average Crustal Abundance'!H$2),5.77)</f>
        <v>0</v>
      </c>
      <c r="BL747" s="3">
        <f>IF(LOG((AN747/'Average Crustal Abundance'!I$2))&lt;6,LOG((AN747/'Average Crustal Abundance'!I$2)),6)</f>
        <v>0</v>
      </c>
      <c r="BM747" s="3">
        <f>IF(LOG((AO747/'Average Crustal Abundance'!J$2))&lt;6,LOG((AO747/'Average Crustal Abundance'!J$2)),6)</f>
        <v>0</v>
      </c>
      <c r="BN747" s="3">
        <f>LOG((AP747/'Average Crustal Abundance'!K$2),4.9)</f>
        <v>0</v>
      </c>
      <c r="BO747" s="3">
        <f>IF(LOG((AQ747/'Average Crustal Abundance'!L$2))&lt;6,LOG((AQ747/'Average Crustal Abundance'!L$2)),6)</f>
        <v>0</v>
      </c>
      <c r="BP747" s="3">
        <f>IF(LOG((AR747/'Average Crustal Abundance'!M$2))&lt;6,LOG((AR747/'Average Crustal Abundance'!M$2)),6)</f>
        <v>0</v>
      </c>
      <c r="BQ747" s="3">
        <f>IF(LOG((AS747/'Average Crustal Abundance'!N$2))&lt;6,LOG((AS747/'Average Crustal Abundance'!N$2)),6)</f>
        <v>0</v>
      </c>
      <c r="BR747" s="3">
        <f>LOG((AT747/'Average Crustal Abundance'!O$2),6.71)</f>
        <v>0</v>
      </c>
      <c r="BS747" s="3">
        <f>IF(LOG((AU747/'Average Crustal Abundance'!P$2))&lt;6,LOG((AU747/'Average Crustal Abundance'!P$2)),6)</f>
        <v>0</v>
      </c>
      <c r="BT747" s="3">
        <f>LOG((AV747/'Average Crustal Abundance'!Q$2),8.58)</f>
        <v>0</v>
      </c>
      <c r="BU747" s="3">
        <f>IF(LOG((AW747/'Average Crustal Abundance'!R$2))&lt;6,LOG((AW747/'Average Crustal Abundance'!R$2)),6)</f>
        <v>0</v>
      </c>
      <c r="BV747" s="3">
        <f>IF(LOG((AX747/'Average Crustal Abundance'!S$2))&lt;6,LOG((AX747/'Average Crustal Abundance'!S$2)),6)</f>
        <v>0</v>
      </c>
      <c r="BW747" s="3">
        <f>IF(LOG((AY747/'Average Crustal Abundance'!T$2))&lt;6,LOG((AY747/'Average Crustal Abundance'!T$2)),6)</f>
        <v>0</v>
      </c>
      <c r="BX747" s="3">
        <f>IF(LOG((AZ747/'Average Crustal Abundance'!U$2))&lt;6,LOG((AZ747/'Average Crustal Abundance'!U$2)),6)</f>
        <v>0</v>
      </c>
      <c r="BY747" s="3">
        <f>IF(LOG((BA747/'Average Crustal Abundance'!V$2))&lt;6,LOG((BA747/'Average Crustal Abundance'!V$2)),6)</f>
        <v>0</v>
      </c>
      <c r="BZ747" s="3">
        <f>LOG((BB747/'Average Crustal Abundance'!W$2),9.15)</f>
        <v>0</v>
      </c>
      <c r="CA747" s="3">
        <f>LOG((BC747/'Average Crustal Abundance'!X$2),6.07)</f>
        <v>0</v>
      </c>
      <c r="CB747" s="3">
        <f>LOG((BD747/'Average Crustal Abundance'!Y$2),9.57)</f>
        <v>0</v>
      </c>
      <c r="CC747" s="3">
        <f t="shared" si="403"/>
        <v>0</v>
      </c>
      <c r="CD747" s="3" t="e">
        <f t="shared" si="404"/>
        <v>#DIV/0!</v>
      </c>
      <c r="CE747" s="4" t="e">
        <f t="shared" si="398"/>
        <v>#DIV/0!</v>
      </c>
      <c r="CF747" s="4" t="e">
        <f t="shared" si="399"/>
        <v>#DIV/0!</v>
      </c>
      <c r="CG747" s="4" t="e">
        <f t="shared" si="400"/>
        <v>#DIV/0!</v>
      </c>
      <c r="CH747" s="4" t="e">
        <f t="shared" si="394"/>
        <v>#DIV/0!</v>
      </c>
      <c r="CI747" s="4" t="e">
        <f t="shared" si="395"/>
        <v>#DIV/0!</v>
      </c>
      <c r="CJ747" s="4" t="e">
        <f t="shared" si="396"/>
        <v>#DIV/0!</v>
      </c>
      <c r="CK747" s="4" t="e">
        <f t="shared" si="397"/>
        <v>#DIV/0!</v>
      </c>
      <c r="CL747" s="4" t="e">
        <f t="shared" si="412"/>
        <v>#DIV/0!</v>
      </c>
      <c r="CM747" s="4" t="e">
        <f t="shared" si="413"/>
        <v>#DIV/0!</v>
      </c>
      <c r="CN747" s="4" t="e">
        <f t="shared" si="414"/>
        <v>#DIV/0!</v>
      </c>
      <c r="CO747" s="4" t="e">
        <f t="shared" si="415"/>
        <v>#DIV/0!</v>
      </c>
      <c r="CP747" s="4" t="e">
        <f t="shared" si="416"/>
        <v>#DIV/0!</v>
      </c>
      <c r="CQ747" s="4" t="e">
        <f t="shared" si="417"/>
        <v>#DIV/0!</v>
      </c>
      <c r="CR747" s="4" t="e">
        <f t="shared" si="418"/>
        <v>#DIV/0!</v>
      </c>
      <c r="CS747" s="4" t="e">
        <f t="shared" si="419"/>
        <v>#DIV/0!</v>
      </c>
      <c r="CT747" s="4" t="e">
        <f t="shared" si="420"/>
        <v>#DIV/0!</v>
      </c>
      <c r="CU747" s="4" t="e">
        <f t="shared" si="421"/>
        <v>#DIV/0!</v>
      </c>
      <c r="CV747" s="4" t="e">
        <f t="shared" si="422"/>
        <v>#DIV/0!</v>
      </c>
      <c r="CW747" s="4" t="e">
        <f t="shared" si="402"/>
        <v>#DIV/0!</v>
      </c>
      <c r="CX747" s="4" t="e">
        <f t="shared" si="402"/>
        <v>#DIV/0!</v>
      </c>
      <c r="CY747" s="4" t="e">
        <f t="shared" si="402"/>
        <v>#DIV/0!</v>
      </c>
      <c r="CZ747" s="4" t="e">
        <f t="shared" si="401"/>
        <v>#DIV/0!</v>
      </c>
      <c r="DA747" s="4" t="e">
        <f t="shared" si="401"/>
        <v>#DIV/0!</v>
      </c>
      <c r="DB747" s="4" t="e">
        <f t="shared" si="401"/>
        <v>#DIV/0!</v>
      </c>
      <c r="DC747" s="3"/>
      <c r="DD747" s="3" t="e">
        <f t="shared" si="405"/>
        <v>#DIV/0!</v>
      </c>
    </row>
    <row r="748" spans="33:108" x14ac:dyDescent="0.25">
      <c r="AG748" s="2">
        <f>IF(I748&gt;'Average Crustal Abundance'!B$2,Data!I748,'Average Crustal Abundance'!B$2)</f>
        <v>52200</v>
      </c>
      <c r="AH748" s="2">
        <f>IF(J748&gt;'Average Crustal Abundance'!C$2,Data!J748,'Average Crustal Abundance'!C$2)</f>
        <v>27</v>
      </c>
      <c r="AI748" s="2">
        <f>IF(K748&gt;'Average Crustal Abundance'!D$2,Data!K748,'Average Crustal Abundance'!D$2)</f>
        <v>59</v>
      </c>
      <c r="AJ748" s="2">
        <f>IF(L748&gt;'Average Crustal Abundance'!E$2,Data!L748,'Average Crustal Abundance'!E$2)</f>
        <v>0.188</v>
      </c>
      <c r="AK748" s="2">
        <f>IF(M748&gt;'Average Crustal Abundance'!F$2,Data!M748,'Average Crustal Abundance'!F$2)</f>
        <v>1.5E-3</v>
      </c>
      <c r="AL748" s="2">
        <f>IF(N748&gt;'Average Crustal Abundance'!G$2,Data!N748,'Average Crustal Abundance'!G$2)</f>
        <v>1.5E-3</v>
      </c>
      <c r="AM748" s="2">
        <f>IF(O748&gt;'Average Crustal Abundance'!H$2,Data!O748,'Average Crustal Abundance'!H$2)</f>
        <v>27</v>
      </c>
      <c r="AN748" s="2">
        <f>IF(P748&gt;'Average Crustal Abundance'!I$2,Data!P748,'Average Crustal Abundance'!I$2)</f>
        <v>5.6000000000000001E-2</v>
      </c>
      <c r="AO748" s="2">
        <f>IF(Q748&gt;'Average Crustal Abundance'!J$2,Data!Q748,'Average Crustal Abundance'!J$2)</f>
        <v>1.2999999999999999E-3</v>
      </c>
      <c r="AP748" s="2">
        <f>IF(R748&gt;'Average Crustal Abundance'!K$2,Data!R748,'Average Crustal Abundance'!K$2)</f>
        <v>72</v>
      </c>
      <c r="AQ748" s="2">
        <f>IF(S748&gt;'Average Crustal Abundance'!L$2,Data!S748,'Average Crustal Abundance'!L$2)</f>
        <v>0.08</v>
      </c>
      <c r="AR748" s="2">
        <f>IF(T748&gt;'Average Crustal Abundance'!M$2,Data!T748,'Average Crustal Abundance'!M$2)</f>
        <v>5.1999999999999998E-2</v>
      </c>
      <c r="AS748" s="2">
        <f>IF(U748&gt;'Average Crustal Abundance'!N$2,Data!U748,'Average Crustal Abundance'!N$2)</f>
        <v>0.5</v>
      </c>
      <c r="AT748" s="2">
        <f>IF(V748&gt;'Average Crustal Abundance'!O$2,Data!V748,'Average Crustal Abundance'!O$2)</f>
        <v>11</v>
      </c>
      <c r="AU748" s="2">
        <f>IF(W748&gt;'Average Crustal Abundance'!P$2,Data!W748,'Average Crustal Abundance'!P$2)</f>
        <v>0.03</v>
      </c>
      <c r="AV748" s="2">
        <f>IF(X748&gt;'Average Crustal Abundance'!Q$2,Data!X748,'Average Crustal Abundance'!Q$2)</f>
        <v>2.5</v>
      </c>
      <c r="AW748" s="2">
        <f>IF(Y748&gt;'Average Crustal Abundance'!R$2,Data!Y748,'Average Crustal Abundance'!R$2)</f>
        <v>0.2</v>
      </c>
      <c r="AX748" s="2">
        <f>IF(Z748&gt;'Average Crustal Abundance'!S$2,Data!Z748,'Average Crustal Abundance'!S$2)</f>
        <v>0.18</v>
      </c>
      <c r="AY748" s="2">
        <f>IF(AA748&gt;'Average Crustal Abundance'!T$2,Data!AA748,'Average Crustal Abundance'!T$2)</f>
        <v>1E-3</v>
      </c>
      <c r="AZ748" s="2">
        <f>IF(AB748&gt;'Average Crustal Abundance'!U$2,Data!AB748,'Average Crustal Abundance'!U$2)</f>
        <v>0.8</v>
      </c>
      <c r="BA748" s="2">
        <f>IF(AC748&gt;'Average Crustal Abundance'!V$2,Data!AC748,'Average Crustal Abundance'!V$2)</f>
        <v>1</v>
      </c>
      <c r="BB748" s="2">
        <f>IF(AD748&gt;'Average Crustal Abundance'!W$2,Data!AD748,'Average Crustal Abundance'!W$2)</f>
        <v>1.7</v>
      </c>
      <c r="BC748" s="2">
        <f>IF(AE748&gt;'Average Crustal Abundance'!X$2,Data!AE748,'Average Crustal Abundance'!X$2)</f>
        <v>20</v>
      </c>
      <c r="BD748" s="2">
        <f>IF(AF748&gt;'Average Crustal Abundance'!Y$2,Data!AF748,'Average Crustal Abundance'!Y$2)</f>
        <v>1.3</v>
      </c>
      <c r="BE748" s="3">
        <f>LOG((AG748/'Average Crustal Abundance'!B$2),1.636)</f>
        <v>0</v>
      </c>
      <c r="BF748" s="3">
        <f>LOG((AH748/'Average Crustal Abundance'!C$2),5.77)</f>
        <v>0</v>
      </c>
      <c r="BG748" s="3">
        <f>LOG((AI748/'Average Crustal Abundance'!D$2),5.07)</f>
        <v>0</v>
      </c>
      <c r="BH748" s="3">
        <f>IF(LOG((AJ748/'Average Crustal Abundance'!E$2))&lt;6,LOG((AJ748/'Average Crustal Abundance'!E$2)),6)</f>
        <v>0</v>
      </c>
      <c r="BI748" s="3">
        <f>IF(LOG((AK748/'Average Crustal Abundance'!F$2))&lt;6,LOG((AK748/'Average Crustal Abundance'!F$2)),6)</f>
        <v>0</v>
      </c>
      <c r="BJ748" s="3">
        <f>IF(LOG((AL748/'Average Crustal Abundance'!G$2))&lt;6,LOG((AL748/'Average Crustal Abundance'!G$2)),6)</f>
        <v>0</v>
      </c>
      <c r="BK748" s="3">
        <f>LOG((AM748/'Average Crustal Abundance'!H$2),5.77)</f>
        <v>0</v>
      </c>
      <c r="BL748" s="3">
        <f>IF(LOG((AN748/'Average Crustal Abundance'!I$2))&lt;6,LOG((AN748/'Average Crustal Abundance'!I$2)),6)</f>
        <v>0</v>
      </c>
      <c r="BM748" s="3">
        <f>IF(LOG((AO748/'Average Crustal Abundance'!J$2))&lt;6,LOG((AO748/'Average Crustal Abundance'!J$2)),6)</f>
        <v>0</v>
      </c>
      <c r="BN748" s="3">
        <f>LOG((AP748/'Average Crustal Abundance'!K$2),4.9)</f>
        <v>0</v>
      </c>
      <c r="BO748" s="3">
        <f>IF(LOG((AQ748/'Average Crustal Abundance'!L$2))&lt;6,LOG((AQ748/'Average Crustal Abundance'!L$2)),6)</f>
        <v>0</v>
      </c>
      <c r="BP748" s="3">
        <f>IF(LOG((AR748/'Average Crustal Abundance'!M$2))&lt;6,LOG((AR748/'Average Crustal Abundance'!M$2)),6)</f>
        <v>0</v>
      </c>
      <c r="BQ748" s="3">
        <f>IF(LOG((AS748/'Average Crustal Abundance'!N$2))&lt;6,LOG((AS748/'Average Crustal Abundance'!N$2)),6)</f>
        <v>0</v>
      </c>
      <c r="BR748" s="3">
        <f>LOG((AT748/'Average Crustal Abundance'!O$2),6.71)</f>
        <v>0</v>
      </c>
      <c r="BS748" s="3">
        <f>IF(LOG((AU748/'Average Crustal Abundance'!P$2))&lt;6,LOG((AU748/'Average Crustal Abundance'!P$2)),6)</f>
        <v>0</v>
      </c>
      <c r="BT748" s="3">
        <f>LOG((AV748/'Average Crustal Abundance'!Q$2),8.58)</f>
        <v>0</v>
      </c>
      <c r="BU748" s="3">
        <f>IF(LOG((AW748/'Average Crustal Abundance'!R$2))&lt;6,LOG((AW748/'Average Crustal Abundance'!R$2)),6)</f>
        <v>0</v>
      </c>
      <c r="BV748" s="3">
        <f>IF(LOG((AX748/'Average Crustal Abundance'!S$2))&lt;6,LOG((AX748/'Average Crustal Abundance'!S$2)),6)</f>
        <v>0</v>
      </c>
      <c r="BW748" s="3">
        <f>IF(LOG((AY748/'Average Crustal Abundance'!T$2))&lt;6,LOG((AY748/'Average Crustal Abundance'!T$2)),6)</f>
        <v>0</v>
      </c>
      <c r="BX748" s="3">
        <f>IF(LOG((AZ748/'Average Crustal Abundance'!U$2))&lt;6,LOG((AZ748/'Average Crustal Abundance'!U$2)),6)</f>
        <v>0</v>
      </c>
      <c r="BY748" s="3">
        <f>IF(LOG((BA748/'Average Crustal Abundance'!V$2))&lt;6,LOG((BA748/'Average Crustal Abundance'!V$2)),6)</f>
        <v>0</v>
      </c>
      <c r="BZ748" s="3">
        <f>LOG((BB748/'Average Crustal Abundance'!W$2),9.15)</f>
        <v>0</v>
      </c>
      <c r="CA748" s="3">
        <f>LOG((BC748/'Average Crustal Abundance'!X$2),6.07)</f>
        <v>0</v>
      </c>
      <c r="CB748" s="3">
        <f>LOG((BD748/'Average Crustal Abundance'!Y$2),9.57)</f>
        <v>0</v>
      </c>
      <c r="CC748" s="3">
        <f t="shared" si="403"/>
        <v>0</v>
      </c>
      <c r="CD748" s="3" t="e">
        <f t="shared" si="404"/>
        <v>#DIV/0!</v>
      </c>
      <c r="CE748" s="4" t="e">
        <f t="shared" si="398"/>
        <v>#DIV/0!</v>
      </c>
      <c r="CF748" s="4" t="e">
        <f t="shared" si="399"/>
        <v>#DIV/0!</v>
      </c>
      <c r="CG748" s="4" t="e">
        <f t="shared" si="400"/>
        <v>#DIV/0!</v>
      </c>
      <c r="CH748" s="4" t="e">
        <f t="shared" si="394"/>
        <v>#DIV/0!</v>
      </c>
      <c r="CI748" s="4" t="e">
        <f t="shared" si="395"/>
        <v>#DIV/0!</v>
      </c>
      <c r="CJ748" s="4" t="e">
        <f t="shared" si="396"/>
        <v>#DIV/0!</v>
      </c>
      <c r="CK748" s="4" t="e">
        <f t="shared" si="397"/>
        <v>#DIV/0!</v>
      </c>
      <c r="CL748" s="4" t="e">
        <f t="shared" si="412"/>
        <v>#DIV/0!</v>
      </c>
      <c r="CM748" s="4" t="e">
        <f t="shared" si="413"/>
        <v>#DIV/0!</v>
      </c>
      <c r="CN748" s="4" t="e">
        <f t="shared" si="414"/>
        <v>#DIV/0!</v>
      </c>
      <c r="CO748" s="4" t="e">
        <f t="shared" si="415"/>
        <v>#DIV/0!</v>
      </c>
      <c r="CP748" s="4" t="e">
        <f t="shared" si="416"/>
        <v>#DIV/0!</v>
      </c>
      <c r="CQ748" s="4" t="e">
        <f t="shared" si="417"/>
        <v>#DIV/0!</v>
      </c>
      <c r="CR748" s="4" t="e">
        <f t="shared" si="418"/>
        <v>#DIV/0!</v>
      </c>
      <c r="CS748" s="4" t="e">
        <f t="shared" si="419"/>
        <v>#DIV/0!</v>
      </c>
      <c r="CT748" s="4" t="e">
        <f t="shared" si="420"/>
        <v>#DIV/0!</v>
      </c>
      <c r="CU748" s="4" t="e">
        <f t="shared" si="421"/>
        <v>#DIV/0!</v>
      </c>
      <c r="CV748" s="4" t="e">
        <f t="shared" si="422"/>
        <v>#DIV/0!</v>
      </c>
      <c r="CW748" s="4" t="e">
        <f t="shared" si="402"/>
        <v>#DIV/0!</v>
      </c>
      <c r="CX748" s="4" t="e">
        <f t="shared" si="402"/>
        <v>#DIV/0!</v>
      </c>
      <c r="CY748" s="4" t="e">
        <f t="shared" si="402"/>
        <v>#DIV/0!</v>
      </c>
      <c r="CZ748" s="4" t="e">
        <f t="shared" si="401"/>
        <v>#DIV/0!</v>
      </c>
      <c r="DA748" s="4" t="e">
        <f t="shared" si="401"/>
        <v>#DIV/0!</v>
      </c>
      <c r="DB748" s="4" t="e">
        <f t="shared" si="401"/>
        <v>#DIV/0!</v>
      </c>
      <c r="DC748" s="3"/>
      <c r="DD748" s="3" t="e">
        <f t="shared" si="405"/>
        <v>#DIV/0!</v>
      </c>
    </row>
    <row r="749" spans="33:108" x14ac:dyDescent="0.25">
      <c r="AG749" s="2">
        <f>IF(I749&gt;'Average Crustal Abundance'!B$2,Data!I749,'Average Crustal Abundance'!B$2)</f>
        <v>52200</v>
      </c>
      <c r="AH749" s="2">
        <f>IF(J749&gt;'Average Crustal Abundance'!C$2,Data!J749,'Average Crustal Abundance'!C$2)</f>
        <v>27</v>
      </c>
      <c r="AI749" s="2">
        <f>IF(K749&gt;'Average Crustal Abundance'!D$2,Data!K749,'Average Crustal Abundance'!D$2)</f>
        <v>59</v>
      </c>
      <c r="AJ749" s="2">
        <f>IF(L749&gt;'Average Crustal Abundance'!E$2,Data!L749,'Average Crustal Abundance'!E$2)</f>
        <v>0.188</v>
      </c>
      <c r="AK749" s="2">
        <f>IF(M749&gt;'Average Crustal Abundance'!F$2,Data!M749,'Average Crustal Abundance'!F$2)</f>
        <v>1.5E-3</v>
      </c>
      <c r="AL749" s="2">
        <f>IF(N749&gt;'Average Crustal Abundance'!G$2,Data!N749,'Average Crustal Abundance'!G$2)</f>
        <v>1.5E-3</v>
      </c>
      <c r="AM749" s="2">
        <f>IF(O749&gt;'Average Crustal Abundance'!H$2,Data!O749,'Average Crustal Abundance'!H$2)</f>
        <v>27</v>
      </c>
      <c r="AN749" s="2">
        <f>IF(P749&gt;'Average Crustal Abundance'!I$2,Data!P749,'Average Crustal Abundance'!I$2)</f>
        <v>5.6000000000000001E-2</v>
      </c>
      <c r="AO749" s="2">
        <f>IF(Q749&gt;'Average Crustal Abundance'!J$2,Data!Q749,'Average Crustal Abundance'!J$2)</f>
        <v>1.2999999999999999E-3</v>
      </c>
      <c r="AP749" s="2">
        <f>IF(R749&gt;'Average Crustal Abundance'!K$2,Data!R749,'Average Crustal Abundance'!K$2)</f>
        <v>72</v>
      </c>
      <c r="AQ749" s="2">
        <f>IF(S749&gt;'Average Crustal Abundance'!L$2,Data!S749,'Average Crustal Abundance'!L$2)</f>
        <v>0.08</v>
      </c>
      <c r="AR749" s="2">
        <f>IF(T749&gt;'Average Crustal Abundance'!M$2,Data!T749,'Average Crustal Abundance'!M$2)</f>
        <v>5.1999999999999998E-2</v>
      </c>
      <c r="AS749" s="2">
        <f>IF(U749&gt;'Average Crustal Abundance'!N$2,Data!U749,'Average Crustal Abundance'!N$2)</f>
        <v>0.5</v>
      </c>
      <c r="AT749" s="2">
        <f>IF(V749&gt;'Average Crustal Abundance'!O$2,Data!V749,'Average Crustal Abundance'!O$2)</f>
        <v>11</v>
      </c>
      <c r="AU749" s="2">
        <f>IF(W749&gt;'Average Crustal Abundance'!P$2,Data!W749,'Average Crustal Abundance'!P$2)</f>
        <v>0.03</v>
      </c>
      <c r="AV749" s="2">
        <f>IF(X749&gt;'Average Crustal Abundance'!Q$2,Data!X749,'Average Crustal Abundance'!Q$2)</f>
        <v>2.5</v>
      </c>
      <c r="AW749" s="2">
        <f>IF(Y749&gt;'Average Crustal Abundance'!R$2,Data!Y749,'Average Crustal Abundance'!R$2)</f>
        <v>0.2</v>
      </c>
      <c r="AX749" s="2">
        <f>IF(Z749&gt;'Average Crustal Abundance'!S$2,Data!Z749,'Average Crustal Abundance'!S$2)</f>
        <v>0.18</v>
      </c>
      <c r="AY749" s="2">
        <f>IF(AA749&gt;'Average Crustal Abundance'!T$2,Data!AA749,'Average Crustal Abundance'!T$2)</f>
        <v>1E-3</v>
      </c>
      <c r="AZ749" s="2">
        <f>IF(AB749&gt;'Average Crustal Abundance'!U$2,Data!AB749,'Average Crustal Abundance'!U$2)</f>
        <v>0.8</v>
      </c>
      <c r="BA749" s="2">
        <f>IF(AC749&gt;'Average Crustal Abundance'!V$2,Data!AC749,'Average Crustal Abundance'!V$2)</f>
        <v>1</v>
      </c>
      <c r="BB749" s="2">
        <f>IF(AD749&gt;'Average Crustal Abundance'!W$2,Data!AD749,'Average Crustal Abundance'!W$2)</f>
        <v>1.7</v>
      </c>
      <c r="BC749" s="2">
        <f>IF(AE749&gt;'Average Crustal Abundance'!X$2,Data!AE749,'Average Crustal Abundance'!X$2)</f>
        <v>20</v>
      </c>
      <c r="BD749" s="2">
        <f>IF(AF749&gt;'Average Crustal Abundance'!Y$2,Data!AF749,'Average Crustal Abundance'!Y$2)</f>
        <v>1.3</v>
      </c>
      <c r="BE749" s="3">
        <f>LOG((AG749/'Average Crustal Abundance'!B$2),1.636)</f>
        <v>0</v>
      </c>
      <c r="BF749" s="3">
        <f>LOG((AH749/'Average Crustal Abundance'!C$2),5.77)</f>
        <v>0</v>
      </c>
      <c r="BG749" s="3">
        <f>LOG((AI749/'Average Crustal Abundance'!D$2),5.07)</f>
        <v>0</v>
      </c>
      <c r="BH749" s="3">
        <f>IF(LOG((AJ749/'Average Crustal Abundance'!E$2))&lt;6,LOG((AJ749/'Average Crustal Abundance'!E$2)),6)</f>
        <v>0</v>
      </c>
      <c r="BI749" s="3">
        <f>IF(LOG((AK749/'Average Crustal Abundance'!F$2))&lt;6,LOG((AK749/'Average Crustal Abundance'!F$2)),6)</f>
        <v>0</v>
      </c>
      <c r="BJ749" s="3">
        <f>IF(LOG((AL749/'Average Crustal Abundance'!G$2))&lt;6,LOG((AL749/'Average Crustal Abundance'!G$2)),6)</f>
        <v>0</v>
      </c>
      <c r="BK749" s="3">
        <f>LOG((AM749/'Average Crustal Abundance'!H$2),5.77)</f>
        <v>0</v>
      </c>
      <c r="BL749" s="3">
        <f>IF(LOG((AN749/'Average Crustal Abundance'!I$2))&lt;6,LOG((AN749/'Average Crustal Abundance'!I$2)),6)</f>
        <v>0</v>
      </c>
      <c r="BM749" s="3">
        <f>IF(LOG((AO749/'Average Crustal Abundance'!J$2))&lt;6,LOG((AO749/'Average Crustal Abundance'!J$2)),6)</f>
        <v>0</v>
      </c>
      <c r="BN749" s="3">
        <f>LOG((AP749/'Average Crustal Abundance'!K$2),4.9)</f>
        <v>0</v>
      </c>
      <c r="BO749" s="3">
        <f>IF(LOG((AQ749/'Average Crustal Abundance'!L$2))&lt;6,LOG((AQ749/'Average Crustal Abundance'!L$2)),6)</f>
        <v>0</v>
      </c>
      <c r="BP749" s="3">
        <f>IF(LOG((AR749/'Average Crustal Abundance'!M$2))&lt;6,LOG((AR749/'Average Crustal Abundance'!M$2)),6)</f>
        <v>0</v>
      </c>
      <c r="BQ749" s="3">
        <f>IF(LOG((AS749/'Average Crustal Abundance'!N$2))&lt;6,LOG((AS749/'Average Crustal Abundance'!N$2)),6)</f>
        <v>0</v>
      </c>
      <c r="BR749" s="3">
        <f>LOG((AT749/'Average Crustal Abundance'!O$2),6.71)</f>
        <v>0</v>
      </c>
      <c r="BS749" s="3">
        <f>IF(LOG((AU749/'Average Crustal Abundance'!P$2))&lt;6,LOG((AU749/'Average Crustal Abundance'!P$2)),6)</f>
        <v>0</v>
      </c>
      <c r="BT749" s="3">
        <f>LOG((AV749/'Average Crustal Abundance'!Q$2),8.58)</f>
        <v>0</v>
      </c>
      <c r="BU749" s="3">
        <f>IF(LOG((AW749/'Average Crustal Abundance'!R$2))&lt;6,LOG((AW749/'Average Crustal Abundance'!R$2)),6)</f>
        <v>0</v>
      </c>
      <c r="BV749" s="3">
        <f>IF(LOG((AX749/'Average Crustal Abundance'!S$2))&lt;6,LOG((AX749/'Average Crustal Abundance'!S$2)),6)</f>
        <v>0</v>
      </c>
      <c r="BW749" s="3">
        <f>IF(LOG((AY749/'Average Crustal Abundance'!T$2))&lt;6,LOG((AY749/'Average Crustal Abundance'!T$2)),6)</f>
        <v>0</v>
      </c>
      <c r="BX749" s="3">
        <f>IF(LOG((AZ749/'Average Crustal Abundance'!U$2))&lt;6,LOG((AZ749/'Average Crustal Abundance'!U$2)),6)</f>
        <v>0</v>
      </c>
      <c r="BY749" s="3">
        <f>IF(LOG((BA749/'Average Crustal Abundance'!V$2))&lt;6,LOG((BA749/'Average Crustal Abundance'!V$2)),6)</f>
        <v>0</v>
      </c>
      <c r="BZ749" s="3">
        <f>LOG((BB749/'Average Crustal Abundance'!W$2),9.15)</f>
        <v>0</v>
      </c>
      <c r="CA749" s="3">
        <f>LOG((BC749/'Average Crustal Abundance'!X$2),6.07)</f>
        <v>0</v>
      </c>
      <c r="CB749" s="3">
        <f>LOG((BD749/'Average Crustal Abundance'!Y$2),9.57)</f>
        <v>0</v>
      </c>
      <c r="CC749" s="3">
        <f t="shared" si="403"/>
        <v>0</v>
      </c>
      <c r="CD749" s="3" t="e">
        <f t="shared" si="404"/>
        <v>#DIV/0!</v>
      </c>
      <c r="CE749" s="4" t="e">
        <f t="shared" si="398"/>
        <v>#DIV/0!</v>
      </c>
      <c r="CF749" s="4" t="e">
        <f t="shared" si="399"/>
        <v>#DIV/0!</v>
      </c>
      <c r="CG749" s="4" t="e">
        <f t="shared" si="400"/>
        <v>#DIV/0!</v>
      </c>
      <c r="CH749" s="4" t="e">
        <f t="shared" si="394"/>
        <v>#DIV/0!</v>
      </c>
      <c r="CI749" s="4" t="e">
        <f t="shared" si="395"/>
        <v>#DIV/0!</v>
      </c>
      <c r="CJ749" s="4" t="e">
        <f t="shared" si="396"/>
        <v>#DIV/0!</v>
      </c>
      <c r="CK749" s="4" t="e">
        <f t="shared" si="397"/>
        <v>#DIV/0!</v>
      </c>
      <c r="CL749" s="4" t="e">
        <f t="shared" si="412"/>
        <v>#DIV/0!</v>
      </c>
      <c r="CM749" s="4" t="e">
        <f t="shared" si="413"/>
        <v>#DIV/0!</v>
      </c>
      <c r="CN749" s="4" t="e">
        <f t="shared" si="414"/>
        <v>#DIV/0!</v>
      </c>
      <c r="CO749" s="4" t="e">
        <f t="shared" si="415"/>
        <v>#DIV/0!</v>
      </c>
      <c r="CP749" s="4" t="e">
        <f t="shared" si="416"/>
        <v>#DIV/0!</v>
      </c>
      <c r="CQ749" s="4" t="e">
        <f t="shared" si="417"/>
        <v>#DIV/0!</v>
      </c>
      <c r="CR749" s="4" t="e">
        <f t="shared" si="418"/>
        <v>#DIV/0!</v>
      </c>
      <c r="CS749" s="4" t="e">
        <f t="shared" si="419"/>
        <v>#DIV/0!</v>
      </c>
      <c r="CT749" s="4" t="e">
        <f t="shared" si="420"/>
        <v>#DIV/0!</v>
      </c>
      <c r="CU749" s="4" t="e">
        <f t="shared" si="421"/>
        <v>#DIV/0!</v>
      </c>
      <c r="CV749" s="4" t="e">
        <f t="shared" si="422"/>
        <v>#DIV/0!</v>
      </c>
      <c r="CW749" s="4" t="e">
        <f t="shared" si="402"/>
        <v>#DIV/0!</v>
      </c>
      <c r="CX749" s="4" t="e">
        <f t="shared" si="402"/>
        <v>#DIV/0!</v>
      </c>
      <c r="CY749" s="4" t="e">
        <f t="shared" si="402"/>
        <v>#DIV/0!</v>
      </c>
      <c r="CZ749" s="4" t="e">
        <f t="shared" si="401"/>
        <v>#DIV/0!</v>
      </c>
      <c r="DA749" s="4" t="e">
        <f t="shared" si="401"/>
        <v>#DIV/0!</v>
      </c>
      <c r="DB749" s="4" t="e">
        <f t="shared" si="401"/>
        <v>#DIV/0!</v>
      </c>
      <c r="DC749" s="3"/>
      <c r="DD749" s="3" t="e">
        <f t="shared" si="405"/>
        <v>#DIV/0!</v>
      </c>
    </row>
    <row r="750" spans="33:108" x14ac:dyDescent="0.25">
      <c r="AG750" s="2">
        <f>IF(I750&gt;'Average Crustal Abundance'!B$2,Data!I750,'Average Crustal Abundance'!B$2)</f>
        <v>52200</v>
      </c>
      <c r="AH750" s="2">
        <f>IF(J750&gt;'Average Crustal Abundance'!C$2,Data!J750,'Average Crustal Abundance'!C$2)</f>
        <v>27</v>
      </c>
      <c r="AI750" s="2">
        <f>IF(K750&gt;'Average Crustal Abundance'!D$2,Data!K750,'Average Crustal Abundance'!D$2)</f>
        <v>59</v>
      </c>
      <c r="AJ750" s="2">
        <f>IF(L750&gt;'Average Crustal Abundance'!E$2,Data!L750,'Average Crustal Abundance'!E$2)</f>
        <v>0.188</v>
      </c>
      <c r="AK750" s="2">
        <f>IF(M750&gt;'Average Crustal Abundance'!F$2,Data!M750,'Average Crustal Abundance'!F$2)</f>
        <v>1.5E-3</v>
      </c>
      <c r="AL750" s="2">
        <f>IF(N750&gt;'Average Crustal Abundance'!G$2,Data!N750,'Average Crustal Abundance'!G$2)</f>
        <v>1.5E-3</v>
      </c>
      <c r="AM750" s="2">
        <f>IF(O750&gt;'Average Crustal Abundance'!H$2,Data!O750,'Average Crustal Abundance'!H$2)</f>
        <v>27</v>
      </c>
      <c r="AN750" s="2">
        <f>IF(P750&gt;'Average Crustal Abundance'!I$2,Data!P750,'Average Crustal Abundance'!I$2)</f>
        <v>5.6000000000000001E-2</v>
      </c>
      <c r="AO750" s="2">
        <f>IF(Q750&gt;'Average Crustal Abundance'!J$2,Data!Q750,'Average Crustal Abundance'!J$2)</f>
        <v>1.2999999999999999E-3</v>
      </c>
      <c r="AP750" s="2">
        <f>IF(R750&gt;'Average Crustal Abundance'!K$2,Data!R750,'Average Crustal Abundance'!K$2)</f>
        <v>72</v>
      </c>
      <c r="AQ750" s="2">
        <f>IF(S750&gt;'Average Crustal Abundance'!L$2,Data!S750,'Average Crustal Abundance'!L$2)</f>
        <v>0.08</v>
      </c>
      <c r="AR750" s="2">
        <f>IF(T750&gt;'Average Crustal Abundance'!M$2,Data!T750,'Average Crustal Abundance'!M$2)</f>
        <v>5.1999999999999998E-2</v>
      </c>
      <c r="AS750" s="2">
        <f>IF(U750&gt;'Average Crustal Abundance'!N$2,Data!U750,'Average Crustal Abundance'!N$2)</f>
        <v>0.5</v>
      </c>
      <c r="AT750" s="2">
        <f>IF(V750&gt;'Average Crustal Abundance'!O$2,Data!V750,'Average Crustal Abundance'!O$2)</f>
        <v>11</v>
      </c>
      <c r="AU750" s="2">
        <f>IF(W750&gt;'Average Crustal Abundance'!P$2,Data!W750,'Average Crustal Abundance'!P$2)</f>
        <v>0.03</v>
      </c>
      <c r="AV750" s="2">
        <f>IF(X750&gt;'Average Crustal Abundance'!Q$2,Data!X750,'Average Crustal Abundance'!Q$2)</f>
        <v>2.5</v>
      </c>
      <c r="AW750" s="2">
        <f>IF(Y750&gt;'Average Crustal Abundance'!R$2,Data!Y750,'Average Crustal Abundance'!R$2)</f>
        <v>0.2</v>
      </c>
      <c r="AX750" s="2">
        <f>IF(Z750&gt;'Average Crustal Abundance'!S$2,Data!Z750,'Average Crustal Abundance'!S$2)</f>
        <v>0.18</v>
      </c>
      <c r="AY750" s="2">
        <f>IF(AA750&gt;'Average Crustal Abundance'!T$2,Data!AA750,'Average Crustal Abundance'!T$2)</f>
        <v>1E-3</v>
      </c>
      <c r="AZ750" s="2">
        <f>IF(AB750&gt;'Average Crustal Abundance'!U$2,Data!AB750,'Average Crustal Abundance'!U$2)</f>
        <v>0.8</v>
      </c>
      <c r="BA750" s="2">
        <f>IF(AC750&gt;'Average Crustal Abundance'!V$2,Data!AC750,'Average Crustal Abundance'!V$2)</f>
        <v>1</v>
      </c>
      <c r="BB750" s="2">
        <f>IF(AD750&gt;'Average Crustal Abundance'!W$2,Data!AD750,'Average Crustal Abundance'!W$2)</f>
        <v>1.7</v>
      </c>
      <c r="BC750" s="2">
        <f>IF(AE750&gt;'Average Crustal Abundance'!X$2,Data!AE750,'Average Crustal Abundance'!X$2)</f>
        <v>20</v>
      </c>
      <c r="BD750" s="2">
        <f>IF(AF750&gt;'Average Crustal Abundance'!Y$2,Data!AF750,'Average Crustal Abundance'!Y$2)</f>
        <v>1.3</v>
      </c>
      <c r="BE750" s="3">
        <f>LOG((AG750/'Average Crustal Abundance'!B$2),1.636)</f>
        <v>0</v>
      </c>
      <c r="BF750" s="3">
        <f>LOG((AH750/'Average Crustal Abundance'!C$2),5.77)</f>
        <v>0</v>
      </c>
      <c r="BG750" s="3">
        <f>LOG((AI750/'Average Crustal Abundance'!D$2),5.07)</f>
        <v>0</v>
      </c>
      <c r="BH750" s="3">
        <f>IF(LOG((AJ750/'Average Crustal Abundance'!E$2))&lt;6,LOG((AJ750/'Average Crustal Abundance'!E$2)),6)</f>
        <v>0</v>
      </c>
      <c r="BI750" s="3">
        <f>IF(LOG((AK750/'Average Crustal Abundance'!F$2))&lt;6,LOG((AK750/'Average Crustal Abundance'!F$2)),6)</f>
        <v>0</v>
      </c>
      <c r="BJ750" s="3">
        <f>IF(LOG((AL750/'Average Crustal Abundance'!G$2))&lt;6,LOG((AL750/'Average Crustal Abundance'!G$2)),6)</f>
        <v>0</v>
      </c>
      <c r="BK750" s="3">
        <f>LOG((AM750/'Average Crustal Abundance'!H$2),5.77)</f>
        <v>0</v>
      </c>
      <c r="BL750" s="3">
        <f>IF(LOG((AN750/'Average Crustal Abundance'!I$2))&lt;6,LOG((AN750/'Average Crustal Abundance'!I$2)),6)</f>
        <v>0</v>
      </c>
      <c r="BM750" s="3">
        <f>IF(LOG((AO750/'Average Crustal Abundance'!J$2))&lt;6,LOG((AO750/'Average Crustal Abundance'!J$2)),6)</f>
        <v>0</v>
      </c>
      <c r="BN750" s="3">
        <f>LOG((AP750/'Average Crustal Abundance'!K$2),4.9)</f>
        <v>0</v>
      </c>
      <c r="BO750" s="3">
        <f>IF(LOG((AQ750/'Average Crustal Abundance'!L$2))&lt;6,LOG((AQ750/'Average Crustal Abundance'!L$2)),6)</f>
        <v>0</v>
      </c>
      <c r="BP750" s="3">
        <f>IF(LOG((AR750/'Average Crustal Abundance'!M$2))&lt;6,LOG((AR750/'Average Crustal Abundance'!M$2)),6)</f>
        <v>0</v>
      </c>
      <c r="BQ750" s="3">
        <f>IF(LOG((AS750/'Average Crustal Abundance'!N$2))&lt;6,LOG((AS750/'Average Crustal Abundance'!N$2)),6)</f>
        <v>0</v>
      </c>
      <c r="BR750" s="3">
        <f>LOG((AT750/'Average Crustal Abundance'!O$2),6.71)</f>
        <v>0</v>
      </c>
      <c r="BS750" s="3">
        <f>IF(LOG((AU750/'Average Crustal Abundance'!P$2))&lt;6,LOG((AU750/'Average Crustal Abundance'!P$2)),6)</f>
        <v>0</v>
      </c>
      <c r="BT750" s="3">
        <f>LOG((AV750/'Average Crustal Abundance'!Q$2),8.58)</f>
        <v>0</v>
      </c>
      <c r="BU750" s="3">
        <f>IF(LOG((AW750/'Average Crustal Abundance'!R$2))&lt;6,LOG((AW750/'Average Crustal Abundance'!R$2)),6)</f>
        <v>0</v>
      </c>
      <c r="BV750" s="3">
        <f>IF(LOG((AX750/'Average Crustal Abundance'!S$2))&lt;6,LOG((AX750/'Average Crustal Abundance'!S$2)),6)</f>
        <v>0</v>
      </c>
      <c r="BW750" s="3">
        <f>IF(LOG((AY750/'Average Crustal Abundance'!T$2))&lt;6,LOG((AY750/'Average Crustal Abundance'!T$2)),6)</f>
        <v>0</v>
      </c>
      <c r="BX750" s="3">
        <f>IF(LOG((AZ750/'Average Crustal Abundance'!U$2))&lt;6,LOG((AZ750/'Average Crustal Abundance'!U$2)),6)</f>
        <v>0</v>
      </c>
      <c r="BY750" s="3">
        <f>IF(LOG((BA750/'Average Crustal Abundance'!V$2))&lt;6,LOG((BA750/'Average Crustal Abundance'!V$2)),6)</f>
        <v>0</v>
      </c>
      <c r="BZ750" s="3">
        <f>LOG((BB750/'Average Crustal Abundance'!W$2),9.15)</f>
        <v>0</v>
      </c>
      <c r="CA750" s="3">
        <f>LOG((BC750/'Average Crustal Abundance'!X$2),6.07)</f>
        <v>0</v>
      </c>
      <c r="CB750" s="3">
        <f>LOG((BD750/'Average Crustal Abundance'!Y$2),9.57)</f>
        <v>0</v>
      </c>
      <c r="CC750" s="3">
        <f t="shared" si="403"/>
        <v>0</v>
      </c>
      <c r="CD750" s="3" t="e">
        <f t="shared" si="404"/>
        <v>#DIV/0!</v>
      </c>
      <c r="CE750" s="4" t="e">
        <f t="shared" si="398"/>
        <v>#DIV/0!</v>
      </c>
      <c r="CF750" s="4" t="e">
        <f t="shared" si="399"/>
        <v>#DIV/0!</v>
      </c>
      <c r="CG750" s="4" t="e">
        <f t="shared" si="400"/>
        <v>#DIV/0!</v>
      </c>
      <c r="CH750" s="4" t="e">
        <f t="shared" si="394"/>
        <v>#DIV/0!</v>
      </c>
      <c r="CI750" s="4" t="e">
        <f t="shared" si="395"/>
        <v>#DIV/0!</v>
      </c>
      <c r="CJ750" s="4" t="e">
        <f t="shared" si="396"/>
        <v>#DIV/0!</v>
      </c>
      <c r="CK750" s="4" t="e">
        <f t="shared" si="397"/>
        <v>#DIV/0!</v>
      </c>
      <c r="CL750" s="4" t="e">
        <f t="shared" si="412"/>
        <v>#DIV/0!</v>
      </c>
      <c r="CM750" s="4" t="e">
        <f t="shared" si="413"/>
        <v>#DIV/0!</v>
      </c>
      <c r="CN750" s="4" t="e">
        <f t="shared" si="414"/>
        <v>#DIV/0!</v>
      </c>
      <c r="CO750" s="4" t="e">
        <f t="shared" si="415"/>
        <v>#DIV/0!</v>
      </c>
      <c r="CP750" s="4" t="e">
        <f t="shared" si="416"/>
        <v>#DIV/0!</v>
      </c>
      <c r="CQ750" s="4" t="e">
        <f t="shared" si="417"/>
        <v>#DIV/0!</v>
      </c>
      <c r="CR750" s="4" t="e">
        <f t="shared" si="418"/>
        <v>#DIV/0!</v>
      </c>
      <c r="CS750" s="4" t="e">
        <f t="shared" si="419"/>
        <v>#DIV/0!</v>
      </c>
      <c r="CT750" s="4" t="e">
        <f t="shared" si="420"/>
        <v>#DIV/0!</v>
      </c>
      <c r="CU750" s="4" t="e">
        <f t="shared" si="421"/>
        <v>#DIV/0!</v>
      </c>
      <c r="CV750" s="4" t="e">
        <f t="shared" si="422"/>
        <v>#DIV/0!</v>
      </c>
      <c r="CW750" s="4" t="e">
        <f t="shared" si="402"/>
        <v>#DIV/0!</v>
      </c>
      <c r="CX750" s="4" t="e">
        <f t="shared" si="402"/>
        <v>#DIV/0!</v>
      </c>
      <c r="CY750" s="4" t="e">
        <f t="shared" si="402"/>
        <v>#DIV/0!</v>
      </c>
      <c r="CZ750" s="4" t="e">
        <f t="shared" si="401"/>
        <v>#DIV/0!</v>
      </c>
      <c r="DA750" s="4" t="e">
        <f t="shared" si="401"/>
        <v>#DIV/0!</v>
      </c>
      <c r="DB750" s="4" t="e">
        <f t="shared" si="401"/>
        <v>#DIV/0!</v>
      </c>
      <c r="DC750" s="3"/>
      <c r="DD750" s="3" t="e">
        <f t="shared" si="405"/>
        <v>#DIV/0!</v>
      </c>
    </row>
    <row r="751" spans="33:108" x14ac:dyDescent="0.25">
      <c r="AG751" s="2">
        <f>IF(I751&gt;'Average Crustal Abundance'!B$2,Data!I751,'Average Crustal Abundance'!B$2)</f>
        <v>52200</v>
      </c>
      <c r="AH751" s="2">
        <f>IF(J751&gt;'Average Crustal Abundance'!C$2,Data!J751,'Average Crustal Abundance'!C$2)</f>
        <v>27</v>
      </c>
      <c r="AI751" s="2">
        <f>IF(K751&gt;'Average Crustal Abundance'!D$2,Data!K751,'Average Crustal Abundance'!D$2)</f>
        <v>59</v>
      </c>
      <c r="AJ751" s="2">
        <f>IF(L751&gt;'Average Crustal Abundance'!E$2,Data!L751,'Average Crustal Abundance'!E$2)</f>
        <v>0.188</v>
      </c>
      <c r="AK751" s="2">
        <f>IF(M751&gt;'Average Crustal Abundance'!F$2,Data!M751,'Average Crustal Abundance'!F$2)</f>
        <v>1.5E-3</v>
      </c>
      <c r="AL751" s="2">
        <f>IF(N751&gt;'Average Crustal Abundance'!G$2,Data!N751,'Average Crustal Abundance'!G$2)</f>
        <v>1.5E-3</v>
      </c>
      <c r="AM751" s="2">
        <f>IF(O751&gt;'Average Crustal Abundance'!H$2,Data!O751,'Average Crustal Abundance'!H$2)</f>
        <v>27</v>
      </c>
      <c r="AN751" s="2">
        <f>IF(P751&gt;'Average Crustal Abundance'!I$2,Data!P751,'Average Crustal Abundance'!I$2)</f>
        <v>5.6000000000000001E-2</v>
      </c>
      <c r="AO751" s="2">
        <f>IF(Q751&gt;'Average Crustal Abundance'!J$2,Data!Q751,'Average Crustal Abundance'!J$2)</f>
        <v>1.2999999999999999E-3</v>
      </c>
      <c r="AP751" s="2">
        <f>IF(R751&gt;'Average Crustal Abundance'!K$2,Data!R751,'Average Crustal Abundance'!K$2)</f>
        <v>72</v>
      </c>
      <c r="AQ751" s="2">
        <f>IF(S751&gt;'Average Crustal Abundance'!L$2,Data!S751,'Average Crustal Abundance'!L$2)</f>
        <v>0.08</v>
      </c>
      <c r="AR751" s="2">
        <f>IF(T751&gt;'Average Crustal Abundance'!M$2,Data!T751,'Average Crustal Abundance'!M$2)</f>
        <v>5.1999999999999998E-2</v>
      </c>
      <c r="AS751" s="2">
        <f>IF(U751&gt;'Average Crustal Abundance'!N$2,Data!U751,'Average Crustal Abundance'!N$2)</f>
        <v>0.5</v>
      </c>
      <c r="AT751" s="2">
        <f>IF(V751&gt;'Average Crustal Abundance'!O$2,Data!V751,'Average Crustal Abundance'!O$2)</f>
        <v>11</v>
      </c>
      <c r="AU751" s="2">
        <f>IF(W751&gt;'Average Crustal Abundance'!P$2,Data!W751,'Average Crustal Abundance'!P$2)</f>
        <v>0.03</v>
      </c>
      <c r="AV751" s="2">
        <f>IF(X751&gt;'Average Crustal Abundance'!Q$2,Data!X751,'Average Crustal Abundance'!Q$2)</f>
        <v>2.5</v>
      </c>
      <c r="AW751" s="2">
        <f>IF(Y751&gt;'Average Crustal Abundance'!R$2,Data!Y751,'Average Crustal Abundance'!R$2)</f>
        <v>0.2</v>
      </c>
      <c r="AX751" s="2">
        <f>IF(Z751&gt;'Average Crustal Abundance'!S$2,Data!Z751,'Average Crustal Abundance'!S$2)</f>
        <v>0.18</v>
      </c>
      <c r="AY751" s="2">
        <f>IF(AA751&gt;'Average Crustal Abundance'!T$2,Data!AA751,'Average Crustal Abundance'!T$2)</f>
        <v>1E-3</v>
      </c>
      <c r="AZ751" s="2">
        <f>IF(AB751&gt;'Average Crustal Abundance'!U$2,Data!AB751,'Average Crustal Abundance'!U$2)</f>
        <v>0.8</v>
      </c>
      <c r="BA751" s="2">
        <f>IF(AC751&gt;'Average Crustal Abundance'!V$2,Data!AC751,'Average Crustal Abundance'!V$2)</f>
        <v>1</v>
      </c>
      <c r="BB751" s="2">
        <f>IF(AD751&gt;'Average Crustal Abundance'!W$2,Data!AD751,'Average Crustal Abundance'!W$2)</f>
        <v>1.7</v>
      </c>
      <c r="BC751" s="2">
        <f>IF(AE751&gt;'Average Crustal Abundance'!X$2,Data!AE751,'Average Crustal Abundance'!X$2)</f>
        <v>20</v>
      </c>
      <c r="BD751" s="2">
        <f>IF(AF751&gt;'Average Crustal Abundance'!Y$2,Data!AF751,'Average Crustal Abundance'!Y$2)</f>
        <v>1.3</v>
      </c>
      <c r="BE751" s="3">
        <f>LOG((AG751/'Average Crustal Abundance'!B$2),1.636)</f>
        <v>0</v>
      </c>
      <c r="BF751" s="3">
        <f>LOG((AH751/'Average Crustal Abundance'!C$2),5.77)</f>
        <v>0</v>
      </c>
      <c r="BG751" s="3">
        <f>LOG((AI751/'Average Crustal Abundance'!D$2),5.07)</f>
        <v>0</v>
      </c>
      <c r="BH751" s="3">
        <f>IF(LOG((AJ751/'Average Crustal Abundance'!E$2))&lt;6,LOG((AJ751/'Average Crustal Abundance'!E$2)),6)</f>
        <v>0</v>
      </c>
      <c r="BI751" s="3">
        <f>IF(LOG((AK751/'Average Crustal Abundance'!F$2))&lt;6,LOG((AK751/'Average Crustal Abundance'!F$2)),6)</f>
        <v>0</v>
      </c>
      <c r="BJ751" s="3">
        <f>IF(LOG((AL751/'Average Crustal Abundance'!G$2))&lt;6,LOG((AL751/'Average Crustal Abundance'!G$2)),6)</f>
        <v>0</v>
      </c>
      <c r="BK751" s="3">
        <f>LOG((AM751/'Average Crustal Abundance'!H$2),5.77)</f>
        <v>0</v>
      </c>
      <c r="BL751" s="3">
        <f>IF(LOG((AN751/'Average Crustal Abundance'!I$2))&lt;6,LOG((AN751/'Average Crustal Abundance'!I$2)),6)</f>
        <v>0</v>
      </c>
      <c r="BM751" s="3">
        <f>IF(LOG((AO751/'Average Crustal Abundance'!J$2))&lt;6,LOG((AO751/'Average Crustal Abundance'!J$2)),6)</f>
        <v>0</v>
      </c>
      <c r="BN751" s="3">
        <f>LOG((AP751/'Average Crustal Abundance'!K$2),4.9)</f>
        <v>0</v>
      </c>
      <c r="BO751" s="3">
        <f>IF(LOG((AQ751/'Average Crustal Abundance'!L$2))&lt;6,LOG((AQ751/'Average Crustal Abundance'!L$2)),6)</f>
        <v>0</v>
      </c>
      <c r="BP751" s="3">
        <f>IF(LOG((AR751/'Average Crustal Abundance'!M$2))&lt;6,LOG((AR751/'Average Crustal Abundance'!M$2)),6)</f>
        <v>0</v>
      </c>
      <c r="BQ751" s="3">
        <f>IF(LOG((AS751/'Average Crustal Abundance'!N$2))&lt;6,LOG((AS751/'Average Crustal Abundance'!N$2)),6)</f>
        <v>0</v>
      </c>
      <c r="BR751" s="3">
        <f>LOG((AT751/'Average Crustal Abundance'!O$2),6.71)</f>
        <v>0</v>
      </c>
      <c r="BS751" s="3">
        <f>IF(LOG((AU751/'Average Crustal Abundance'!P$2))&lt;6,LOG((AU751/'Average Crustal Abundance'!P$2)),6)</f>
        <v>0</v>
      </c>
      <c r="BT751" s="3">
        <f>LOG((AV751/'Average Crustal Abundance'!Q$2),8.58)</f>
        <v>0</v>
      </c>
      <c r="BU751" s="3">
        <f>IF(LOG((AW751/'Average Crustal Abundance'!R$2))&lt;6,LOG((AW751/'Average Crustal Abundance'!R$2)),6)</f>
        <v>0</v>
      </c>
      <c r="BV751" s="3">
        <f>IF(LOG((AX751/'Average Crustal Abundance'!S$2))&lt;6,LOG((AX751/'Average Crustal Abundance'!S$2)),6)</f>
        <v>0</v>
      </c>
      <c r="BW751" s="3">
        <f>IF(LOG((AY751/'Average Crustal Abundance'!T$2))&lt;6,LOG((AY751/'Average Crustal Abundance'!T$2)),6)</f>
        <v>0</v>
      </c>
      <c r="BX751" s="3">
        <f>IF(LOG((AZ751/'Average Crustal Abundance'!U$2))&lt;6,LOG((AZ751/'Average Crustal Abundance'!U$2)),6)</f>
        <v>0</v>
      </c>
      <c r="BY751" s="3">
        <f>IF(LOG((BA751/'Average Crustal Abundance'!V$2))&lt;6,LOG((BA751/'Average Crustal Abundance'!V$2)),6)</f>
        <v>0</v>
      </c>
      <c r="BZ751" s="3">
        <f>LOG((BB751/'Average Crustal Abundance'!W$2),9.15)</f>
        <v>0</v>
      </c>
      <c r="CA751" s="3">
        <f>LOG((BC751/'Average Crustal Abundance'!X$2),6.07)</f>
        <v>0</v>
      </c>
      <c r="CB751" s="3">
        <f>LOG((BD751/'Average Crustal Abundance'!Y$2),9.57)</f>
        <v>0</v>
      </c>
      <c r="CC751" s="3">
        <f t="shared" si="403"/>
        <v>0</v>
      </c>
      <c r="CD751" s="3" t="e">
        <f t="shared" si="404"/>
        <v>#DIV/0!</v>
      </c>
      <c r="CE751" s="4" t="e">
        <f t="shared" si="398"/>
        <v>#DIV/0!</v>
      </c>
      <c r="CF751" s="4" t="e">
        <f t="shared" si="399"/>
        <v>#DIV/0!</v>
      </c>
      <c r="CG751" s="4" t="e">
        <f t="shared" si="400"/>
        <v>#DIV/0!</v>
      </c>
      <c r="CH751" s="4" t="e">
        <f t="shared" si="394"/>
        <v>#DIV/0!</v>
      </c>
      <c r="CI751" s="4" t="e">
        <f t="shared" si="395"/>
        <v>#DIV/0!</v>
      </c>
      <c r="CJ751" s="4" t="e">
        <f t="shared" si="396"/>
        <v>#DIV/0!</v>
      </c>
      <c r="CK751" s="4" t="e">
        <f t="shared" si="397"/>
        <v>#DIV/0!</v>
      </c>
      <c r="CL751" s="4" t="e">
        <f t="shared" si="412"/>
        <v>#DIV/0!</v>
      </c>
      <c r="CM751" s="4" t="e">
        <f t="shared" si="413"/>
        <v>#DIV/0!</v>
      </c>
      <c r="CN751" s="4" t="e">
        <f t="shared" si="414"/>
        <v>#DIV/0!</v>
      </c>
      <c r="CO751" s="4" t="e">
        <f t="shared" si="415"/>
        <v>#DIV/0!</v>
      </c>
      <c r="CP751" s="4" t="e">
        <f t="shared" si="416"/>
        <v>#DIV/0!</v>
      </c>
      <c r="CQ751" s="4" t="e">
        <f t="shared" si="417"/>
        <v>#DIV/0!</v>
      </c>
      <c r="CR751" s="4" t="e">
        <f t="shared" si="418"/>
        <v>#DIV/0!</v>
      </c>
      <c r="CS751" s="4" t="e">
        <f t="shared" si="419"/>
        <v>#DIV/0!</v>
      </c>
      <c r="CT751" s="4" t="e">
        <f t="shared" si="420"/>
        <v>#DIV/0!</v>
      </c>
      <c r="CU751" s="4" t="e">
        <f t="shared" si="421"/>
        <v>#DIV/0!</v>
      </c>
      <c r="CV751" s="4" t="e">
        <f t="shared" si="422"/>
        <v>#DIV/0!</v>
      </c>
      <c r="CW751" s="4" t="e">
        <f t="shared" si="402"/>
        <v>#DIV/0!</v>
      </c>
      <c r="CX751" s="4" t="e">
        <f t="shared" si="402"/>
        <v>#DIV/0!</v>
      </c>
      <c r="CY751" s="4" t="e">
        <f t="shared" si="402"/>
        <v>#DIV/0!</v>
      </c>
      <c r="CZ751" s="4" t="e">
        <f t="shared" si="401"/>
        <v>#DIV/0!</v>
      </c>
      <c r="DA751" s="4" t="e">
        <f t="shared" si="401"/>
        <v>#DIV/0!</v>
      </c>
      <c r="DB751" s="4" t="e">
        <f t="shared" si="401"/>
        <v>#DIV/0!</v>
      </c>
      <c r="DC751" s="3"/>
      <c r="DD751" s="3" t="e">
        <f t="shared" si="405"/>
        <v>#DIV/0!</v>
      </c>
    </row>
    <row r="752" spans="33:108" x14ac:dyDescent="0.25">
      <c r="AG752" s="2">
        <f>IF(I752&gt;'Average Crustal Abundance'!B$2,Data!I752,'Average Crustal Abundance'!B$2)</f>
        <v>52200</v>
      </c>
      <c r="AH752" s="2">
        <f>IF(J752&gt;'Average Crustal Abundance'!C$2,Data!J752,'Average Crustal Abundance'!C$2)</f>
        <v>27</v>
      </c>
      <c r="AI752" s="2">
        <f>IF(K752&gt;'Average Crustal Abundance'!D$2,Data!K752,'Average Crustal Abundance'!D$2)</f>
        <v>59</v>
      </c>
      <c r="AJ752" s="2">
        <f>IF(L752&gt;'Average Crustal Abundance'!E$2,Data!L752,'Average Crustal Abundance'!E$2)</f>
        <v>0.188</v>
      </c>
      <c r="AK752" s="2">
        <f>IF(M752&gt;'Average Crustal Abundance'!F$2,Data!M752,'Average Crustal Abundance'!F$2)</f>
        <v>1.5E-3</v>
      </c>
      <c r="AL752" s="2">
        <f>IF(N752&gt;'Average Crustal Abundance'!G$2,Data!N752,'Average Crustal Abundance'!G$2)</f>
        <v>1.5E-3</v>
      </c>
      <c r="AM752" s="2">
        <f>IF(O752&gt;'Average Crustal Abundance'!H$2,Data!O752,'Average Crustal Abundance'!H$2)</f>
        <v>27</v>
      </c>
      <c r="AN752" s="2">
        <f>IF(P752&gt;'Average Crustal Abundance'!I$2,Data!P752,'Average Crustal Abundance'!I$2)</f>
        <v>5.6000000000000001E-2</v>
      </c>
      <c r="AO752" s="2">
        <f>IF(Q752&gt;'Average Crustal Abundance'!J$2,Data!Q752,'Average Crustal Abundance'!J$2)</f>
        <v>1.2999999999999999E-3</v>
      </c>
      <c r="AP752" s="2">
        <f>IF(R752&gt;'Average Crustal Abundance'!K$2,Data!R752,'Average Crustal Abundance'!K$2)</f>
        <v>72</v>
      </c>
      <c r="AQ752" s="2">
        <f>IF(S752&gt;'Average Crustal Abundance'!L$2,Data!S752,'Average Crustal Abundance'!L$2)</f>
        <v>0.08</v>
      </c>
      <c r="AR752" s="2">
        <f>IF(T752&gt;'Average Crustal Abundance'!M$2,Data!T752,'Average Crustal Abundance'!M$2)</f>
        <v>5.1999999999999998E-2</v>
      </c>
      <c r="AS752" s="2">
        <f>IF(U752&gt;'Average Crustal Abundance'!N$2,Data!U752,'Average Crustal Abundance'!N$2)</f>
        <v>0.5</v>
      </c>
      <c r="AT752" s="2">
        <f>IF(V752&gt;'Average Crustal Abundance'!O$2,Data!V752,'Average Crustal Abundance'!O$2)</f>
        <v>11</v>
      </c>
      <c r="AU752" s="2">
        <f>IF(W752&gt;'Average Crustal Abundance'!P$2,Data!W752,'Average Crustal Abundance'!P$2)</f>
        <v>0.03</v>
      </c>
      <c r="AV752" s="2">
        <f>IF(X752&gt;'Average Crustal Abundance'!Q$2,Data!X752,'Average Crustal Abundance'!Q$2)</f>
        <v>2.5</v>
      </c>
      <c r="AW752" s="2">
        <f>IF(Y752&gt;'Average Crustal Abundance'!R$2,Data!Y752,'Average Crustal Abundance'!R$2)</f>
        <v>0.2</v>
      </c>
      <c r="AX752" s="2">
        <f>IF(Z752&gt;'Average Crustal Abundance'!S$2,Data!Z752,'Average Crustal Abundance'!S$2)</f>
        <v>0.18</v>
      </c>
      <c r="AY752" s="2">
        <f>IF(AA752&gt;'Average Crustal Abundance'!T$2,Data!AA752,'Average Crustal Abundance'!T$2)</f>
        <v>1E-3</v>
      </c>
      <c r="AZ752" s="2">
        <f>IF(AB752&gt;'Average Crustal Abundance'!U$2,Data!AB752,'Average Crustal Abundance'!U$2)</f>
        <v>0.8</v>
      </c>
      <c r="BA752" s="2">
        <f>IF(AC752&gt;'Average Crustal Abundance'!V$2,Data!AC752,'Average Crustal Abundance'!V$2)</f>
        <v>1</v>
      </c>
      <c r="BB752" s="2">
        <f>IF(AD752&gt;'Average Crustal Abundance'!W$2,Data!AD752,'Average Crustal Abundance'!W$2)</f>
        <v>1.7</v>
      </c>
      <c r="BC752" s="2">
        <f>IF(AE752&gt;'Average Crustal Abundance'!X$2,Data!AE752,'Average Crustal Abundance'!X$2)</f>
        <v>20</v>
      </c>
      <c r="BD752" s="2">
        <f>IF(AF752&gt;'Average Crustal Abundance'!Y$2,Data!AF752,'Average Crustal Abundance'!Y$2)</f>
        <v>1.3</v>
      </c>
      <c r="BE752" s="3">
        <f>LOG((AG752/'Average Crustal Abundance'!B$2),1.636)</f>
        <v>0</v>
      </c>
      <c r="BF752" s="3">
        <f>LOG((AH752/'Average Crustal Abundance'!C$2),5.77)</f>
        <v>0</v>
      </c>
      <c r="BG752" s="3">
        <f>LOG((AI752/'Average Crustal Abundance'!D$2),5.07)</f>
        <v>0</v>
      </c>
      <c r="BH752" s="3">
        <f>IF(LOG((AJ752/'Average Crustal Abundance'!E$2))&lt;6,LOG((AJ752/'Average Crustal Abundance'!E$2)),6)</f>
        <v>0</v>
      </c>
      <c r="BI752" s="3">
        <f>IF(LOG((AK752/'Average Crustal Abundance'!F$2))&lt;6,LOG((AK752/'Average Crustal Abundance'!F$2)),6)</f>
        <v>0</v>
      </c>
      <c r="BJ752" s="3">
        <f>IF(LOG((AL752/'Average Crustal Abundance'!G$2))&lt;6,LOG((AL752/'Average Crustal Abundance'!G$2)),6)</f>
        <v>0</v>
      </c>
      <c r="BK752" s="3">
        <f>LOG((AM752/'Average Crustal Abundance'!H$2),5.77)</f>
        <v>0</v>
      </c>
      <c r="BL752" s="3">
        <f>IF(LOG((AN752/'Average Crustal Abundance'!I$2))&lt;6,LOG((AN752/'Average Crustal Abundance'!I$2)),6)</f>
        <v>0</v>
      </c>
      <c r="BM752" s="3">
        <f>IF(LOG((AO752/'Average Crustal Abundance'!J$2))&lt;6,LOG((AO752/'Average Crustal Abundance'!J$2)),6)</f>
        <v>0</v>
      </c>
      <c r="BN752" s="3">
        <f>LOG((AP752/'Average Crustal Abundance'!K$2),4.9)</f>
        <v>0</v>
      </c>
      <c r="BO752" s="3">
        <f>IF(LOG((AQ752/'Average Crustal Abundance'!L$2))&lt;6,LOG((AQ752/'Average Crustal Abundance'!L$2)),6)</f>
        <v>0</v>
      </c>
      <c r="BP752" s="3">
        <f>IF(LOG((AR752/'Average Crustal Abundance'!M$2))&lt;6,LOG((AR752/'Average Crustal Abundance'!M$2)),6)</f>
        <v>0</v>
      </c>
      <c r="BQ752" s="3">
        <f>IF(LOG((AS752/'Average Crustal Abundance'!N$2))&lt;6,LOG((AS752/'Average Crustal Abundance'!N$2)),6)</f>
        <v>0</v>
      </c>
      <c r="BR752" s="3">
        <f>LOG((AT752/'Average Crustal Abundance'!O$2),6.71)</f>
        <v>0</v>
      </c>
      <c r="BS752" s="3">
        <f>IF(LOG((AU752/'Average Crustal Abundance'!P$2))&lt;6,LOG((AU752/'Average Crustal Abundance'!P$2)),6)</f>
        <v>0</v>
      </c>
      <c r="BT752" s="3">
        <f>LOG((AV752/'Average Crustal Abundance'!Q$2),8.58)</f>
        <v>0</v>
      </c>
      <c r="BU752" s="3">
        <f>IF(LOG((AW752/'Average Crustal Abundance'!R$2))&lt;6,LOG((AW752/'Average Crustal Abundance'!R$2)),6)</f>
        <v>0</v>
      </c>
      <c r="BV752" s="3">
        <f>IF(LOG((AX752/'Average Crustal Abundance'!S$2))&lt;6,LOG((AX752/'Average Crustal Abundance'!S$2)),6)</f>
        <v>0</v>
      </c>
      <c r="BW752" s="3">
        <f>IF(LOG((AY752/'Average Crustal Abundance'!T$2))&lt;6,LOG((AY752/'Average Crustal Abundance'!T$2)),6)</f>
        <v>0</v>
      </c>
      <c r="BX752" s="3">
        <f>IF(LOG((AZ752/'Average Crustal Abundance'!U$2))&lt;6,LOG((AZ752/'Average Crustal Abundance'!U$2)),6)</f>
        <v>0</v>
      </c>
      <c r="BY752" s="3">
        <f>IF(LOG((BA752/'Average Crustal Abundance'!V$2))&lt;6,LOG((BA752/'Average Crustal Abundance'!V$2)),6)</f>
        <v>0</v>
      </c>
      <c r="BZ752" s="3">
        <f>LOG((BB752/'Average Crustal Abundance'!W$2),9.15)</f>
        <v>0</v>
      </c>
      <c r="CA752" s="3">
        <f>LOG((BC752/'Average Crustal Abundance'!X$2),6.07)</f>
        <v>0</v>
      </c>
      <c r="CB752" s="3">
        <f>LOG((BD752/'Average Crustal Abundance'!Y$2),9.57)</f>
        <v>0</v>
      </c>
      <c r="CC752" s="3">
        <f t="shared" si="403"/>
        <v>0</v>
      </c>
      <c r="CD752" s="3" t="e">
        <f t="shared" si="404"/>
        <v>#DIV/0!</v>
      </c>
      <c r="CE752" s="4" t="e">
        <f t="shared" si="398"/>
        <v>#DIV/0!</v>
      </c>
      <c r="CF752" s="4" t="e">
        <f t="shared" si="399"/>
        <v>#DIV/0!</v>
      </c>
      <c r="CG752" s="4" t="e">
        <f t="shared" si="400"/>
        <v>#DIV/0!</v>
      </c>
      <c r="CH752" s="4" t="e">
        <f t="shared" si="394"/>
        <v>#DIV/0!</v>
      </c>
      <c r="CI752" s="4" t="e">
        <f t="shared" si="395"/>
        <v>#DIV/0!</v>
      </c>
      <c r="CJ752" s="4" t="e">
        <f t="shared" si="396"/>
        <v>#DIV/0!</v>
      </c>
      <c r="CK752" s="4" t="e">
        <f t="shared" si="397"/>
        <v>#DIV/0!</v>
      </c>
      <c r="CL752" s="4" t="e">
        <f t="shared" si="412"/>
        <v>#DIV/0!</v>
      </c>
      <c r="CM752" s="4" t="e">
        <f t="shared" si="413"/>
        <v>#DIV/0!</v>
      </c>
      <c r="CN752" s="4" t="e">
        <f t="shared" si="414"/>
        <v>#DIV/0!</v>
      </c>
      <c r="CO752" s="4" t="e">
        <f t="shared" si="415"/>
        <v>#DIV/0!</v>
      </c>
      <c r="CP752" s="4" t="e">
        <f t="shared" si="416"/>
        <v>#DIV/0!</v>
      </c>
      <c r="CQ752" s="4" t="e">
        <f t="shared" si="417"/>
        <v>#DIV/0!</v>
      </c>
      <c r="CR752" s="4" t="e">
        <f t="shared" si="418"/>
        <v>#DIV/0!</v>
      </c>
      <c r="CS752" s="4" t="e">
        <f t="shared" si="419"/>
        <v>#DIV/0!</v>
      </c>
      <c r="CT752" s="4" t="e">
        <f t="shared" si="420"/>
        <v>#DIV/0!</v>
      </c>
      <c r="CU752" s="4" t="e">
        <f t="shared" si="421"/>
        <v>#DIV/0!</v>
      </c>
      <c r="CV752" s="4" t="e">
        <f t="shared" si="422"/>
        <v>#DIV/0!</v>
      </c>
      <c r="CW752" s="4" t="e">
        <f t="shared" si="402"/>
        <v>#DIV/0!</v>
      </c>
      <c r="CX752" s="4" t="e">
        <f t="shared" si="402"/>
        <v>#DIV/0!</v>
      </c>
      <c r="CY752" s="4" t="e">
        <f t="shared" si="402"/>
        <v>#DIV/0!</v>
      </c>
      <c r="CZ752" s="4" t="e">
        <f t="shared" si="401"/>
        <v>#DIV/0!</v>
      </c>
      <c r="DA752" s="4" t="e">
        <f t="shared" si="401"/>
        <v>#DIV/0!</v>
      </c>
      <c r="DB752" s="4" t="e">
        <f t="shared" si="401"/>
        <v>#DIV/0!</v>
      </c>
      <c r="DC752" s="3"/>
      <c r="DD752" s="3" t="e">
        <f t="shared" si="405"/>
        <v>#DIV/0!</v>
      </c>
    </row>
    <row r="753" spans="33:108" x14ac:dyDescent="0.25">
      <c r="AG753" s="2">
        <f>IF(I753&gt;'Average Crustal Abundance'!B$2,Data!I753,'Average Crustal Abundance'!B$2)</f>
        <v>52200</v>
      </c>
      <c r="AH753" s="2">
        <f>IF(J753&gt;'Average Crustal Abundance'!C$2,Data!J753,'Average Crustal Abundance'!C$2)</f>
        <v>27</v>
      </c>
      <c r="AI753" s="2">
        <f>IF(K753&gt;'Average Crustal Abundance'!D$2,Data!K753,'Average Crustal Abundance'!D$2)</f>
        <v>59</v>
      </c>
      <c r="AJ753" s="2">
        <f>IF(L753&gt;'Average Crustal Abundance'!E$2,Data!L753,'Average Crustal Abundance'!E$2)</f>
        <v>0.188</v>
      </c>
      <c r="AK753" s="2">
        <f>IF(M753&gt;'Average Crustal Abundance'!F$2,Data!M753,'Average Crustal Abundance'!F$2)</f>
        <v>1.5E-3</v>
      </c>
      <c r="AL753" s="2">
        <f>IF(N753&gt;'Average Crustal Abundance'!G$2,Data!N753,'Average Crustal Abundance'!G$2)</f>
        <v>1.5E-3</v>
      </c>
      <c r="AM753" s="2">
        <f>IF(O753&gt;'Average Crustal Abundance'!H$2,Data!O753,'Average Crustal Abundance'!H$2)</f>
        <v>27</v>
      </c>
      <c r="AN753" s="2">
        <f>IF(P753&gt;'Average Crustal Abundance'!I$2,Data!P753,'Average Crustal Abundance'!I$2)</f>
        <v>5.6000000000000001E-2</v>
      </c>
      <c r="AO753" s="2">
        <f>IF(Q753&gt;'Average Crustal Abundance'!J$2,Data!Q753,'Average Crustal Abundance'!J$2)</f>
        <v>1.2999999999999999E-3</v>
      </c>
      <c r="AP753" s="2">
        <f>IF(R753&gt;'Average Crustal Abundance'!K$2,Data!R753,'Average Crustal Abundance'!K$2)</f>
        <v>72</v>
      </c>
      <c r="AQ753" s="2">
        <f>IF(S753&gt;'Average Crustal Abundance'!L$2,Data!S753,'Average Crustal Abundance'!L$2)</f>
        <v>0.08</v>
      </c>
      <c r="AR753" s="2">
        <f>IF(T753&gt;'Average Crustal Abundance'!M$2,Data!T753,'Average Crustal Abundance'!M$2)</f>
        <v>5.1999999999999998E-2</v>
      </c>
      <c r="AS753" s="2">
        <f>IF(U753&gt;'Average Crustal Abundance'!N$2,Data!U753,'Average Crustal Abundance'!N$2)</f>
        <v>0.5</v>
      </c>
      <c r="AT753" s="2">
        <f>IF(V753&gt;'Average Crustal Abundance'!O$2,Data!V753,'Average Crustal Abundance'!O$2)</f>
        <v>11</v>
      </c>
      <c r="AU753" s="2">
        <f>IF(W753&gt;'Average Crustal Abundance'!P$2,Data!W753,'Average Crustal Abundance'!P$2)</f>
        <v>0.03</v>
      </c>
      <c r="AV753" s="2">
        <f>IF(X753&gt;'Average Crustal Abundance'!Q$2,Data!X753,'Average Crustal Abundance'!Q$2)</f>
        <v>2.5</v>
      </c>
      <c r="AW753" s="2">
        <f>IF(Y753&gt;'Average Crustal Abundance'!R$2,Data!Y753,'Average Crustal Abundance'!R$2)</f>
        <v>0.2</v>
      </c>
      <c r="AX753" s="2">
        <f>IF(Z753&gt;'Average Crustal Abundance'!S$2,Data!Z753,'Average Crustal Abundance'!S$2)</f>
        <v>0.18</v>
      </c>
      <c r="AY753" s="2">
        <f>IF(AA753&gt;'Average Crustal Abundance'!T$2,Data!AA753,'Average Crustal Abundance'!T$2)</f>
        <v>1E-3</v>
      </c>
      <c r="AZ753" s="2">
        <f>IF(AB753&gt;'Average Crustal Abundance'!U$2,Data!AB753,'Average Crustal Abundance'!U$2)</f>
        <v>0.8</v>
      </c>
      <c r="BA753" s="2">
        <f>IF(AC753&gt;'Average Crustal Abundance'!V$2,Data!AC753,'Average Crustal Abundance'!V$2)</f>
        <v>1</v>
      </c>
      <c r="BB753" s="2">
        <f>IF(AD753&gt;'Average Crustal Abundance'!W$2,Data!AD753,'Average Crustal Abundance'!W$2)</f>
        <v>1.7</v>
      </c>
      <c r="BC753" s="2">
        <f>IF(AE753&gt;'Average Crustal Abundance'!X$2,Data!AE753,'Average Crustal Abundance'!X$2)</f>
        <v>20</v>
      </c>
      <c r="BD753" s="2">
        <f>IF(AF753&gt;'Average Crustal Abundance'!Y$2,Data!AF753,'Average Crustal Abundance'!Y$2)</f>
        <v>1.3</v>
      </c>
      <c r="BE753" s="3">
        <f>LOG((AG753/'Average Crustal Abundance'!B$2),1.636)</f>
        <v>0</v>
      </c>
      <c r="BF753" s="3">
        <f>LOG((AH753/'Average Crustal Abundance'!C$2),5.77)</f>
        <v>0</v>
      </c>
      <c r="BG753" s="3">
        <f>LOG((AI753/'Average Crustal Abundance'!D$2),5.07)</f>
        <v>0</v>
      </c>
      <c r="BH753" s="3">
        <f>IF(LOG((AJ753/'Average Crustal Abundance'!E$2))&lt;6,LOG((AJ753/'Average Crustal Abundance'!E$2)),6)</f>
        <v>0</v>
      </c>
      <c r="BI753" s="3">
        <f>IF(LOG((AK753/'Average Crustal Abundance'!F$2))&lt;6,LOG((AK753/'Average Crustal Abundance'!F$2)),6)</f>
        <v>0</v>
      </c>
      <c r="BJ753" s="3">
        <f>IF(LOG((AL753/'Average Crustal Abundance'!G$2))&lt;6,LOG((AL753/'Average Crustal Abundance'!G$2)),6)</f>
        <v>0</v>
      </c>
      <c r="BK753" s="3">
        <f>LOG((AM753/'Average Crustal Abundance'!H$2),5.77)</f>
        <v>0</v>
      </c>
      <c r="BL753" s="3">
        <f>IF(LOG((AN753/'Average Crustal Abundance'!I$2))&lt;6,LOG((AN753/'Average Crustal Abundance'!I$2)),6)</f>
        <v>0</v>
      </c>
      <c r="BM753" s="3">
        <f>IF(LOG((AO753/'Average Crustal Abundance'!J$2))&lt;6,LOG((AO753/'Average Crustal Abundance'!J$2)),6)</f>
        <v>0</v>
      </c>
      <c r="BN753" s="3">
        <f>LOG((AP753/'Average Crustal Abundance'!K$2),4.9)</f>
        <v>0</v>
      </c>
      <c r="BO753" s="3">
        <f>IF(LOG((AQ753/'Average Crustal Abundance'!L$2))&lt;6,LOG((AQ753/'Average Crustal Abundance'!L$2)),6)</f>
        <v>0</v>
      </c>
      <c r="BP753" s="3">
        <f>IF(LOG((AR753/'Average Crustal Abundance'!M$2))&lt;6,LOG((AR753/'Average Crustal Abundance'!M$2)),6)</f>
        <v>0</v>
      </c>
      <c r="BQ753" s="3">
        <f>IF(LOG((AS753/'Average Crustal Abundance'!N$2))&lt;6,LOG((AS753/'Average Crustal Abundance'!N$2)),6)</f>
        <v>0</v>
      </c>
      <c r="BR753" s="3">
        <f>LOG((AT753/'Average Crustal Abundance'!O$2),6.71)</f>
        <v>0</v>
      </c>
      <c r="BS753" s="3">
        <f>IF(LOG((AU753/'Average Crustal Abundance'!P$2))&lt;6,LOG((AU753/'Average Crustal Abundance'!P$2)),6)</f>
        <v>0</v>
      </c>
      <c r="BT753" s="3">
        <f>LOG((AV753/'Average Crustal Abundance'!Q$2),8.58)</f>
        <v>0</v>
      </c>
      <c r="BU753" s="3">
        <f>IF(LOG((AW753/'Average Crustal Abundance'!R$2))&lt;6,LOG((AW753/'Average Crustal Abundance'!R$2)),6)</f>
        <v>0</v>
      </c>
      <c r="BV753" s="3">
        <f>IF(LOG((AX753/'Average Crustal Abundance'!S$2))&lt;6,LOG((AX753/'Average Crustal Abundance'!S$2)),6)</f>
        <v>0</v>
      </c>
      <c r="BW753" s="3">
        <f>IF(LOG((AY753/'Average Crustal Abundance'!T$2))&lt;6,LOG((AY753/'Average Crustal Abundance'!T$2)),6)</f>
        <v>0</v>
      </c>
      <c r="BX753" s="3">
        <f>IF(LOG((AZ753/'Average Crustal Abundance'!U$2))&lt;6,LOG((AZ753/'Average Crustal Abundance'!U$2)),6)</f>
        <v>0</v>
      </c>
      <c r="BY753" s="3">
        <f>IF(LOG((BA753/'Average Crustal Abundance'!V$2))&lt;6,LOG((BA753/'Average Crustal Abundance'!V$2)),6)</f>
        <v>0</v>
      </c>
      <c r="BZ753" s="3">
        <f>LOG((BB753/'Average Crustal Abundance'!W$2),9.15)</f>
        <v>0</v>
      </c>
      <c r="CA753" s="3">
        <f>LOG((BC753/'Average Crustal Abundance'!X$2),6.07)</f>
        <v>0</v>
      </c>
      <c r="CB753" s="3">
        <f>LOG((BD753/'Average Crustal Abundance'!Y$2),9.57)</f>
        <v>0</v>
      </c>
      <c r="CC753" s="3">
        <f t="shared" si="403"/>
        <v>0</v>
      </c>
      <c r="CD753" s="3" t="e">
        <f t="shared" si="404"/>
        <v>#DIV/0!</v>
      </c>
      <c r="CE753" s="4" t="e">
        <f t="shared" si="398"/>
        <v>#DIV/0!</v>
      </c>
      <c r="CF753" s="4" t="e">
        <f t="shared" si="399"/>
        <v>#DIV/0!</v>
      </c>
      <c r="CG753" s="4" t="e">
        <f t="shared" si="400"/>
        <v>#DIV/0!</v>
      </c>
      <c r="CH753" s="4" t="e">
        <f t="shared" si="394"/>
        <v>#DIV/0!</v>
      </c>
      <c r="CI753" s="4" t="e">
        <f t="shared" si="395"/>
        <v>#DIV/0!</v>
      </c>
      <c r="CJ753" s="4" t="e">
        <f t="shared" si="396"/>
        <v>#DIV/0!</v>
      </c>
      <c r="CK753" s="4" t="e">
        <f t="shared" si="397"/>
        <v>#DIV/0!</v>
      </c>
      <c r="CL753" s="4" t="e">
        <f t="shared" si="412"/>
        <v>#DIV/0!</v>
      </c>
      <c r="CM753" s="4" t="e">
        <f t="shared" si="413"/>
        <v>#DIV/0!</v>
      </c>
      <c r="CN753" s="4" t="e">
        <f t="shared" si="414"/>
        <v>#DIV/0!</v>
      </c>
      <c r="CO753" s="4" t="e">
        <f t="shared" si="415"/>
        <v>#DIV/0!</v>
      </c>
      <c r="CP753" s="4" t="e">
        <f t="shared" si="416"/>
        <v>#DIV/0!</v>
      </c>
      <c r="CQ753" s="4" t="e">
        <f t="shared" si="417"/>
        <v>#DIV/0!</v>
      </c>
      <c r="CR753" s="4" t="e">
        <f t="shared" si="418"/>
        <v>#DIV/0!</v>
      </c>
      <c r="CS753" s="4" t="e">
        <f t="shared" si="419"/>
        <v>#DIV/0!</v>
      </c>
      <c r="CT753" s="4" t="e">
        <f t="shared" si="420"/>
        <v>#DIV/0!</v>
      </c>
      <c r="CU753" s="4" t="e">
        <f t="shared" si="421"/>
        <v>#DIV/0!</v>
      </c>
      <c r="CV753" s="4" t="e">
        <f t="shared" si="422"/>
        <v>#DIV/0!</v>
      </c>
      <c r="CW753" s="4" t="e">
        <f t="shared" si="402"/>
        <v>#DIV/0!</v>
      </c>
      <c r="CX753" s="4" t="e">
        <f t="shared" si="402"/>
        <v>#DIV/0!</v>
      </c>
      <c r="CY753" s="4" t="e">
        <f t="shared" si="402"/>
        <v>#DIV/0!</v>
      </c>
      <c r="CZ753" s="4" t="e">
        <f t="shared" si="401"/>
        <v>#DIV/0!</v>
      </c>
      <c r="DA753" s="4" t="e">
        <f t="shared" si="401"/>
        <v>#DIV/0!</v>
      </c>
      <c r="DB753" s="4" t="e">
        <f t="shared" si="401"/>
        <v>#DIV/0!</v>
      </c>
      <c r="DC753" s="3"/>
      <c r="DD753" s="3" t="e">
        <f t="shared" si="405"/>
        <v>#DIV/0!</v>
      </c>
    </row>
    <row r="754" spans="33:108" x14ac:dyDescent="0.25">
      <c r="AG754" s="2">
        <f>IF(I754&gt;'Average Crustal Abundance'!B$2,Data!I754,'Average Crustal Abundance'!B$2)</f>
        <v>52200</v>
      </c>
      <c r="AH754" s="2">
        <f>IF(J754&gt;'Average Crustal Abundance'!C$2,Data!J754,'Average Crustal Abundance'!C$2)</f>
        <v>27</v>
      </c>
      <c r="AI754" s="2">
        <f>IF(K754&gt;'Average Crustal Abundance'!D$2,Data!K754,'Average Crustal Abundance'!D$2)</f>
        <v>59</v>
      </c>
      <c r="AJ754" s="2">
        <f>IF(L754&gt;'Average Crustal Abundance'!E$2,Data!L754,'Average Crustal Abundance'!E$2)</f>
        <v>0.188</v>
      </c>
      <c r="AK754" s="2">
        <f>IF(M754&gt;'Average Crustal Abundance'!F$2,Data!M754,'Average Crustal Abundance'!F$2)</f>
        <v>1.5E-3</v>
      </c>
      <c r="AL754" s="2">
        <f>IF(N754&gt;'Average Crustal Abundance'!G$2,Data!N754,'Average Crustal Abundance'!G$2)</f>
        <v>1.5E-3</v>
      </c>
      <c r="AM754" s="2">
        <f>IF(O754&gt;'Average Crustal Abundance'!H$2,Data!O754,'Average Crustal Abundance'!H$2)</f>
        <v>27</v>
      </c>
      <c r="AN754" s="2">
        <f>IF(P754&gt;'Average Crustal Abundance'!I$2,Data!P754,'Average Crustal Abundance'!I$2)</f>
        <v>5.6000000000000001E-2</v>
      </c>
      <c r="AO754" s="2">
        <f>IF(Q754&gt;'Average Crustal Abundance'!J$2,Data!Q754,'Average Crustal Abundance'!J$2)</f>
        <v>1.2999999999999999E-3</v>
      </c>
      <c r="AP754" s="2">
        <f>IF(R754&gt;'Average Crustal Abundance'!K$2,Data!R754,'Average Crustal Abundance'!K$2)</f>
        <v>72</v>
      </c>
      <c r="AQ754" s="2">
        <f>IF(S754&gt;'Average Crustal Abundance'!L$2,Data!S754,'Average Crustal Abundance'!L$2)</f>
        <v>0.08</v>
      </c>
      <c r="AR754" s="2">
        <f>IF(T754&gt;'Average Crustal Abundance'!M$2,Data!T754,'Average Crustal Abundance'!M$2)</f>
        <v>5.1999999999999998E-2</v>
      </c>
      <c r="AS754" s="2">
        <f>IF(U754&gt;'Average Crustal Abundance'!N$2,Data!U754,'Average Crustal Abundance'!N$2)</f>
        <v>0.5</v>
      </c>
      <c r="AT754" s="2">
        <f>IF(V754&gt;'Average Crustal Abundance'!O$2,Data!V754,'Average Crustal Abundance'!O$2)</f>
        <v>11</v>
      </c>
      <c r="AU754" s="2">
        <f>IF(W754&gt;'Average Crustal Abundance'!P$2,Data!W754,'Average Crustal Abundance'!P$2)</f>
        <v>0.03</v>
      </c>
      <c r="AV754" s="2">
        <f>IF(X754&gt;'Average Crustal Abundance'!Q$2,Data!X754,'Average Crustal Abundance'!Q$2)</f>
        <v>2.5</v>
      </c>
      <c r="AW754" s="2">
        <f>IF(Y754&gt;'Average Crustal Abundance'!R$2,Data!Y754,'Average Crustal Abundance'!R$2)</f>
        <v>0.2</v>
      </c>
      <c r="AX754" s="2">
        <f>IF(Z754&gt;'Average Crustal Abundance'!S$2,Data!Z754,'Average Crustal Abundance'!S$2)</f>
        <v>0.18</v>
      </c>
      <c r="AY754" s="2">
        <f>IF(AA754&gt;'Average Crustal Abundance'!T$2,Data!AA754,'Average Crustal Abundance'!T$2)</f>
        <v>1E-3</v>
      </c>
      <c r="AZ754" s="2">
        <f>IF(AB754&gt;'Average Crustal Abundance'!U$2,Data!AB754,'Average Crustal Abundance'!U$2)</f>
        <v>0.8</v>
      </c>
      <c r="BA754" s="2">
        <f>IF(AC754&gt;'Average Crustal Abundance'!V$2,Data!AC754,'Average Crustal Abundance'!V$2)</f>
        <v>1</v>
      </c>
      <c r="BB754" s="2">
        <f>IF(AD754&gt;'Average Crustal Abundance'!W$2,Data!AD754,'Average Crustal Abundance'!W$2)</f>
        <v>1.7</v>
      </c>
      <c r="BC754" s="2">
        <f>IF(AE754&gt;'Average Crustal Abundance'!X$2,Data!AE754,'Average Crustal Abundance'!X$2)</f>
        <v>20</v>
      </c>
      <c r="BD754" s="2">
        <f>IF(AF754&gt;'Average Crustal Abundance'!Y$2,Data!AF754,'Average Crustal Abundance'!Y$2)</f>
        <v>1.3</v>
      </c>
      <c r="BE754" s="3">
        <f>LOG((AG754/'Average Crustal Abundance'!B$2),1.636)</f>
        <v>0</v>
      </c>
      <c r="BF754" s="3">
        <f>LOG((AH754/'Average Crustal Abundance'!C$2),5.77)</f>
        <v>0</v>
      </c>
      <c r="BG754" s="3">
        <f>LOG((AI754/'Average Crustal Abundance'!D$2),5.07)</f>
        <v>0</v>
      </c>
      <c r="BH754" s="3">
        <f>IF(LOG((AJ754/'Average Crustal Abundance'!E$2))&lt;6,LOG((AJ754/'Average Crustal Abundance'!E$2)),6)</f>
        <v>0</v>
      </c>
      <c r="BI754" s="3">
        <f>IF(LOG((AK754/'Average Crustal Abundance'!F$2))&lt;6,LOG((AK754/'Average Crustal Abundance'!F$2)),6)</f>
        <v>0</v>
      </c>
      <c r="BJ754" s="3">
        <f>IF(LOG((AL754/'Average Crustal Abundance'!G$2))&lt;6,LOG((AL754/'Average Crustal Abundance'!G$2)),6)</f>
        <v>0</v>
      </c>
      <c r="BK754" s="3">
        <f>LOG((AM754/'Average Crustal Abundance'!H$2),5.77)</f>
        <v>0</v>
      </c>
      <c r="BL754" s="3">
        <f>IF(LOG((AN754/'Average Crustal Abundance'!I$2))&lt;6,LOG((AN754/'Average Crustal Abundance'!I$2)),6)</f>
        <v>0</v>
      </c>
      <c r="BM754" s="3">
        <f>IF(LOG((AO754/'Average Crustal Abundance'!J$2))&lt;6,LOG((AO754/'Average Crustal Abundance'!J$2)),6)</f>
        <v>0</v>
      </c>
      <c r="BN754" s="3">
        <f>LOG((AP754/'Average Crustal Abundance'!K$2),4.9)</f>
        <v>0</v>
      </c>
      <c r="BO754" s="3">
        <f>IF(LOG((AQ754/'Average Crustal Abundance'!L$2))&lt;6,LOG((AQ754/'Average Crustal Abundance'!L$2)),6)</f>
        <v>0</v>
      </c>
      <c r="BP754" s="3">
        <f>IF(LOG((AR754/'Average Crustal Abundance'!M$2))&lt;6,LOG((AR754/'Average Crustal Abundance'!M$2)),6)</f>
        <v>0</v>
      </c>
      <c r="BQ754" s="3">
        <f>IF(LOG((AS754/'Average Crustal Abundance'!N$2))&lt;6,LOG((AS754/'Average Crustal Abundance'!N$2)),6)</f>
        <v>0</v>
      </c>
      <c r="BR754" s="3">
        <f>LOG((AT754/'Average Crustal Abundance'!O$2),6.71)</f>
        <v>0</v>
      </c>
      <c r="BS754" s="3">
        <f>IF(LOG((AU754/'Average Crustal Abundance'!P$2))&lt;6,LOG((AU754/'Average Crustal Abundance'!P$2)),6)</f>
        <v>0</v>
      </c>
      <c r="BT754" s="3">
        <f>LOG((AV754/'Average Crustal Abundance'!Q$2),8.58)</f>
        <v>0</v>
      </c>
      <c r="BU754" s="3">
        <f>IF(LOG((AW754/'Average Crustal Abundance'!R$2))&lt;6,LOG((AW754/'Average Crustal Abundance'!R$2)),6)</f>
        <v>0</v>
      </c>
      <c r="BV754" s="3">
        <f>IF(LOG((AX754/'Average Crustal Abundance'!S$2))&lt;6,LOG((AX754/'Average Crustal Abundance'!S$2)),6)</f>
        <v>0</v>
      </c>
      <c r="BW754" s="3">
        <f>IF(LOG((AY754/'Average Crustal Abundance'!T$2))&lt;6,LOG((AY754/'Average Crustal Abundance'!T$2)),6)</f>
        <v>0</v>
      </c>
      <c r="BX754" s="3">
        <f>IF(LOG((AZ754/'Average Crustal Abundance'!U$2))&lt;6,LOG((AZ754/'Average Crustal Abundance'!U$2)),6)</f>
        <v>0</v>
      </c>
      <c r="BY754" s="3">
        <f>IF(LOG((BA754/'Average Crustal Abundance'!V$2))&lt;6,LOG((BA754/'Average Crustal Abundance'!V$2)),6)</f>
        <v>0</v>
      </c>
      <c r="BZ754" s="3">
        <f>LOG((BB754/'Average Crustal Abundance'!W$2),9.15)</f>
        <v>0</v>
      </c>
      <c r="CA754" s="3">
        <f>LOG((BC754/'Average Crustal Abundance'!X$2),6.07)</f>
        <v>0</v>
      </c>
      <c r="CB754" s="3">
        <f>LOG((BD754/'Average Crustal Abundance'!Y$2),9.57)</f>
        <v>0</v>
      </c>
      <c r="CC754" s="3">
        <f t="shared" si="403"/>
        <v>0</v>
      </c>
      <c r="CD754" s="3" t="e">
        <f t="shared" si="404"/>
        <v>#DIV/0!</v>
      </c>
      <c r="CE754" s="4" t="e">
        <f t="shared" si="398"/>
        <v>#DIV/0!</v>
      </c>
      <c r="CF754" s="4" t="e">
        <f t="shared" si="399"/>
        <v>#DIV/0!</v>
      </c>
      <c r="CG754" s="4" t="e">
        <f t="shared" si="400"/>
        <v>#DIV/0!</v>
      </c>
      <c r="CH754" s="4" t="e">
        <f t="shared" si="394"/>
        <v>#DIV/0!</v>
      </c>
      <c r="CI754" s="4" t="e">
        <f t="shared" si="395"/>
        <v>#DIV/0!</v>
      </c>
      <c r="CJ754" s="4" t="e">
        <f t="shared" si="396"/>
        <v>#DIV/0!</v>
      </c>
      <c r="CK754" s="4" t="e">
        <f t="shared" si="397"/>
        <v>#DIV/0!</v>
      </c>
      <c r="CL754" s="4" t="e">
        <f t="shared" si="412"/>
        <v>#DIV/0!</v>
      </c>
      <c r="CM754" s="4" t="e">
        <f t="shared" si="413"/>
        <v>#DIV/0!</v>
      </c>
      <c r="CN754" s="4" t="e">
        <f t="shared" si="414"/>
        <v>#DIV/0!</v>
      </c>
      <c r="CO754" s="4" t="e">
        <f t="shared" si="415"/>
        <v>#DIV/0!</v>
      </c>
      <c r="CP754" s="4" t="e">
        <f t="shared" si="416"/>
        <v>#DIV/0!</v>
      </c>
      <c r="CQ754" s="4" t="e">
        <f t="shared" si="417"/>
        <v>#DIV/0!</v>
      </c>
      <c r="CR754" s="4" t="e">
        <f t="shared" si="418"/>
        <v>#DIV/0!</v>
      </c>
      <c r="CS754" s="4" t="e">
        <f t="shared" si="419"/>
        <v>#DIV/0!</v>
      </c>
      <c r="CT754" s="4" t="e">
        <f t="shared" si="420"/>
        <v>#DIV/0!</v>
      </c>
      <c r="CU754" s="4" t="e">
        <f t="shared" si="421"/>
        <v>#DIV/0!</v>
      </c>
      <c r="CV754" s="4" t="e">
        <f t="shared" si="422"/>
        <v>#DIV/0!</v>
      </c>
      <c r="CW754" s="4" t="e">
        <f t="shared" si="402"/>
        <v>#DIV/0!</v>
      </c>
      <c r="CX754" s="4" t="e">
        <f t="shared" si="402"/>
        <v>#DIV/0!</v>
      </c>
      <c r="CY754" s="4" t="e">
        <f t="shared" si="402"/>
        <v>#DIV/0!</v>
      </c>
      <c r="CZ754" s="4" t="e">
        <f t="shared" si="401"/>
        <v>#DIV/0!</v>
      </c>
      <c r="DA754" s="4" t="e">
        <f t="shared" si="401"/>
        <v>#DIV/0!</v>
      </c>
      <c r="DB754" s="4" t="e">
        <f t="shared" si="401"/>
        <v>#DIV/0!</v>
      </c>
      <c r="DC754" s="3"/>
      <c r="DD754" s="3" t="e">
        <f t="shared" si="405"/>
        <v>#DIV/0!</v>
      </c>
    </row>
    <row r="755" spans="33:108" x14ac:dyDescent="0.25">
      <c r="AG755" s="2">
        <f>IF(I755&gt;'Average Crustal Abundance'!B$2,Data!I755,'Average Crustal Abundance'!B$2)</f>
        <v>52200</v>
      </c>
      <c r="AH755" s="2">
        <f>IF(J755&gt;'Average Crustal Abundance'!C$2,Data!J755,'Average Crustal Abundance'!C$2)</f>
        <v>27</v>
      </c>
      <c r="AI755" s="2">
        <f>IF(K755&gt;'Average Crustal Abundance'!D$2,Data!K755,'Average Crustal Abundance'!D$2)</f>
        <v>59</v>
      </c>
      <c r="AJ755" s="2">
        <f>IF(L755&gt;'Average Crustal Abundance'!E$2,Data!L755,'Average Crustal Abundance'!E$2)</f>
        <v>0.188</v>
      </c>
      <c r="AK755" s="2">
        <f>IF(M755&gt;'Average Crustal Abundance'!F$2,Data!M755,'Average Crustal Abundance'!F$2)</f>
        <v>1.5E-3</v>
      </c>
      <c r="AL755" s="2">
        <f>IF(N755&gt;'Average Crustal Abundance'!G$2,Data!N755,'Average Crustal Abundance'!G$2)</f>
        <v>1.5E-3</v>
      </c>
      <c r="AM755" s="2">
        <f>IF(O755&gt;'Average Crustal Abundance'!H$2,Data!O755,'Average Crustal Abundance'!H$2)</f>
        <v>27</v>
      </c>
      <c r="AN755" s="2">
        <f>IF(P755&gt;'Average Crustal Abundance'!I$2,Data!P755,'Average Crustal Abundance'!I$2)</f>
        <v>5.6000000000000001E-2</v>
      </c>
      <c r="AO755" s="2">
        <f>IF(Q755&gt;'Average Crustal Abundance'!J$2,Data!Q755,'Average Crustal Abundance'!J$2)</f>
        <v>1.2999999999999999E-3</v>
      </c>
      <c r="AP755" s="2">
        <f>IF(R755&gt;'Average Crustal Abundance'!K$2,Data!R755,'Average Crustal Abundance'!K$2)</f>
        <v>72</v>
      </c>
      <c r="AQ755" s="2">
        <f>IF(S755&gt;'Average Crustal Abundance'!L$2,Data!S755,'Average Crustal Abundance'!L$2)</f>
        <v>0.08</v>
      </c>
      <c r="AR755" s="2">
        <f>IF(T755&gt;'Average Crustal Abundance'!M$2,Data!T755,'Average Crustal Abundance'!M$2)</f>
        <v>5.1999999999999998E-2</v>
      </c>
      <c r="AS755" s="2">
        <f>IF(U755&gt;'Average Crustal Abundance'!N$2,Data!U755,'Average Crustal Abundance'!N$2)</f>
        <v>0.5</v>
      </c>
      <c r="AT755" s="2">
        <f>IF(V755&gt;'Average Crustal Abundance'!O$2,Data!V755,'Average Crustal Abundance'!O$2)</f>
        <v>11</v>
      </c>
      <c r="AU755" s="2">
        <f>IF(W755&gt;'Average Crustal Abundance'!P$2,Data!W755,'Average Crustal Abundance'!P$2)</f>
        <v>0.03</v>
      </c>
      <c r="AV755" s="2">
        <f>IF(X755&gt;'Average Crustal Abundance'!Q$2,Data!X755,'Average Crustal Abundance'!Q$2)</f>
        <v>2.5</v>
      </c>
      <c r="AW755" s="2">
        <f>IF(Y755&gt;'Average Crustal Abundance'!R$2,Data!Y755,'Average Crustal Abundance'!R$2)</f>
        <v>0.2</v>
      </c>
      <c r="AX755" s="2">
        <f>IF(Z755&gt;'Average Crustal Abundance'!S$2,Data!Z755,'Average Crustal Abundance'!S$2)</f>
        <v>0.18</v>
      </c>
      <c r="AY755" s="2">
        <f>IF(AA755&gt;'Average Crustal Abundance'!T$2,Data!AA755,'Average Crustal Abundance'!T$2)</f>
        <v>1E-3</v>
      </c>
      <c r="AZ755" s="2">
        <f>IF(AB755&gt;'Average Crustal Abundance'!U$2,Data!AB755,'Average Crustal Abundance'!U$2)</f>
        <v>0.8</v>
      </c>
      <c r="BA755" s="2">
        <f>IF(AC755&gt;'Average Crustal Abundance'!V$2,Data!AC755,'Average Crustal Abundance'!V$2)</f>
        <v>1</v>
      </c>
      <c r="BB755" s="2">
        <f>IF(AD755&gt;'Average Crustal Abundance'!W$2,Data!AD755,'Average Crustal Abundance'!W$2)</f>
        <v>1.7</v>
      </c>
      <c r="BC755" s="2">
        <f>IF(AE755&gt;'Average Crustal Abundance'!X$2,Data!AE755,'Average Crustal Abundance'!X$2)</f>
        <v>20</v>
      </c>
      <c r="BD755" s="2">
        <f>IF(AF755&gt;'Average Crustal Abundance'!Y$2,Data!AF755,'Average Crustal Abundance'!Y$2)</f>
        <v>1.3</v>
      </c>
      <c r="BE755" s="3">
        <f>LOG((AG755/'Average Crustal Abundance'!B$2),1.636)</f>
        <v>0</v>
      </c>
      <c r="BF755" s="3">
        <f>LOG((AH755/'Average Crustal Abundance'!C$2),5.77)</f>
        <v>0</v>
      </c>
      <c r="BG755" s="3">
        <f>LOG((AI755/'Average Crustal Abundance'!D$2),5.07)</f>
        <v>0</v>
      </c>
      <c r="BH755" s="3">
        <f>IF(LOG((AJ755/'Average Crustal Abundance'!E$2))&lt;6,LOG((AJ755/'Average Crustal Abundance'!E$2)),6)</f>
        <v>0</v>
      </c>
      <c r="BI755" s="3">
        <f>IF(LOG((AK755/'Average Crustal Abundance'!F$2))&lt;6,LOG((AK755/'Average Crustal Abundance'!F$2)),6)</f>
        <v>0</v>
      </c>
      <c r="BJ755" s="3">
        <f>IF(LOG((AL755/'Average Crustal Abundance'!G$2))&lt;6,LOG((AL755/'Average Crustal Abundance'!G$2)),6)</f>
        <v>0</v>
      </c>
      <c r="BK755" s="3">
        <f>LOG((AM755/'Average Crustal Abundance'!H$2),5.77)</f>
        <v>0</v>
      </c>
      <c r="BL755" s="3">
        <f>IF(LOG((AN755/'Average Crustal Abundance'!I$2))&lt;6,LOG((AN755/'Average Crustal Abundance'!I$2)),6)</f>
        <v>0</v>
      </c>
      <c r="BM755" s="3">
        <f>IF(LOG((AO755/'Average Crustal Abundance'!J$2))&lt;6,LOG((AO755/'Average Crustal Abundance'!J$2)),6)</f>
        <v>0</v>
      </c>
      <c r="BN755" s="3">
        <f>LOG((AP755/'Average Crustal Abundance'!K$2),4.9)</f>
        <v>0</v>
      </c>
      <c r="BO755" s="3">
        <f>IF(LOG((AQ755/'Average Crustal Abundance'!L$2))&lt;6,LOG((AQ755/'Average Crustal Abundance'!L$2)),6)</f>
        <v>0</v>
      </c>
      <c r="BP755" s="3">
        <f>IF(LOG((AR755/'Average Crustal Abundance'!M$2))&lt;6,LOG((AR755/'Average Crustal Abundance'!M$2)),6)</f>
        <v>0</v>
      </c>
      <c r="BQ755" s="3">
        <f>IF(LOG((AS755/'Average Crustal Abundance'!N$2))&lt;6,LOG((AS755/'Average Crustal Abundance'!N$2)),6)</f>
        <v>0</v>
      </c>
      <c r="BR755" s="3">
        <f>LOG((AT755/'Average Crustal Abundance'!O$2),6.71)</f>
        <v>0</v>
      </c>
      <c r="BS755" s="3">
        <f>IF(LOG((AU755/'Average Crustal Abundance'!P$2))&lt;6,LOG((AU755/'Average Crustal Abundance'!P$2)),6)</f>
        <v>0</v>
      </c>
      <c r="BT755" s="3">
        <f>LOG((AV755/'Average Crustal Abundance'!Q$2),8.58)</f>
        <v>0</v>
      </c>
      <c r="BU755" s="3">
        <f>IF(LOG((AW755/'Average Crustal Abundance'!R$2))&lt;6,LOG((AW755/'Average Crustal Abundance'!R$2)),6)</f>
        <v>0</v>
      </c>
      <c r="BV755" s="3">
        <f>IF(LOG((AX755/'Average Crustal Abundance'!S$2))&lt;6,LOG((AX755/'Average Crustal Abundance'!S$2)),6)</f>
        <v>0</v>
      </c>
      <c r="BW755" s="3">
        <f>IF(LOG((AY755/'Average Crustal Abundance'!T$2))&lt;6,LOG((AY755/'Average Crustal Abundance'!T$2)),6)</f>
        <v>0</v>
      </c>
      <c r="BX755" s="3">
        <f>IF(LOG((AZ755/'Average Crustal Abundance'!U$2))&lt;6,LOG((AZ755/'Average Crustal Abundance'!U$2)),6)</f>
        <v>0</v>
      </c>
      <c r="BY755" s="3">
        <f>IF(LOG((BA755/'Average Crustal Abundance'!V$2))&lt;6,LOG((BA755/'Average Crustal Abundance'!V$2)),6)</f>
        <v>0</v>
      </c>
      <c r="BZ755" s="3">
        <f>LOG((BB755/'Average Crustal Abundance'!W$2),9.15)</f>
        <v>0</v>
      </c>
      <c r="CA755" s="3">
        <f>LOG((BC755/'Average Crustal Abundance'!X$2),6.07)</f>
        <v>0</v>
      </c>
      <c r="CB755" s="3">
        <f>LOG((BD755/'Average Crustal Abundance'!Y$2),9.57)</f>
        <v>0</v>
      </c>
      <c r="CC755" s="3">
        <f t="shared" si="403"/>
        <v>0</v>
      </c>
      <c r="CD755" s="3" t="e">
        <f t="shared" si="404"/>
        <v>#DIV/0!</v>
      </c>
      <c r="CE755" s="4" t="e">
        <f t="shared" si="398"/>
        <v>#DIV/0!</v>
      </c>
      <c r="CF755" s="4" t="e">
        <f t="shared" si="399"/>
        <v>#DIV/0!</v>
      </c>
      <c r="CG755" s="4" t="e">
        <f t="shared" si="400"/>
        <v>#DIV/0!</v>
      </c>
      <c r="CH755" s="4" t="e">
        <f t="shared" si="394"/>
        <v>#DIV/0!</v>
      </c>
      <c r="CI755" s="4" t="e">
        <f t="shared" si="395"/>
        <v>#DIV/0!</v>
      </c>
      <c r="CJ755" s="4" t="e">
        <f t="shared" si="396"/>
        <v>#DIV/0!</v>
      </c>
      <c r="CK755" s="4" t="e">
        <f t="shared" si="397"/>
        <v>#DIV/0!</v>
      </c>
      <c r="CL755" s="4" t="e">
        <f t="shared" si="412"/>
        <v>#DIV/0!</v>
      </c>
      <c r="CM755" s="4" t="e">
        <f t="shared" si="413"/>
        <v>#DIV/0!</v>
      </c>
      <c r="CN755" s="4" t="e">
        <f t="shared" si="414"/>
        <v>#DIV/0!</v>
      </c>
      <c r="CO755" s="4" t="e">
        <f t="shared" si="415"/>
        <v>#DIV/0!</v>
      </c>
      <c r="CP755" s="4" t="e">
        <f t="shared" si="416"/>
        <v>#DIV/0!</v>
      </c>
      <c r="CQ755" s="4" t="e">
        <f t="shared" si="417"/>
        <v>#DIV/0!</v>
      </c>
      <c r="CR755" s="4" t="e">
        <f t="shared" si="418"/>
        <v>#DIV/0!</v>
      </c>
      <c r="CS755" s="4" t="e">
        <f t="shared" si="419"/>
        <v>#DIV/0!</v>
      </c>
      <c r="CT755" s="4" t="e">
        <f t="shared" si="420"/>
        <v>#DIV/0!</v>
      </c>
      <c r="CU755" s="4" t="e">
        <f t="shared" si="421"/>
        <v>#DIV/0!</v>
      </c>
      <c r="CV755" s="4" t="e">
        <f t="shared" si="422"/>
        <v>#DIV/0!</v>
      </c>
      <c r="CW755" s="4" t="e">
        <f t="shared" si="402"/>
        <v>#DIV/0!</v>
      </c>
      <c r="CX755" s="4" t="e">
        <f t="shared" si="402"/>
        <v>#DIV/0!</v>
      </c>
      <c r="CY755" s="4" t="e">
        <f t="shared" si="402"/>
        <v>#DIV/0!</v>
      </c>
      <c r="CZ755" s="4" t="e">
        <f t="shared" si="401"/>
        <v>#DIV/0!</v>
      </c>
      <c r="DA755" s="4" t="e">
        <f t="shared" si="401"/>
        <v>#DIV/0!</v>
      </c>
      <c r="DB755" s="4" t="e">
        <f t="shared" si="401"/>
        <v>#DIV/0!</v>
      </c>
      <c r="DC755" s="3"/>
      <c r="DD755" s="3" t="e">
        <f t="shared" si="405"/>
        <v>#DIV/0!</v>
      </c>
    </row>
    <row r="756" spans="33:108" x14ac:dyDescent="0.25">
      <c r="AG756" s="2">
        <f>IF(I756&gt;'Average Crustal Abundance'!B$2,Data!I756,'Average Crustal Abundance'!B$2)</f>
        <v>52200</v>
      </c>
      <c r="AH756" s="2">
        <f>IF(J756&gt;'Average Crustal Abundance'!C$2,Data!J756,'Average Crustal Abundance'!C$2)</f>
        <v>27</v>
      </c>
      <c r="AI756" s="2">
        <f>IF(K756&gt;'Average Crustal Abundance'!D$2,Data!K756,'Average Crustal Abundance'!D$2)</f>
        <v>59</v>
      </c>
      <c r="AJ756" s="2">
        <f>IF(L756&gt;'Average Crustal Abundance'!E$2,Data!L756,'Average Crustal Abundance'!E$2)</f>
        <v>0.188</v>
      </c>
      <c r="AK756" s="2">
        <f>IF(M756&gt;'Average Crustal Abundance'!F$2,Data!M756,'Average Crustal Abundance'!F$2)</f>
        <v>1.5E-3</v>
      </c>
      <c r="AL756" s="2">
        <f>IF(N756&gt;'Average Crustal Abundance'!G$2,Data!N756,'Average Crustal Abundance'!G$2)</f>
        <v>1.5E-3</v>
      </c>
      <c r="AM756" s="2">
        <f>IF(O756&gt;'Average Crustal Abundance'!H$2,Data!O756,'Average Crustal Abundance'!H$2)</f>
        <v>27</v>
      </c>
      <c r="AN756" s="2">
        <f>IF(P756&gt;'Average Crustal Abundance'!I$2,Data!P756,'Average Crustal Abundance'!I$2)</f>
        <v>5.6000000000000001E-2</v>
      </c>
      <c r="AO756" s="2">
        <f>IF(Q756&gt;'Average Crustal Abundance'!J$2,Data!Q756,'Average Crustal Abundance'!J$2)</f>
        <v>1.2999999999999999E-3</v>
      </c>
      <c r="AP756" s="2">
        <f>IF(R756&gt;'Average Crustal Abundance'!K$2,Data!R756,'Average Crustal Abundance'!K$2)</f>
        <v>72</v>
      </c>
      <c r="AQ756" s="2">
        <f>IF(S756&gt;'Average Crustal Abundance'!L$2,Data!S756,'Average Crustal Abundance'!L$2)</f>
        <v>0.08</v>
      </c>
      <c r="AR756" s="2">
        <f>IF(T756&gt;'Average Crustal Abundance'!M$2,Data!T756,'Average Crustal Abundance'!M$2)</f>
        <v>5.1999999999999998E-2</v>
      </c>
      <c r="AS756" s="2">
        <f>IF(U756&gt;'Average Crustal Abundance'!N$2,Data!U756,'Average Crustal Abundance'!N$2)</f>
        <v>0.5</v>
      </c>
      <c r="AT756" s="2">
        <f>IF(V756&gt;'Average Crustal Abundance'!O$2,Data!V756,'Average Crustal Abundance'!O$2)</f>
        <v>11</v>
      </c>
      <c r="AU756" s="2">
        <f>IF(W756&gt;'Average Crustal Abundance'!P$2,Data!W756,'Average Crustal Abundance'!P$2)</f>
        <v>0.03</v>
      </c>
      <c r="AV756" s="2">
        <f>IF(X756&gt;'Average Crustal Abundance'!Q$2,Data!X756,'Average Crustal Abundance'!Q$2)</f>
        <v>2.5</v>
      </c>
      <c r="AW756" s="2">
        <f>IF(Y756&gt;'Average Crustal Abundance'!R$2,Data!Y756,'Average Crustal Abundance'!R$2)</f>
        <v>0.2</v>
      </c>
      <c r="AX756" s="2">
        <f>IF(Z756&gt;'Average Crustal Abundance'!S$2,Data!Z756,'Average Crustal Abundance'!S$2)</f>
        <v>0.18</v>
      </c>
      <c r="AY756" s="2">
        <f>IF(AA756&gt;'Average Crustal Abundance'!T$2,Data!AA756,'Average Crustal Abundance'!T$2)</f>
        <v>1E-3</v>
      </c>
      <c r="AZ756" s="2">
        <f>IF(AB756&gt;'Average Crustal Abundance'!U$2,Data!AB756,'Average Crustal Abundance'!U$2)</f>
        <v>0.8</v>
      </c>
      <c r="BA756" s="2">
        <f>IF(AC756&gt;'Average Crustal Abundance'!V$2,Data!AC756,'Average Crustal Abundance'!V$2)</f>
        <v>1</v>
      </c>
      <c r="BB756" s="2">
        <f>IF(AD756&gt;'Average Crustal Abundance'!W$2,Data!AD756,'Average Crustal Abundance'!W$2)</f>
        <v>1.7</v>
      </c>
      <c r="BC756" s="2">
        <f>IF(AE756&gt;'Average Crustal Abundance'!X$2,Data!AE756,'Average Crustal Abundance'!X$2)</f>
        <v>20</v>
      </c>
      <c r="BD756" s="2">
        <f>IF(AF756&gt;'Average Crustal Abundance'!Y$2,Data!AF756,'Average Crustal Abundance'!Y$2)</f>
        <v>1.3</v>
      </c>
      <c r="BE756" s="3">
        <f>LOG((AG756/'Average Crustal Abundance'!B$2),1.636)</f>
        <v>0</v>
      </c>
      <c r="BF756" s="3">
        <f>LOG((AH756/'Average Crustal Abundance'!C$2),5.77)</f>
        <v>0</v>
      </c>
      <c r="BG756" s="3">
        <f>LOG((AI756/'Average Crustal Abundance'!D$2),5.07)</f>
        <v>0</v>
      </c>
      <c r="BH756" s="3">
        <f>IF(LOG((AJ756/'Average Crustal Abundance'!E$2))&lt;6,LOG((AJ756/'Average Crustal Abundance'!E$2)),6)</f>
        <v>0</v>
      </c>
      <c r="BI756" s="3">
        <f>IF(LOG((AK756/'Average Crustal Abundance'!F$2))&lt;6,LOG((AK756/'Average Crustal Abundance'!F$2)),6)</f>
        <v>0</v>
      </c>
      <c r="BJ756" s="3">
        <f>IF(LOG((AL756/'Average Crustal Abundance'!G$2))&lt;6,LOG((AL756/'Average Crustal Abundance'!G$2)),6)</f>
        <v>0</v>
      </c>
      <c r="BK756" s="3">
        <f>LOG((AM756/'Average Crustal Abundance'!H$2),5.77)</f>
        <v>0</v>
      </c>
      <c r="BL756" s="3">
        <f>IF(LOG((AN756/'Average Crustal Abundance'!I$2))&lt;6,LOG((AN756/'Average Crustal Abundance'!I$2)),6)</f>
        <v>0</v>
      </c>
      <c r="BM756" s="3">
        <f>IF(LOG((AO756/'Average Crustal Abundance'!J$2))&lt;6,LOG((AO756/'Average Crustal Abundance'!J$2)),6)</f>
        <v>0</v>
      </c>
      <c r="BN756" s="3">
        <f>LOG((AP756/'Average Crustal Abundance'!K$2),4.9)</f>
        <v>0</v>
      </c>
      <c r="BO756" s="3">
        <f>IF(LOG((AQ756/'Average Crustal Abundance'!L$2))&lt;6,LOG((AQ756/'Average Crustal Abundance'!L$2)),6)</f>
        <v>0</v>
      </c>
      <c r="BP756" s="3">
        <f>IF(LOG((AR756/'Average Crustal Abundance'!M$2))&lt;6,LOG((AR756/'Average Crustal Abundance'!M$2)),6)</f>
        <v>0</v>
      </c>
      <c r="BQ756" s="3">
        <f>IF(LOG((AS756/'Average Crustal Abundance'!N$2))&lt;6,LOG((AS756/'Average Crustal Abundance'!N$2)),6)</f>
        <v>0</v>
      </c>
      <c r="BR756" s="3">
        <f>LOG((AT756/'Average Crustal Abundance'!O$2),6.71)</f>
        <v>0</v>
      </c>
      <c r="BS756" s="3">
        <f>IF(LOG((AU756/'Average Crustal Abundance'!P$2))&lt;6,LOG((AU756/'Average Crustal Abundance'!P$2)),6)</f>
        <v>0</v>
      </c>
      <c r="BT756" s="3">
        <f>LOG((AV756/'Average Crustal Abundance'!Q$2),8.58)</f>
        <v>0</v>
      </c>
      <c r="BU756" s="3">
        <f>IF(LOG((AW756/'Average Crustal Abundance'!R$2))&lt;6,LOG((AW756/'Average Crustal Abundance'!R$2)),6)</f>
        <v>0</v>
      </c>
      <c r="BV756" s="3">
        <f>IF(LOG((AX756/'Average Crustal Abundance'!S$2))&lt;6,LOG((AX756/'Average Crustal Abundance'!S$2)),6)</f>
        <v>0</v>
      </c>
      <c r="BW756" s="3">
        <f>IF(LOG((AY756/'Average Crustal Abundance'!T$2))&lt;6,LOG((AY756/'Average Crustal Abundance'!T$2)),6)</f>
        <v>0</v>
      </c>
      <c r="BX756" s="3">
        <f>IF(LOG((AZ756/'Average Crustal Abundance'!U$2))&lt;6,LOG((AZ756/'Average Crustal Abundance'!U$2)),6)</f>
        <v>0</v>
      </c>
      <c r="BY756" s="3">
        <f>IF(LOG((BA756/'Average Crustal Abundance'!V$2))&lt;6,LOG((BA756/'Average Crustal Abundance'!V$2)),6)</f>
        <v>0</v>
      </c>
      <c r="BZ756" s="3">
        <f>LOG((BB756/'Average Crustal Abundance'!W$2),9.15)</f>
        <v>0</v>
      </c>
      <c r="CA756" s="3">
        <f>LOG((BC756/'Average Crustal Abundance'!X$2),6.07)</f>
        <v>0</v>
      </c>
      <c r="CB756" s="3">
        <f>LOG((BD756/'Average Crustal Abundance'!Y$2),9.57)</f>
        <v>0</v>
      </c>
      <c r="CC756" s="3">
        <f t="shared" si="403"/>
        <v>0</v>
      </c>
      <c r="CD756" s="3" t="e">
        <f t="shared" si="404"/>
        <v>#DIV/0!</v>
      </c>
      <c r="CE756" s="4" t="e">
        <f t="shared" si="398"/>
        <v>#DIV/0!</v>
      </c>
      <c r="CF756" s="4" t="e">
        <f t="shared" si="399"/>
        <v>#DIV/0!</v>
      </c>
      <c r="CG756" s="4" t="e">
        <f t="shared" si="400"/>
        <v>#DIV/0!</v>
      </c>
      <c r="CH756" s="4" t="e">
        <f t="shared" si="394"/>
        <v>#DIV/0!</v>
      </c>
      <c r="CI756" s="4" t="e">
        <f t="shared" si="395"/>
        <v>#DIV/0!</v>
      </c>
      <c r="CJ756" s="4" t="e">
        <f t="shared" si="396"/>
        <v>#DIV/0!</v>
      </c>
      <c r="CK756" s="4" t="e">
        <f t="shared" si="397"/>
        <v>#DIV/0!</v>
      </c>
      <c r="CL756" s="4" t="e">
        <f t="shared" si="412"/>
        <v>#DIV/0!</v>
      </c>
      <c r="CM756" s="4" t="e">
        <f t="shared" si="413"/>
        <v>#DIV/0!</v>
      </c>
      <c r="CN756" s="4" t="e">
        <f t="shared" si="414"/>
        <v>#DIV/0!</v>
      </c>
      <c r="CO756" s="4" t="e">
        <f t="shared" si="415"/>
        <v>#DIV/0!</v>
      </c>
      <c r="CP756" s="4" t="e">
        <f t="shared" si="416"/>
        <v>#DIV/0!</v>
      </c>
      <c r="CQ756" s="4" t="e">
        <f t="shared" si="417"/>
        <v>#DIV/0!</v>
      </c>
      <c r="CR756" s="4" t="e">
        <f t="shared" si="418"/>
        <v>#DIV/0!</v>
      </c>
      <c r="CS756" s="4" t="e">
        <f t="shared" si="419"/>
        <v>#DIV/0!</v>
      </c>
      <c r="CT756" s="4" t="e">
        <f t="shared" si="420"/>
        <v>#DIV/0!</v>
      </c>
      <c r="CU756" s="4" t="e">
        <f t="shared" si="421"/>
        <v>#DIV/0!</v>
      </c>
      <c r="CV756" s="4" t="e">
        <f t="shared" si="422"/>
        <v>#DIV/0!</v>
      </c>
      <c r="CW756" s="4" t="e">
        <f t="shared" si="402"/>
        <v>#DIV/0!</v>
      </c>
      <c r="CX756" s="4" t="e">
        <f t="shared" si="402"/>
        <v>#DIV/0!</v>
      </c>
      <c r="CY756" s="4" t="e">
        <f t="shared" si="402"/>
        <v>#DIV/0!</v>
      </c>
      <c r="CZ756" s="4" t="e">
        <f t="shared" si="401"/>
        <v>#DIV/0!</v>
      </c>
      <c r="DA756" s="4" t="e">
        <f t="shared" si="401"/>
        <v>#DIV/0!</v>
      </c>
      <c r="DB756" s="4" t="e">
        <f t="shared" si="401"/>
        <v>#DIV/0!</v>
      </c>
      <c r="DC756" s="3"/>
      <c r="DD756" s="3" t="e">
        <f t="shared" si="405"/>
        <v>#DIV/0!</v>
      </c>
    </row>
    <row r="757" spans="33:108" x14ac:dyDescent="0.25">
      <c r="AG757" s="2">
        <f>IF(I757&gt;'Average Crustal Abundance'!B$2,Data!I757,'Average Crustal Abundance'!B$2)</f>
        <v>52200</v>
      </c>
      <c r="AH757" s="2">
        <f>IF(J757&gt;'Average Crustal Abundance'!C$2,Data!J757,'Average Crustal Abundance'!C$2)</f>
        <v>27</v>
      </c>
      <c r="AI757" s="2">
        <f>IF(K757&gt;'Average Crustal Abundance'!D$2,Data!K757,'Average Crustal Abundance'!D$2)</f>
        <v>59</v>
      </c>
      <c r="AJ757" s="2">
        <f>IF(L757&gt;'Average Crustal Abundance'!E$2,Data!L757,'Average Crustal Abundance'!E$2)</f>
        <v>0.188</v>
      </c>
      <c r="AK757" s="2">
        <f>IF(M757&gt;'Average Crustal Abundance'!F$2,Data!M757,'Average Crustal Abundance'!F$2)</f>
        <v>1.5E-3</v>
      </c>
      <c r="AL757" s="2">
        <f>IF(N757&gt;'Average Crustal Abundance'!G$2,Data!N757,'Average Crustal Abundance'!G$2)</f>
        <v>1.5E-3</v>
      </c>
      <c r="AM757" s="2">
        <f>IF(O757&gt;'Average Crustal Abundance'!H$2,Data!O757,'Average Crustal Abundance'!H$2)</f>
        <v>27</v>
      </c>
      <c r="AN757" s="2">
        <f>IF(P757&gt;'Average Crustal Abundance'!I$2,Data!P757,'Average Crustal Abundance'!I$2)</f>
        <v>5.6000000000000001E-2</v>
      </c>
      <c r="AO757" s="2">
        <f>IF(Q757&gt;'Average Crustal Abundance'!J$2,Data!Q757,'Average Crustal Abundance'!J$2)</f>
        <v>1.2999999999999999E-3</v>
      </c>
      <c r="AP757" s="2">
        <f>IF(R757&gt;'Average Crustal Abundance'!K$2,Data!R757,'Average Crustal Abundance'!K$2)</f>
        <v>72</v>
      </c>
      <c r="AQ757" s="2">
        <f>IF(S757&gt;'Average Crustal Abundance'!L$2,Data!S757,'Average Crustal Abundance'!L$2)</f>
        <v>0.08</v>
      </c>
      <c r="AR757" s="2">
        <f>IF(T757&gt;'Average Crustal Abundance'!M$2,Data!T757,'Average Crustal Abundance'!M$2)</f>
        <v>5.1999999999999998E-2</v>
      </c>
      <c r="AS757" s="2">
        <f>IF(U757&gt;'Average Crustal Abundance'!N$2,Data!U757,'Average Crustal Abundance'!N$2)</f>
        <v>0.5</v>
      </c>
      <c r="AT757" s="2">
        <f>IF(V757&gt;'Average Crustal Abundance'!O$2,Data!V757,'Average Crustal Abundance'!O$2)</f>
        <v>11</v>
      </c>
      <c r="AU757" s="2">
        <f>IF(W757&gt;'Average Crustal Abundance'!P$2,Data!W757,'Average Crustal Abundance'!P$2)</f>
        <v>0.03</v>
      </c>
      <c r="AV757" s="2">
        <f>IF(X757&gt;'Average Crustal Abundance'!Q$2,Data!X757,'Average Crustal Abundance'!Q$2)</f>
        <v>2.5</v>
      </c>
      <c r="AW757" s="2">
        <f>IF(Y757&gt;'Average Crustal Abundance'!R$2,Data!Y757,'Average Crustal Abundance'!R$2)</f>
        <v>0.2</v>
      </c>
      <c r="AX757" s="2">
        <f>IF(Z757&gt;'Average Crustal Abundance'!S$2,Data!Z757,'Average Crustal Abundance'!S$2)</f>
        <v>0.18</v>
      </c>
      <c r="AY757" s="2">
        <f>IF(AA757&gt;'Average Crustal Abundance'!T$2,Data!AA757,'Average Crustal Abundance'!T$2)</f>
        <v>1E-3</v>
      </c>
      <c r="AZ757" s="2">
        <f>IF(AB757&gt;'Average Crustal Abundance'!U$2,Data!AB757,'Average Crustal Abundance'!U$2)</f>
        <v>0.8</v>
      </c>
      <c r="BA757" s="2">
        <f>IF(AC757&gt;'Average Crustal Abundance'!V$2,Data!AC757,'Average Crustal Abundance'!V$2)</f>
        <v>1</v>
      </c>
      <c r="BB757" s="2">
        <f>IF(AD757&gt;'Average Crustal Abundance'!W$2,Data!AD757,'Average Crustal Abundance'!W$2)</f>
        <v>1.7</v>
      </c>
      <c r="BC757" s="2">
        <f>IF(AE757&gt;'Average Crustal Abundance'!X$2,Data!AE757,'Average Crustal Abundance'!X$2)</f>
        <v>20</v>
      </c>
      <c r="BD757" s="2">
        <f>IF(AF757&gt;'Average Crustal Abundance'!Y$2,Data!AF757,'Average Crustal Abundance'!Y$2)</f>
        <v>1.3</v>
      </c>
      <c r="BE757" s="3">
        <f>LOG((AG757/'Average Crustal Abundance'!B$2),1.636)</f>
        <v>0</v>
      </c>
      <c r="BF757" s="3">
        <f>LOG((AH757/'Average Crustal Abundance'!C$2),5.77)</f>
        <v>0</v>
      </c>
      <c r="BG757" s="3">
        <f>LOG((AI757/'Average Crustal Abundance'!D$2),5.07)</f>
        <v>0</v>
      </c>
      <c r="BH757" s="3">
        <f>IF(LOG((AJ757/'Average Crustal Abundance'!E$2))&lt;6,LOG((AJ757/'Average Crustal Abundance'!E$2)),6)</f>
        <v>0</v>
      </c>
      <c r="BI757" s="3">
        <f>IF(LOG((AK757/'Average Crustal Abundance'!F$2))&lt;6,LOG((AK757/'Average Crustal Abundance'!F$2)),6)</f>
        <v>0</v>
      </c>
      <c r="BJ757" s="3">
        <f>IF(LOG((AL757/'Average Crustal Abundance'!G$2))&lt;6,LOG((AL757/'Average Crustal Abundance'!G$2)),6)</f>
        <v>0</v>
      </c>
      <c r="BK757" s="3">
        <f>LOG((AM757/'Average Crustal Abundance'!H$2),5.77)</f>
        <v>0</v>
      </c>
      <c r="BL757" s="3">
        <f>IF(LOG((AN757/'Average Crustal Abundance'!I$2))&lt;6,LOG((AN757/'Average Crustal Abundance'!I$2)),6)</f>
        <v>0</v>
      </c>
      <c r="BM757" s="3">
        <f>IF(LOG((AO757/'Average Crustal Abundance'!J$2))&lt;6,LOG((AO757/'Average Crustal Abundance'!J$2)),6)</f>
        <v>0</v>
      </c>
      <c r="BN757" s="3">
        <f>LOG((AP757/'Average Crustal Abundance'!K$2),4.9)</f>
        <v>0</v>
      </c>
      <c r="BO757" s="3">
        <f>IF(LOG((AQ757/'Average Crustal Abundance'!L$2))&lt;6,LOG((AQ757/'Average Crustal Abundance'!L$2)),6)</f>
        <v>0</v>
      </c>
      <c r="BP757" s="3">
        <f>IF(LOG((AR757/'Average Crustal Abundance'!M$2))&lt;6,LOG((AR757/'Average Crustal Abundance'!M$2)),6)</f>
        <v>0</v>
      </c>
      <c r="BQ757" s="3">
        <f>IF(LOG((AS757/'Average Crustal Abundance'!N$2))&lt;6,LOG((AS757/'Average Crustal Abundance'!N$2)),6)</f>
        <v>0</v>
      </c>
      <c r="BR757" s="3">
        <f>LOG((AT757/'Average Crustal Abundance'!O$2),6.71)</f>
        <v>0</v>
      </c>
      <c r="BS757" s="3">
        <f>IF(LOG((AU757/'Average Crustal Abundance'!P$2))&lt;6,LOG((AU757/'Average Crustal Abundance'!P$2)),6)</f>
        <v>0</v>
      </c>
      <c r="BT757" s="3">
        <f>LOG((AV757/'Average Crustal Abundance'!Q$2),8.58)</f>
        <v>0</v>
      </c>
      <c r="BU757" s="3">
        <f>IF(LOG((AW757/'Average Crustal Abundance'!R$2))&lt;6,LOG((AW757/'Average Crustal Abundance'!R$2)),6)</f>
        <v>0</v>
      </c>
      <c r="BV757" s="3">
        <f>IF(LOG((AX757/'Average Crustal Abundance'!S$2))&lt;6,LOG((AX757/'Average Crustal Abundance'!S$2)),6)</f>
        <v>0</v>
      </c>
      <c r="BW757" s="3">
        <f>IF(LOG((AY757/'Average Crustal Abundance'!T$2))&lt;6,LOG((AY757/'Average Crustal Abundance'!T$2)),6)</f>
        <v>0</v>
      </c>
      <c r="BX757" s="3">
        <f>IF(LOG((AZ757/'Average Crustal Abundance'!U$2))&lt;6,LOG((AZ757/'Average Crustal Abundance'!U$2)),6)</f>
        <v>0</v>
      </c>
      <c r="BY757" s="3">
        <f>IF(LOG((BA757/'Average Crustal Abundance'!V$2))&lt;6,LOG((BA757/'Average Crustal Abundance'!V$2)),6)</f>
        <v>0</v>
      </c>
      <c r="BZ757" s="3">
        <f>LOG((BB757/'Average Crustal Abundance'!W$2),9.15)</f>
        <v>0</v>
      </c>
      <c r="CA757" s="3">
        <f>LOG((BC757/'Average Crustal Abundance'!X$2),6.07)</f>
        <v>0</v>
      </c>
      <c r="CB757" s="3">
        <f>LOG((BD757/'Average Crustal Abundance'!Y$2),9.57)</f>
        <v>0</v>
      </c>
      <c r="CC757" s="3">
        <f t="shared" si="403"/>
        <v>0</v>
      </c>
      <c r="CD757" s="3" t="e">
        <f t="shared" si="404"/>
        <v>#DIV/0!</v>
      </c>
      <c r="CE757" s="4" t="e">
        <f t="shared" si="398"/>
        <v>#DIV/0!</v>
      </c>
      <c r="CF757" s="4" t="e">
        <f t="shared" si="399"/>
        <v>#DIV/0!</v>
      </c>
      <c r="CG757" s="4" t="e">
        <f t="shared" si="400"/>
        <v>#DIV/0!</v>
      </c>
      <c r="CH757" s="4" t="e">
        <f t="shared" si="394"/>
        <v>#DIV/0!</v>
      </c>
      <c r="CI757" s="4" t="e">
        <f t="shared" si="395"/>
        <v>#DIV/0!</v>
      </c>
      <c r="CJ757" s="4" t="e">
        <f t="shared" si="396"/>
        <v>#DIV/0!</v>
      </c>
      <c r="CK757" s="4" t="e">
        <f t="shared" si="397"/>
        <v>#DIV/0!</v>
      </c>
      <c r="CL757" s="4" t="e">
        <f t="shared" si="412"/>
        <v>#DIV/0!</v>
      </c>
      <c r="CM757" s="4" t="e">
        <f t="shared" si="413"/>
        <v>#DIV/0!</v>
      </c>
      <c r="CN757" s="4" t="e">
        <f t="shared" si="414"/>
        <v>#DIV/0!</v>
      </c>
      <c r="CO757" s="4" t="e">
        <f t="shared" si="415"/>
        <v>#DIV/0!</v>
      </c>
      <c r="CP757" s="4" t="e">
        <f t="shared" si="416"/>
        <v>#DIV/0!</v>
      </c>
      <c r="CQ757" s="4" t="e">
        <f t="shared" si="417"/>
        <v>#DIV/0!</v>
      </c>
      <c r="CR757" s="4" t="e">
        <f t="shared" si="418"/>
        <v>#DIV/0!</v>
      </c>
      <c r="CS757" s="4" t="e">
        <f t="shared" si="419"/>
        <v>#DIV/0!</v>
      </c>
      <c r="CT757" s="4" t="e">
        <f t="shared" si="420"/>
        <v>#DIV/0!</v>
      </c>
      <c r="CU757" s="4" t="e">
        <f t="shared" si="421"/>
        <v>#DIV/0!</v>
      </c>
      <c r="CV757" s="4" t="e">
        <f t="shared" si="422"/>
        <v>#DIV/0!</v>
      </c>
      <c r="CW757" s="4" t="e">
        <f t="shared" si="402"/>
        <v>#DIV/0!</v>
      </c>
      <c r="CX757" s="4" t="e">
        <f t="shared" si="402"/>
        <v>#DIV/0!</v>
      </c>
      <c r="CY757" s="4" t="e">
        <f t="shared" si="402"/>
        <v>#DIV/0!</v>
      </c>
      <c r="CZ757" s="4" t="e">
        <f t="shared" si="401"/>
        <v>#DIV/0!</v>
      </c>
      <c r="DA757" s="4" t="e">
        <f t="shared" si="401"/>
        <v>#DIV/0!</v>
      </c>
      <c r="DB757" s="4" t="e">
        <f t="shared" si="401"/>
        <v>#DIV/0!</v>
      </c>
      <c r="DC757" s="3"/>
      <c r="DD757" s="3" t="e">
        <f t="shared" si="405"/>
        <v>#DIV/0!</v>
      </c>
    </row>
    <row r="758" spans="33:108" x14ac:dyDescent="0.25">
      <c r="AG758" s="2">
        <f>IF(I758&gt;'Average Crustal Abundance'!B$2,Data!I758,'Average Crustal Abundance'!B$2)</f>
        <v>52200</v>
      </c>
      <c r="AH758" s="2">
        <f>IF(J758&gt;'Average Crustal Abundance'!C$2,Data!J758,'Average Crustal Abundance'!C$2)</f>
        <v>27</v>
      </c>
      <c r="AI758" s="2">
        <f>IF(K758&gt;'Average Crustal Abundance'!D$2,Data!K758,'Average Crustal Abundance'!D$2)</f>
        <v>59</v>
      </c>
      <c r="AJ758" s="2">
        <f>IF(L758&gt;'Average Crustal Abundance'!E$2,Data!L758,'Average Crustal Abundance'!E$2)</f>
        <v>0.188</v>
      </c>
      <c r="AK758" s="2">
        <f>IF(M758&gt;'Average Crustal Abundance'!F$2,Data!M758,'Average Crustal Abundance'!F$2)</f>
        <v>1.5E-3</v>
      </c>
      <c r="AL758" s="2">
        <f>IF(N758&gt;'Average Crustal Abundance'!G$2,Data!N758,'Average Crustal Abundance'!G$2)</f>
        <v>1.5E-3</v>
      </c>
      <c r="AM758" s="2">
        <f>IF(O758&gt;'Average Crustal Abundance'!H$2,Data!O758,'Average Crustal Abundance'!H$2)</f>
        <v>27</v>
      </c>
      <c r="AN758" s="2">
        <f>IF(P758&gt;'Average Crustal Abundance'!I$2,Data!P758,'Average Crustal Abundance'!I$2)</f>
        <v>5.6000000000000001E-2</v>
      </c>
      <c r="AO758" s="2">
        <f>IF(Q758&gt;'Average Crustal Abundance'!J$2,Data!Q758,'Average Crustal Abundance'!J$2)</f>
        <v>1.2999999999999999E-3</v>
      </c>
      <c r="AP758" s="2">
        <f>IF(R758&gt;'Average Crustal Abundance'!K$2,Data!R758,'Average Crustal Abundance'!K$2)</f>
        <v>72</v>
      </c>
      <c r="AQ758" s="2">
        <f>IF(S758&gt;'Average Crustal Abundance'!L$2,Data!S758,'Average Crustal Abundance'!L$2)</f>
        <v>0.08</v>
      </c>
      <c r="AR758" s="2">
        <f>IF(T758&gt;'Average Crustal Abundance'!M$2,Data!T758,'Average Crustal Abundance'!M$2)</f>
        <v>5.1999999999999998E-2</v>
      </c>
      <c r="AS758" s="2">
        <f>IF(U758&gt;'Average Crustal Abundance'!N$2,Data!U758,'Average Crustal Abundance'!N$2)</f>
        <v>0.5</v>
      </c>
      <c r="AT758" s="2">
        <f>IF(V758&gt;'Average Crustal Abundance'!O$2,Data!V758,'Average Crustal Abundance'!O$2)</f>
        <v>11</v>
      </c>
      <c r="AU758" s="2">
        <f>IF(W758&gt;'Average Crustal Abundance'!P$2,Data!W758,'Average Crustal Abundance'!P$2)</f>
        <v>0.03</v>
      </c>
      <c r="AV758" s="2">
        <f>IF(X758&gt;'Average Crustal Abundance'!Q$2,Data!X758,'Average Crustal Abundance'!Q$2)</f>
        <v>2.5</v>
      </c>
      <c r="AW758" s="2">
        <f>IF(Y758&gt;'Average Crustal Abundance'!R$2,Data!Y758,'Average Crustal Abundance'!R$2)</f>
        <v>0.2</v>
      </c>
      <c r="AX758" s="2">
        <f>IF(Z758&gt;'Average Crustal Abundance'!S$2,Data!Z758,'Average Crustal Abundance'!S$2)</f>
        <v>0.18</v>
      </c>
      <c r="AY758" s="2">
        <f>IF(AA758&gt;'Average Crustal Abundance'!T$2,Data!AA758,'Average Crustal Abundance'!T$2)</f>
        <v>1E-3</v>
      </c>
      <c r="AZ758" s="2">
        <f>IF(AB758&gt;'Average Crustal Abundance'!U$2,Data!AB758,'Average Crustal Abundance'!U$2)</f>
        <v>0.8</v>
      </c>
      <c r="BA758" s="2">
        <f>IF(AC758&gt;'Average Crustal Abundance'!V$2,Data!AC758,'Average Crustal Abundance'!V$2)</f>
        <v>1</v>
      </c>
      <c r="BB758" s="2">
        <f>IF(AD758&gt;'Average Crustal Abundance'!W$2,Data!AD758,'Average Crustal Abundance'!W$2)</f>
        <v>1.7</v>
      </c>
      <c r="BC758" s="2">
        <f>IF(AE758&gt;'Average Crustal Abundance'!X$2,Data!AE758,'Average Crustal Abundance'!X$2)</f>
        <v>20</v>
      </c>
      <c r="BD758" s="2">
        <f>IF(AF758&gt;'Average Crustal Abundance'!Y$2,Data!AF758,'Average Crustal Abundance'!Y$2)</f>
        <v>1.3</v>
      </c>
      <c r="BE758" s="3">
        <f>LOG((AG758/'Average Crustal Abundance'!B$2),1.636)</f>
        <v>0</v>
      </c>
      <c r="BF758" s="3">
        <f>LOG((AH758/'Average Crustal Abundance'!C$2),5.77)</f>
        <v>0</v>
      </c>
      <c r="BG758" s="3">
        <f>LOG((AI758/'Average Crustal Abundance'!D$2),5.07)</f>
        <v>0</v>
      </c>
      <c r="BH758" s="3">
        <f>IF(LOG((AJ758/'Average Crustal Abundance'!E$2))&lt;6,LOG((AJ758/'Average Crustal Abundance'!E$2)),6)</f>
        <v>0</v>
      </c>
      <c r="BI758" s="3">
        <f>IF(LOG((AK758/'Average Crustal Abundance'!F$2))&lt;6,LOG((AK758/'Average Crustal Abundance'!F$2)),6)</f>
        <v>0</v>
      </c>
      <c r="BJ758" s="3">
        <f>IF(LOG((AL758/'Average Crustal Abundance'!G$2))&lt;6,LOG((AL758/'Average Crustal Abundance'!G$2)),6)</f>
        <v>0</v>
      </c>
      <c r="BK758" s="3">
        <f>LOG((AM758/'Average Crustal Abundance'!H$2),5.77)</f>
        <v>0</v>
      </c>
      <c r="BL758" s="3">
        <f>IF(LOG((AN758/'Average Crustal Abundance'!I$2))&lt;6,LOG((AN758/'Average Crustal Abundance'!I$2)),6)</f>
        <v>0</v>
      </c>
      <c r="BM758" s="3">
        <f>IF(LOG((AO758/'Average Crustal Abundance'!J$2))&lt;6,LOG((AO758/'Average Crustal Abundance'!J$2)),6)</f>
        <v>0</v>
      </c>
      <c r="BN758" s="3">
        <f>LOG((AP758/'Average Crustal Abundance'!K$2),4.9)</f>
        <v>0</v>
      </c>
      <c r="BO758" s="3">
        <f>IF(LOG((AQ758/'Average Crustal Abundance'!L$2))&lt;6,LOG((AQ758/'Average Crustal Abundance'!L$2)),6)</f>
        <v>0</v>
      </c>
      <c r="BP758" s="3">
        <f>IF(LOG((AR758/'Average Crustal Abundance'!M$2))&lt;6,LOG((AR758/'Average Crustal Abundance'!M$2)),6)</f>
        <v>0</v>
      </c>
      <c r="BQ758" s="3">
        <f>IF(LOG((AS758/'Average Crustal Abundance'!N$2))&lt;6,LOG((AS758/'Average Crustal Abundance'!N$2)),6)</f>
        <v>0</v>
      </c>
      <c r="BR758" s="3">
        <f>LOG((AT758/'Average Crustal Abundance'!O$2),6.71)</f>
        <v>0</v>
      </c>
      <c r="BS758" s="3">
        <f>IF(LOG((AU758/'Average Crustal Abundance'!P$2))&lt;6,LOG((AU758/'Average Crustal Abundance'!P$2)),6)</f>
        <v>0</v>
      </c>
      <c r="BT758" s="3">
        <f>LOG((AV758/'Average Crustal Abundance'!Q$2),8.58)</f>
        <v>0</v>
      </c>
      <c r="BU758" s="3">
        <f>IF(LOG((AW758/'Average Crustal Abundance'!R$2))&lt;6,LOG((AW758/'Average Crustal Abundance'!R$2)),6)</f>
        <v>0</v>
      </c>
      <c r="BV758" s="3">
        <f>IF(LOG((AX758/'Average Crustal Abundance'!S$2))&lt;6,LOG((AX758/'Average Crustal Abundance'!S$2)),6)</f>
        <v>0</v>
      </c>
      <c r="BW758" s="3">
        <f>IF(LOG((AY758/'Average Crustal Abundance'!T$2))&lt;6,LOG((AY758/'Average Crustal Abundance'!T$2)),6)</f>
        <v>0</v>
      </c>
      <c r="BX758" s="3">
        <f>IF(LOG((AZ758/'Average Crustal Abundance'!U$2))&lt;6,LOG((AZ758/'Average Crustal Abundance'!U$2)),6)</f>
        <v>0</v>
      </c>
      <c r="BY758" s="3">
        <f>IF(LOG((BA758/'Average Crustal Abundance'!V$2))&lt;6,LOG((BA758/'Average Crustal Abundance'!V$2)),6)</f>
        <v>0</v>
      </c>
      <c r="BZ758" s="3">
        <f>LOG((BB758/'Average Crustal Abundance'!W$2),9.15)</f>
        <v>0</v>
      </c>
      <c r="CA758" s="3">
        <f>LOG((BC758/'Average Crustal Abundance'!X$2),6.07)</f>
        <v>0</v>
      </c>
      <c r="CB758" s="3">
        <f>LOG((BD758/'Average Crustal Abundance'!Y$2),9.57)</f>
        <v>0</v>
      </c>
      <c r="CC758" s="3">
        <f t="shared" si="403"/>
        <v>0</v>
      </c>
      <c r="CD758" s="3" t="e">
        <f t="shared" si="404"/>
        <v>#DIV/0!</v>
      </c>
      <c r="CE758" s="4" t="e">
        <f t="shared" si="398"/>
        <v>#DIV/0!</v>
      </c>
      <c r="CF758" s="4" t="e">
        <f t="shared" si="399"/>
        <v>#DIV/0!</v>
      </c>
      <c r="CG758" s="4" t="e">
        <f t="shared" si="400"/>
        <v>#DIV/0!</v>
      </c>
      <c r="CH758" s="4" t="e">
        <f t="shared" si="394"/>
        <v>#DIV/0!</v>
      </c>
      <c r="CI758" s="4" t="e">
        <f t="shared" si="395"/>
        <v>#DIV/0!</v>
      </c>
      <c r="CJ758" s="4" t="e">
        <f t="shared" si="396"/>
        <v>#DIV/0!</v>
      </c>
      <c r="CK758" s="4" t="e">
        <f t="shared" si="397"/>
        <v>#DIV/0!</v>
      </c>
      <c r="CL758" s="4" t="e">
        <f t="shared" si="412"/>
        <v>#DIV/0!</v>
      </c>
      <c r="CM758" s="4" t="e">
        <f t="shared" si="413"/>
        <v>#DIV/0!</v>
      </c>
      <c r="CN758" s="4" t="e">
        <f t="shared" si="414"/>
        <v>#DIV/0!</v>
      </c>
      <c r="CO758" s="4" t="e">
        <f t="shared" si="415"/>
        <v>#DIV/0!</v>
      </c>
      <c r="CP758" s="4" t="e">
        <f t="shared" si="416"/>
        <v>#DIV/0!</v>
      </c>
      <c r="CQ758" s="4" t="e">
        <f t="shared" si="417"/>
        <v>#DIV/0!</v>
      </c>
      <c r="CR758" s="4" t="e">
        <f t="shared" si="418"/>
        <v>#DIV/0!</v>
      </c>
      <c r="CS758" s="4" t="e">
        <f t="shared" si="419"/>
        <v>#DIV/0!</v>
      </c>
      <c r="CT758" s="4" t="e">
        <f t="shared" si="420"/>
        <v>#DIV/0!</v>
      </c>
      <c r="CU758" s="4" t="e">
        <f t="shared" si="421"/>
        <v>#DIV/0!</v>
      </c>
      <c r="CV758" s="4" t="e">
        <f t="shared" si="422"/>
        <v>#DIV/0!</v>
      </c>
      <c r="CW758" s="4" t="e">
        <f t="shared" si="402"/>
        <v>#DIV/0!</v>
      </c>
      <c r="CX758" s="4" t="e">
        <f t="shared" si="402"/>
        <v>#DIV/0!</v>
      </c>
      <c r="CY758" s="4" t="e">
        <f t="shared" si="402"/>
        <v>#DIV/0!</v>
      </c>
      <c r="CZ758" s="4" t="e">
        <f t="shared" si="401"/>
        <v>#DIV/0!</v>
      </c>
      <c r="DA758" s="4" t="e">
        <f t="shared" si="401"/>
        <v>#DIV/0!</v>
      </c>
      <c r="DB758" s="4" t="e">
        <f t="shared" si="401"/>
        <v>#DIV/0!</v>
      </c>
      <c r="DC758" s="3"/>
      <c r="DD758" s="3" t="e">
        <f t="shared" si="405"/>
        <v>#DIV/0!</v>
      </c>
    </row>
    <row r="759" spans="33:108" x14ac:dyDescent="0.25">
      <c r="AG759" s="2">
        <f>IF(I759&gt;'Average Crustal Abundance'!B$2,Data!I759,'Average Crustal Abundance'!B$2)</f>
        <v>52200</v>
      </c>
      <c r="AH759" s="2">
        <f>IF(J759&gt;'Average Crustal Abundance'!C$2,Data!J759,'Average Crustal Abundance'!C$2)</f>
        <v>27</v>
      </c>
      <c r="AI759" s="2">
        <f>IF(K759&gt;'Average Crustal Abundance'!D$2,Data!K759,'Average Crustal Abundance'!D$2)</f>
        <v>59</v>
      </c>
      <c r="AJ759" s="2">
        <f>IF(L759&gt;'Average Crustal Abundance'!E$2,Data!L759,'Average Crustal Abundance'!E$2)</f>
        <v>0.188</v>
      </c>
      <c r="AK759" s="2">
        <f>IF(M759&gt;'Average Crustal Abundance'!F$2,Data!M759,'Average Crustal Abundance'!F$2)</f>
        <v>1.5E-3</v>
      </c>
      <c r="AL759" s="2">
        <f>IF(N759&gt;'Average Crustal Abundance'!G$2,Data!N759,'Average Crustal Abundance'!G$2)</f>
        <v>1.5E-3</v>
      </c>
      <c r="AM759" s="2">
        <f>IF(O759&gt;'Average Crustal Abundance'!H$2,Data!O759,'Average Crustal Abundance'!H$2)</f>
        <v>27</v>
      </c>
      <c r="AN759" s="2">
        <f>IF(P759&gt;'Average Crustal Abundance'!I$2,Data!P759,'Average Crustal Abundance'!I$2)</f>
        <v>5.6000000000000001E-2</v>
      </c>
      <c r="AO759" s="2">
        <f>IF(Q759&gt;'Average Crustal Abundance'!J$2,Data!Q759,'Average Crustal Abundance'!J$2)</f>
        <v>1.2999999999999999E-3</v>
      </c>
      <c r="AP759" s="2">
        <f>IF(R759&gt;'Average Crustal Abundance'!K$2,Data!R759,'Average Crustal Abundance'!K$2)</f>
        <v>72</v>
      </c>
      <c r="AQ759" s="2">
        <f>IF(S759&gt;'Average Crustal Abundance'!L$2,Data!S759,'Average Crustal Abundance'!L$2)</f>
        <v>0.08</v>
      </c>
      <c r="AR759" s="2">
        <f>IF(T759&gt;'Average Crustal Abundance'!M$2,Data!T759,'Average Crustal Abundance'!M$2)</f>
        <v>5.1999999999999998E-2</v>
      </c>
      <c r="AS759" s="2">
        <f>IF(U759&gt;'Average Crustal Abundance'!N$2,Data!U759,'Average Crustal Abundance'!N$2)</f>
        <v>0.5</v>
      </c>
      <c r="AT759" s="2">
        <f>IF(V759&gt;'Average Crustal Abundance'!O$2,Data!V759,'Average Crustal Abundance'!O$2)</f>
        <v>11</v>
      </c>
      <c r="AU759" s="2">
        <f>IF(W759&gt;'Average Crustal Abundance'!P$2,Data!W759,'Average Crustal Abundance'!P$2)</f>
        <v>0.03</v>
      </c>
      <c r="AV759" s="2">
        <f>IF(X759&gt;'Average Crustal Abundance'!Q$2,Data!X759,'Average Crustal Abundance'!Q$2)</f>
        <v>2.5</v>
      </c>
      <c r="AW759" s="2">
        <f>IF(Y759&gt;'Average Crustal Abundance'!R$2,Data!Y759,'Average Crustal Abundance'!R$2)</f>
        <v>0.2</v>
      </c>
      <c r="AX759" s="2">
        <f>IF(Z759&gt;'Average Crustal Abundance'!S$2,Data!Z759,'Average Crustal Abundance'!S$2)</f>
        <v>0.18</v>
      </c>
      <c r="AY759" s="2">
        <f>IF(AA759&gt;'Average Crustal Abundance'!T$2,Data!AA759,'Average Crustal Abundance'!T$2)</f>
        <v>1E-3</v>
      </c>
      <c r="AZ759" s="2">
        <f>IF(AB759&gt;'Average Crustal Abundance'!U$2,Data!AB759,'Average Crustal Abundance'!U$2)</f>
        <v>0.8</v>
      </c>
      <c r="BA759" s="2">
        <f>IF(AC759&gt;'Average Crustal Abundance'!V$2,Data!AC759,'Average Crustal Abundance'!V$2)</f>
        <v>1</v>
      </c>
      <c r="BB759" s="2">
        <f>IF(AD759&gt;'Average Crustal Abundance'!W$2,Data!AD759,'Average Crustal Abundance'!W$2)</f>
        <v>1.7</v>
      </c>
      <c r="BC759" s="2">
        <f>IF(AE759&gt;'Average Crustal Abundance'!X$2,Data!AE759,'Average Crustal Abundance'!X$2)</f>
        <v>20</v>
      </c>
      <c r="BD759" s="2">
        <f>IF(AF759&gt;'Average Crustal Abundance'!Y$2,Data!AF759,'Average Crustal Abundance'!Y$2)</f>
        <v>1.3</v>
      </c>
      <c r="BE759" s="3">
        <f>LOG((AG759/'Average Crustal Abundance'!B$2),1.636)</f>
        <v>0</v>
      </c>
      <c r="BF759" s="3">
        <f>LOG((AH759/'Average Crustal Abundance'!C$2),5.77)</f>
        <v>0</v>
      </c>
      <c r="BG759" s="3">
        <f>LOG((AI759/'Average Crustal Abundance'!D$2),5.07)</f>
        <v>0</v>
      </c>
      <c r="BH759" s="3">
        <f>IF(LOG((AJ759/'Average Crustal Abundance'!E$2))&lt;6,LOG((AJ759/'Average Crustal Abundance'!E$2)),6)</f>
        <v>0</v>
      </c>
      <c r="BI759" s="3">
        <f>IF(LOG((AK759/'Average Crustal Abundance'!F$2))&lt;6,LOG((AK759/'Average Crustal Abundance'!F$2)),6)</f>
        <v>0</v>
      </c>
      <c r="BJ759" s="3">
        <f>IF(LOG((AL759/'Average Crustal Abundance'!G$2))&lt;6,LOG((AL759/'Average Crustal Abundance'!G$2)),6)</f>
        <v>0</v>
      </c>
      <c r="BK759" s="3">
        <f>LOG((AM759/'Average Crustal Abundance'!H$2),5.77)</f>
        <v>0</v>
      </c>
      <c r="BL759" s="3">
        <f>IF(LOG((AN759/'Average Crustal Abundance'!I$2))&lt;6,LOG((AN759/'Average Crustal Abundance'!I$2)),6)</f>
        <v>0</v>
      </c>
      <c r="BM759" s="3">
        <f>IF(LOG((AO759/'Average Crustal Abundance'!J$2))&lt;6,LOG((AO759/'Average Crustal Abundance'!J$2)),6)</f>
        <v>0</v>
      </c>
      <c r="BN759" s="3">
        <f>LOG((AP759/'Average Crustal Abundance'!K$2),4.9)</f>
        <v>0</v>
      </c>
      <c r="BO759" s="3">
        <f>IF(LOG((AQ759/'Average Crustal Abundance'!L$2))&lt;6,LOG((AQ759/'Average Crustal Abundance'!L$2)),6)</f>
        <v>0</v>
      </c>
      <c r="BP759" s="3">
        <f>IF(LOG((AR759/'Average Crustal Abundance'!M$2))&lt;6,LOG((AR759/'Average Crustal Abundance'!M$2)),6)</f>
        <v>0</v>
      </c>
      <c r="BQ759" s="3">
        <f>IF(LOG((AS759/'Average Crustal Abundance'!N$2))&lt;6,LOG((AS759/'Average Crustal Abundance'!N$2)),6)</f>
        <v>0</v>
      </c>
      <c r="BR759" s="3">
        <f>LOG((AT759/'Average Crustal Abundance'!O$2),6.71)</f>
        <v>0</v>
      </c>
      <c r="BS759" s="3">
        <f>IF(LOG((AU759/'Average Crustal Abundance'!P$2))&lt;6,LOG((AU759/'Average Crustal Abundance'!P$2)),6)</f>
        <v>0</v>
      </c>
      <c r="BT759" s="3">
        <f>LOG((AV759/'Average Crustal Abundance'!Q$2),8.58)</f>
        <v>0</v>
      </c>
      <c r="BU759" s="3">
        <f>IF(LOG((AW759/'Average Crustal Abundance'!R$2))&lt;6,LOG((AW759/'Average Crustal Abundance'!R$2)),6)</f>
        <v>0</v>
      </c>
      <c r="BV759" s="3">
        <f>IF(LOG((AX759/'Average Crustal Abundance'!S$2))&lt;6,LOG((AX759/'Average Crustal Abundance'!S$2)),6)</f>
        <v>0</v>
      </c>
      <c r="BW759" s="3">
        <f>IF(LOG((AY759/'Average Crustal Abundance'!T$2))&lt;6,LOG((AY759/'Average Crustal Abundance'!T$2)),6)</f>
        <v>0</v>
      </c>
      <c r="BX759" s="3">
        <f>IF(LOG((AZ759/'Average Crustal Abundance'!U$2))&lt;6,LOG((AZ759/'Average Crustal Abundance'!U$2)),6)</f>
        <v>0</v>
      </c>
      <c r="BY759" s="3">
        <f>IF(LOG((BA759/'Average Crustal Abundance'!V$2))&lt;6,LOG((BA759/'Average Crustal Abundance'!V$2)),6)</f>
        <v>0</v>
      </c>
      <c r="BZ759" s="3">
        <f>LOG((BB759/'Average Crustal Abundance'!W$2),9.15)</f>
        <v>0</v>
      </c>
      <c r="CA759" s="3">
        <f>LOG((BC759/'Average Crustal Abundance'!X$2),6.07)</f>
        <v>0</v>
      </c>
      <c r="CB759" s="3">
        <f>LOG((BD759/'Average Crustal Abundance'!Y$2),9.57)</f>
        <v>0</v>
      </c>
      <c r="CC759" s="3">
        <f t="shared" si="403"/>
        <v>0</v>
      </c>
      <c r="CD759" s="3" t="e">
        <f t="shared" si="404"/>
        <v>#DIV/0!</v>
      </c>
      <c r="CE759" s="4" t="e">
        <f t="shared" si="398"/>
        <v>#DIV/0!</v>
      </c>
      <c r="CF759" s="4" t="e">
        <f t="shared" si="399"/>
        <v>#DIV/0!</v>
      </c>
      <c r="CG759" s="4" t="e">
        <f t="shared" si="400"/>
        <v>#DIV/0!</v>
      </c>
      <c r="CH759" s="4" t="e">
        <f t="shared" si="394"/>
        <v>#DIV/0!</v>
      </c>
      <c r="CI759" s="4" t="e">
        <f t="shared" si="395"/>
        <v>#DIV/0!</v>
      </c>
      <c r="CJ759" s="4" t="e">
        <f t="shared" si="396"/>
        <v>#DIV/0!</v>
      </c>
      <c r="CK759" s="4" t="e">
        <f t="shared" si="397"/>
        <v>#DIV/0!</v>
      </c>
      <c r="CL759" s="4" t="e">
        <f t="shared" si="412"/>
        <v>#DIV/0!</v>
      </c>
      <c r="CM759" s="4" t="e">
        <f t="shared" si="413"/>
        <v>#DIV/0!</v>
      </c>
      <c r="CN759" s="4" t="e">
        <f t="shared" si="414"/>
        <v>#DIV/0!</v>
      </c>
      <c r="CO759" s="4" t="e">
        <f t="shared" si="415"/>
        <v>#DIV/0!</v>
      </c>
      <c r="CP759" s="4" t="e">
        <f t="shared" si="416"/>
        <v>#DIV/0!</v>
      </c>
      <c r="CQ759" s="4" t="e">
        <f t="shared" si="417"/>
        <v>#DIV/0!</v>
      </c>
      <c r="CR759" s="4" t="e">
        <f t="shared" si="418"/>
        <v>#DIV/0!</v>
      </c>
      <c r="CS759" s="4" t="e">
        <f t="shared" si="419"/>
        <v>#DIV/0!</v>
      </c>
      <c r="CT759" s="4" t="e">
        <f t="shared" si="420"/>
        <v>#DIV/0!</v>
      </c>
      <c r="CU759" s="4" t="e">
        <f t="shared" si="421"/>
        <v>#DIV/0!</v>
      </c>
      <c r="CV759" s="4" t="e">
        <f t="shared" si="422"/>
        <v>#DIV/0!</v>
      </c>
      <c r="CW759" s="4" t="e">
        <f t="shared" si="402"/>
        <v>#DIV/0!</v>
      </c>
      <c r="CX759" s="4" t="e">
        <f t="shared" si="402"/>
        <v>#DIV/0!</v>
      </c>
      <c r="CY759" s="4" t="e">
        <f t="shared" si="402"/>
        <v>#DIV/0!</v>
      </c>
      <c r="CZ759" s="4" t="e">
        <f t="shared" si="401"/>
        <v>#DIV/0!</v>
      </c>
      <c r="DA759" s="4" t="e">
        <f t="shared" si="401"/>
        <v>#DIV/0!</v>
      </c>
      <c r="DB759" s="4" t="e">
        <f t="shared" si="401"/>
        <v>#DIV/0!</v>
      </c>
      <c r="DC759" s="3"/>
      <c r="DD759" s="3" t="e">
        <f t="shared" si="405"/>
        <v>#DIV/0!</v>
      </c>
    </row>
    <row r="760" spans="33:108" x14ac:dyDescent="0.25">
      <c r="AG760" s="2">
        <f>IF(I760&gt;'Average Crustal Abundance'!B$2,Data!I760,'Average Crustal Abundance'!B$2)</f>
        <v>52200</v>
      </c>
      <c r="AH760" s="2">
        <f>IF(J760&gt;'Average Crustal Abundance'!C$2,Data!J760,'Average Crustal Abundance'!C$2)</f>
        <v>27</v>
      </c>
      <c r="AI760" s="2">
        <f>IF(K760&gt;'Average Crustal Abundance'!D$2,Data!K760,'Average Crustal Abundance'!D$2)</f>
        <v>59</v>
      </c>
      <c r="AJ760" s="2">
        <f>IF(L760&gt;'Average Crustal Abundance'!E$2,Data!L760,'Average Crustal Abundance'!E$2)</f>
        <v>0.188</v>
      </c>
      <c r="AK760" s="2">
        <f>IF(M760&gt;'Average Crustal Abundance'!F$2,Data!M760,'Average Crustal Abundance'!F$2)</f>
        <v>1.5E-3</v>
      </c>
      <c r="AL760" s="2">
        <f>IF(N760&gt;'Average Crustal Abundance'!G$2,Data!N760,'Average Crustal Abundance'!G$2)</f>
        <v>1.5E-3</v>
      </c>
      <c r="AM760" s="2">
        <f>IF(O760&gt;'Average Crustal Abundance'!H$2,Data!O760,'Average Crustal Abundance'!H$2)</f>
        <v>27</v>
      </c>
      <c r="AN760" s="2">
        <f>IF(P760&gt;'Average Crustal Abundance'!I$2,Data!P760,'Average Crustal Abundance'!I$2)</f>
        <v>5.6000000000000001E-2</v>
      </c>
      <c r="AO760" s="2">
        <f>IF(Q760&gt;'Average Crustal Abundance'!J$2,Data!Q760,'Average Crustal Abundance'!J$2)</f>
        <v>1.2999999999999999E-3</v>
      </c>
      <c r="AP760" s="2">
        <f>IF(R760&gt;'Average Crustal Abundance'!K$2,Data!R760,'Average Crustal Abundance'!K$2)</f>
        <v>72</v>
      </c>
      <c r="AQ760" s="2">
        <f>IF(S760&gt;'Average Crustal Abundance'!L$2,Data!S760,'Average Crustal Abundance'!L$2)</f>
        <v>0.08</v>
      </c>
      <c r="AR760" s="2">
        <f>IF(T760&gt;'Average Crustal Abundance'!M$2,Data!T760,'Average Crustal Abundance'!M$2)</f>
        <v>5.1999999999999998E-2</v>
      </c>
      <c r="AS760" s="2">
        <f>IF(U760&gt;'Average Crustal Abundance'!N$2,Data!U760,'Average Crustal Abundance'!N$2)</f>
        <v>0.5</v>
      </c>
      <c r="AT760" s="2">
        <f>IF(V760&gt;'Average Crustal Abundance'!O$2,Data!V760,'Average Crustal Abundance'!O$2)</f>
        <v>11</v>
      </c>
      <c r="AU760" s="2">
        <f>IF(W760&gt;'Average Crustal Abundance'!P$2,Data!W760,'Average Crustal Abundance'!P$2)</f>
        <v>0.03</v>
      </c>
      <c r="AV760" s="2">
        <f>IF(X760&gt;'Average Crustal Abundance'!Q$2,Data!X760,'Average Crustal Abundance'!Q$2)</f>
        <v>2.5</v>
      </c>
      <c r="AW760" s="2">
        <f>IF(Y760&gt;'Average Crustal Abundance'!R$2,Data!Y760,'Average Crustal Abundance'!R$2)</f>
        <v>0.2</v>
      </c>
      <c r="AX760" s="2">
        <f>IF(Z760&gt;'Average Crustal Abundance'!S$2,Data!Z760,'Average Crustal Abundance'!S$2)</f>
        <v>0.18</v>
      </c>
      <c r="AY760" s="2">
        <f>IF(AA760&gt;'Average Crustal Abundance'!T$2,Data!AA760,'Average Crustal Abundance'!T$2)</f>
        <v>1E-3</v>
      </c>
      <c r="AZ760" s="2">
        <f>IF(AB760&gt;'Average Crustal Abundance'!U$2,Data!AB760,'Average Crustal Abundance'!U$2)</f>
        <v>0.8</v>
      </c>
      <c r="BA760" s="2">
        <f>IF(AC760&gt;'Average Crustal Abundance'!V$2,Data!AC760,'Average Crustal Abundance'!V$2)</f>
        <v>1</v>
      </c>
      <c r="BB760" s="2">
        <f>IF(AD760&gt;'Average Crustal Abundance'!W$2,Data!AD760,'Average Crustal Abundance'!W$2)</f>
        <v>1.7</v>
      </c>
      <c r="BC760" s="2">
        <f>IF(AE760&gt;'Average Crustal Abundance'!X$2,Data!AE760,'Average Crustal Abundance'!X$2)</f>
        <v>20</v>
      </c>
      <c r="BD760" s="2">
        <f>IF(AF760&gt;'Average Crustal Abundance'!Y$2,Data!AF760,'Average Crustal Abundance'!Y$2)</f>
        <v>1.3</v>
      </c>
      <c r="BE760" s="3">
        <f>LOG((AG760/'Average Crustal Abundance'!B$2),1.636)</f>
        <v>0</v>
      </c>
      <c r="BF760" s="3">
        <f>LOG((AH760/'Average Crustal Abundance'!C$2),5.77)</f>
        <v>0</v>
      </c>
      <c r="BG760" s="3">
        <f>LOG((AI760/'Average Crustal Abundance'!D$2),5.07)</f>
        <v>0</v>
      </c>
      <c r="BH760" s="3">
        <f>IF(LOG((AJ760/'Average Crustal Abundance'!E$2))&lt;6,LOG((AJ760/'Average Crustal Abundance'!E$2)),6)</f>
        <v>0</v>
      </c>
      <c r="BI760" s="3">
        <f>IF(LOG((AK760/'Average Crustal Abundance'!F$2))&lt;6,LOG((AK760/'Average Crustal Abundance'!F$2)),6)</f>
        <v>0</v>
      </c>
      <c r="BJ760" s="3">
        <f>IF(LOG((AL760/'Average Crustal Abundance'!G$2))&lt;6,LOG((AL760/'Average Crustal Abundance'!G$2)),6)</f>
        <v>0</v>
      </c>
      <c r="BK760" s="3">
        <f>LOG((AM760/'Average Crustal Abundance'!H$2),5.77)</f>
        <v>0</v>
      </c>
      <c r="BL760" s="3">
        <f>IF(LOG((AN760/'Average Crustal Abundance'!I$2))&lt;6,LOG((AN760/'Average Crustal Abundance'!I$2)),6)</f>
        <v>0</v>
      </c>
      <c r="BM760" s="3">
        <f>IF(LOG((AO760/'Average Crustal Abundance'!J$2))&lt;6,LOG((AO760/'Average Crustal Abundance'!J$2)),6)</f>
        <v>0</v>
      </c>
      <c r="BN760" s="3">
        <f>LOG((AP760/'Average Crustal Abundance'!K$2),4.9)</f>
        <v>0</v>
      </c>
      <c r="BO760" s="3">
        <f>IF(LOG((AQ760/'Average Crustal Abundance'!L$2))&lt;6,LOG((AQ760/'Average Crustal Abundance'!L$2)),6)</f>
        <v>0</v>
      </c>
      <c r="BP760" s="3">
        <f>IF(LOG((AR760/'Average Crustal Abundance'!M$2))&lt;6,LOG((AR760/'Average Crustal Abundance'!M$2)),6)</f>
        <v>0</v>
      </c>
      <c r="BQ760" s="3">
        <f>IF(LOG((AS760/'Average Crustal Abundance'!N$2))&lt;6,LOG((AS760/'Average Crustal Abundance'!N$2)),6)</f>
        <v>0</v>
      </c>
      <c r="BR760" s="3">
        <f>LOG((AT760/'Average Crustal Abundance'!O$2),6.71)</f>
        <v>0</v>
      </c>
      <c r="BS760" s="3">
        <f>IF(LOG((AU760/'Average Crustal Abundance'!P$2))&lt;6,LOG((AU760/'Average Crustal Abundance'!P$2)),6)</f>
        <v>0</v>
      </c>
      <c r="BT760" s="3">
        <f>LOG((AV760/'Average Crustal Abundance'!Q$2),8.58)</f>
        <v>0</v>
      </c>
      <c r="BU760" s="3">
        <f>IF(LOG((AW760/'Average Crustal Abundance'!R$2))&lt;6,LOG((AW760/'Average Crustal Abundance'!R$2)),6)</f>
        <v>0</v>
      </c>
      <c r="BV760" s="3">
        <f>IF(LOG((AX760/'Average Crustal Abundance'!S$2))&lt;6,LOG((AX760/'Average Crustal Abundance'!S$2)),6)</f>
        <v>0</v>
      </c>
      <c r="BW760" s="3">
        <f>IF(LOG((AY760/'Average Crustal Abundance'!T$2))&lt;6,LOG((AY760/'Average Crustal Abundance'!T$2)),6)</f>
        <v>0</v>
      </c>
      <c r="BX760" s="3">
        <f>IF(LOG((AZ760/'Average Crustal Abundance'!U$2))&lt;6,LOG((AZ760/'Average Crustal Abundance'!U$2)),6)</f>
        <v>0</v>
      </c>
      <c r="BY760" s="3">
        <f>IF(LOG((BA760/'Average Crustal Abundance'!V$2))&lt;6,LOG((BA760/'Average Crustal Abundance'!V$2)),6)</f>
        <v>0</v>
      </c>
      <c r="BZ760" s="3">
        <f>LOG((BB760/'Average Crustal Abundance'!W$2),9.15)</f>
        <v>0</v>
      </c>
      <c r="CA760" s="3">
        <f>LOG((BC760/'Average Crustal Abundance'!X$2),6.07)</f>
        <v>0</v>
      </c>
      <c r="CB760" s="3">
        <f>LOG((BD760/'Average Crustal Abundance'!Y$2),9.57)</f>
        <v>0</v>
      </c>
      <c r="CC760" s="3">
        <f t="shared" si="403"/>
        <v>0</v>
      </c>
      <c r="CD760" s="3" t="e">
        <f t="shared" si="404"/>
        <v>#DIV/0!</v>
      </c>
      <c r="CE760" s="4" t="e">
        <f t="shared" si="398"/>
        <v>#DIV/0!</v>
      </c>
      <c r="CF760" s="4" t="e">
        <f t="shared" si="399"/>
        <v>#DIV/0!</v>
      </c>
      <c r="CG760" s="4" t="e">
        <f t="shared" si="400"/>
        <v>#DIV/0!</v>
      </c>
      <c r="CH760" s="4" t="e">
        <f t="shared" si="394"/>
        <v>#DIV/0!</v>
      </c>
      <c r="CI760" s="4" t="e">
        <f t="shared" si="395"/>
        <v>#DIV/0!</v>
      </c>
      <c r="CJ760" s="4" t="e">
        <f t="shared" si="396"/>
        <v>#DIV/0!</v>
      </c>
      <c r="CK760" s="4" t="e">
        <f t="shared" si="397"/>
        <v>#DIV/0!</v>
      </c>
      <c r="CL760" s="4" t="e">
        <f t="shared" si="412"/>
        <v>#DIV/0!</v>
      </c>
      <c r="CM760" s="4" t="e">
        <f t="shared" si="413"/>
        <v>#DIV/0!</v>
      </c>
      <c r="CN760" s="4" t="e">
        <f t="shared" si="414"/>
        <v>#DIV/0!</v>
      </c>
      <c r="CO760" s="4" t="e">
        <f t="shared" si="415"/>
        <v>#DIV/0!</v>
      </c>
      <c r="CP760" s="4" t="e">
        <f t="shared" si="416"/>
        <v>#DIV/0!</v>
      </c>
      <c r="CQ760" s="4" t="e">
        <f t="shared" si="417"/>
        <v>#DIV/0!</v>
      </c>
      <c r="CR760" s="4" t="e">
        <f t="shared" si="418"/>
        <v>#DIV/0!</v>
      </c>
      <c r="CS760" s="4" t="e">
        <f t="shared" si="419"/>
        <v>#DIV/0!</v>
      </c>
      <c r="CT760" s="4" t="e">
        <f t="shared" si="420"/>
        <v>#DIV/0!</v>
      </c>
      <c r="CU760" s="4" t="e">
        <f t="shared" si="421"/>
        <v>#DIV/0!</v>
      </c>
      <c r="CV760" s="4" t="e">
        <f t="shared" si="422"/>
        <v>#DIV/0!</v>
      </c>
      <c r="CW760" s="4" t="e">
        <f t="shared" si="402"/>
        <v>#DIV/0!</v>
      </c>
      <c r="CX760" s="4" t="e">
        <f t="shared" si="402"/>
        <v>#DIV/0!</v>
      </c>
      <c r="CY760" s="4" t="e">
        <f t="shared" si="402"/>
        <v>#DIV/0!</v>
      </c>
      <c r="CZ760" s="4" t="e">
        <f t="shared" si="401"/>
        <v>#DIV/0!</v>
      </c>
      <c r="DA760" s="4" t="e">
        <f t="shared" si="401"/>
        <v>#DIV/0!</v>
      </c>
      <c r="DB760" s="4" t="e">
        <f t="shared" si="401"/>
        <v>#DIV/0!</v>
      </c>
      <c r="DC760" s="3"/>
      <c r="DD760" s="3" t="e">
        <f t="shared" si="405"/>
        <v>#DIV/0!</v>
      </c>
    </row>
    <row r="761" spans="33:108" x14ac:dyDescent="0.25">
      <c r="AG761" s="2">
        <f>IF(I761&gt;'Average Crustal Abundance'!B$2,Data!I761,'Average Crustal Abundance'!B$2)</f>
        <v>52200</v>
      </c>
      <c r="AH761" s="2">
        <f>IF(J761&gt;'Average Crustal Abundance'!C$2,Data!J761,'Average Crustal Abundance'!C$2)</f>
        <v>27</v>
      </c>
      <c r="AI761" s="2">
        <f>IF(K761&gt;'Average Crustal Abundance'!D$2,Data!K761,'Average Crustal Abundance'!D$2)</f>
        <v>59</v>
      </c>
      <c r="AJ761" s="2">
        <f>IF(L761&gt;'Average Crustal Abundance'!E$2,Data!L761,'Average Crustal Abundance'!E$2)</f>
        <v>0.188</v>
      </c>
      <c r="AK761" s="2">
        <f>IF(M761&gt;'Average Crustal Abundance'!F$2,Data!M761,'Average Crustal Abundance'!F$2)</f>
        <v>1.5E-3</v>
      </c>
      <c r="AL761" s="2">
        <f>IF(N761&gt;'Average Crustal Abundance'!G$2,Data!N761,'Average Crustal Abundance'!G$2)</f>
        <v>1.5E-3</v>
      </c>
      <c r="AM761" s="2">
        <f>IF(O761&gt;'Average Crustal Abundance'!H$2,Data!O761,'Average Crustal Abundance'!H$2)</f>
        <v>27</v>
      </c>
      <c r="AN761" s="2">
        <f>IF(P761&gt;'Average Crustal Abundance'!I$2,Data!P761,'Average Crustal Abundance'!I$2)</f>
        <v>5.6000000000000001E-2</v>
      </c>
      <c r="AO761" s="2">
        <f>IF(Q761&gt;'Average Crustal Abundance'!J$2,Data!Q761,'Average Crustal Abundance'!J$2)</f>
        <v>1.2999999999999999E-3</v>
      </c>
      <c r="AP761" s="2">
        <f>IF(R761&gt;'Average Crustal Abundance'!K$2,Data!R761,'Average Crustal Abundance'!K$2)</f>
        <v>72</v>
      </c>
      <c r="AQ761" s="2">
        <f>IF(S761&gt;'Average Crustal Abundance'!L$2,Data!S761,'Average Crustal Abundance'!L$2)</f>
        <v>0.08</v>
      </c>
      <c r="AR761" s="2">
        <f>IF(T761&gt;'Average Crustal Abundance'!M$2,Data!T761,'Average Crustal Abundance'!M$2)</f>
        <v>5.1999999999999998E-2</v>
      </c>
      <c r="AS761" s="2">
        <f>IF(U761&gt;'Average Crustal Abundance'!N$2,Data!U761,'Average Crustal Abundance'!N$2)</f>
        <v>0.5</v>
      </c>
      <c r="AT761" s="2">
        <f>IF(V761&gt;'Average Crustal Abundance'!O$2,Data!V761,'Average Crustal Abundance'!O$2)</f>
        <v>11</v>
      </c>
      <c r="AU761" s="2">
        <f>IF(W761&gt;'Average Crustal Abundance'!P$2,Data!W761,'Average Crustal Abundance'!P$2)</f>
        <v>0.03</v>
      </c>
      <c r="AV761" s="2">
        <f>IF(X761&gt;'Average Crustal Abundance'!Q$2,Data!X761,'Average Crustal Abundance'!Q$2)</f>
        <v>2.5</v>
      </c>
      <c r="AW761" s="2">
        <f>IF(Y761&gt;'Average Crustal Abundance'!R$2,Data!Y761,'Average Crustal Abundance'!R$2)</f>
        <v>0.2</v>
      </c>
      <c r="AX761" s="2">
        <f>IF(Z761&gt;'Average Crustal Abundance'!S$2,Data!Z761,'Average Crustal Abundance'!S$2)</f>
        <v>0.18</v>
      </c>
      <c r="AY761" s="2">
        <f>IF(AA761&gt;'Average Crustal Abundance'!T$2,Data!AA761,'Average Crustal Abundance'!T$2)</f>
        <v>1E-3</v>
      </c>
      <c r="AZ761" s="2">
        <f>IF(AB761&gt;'Average Crustal Abundance'!U$2,Data!AB761,'Average Crustal Abundance'!U$2)</f>
        <v>0.8</v>
      </c>
      <c r="BA761" s="2">
        <f>IF(AC761&gt;'Average Crustal Abundance'!V$2,Data!AC761,'Average Crustal Abundance'!V$2)</f>
        <v>1</v>
      </c>
      <c r="BB761" s="2">
        <f>IF(AD761&gt;'Average Crustal Abundance'!W$2,Data!AD761,'Average Crustal Abundance'!W$2)</f>
        <v>1.7</v>
      </c>
      <c r="BC761" s="2">
        <f>IF(AE761&gt;'Average Crustal Abundance'!X$2,Data!AE761,'Average Crustal Abundance'!X$2)</f>
        <v>20</v>
      </c>
      <c r="BD761" s="2">
        <f>IF(AF761&gt;'Average Crustal Abundance'!Y$2,Data!AF761,'Average Crustal Abundance'!Y$2)</f>
        <v>1.3</v>
      </c>
      <c r="BE761" s="3">
        <f>LOG((AG761/'Average Crustal Abundance'!B$2),1.636)</f>
        <v>0</v>
      </c>
      <c r="BF761" s="3">
        <f>LOG((AH761/'Average Crustal Abundance'!C$2),5.77)</f>
        <v>0</v>
      </c>
      <c r="BG761" s="3">
        <f>LOG((AI761/'Average Crustal Abundance'!D$2),5.07)</f>
        <v>0</v>
      </c>
      <c r="BH761" s="3">
        <f>IF(LOG((AJ761/'Average Crustal Abundance'!E$2))&lt;6,LOG((AJ761/'Average Crustal Abundance'!E$2)),6)</f>
        <v>0</v>
      </c>
      <c r="BI761" s="3">
        <f>IF(LOG((AK761/'Average Crustal Abundance'!F$2))&lt;6,LOG((AK761/'Average Crustal Abundance'!F$2)),6)</f>
        <v>0</v>
      </c>
      <c r="BJ761" s="3">
        <f>IF(LOG((AL761/'Average Crustal Abundance'!G$2))&lt;6,LOG((AL761/'Average Crustal Abundance'!G$2)),6)</f>
        <v>0</v>
      </c>
      <c r="BK761" s="3">
        <f>LOG((AM761/'Average Crustal Abundance'!H$2),5.77)</f>
        <v>0</v>
      </c>
      <c r="BL761" s="3">
        <f>IF(LOG((AN761/'Average Crustal Abundance'!I$2))&lt;6,LOG((AN761/'Average Crustal Abundance'!I$2)),6)</f>
        <v>0</v>
      </c>
      <c r="BM761" s="3">
        <f>IF(LOG((AO761/'Average Crustal Abundance'!J$2))&lt;6,LOG((AO761/'Average Crustal Abundance'!J$2)),6)</f>
        <v>0</v>
      </c>
      <c r="BN761" s="3">
        <f>LOG((AP761/'Average Crustal Abundance'!K$2),4.9)</f>
        <v>0</v>
      </c>
      <c r="BO761" s="3">
        <f>IF(LOG((AQ761/'Average Crustal Abundance'!L$2))&lt;6,LOG((AQ761/'Average Crustal Abundance'!L$2)),6)</f>
        <v>0</v>
      </c>
      <c r="BP761" s="3">
        <f>IF(LOG((AR761/'Average Crustal Abundance'!M$2))&lt;6,LOG((AR761/'Average Crustal Abundance'!M$2)),6)</f>
        <v>0</v>
      </c>
      <c r="BQ761" s="3">
        <f>IF(LOG((AS761/'Average Crustal Abundance'!N$2))&lt;6,LOG((AS761/'Average Crustal Abundance'!N$2)),6)</f>
        <v>0</v>
      </c>
      <c r="BR761" s="3">
        <f>LOG((AT761/'Average Crustal Abundance'!O$2),6.71)</f>
        <v>0</v>
      </c>
      <c r="BS761" s="3">
        <f>IF(LOG((AU761/'Average Crustal Abundance'!P$2))&lt;6,LOG((AU761/'Average Crustal Abundance'!P$2)),6)</f>
        <v>0</v>
      </c>
      <c r="BT761" s="3">
        <f>LOG((AV761/'Average Crustal Abundance'!Q$2),8.58)</f>
        <v>0</v>
      </c>
      <c r="BU761" s="3">
        <f>IF(LOG((AW761/'Average Crustal Abundance'!R$2))&lt;6,LOG((AW761/'Average Crustal Abundance'!R$2)),6)</f>
        <v>0</v>
      </c>
      <c r="BV761" s="3">
        <f>IF(LOG((AX761/'Average Crustal Abundance'!S$2))&lt;6,LOG((AX761/'Average Crustal Abundance'!S$2)),6)</f>
        <v>0</v>
      </c>
      <c r="BW761" s="3">
        <f>IF(LOG((AY761/'Average Crustal Abundance'!T$2))&lt;6,LOG((AY761/'Average Crustal Abundance'!T$2)),6)</f>
        <v>0</v>
      </c>
      <c r="BX761" s="3">
        <f>IF(LOG((AZ761/'Average Crustal Abundance'!U$2))&lt;6,LOG((AZ761/'Average Crustal Abundance'!U$2)),6)</f>
        <v>0</v>
      </c>
      <c r="BY761" s="3">
        <f>IF(LOG((BA761/'Average Crustal Abundance'!V$2))&lt;6,LOG((BA761/'Average Crustal Abundance'!V$2)),6)</f>
        <v>0</v>
      </c>
      <c r="BZ761" s="3">
        <f>LOG((BB761/'Average Crustal Abundance'!W$2),9.15)</f>
        <v>0</v>
      </c>
      <c r="CA761" s="3">
        <f>LOG((BC761/'Average Crustal Abundance'!X$2),6.07)</f>
        <v>0</v>
      </c>
      <c r="CB761" s="3">
        <f>LOG((BD761/'Average Crustal Abundance'!Y$2),9.57)</f>
        <v>0</v>
      </c>
      <c r="CC761" s="3">
        <f t="shared" si="403"/>
        <v>0</v>
      </c>
      <c r="CD761" s="3" t="e">
        <f t="shared" si="404"/>
        <v>#DIV/0!</v>
      </c>
      <c r="CE761" s="4" t="e">
        <f t="shared" si="398"/>
        <v>#DIV/0!</v>
      </c>
      <c r="CF761" s="4" t="e">
        <f t="shared" si="399"/>
        <v>#DIV/0!</v>
      </c>
      <c r="CG761" s="4" t="e">
        <f t="shared" si="400"/>
        <v>#DIV/0!</v>
      </c>
      <c r="CH761" s="4" t="e">
        <f t="shared" si="394"/>
        <v>#DIV/0!</v>
      </c>
      <c r="CI761" s="4" t="e">
        <f t="shared" si="395"/>
        <v>#DIV/0!</v>
      </c>
      <c r="CJ761" s="4" t="e">
        <f t="shared" si="396"/>
        <v>#DIV/0!</v>
      </c>
      <c r="CK761" s="4" t="e">
        <f t="shared" si="397"/>
        <v>#DIV/0!</v>
      </c>
      <c r="CL761" s="4" t="e">
        <f t="shared" si="412"/>
        <v>#DIV/0!</v>
      </c>
      <c r="CM761" s="4" t="e">
        <f t="shared" si="413"/>
        <v>#DIV/0!</v>
      </c>
      <c r="CN761" s="4" t="e">
        <f t="shared" si="414"/>
        <v>#DIV/0!</v>
      </c>
      <c r="CO761" s="4" t="e">
        <f t="shared" si="415"/>
        <v>#DIV/0!</v>
      </c>
      <c r="CP761" s="4" t="e">
        <f t="shared" si="416"/>
        <v>#DIV/0!</v>
      </c>
      <c r="CQ761" s="4" t="e">
        <f t="shared" si="417"/>
        <v>#DIV/0!</v>
      </c>
      <c r="CR761" s="4" t="e">
        <f t="shared" si="418"/>
        <v>#DIV/0!</v>
      </c>
      <c r="CS761" s="4" t="e">
        <f t="shared" si="419"/>
        <v>#DIV/0!</v>
      </c>
      <c r="CT761" s="4" t="e">
        <f t="shared" si="420"/>
        <v>#DIV/0!</v>
      </c>
      <c r="CU761" s="4" t="e">
        <f t="shared" si="421"/>
        <v>#DIV/0!</v>
      </c>
      <c r="CV761" s="4" t="e">
        <f t="shared" si="422"/>
        <v>#DIV/0!</v>
      </c>
      <c r="CW761" s="4" t="e">
        <f t="shared" si="402"/>
        <v>#DIV/0!</v>
      </c>
      <c r="CX761" s="4" t="e">
        <f t="shared" si="402"/>
        <v>#DIV/0!</v>
      </c>
      <c r="CY761" s="4" t="e">
        <f t="shared" si="402"/>
        <v>#DIV/0!</v>
      </c>
      <c r="CZ761" s="4" t="e">
        <f t="shared" si="401"/>
        <v>#DIV/0!</v>
      </c>
      <c r="DA761" s="4" t="e">
        <f t="shared" si="401"/>
        <v>#DIV/0!</v>
      </c>
      <c r="DB761" s="4" t="e">
        <f t="shared" si="401"/>
        <v>#DIV/0!</v>
      </c>
      <c r="DC761" s="3"/>
      <c r="DD761" s="3" t="e">
        <f t="shared" si="405"/>
        <v>#DIV/0!</v>
      </c>
    </row>
    <row r="762" spans="33:108" x14ac:dyDescent="0.25">
      <c r="AG762" s="2">
        <f>IF(I762&gt;'Average Crustal Abundance'!B$2,Data!I762,'Average Crustal Abundance'!B$2)</f>
        <v>52200</v>
      </c>
      <c r="AH762" s="2">
        <f>IF(J762&gt;'Average Crustal Abundance'!C$2,Data!J762,'Average Crustal Abundance'!C$2)</f>
        <v>27</v>
      </c>
      <c r="AI762" s="2">
        <f>IF(K762&gt;'Average Crustal Abundance'!D$2,Data!K762,'Average Crustal Abundance'!D$2)</f>
        <v>59</v>
      </c>
      <c r="AJ762" s="2">
        <f>IF(L762&gt;'Average Crustal Abundance'!E$2,Data!L762,'Average Crustal Abundance'!E$2)</f>
        <v>0.188</v>
      </c>
      <c r="AK762" s="2">
        <f>IF(M762&gt;'Average Crustal Abundance'!F$2,Data!M762,'Average Crustal Abundance'!F$2)</f>
        <v>1.5E-3</v>
      </c>
      <c r="AL762" s="2">
        <f>IF(N762&gt;'Average Crustal Abundance'!G$2,Data!N762,'Average Crustal Abundance'!G$2)</f>
        <v>1.5E-3</v>
      </c>
      <c r="AM762" s="2">
        <f>IF(O762&gt;'Average Crustal Abundance'!H$2,Data!O762,'Average Crustal Abundance'!H$2)</f>
        <v>27</v>
      </c>
      <c r="AN762" s="2">
        <f>IF(P762&gt;'Average Crustal Abundance'!I$2,Data!P762,'Average Crustal Abundance'!I$2)</f>
        <v>5.6000000000000001E-2</v>
      </c>
      <c r="AO762" s="2">
        <f>IF(Q762&gt;'Average Crustal Abundance'!J$2,Data!Q762,'Average Crustal Abundance'!J$2)</f>
        <v>1.2999999999999999E-3</v>
      </c>
      <c r="AP762" s="2">
        <f>IF(R762&gt;'Average Crustal Abundance'!K$2,Data!R762,'Average Crustal Abundance'!K$2)</f>
        <v>72</v>
      </c>
      <c r="AQ762" s="2">
        <f>IF(S762&gt;'Average Crustal Abundance'!L$2,Data!S762,'Average Crustal Abundance'!L$2)</f>
        <v>0.08</v>
      </c>
      <c r="AR762" s="2">
        <f>IF(T762&gt;'Average Crustal Abundance'!M$2,Data!T762,'Average Crustal Abundance'!M$2)</f>
        <v>5.1999999999999998E-2</v>
      </c>
      <c r="AS762" s="2">
        <f>IF(U762&gt;'Average Crustal Abundance'!N$2,Data!U762,'Average Crustal Abundance'!N$2)</f>
        <v>0.5</v>
      </c>
      <c r="AT762" s="2">
        <f>IF(V762&gt;'Average Crustal Abundance'!O$2,Data!V762,'Average Crustal Abundance'!O$2)</f>
        <v>11</v>
      </c>
      <c r="AU762" s="2">
        <f>IF(W762&gt;'Average Crustal Abundance'!P$2,Data!W762,'Average Crustal Abundance'!P$2)</f>
        <v>0.03</v>
      </c>
      <c r="AV762" s="2">
        <f>IF(X762&gt;'Average Crustal Abundance'!Q$2,Data!X762,'Average Crustal Abundance'!Q$2)</f>
        <v>2.5</v>
      </c>
      <c r="AW762" s="2">
        <f>IF(Y762&gt;'Average Crustal Abundance'!R$2,Data!Y762,'Average Crustal Abundance'!R$2)</f>
        <v>0.2</v>
      </c>
      <c r="AX762" s="2">
        <f>IF(Z762&gt;'Average Crustal Abundance'!S$2,Data!Z762,'Average Crustal Abundance'!S$2)</f>
        <v>0.18</v>
      </c>
      <c r="AY762" s="2">
        <f>IF(AA762&gt;'Average Crustal Abundance'!T$2,Data!AA762,'Average Crustal Abundance'!T$2)</f>
        <v>1E-3</v>
      </c>
      <c r="AZ762" s="2">
        <f>IF(AB762&gt;'Average Crustal Abundance'!U$2,Data!AB762,'Average Crustal Abundance'!U$2)</f>
        <v>0.8</v>
      </c>
      <c r="BA762" s="2">
        <f>IF(AC762&gt;'Average Crustal Abundance'!V$2,Data!AC762,'Average Crustal Abundance'!V$2)</f>
        <v>1</v>
      </c>
      <c r="BB762" s="2">
        <f>IF(AD762&gt;'Average Crustal Abundance'!W$2,Data!AD762,'Average Crustal Abundance'!W$2)</f>
        <v>1.7</v>
      </c>
      <c r="BC762" s="2">
        <f>IF(AE762&gt;'Average Crustal Abundance'!X$2,Data!AE762,'Average Crustal Abundance'!X$2)</f>
        <v>20</v>
      </c>
      <c r="BD762" s="2">
        <f>IF(AF762&gt;'Average Crustal Abundance'!Y$2,Data!AF762,'Average Crustal Abundance'!Y$2)</f>
        <v>1.3</v>
      </c>
      <c r="BE762" s="3">
        <f>LOG((AG762/'Average Crustal Abundance'!B$2),1.636)</f>
        <v>0</v>
      </c>
      <c r="BF762" s="3">
        <f>LOG((AH762/'Average Crustal Abundance'!C$2),5.77)</f>
        <v>0</v>
      </c>
      <c r="BG762" s="3">
        <f>LOG((AI762/'Average Crustal Abundance'!D$2),5.07)</f>
        <v>0</v>
      </c>
      <c r="BH762" s="3">
        <f>IF(LOG((AJ762/'Average Crustal Abundance'!E$2))&lt;6,LOG((AJ762/'Average Crustal Abundance'!E$2)),6)</f>
        <v>0</v>
      </c>
      <c r="BI762" s="3">
        <f>IF(LOG((AK762/'Average Crustal Abundance'!F$2))&lt;6,LOG((AK762/'Average Crustal Abundance'!F$2)),6)</f>
        <v>0</v>
      </c>
      <c r="BJ762" s="3">
        <f>IF(LOG((AL762/'Average Crustal Abundance'!G$2))&lt;6,LOG((AL762/'Average Crustal Abundance'!G$2)),6)</f>
        <v>0</v>
      </c>
      <c r="BK762" s="3">
        <f>LOG((AM762/'Average Crustal Abundance'!H$2),5.77)</f>
        <v>0</v>
      </c>
      <c r="BL762" s="3">
        <f>IF(LOG((AN762/'Average Crustal Abundance'!I$2))&lt;6,LOG((AN762/'Average Crustal Abundance'!I$2)),6)</f>
        <v>0</v>
      </c>
      <c r="BM762" s="3">
        <f>IF(LOG((AO762/'Average Crustal Abundance'!J$2))&lt;6,LOG((AO762/'Average Crustal Abundance'!J$2)),6)</f>
        <v>0</v>
      </c>
      <c r="BN762" s="3">
        <f>LOG((AP762/'Average Crustal Abundance'!K$2),4.9)</f>
        <v>0</v>
      </c>
      <c r="BO762" s="3">
        <f>IF(LOG((AQ762/'Average Crustal Abundance'!L$2))&lt;6,LOG((AQ762/'Average Crustal Abundance'!L$2)),6)</f>
        <v>0</v>
      </c>
      <c r="BP762" s="3">
        <f>IF(LOG((AR762/'Average Crustal Abundance'!M$2))&lt;6,LOG((AR762/'Average Crustal Abundance'!M$2)),6)</f>
        <v>0</v>
      </c>
      <c r="BQ762" s="3">
        <f>IF(LOG((AS762/'Average Crustal Abundance'!N$2))&lt;6,LOG((AS762/'Average Crustal Abundance'!N$2)),6)</f>
        <v>0</v>
      </c>
      <c r="BR762" s="3">
        <f>LOG((AT762/'Average Crustal Abundance'!O$2),6.71)</f>
        <v>0</v>
      </c>
      <c r="BS762" s="3">
        <f>IF(LOG((AU762/'Average Crustal Abundance'!P$2))&lt;6,LOG((AU762/'Average Crustal Abundance'!P$2)),6)</f>
        <v>0</v>
      </c>
      <c r="BT762" s="3">
        <f>LOG((AV762/'Average Crustal Abundance'!Q$2),8.58)</f>
        <v>0</v>
      </c>
      <c r="BU762" s="3">
        <f>IF(LOG((AW762/'Average Crustal Abundance'!R$2))&lt;6,LOG((AW762/'Average Crustal Abundance'!R$2)),6)</f>
        <v>0</v>
      </c>
      <c r="BV762" s="3">
        <f>IF(LOG((AX762/'Average Crustal Abundance'!S$2))&lt;6,LOG((AX762/'Average Crustal Abundance'!S$2)),6)</f>
        <v>0</v>
      </c>
      <c r="BW762" s="3">
        <f>IF(LOG((AY762/'Average Crustal Abundance'!T$2))&lt;6,LOG((AY762/'Average Crustal Abundance'!T$2)),6)</f>
        <v>0</v>
      </c>
      <c r="BX762" s="3">
        <f>IF(LOG((AZ762/'Average Crustal Abundance'!U$2))&lt;6,LOG((AZ762/'Average Crustal Abundance'!U$2)),6)</f>
        <v>0</v>
      </c>
      <c r="BY762" s="3">
        <f>IF(LOG((BA762/'Average Crustal Abundance'!V$2))&lt;6,LOG((BA762/'Average Crustal Abundance'!V$2)),6)</f>
        <v>0</v>
      </c>
      <c r="BZ762" s="3">
        <f>LOG((BB762/'Average Crustal Abundance'!W$2),9.15)</f>
        <v>0</v>
      </c>
      <c r="CA762" s="3">
        <f>LOG((BC762/'Average Crustal Abundance'!X$2),6.07)</f>
        <v>0</v>
      </c>
      <c r="CB762" s="3">
        <f>LOG((BD762/'Average Crustal Abundance'!Y$2),9.57)</f>
        <v>0</v>
      </c>
      <c r="CC762" s="3">
        <f t="shared" si="403"/>
        <v>0</v>
      </c>
      <c r="CD762" s="3" t="e">
        <f t="shared" si="404"/>
        <v>#DIV/0!</v>
      </c>
      <c r="CE762" s="4" t="e">
        <f t="shared" si="398"/>
        <v>#DIV/0!</v>
      </c>
      <c r="CF762" s="4" t="e">
        <f t="shared" si="399"/>
        <v>#DIV/0!</v>
      </c>
      <c r="CG762" s="4" t="e">
        <f t="shared" si="400"/>
        <v>#DIV/0!</v>
      </c>
      <c r="CH762" s="4" t="e">
        <f t="shared" si="394"/>
        <v>#DIV/0!</v>
      </c>
      <c r="CI762" s="4" t="e">
        <f t="shared" si="395"/>
        <v>#DIV/0!</v>
      </c>
      <c r="CJ762" s="4" t="e">
        <f t="shared" si="396"/>
        <v>#DIV/0!</v>
      </c>
      <c r="CK762" s="4" t="e">
        <f t="shared" si="397"/>
        <v>#DIV/0!</v>
      </c>
      <c r="CL762" s="4" t="e">
        <f t="shared" si="412"/>
        <v>#DIV/0!</v>
      </c>
      <c r="CM762" s="4" t="e">
        <f t="shared" si="413"/>
        <v>#DIV/0!</v>
      </c>
      <c r="CN762" s="4" t="e">
        <f t="shared" si="414"/>
        <v>#DIV/0!</v>
      </c>
      <c r="CO762" s="4" t="e">
        <f t="shared" si="415"/>
        <v>#DIV/0!</v>
      </c>
      <c r="CP762" s="4" t="e">
        <f t="shared" si="416"/>
        <v>#DIV/0!</v>
      </c>
      <c r="CQ762" s="4" t="e">
        <f t="shared" si="417"/>
        <v>#DIV/0!</v>
      </c>
      <c r="CR762" s="4" t="e">
        <f t="shared" si="418"/>
        <v>#DIV/0!</v>
      </c>
      <c r="CS762" s="4" t="e">
        <f t="shared" si="419"/>
        <v>#DIV/0!</v>
      </c>
      <c r="CT762" s="4" t="e">
        <f t="shared" si="420"/>
        <v>#DIV/0!</v>
      </c>
      <c r="CU762" s="4" t="e">
        <f t="shared" si="421"/>
        <v>#DIV/0!</v>
      </c>
      <c r="CV762" s="4" t="e">
        <f t="shared" si="422"/>
        <v>#DIV/0!</v>
      </c>
      <c r="CW762" s="4" t="e">
        <f t="shared" si="402"/>
        <v>#DIV/0!</v>
      </c>
      <c r="CX762" s="4" t="e">
        <f t="shared" si="402"/>
        <v>#DIV/0!</v>
      </c>
      <c r="CY762" s="4" t="e">
        <f t="shared" si="402"/>
        <v>#DIV/0!</v>
      </c>
      <c r="CZ762" s="4" t="e">
        <f t="shared" si="401"/>
        <v>#DIV/0!</v>
      </c>
      <c r="DA762" s="4" t="e">
        <f t="shared" si="401"/>
        <v>#DIV/0!</v>
      </c>
      <c r="DB762" s="4" t="e">
        <f t="shared" si="401"/>
        <v>#DIV/0!</v>
      </c>
      <c r="DC762" s="3"/>
      <c r="DD762" s="3" t="e">
        <f t="shared" si="405"/>
        <v>#DIV/0!</v>
      </c>
    </row>
    <row r="763" spans="33:108" x14ac:dyDescent="0.25">
      <c r="AG763" s="2">
        <f>IF(I763&gt;'Average Crustal Abundance'!B$2,Data!I763,'Average Crustal Abundance'!B$2)</f>
        <v>52200</v>
      </c>
      <c r="AH763" s="2">
        <f>IF(J763&gt;'Average Crustal Abundance'!C$2,Data!J763,'Average Crustal Abundance'!C$2)</f>
        <v>27</v>
      </c>
      <c r="AI763" s="2">
        <f>IF(K763&gt;'Average Crustal Abundance'!D$2,Data!K763,'Average Crustal Abundance'!D$2)</f>
        <v>59</v>
      </c>
      <c r="AJ763" s="2">
        <f>IF(L763&gt;'Average Crustal Abundance'!E$2,Data!L763,'Average Crustal Abundance'!E$2)</f>
        <v>0.188</v>
      </c>
      <c r="AK763" s="2">
        <f>IF(M763&gt;'Average Crustal Abundance'!F$2,Data!M763,'Average Crustal Abundance'!F$2)</f>
        <v>1.5E-3</v>
      </c>
      <c r="AL763" s="2">
        <f>IF(N763&gt;'Average Crustal Abundance'!G$2,Data!N763,'Average Crustal Abundance'!G$2)</f>
        <v>1.5E-3</v>
      </c>
      <c r="AM763" s="2">
        <f>IF(O763&gt;'Average Crustal Abundance'!H$2,Data!O763,'Average Crustal Abundance'!H$2)</f>
        <v>27</v>
      </c>
      <c r="AN763" s="2">
        <f>IF(P763&gt;'Average Crustal Abundance'!I$2,Data!P763,'Average Crustal Abundance'!I$2)</f>
        <v>5.6000000000000001E-2</v>
      </c>
      <c r="AO763" s="2">
        <f>IF(Q763&gt;'Average Crustal Abundance'!J$2,Data!Q763,'Average Crustal Abundance'!J$2)</f>
        <v>1.2999999999999999E-3</v>
      </c>
      <c r="AP763" s="2">
        <f>IF(R763&gt;'Average Crustal Abundance'!K$2,Data!R763,'Average Crustal Abundance'!K$2)</f>
        <v>72</v>
      </c>
      <c r="AQ763" s="2">
        <f>IF(S763&gt;'Average Crustal Abundance'!L$2,Data!S763,'Average Crustal Abundance'!L$2)</f>
        <v>0.08</v>
      </c>
      <c r="AR763" s="2">
        <f>IF(T763&gt;'Average Crustal Abundance'!M$2,Data!T763,'Average Crustal Abundance'!M$2)</f>
        <v>5.1999999999999998E-2</v>
      </c>
      <c r="AS763" s="2">
        <f>IF(U763&gt;'Average Crustal Abundance'!N$2,Data!U763,'Average Crustal Abundance'!N$2)</f>
        <v>0.5</v>
      </c>
      <c r="AT763" s="2">
        <f>IF(V763&gt;'Average Crustal Abundance'!O$2,Data!V763,'Average Crustal Abundance'!O$2)</f>
        <v>11</v>
      </c>
      <c r="AU763" s="2">
        <f>IF(W763&gt;'Average Crustal Abundance'!P$2,Data!W763,'Average Crustal Abundance'!P$2)</f>
        <v>0.03</v>
      </c>
      <c r="AV763" s="2">
        <f>IF(X763&gt;'Average Crustal Abundance'!Q$2,Data!X763,'Average Crustal Abundance'!Q$2)</f>
        <v>2.5</v>
      </c>
      <c r="AW763" s="2">
        <f>IF(Y763&gt;'Average Crustal Abundance'!R$2,Data!Y763,'Average Crustal Abundance'!R$2)</f>
        <v>0.2</v>
      </c>
      <c r="AX763" s="2">
        <f>IF(Z763&gt;'Average Crustal Abundance'!S$2,Data!Z763,'Average Crustal Abundance'!S$2)</f>
        <v>0.18</v>
      </c>
      <c r="AY763" s="2">
        <f>IF(AA763&gt;'Average Crustal Abundance'!T$2,Data!AA763,'Average Crustal Abundance'!T$2)</f>
        <v>1E-3</v>
      </c>
      <c r="AZ763" s="2">
        <f>IF(AB763&gt;'Average Crustal Abundance'!U$2,Data!AB763,'Average Crustal Abundance'!U$2)</f>
        <v>0.8</v>
      </c>
      <c r="BA763" s="2">
        <f>IF(AC763&gt;'Average Crustal Abundance'!V$2,Data!AC763,'Average Crustal Abundance'!V$2)</f>
        <v>1</v>
      </c>
      <c r="BB763" s="2">
        <f>IF(AD763&gt;'Average Crustal Abundance'!W$2,Data!AD763,'Average Crustal Abundance'!W$2)</f>
        <v>1.7</v>
      </c>
      <c r="BC763" s="2">
        <f>IF(AE763&gt;'Average Crustal Abundance'!X$2,Data!AE763,'Average Crustal Abundance'!X$2)</f>
        <v>20</v>
      </c>
      <c r="BD763" s="2">
        <f>IF(AF763&gt;'Average Crustal Abundance'!Y$2,Data!AF763,'Average Crustal Abundance'!Y$2)</f>
        <v>1.3</v>
      </c>
      <c r="BE763" s="3">
        <f>LOG((AG763/'Average Crustal Abundance'!B$2),1.636)</f>
        <v>0</v>
      </c>
      <c r="BF763" s="3">
        <f>LOG((AH763/'Average Crustal Abundance'!C$2),5.77)</f>
        <v>0</v>
      </c>
      <c r="BG763" s="3">
        <f>LOG((AI763/'Average Crustal Abundance'!D$2),5.07)</f>
        <v>0</v>
      </c>
      <c r="BH763" s="3">
        <f>IF(LOG((AJ763/'Average Crustal Abundance'!E$2))&lt;6,LOG((AJ763/'Average Crustal Abundance'!E$2)),6)</f>
        <v>0</v>
      </c>
      <c r="BI763" s="3">
        <f>IF(LOG((AK763/'Average Crustal Abundance'!F$2))&lt;6,LOG((AK763/'Average Crustal Abundance'!F$2)),6)</f>
        <v>0</v>
      </c>
      <c r="BJ763" s="3">
        <f>IF(LOG((AL763/'Average Crustal Abundance'!G$2))&lt;6,LOG((AL763/'Average Crustal Abundance'!G$2)),6)</f>
        <v>0</v>
      </c>
      <c r="BK763" s="3">
        <f>LOG((AM763/'Average Crustal Abundance'!H$2),5.77)</f>
        <v>0</v>
      </c>
      <c r="BL763" s="3">
        <f>IF(LOG((AN763/'Average Crustal Abundance'!I$2))&lt;6,LOG((AN763/'Average Crustal Abundance'!I$2)),6)</f>
        <v>0</v>
      </c>
      <c r="BM763" s="3">
        <f>IF(LOG((AO763/'Average Crustal Abundance'!J$2))&lt;6,LOG((AO763/'Average Crustal Abundance'!J$2)),6)</f>
        <v>0</v>
      </c>
      <c r="BN763" s="3">
        <f>LOG((AP763/'Average Crustal Abundance'!K$2),4.9)</f>
        <v>0</v>
      </c>
      <c r="BO763" s="3">
        <f>IF(LOG((AQ763/'Average Crustal Abundance'!L$2))&lt;6,LOG((AQ763/'Average Crustal Abundance'!L$2)),6)</f>
        <v>0</v>
      </c>
      <c r="BP763" s="3">
        <f>IF(LOG((AR763/'Average Crustal Abundance'!M$2))&lt;6,LOG((AR763/'Average Crustal Abundance'!M$2)),6)</f>
        <v>0</v>
      </c>
      <c r="BQ763" s="3">
        <f>IF(LOG((AS763/'Average Crustal Abundance'!N$2))&lt;6,LOG((AS763/'Average Crustal Abundance'!N$2)),6)</f>
        <v>0</v>
      </c>
      <c r="BR763" s="3">
        <f>LOG((AT763/'Average Crustal Abundance'!O$2),6.71)</f>
        <v>0</v>
      </c>
      <c r="BS763" s="3">
        <f>IF(LOG((AU763/'Average Crustal Abundance'!P$2))&lt;6,LOG((AU763/'Average Crustal Abundance'!P$2)),6)</f>
        <v>0</v>
      </c>
      <c r="BT763" s="3">
        <f>LOG((AV763/'Average Crustal Abundance'!Q$2),8.58)</f>
        <v>0</v>
      </c>
      <c r="BU763" s="3">
        <f>IF(LOG((AW763/'Average Crustal Abundance'!R$2))&lt;6,LOG((AW763/'Average Crustal Abundance'!R$2)),6)</f>
        <v>0</v>
      </c>
      <c r="BV763" s="3">
        <f>IF(LOG((AX763/'Average Crustal Abundance'!S$2))&lt;6,LOG((AX763/'Average Crustal Abundance'!S$2)),6)</f>
        <v>0</v>
      </c>
      <c r="BW763" s="3">
        <f>IF(LOG((AY763/'Average Crustal Abundance'!T$2))&lt;6,LOG((AY763/'Average Crustal Abundance'!T$2)),6)</f>
        <v>0</v>
      </c>
      <c r="BX763" s="3">
        <f>IF(LOG((AZ763/'Average Crustal Abundance'!U$2))&lt;6,LOG((AZ763/'Average Crustal Abundance'!U$2)),6)</f>
        <v>0</v>
      </c>
      <c r="BY763" s="3">
        <f>IF(LOG((BA763/'Average Crustal Abundance'!V$2))&lt;6,LOG((BA763/'Average Crustal Abundance'!V$2)),6)</f>
        <v>0</v>
      </c>
      <c r="BZ763" s="3">
        <f>LOG((BB763/'Average Crustal Abundance'!W$2),9.15)</f>
        <v>0</v>
      </c>
      <c r="CA763" s="3">
        <f>LOG((BC763/'Average Crustal Abundance'!X$2),6.07)</f>
        <v>0</v>
      </c>
      <c r="CB763" s="3">
        <f>LOG((BD763/'Average Crustal Abundance'!Y$2),9.57)</f>
        <v>0</v>
      </c>
      <c r="CC763" s="3">
        <f t="shared" si="403"/>
        <v>0</v>
      </c>
      <c r="CD763" s="3" t="e">
        <f t="shared" si="404"/>
        <v>#DIV/0!</v>
      </c>
      <c r="CE763" s="4" t="e">
        <f t="shared" si="398"/>
        <v>#DIV/0!</v>
      </c>
      <c r="CF763" s="4" t="e">
        <f t="shared" si="399"/>
        <v>#DIV/0!</v>
      </c>
      <c r="CG763" s="4" t="e">
        <f t="shared" si="400"/>
        <v>#DIV/0!</v>
      </c>
      <c r="CH763" s="4" t="e">
        <f t="shared" si="394"/>
        <v>#DIV/0!</v>
      </c>
      <c r="CI763" s="4" t="e">
        <f t="shared" si="395"/>
        <v>#DIV/0!</v>
      </c>
      <c r="CJ763" s="4" t="e">
        <f t="shared" si="396"/>
        <v>#DIV/0!</v>
      </c>
      <c r="CK763" s="4" t="e">
        <f t="shared" si="397"/>
        <v>#DIV/0!</v>
      </c>
      <c r="CL763" s="4" t="e">
        <f t="shared" si="412"/>
        <v>#DIV/0!</v>
      </c>
      <c r="CM763" s="4" t="e">
        <f t="shared" si="413"/>
        <v>#DIV/0!</v>
      </c>
      <c r="CN763" s="4" t="e">
        <f t="shared" si="414"/>
        <v>#DIV/0!</v>
      </c>
      <c r="CO763" s="4" t="e">
        <f t="shared" si="415"/>
        <v>#DIV/0!</v>
      </c>
      <c r="CP763" s="4" t="e">
        <f t="shared" si="416"/>
        <v>#DIV/0!</v>
      </c>
      <c r="CQ763" s="4" t="e">
        <f t="shared" si="417"/>
        <v>#DIV/0!</v>
      </c>
      <c r="CR763" s="4" t="e">
        <f t="shared" si="418"/>
        <v>#DIV/0!</v>
      </c>
      <c r="CS763" s="4" t="e">
        <f t="shared" si="419"/>
        <v>#DIV/0!</v>
      </c>
      <c r="CT763" s="4" t="e">
        <f t="shared" si="420"/>
        <v>#DIV/0!</v>
      </c>
      <c r="CU763" s="4" t="e">
        <f t="shared" si="421"/>
        <v>#DIV/0!</v>
      </c>
      <c r="CV763" s="4" t="e">
        <f t="shared" si="422"/>
        <v>#DIV/0!</v>
      </c>
      <c r="CW763" s="4" t="e">
        <f t="shared" si="402"/>
        <v>#DIV/0!</v>
      </c>
      <c r="CX763" s="4" t="e">
        <f t="shared" si="402"/>
        <v>#DIV/0!</v>
      </c>
      <c r="CY763" s="4" t="e">
        <f t="shared" si="402"/>
        <v>#DIV/0!</v>
      </c>
      <c r="CZ763" s="4" t="e">
        <f t="shared" si="401"/>
        <v>#DIV/0!</v>
      </c>
      <c r="DA763" s="4" t="e">
        <f t="shared" si="401"/>
        <v>#DIV/0!</v>
      </c>
      <c r="DB763" s="4" t="e">
        <f t="shared" si="401"/>
        <v>#DIV/0!</v>
      </c>
      <c r="DC763" s="3"/>
      <c r="DD763" s="3" t="e">
        <f t="shared" si="405"/>
        <v>#DIV/0!</v>
      </c>
    </row>
    <row r="764" spans="33:108" x14ac:dyDescent="0.25">
      <c r="AG764" s="2">
        <f>IF(I764&gt;'Average Crustal Abundance'!B$2,Data!I764,'Average Crustal Abundance'!B$2)</f>
        <v>52200</v>
      </c>
      <c r="AH764" s="2">
        <f>IF(J764&gt;'Average Crustal Abundance'!C$2,Data!J764,'Average Crustal Abundance'!C$2)</f>
        <v>27</v>
      </c>
      <c r="AI764" s="2">
        <f>IF(K764&gt;'Average Crustal Abundance'!D$2,Data!K764,'Average Crustal Abundance'!D$2)</f>
        <v>59</v>
      </c>
      <c r="AJ764" s="2">
        <f>IF(L764&gt;'Average Crustal Abundance'!E$2,Data!L764,'Average Crustal Abundance'!E$2)</f>
        <v>0.188</v>
      </c>
      <c r="AK764" s="2">
        <f>IF(M764&gt;'Average Crustal Abundance'!F$2,Data!M764,'Average Crustal Abundance'!F$2)</f>
        <v>1.5E-3</v>
      </c>
      <c r="AL764" s="2">
        <f>IF(N764&gt;'Average Crustal Abundance'!G$2,Data!N764,'Average Crustal Abundance'!G$2)</f>
        <v>1.5E-3</v>
      </c>
      <c r="AM764" s="2">
        <f>IF(O764&gt;'Average Crustal Abundance'!H$2,Data!O764,'Average Crustal Abundance'!H$2)</f>
        <v>27</v>
      </c>
      <c r="AN764" s="2">
        <f>IF(P764&gt;'Average Crustal Abundance'!I$2,Data!P764,'Average Crustal Abundance'!I$2)</f>
        <v>5.6000000000000001E-2</v>
      </c>
      <c r="AO764" s="2">
        <f>IF(Q764&gt;'Average Crustal Abundance'!J$2,Data!Q764,'Average Crustal Abundance'!J$2)</f>
        <v>1.2999999999999999E-3</v>
      </c>
      <c r="AP764" s="2">
        <f>IF(R764&gt;'Average Crustal Abundance'!K$2,Data!R764,'Average Crustal Abundance'!K$2)</f>
        <v>72</v>
      </c>
      <c r="AQ764" s="2">
        <f>IF(S764&gt;'Average Crustal Abundance'!L$2,Data!S764,'Average Crustal Abundance'!L$2)</f>
        <v>0.08</v>
      </c>
      <c r="AR764" s="2">
        <f>IF(T764&gt;'Average Crustal Abundance'!M$2,Data!T764,'Average Crustal Abundance'!M$2)</f>
        <v>5.1999999999999998E-2</v>
      </c>
      <c r="AS764" s="2">
        <f>IF(U764&gt;'Average Crustal Abundance'!N$2,Data!U764,'Average Crustal Abundance'!N$2)</f>
        <v>0.5</v>
      </c>
      <c r="AT764" s="2">
        <f>IF(V764&gt;'Average Crustal Abundance'!O$2,Data!V764,'Average Crustal Abundance'!O$2)</f>
        <v>11</v>
      </c>
      <c r="AU764" s="2">
        <f>IF(W764&gt;'Average Crustal Abundance'!P$2,Data!W764,'Average Crustal Abundance'!P$2)</f>
        <v>0.03</v>
      </c>
      <c r="AV764" s="2">
        <f>IF(X764&gt;'Average Crustal Abundance'!Q$2,Data!X764,'Average Crustal Abundance'!Q$2)</f>
        <v>2.5</v>
      </c>
      <c r="AW764" s="2">
        <f>IF(Y764&gt;'Average Crustal Abundance'!R$2,Data!Y764,'Average Crustal Abundance'!R$2)</f>
        <v>0.2</v>
      </c>
      <c r="AX764" s="2">
        <f>IF(Z764&gt;'Average Crustal Abundance'!S$2,Data!Z764,'Average Crustal Abundance'!S$2)</f>
        <v>0.18</v>
      </c>
      <c r="AY764" s="2">
        <f>IF(AA764&gt;'Average Crustal Abundance'!T$2,Data!AA764,'Average Crustal Abundance'!T$2)</f>
        <v>1E-3</v>
      </c>
      <c r="AZ764" s="2">
        <f>IF(AB764&gt;'Average Crustal Abundance'!U$2,Data!AB764,'Average Crustal Abundance'!U$2)</f>
        <v>0.8</v>
      </c>
      <c r="BA764" s="2">
        <f>IF(AC764&gt;'Average Crustal Abundance'!V$2,Data!AC764,'Average Crustal Abundance'!V$2)</f>
        <v>1</v>
      </c>
      <c r="BB764" s="2">
        <f>IF(AD764&gt;'Average Crustal Abundance'!W$2,Data!AD764,'Average Crustal Abundance'!W$2)</f>
        <v>1.7</v>
      </c>
      <c r="BC764" s="2">
        <f>IF(AE764&gt;'Average Crustal Abundance'!X$2,Data!AE764,'Average Crustal Abundance'!X$2)</f>
        <v>20</v>
      </c>
      <c r="BD764" s="2">
        <f>IF(AF764&gt;'Average Crustal Abundance'!Y$2,Data!AF764,'Average Crustal Abundance'!Y$2)</f>
        <v>1.3</v>
      </c>
      <c r="BE764" s="3">
        <f>LOG((AG764/'Average Crustal Abundance'!B$2),1.636)</f>
        <v>0</v>
      </c>
      <c r="BF764" s="3">
        <f>LOG((AH764/'Average Crustal Abundance'!C$2),5.77)</f>
        <v>0</v>
      </c>
      <c r="BG764" s="3">
        <f>LOG((AI764/'Average Crustal Abundance'!D$2),5.07)</f>
        <v>0</v>
      </c>
      <c r="BH764" s="3">
        <f>IF(LOG((AJ764/'Average Crustal Abundance'!E$2))&lt;6,LOG((AJ764/'Average Crustal Abundance'!E$2)),6)</f>
        <v>0</v>
      </c>
      <c r="BI764" s="3">
        <f>IF(LOG((AK764/'Average Crustal Abundance'!F$2))&lt;6,LOG((AK764/'Average Crustal Abundance'!F$2)),6)</f>
        <v>0</v>
      </c>
      <c r="BJ764" s="3">
        <f>IF(LOG((AL764/'Average Crustal Abundance'!G$2))&lt;6,LOG((AL764/'Average Crustal Abundance'!G$2)),6)</f>
        <v>0</v>
      </c>
      <c r="BK764" s="3">
        <f>LOG((AM764/'Average Crustal Abundance'!H$2),5.77)</f>
        <v>0</v>
      </c>
      <c r="BL764" s="3">
        <f>IF(LOG((AN764/'Average Crustal Abundance'!I$2))&lt;6,LOG((AN764/'Average Crustal Abundance'!I$2)),6)</f>
        <v>0</v>
      </c>
      <c r="BM764" s="3">
        <f>IF(LOG((AO764/'Average Crustal Abundance'!J$2))&lt;6,LOG((AO764/'Average Crustal Abundance'!J$2)),6)</f>
        <v>0</v>
      </c>
      <c r="BN764" s="3">
        <f>LOG((AP764/'Average Crustal Abundance'!K$2),4.9)</f>
        <v>0</v>
      </c>
      <c r="BO764" s="3">
        <f>IF(LOG((AQ764/'Average Crustal Abundance'!L$2))&lt;6,LOG((AQ764/'Average Crustal Abundance'!L$2)),6)</f>
        <v>0</v>
      </c>
      <c r="BP764" s="3">
        <f>IF(LOG((AR764/'Average Crustal Abundance'!M$2))&lt;6,LOG((AR764/'Average Crustal Abundance'!M$2)),6)</f>
        <v>0</v>
      </c>
      <c r="BQ764" s="3">
        <f>IF(LOG((AS764/'Average Crustal Abundance'!N$2))&lt;6,LOG((AS764/'Average Crustal Abundance'!N$2)),6)</f>
        <v>0</v>
      </c>
      <c r="BR764" s="3">
        <f>LOG((AT764/'Average Crustal Abundance'!O$2),6.71)</f>
        <v>0</v>
      </c>
      <c r="BS764" s="3">
        <f>IF(LOG((AU764/'Average Crustal Abundance'!P$2))&lt;6,LOG((AU764/'Average Crustal Abundance'!P$2)),6)</f>
        <v>0</v>
      </c>
      <c r="BT764" s="3">
        <f>LOG((AV764/'Average Crustal Abundance'!Q$2),8.58)</f>
        <v>0</v>
      </c>
      <c r="BU764" s="3">
        <f>IF(LOG((AW764/'Average Crustal Abundance'!R$2))&lt;6,LOG((AW764/'Average Crustal Abundance'!R$2)),6)</f>
        <v>0</v>
      </c>
      <c r="BV764" s="3">
        <f>IF(LOG((AX764/'Average Crustal Abundance'!S$2))&lt;6,LOG((AX764/'Average Crustal Abundance'!S$2)),6)</f>
        <v>0</v>
      </c>
      <c r="BW764" s="3">
        <f>IF(LOG((AY764/'Average Crustal Abundance'!T$2))&lt;6,LOG((AY764/'Average Crustal Abundance'!T$2)),6)</f>
        <v>0</v>
      </c>
      <c r="BX764" s="3">
        <f>IF(LOG((AZ764/'Average Crustal Abundance'!U$2))&lt;6,LOG((AZ764/'Average Crustal Abundance'!U$2)),6)</f>
        <v>0</v>
      </c>
      <c r="BY764" s="3">
        <f>IF(LOG((BA764/'Average Crustal Abundance'!V$2))&lt;6,LOG((BA764/'Average Crustal Abundance'!V$2)),6)</f>
        <v>0</v>
      </c>
      <c r="BZ764" s="3">
        <f>LOG((BB764/'Average Crustal Abundance'!W$2),9.15)</f>
        <v>0</v>
      </c>
      <c r="CA764" s="3">
        <f>LOG((BC764/'Average Crustal Abundance'!X$2),6.07)</f>
        <v>0</v>
      </c>
      <c r="CB764" s="3">
        <f>LOG((BD764/'Average Crustal Abundance'!Y$2),9.57)</f>
        <v>0</v>
      </c>
      <c r="CC764" s="3">
        <f t="shared" si="403"/>
        <v>0</v>
      </c>
      <c r="CD764" s="3" t="e">
        <f t="shared" si="404"/>
        <v>#DIV/0!</v>
      </c>
      <c r="CE764" s="4" t="e">
        <f t="shared" si="398"/>
        <v>#DIV/0!</v>
      </c>
      <c r="CF764" s="4" t="e">
        <f t="shared" si="399"/>
        <v>#DIV/0!</v>
      </c>
      <c r="CG764" s="4" t="e">
        <f t="shared" si="400"/>
        <v>#DIV/0!</v>
      </c>
      <c r="CH764" s="4" t="e">
        <f t="shared" ref="CH764:CH827" si="423">BH764*$CD764</f>
        <v>#DIV/0!</v>
      </c>
      <c r="CI764" s="4" t="e">
        <f t="shared" ref="CI764:CI827" si="424">BI764*$CD764</f>
        <v>#DIV/0!</v>
      </c>
      <c r="CJ764" s="4" t="e">
        <f t="shared" ref="CJ764:CJ827" si="425">BJ764*$CD764</f>
        <v>#DIV/0!</v>
      </c>
      <c r="CK764" s="4" t="e">
        <f t="shared" ref="CK764:CK827" si="426">BK764*$CD764</f>
        <v>#DIV/0!</v>
      </c>
      <c r="CL764" s="4" t="e">
        <f t="shared" si="412"/>
        <v>#DIV/0!</v>
      </c>
      <c r="CM764" s="4" t="e">
        <f t="shared" si="413"/>
        <v>#DIV/0!</v>
      </c>
      <c r="CN764" s="4" t="e">
        <f t="shared" si="414"/>
        <v>#DIV/0!</v>
      </c>
      <c r="CO764" s="4" t="e">
        <f t="shared" si="415"/>
        <v>#DIV/0!</v>
      </c>
      <c r="CP764" s="4" t="e">
        <f t="shared" si="416"/>
        <v>#DIV/0!</v>
      </c>
      <c r="CQ764" s="4" t="e">
        <f t="shared" si="417"/>
        <v>#DIV/0!</v>
      </c>
      <c r="CR764" s="4" t="e">
        <f t="shared" si="418"/>
        <v>#DIV/0!</v>
      </c>
      <c r="CS764" s="4" t="e">
        <f t="shared" si="419"/>
        <v>#DIV/0!</v>
      </c>
      <c r="CT764" s="4" t="e">
        <f t="shared" si="420"/>
        <v>#DIV/0!</v>
      </c>
      <c r="CU764" s="4" t="e">
        <f t="shared" si="421"/>
        <v>#DIV/0!</v>
      </c>
      <c r="CV764" s="4" t="e">
        <f t="shared" si="422"/>
        <v>#DIV/0!</v>
      </c>
      <c r="CW764" s="4" t="e">
        <f t="shared" si="402"/>
        <v>#DIV/0!</v>
      </c>
      <c r="CX764" s="4" t="e">
        <f t="shared" si="402"/>
        <v>#DIV/0!</v>
      </c>
      <c r="CY764" s="4" t="e">
        <f t="shared" si="402"/>
        <v>#DIV/0!</v>
      </c>
      <c r="CZ764" s="4" t="e">
        <f t="shared" si="401"/>
        <v>#DIV/0!</v>
      </c>
      <c r="DA764" s="4" t="e">
        <f t="shared" si="401"/>
        <v>#DIV/0!</v>
      </c>
      <c r="DB764" s="4" t="e">
        <f t="shared" si="401"/>
        <v>#DIV/0!</v>
      </c>
      <c r="DC764" s="3"/>
      <c r="DD764" s="3" t="e">
        <f t="shared" si="405"/>
        <v>#DIV/0!</v>
      </c>
    </row>
    <row r="765" spans="33:108" x14ac:dyDescent="0.25">
      <c r="AG765" s="2">
        <f>IF(I765&gt;'Average Crustal Abundance'!B$2,Data!I765,'Average Crustal Abundance'!B$2)</f>
        <v>52200</v>
      </c>
      <c r="AH765" s="2">
        <f>IF(J765&gt;'Average Crustal Abundance'!C$2,Data!J765,'Average Crustal Abundance'!C$2)</f>
        <v>27</v>
      </c>
      <c r="AI765" s="2">
        <f>IF(K765&gt;'Average Crustal Abundance'!D$2,Data!K765,'Average Crustal Abundance'!D$2)</f>
        <v>59</v>
      </c>
      <c r="AJ765" s="2">
        <f>IF(L765&gt;'Average Crustal Abundance'!E$2,Data!L765,'Average Crustal Abundance'!E$2)</f>
        <v>0.188</v>
      </c>
      <c r="AK765" s="2">
        <f>IF(M765&gt;'Average Crustal Abundance'!F$2,Data!M765,'Average Crustal Abundance'!F$2)</f>
        <v>1.5E-3</v>
      </c>
      <c r="AL765" s="2">
        <f>IF(N765&gt;'Average Crustal Abundance'!G$2,Data!N765,'Average Crustal Abundance'!G$2)</f>
        <v>1.5E-3</v>
      </c>
      <c r="AM765" s="2">
        <f>IF(O765&gt;'Average Crustal Abundance'!H$2,Data!O765,'Average Crustal Abundance'!H$2)</f>
        <v>27</v>
      </c>
      <c r="AN765" s="2">
        <f>IF(P765&gt;'Average Crustal Abundance'!I$2,Data!P765,'Average Crustal Abundance'!I$2)</f>
        <v>5.6000000000000001E-2</v>
      </c>
      <c r="AO765" s="2">
        <f>IF(Q765&gt;'Average Crustal Abundance'!J$2,Data!Q765,'Average Crustal Abundance'!J$2)</f>
        <v>1.2999999999999999E-3</v>
      </c>
      <c r="AP765" s="2">
        <f>IF(R765&gt;'Average Crustal Abundance'!K$2,Data!R765,'Average Crustal Abundance'!K$2)</f>
        <v>72</v>
      </c>
      <c r="AQ765" s="2">
        <f>IF(S765&gt;'Average Crustal Abundance'!L$2,Data!S765,'Average Crustal Abundance'!L$2)</f>
        <v>0.08</v>
      </c>
      <c r="AR765" s="2">
        <f>IF(T765&gt;'Average Crustal Abundance'!M$2,Data!T765,'Average Crustal Abundance'!M$2)</f>
        <v>5.1999999999999998E-2</v>
      </c>
      <c r="AS765" s="2">
        <f>IF(U765&gt;'Average Crustal Abundance'!N$2,Data!U765,'Average Crustal Abundance'!N$2)</f>
        <v>0.5</v>
      </c>
      <c r="AT765" s="2">
        <f>IF(V765&gt;'Average Crustal Abundance'!O$2,Data!V765,'Average Crustal Abundance'!O$2)</f>
        <v>11</v>
      </c>
      <c r="AU765" s="2">
        <f>IF(W765&gt;'Average Crustal Abundance'!P$2,Data!W765,'Average Crustal Abundance'!P$2)</f>
        <v>0.03</v>
      </c>
      <c r="AV765" s="2">
        <f>IF(X765&gt;'Average Crustal Abundance'!Q$2,Data!X765,'Average Crustal Abundance'!Q$2)</f>
        <v>2.5</v>
      </c>
      <c r="AW765" s="2">
        <f>IF(Y765&gt;'Average Crustal Abundance'!R$2,Data!Y765,'Average Crustal Abundance'!R$2)</f>
        <v>0.2</v>
      </c>
      <c r="AX765" s="2">
        <f>IF(Z765&gt;'Average Crustal Abundance'!S$2,Data!Z765,'Average Crustal Abundance'!S$2)</f>
        <v>0.18</v>
      </c>
      <c r="AY765" s="2">
        <f>IF(AA765&gt;'Average Crustal Abundance'!T$2,Data!AA765,'Average Crustal Abundance'!T$2)</f>
        <v>1E-3</v>
      </c>
      <c r="AZ765" s="2">
        <f>IF(AB765&gt;'Average Crustal Abundance'!U$2,Data!AB765,'Average Crustal Abundance'!U$2)</f>
        <v>0.8</v>
      </c>
      <c r="BA765" s="2">
        <f>IF(AC765&gt;'Average Crustal Abundance'!V$2,Data!AC765,'Average Crustal Abundance'!V$2)</f>
        <v>1</v>
      </c>
      <c r="BB765" s="2">
        <f>IF(AD765&gt;'Average Crustal Abundance'!W$2,Data!AD765,'Average Crustal Abundance'!W$2)</f>
        <v>1.7</v>
      </c>
      <c r="BC765" s="2">
        <f>IF(AE765&gt;'Average Crustal Abundance'!X$2,Data!AE765,'Average Crustal Abundance'!X$2)</f>
        <v>20</v>
      </c>
      <c r="BD765" s="2">
        <f>IF(AF765&gt;'Average Crustal Abundance'!Y$2,Data!AF765,'Average Crustal Abundance'!Y$2)</f>
        <v>1.3</v>
      </c>
      <c r="BE765" s="3">
        <f>LOG((AG765/'Average Crustal Abundance'!B$2),1.636)</f>
        <v>0</v>
      </c>
      <c r="BF765" s="3">
        <f>LOG((AH765/'Average Crustal Abundance'!C$2),5.77)</f>
        <v>0</v>
      </c>
      <c r="BG765" s="3">
        <f>LOG((AI765/'Average Crustal Abundance'!D$2),5.07)</f>
        <v>0</v>
      </c>
      <c r="BH765" s="3">
        <f>IF(LOG((AJ765/'Average Crustal Abundance'!E$2))&lt;6,LOG((AJ765/'Average Crustal Abundance'!E$2)),6)</f>
        <v>0</v>
      </c>
      <c r="BI765" s="3">
        <f>IF(LOG((AK765/'Average Crustal Abundance'!F$2))&lt;6,LOG((AK765/'Average Crustal Abundance'!F$2)),6)</f>
        <v>0</v>
      </c>
      <c r="BJ765" s="3">
        <f>IF(LOG((AL765/'Average Crustal Abundance'!G$2))&lt;6,LOG((AL765/'Average Crustal Abundance'!G$2)),6)</f>
        <v>0</v>
      </c>
      <c r="BK765" s="3">
        <f>LOG((AM765/'Average Crustal Abundance'!H$2),5.77)</f>
        <v>0</v>
      </c>
      <c r="BL765" s="3">
        <f>IF(LOG((AN765/'Average Crustal Abundance'!I$2))&lt;6,LOG((AN765/'Average Crustal Abundance'!I$2)),6)</f>
        <v>0</v>
      </c>
      <c r="BM765" s="3">
        <f>IF(LOG((AO765/'Average Crustal Abundance'!J$2))&lt;6,LOG((AO765/'Average Crustal Abundance'!J$2)),6)</f>
        <v>0</v>
      </c>
      <c r="BN765" s="3">
        <f>LOG((AP765/'Average Crustal Abundance'!K$2),4.9)</f>
        <v>0</v>
      </c>
      <c r="BO765" s="3">
        <f>IF(LOG((AQ765/'Average Crustal Abundance'!L$2))&lt;6,LOG((AQ765/'Average Crustal Abundance'!L$2)),6)</f>
        <v>0</v>
      </c>
      <c r="BP765" s="3">
        <f>IF(LOG((AR765/'Average Crustal Abundance'!M$2))&lt;6,LOG((AR765/'Average Crustal Abundance'!M$2)),6)</f>
        <v>0</v>
      </c>
      <c r="BQ765" s="3">
        <f>IF(LOG((AS765/'Average Crustal Abundance'!N$2))&lt;6,LOG((AS765/'Average Crustal Abundance'!N$2)),6)</f>
        <v>0</v>
      </c>
      <c r="BR765" s="3">
        <f>LOG((AT765/'Average Crustal Abundance'!O$2),6.71)</f>
        <v>0</v>
      </c>
      <c r="BS765" s="3">
        <f>IF(LOG((AU765/'Average Crustal Abundance'!P$2))&lt;6,LOG((AU765/'Average Crustal Abundance'!P$2)),6)</f>
        <v>0</v>
      </c>
      <c r="BT765" s="3">
        <f>LOG((AV765/'Average Crustal Abundance'!Q$2),8.58)</f>
        <v>0</v>
      </c>
      <c r="BU765" s="3">
        <f>IF(LOG((AW765/'Average Crustal Abundance'!R$2))&lt;6,LOG((AW765/'Average Crustal Abundance'!R$2)),6)</f>
        <v>0</v>
      </c>
      <c r="BV765" s="3">
        <f>IF(LOG((AX765/'Average Crustal Abundance'!S$2))&lt;6,LOG((AX765/'Average Crustal Abundance'!S$2)),6)</f>
        <v>0</v>
      </c>
      <c r="BW765" s="3">
        <f>IF(LOG((AY765/'Average Crustal Abundance'!T$2))&lt;6,LOG((AY765/'Average Crustal Abundance'!T$2)),6)</f>
        <v>0</v>
      </c>
      <c r="BX765" s="3">
        <f>IF(LOG((AZ765/'Average Crustal Abundance'!U$2))&lt;6,LOG((AZ765/'Average Crustal Abundance'!U$2)),6)</f>
        <v>0</v>
      </c>
      <c r="BY765" s="3">
        <f>IF(LOG((BA765/'Average Crustal Abundance'!V$2))&lt;6,LOG((BA765/'Average Crustal Abundance'!V$2)),6)</f>
        <v>0</v>
      </c>
      <c r="BZ765" s="3">
        <f>LOG((BB765/'Average Crustal Abundance'!W$2),9.15)</f>
        <v>0</v>
      </c>
      <c r="CA765" s="3">
        <f>LOG((BC765/'Average Crustal Abundance'!X$2),6.07)</f>
        <v>0</v>
      </c>
      <c r="CB765" s="3">
        <f>LOG((BD765/'Average Crustal Abundance'!Y$2),9.57)</f>
        <v>0</v>
      </c>
      <c r="CC765" s="3">
        <f t="shared" si="403"/>
        <v>0</v>
      </c>
      <c r="CD765" s="3" t="e">
        <f t="shared" si="404"/>
        <v>#DIV/0!</v>
      </c>
      <c r="CE765" s="4" t="e">
        <f t="shared" ref="CE765:CE828" si="427">BE765*$CD765</f>
        <v>#DIV/0!</v>
      </c>
      <c r="CF765" s="4" t="e">
        <f t="shared" ref="CF765:CF828" si="428">BF765*$CD765</f>
        <v>#DIV/0!</v>
      </c>
      <c r="CG765" s="4" t="e">
        <f t="shared" ref="CG765:CG828" si="429">BG765*$CD765</f>
        <v>#DIV/0!</v>
      </c>
      <c r="CH765" s="4" t="e">
        <f t="shared" si="423"/>
        <v>#DIV/0!</v>
      </c>
      <c r="CI765" s="4" t="e">
        <f t="shared" si="424"/>
        <v>#DIV/0!</v>
      </c>
      <c r="CJ765" s="4" t="e">
        <f t="shared" si="425"/>
        <v>#DIV/0!</v>
      </c>
      <c r="CK765" s="4" t="e">
        <f t="shared" si="426"/>
        <v>#DIV/0!</v>
      </c>
      <c r="CL765" s="4" t="e">
        <f t="shared" si="412"/>
        <v>#DIV/0!</v>
      </c>
      <c r="CM765" s="4" t="e">
        <f t="shared" si="413"/>
        <v>#DIV/0!</v>
      </c>
      <c r="CN765" s="4" t="e">
        <f t="shared" si="414"/>
        <v>#DIV/0!</v>
      </c>
      <c r="CO765" s="4" t="e">
        <f t="shared" si="415"/>
        <v>#DIV/0!</v>
      </c>
      <c r="CP765" s="4" t="e">
        <f t="shared" si="416"/>
        <v>#DIV/0!</v>
      </c>
      <c r="CQ765" s="4" t="e">
        <f t="shared" si="417"/>
        <v>#DIV/0!</v>
      </c>
      <c r="CR765" s="4" t="e">
        <f t="shared" si="418"/>
        <v>#DIV/0!</v>
      </c>
      <c r="CS765" s="4" t="e">
        <f t="shared" si="419"/>
        <v>#DIV/0!</v>
      </c>
      <c r="CT765" s="4" t="e">
        <f t="shared" si="420"/>
        <v>#DIV/0!</v>
      </c>
      <c r="CU765" s="4" t="e">
        <f t="shared" si="421"/>
        <v>#DIV/0!</v>
      </c>
      <c r="CV765" s="4" t="e">
        <f t="shared" si="422"/>
        <v>#DIV/0!</v>
      </c>
      <c r="CW765" s="4" t="e">
        <f t="shared" si="402"/>
        <v>#DIV/0!</v>
      </c>
      <c r="CX765" s="4" t="e">
        <f t="shared" si="402"/>
        <v>#DIV/0!</v>
      </c>
      <c r="CY765" s="4" t="e">
        <f t="shared" si="402"/>
        <v>#DIV/0!</v>
      </c>
      <c r="CZ765" s="4" t="e">
        <f t="shared" si="401"/>
        <v>#DIV/0!</v>
      </c>
      <c r="DA765" s="4" t="e">
        <f t="shared" si="401"/>
        <v>#DIV/0!</v>
      </c>
      <c r="DB765" s="4" t="e">
        <f t="shared" si="401"/>
        <v>#DIV/0!</v>
      </c>
      <c r="DC765" s="3"/>
      <c r="DD765" s="3" t="e">
        <f t="shared" si="405"/>
        <v>#DIV/0!</v>
      </c>
    </row>
    <row r="766" spans="33:108" x14ac:dyDescent="0.25">
      <c r="AG766" s="2">
        <f>IF(I766&gt;'Average Crustal Abundance'!B$2,Data!I766,'Average Crustal Abundance'!B$2)</f>
        <v>52200</v>
      </c>
      <c r="AH766" s="2">
        <f>IF(J766&gt;'Average Crustal Abundance'!C$2,Data!J766,'Average Crustal Abundance'!C$2)</f>
        <v>27</v>
      </c>
      <c r="AI766" s="2">
        <f>IF(K766&gt;'Average Crustal Abundance'!D$2,Data!K766,'Average Crustal Abundance'!D$2)</f>
        <v>59</v>
      </c>
      <c r="AJ766" s="2">
        <f>IF(L766&gt;'Average Crustal Abundance'!E$2,Data!L766,'Average Crustal Abundance'!E$2)</f>
        <v>0.188</v>
      </c>
      <c r="AK766" s="2">
        <f>IF(M766&gt;'Average Crustal Abundance'!F$2,Data!M766,'Average Crustal Abundance'!F$2)</f>
        <v>1.5E-3</v>
      </c>
      <c r="AL766" s="2">
        <f>IF(N766&gt;'Average Crustal Abundance'!G$2,Data!N766,'Average Crustal Abundance'!G$2)</f>
        <v>1.5E-3</v>
      </c>
      <c r="AM766" s="2">
        <f>IF(O766&gt;'Average Crustal Abundance'!H$2,Data!O766,'Average Crustal Abundance'!H$2)</f>
        <v>27</v>
      </c>
      <c r="AN766" s="2">
        <f>IF(P766&gt;'Average Crustal Abundance'!I$2,Data!P766,'Average Crustal Abundance'!I$2)</f>
        <v>5.6000000000000001E-2</v>
      </c>
      <c r="AO766" s="2">
        <f>IF(Q766&gt;'Average Crustal Abundance'!J$2,Data!Q766,'Average Crustal Abundance'!J$2)</f>
        <v>1.2999999999999999E-3</v>
      </c>
      <c r="AP766" s="2">
        <f>IF(R766&gt;'Average Crustal Abundance'!K$2,Data!R766,'Average Crustal Abundance'!K$2)</f>
        <v>72</v>
      </c>
      <c r="AQ766" s="2">
        <f>IF(S766&gt;'Average Crustal Abundance'!L$2,Data!S766,'Average Crustal Abundance'!L$2)</f>
        <v>0.08</v>
      </c>
      <c r="AR766" s="2">
        <f>IF(T766&gt;'Average Crustal Abundance'!M$2,Data!T766,'Average Crustal Abundance'!M$2)</f>
        <v>5.1999999999999998E-2</v>
      </c>
      <c r="AS766" s="2">
        <f>IF(U766&gt;'Average Crustal Abundance'!N$2,Data!U766,'Average Crustal Abundance'!N$2)</f>
        <v>0.5</v>
      </c>
      <c r="AT766" s="2">
        <f>IF(V766&gt;'Average Crustal Abundance'!O$2,Data!V766,'Average Crustal Abundance'!O$2)</f>
        <v>11</v>
      </c>
      <c r="AU766" s="2">
        <f>IF(W766&gt;'Average Crustal Abundance'!P$2,Data!W766,'Average Crustal Abundance'!P$2)</f>
        <v>0.03</v>
      </c>
      <c r="AV766" s="2">
        <f>IF(X766&gt;'Average Crustal Abundance'!Q$2,Data!X766,'Average Crustal Abundance'!Q$2)</f>
        <v>2.5</v>
      </c>
      <c r="AW766" s="2">
        <f>IF(Y766&gt;'Average Crustal Abundance'!R$2,Data!Y766,'Average Crustal Abundance'!R$2)</f>
        <v>0.2</v>
      </c>
      <c r="AX766" s="2">
        <f>IF(Z766&gt;'Average Crustal Abundance'!S$2,Data!Z766,'Average Crustal Abundance'!S$2)</f>
        <v>0.18</v>
      </c>
      <c r="AY766" s="2">
        <f>IF(AA766&gt;'Average Crustal Abundance'!T$2,Data!AA766,'Average Crustal Abundance'!T$2)</f>
        <v>1E-3</v>
      </c>
      <c r="AZ766" s="2">
        <f>IF(AB766&gt;'Average Crustal Abundance'!U$2,Data!AB766,'Average Crustal Abundance'!U$2)</f>
        <v>0.8</v>
      </c>
      <c r="BA766" s="2">
        <f>IF(AC766&gt;'Average Crustal Abundance'!V$2,Data!AC766,'Average Crustal Abundance'!V$2)</f>
        <v>1</v>
      </c>
      <c r="BB766" s="2">
        <f>IF(AD766&gt;'Average Crustal Abundance'!W$2,Data!AD766,'Average Crustal Abundance'!W$2)</f>
        <v>1.7</v>
      </c>
      <c r="BC766" s="2">
        <f>IF(AE766&gt;'Average Crustal Abundance'!X$2,Data!AE766,'Average Crustal Abundance'!X$2)</f>
        <v>20</v>
      </c>
      <c r="BD766" s="2">
        <f>IF(AF766&gt;'Average Crustal Abundance'!Y$2,Data!AF766,'Average Crustal Abundance'!Y$2)</f>
        <v>1.3</v>
      </c>
      <c r="BE766" s="3">
        <f>LOG((AG766/'Average Crustal Abundance'!B$2),1.636)</f>
        <v>0</v>
      </c>
      <c r="BF766" s="3">
        <f>LOG((AH766/'Average Crustal Abundance'!C$2),5.77)</f>
        <v>0</v>
      </c>
      <c r="BG766" s="3">
        <f>LOG((AI766/'Average Crustal Abundance'!D$2),5.07)</f>
        <v>0</v>
      </c>
      <c r="BH766" s="3">
        <f>IF(LOG((AJ766/'Average Crustal Abundance'!E$2))&lt;6,LOG((AJ766/'Average Crustal Abundance'!E$2)),6)</f>
        <v>0</v>
      </c>
      <c r="BI766" s="3">
        <f>IF(LOG((AK766/'Average Crustal Abundance'!F$2))&lt;6,LOG((AK766/'Average Crustal Abundance'!F$2)),6)</f>
        <v>0</v>
      </c>
      <c r="BJ766" s="3">
        <f>IF(LOG((AL766/'Average Crustal Abundance'!G$2))&lt;6,LOG((AL766/'Average Crustal Abundance'!G$2)),6)</f>
        <v>0</v>
      </c>
      <c r="BK766" s="3">
        <f>LOG((AM766/'Average Crustal Abundance'!H$2),5.77)</f>
        <v>0</v>
      </c>
      <c r="BL766" s="3">
        <f>IF(LOG((AN766/'Average Crustal Abundance'!I$2))&lt;6,LOG((AN766/'Average Crustal Abundance'!I$2)),6)</f>
        <v>0</v>
      </c>
      <c r="BM766" s="3">
        <f>IF(LOG((AO766/'Average Crustal Abundance'!J$2))&lt;6,LOG((AO766/'Average Crustal Abundance'!J$2)),6)</f>
        <v>0</v>
      </c>
      <c r="BN766" s="3">
        <f>LOG((AP766/'Average Crustal Abundance'!K$2),4.9)</f>
        <v>0</v>
      </c>
      <c r="BO766" s="3">
        <f>IF(LOG((AQ766/'Average Crustal Abundance'!L$2))&lt;6,LOG((AQ766/'Average Crustal Abundance'!L$2)),6)</f>
        <v>0</v>
      </c>
      <c r="BP766" s="3">
        <f>IF(LOG((AR766/'Average Crustal Abundance'!M$2))&lt;6,LOG((AR766/'Average Crustal Abundance'!M$2)),6)</f>
        <v>0</v>
      </c>
      <c r="BQ766" s="3">
        <f>IF(LOG((AS766/'Average Crustal Abundance'!N$2))&lt;6,LOG((AS766/'Average Crustal Abundance'!N$2)),6)</f>
        <v>0</v>
      </c>
      <c r="BR766" s="3">
        <f>LOG((AT766/'Average Crustal Abundance'!O$2),6.71)</f>
        <v>0</v>
      </c>
      <c r="BS766" s="3">
        <f>IF(LOG((AU766/'Average Crustal Abundance'!P$2))&lt;6,LOG((AU766/'Average Crustal Abundance'!P$2)),6)</f>
        <v>0</v>
      </c>
      <c r="BT766" s="3">
        <f>LOG((AV766/'Average Crustal Abundance'!Q$2),8.58)</f>
        <v>0</v>
      </c>
      <c r="BU766" s="3">
        <f>IF(LOG((AW766/'Average Crustal Abundance'!R$2))&lt;6,LOG((AW766/'Average Crustal Abundance'!R$2)),6)</f>
        <v>0</v>
      </c>
      <c r="BV766" s="3">
        <f>IF(LOG((AX766/'Average Crustal Abundance'!S$2))&lt;6,LOG((AX766/'Average Crustal Abundance'!S$2)),6)</f>
        <v>0</v>
      </c>
      <c r="BW766" s="3">
        <f>IF(LOG((AY766/'Average Crustal Abundance'!T$2))&lt;6,LOG((AY766/'Average Crustal Abundance'!T$2)),6)</f>
        <v>0</v>
      </c>
      <c r="BX766" s="3">
        <f>IF(LOG((AZ766/'Average Crustal Abundance'!U$2))&lt;6,LOG((AZ766/'Average Crustal Abundance'!U$2)),6)</f>
        <v>0</v>
      </c>
      <c r="BY766" s="3">
        <f>IF(LOG((BA766/'Average Crustal Abundance'!V$2))&lt;6,LOG((BA766/'Average Crustal Abundance'!V$2)),6)</f>
        <v>0</v>
      </c>
      <c r="BZ766" s="3">
        <f>LOG((BB766/'Average Crustal Abundance'!W$2),9.15)</f>
        <v>0</v>
      </c>
      <c r="CA766" s="3">
        <f>LOG((BC766/'Average Crustal Abundance'!X$2),6.07)</f>
        <v>0</v>
      </c>
      <c r="CB766" s="3">
        <f>LOG((BD766/'Average Crustal Abundance'!Y$2),9.57)</f>
        <v>0</v>
      </c>
      <c r="CC766" s="3">
        <f t="shared" si="403"/>
        <v>0</v>
      </c>
      <c r="CD766" s="3" t="e">
        <f t="shared" si="404"/>
        <v>#DIV/0!</v>
      </c>
      <c r="CE766" s="4" t="e">
        <f t="shared" si="427"/>
        <v>#DIV/0!</v>
      </c>
      <c r="CF766" s="4" t="e">
        <f t="shared" si="428"/>
        <v>#DIV/0!</v>
      </c>
      <c r="CG766" s="4" t="e">
        <f t="shared" si="429"/>
        <v>#DIV/0!</v>
      </c>
      <c r="CH766" s="4" t="e">
        <f t="shared" si="423"/>
        <v>#DIV/0!</v>
      </c>
      <c r="CI766" s="4" t="e">
        <f t="shared" si="424"/>
        <v>#DIV/0!</v>
      </c>
      <c r="CJ766" s="4" t="e">
        <f t="shared" si="425"/>
        <v>#DIV/0!</v>
      </c>
      <c r="CK766" s="4" t="e">
        <f t="shared" si="426"/>
        <v>#DIV/0!</v>
      </c>
      <c r="CL766" s="4" t="e">
        <f t="shared" si="412"/>
        <v>#DIV/0!</v>
      </c>
      <c r="CM766" s="4" t="e">
        <f t="shared" si="413"/>
        <v>#DIV/0!</v>
      </c>
      <c r="CN766" s="4" t="e">
        <f t="shared" si="414"/>
        <v>#DIV/0!</v>
      </c>
      <c r="CO766" s="4" t="e">
        <f t="shared" si="415"/>
        <v>#DIV/0!</v>
      </c>
      <c r="CP766" s="4" t="e">
        <f t="shared" si="416"/>
        <v>#DIV/0!</v>
      </c>
      <c r="CQ766" s="4" t="e">
        <f t="shared" si="417"/>
        <v>#DIV/0!</v>
      </c>
      <c r="CR766" s="4" t="e">
        <f t="shared" si="418"/>
        <v>#DIV/0!</v>
      </c>
      <c r="CS766" s="4" t="e">
        <f t="shared" si="419"/>
        <v>#DIV/0!</v>
      </c>
      <c r="CT766" s="4" t="e">
        <f t="shared" si="420"/>
        <v>#DIV/0!</v>
      </c>
      <c r="CU766" s="4" t="e">
        <f t="shared" si="421"/>
        <v>#DIV/0!</v>
      </c>
      <c r="CV766" s="4" t="e">
        <f t="shared" si="422"/>
        <v>#DIV/0!</v>
      </c>
      <c r="CW766" s="4" t="e">
        <f t="shared" si="402"/>
        <v>#DIV/0!</v>
      </c>
      <c r="CX766" s="4" t="e">
        <f t="shared" si="402"/>
        <v>#DIV/0!</v>
      </c>
      <c r="CY766" s="4" t="e">
        <f t="shared" si="402"/>
        <v>#DIV/0!</v>
      </c>
      <c r="CZ766" s="4" t="e">
        <f t="shared" si="401"/>
        <v>#DIV/0!</v>
      </c>
      <c r="DA766" s="4" t="e">
        <f t="shared" si="401"/>
        <v>#DIV/0!</v>
      </c>
      <c r="DB766" s="4" t="e">
        <f t="shared" si="401"/>
        <v>#DIV/0!</v>
      </c>
      <c r="DC766" s="3"/>
      <c r="DD766" s="3" t="e">
        <f t="shared" si="405"/>
        <v>#DIV/0!</v>
      </c>
    </row>
    <row r="767" spans="33:108" x14ac:dyDescent="0.25">
      <c r="AG767" s="2">
        <f>IF(I767&gt;'Average Crustal Abundance'!B$2,Data!I767,'Average Crustal Abundance'!B$2)</f>
        <v>52200</v>
      </c>
      <c r="AH767" s="2">
        <f>IF(J767&gt;'Average Crustal Abundance'!C$2,Data!J767,'Average Crustal Abundance'!C$2)</f>
        <v>27</v>
      </c>
      <c r="AI767" s="2">
        <f>IF(K767&gt;'Average Crustal Abundance'!D$2,Data!K767,'Average Crustal Abundance'!D$2)</f>
        <v>59</v>
      </c>
      <c r="AJ767" s="2">
        <f>IF(L767&gt;'Average Crustal Abundance'!E$2,Data!L767,'Average Crustal Abundance'!E$2)</f>
        <v>0.188</v>
      </c>
      <c r="AK767" s="2">
        <f>IF(M767&gt;'Average Crustal Abundance'!F$2,Data!M767,'Average Crustal Abundance'!F$2)</f>
        <v>1.5E-3</v>
      </c>
      <c r="AL767" s="2">
        <f>IF(N767&gt;'Average Crustal Abundance'!G$2,Data!N767,'Average Crustal Abundance'!G$2)</f>
        <v>1.5E-3</v>
      </c>
      <c r="AM767" s="2">
        <f>IF(O767&gt;'Average Crustal Abundance'!H$2,Data!O767,'Average Crustal Abundance'!H$2)</f>
        <v>27</v>
      </c>
      <c r="AN767" s="2">
        <f>IF(P767&gt;'Average Crustal Abundance'!I$2,Data!P767,'Average Crustal Abundance'!I$2)</f>
        <v>5.6000000000000001E-2</v>
      </c>
      <c r="AO767" s="2">
        <f>IF(Q767&gt;'Average Crustal Abundance'!J$2,Data!Q767,'Average Crustal Abundance'!J$2)</f>
        <v>1.2999999999999999E-3</v>
      </c>
      <c r="AP767" s="2">
        <f>IF(R767&gt;'Average Crustal Abundance'!K$2,Data!R767,'Average Crustal Abundance'!K$2)</f>
        <v>72</v>
      </c>
      <c r="AQ767" s="2">
        <f>IF(S767&gt;'Average Crustal Abundance'!L$2,Data!S767,'Average Crustal Abundance'!L$2)</f>
        <v>0.08</v>
      </c>
      <c r="AR767" s="2">
        <f>IF(T767&gt;'Average Crustal Abundance'!M$2,Data!T767,'Average Crustal Abundance'!M$2)</f>
        <v>5.1999999999999998E-2</v>
      </c>
      <c r="AS767" s="2">
        <f>IF(U767&gt;'Average Crustal Abundance'!N$2,Data!U767,'Average Crustal Abundance'!N$2)</f>
        <v>0.5</v>
      </c>
      <c r="AT767" s="2">
        <f>IF(V767&gt;'Average Crustal Abundance'!O$2,Data!V767,'Average Crustal Abundance'!O$2)</f>
        <v>11</v>
      </c>
      <c r="AU767" s="2">
        <f>IF(W767&gt;'Average Crustal Abundance'!P$2,Data!W767,'Average Crustal Abundance'!P$2)</f>
        <v>0.03</v>
      </c>
      <c r="AV767" s="2">
        <f>IF(X767&gt;'Average Crustal Abundance'!Q$2,Data!X767,'Average Crustal Abundance'!Q$2)</f>
        <v>2.5</v>
      </c>
      <c r="AW767" s="2">
        <f>IF(Y767&gt;'Average Crustal Abundance'!R$2,Data!Y767,'Average Crustal Abundance'!R$2)</f>
        <v>0.2</v>
      </c>
      <c r="AX767" s="2">
        <f>IF(Z767&gt;'Average Crustal Abundance'!S$2,Data!Z767,'Average Crustal Abundance'!S$2)</f>
        <v>0.18</v>
      </c>
      <c r="AY767" s="2">
        <f>IF(AA767&gt;'Average Crustal Abundance'!T$2,Data!AA767,'Average Crustal Abundance'!T$2)</f>
        <v>1E-3</v>
      </c>
      <c r="AZ767" s="2">
        <f>IF(AB767&gt;'Average Crustal Abundance'!U$2,Data!AB767,'Average Crustal Abundance'!U$2)</f>
        <v>0.8</v>
      </c>
      <c r="BA767" s="2">
        <f>IF(AC767&gt;'Average Crustal Abundance'!V$2,Data!AC767,'Average Crustal Abundance'!V$2)</f>
        <v>1</v>
      </c>
      <c r="BB767" s="2">
        <f>IF(AD767&gt;'Average Crustal Abundance'!W$2,Data!AD767,'Average Crustal Abundance'!W$2)</f>
        <v>1.7</v>
      </c>
      <c r="BC767" s="2">
        <f>IF(AE767&gt;'Average Crustal Abundance'!X$2,Data!AE767,'Average Crustal Abundance'!X$2)</f>
        <v>20</v>
      </c>
      <c r="BD767" s="2">
        <f>IF(AF767&gt;'Average Crustal Abundance'!Y$2,Data!AF767,'Average Crustal Abundance'!Y$2)</f>
        <v>1.3</v>
      </c>
      <c r="BE767" s="3">
        <f>LOG((AG767/'Average Crustal Abundance'!B$2),1.636)</f>
        <v>0</v>
      </c>
      <c r="BF767" s="3">
        <f>LOG((AH767/'Average Crustal Abundance'!C$2),5.77)</f>
        <v>0</v>
      </c>
      <c r="BG767" s="3">
        <f>LOG((AI767/'Average Crustal Abundance'!D$2),5.07)</f>
        <v>0</v>
      </c>
      <c r="BH767" s="3">
        <f>IF(LOG((AJ767/'Average Crustal Abundance'!E$2))&lt;6,LOG((AJ767/'Average Crustal Abundance'!E$2)),6)</f>
        <v>0</v>
      </c>
      <c r="BI767" s="3">
        <f>IF(LOG((AK767/'Average Crustal Abundance'!F$2))&lt;6,LOG((AK767/'Average Crustal Abundance'!F$2)),6)</f>
        <v>0</v>
      </c>
      <c r="BJ767" s="3">
        <f>IF(LOG((AL767/'Average Crustal Abundance'!G$2))&lt;6,LOG((AL767/'Average Crustal Abundance'!G$2)),6)</f>
        <v>0</v>
      </c>
      <c r="BK767" s="3">
        <f>LOG((AM767/'Average Crustal Abundance'!H$2),5.77)</f>
        <v>0</v>
      </c>
      <c r="BL767" s="3">
        <f>IF(LOG((AN767/'Average Crustal Abundance'!I$2))&lt;6,LOG((AN767/'Average Crustal Abundance'!I$2)),6)</f>
        <v>0</v>
      </c>
      <c r="BM767" s="3">
        <f>IF(LOG((AO767/'Average Crustal Abundance'!J$2))&lt;6,LOG((AO767/'Average Crustal Abundance'!J$2)),6)</f>
        <v>0</v>
      </c>
      <c r="BN767" s="3">
        <f>LOG((AP767/'Average Crustal Abundance'!K$2),4.9)</f>
        <v>0</v>
      </c>
      <c r="BO767" s="3">
        <f>IF(LOG((AQ767/'Average Crustal Abundance'!L$2))&lt;6,LOG((AQ767/'Average Crustal Abundance'!L$2)),6)</f>
        <v>0</v>
      </c>
      <c r="BP767" s="3">
        <f>IF(LOG((AR767/'Average Crustal Abundance'!M$2))&lt;6,LOG((AR767/'Average Crustal Abundance'!M$2)),6)</f>
        <v>0</v>
      </c>
      <c r="BQ767" s="3">
        <f>IF(LOG((AS767/'Average Crustal Abundance'!N$2))&lt;6,LOG((AS767/'Average Crustal Abundance'!N$2)),6)</f>
        <v>0</v>
      </c>
      <c r="BR767" s="3">
        <f>LOG((AT767/'Average Crustal Abundance'!O$2),6.71)</f>
        <v>0</v>
      </c>
      <c r="BS767" s="3">
        <f>IF(LOG((AU767/'Average Crustal Abundance'!P$2))&lt;6,LOG((AU767/'Average Crustal Abundance'!P$2)),6)</f>
        <v>0</v>
      </c>
      <c r="BT767" s="3">
        <f>LOG((AV767/'Average Crustal Abundance'!Q$2),8.58)</f>
        <v>0</v>
      </c>
      <c r="BU767" s="3">
        <f>IF(LOG((AW767/'Average Crustal Abundance'!R$2))&lt;6,LOG((AW767/'Average Crustal Abundance'!R$2)),6)</f>
        <v>0</v>
      </c>
      <c r="BV767" s="3">
        <f>IF(LOG((AX767/'Average Crustal Abundance'!S$2))&lt;6,LOG((AX767/'Average Crustal Abundance'!S$2)),6)</f>
        <v>0</v>
      </c>
      <c r="BW767" s="3">
        <f>IF(LOG((AY767/'Average Crustal Abundance'!T$2))&lt;6,LOG((AY767/'Average Crustal Abundance'!T$2)),6)</f>
        <v>0</v>
      </c>
      <c r="BX767" s="3">
        <f>IF(LOG((AZ767/'Average Crustal Abundance'!U$2))&lt;6,LOG((AZ767/'Average Crustal Abundance'!U$2)),6)</f>
        <v>0</v>
      </c>
      <c r="BY767" s="3">
        <f>IF(LOG((BA767/'Average Crustal Abundance'!V$2))&lt;6,LOG((BA767/'Average Crustal Abundance'!V$2)),6)</f>
        <v>0</v>
      </c>
      <c r="BZ767" s="3">
        <f>LOG((BB767/'Average Crustal Abundance'!W$2),9.15)</f>
        <v>0</v>
      </c>
      <c r="CA767" s="3">
        <f>LOG((BC767/'Average Crustal Abundance'!X$2),6.07)</f>
        <v>0</v>
      </c>
      <c r="CB767" s="3">
        <f>LOG((BD767/'Average Crustal Abundance'!Y$2),9.57)</f>
        <v>0</v>
      </c>
      <c r="CC767" s="3">
        <f t="shared" si="403"/>
        <v>0</v>
      </c>
      <c r="CD767" s="3" t="e">
        <f t="shared" si="404"/>
        <v>#DIV/0!</v>
      </c>
      <c r="CE767" s="4" t="e">
        <f t="shared" si="427"/>
        <v>#DIV/0!</v>
      </c>
      <c r="CF767" s="4" t="e">
        <f t="shared" si="428"/>
        <v>#DIV/0!</v>
      </c>
      <c r="CG767" s="4" t="e">
        <f t="shared" si="429"/>
        <v>#DIV/0!</v>
      </c>
      <c r="CH767" s="4" t="e">
        <f t="shared" si="423"/>
        <v>#DIV/0!</v>
      </c>
      <c r="CI767" s="4" t="e">
        <f t="shared" si="424"/>
        <v>#DIV/0!</v>
      </c>
      <c r="CJ767" s="4" t="e">
        <f t="shared" si="425"/>
        <v>#DIV/0!</v>
      </c>
      <c r="CK767" s="4" t="e">
        <f t="shared" si="426"/>
        <v>#DIV/0!</v>
      </c>
      <c r="CL767" s="4" t="e">
        <f t="shared" si="412"/>
        <v>#DIV/0!</v>
      </c>
      <c r="CM767" s="4" t="e">
        <f t="shared" si="413"/>
        <v>#DIV/0!</v>
      </c>
      <c r="CN767" s="4" t="e">
        <f t="shared" si="414"/>
        <v>#DIV/0!</v>
      </c>
      <c r="CO767" s="4" t="e">
        <f t="shared" si="415"/>
        <v>#DIV/0!</v>
      </c>
      <c r="CP767" s="4" t="e">
        <f t="shared" si="416"/>
        <v>#DIV/0!</v>
      </c>
      <c r="CQ767" s="4" t="e">
        <f t="shared" si="417"/>
        <v>#DIV/0!</v>
      </c>
      <c r="CR767" s="4" t="e">
        <f t="shared" si="418"/>
        <v>#DIV/0!</v>
      </c>
      <c r="CS767" s="4" t="e">
        <f t="shared" si="419"/>
        <v>#DIV/0!</v>
      </c>
      <c r="CT767" s="4" t="e">
        <f t="shared" si="420"/>
        <v>#DIV/0!</v>
      </c>
      <c r="CU767" s="4" t="e">
        <f t="shared" si="421"/>
        <v>#DIV/0!</v>
      </c>
      <c r="CV767" s="4" t="e">
        <f t="shared" si="422"/>
        <v>#DIV/0!</v>
      </c>
      <c r="CW767" s="4" t="e">
        <f t="shared" si="402"/>
        <v>#DIV/0!</v>
      </c>
      <c r="CX767" s="4" t="e">
        <f t="shared" si="402"/>
        <v>#DIV/0!</v>
      </c>
      <c r="CY767" s="4" t="e">
        <f t="shared" si="402"/>
        <v>#DIV/0!</v>
      </c>
      <c r="CZ767" s="4" t="e">
        <f t="shared" si="402"/>
        <v>#DIV/0!</v>
      </c>
      <c r="DA767" s="4" t="e">
        <f t="shared" si="402"/>
        <v>#DIV/0!</v>
      </c>
      <c r="DB767" s="4" t="e">
        <f t="shared" si="402"/>
        <v>#DIV/0!</v>
      </c>
      <c r="DC767" s="3"/>
      <c r="DD767" s="3" t="e">
        <f t="shared" si="405"/>
        <v>#DIV/0!</v>
      </c>
    </row>
    <row r="768" spans="33:108" x14ac:dyDescent="0.25">
      <c r="AG768" s="2">
        <f>IF(I768&gt;'Average Crustal Abundance'!B$2,Data!I768,'Average Crustal Abundance'!B$2)</f>
        <v>52200</v>
      </c>
      <c r="AH768" s="2">
        <f>IF(J768&gt;'Average Crustal Abundance'!C$2,Data!J768,'Average Crustal Abundance'!C$2)</f>
        <v>27</v>
      </c>
      <c r="AI768" s="2">
        <f>IF(K768&gt;'Average Crustal Abundance'!D$2,Data!K768,'Average Crustal Abundance'!D$2)</f>
        <v>59</v>
      </c>
      <c r="AJ768" s="2">
        <f>IF(L768&gt;'Average Crustal Abundance'!E$2,Data!L768,'Average Crustal Abundance'!E$2)</f>
        <v>0.188</v>
      </c>
      <c r="AK768" s="2">
        <f>IF(M768&gt;'Average Crustal Abundance'!F$2,Data!M768,'Average Crustal Abundance'!F$2)</f>
        <v>1.5E-3</v>
      </c>
      <c r="AL768" s="2">
        <f>IF(N768&gt;'Average Crustal Abundance'!G$2,Data!N768,'Average Crustal Abundance'!G$2)</f>
        <v>1.5E-3</v>
      </c>
      <c r="AM768" s="2">
        <f>IF(O768&gt;'Average Crustal Abundance'!H$2,Data!O768,'Average Crustal Abundance'!H$2)</f>
        <v>27</v>
      </c>
      <c r="AN768" s="2">
        <f>IF(P768&gt;'Average Crustal Abundance'!I$2,Data!P768,'Average Crustal Abundance'!I$2)</f>
        <v>5.6000000000000001E-2</v>
      </c>
      <c r="AO768" s="2">
        <f>IF(Q768&gt;'Average Crustal Abundance'!J$2,Data!Q768,'Average Crustal Abundance'!J$2)</f>
        <v>1.2999999999999999E-3</v>
      </c>
      <c r="AP768" s="2">
        <f>IF(R768&gt;'Average Crustal Abundance'!K$2,Data!R768,'Average Crustal Abundance'!K$2)</f>
        <v>72</v>
      </c>
      <c r="AQ768" s="2">
        <f>IF(S768&gt;'Average Crustal Abundance'!L$2,Data!S768,'Average Crustal Abundance'!L$2)</f>
        <v>0.08</v>
      </c>
      <c r="AR768" s="2">
        <f>IF(T768&gt;'Average Crustal Abundance'!M$2,Data!T768,'Average Crustal Abundance'!M$2)</f>
        <v>5.1999999999999998E-2</v>
      </c>
      <c r="AS768" s="2">
        <f>IF(U768&gt;'Average Crustal Abundance'!N$2,Data!U768,'Average Crustal Abundance'!N$2)</f>
        <v>0.5</v>
      </c>
      <c r="AT768" s="2">
        <f>IF(V768&gt;'Average Crustal Abundance'!O$2,Data!V768,'Average Crustal Abundance'!O$2)</f>
        <v>11</v>
      </c>
      <c r="AU768" s="2">
        <f>IF(W768&gt;'Average Crustal Abundance'!P$2,Data!W768,'Average Crustal Abundance'!P$2)</f>
        <v>0.03</v>
      </c>
      <c r="AV768" s="2">
        <f>IF(X768&gt;'Average Crustal Abundance'!Q$2,Data!X768,'Average Crustal Abundance'!Q$2)</f>
        <v>2.5</v>
      </c>
      <c r="AW768" s="2">
        <f>IF(Y768&gt;'Average Crustal Abundance'!R$2,Data!Y768,'Average Crustal Abundance'!R$2)</f>
        <v>0.2</v>
      </c>
      <c r="AX768" s="2">
        <f>IF(Z768&gt;'Average Crustal Abundance'!S$2,Data!Z768,'Average Crustal Abundance'!S$2)</f>
        <v>0.18</v>
      </c>
      <c r="AY768" s="2">
        <f>IF(AA768&gt;'Average Crustal Abundance'!T$2,Data!AA768,'Average Crustal Abundance'!T$2)</f>
        <v>1E-3</v>
      </c>
      <c r="AZ768" s="2">
        <f>IF(AB768&gt;'Average Crustal Abundance'!U$2,Data!AB768,'Average Crustal Abundance'!U$2)</f>
        <v>0.8</v>
      </c>
      <c r="BA768" s="2">
        <f>IF(AC768&gt;'Average Crustal Abundance'!V$2,Data!AC768,'Average Crustal Abundance'!V$2)</f>
        <v>1</v>
      </c>
      <c r="BB768" s="2">
        <f>IF(AD768&gt;'Average Crustal Abundance'!W$2,Data!AD768,'Average Crustal Abundance'!W$2)</f>
        <v>1.7</v>
      </c>
      <c r="BC768" s="2">
        <f>IF(AE768&gt;'Average Crustal Abundance'!X$2,Data!AE768,'Average Crustal Abundance'!X$2)</f>
        <v>20</v>
      </c>
      <c r="BD768" s="2">
        <f>IF(AF768&gt;'Average Crustal Abundance'!Y$2,Data!AF768,'Average Crustal Abundance'!Y$2)</f>
        <v>1.3</v>
      </c>
      <c r="BE768" s="3">
        <f>LOG((AG768/'Average Crustal Abundance'!B$2),1.636)</f>
        <v>0</v>
      </c>
      <c r="BF768" s="3">
        <f>LOG((AH768/'Average Crustal Abundance'!C$2),5.77)</f>
        <v>0</v>
      </c>
      <c r="BG768" s="3">
        <f>LOG((AI768/'Average Crustal Abundance'!D$2),5.07)</f>
        <v>0</v>
      </c>
      <c r="BH768" s="3">
        <f>IF(LOG((AJ768/'Average Crustal Abundance'!E$2))&lt;6,LOG((AJ768/'Average Crustal Abundance'!E$2)),6)</f>
        <v>0</v>
      </c>
      <c r="BI768" s="3">
        <f>IF(LOG((AK768/'Average Crustal Abundance'!F$2))&lt;6,LOG((AK768/'Average Crustal Abundance'!F$2)),6)</f>
        <v>0</v>
      </c>
      <c r="BJ768" s="3">
        <f>IF(LOG((AL768/'Average Crustal Abundance'!G$2))&lt;6,LOG((AL768/'Average Crustal Abundance'!G$2)),6)</f>
        <v>0</v>
      </c>
      <c r="BK768" s="3">
        <f>LOG((AM768/'Average Crustal Abundance'!H$2),5.77)</f>
        <v>0</v>
      </c>
      <c r="BL768" s="3">
        <f>IF(LOG((AN768/'Average Crustal Abundance'!I$2))&lt;6,LOG((AN768/'Average Crustal Abundance'!I$2)),6)</f>
        <v>0</v>
      </c>
      <c r="BM768" s="3">
        <f>IF(LOG((AO768/'Average Crustal Abundance'!J$2))&lt;6,LOG((AO768/'Average Crustal Abundance'!J$2)),6)</f>
        <v>0</v>
      </c>
      <c r="BN768" s="3">
        <f>LOG((AP768/'Average Crustal Abundance'!K$2),4.9)</f>
        <v>0</v>
      </c>
      <c r="BO768" s="3">
        <f>IF(LOG((AQ768/'Average Crustal Abundance'!L$2))&lt;6,LOG((AQ768/'Average Crustal Abundance'!L$2)),6)</f>
        <v>0</v>
      </c>
      <c r="BP768" s="3">
        <f>IF(LOG((AR768/'Average Crustal Abundance'!M$2))&lt;6,LOG((AR768/'Average Crustal Abundance'!M$2)),6)</f>
        <v>0</v>
      </c>
      <c r="BQ768" s="3">
        <f>IF(LOG((AS768/'Average Crustal Abundance'!N$2))&lt;6,LOG((AS768/'Average Crustal Abundance'!N$2)),6)</f>
        <v>0</v>
      </c>
      <c r="BR768" s="3">
        <f>LOG((AT768/'Average Crustal Abundance'!O$2),6.71)</f>
        <v>0</v>
      </c>
      <c r="BS768" s="3">
        <f>IF(LOG((AU768/'Average Crustal Abundance'!P$2))&lt;6,LOG((AU768/'Average Crustal Abundance'!P$2)),6)</f>
        <v>0</v>
      </c>
      <c r="BT768" s="3">
        <f>LOG((AV768/'Average Crustal Abundance'!Q$2),8.58)</f>
        <v>0</v>
      </c>
      <c r="BU768" s="3">
        <f>IF(LOG((AW768/'Average Crustal Abundance'!R$2))&lt;6,LOG((AW768/'Average Crustal Abundance'!R$2)),6)</f>
        <v>0</v>
      </c>
      <c r="BV768" s="3">
        <f>IF(LOG((AX768/'Average Crustal Abundance'!S$2))&lt;6,LOG((AX768/'Average Crustal Abundance'!S$2)),6)</f>
        <v>0</v>
      </c>
      <c r="BW768" s="3">
        <f>IF(LOG((AY768/'Average Crustal Abundance'!T$2))&lt;6,LOG((AY768/'Average Crustal Abundance'!T$2)),6)</f>
        <v>0</v>
      </c>
      <c r="BX768" s="3">
        <f>IF(LOG((AZ768/'Average Crustal Abundance'!U$2))&lt;6,LOG((AZ768/'Average Crustal Abundance'!U$2)),6)</f>
        <v>0</v>
      </c>
      <c r="BY768" s="3">
        <f>IF(LOG((BA768/'Average Crustal Abundance'!V$2))&lt;6,LOG((BA768/'Average Crustal Abundance'!V$2)),6)</f>
        <v>0</v>
      </c>
      <c r="BZ768" s="3">
        <f>LOG((BB768/'Average Crustal Abundance'!W$2),9.15)</f>
        <v>0</v>
      </c>
      <c r="CA768" s="3">
        <f>LOG((BC768/'Average Crustal Abundance'!X$2),6.07)</f>
        <v>0</v>
      </c>
      <c r="CB768" s="3">
        <f>LOG((BD768/'Average Crustal Abundance'!Y$2),9.57)</f>
        <v>0</v>
      </c>
      <c r="CC768" s="3">
        <f t="shared" si="403"/>
        <v>0</v>
      </c>
      <c r="CD768" s="3" t="e">
        <f t="shared" si="404"/>
        <v>#DIV/0!</v>
      </c>
      <c r="CE768" s="4" t="e">
        <f t="shared" si="427"/>
        <v>#DIV/0!</v>
      </c>
      <c r="CF768" s="4" t="e">
        <f t="shared" si="428"/>
        <v>#DIV/0!</v>
      </c>
      <c r="CG768" s="4" t="e">
        <f t="shared" si="429"/>
        <v>#DIV/0!</v>
      </c>
      <c r="CH768" s="4" t="e">
        <f t="shared" si="423"/>
        <v>#DIV/0!</v>
      </c>
      <c r="CI768" s="4" t="e">
        <f t="shared" si="424"/>
        <v>#DIV/0!</v>
      </c>
      <c r="CJ768" s="4" t="e">
        <f t="shared" si="425"/>
        <v>#DIV/0!</v>
      </c>
      <c r="CK768" s="4" t="e">
        <f t="shared" si="426"/>
        <v>#DIV/0!</v>
      </c>
      <c r="CL768" s="4" t="e">
        <f t="shared" si="412"/>
        <v>#DIV/0!</v>
      </c>
      <c r="CM768" s="4" t="e">
        <f t="shared" si="413"/>
        <v>#DIV/0!</v>
      </c>
      <c r="CN768" s="4" t="e">
        <f t="shared" si="414"/>
        <v>#DIV/0!</v>
      </c>
      <c r="CO768" s="4" t="e">
        <f t="shared" si="415"/>
        <v>#DIV/0!</v>
      </c>
      <c r="CP768" s="4" t="e">
        <f t="shared" si="416"/>
        <v>#DIV/0!</v>
      </c>
      <c r="CQ768" s="4" t="e">
        <f t="shared" si="417"/>
        <v>#DIV/0!</v>
      </c>
      <c r="CR768" s="4" t="e">
        <f t="shared" si="418"/>
        <v>#DIV/0!</v>
      </c>
      <c r="CS768" s="4" t="e">
        <f t="shared" si="419"/>
        <v>#DIV/0!</v>
      </c>
      <c r="CT768" s="4" t="e">
        <f t="shared" si="420"/>
        <v>#DIV/0!</v>
      </c>
      <c r="CU768" s="4" t="e">
        <f t="shared" si="421"/>
        <v>#DIV/0!</v>
      </c>
      <c r="CV768" s="4" t="e">
        <f t="shared" si="422"/>
        <v>#DIV/0!</v>
      </c>
      <c r="CW768" s="4" t="e">
        <f t="shared" si="402"/>
        <v>#DIV/0!</v>
      </c>
      <c r="CX768" s="4" t="e">
        <f t="shared" si="402"/>
        <v>#DIV/0!</v>
      </c>
      <c r="CY768" s="4" t="e">
        <f t="shared" si="402"/>
        <v>#DIV/0!</v>
      </c>
      <c r="CZ768" s="4" t="e">
        <f t="shared" si="402"/>
        <v>#DIV/0!</v>
      </c>
      <c r="DA768" s="4" t="e">
        <f t="shared" si="402"/>
        <v>#DIV/0!</v>
      </c>
      <c r="DB768" s="4" t="e">
        <f t="shared" si="402"/>
        <v>#DIV/0!</v>
      </c>
      <c r="DC768" s="3"/>
      <c r="DD768" s="3" t="e">
        <f t="shared" si="405"/>
        <v>#DIV/0!</v>
      </c>
    </row>
    <row r="769" spans="33:108" x14ac:dyDescent="0.25">
      <c r="AG769" s="2">
        <f>IF(I769&gt;'Average Crustal Abundance'!B$2,Data!I769,'Average Crustal Abundance'!B$2)</f>
        <v>52200</v>
      </c>
      <c r="AH769" s="2">
        <f>IF(J769&gt;'Average Crustal Abundance'!C$2,Data!J769,'Average Crustal Abundance'!C$2)</f>
        <v>27</v>
      </c>
      <c r="AI769" s="2">
        <f>IF(K769&gt;'Average Crustal Abundance'!D$2,Data!K769,'Average Crustal Abundance'!D$2)</f>
        <v>59</v>
      </c>
      <c r="AJ769" s="2">
        <f>IF(L769&gt;'Average Crustal Abundance'!E$2,Data!L769,'Average Crustal Abundance'!E$2)</f>
        <v>0.188</v>
      </c>
      <c r="AK769" s="2">
        <f>IF(M769&gt;'Average Crustal Abundance'!F$2,Data!M769,'Average Crustal Abundance'!F$2)</f>
        <v>1.5E-3</v>
      </c>
      <c r="AL769" s="2">
        <f>IF(N769&gt;'Average Crustal Abundance'!G$2,Data!N769,'Average Crustal Abundance'!G$2)</f>
        <v>1.5E-3</v>
      </c>
      <c r="AM769" s="2">
        <f>IF(O769&gt;'Average Crustal Abundance'!H$2,Data!O769,'Average Crustal Abundance'!H$2)</f>
        <v>27</v>
      </c>
      <c r="AN769" s="2">
        <f>IF(P769&gt;'Average Crustal Abundance'!I$2,Data!P769,'Average Crustal Abundance'!I$2)</f>
        <v>5.6000000000000001E-2</v>
      </c>
      <c r="AO769" s="2">
        <f>IF(Q769&gt;'Average Crustal Abundance'!J$2,Data!Q769,'Average Crustal Abundance'!J$2)</f>
        <v>1.2999999999999999E-3</v>
      </c>
      <c r="AP769" s="2">
        <f>IF(R769&gt;'Average Crustal Abundance'!K$2,Data!R769,'Average Crustal Abundance'!K$2)</f>
        <v>72</v>
      </c>
      <c r="AQ769" s="2">
        <f>IF(S769&gt;'Average Crustal Abundance'!L$2,Data!S769,'Average Crustal Abundance'!L$2)</f>
        <v>0.08</v>
      </c>
      <c r="AR769" s="2">
        <f>IF(T769&gt;'Average Crustal Abundance'!M$2,Data!T769,'Average Crustal Abundance'!M$2)</f>
        <v>5.1999999999999998E-2</v>
      </c>
      <c r="AS769" s="2">
        <f>IF(U769&gt;'Average Crustal Abundance'!N$2,Data!U769,'Average Crustal Abundance'!N$2)</f>
        <v>0.5</v>
      </c>
      <c r="AT769" s="2">
        <f>IF(V769&gt;'Average Crustal Abundance'!O$2,Data!V769,'Average Crustal Abundance'!O$2)</f>
        <v>11</v>
      </c>
      <c r="AU769" s="2">
        <f>IF(W769&gt;'Average Crustal Abundance'!P$2,Data!W769,'Average Crustal Abundance'!P$2)</f>
        <v>0.03</v>
      </c>
      <c r="AV769" s="2">
        <f>IF(X769&gt;'Average Crustal Abundance'!Q$2,Data!X769,'Average Crustal Abundance'!Q$2)</f>
        <v>2.5</v>
      </c>
      <c r="AW769" s="2">
        <f>IF(Y769&gt;'Average Crustal Abundance'!R$2,Data!Y769,'Average Crustal Abundance'!R$2)</f>
        <v>0.2</v>
      </c>
      <c r="AX769" s="2">
        <f>IF(Z769&gt;'Average Crustal Abundance'!S$2,Data!Z769,'Average Crustal Abundance'!S$2)</f>
        <v>0.18</v>
      </c>
      <c r="AY769" s="2">
        <f>IF(AA769&gt;'Average Crustal Abundance'!T$2,Data!AA769,'Average Crustal Abundance'!T$2)</f>
        <v>1E-3</v>
      </c>
      <c r="AZ769" s="2">
        <f>IF(AB769&gt;'Average Crustal Abundance'!U$2,Data!AB769,'Average Crustal Abundance'!U$2)</f>
        <v>0.8</v>
      </c>
      <c r="BA769" s="2">
        <f>IF(AC769&gt;'Average Crustal Abundance'!V$2,Data!AC769,'Average Crustal Abundance'!V$2)</f>
        <v>1</v>
      </c>
      <c r="BB769" s="2">
        <f>IF(AD769&gt;'Average Crustal Abundance'!W$2,Data!AD769,'Average Crustal Abundance'!W$2)</f>
        <v>1.7</v>
      </c>
      <c r="BC769" s="2">
        <f>IF(AE769&gt;'Average Crustal Abundance'!X$2,Data!AE769,'Average Crustal Abundance'!X$2)</f>
        <v>20</v>
      </c>
      <c r="BD769" s="2">
        <f>IF(AF769&gt;'Average Crustal Abundance'!Y$2,Data!AF769,'Average Crustal Abundance'!Y$2)</f>
        <v>1.3</v>
      </c>
      <c r="BE769" s="3">
        <f>LOG((AG769/'Average Crustal Abundance'!B$2),1.636)</f>
        <v>0</v>
      </c>
      <c r="BF769" s="3">
        <f>LOG((AH769/'Average Crustal Abundance'!C$2),5.77)</f>
        <v>0</v>
      </c>
      <c r="BG769" s="3">
        <f>LOG((AI769/'Average Crustal Abundance'!D$2),5.07)</f>
        <v>0</v>
      </c>
      <c r="BH769" s="3">
        <f>IF(LOG((AJ769/'Average Crustal Abundance'!E$2))&lt;6,LOG((AJ769/'Average Crustal Abundance'!E$2)),6)</f>
        <v>0</v>
      </c>
      <c r="BI769" s="3">
        <f>IF(LOG((AK769/'Average Crustal Abundance'!F$2))&lt;6,LOG((AK769/'Average Crustal Abundance'!F$2)),6)</f>
        <v>0</v>
      </c>
      <c r="BJ769" s="3">
        <f>IF(LOG((AL769/'Average Crustal Abundance'!G$2))&lt;6,LOG((AL769/'Average Crustal Abundance'!G$2)),6)</f>
        <v>0</v>
      </c>
      <c r="BK769" s="3">
        <f>LOG((AM769/'Average Crustal Abundance'!H$2),5.77)</f>
        <v>0</v>
      </c>
      <c r="BL769" s="3">
        <f>IF(LOG((AN769/'Average Crustal Abundance'!I$2))&lt;6,LOG((AN769/'Average Crustal Abundance'!I$2)),6)</f>
        <v>0</v>
      </c>
      <c r="BM769" s="3">
        <f>IF(LOG((AO769/'Average Crustal Abundance'!J$2))&lt;6,LOG((AO769/'Average Crustal Abundance'!J$2)),6)</f>
        <v>0</v>
      </c>
      <c r="BN769" s="3">
        <f>LOG((AP769/'Average Crustal Abundance'!K$2),4.9)</f>
        <v>0</v>
      </c>
      <c r="BO769" s="3">
        <f>IF(LOG((AQ769/'Average Crustal Abundance'!L$2))&lt;6,LOG((AQ769/'Average Crustal Abundance'!L$2)),6)</f>
        <v>0</v>
      </c>
      <c r="BP769" s="3">
        <f>IF(LOG((AR769/'Average Crustal Abundance'!M$2))&lt;6,LOG((AR769/'Average Crustal Abundance'!M$2)),6)</f>
        <v>0</v>
      </c>
      <c r="BQ769" s="3">
        <f>IF(LOG((AS769/'Average Crustal Abundance'!N$2))&lt;6,LOG((AS769/'Average Crustal Abundance'!N$2)),6)</f>
        <v>0</v>
      </c>
      <c r="BR769" s="3">
        <f>LOG((AT769/'Average Crustal Abundance'!O$2),6.71)</f>
        <v>0</v>
      </c>
      <c r="BS769" s="3">
        <f>IF(LOG((AU769/'Average Crustal Abundance'!P$2))&lt;6,LOG((AU769/'Average Crustal Abundance'!P$2)),6)</f>
        <v>0</v>
      </c>
      <c r="BT769" s="3">
        <f>LOG((AV769/'Average Crustal Abundance'!Q$2),8.58)</f>
        <v>0</v>
      </c>
      <c r="BU769" s="3">
        <f>IF(LOG((AW769/'Average Crustal Abundance'!R$2))&lt;6,LOG((AW769/'Average Crustal Abundance'!R$2)),6)</f>
        <v>0</v>
      </c>
      <c r="BV769" s="3">
        <f>IF(LOG((AX769/'Average Crustal Abundance'!S$2))&lt;6,LOG((AX769/'Average Crustal Abundance'!S$2)),6)</f>
        <v>0</v>
      </c>
      <c r="BW769" s="3">
        <f>IF(LOG((AY769/'Average Crustal Abundance'!T$2))&lt;6,LOG((AY769/'Average Crustal Abundance'!T$2)),6)</f>
        <v>0</v>
      </c>
      <c r="BX769" s="3">
        <f>IF(LOG((AZ769/'Average Crustal Abundance'!U$2))&lt;6,LOG((AZ769/'Average Crustal Abundance'!U$2)),6)</f>
        <v>0</v>
      </c>
      <c r="BY769" s="3">
        <f>IF(LOG((BA769/'Average Crustal Abundance'!V$2))&lt;6,LOG((BA769/'Average Crustal Abundance'!V$2)),6)</f>
        <v>0</v>
      </c>
      <c r="BZ769" s="3">
        <f>LOG((BB769/'Average Crustal Abundance'!W$2),9.15)</f>
        <v>0</v>
      </c>
      <c r="CA769" s="3">
        <f>LOG((BC769/'Average Crustal Abundance'!X$2),6.07)</f>
        <v>0</v>
      </c>
      <c r="CB769" s="3">
        <f>LOG((BD769/'Average Crustal Abundance'!Y$2),9.57)</f>
        <v>0</v>
      </c>
      <c r="CC769" s="3">
        <f t="shared" si="403"/>
        <v>0</v>
      </c>
      <c r="CD769" s="3" t="e">
        <f t="shared" si="404"/>
        <v>#DIV/0!</v>
      </c>
      <c r="CE769" s="4" t="e">
        <f t="shared" si="427"/>
        <v>#DIV/0!</v>
      </c>
      <c r="CF769" s="4" t="e">
        <f t="shared" si="428"/>
        <v>#DIV/0!</v>
      </c>
      <c r="CG769" s="4" t="e">
        <f t="shared" si="429"/>
        <v>#DIV/0!</v>
      </c>
      <c r="CH769" s="4" t="e">
        <f t="shared" si="423"/>
        <v>#DIV/0!</v>
      </c>
      <c r="CI769" s="4" t="e">
        <f t="shared" si="424"/>
        <v>#DIV/0!</v>
      </c>
      <c r="CJ769" s="4" t="e">
        <f t="shared" si="425"/>
        <v>#DIV/0!</v>
      </c>
      <c r="CK769" s="4" t="e">
        <f t="shared" si="426"/>
        <v>#DIV/0!</v>
      </c>
      <c r="CL769" s="4" t="e">
        <f t="shared" si="412"/>
        <v>#DIV/0!</v>
      </c>
      <c r="CM769" s="4" t="e">
        <f t="shared" si="413"/>
        <v>#DIV/0!</v>
      </c>
      <c r="CN769" s="4" t="e">
        <f t="shared" si="414"/>
        <v>#DIV/0!</v>
      </c>
      <c r="CO769" s="4" t="e">
        <f t="shared" si="415"/>
        <v>#DIV/0!</v>
      </c>
      <c r="CP769" s="4" t="e">
        <f t="shared" si="416"/>
        <v>#DIV/0!</v>
      </c>
      <c r="CQ769" s="4" t="e">
        <f t="shared" si="417"/>
        <v>#DIV/0!</v>
      </c>
      <c r="CR769" s="4" t="e">
        <f t="shared" si="418"/>
        <v>#DIV/0!</v>
      </c>
      <c r="CS769" s="4" t="e">
        <f t="shared" si="419"/>
        <v>#DIV/0!</v>
      </c>
      <c r="CT769" s="4" t="e">
        <f t="shared" si="420"/>
        <v>#DIV/0!</v>
      </c>
      <c r="CU769" s="4" t="e">
        <f t="shared" si="421"/>
        <v>#DIV/0!</v>
      </c>
      <c r="CV769" s="4" t="e">
        <f t="shared" si="422"/>
        <v>#DIV/0!</v>
      </c>
      <c r="CW769" s="4" t="e">
        <f t="shared" ref="CW769:CW795" si="430">BW769*$CD769</f>
        <v>#DIV/0!</v>
      </c>
      <c r="CX769" s="4" t="e">
        <f t="shared" ref="CX769:CX795" si="431">BX769*$CD769</f>
        <v>#DIV/0!</v>
      </c>
      <c r="CY769" s="4" t="e">
        <f t="shared" ref="CY769:CY795" si="432">BY769*$CD769</f>
        <v>#DIV/0!</v>
      </c>
      <c r="CZ769" s="4" t="e">
        <f t="shared" ref="CZ769:CZ795" si="433">BZ769*$CD769</f>
        <v>#DIV/0!</v>
      </c>
      <c r="DA769" s="4" t="e">
        <f t="shared" ref="DA769:DA795" si="434">CA769*$CD769</f>
        <v>#DIV/0!</v>
      </c>
      <c r="DB769" s="4" t="e">
        <f t="shared" ref="DB769:DB795" si="435">CB769*$CD769</f>
        <v>#DIV/0!</v>
      </c>
      <c r="DC769" s="3"/>
      <c r="DD769" s="3" t="e">
        <f t="shared" si="405"/>
        <v>#DIV/0!</v>
      </c>
    </row>
    <row r="770" spans="33:108" x14ac:dyDescent="0.25">
      <c r="AG770" s="2">
        <f>IF(I770&gt;'Average Crustal Abundance'!B$2,Data!I770,'Average Crustal Abundance'!B$2)</f>
        <v>52200</v>
      </c>
      <c r="AH770" s="2">
        <f>IF(J770&gt;'Average Crustal Abundance'!C$2,Data!J770,'Average Crustal Abundance'!C$2)</f>
        <v>27</v>
      </c>
      <c r="AI770" s="2">
        <f>IF(K770&gt;'Average Crustal Abundance'!D$2,Data!K770,'Average Crustal Abundance'!D$2)</f>
        <v>59</v>
      </c>
      <c r="AJ770" s="2">
        <f>IF(L770&gt;'Average Crustal Abundance'!E$2,Data!L770,'Average Crustal Abundance'!E$2)</f>
        <v>0.188</v>
      </c>
      <c r="AK770" s="2">
        <f>IF(M770&gt;'Average Crustal Abundance'!F$2,Data!M770,'Average Crustal Abundance'!F$2)</f>
        <v>1.5E-3</v>
      </c>
      <c r="AL770" s="2">
        <f>IF(N770&gt;'Average Crustal Abundance'!G$2,Data!N770,'Average Crustal Abundance'!G$2)</f>
        <v>1.5E-3</v>
      </c>
      <c r="AM770" s="2">
        <f>IF(O770&gt;'Average Crustal Abundance'!H$2,Data!O770,'Average Crustal Abundance'!H$2)</f>
        <v>27</v>
      </c>
      <c r="AN770" s="2">
        <f>IF(P770&gt;'Average Crustal Abundance'!I$2,Data!P770,'Average Crustal Abundance'!I$2)</f>
        <v>5.6000000000000001E-2</v>
      </c>
      <c r="AO770" s="2">
        <f>IF(Q770&gt;'Average Crustal Abundance'!J$2,Data!Q770,'Average Crustal Abundance'!J$2)</f>
        <v>1.2999999999999999E-3</v>
      </c>
      <c r="AP770" s="2">
        <f>IF(R770&gt;'Average Crustal Abundance'!K$2,Data!R770,'Average Crustal Abundance'!K$2)</f>
        <v>72</v>
      </c>
      <c r="AQ770" s="2">
        <f>IF(S770&gt;'Average Crustal Abundance'!L$2,Data!S770,'Average Crustal Abundance'!L$2)</f>
        <v>0.08</v>
      </c>
      <c r="AR770" s="2">
        <f>IF(T770&gt;'Average Crustal Abundance'!M$2,Data!T770,'Average Crustal Abundance'!M$2)</f>
        <v>5.1999999999999998E-2</v>
      </c>
      <c r="AS770" s="2">
        <f>IF(U770&gt;'Average Crustal Abundance'!N$2,Data!U770,'Average Crustal Abundance'!N$2)</f>
        <v>0.5</v>
      </c>
      <c r="AT770" s="2">
        <f>IF(V770&gt;'Average Crustal Abundance'!O$2,Data!V770,'Average Crustal Abundance'!O$2)</f>
        <v>11</v>
      </c>
      <c r="AU770" s="2">
        <f>IF(W770&gt;'Average Crustal Abundance'!P$2,Data!W770,'Average Crustal Abundance'!P$2)</f>
        <v>0.03</v>
      </c>
      <c r="AV770" s="2">
        <f>IF(X770&gt;'Average Crustal Abundance'!Q$2,Data!X770,'Average Crustal Abundance'!Q$2)</f>
        <v>2.5</v>
      </c>
      <c r="AW770" s="2">
        <f>IF(Y770&gt;'Average Crustal Abundance'!R$2,Data!Y770,'Average Crustal Abundance'!R$2)</f>
        <v>0.2</v>
      </c>
      <c r="AX770" s="2">
        <f>IF(Z770&gt;'Average Crustal Abundance'!S$2,Data!Z770,'Average Crustal Abundance'!S$2)</f>
        <v>0.18</v>
      </c>
      <c r="AY770" s="2">
        <f>IF(AA770&gt;'Average Crustal Abundance'!T$2,Data!AA770,'Average Crustal Abundance'!T$2)</f>
        <v>1E-3</v>
      </c>
      <c r="AZ770" s="2">
        <f>IF(AB770&gt;'Average Crustal Abundance'!U$2,Data!AB770,'Average Crustal Abundance'!U$2)</f>
        <v>0.8</v>
      </c>
      <c r="BA770" s="2">
        <f>IF(AC770&gt;'Average Crustal Abundance'!V$2,Data!AC770,'Average Crustal Abundance'!V$2)</f>
        <v>1</v>
      </c>
      <c r="BB770" s="2">
        <f>IF(AD770&gt;'Average Crustal Abundance'!W$2,Data!AD770,'Average Crustal Abundance'!W$2)</f>
        <v>1.7</v>
      </c>
      <c r="BC770" s="2">
        <f>IF(AE770&gt;'Average Crustal Abundance'!X$2,Data!AE770,'Average Crustal Abundance'!X$2)</f>
        <v>20</v>
      </c>
      <c r="BD770" s="2">
        <f>IF(AF770&gt;'Average Crustal Abundance'!Y$2,Data!AF770,'Average Crustal Abundance'!Y$2)</f>
        <v>1.3</v>
      </c>
      <c r="BE770" s="3">
        <f>LOG((AG770/'Average Crustal Abundance'!B$2),1.636)</f>
        <v>0</v>
      </c>
      <c r="BF770" s="3">
        <f>LOG((AH770/'Average Crustal Abundance'!C$2),5.77)</f>
        <v>0</v>
      </c>
      <c r="BG770" s="3">
        <f>LOG((AI770/'Average Crustal Abundance'!D$2),5.07)</f>
        <v>0</v>
      </c>
      <c r="BH770" s="3">
        <f>IF(LOG((AJ770/'Average Crustal Abundance'!E$2))&lt;6,LOG((AJ770/'Average Crustal Abundance'!E$2)),6)</f>
        <v>0</v>
      </c>
      <c r="BI770" s="3">
        <f>IF(LOG((AK770/'Average Crustal Abundance'!F$2))&lt;6,LOG((AK770/'Average Crustal Abundance'!F$2)),6)</f>
        <v>0</v>
      </c>
      <c r="BJ770" s="3">
        <f>IF(LOG((AL770/'Average Crustal Abundance'!G$2))&lt;6,LOG((AL770/'Average Crustal Abundance'!G$2)),6)</f>
        <v>0</v>
      </c>
      <c r="BK770" s="3">
        <f>LOG((AM770/'Average Crustal Abundance'!H$2),5.77)</f>
        <v>0</v>
      </c>
      <c r="BL770" s="3">
        <f>IF(LOG((AN770/'Average Crustal Abundance'!I$2))&lt;6,LOG((AN770/'Average Crustal Abundance'!I$2)),6)</f>
        <v>0</v>
      </c>
      <c r="BM770" s="3">
        <f>IF(LOG((AO770/'Average Crustal Abundance'!J$2))&lt;6,LOG((AO770/'Average Crustal Abundance'!J$2)),6)</f>
        <v>0</v>
      </c>
      <c r="BN770" s="3">
        <f>LOG((AP770/'Average Crustal Abundance'!K$2),4.9)</f>
        <v>0</v>
      </c>
      <c r="BO770" s="3">
        <f>IF(LOG((AQ770/'Average Crustal Abundance'!L$2))&lt;6,LOG((AQ770/'Average Crustal Abundance'!L$2)),6)</f>
        <v>0</v>
      </c>
      <c r="BP770" s="3">
        <f>IF(LOG((AR770/'Average Crustal Abundance'!M$2))&lt;6,LOG((AR770/'Average Crustal Abundance'!M$2)),6)</f>
        <v>0</v>
      </c>
      <c r="BQ770" s="3">
        <f>IF(LOG((AS770/'Average Crustal Abundance'!N$2))&lt;6,LOG((AS770/'Average Crustal Abundance'!N$2)),6)</f>
        <v>0</v>
      </c>
      <c r="BR770" s="3">
        <f>LOG((AT770/'Average Crustal Abundance'!O$2),6.71)</f>
        <v>0</v>
      </c>
      <c r="BS770" s="3">
        <f>IF(LOG((AU770/'Average Crustal Abundance'!P$2))&lt;6,LOG((AU770/'Average Crustal Abundance'!P$2)),6)</f>
        <v>0</v>
      </c>
      <c r="BT770" s="3">
        <f>LOG((AV770/'Average Crustal Abundance'!Q$2),8.58)</f>
        <v>0</v>
      </c>
      <c r="BU770" s="3">
        <f>IF(LOG((AW770/'Average Crustal Abundance'!R$2))&lt;6,LOG((AW770/'Average Crustal Abundance'!R$2)),6)</f>
        <v>0</v>
      </c>
      <c r="BV770" s="3">
        <f>IF(LOG((AX770/'Average Crustal Abundance'!S$2))&lt;6,LOG((AX770/'Average Crustal Abundance'!S$2)),6)</f>
        <v>0</v>
      </c>
      <c r="BW770" s="3">
        <f>IF(LOG((AY770/'Average Crustal Abundance'!T$2))&lt;6,LOG((AY770/'Average Crustal Abundance'!T$2)),6)</f>
        <v>0</v>
      </c>
      <c r="BX770" s="3">
        <f>IF(LOG((AZ770/'Average Crustal Abundance'!U$2))&lt;6,LOG((AZ770/'Average Crustal Abundance'!U$2)),6)</f>
        <v>0</v>
      </c>
      <c r="BY770" s="3">
        <f>IF(LOG((BA770/'Average Crustal Abundance'!V$2))&lt;6,LOG((BA770/'Average Crustal Abundance'!V$2)),6)</f>
        <v>0</v>
      </c>
      <c r="BZ770" s="3">
        <f>LOG((BB770/'Average Crustal Abundance'!W$2),9.15)</f>
        <v>0</v>
      </c>
      <c r="CA770" s="3">
        <f>LOG((BC770/'Average Crustal Abundance'!X$2),6.07)</f>
        <v>0</v>
      </c>
      <c r="CB770" s="3">
        <f>LOG((BD770/'Average Crustal Abundance'!Y$2),9.57)</f>
        <v>0</v>
      </c>
      <c r="CC770" s="3">
        <f t="shared" si="403"/>
        <v>0</v>
      </c>
      <c r="CD770" s="3" t="e">
        <f t="shared" si="404"/>
        <v>#DIV/0!</v>
      </c>
      <c r="CE770" s="4" t="e">
        <f t="shared" si="427"/>
        <v>#DIV/0!</v>
      </c>
      <c r="CF770" s="4" t="e">
        <f t="shared" si="428"/>
        <v>#DIV/0!</v>
      </c>
      <c r="CG770" s="4" t="e">
        <f t="shared" si="429"/>
        <v>#DIV/0!</v>
      </c>
      <c r="CH770" s="4" t="e">
        <f t="shared" si="423"/>
        <v>#DIV/0!</v>
      </c>
      <c r="CI770" s="4" t="e">
        <f t="shared" si="424"/>
        <v>#DIV/0!</v>
      </c>
      <c r="CJ770" s="4" t="e">
        <f t="shared" si="425"/>
        <v>#DIV/0!</v>
      </c>
      <c r="CK770" s="4" t="e">
        <f t="shared" si="426"/>
        <v>#DIV/0!</v>
      </c>
      <c r="CL770" s="4" t="e">
        <f t="shared" si="412"/>
        <v>#DIV/0!</v>
      </c>
      <c r="CM770" s="4" t="e">
        <f t="shared" si="413"/>
        <v>#DIV/0!</v>
      </c>
      <c r="CN770" s="4" t="e">
        <f t="shared" si="414"/>
        <v>#DIV/0!</v>
      </c>
      <c r="CO770" s="4" t="e">
        <f t="shared" si="415"/>
        <v>#DIV/0!</v>
      </c>
      <c r="CP770" s="4" t="e">
        <f t="shared" si="416"/>
        <v>#DIV/0!</v>
      </c>
      <c r="CQ770" s="4" t="e">
        <f t="shared" si="417"/>
        <v>#DIV/0!</v>
      </c>
      <c r="CR770" s="4" t="e">
        <f t="shared" si="418"/>
        <v>#DIV/0!</v>
      </c>
      <c r="CS770" s="4" t="e">
        <f t="shared" si="419"/>
        <v>#DIV/0!</v>
      </c>
      <c r="CT770" s="4" t="e">
        <f t="shared" si="420"/>
        <v>#DIV/0!</v>
      </c>
      <c r="CU770" s="4" t="e">
        <f t="shared" si="421"/>
        <v>#DIV/0!</v>
      </c>
      <c r="CV770" s="4" t="e">
        <f t="shared" si="422"/>
        <v>#DIV/0!</v>
      </c>
      <c r="CW770" s="4" t="e">
        <f t="shared" si="430"/>
        <v>#DIV/0!</v>
      </c>
      <c r="CX770" s="4" t="e">
        <f t="shared" si="431"/>
        <v>#DIV/0!</v>
      </c>
      <c r="CY770" s="4" t="e">
        <f t="shared" si="432"/>
        <v>#DIV/0!</v>
      </c>
      <c r="CZ770" s="4" t="e">
        <f t="shared" si="433"/>
        <v>#DIV/0!</v>
      </c>
      <c r="DA770" s="4" t="e">
        <f t="shared" si="434"/>
        <v>#DIV/0!</v>
      </c>
      <c r="DB770" s="4" t="e">
        <f t="shared" si="435"/>
        <v>#DIV/0!</v>
      </c>
      <c r="DC770" s="3"/>
      <c r="DD770" s="3" t="e">
        <f t="shared" si="405"/>
        <v>#DIV/0!</v>
      </c>
    </row>
    <row r="771" spans="33:108" x14ac:dyDescent="0.25">
      <c r="AG771" s="2">
        <f>IF(I771&gt;'Average Crustal Abundance'!B$2,Data!I771,'Average Crustal Abundance'!B$2)</f>
        <v>52200</v>
      </c>
      <c r="AH771" s="2">
        <f>IF(J771&gt;'Average Crustal Abundance'!C$2,Data!J771,'Average Crustal Abundance'!C$2)</f>
        <v>27</v>
      </c>
      <c r="AI771" s="2">
        <f>IF(K771&gt;'Average Crustal Abundance'!D$2,Data!K771,'Average Crustal Abundance'!D$2)</f>
        <v>59</v>
      </c>
      <c r="AJ771" s="2">
        <f>IF(L771&gt;'Average Crustal Abundance'!E$2,Data!L771,'Average Crustal Abundance'!E$2)</f>
        <v>0.188</v>
      </c>
      <c r="AK771" s="2">
        <f>IF(M771&gt;'Average Crustal Abundance'!F$2,Data!M771,'Average Crustal Abundance'!F$2)</f>
        <v>1.5E-3</v>
      </c>
      <c r="AL771" s="2">
        <f>IF(N771&gt;'Average Crustal Abundance'!G$2,Data!N771,'Average Crustal Abundance'!G$2)</f>
        <v>1.5E-3</v>
      </c>
      <c r="AM771" s="2">
        <f>IF(O771&gt;'Average Crustal Abundance'!H$2,Data!O771,'Average Crustal Abundance'!H$2)</f>
        <v>27</v>
      </c>
      <c r="AN771" s="2">
        <f>IF(P771&gt;'Average Crustal Abundance'!I$2,Data!P771,'Average Crustal Abundance'!I$2)</f>
        <v>5.6000000000000001E-2</v>
      </c>
      <c r="AO771" s="2">
        <f>IF(Q771&gt;'Average Crustal Abundance'!J$2,Data!Q771,'Average Crustal Abundance'!J$2)</f>
        <v>1.2999999999999999E-3</v>
      </c>
      <c r="AP771" s="2">
        <f>IF(R771&gt;'Average Crustal Abundance'!K$2,Data!R771,'Average Crustal Abundance'!K$2)</f>
        <v>72</v>
      </c>
      <c r="AQ771" s="2">
        <f>IF(S771&gt;'Average Crustal Abundance'!L$2,Data!S771,'Average Crustal Abundance'!L$2)</f>
        <v>0.08</v>
      </c>
      <c r="AR771" s="2">
        <f>IF(T771&gt;'Average Crustal Abundance'!M$2,Data!T771,'Average Crustal Abundance'!M$2)</f>
        <v>5.1999999999999998E-2</v>
      </c>
      <c r="AS771" s="2">
        <f>IF(U771&gt;'Average Crustal Abundance'!N$2,Data!U771,'Average Crustal Abundance'!N$2)</f>
        <v>0.5</v>
      </c>
      <c r="AT771" s="2">
        <f>IF(V771&gt;'Average Crustal Abundance'!O$2,Data!V771,'Average Crustal Abundance'!O$2)</f>
        <v>11</v>
      </c>
      <c r="AU771" s="2">
        <f>IF(W771&gt;'Average Crustal Abundance'!P$2,Data!W771,'Average Crustal Abundance'!P$2)</f>
        <v>0.03</v>
      </c>
      <c r="AV771" s="2">
        <f>IF(X771&gt;'Average Crustal Abundance'!Q$2,Data!X771,'Average Crustal Abundance'!Q$2)</f>
        <v>2.5</v>
      </c>
      <c r="AW771" s="2">
        <f>IF(Y771&gt;'Average Crustal Abundance'!R$2,Data!Y771,'Average Crustal Abundance'!R$2)</f>
        <v>0.2</v>
      </c>
      <c r="AX771" s="2">
        <f>IF(Z771&gt;'Average Crustal Abundance'!S$2,Data!Z771,'Average Crustal Abundance'!S$2)</f>
        <v>0.18</v>
      </c>
      <c r="AY771" s="2">
        <f>IF(AA771&gt;'Average Crustal Abundance'!T$2,Data!AA771,'Average Crustal Abundance'!T$2)</f>
        <v>1E-3</v>
      </c>
      <c r="AZ771" s="2">
        <f>IF(AB771&gt;'Average Crustal Abundance'!U$2,Data!AB771,'Average Crustal Abundance'!U$2)</f>
        <v>0.8</v>
      </c>
      <c r="BA771" s="2">
        <f>IF(AC771&gt;'Average Crustal Abundance'!V$2,Data!AC771,'Average Crustal Abundance'!V$2)</f>
        <v>1</v>
      </c>
      <c r="BB771" s="2">
        <f>IF(AD771&gt;'Average Crustal Abundance'!W$2,Data!AD771,'Average Crustal Abundance'!W$2)</f>
        <v>1.7</v>
      </c>
      <c r="BC771" s="2">
        <f>IF(AE771&gt;'Average Crustal Abundance'!X$2,Data!AE771,'Average Crustal Abundance'!X$2)</f>
        <v>20</v>
      </c>
      <c r="BD771" s="2">
        <f>IF(AF771&gt;'Average Crustal Abundance'!Y$2,Data!AF771,'Average Crustal Abundance'!Y$2)</f>
        <v>1.3</v>
      </c>
      <c r="BE771" s="3">
        <f>LOG((AG771/'Average Crustal Abundance'!B$2),1.636)</f>
        <v>0</v>
      </c>
      <c r="BF771" s="3">
        <f>LOG((AH771/'Average Crustal Abundance'!C$2),5.77)</f>
        <v>0</v>
      </c>
      <c r="BG771" s="3">
        <f>LOG((AI771/'Average Crustal Abundance'!D$2),5.07)</f>
        <v>0</v>
      </c>
      <c r="BH771" s="3">
        <f>IF(LOG((AJ771/'Average Crustal Abundance'!E$2))&lt;6,LOG((AJ771/'Average Crustal Abundance'!E$2)),6)</f>
        <v>0</v>
      </c>
      <c r="BI771" s="3">
        <f>IF(LOG((AK771/'Average Crustal Abundance'!F$2))&lt;6,LOG((AK771/'Average Crustal Abundance'!F$2)),6)</f>
        <v>0</v>
      </c>
      <c r="BJ771" s="3">
        <f>IF(LOG((AL771/'Average Crustal Abundance'!G$2))&lt;6,LOG((AL771/'Average Crustal Abundance'!G$2)),6)</f>
        <v>0</v>
      </c>
      <c r="BK771" s="3">
        <f>LOG((AM771/'Average Crustal Abundance'!H$2),5.77)</f>
        <v>0</v>
      </c>
      <c r="BL771" s="3">
        <f>IF(LOG((AN771/'Average Crustal Abundance'!I$2))&lt;6,LOG((AN771/'Average Crustal Abundance'!I$2)),6)</f>
        <v>0</v>
      </c>
      <c r="BM771" s="3">
        <f>IF(LOG((AO771/'Average Crustal Abundance'!J$2))&lt;6,LOG((AO771/'Average Crustal Abundance'!J$2)),6)</f>
        <v>0</v>
      </c>
      <c r="BN771" s="3">
        <f>LOG((AP771/'Average Crustal Abundance'!K$2),4.9)</f>
        <v>0</v>
      </c>
      <c r="BO771" s="3">
        <f>IF(LOG((AQ771/'Average Crustal Abundance'!L$2))&lt;6,LOG((AQ771/'Average Crustal Abundance'!L$2)),6)</f>
        <v>0</v>
      </c>
      <c r="BP771" s="3">
        <f>IF(LOG((AR771/'Average Crustal Abundance'!M$2))&lt;6,LOG((AR771/'Average Crustal Abundance'!M$2)),6)</f>
        <v>0</v>
      </c>
      <c r="BQ771" s="3">
        <f>IF(LOG((AS771/'Average Crustal Abundance'!N$2))&lt;6,LOG((AS771/'Average Crustal Abundance'!N$2)),6)</f>
        <v>0</v>
      </c>
      <c r="BR771" s="3">
        <f>LOG((AT771/'Average Crustal Abundance'!O$2),6.71)</f>
        <v>0</v>
      </c>
      <c r="BS771" s="3">
        <f>IF(LOG((AU771/'Average Crustal Abundance'!P$2))&lt;6,LOG((AU771/'Average Crustal Abundance'!P$2)),6)</f>
        <v>0</v>
      </c>
      <c r="BT771" s="3">
        <f>LOG((AV771/'Average Crustal Abundance'!Q$2),8.58)</f>
        <v>0</v>
      </c>
      <c r="BU771" s="3">
        <f>IF(LOG((AW771/'Average Crustal Abundance'!R$2))&lt;6,LOG((AW771/'Average Crustal Abundance'!R$2)),6)</f>
        <v>0</v>
      </c>
      <c r="BV771" s="3">
        <f>IF(LOG((AX771/'Average Crustal Abundance'!S$2))&lt;6,LOG((AX771/'Average Crustal Abundance'!S$2)),6)</f>
        <v>0</v>
      </c>
      <c r="BW771" s="3">
        <f>IF(LOG((AY771/'Average Crustal Abundance'!T$2))&lt;6,LOG((AY771/'Average Crustal Abundance'!T$2)),6)</f>
        <v>0</v>
      </c>
      <c r="BX771" s="3">
        <f>IF(LOG((AZ771/'Average Crustal Abundance'!U$2))&lt;6,LOG((AZ771/'Average Crustal Abundance'!U$2)),6)</f>
        <v>0</v>
      </c>
      <c r="BY771" s="3">
        <f>IF(LOG((BA771/'Average Crustal Abundance'!V$2))&lt;6,LOG((BA771/'Average Crustal Abundance'!V$2)),6)</f>
        <v>0</v>
      </c>
      <c r="BZ771" s="3">
        <f>LOG((BB771/'Average Crustal Abundance'!W$2),9.15)</f>
        <v>0</v>
      </c>
      <c r="CA771" s="3">
        <f>LOG((BC771/'Average Crustal Abundance'!X$2),6.07)</f>
        <v>0</v>
      </c>
      <c r="CB771" s="3">
        <f>LOG((BD771/'Average Crustal Abundance'!Y$2),9.57)</f>
        <v>0</v>
      </c>
      <c r="CC771" s="3">
        <f t="shared" si="403"/>
        <v>0</v>
      </c>
      <c r="CD771" s="3" t="e">
        <f t="shared" si="404"/>
        <v>#DIV/0!</v>
      </c>
      <c r="CE771" s="4" t="e">
        <f t="shared" si="427"/>
        <v>#DIV/0!</v>
      </c>
      <c r="CF771" s="4" t="e">
        <f t="shared" si="428"/>
        <v>#DIV/0!</v>
      </c>
      <c r="CG771" s="4" t="e">
        <f t="shared" si="429"/>
        <v>#DIV/0!</v>
      </c>
      <c r="CH771" s="4" t="e">
        <f t="shared" si="423"/>
        <v>#DIV/0!</v>
      </c>
      <c r="CI771" s="4" t="e">
        <f t="shared" si="424"/>
        <v>#DIV/0!</v>
      </c>
      <c r="CJ771" s="4" t="e">
        <f t="shared" si="425"/>
        <v>#DIV/0!</v>
      </c>
      <c r="CK771" s="4" t="e">
        <f t="shared" si="426"/>
        <v>#DIV/0!</v>
      </c>
      <c r="CL771" s="4" t="e">
        <f t="shared" si="412"/>
        <v>#DIV/0!</v>
      </c>
      <c r="CM771" s="4" t="e">
        <f t="shared" si="413"/>
        <v>#DIV/0!</v>
      </c>
      <c r="CN771" s="4" t="e">
        <f t="shared" si="414"/>
        <v>#DIV/0!</v>
      </c>
      <c r="CO771" s="4" t="e">
        <f t="shared" si="415"/>
        <v>#DIV/0!</v>
      </c>
      <c r="CP771" s="4" t="e">
        <f t="shared" si="416"/>
        <v>#DIV/0!</v>
      </c>
      <c r="CQ771" s="4" t="e">
        <f t="shared" si="417"/>
        <v>#DIV/0!</v>
      </c>
      <c r="CR771" s="4" t="e">
        <f t="shared" si="418"/>
        <v>#DIV/0!</v>
      </c>
      <c r="CS771" s="4" t="e">
        <f t="shared" si="419"/>
        <v>#DIV/0!</v>
      </c>
      <c r="CT771" s="4" t="e">
        <f t="shared" si="420"/>
        <v>#DIV/0!</v>
      </c>
      <c r="CU771" s="4" t="e">
        <f t="shared" si="421"/>
        <v>#DIV/0!</v>
      </c>
      <c r="CV771" s="4" t="e">
        <f t="shared" si="422"/>
        <v>#DIV/0!</v>
      </c>
      <c r="CW771" s="4" t="e">
        <f t="shared" si="430"/>
        <v>#DIV/0!</v>
      </c>
      <c r="CX771" s="4" t="e">
        <f t="shared" si="431"/>
        <v>#DIV/0!</v>
      </c>
      <c r="CY771" s="4" t="e">
        <f t="shared" si="432"/>
        <v>#DIV/0!</v>
      </c>
      <c r="CZ771" s="4" t="e">
        <f t="shared" si="433"/>
        <v>#DIV/0!</v>
      </c>
      <c r="DA771" s="4" t="e">
        <f t="shared" si="434"/>
        <v>#DIV/0!</v>
      </c>
      <c r="DB771" s="4" t="e">
        <f t="shared" si="435"/>
        <v>#DIV/0!</v>
      </c>
      <c r="DC771" s="3"/>
      <c r="DD771" s="3" t="e">
        <f t="shared" si="405"/>
        <v>#DIV/0!</v>
      </c>
    </row>
    <row r="772" spans="33:108" x14ac:dyDescent="0.25">
      <c r="AG772" s="2">
        <f>IF(I772&gt;'Average Crustal Abundance'!B$2,Data!I772,'Average Crustal Abundance'!B$2)</f>
        <v>52200</v>
      </c>
      <c r="AH772" s="2">
        <f>IF(J772&gt;'Average Crustal Abundance'!C$2,Data!J772,'Average Crustal Abundance'!C$2)</f>
        <v>27</v>
      </c>
      <c r="AI772" s="2">
        <f>IF(K772&gt;'Average Crustal Abundance'!D$2,Data!K772,'Average Crustal Abundance'!D$2)</f>
        <v>59</v>
      </c>
      <c r="AJ772" s="2">
        <f>IF(L772&gt;'Average Crustal Abundance'!E$2,Data!L772,'Average Crustal Abundance'!E$2)</f>
        <v>0.188</v>
      </c>
      <c r="AK772" s="2">
        <f>IF(M772&gt;'Average Crustal Abundance'!F$2,Data!M772,'Average Crustal Abundance'!F$2)</f>
        <v>1.5E-3</v>
      </c>
      <c r="AL772" s="2">
        <f>IF(N772&gt;'Average Crustal Abundance'!G$2,Data!N772,'Average Crustal Abundance'!G$2)</f>
        <v>1.5E-3</v>
      </c>
      <c r="AM772" s="2">
        <f>IF(O772&gt;'Average Crustal Abundance'!H$2,Data!O772,'Average Crustal Abundance'!H$2)</f>
        <v>27</v>
      </c>
      <c r="AN772" s="2">
        <f>IF(P772&gt;'Average Crustal Abundance'!I$2,Data!P772,'Average Crustal Abundance'!I$2)</f>
        <v>5.6000000000000001E-2</v>
      </c>
      <c r="AO772" s="2">
        <f>IF(Q772&gt;'Average Crustal Abundance'!J$2,Data!Q772,'Average Crustal Abundance'!J$2)</f>
        <v>1.2999999999999999E-3</v>
      </c>
      <c r="AP772" s="2">
        <f>IF(R772&gt;'Average Crustal Abundance'!K$2,Data!R772,'Average Crustal Abundance'!K$2)</f>
        <v>72</v>
      </c>
      <c r="AQ772" s="2">
        <f>IF(S772&gt;'Average Crustal Abundance'!L$2,Data!S772,'Average Crustal Abundance'!L$2)</f>
        <v>0.08</v>
      </c>
      <c r="AR772" s="2">
        <f>IF(T772&gt;'Average Crustal Abundance'!M$2,Data!T772,'Average Crustal Abundance'!M$2)</f>
        <v>5.1999999999999998E-2</v>
      </c>
      <c r="AS772" s="2">
        <f>IF(U772&gt;'Average Crustal Abundance'!N$2,Data!U772,'Average Crustal Abundance'!N$2)</f>
        <v>0.5</v>
      </c>
      <c r="AT772" s="2">
        <f>IF(V772&gt;'Average Crustal Abundance'!O$2,Data!V772,'Average Crustal Abundance'!O$2)</f>
        <v>11</v>
      </c>
      <c r="AU772" s="2">
        <f>IF(W772&gt;'Average Crustal Abundance'!P$2,Data!W772,'Average Crustal Abundance'!P$2)</f>
        <v>0.03</v>
      </c>
      <c r="AV772" s="2">
        <f>IF(X772&gt;'Average Crustal Abundance'!Q$2,Data!X772,'Average Crustal Abundance'!Q$2)</f>
        <v>2.5</v>
      </c>
      <c r="AW772" s="2">
        <f>IF(Y772&gt;'Average Crustal Abundance'!R$2,Data!Y772,'Average Crustal Abundance'!R$2)</f>
        <v>0.2</v>
      </c>
      <c r="AX772" s="2">
        <f>IF(Z772&gt;'Average Crustal Abundance'!S$2,Data!Z772,'Average Crustal Abundance'!S$2)</f>
        <v>0.18</v>
      </c>
      <c r="AY772" s="2">
        <f>IF(AA772&gt;'Average Crustal Abundance'!T$2,Data!AA772,'Average Crustal Abundance'!T$2)</f>
        <v>1E-3</v>
      </c>
      <c r="AZ772" s="2">
        <f>IF(AB772&gt;'Average Crustal Abundance'!U$2,Data!AB772,'Average Crustal Abundance'!U$2)</f>
        <v>0.8</v>
      </c>
      <c r="BA772" s="2">
        <f>IF(AC772&gt;'Average Crustal Abundance'!V$2,Data!AC772,'Average Crustal Abundance'!V$2)</f>
        <v>1</v>
      </c>
      <c r="BB772" s="2">
        <f>IF(AD772&gt;'Average Crustal Abundance'!W$2,Data!AD772,'Average Crustal Abundance'!W$2)</f>
        <v>1.7</v>
      </c>
      <c r="BC772" s="2">
        <f>IF(AE772&gt;'Average Crustal Abundance'!X$2,Data!AE772,'Average Crustal Abundance'!X$2)</f>
        <v>20</v>
      </c>
      <c r="BD772" s="2">
        <f>IF(AF772&gt;'Average Crustal Abundance'!Y$2,Data!AF772,'Average Crustal Abundance'!Y$2)</f>
        <v>1.3</v>
      </c>
      <c r="BE772" s="3">
        <f>LOG((AG772/'Average Crustal Abundance'!B$2),1.636)</f>
        <v>0</v>
      </c>
      <c r="BF772" s="3">
        <f>LOG((AH772/'Average Crustal Abundance'!C$2),5.77)</f>
        <v>0</v>
      </c>
      <c r="BG772" s="3">
        <f>LOG((AI772/'Average Crustal Abundance'!D$2),5.07)</f>
        <v>0</v>
      </c>
      <c r="BH772" s="3">
        <f>IF(LOG((AJ772/'Average Crustal Abundance'!E$2))&lt;6,LOG((AJ772/'Average Crustal Abundance'!E$2)),6)</f>
        <v>0</v>
      </c>
      <c r="BI772" s="3">
        <f>IF(LOG((AK772/'Average Crustal Abundance'!F$2))&lt;6,LOG((AK772/'Average Crustal Abundance'!F$2)),6)</f>
        <v>0</v>
      </c>
      <c r="BJ772" s="3">
        <f>IF(LOG((AL772/'Average Crustal Abundance'!G$2))&lt;6,LOG((AL772/'Average Crustal Abundance'!G$2)),6)</f>
        <v>0</v>
      </c>
      <c r="BK772" s="3">
        <f>LOG((AM772/'Average Crustal Abundance'!H$2),5.77)</f>
        <v>0</v>
      </c>
      <c r="BL772" s="3">
        <f>IF(LOG((AN772/'Average Crustal Abundance'!I$2))&lt;6,LOG((AN772/'Average Crustal Abundance'!I$2)),6)</f>
        <v>0</v>
      </c>
      <c r="BM772" s="3">
        <f>IF(LOG((AO772/'Average Crustal Abundance'!J$2))&lt;6,LOG((AO772/'Average Crustal Abundance'!J$2)),6)</f>
        <v>0</v>
      </c>
      <c r="BN772" s="3">
        <f>LOG((AP772/'Average Crustal Abundance'!K$2),4.9)</f>
        <v>0</v>
      </c>
      <c r="BO772" s="3">
        <f>IF(LOG((AQ772/'Average Crustal Abundance'!L$2))&lt;6,LOG((AQ772/'Average Crustal Abundance'!L$2)),6)</f>
        <v>0</v>
      </c>
      <c r="BP772" s="3">
        <f>IF(LOG((AR772/'Average Crustal Abundance'!M$2))&lt;6,LOG((AR772/'Average Crustal Abundance'!M$2)),6)</f>
        <v>0</v>
      </c>
      <c r="BQ772" s="3">
        <f>IF(LOG((AS772/'Average Crustal Abundance'!N$2))&lt;6,LOG((AS772/'Average Crustal Abundance'!N$2)),6)</f>
        <v>0</v>
      </c>
      <c r="BR772" s="3">
        <f>LOG((AT772/'Average Crustal Abundance'!O$2),6.71)</f>
        <v>0</v>
      </c>
      <c r="BS772" s="3">
        <f>IF(LOG((AU772/'Average Crustal Abundance'!P$2))&lt;6,LOG((AU772/'Average Crustal Abundance'!P$2)),6)</f>
        <v>0</v>
      </c>
      <c r="BT772" s="3">
        <f>LOG((AV772/'Average Crustal Abundance'!Q$2),8.58)</f>
        <v>0</v>
      </c>
      <c r="BU772" s="3">
        <f>IF(LOG((AW772/'Average Crustal Abundance'!R$2))&lt;6,LOG((AW772/'Average Crustal Abundance'!R$2)),6)</f>
        <v>0</v>
      </c>
      <c r="BV772" s="3">
        <f>IF(LOG((AX772/'Average Crustal Abundance'!S$2))&lt;6,LOG((AX772/'Average Crustal Abundance'!S$2)),6)</f>
        <v>0</v>
      </c>
      <c r="BW772" s="3">
        <f>IF(LOG((AY772/'Average Crustal Abundance'!T$2))&lt;6,LOG((AY772/'Average Crustal Abundance'!T$2)),6)</f>
        <v>0</v>
      </c>
      <c r="BX772" s="3">
        <f>IF(LOG((AZ772/'Average Crustal Abundance'!U$2))&lt;6,LOG((AZ772/'Average Crustal Abundance'!U$2)),6)</f>
        <v>0</v>
      </c>
      <c r="BY772" s="3">
        <f>IF(LOG((BA772/'Average Crustal Abundance'!V$2))&lt;6,LOG((BA772/'Average Crustal Abundance'!V$2)),6)</f>
        <v>0</v>
      </c>
      <c r="BZ772" s="3">
        <f>LOG((BB772/'Average Crustal Abundance'!W$2),9.15)</f>
        <v>0</v>
      </c>
      <c r="CA772" s="3">
        <f>LOG((BC772/'Average Crustal Abundance'!X$2),6.07)</f>
        <v>0</v>
      </c>
      <c r="CB772" s="3">
        <f>LOG((BD772/'Average Crustal Abundance'!Y$2),9.57)</f>
        <v>0</v>
      </c>
      <c r="CC772" s="3">
        <f t="shared" ref="CC772:CC835" si="436">SUMSQ(BE772:CB772)</f>
        <v>0</v>
      </c>
      <c r="CD772" s="3" t="e">
        <f t="shared" ref="CD772:CD835" si="437">10/SQRT(CC772)</f>
        <v>#DIV/0!</v>
      </c>
      <c r="CE772" s="4" t="e">
        <f t="shared" si="427"/>
        <v>#DIV/0!</v>
      </c>
      <c r="CF772" s="4" t="e">
        <f t="shared" si="428"/>
        <v>#DIV/0!</v>
      </c>
      <c r="CG772" s="4" t="e">
        <f t="shared" si="429"/>
        <v>#DIV/0!</v>
      </c>
      <c r="CH772" s="4" t="e">
        <f t="shared" si="423"/>
        <v>#DIV/0!</v>
      </c>
      <c r="CI772" s="4" t="e">
        <f t="shared" si="424"/>
        <v>#DIV/0!</v>
      </c>
      <c r="CJ772" s="4" t="e">
        <f t="shared" si="425"/>
        <v>#DIV/0!</v>
      </c>
      <c r="CK772" s="4" t="e">
        <f t="shared" si="426"/>
        <v>#DIV/0!</v>
      </c>
      <c r="CL772" s="4" t="e">
        <f t="shared" si="412"/>
        <v>#DIV/0!</v>
      </c>
      <c r="CM772" s="4" t="e">
        <f t="shared" si="413"/>
        <v>#DIV/0!</v>
      </c>
      <c r="CN772" s="4" t="e">
        <f t="shared" si="414"/>
        <v>#DIV/0!</v>
      </c>
      <c r="CO772" s="4" t="e">
        <f t="shared" si="415"/>
        <v>#DIV/0!</v>
      </c>
      <c r="CP772" s="4" t="e">
        <f t="shared" si="416"/>
        <v>#DIV/0!</v>
      </c>
      <c r="CQ772" s="4" t="e">
        <f t="shared" si="417"/>
        <v>#DIV/0!</v>
      </c>
      <c r="CR772" s="4" t="e">
        <f t="shared" si="418"/>
        <v>#DIV/0!</v>
      </c>
      <c r="CS772" s="4" t="e">
        <f t="shared" si="419"/>
        <v>#DIV/0!</v>
      </c>
      <c r="CT772" s="4" t="e">
        <f t="shared" si="420"/>
        <v>#DIV/0!</v>
      </c>
      <c r="CU772" s="4" t="e">
        <f t="shared" si="421"/>
        <v>#DIV/0!</v>
      </c>
      <c r="CV772" s="4" t="e">
        <f t="shared" si="422"/>
        <v>#DIV/0!</v>
      </c>
      <c r="CW772" s="4" t="e">
        <f t="shared" si="430"/>
        <v>#DIV/0!</v>
      </c>
      <c r="CX772" s="4" t="e">
        <f t="shared" si="431"/>
        <v>#DIV/0!</v>
      </c>
      <c r="CY772" s="4" t="e">
        <f t="shared" si="432"/>
        <v>#DIV/0!</v>
      </c>
      <c r="CZ772" s="4" t="e">
        <f t="shared" si="433"/>
        <v>#DIV/0!</v>
      </c>
      <c r="DA772" s="4" t="e">
        <f t="shared" si="434"/>
        <v>#DIV/0!</v>
      </c>
      <c r="DB772" s="4" t="e">
        <f t="shared" si="435"/>
        <v>#DIV/0!</v>
      </c>
      <c r="DC772" s="3"/>
      <c r="DD772" s="3" t="e">
        <f t="shared" ref="DD772:DD835" si="438">SUMSQ(CE772:DB772)</f>
        <v>#DIV/0!</v>
      </c>
    </row>
    <row r="773" spans="33:108" x14ac:dyDescent="0.25">
      <c r="AG773" s="2">
        <f>IF(I773&gt;'Average Crustal Abundance'!B$2,Data!I773,'Average Crustal Abundance'!B$2)</f>
        <v>52200</v>
      </c>
      <c r="AH773" s="2">
        <f>IF(J773&gt;'Average Crustal Abundance'!C$2,Data!J773,'Average Crustal Abundance'!C$2)</f>
        <v>27</v>
      </c>
      <c r="AI773" s="2">
        <f>IF(K773&gt;'Average Crustal Abundance'!D$2,Data!K773,'Average Crustal Abundance'!D$2)</f>
        <v>59</v>
      </c>
      <c r="AJ773" s="2">
        <f>IF(L773&gt;'Average Crustal Abundance'!E$2,Data!L773,'Average Crustal Abundance'!E$2)</f>
        <v>0.188</v>
      </c>
      <c r="AK773" s="2">
        <f>IF(M773&gt;'Average Crustal Abundance'!F$2,Data!M773,'Average Crustal Abundance'!F$2)</f>
        <v>1.5E-3</v>
      </c>
      <c r="AL773" s="2">
        <f>IF(N773&gt;'Average Crustal Abundance'!G$2,Data!N773,'Average Crustal Abundance'!G$2)</f>
        <v>1.5E-3</v>
      </c>
      <c r="AM773" s="2">
        <f>IF(O773&gt;'Average Crustal Abundance'!H$2,Data!O773,'Average Crustal Abundance'!H$2)</f>
        <v>27</v>
      </c>
      <c r="AN773" s="2">
        <f>IF(P773&gt;'Average Crustal Abundance'!I$2,Data!P773,'Average Crustal Abundance'!I$2)</f>
        <v>5.6000000000000001E-2</v>
      </c>
      <c r="AO773" s="2">
        <f>IF(Q773&gt;'Average Crustal Abundance'!J$2,Data!Q773,'Average Crustal Abundance'!J$2)</f>
        <v>1.2999999999999999E-3</v>
      </c>
      <c r="AP773" s="2">
        <f>IF(R773&gt;'Average Crustal Abundance'!K$2,Data!R773,'Average Crustal Abundance'!K$2)</f>
        <v>72</v>
      </c>
      <c r="AQ773" s="2">
        <f>IF(S773&gt;'Average Crustal Abundance'!L$2,Data!S773,'Average Crustal Abundance'!L$2)</f>
        <v>0.08</v>
      </c>
      <c r="AR773" s="2">
        <f>IF(T773&gt;'Average Crustal Abundance'!M$2,Data!T773,'Average Crustal Abundance'!M$2)</f>
        <v>5.1999999999999998E-2</v>
      </c>
      <c r="AS773" s="2">
        <f>IF(U773&gt;'Average Crustal Abundance'!N$2,Data!U773,'Average Crustal Abundance'!N$2)</f>
        <v>0.5</v>
      </c>
      <c r="AT773" s="2">
        <f>IF(V773&gt;'Average Crustal Abundance'!O$2,Data!V773,'Average Crustal Abundance'!O$2)</f>
        <v>11</v>
      </c>
      <c r="AU773" s="2">
        <f>IF(W773&gt;'Average Crustal Abundance'!P$2,Data!W773,'Average Crustal Abundance'!P$2)</f>
        <v>0.03</v>
      </c>
      <c r="AV773" s="2">
        <f>IF(X773&gt;'Average Crustal Abundance'!Q$2,Data!X773,'Average Crustal Abundance'!Q$2)</f>
        <v>2.5</v>
      </c>
      <c r="AW773" s="2">
        <f>IF(Y773&gt;'Average Crustal Abundance'!R$2,Data!Y773,'Average Crustal Abundance'!R$2)</f>
        <v>0.2</v>
      </c>
      <c r="AX773" s="2">
        <f>IF(Z773&gt;'Average Crustal Abundance'!S$2,Data!Z773,'Average Crustal Abundance'!S$2)</f>
        <v>0.18</v>
      </c>
      <c r="AY773" s="2">
        <f>IF(AA773&gt;'Average Crustal Abundance'!T$2,Data!AA773,'Average Crustal Abundance'!T$2)</f>
        <v>1E-3</v>
      </c>
      <c r="AZ773" s="2">
        <f>IF(AB773&gt;'Average Crustal Abundance'!U$2,Data!AB773,'Average Crustal Abundance'!U$2)</f>
        <v>0.8</v>
      </c>
      <c r="BA773" s="2">
        <f>IF(AC773&gt;'Average Crustal Abundance'!V$2,Data!AC773,'Average Crustal Abundance'!V$2)</f>
        <v>1</v>
      </c>
      <c r="BB773" s="2">
        <f>IF(AD773&gt;'Average Crustal Abundance'!W$2,Data!AD773,'Average Crustal Abundance'!W$2)</f>
        <v>1.7</v>
      </c>
      <c r="BC773" s="2">
        <f>IF(AE773&gt;'Average Crustal Abundance'!X$2,Data!AE773,'Average Crustal Abundance'!X$2)</f>
        <v>20</v>
      </c>
      <c r="BD773" s="2">
        <f>IF(AF773&gt;'Average Crustal Abundance'!Y$2,Data!AF773,'Average Crustal Abundance'!Y$2)</f>
        <v>1.3</v>
      </c>
      <c r="BE773" s="3">
        <f>LOG((AG773/'Average Crustal Abundance'!B$2),1.636)</f>
        <v>0</v>
      </c>
      <c r="BF773" s="3">
        <f>LOG((AH773/'Average Crustal Abundance'!C$2),5.77)</f>
        <v>0</v>
      </c>
      <c r="BG773" s="3">
        <f>LOG((AI773/'Average Crustal Abundance'!D$2),5.07)</f>
        <v>0</v>
      </c>
      <c r="BH773" s="3">
        <f>IF(LOG((AJ773/'Average Crustal Abundance'!E$2))&lt;6,LOG((AJ773/'Average Crustal Abundance'!E$2)),6)</f>
        <v>0</v>
      </c>
      <c r="BI773" s="3">
        <f>IF(LOG((AK773/'Average Crustal Abundance'!F$2))&lt;6,LOG((AK773/'Average Crustal Abundance'!F$2)),6)</f>
        <v>0</v>
      </c>
      <c r="BJ773" s="3">
        <f>IF(LOG((AL773/'Average Crustal Abundance'!G$2))&lt;6,LOG((AL773/'Average Crustal Abundance'!G$2)),6)</f>
        <v>0</v>
      </c>
      <c r="BK773" s="3">
        <f>LOG((AM773/'Average Crustal Abundance'!H$2),5.77)</f>
        <v>0</v>
      </c>
      <c r="BL773" s="3">
        <f>IF(LOG((AN773/'Average Crustal Abundance'!I$2))&lt;6,LOG((AN773/'Average Crustal Abundance'!I$2)),6)</f>
        <v>0</v>
      </c>
      <c r="BM773" s="3">
        <f>IF(LOG((AO773/'Average Crustal Abundance'!J$2))&lt;6,LOG((AO773/'Average Crustal Abundance'!J$2)),6)</f>
        <v>0</v>
      </c>
      <c r="BN773" s="3">
        <f>LOG((AP773/'Average Crustal Abundance'!K$2),4.9)</f>
        <v>0</v>
      </c>
      <c r="BO773" s="3">
        <f>IF(LOG((AQ773/'Average Crustal Abundance'!L$2))&lt;6,LOG((AQ773/'Average Crustal Abundance'!L$2)),6)</f>
        <v>0</v>
      </c>
      <c r="BP773" s="3">
        <f>IF(LOG((AR773/'Average Crustal Abundance'!M$2))&lt;6,LOG((AR773/'Average Crustal Abundance'!M$2)),6)</f>
        <v>0</v>
      </c>
      <c r="BQ773" s="3">
        <f>IF(LOG((AS773/'Average Crustal Abundance'!N$2))&lt;6,LOG((AS773/'Average Crustal Abundance'!N$2)),6)</f>
        <v>0</v>
      </c>
      <c r="BR773" s="3">
        <f>LOG((AT773/'Average Crustal Abundance'!O$2),6.71)</f>
        <v>0</v>
      </c>
      <c r="BS773" s="3">
        <f>IF(LOG((AU773/'Average Crustal Abundance'!P$2))&lt;6,LOG((AU773/'Average Crustal Abundance'!P$2)),6)</f>
        <v>0</v>
      </c>
      <c r="BT773" s="3">
        <f>LOG((AV773/'Average Crustal Abundance'!Q$2),8.58)</f>
        <v>0</v>
      </c>
      <c r="BU773" s="3">
        <f>IF(LOG((AW773/'Average Crustal Abundance'!R$2))&lt;6,LOG((AW773/'Average Crustal Abundance'!R$2)),6)</f>
        <v>0</v>
      </c>
      <c r="BV773" s="3">
        <f>IF(LOG((AX773/'Average Crustal Abundance'!S$2))&lt;6,LOG((AX773/'Average Crustal Abundance'!S$2)),6)</f>
        <v>0</v>
      </c>
      <c r="BW773" s="3">
        <f>IF(LOG((AY773/'Average Crustal Abundance'!T$2))&lt;6,LOG((AY773/'Average Crustal Abundance'!T$2)),6)</f>
        <v>0</v>
      </c>
      <c r="BX773" s="3">
        <f>IF(LOG((AZ773/'Average Crustal Abundance'!U$2))&lt;6,LOG((AZ773/'Average Crustal Abundance'!U$2)),6)</f>
        <v>0</v>
      </c>
      <c r="BY773" s="3">
        <f>IF(LOG((BA773/'Average Crustal Abundance'!V$2))&lt;6,LOG((BA773/'Average Crustal Abundance'!V$2)),6)</f>
        <v>0</v>
      </c>
      <c r="BZ773" s="3">
        <f>LOG((BB773/'Average Crustal Abundance'!W$2),9.15)</f>
        <v>0</v>
      </c>
      <c r="CA773" s="3">
        <f>LOG((BC773/'Average Crustal Abundance'!X$2),6.07)</f>
        <v>0</v>
      </c>
      <c r="CB773" s="3">
        <f>LOG((BD773/'Average Crustal Abundance'!Y$2),9.57)</f>
        <v>0</v>
      </c>
      <c r="CC773" s="3">
        <f t="shared" si="436"/>
        <v>0</v>
      </c>
      <c r="CD773" s="3" t="e">
        <f t="shared" si="437"/>
        <v>#DIV/0!</v>
      </c>
      <c r="CE773" s="4" t="e">
        <f t="shared" si="427"/>
        <v>#DIV/0!</v>
      </c>
      <c r="CF773" s="4" t="e">
        <f t="shared" si="428"/>
        <v>#DIV/0!</v>
      </c>
      <c r="CG773" s="4" t="e">
        <f t="shared" si="429"/>
        <v>#DIV/0!</v>
      </c>
      <c r="CH773" s="4" t="e">
        <f t="shared" si="423"/>
        <v>#DIV/0!</v>
      </c>
      <c r="CI773" s="4" t="e">
        <f t="shared" si="424"/>
        <v>#DIV/0!</v>
      </c>
      <c r="CJ773" s="4" t="e">
        <f t="shared" si="425"/>
        <v>#DIV/0!</v>
      </c>
      <c r="CK773" s="4" t="e">
        <f t="shared" si="426"/>
        <v>#DIV/0!</v>
      </c>
      <c r="CL773" s="4" t="e">
        <f t="shared" si="412"/>
        <v>#DIV/0!</v>
      </c>
      <c r="CM773" s="4" t="e">
        <f t="shared" si="413"/>
        <v>#DIV/0!</v>
      </c>
      <c r="CN773" s="4" t="e">
        <f t="shared" si="414"/>
        <v>#DIV/0!</v>
      </c>
      <c r="CO773" s="4" t="e">
        <f t="shared" si="415"/>
        <v>#DIV/0!</v>
      </c>
      <c r="CP773" s="4" t="e">
        <f t="shared" si="416"/>
        <v>#DIV/0!</v>
      </c>
      <c r="CQ773" s="4" t="e">
        <f t="shared" ref="CQ773:CQ804" si="439">BQ773*$CD773</f>
        <v>#DIV/0!</v>
      </c>
      <c r="CR773" s="4" t="e">
        <f t="shared" ref="CR773:CR804" si="440">BR773*$CD773</f>
        <v>#DIV/0!</v>
      </c>
      <c r="CS773" s="4" t="e">
        <f t="shared" ref="CS773:CS804" si="441">BS773*$CD773</f>
        <v>#DIV/0!</v>
      </c>
      <c r="CT773" s="4" t="e">
        <f t="shared" ref="CT773:CT804" si="442">BT773*$CD773</f>
        <v>#DIV/0!</v>
      </c>
      <c r="CU773" s="4" t="e">
        <f t="shared" ref="CU773:CU804" si="443">BU773*$CD773</f>
        <v>#DIV/0!</v>
      </c>
      <c r="CV773" s="4" t="e">
        <f t="shared" ref="CV773:CV804" si="444">BV773*$CD773</f>
        <v>#DIV/0!</v>
      </c>
      <c r="CW773" s="4" t="e">
        <f t="shared" si="430"/>
        <v>#DIV/0!</v>
      </c>
      <c r="CX773" s="4" t="e">
        <f t="shared" si="431"/>
        <v>#DIV/0!</v>
      </c>
      <c r="CY773" s="4" t="e">
        <f t="shared" si="432"/>
        <v>#DIV/0!</v>
      </c>
      <c r="CZ773" s="4" t="e">
        <f t="shared" si="433"/>
        <v>#DIV/0!</v>
      </c>
      <c r="DA773" s="4" t="e">
        <f t="shared" si="434"/>
        <v>#DIV/0!</v>
      </c>
      <c r="DB773" s="4" t="e">
        <f t="shared" si="435"/>
        <v>#DIV/0!</v>
      </c>
      <c r="DC773" s="3"/>
      <c r="DD773" s="3" t="e">
        <f t="shared" si="438"/>
        <v>#DIV/0!</v>
      </c>
    </row>
    <row r="774" spans="33:108" x14ac:dyDescent="0.25">
      <c r="AG774" s="2">
        <f>IF(I774&gt;'Average Crustal Abundance'!B$2,Data!I774,'Average Crustal Abundance'!B$2)</f>
        <v>52200</v>
      </c>
      <c r="AH774" s="2">
        <f>IF(J774&gt;'Average Crustal Abundance'!C$2,Data!J774,'Average Crustal Abundance'!C$2)</f>
        <v>27</v>
      </c>
      <c r="AI774" s="2">
        <f>IF(K774&gt;'Average Crustal Abundance'!D$2,Data!K774,'Average Crustal Abundance'!D$2)</f>
        <v>59</v>
      </c>
      <c r="AJ774" s="2">
        <f>IF(L774&gt;'Average Crustal Abundance'!E$2,Data!L774,'Average Crustal Abundance'!E$2)</f>
        <v>0.188</v>
      </c>
      <c r="AK774" s="2">
        <f>IF(M774&gt;'Average Crustal Abundance'!F$2,Data!M774,'Average Crustal Abundance'!F$2)</f>
        <v>1.5E-3</v>
      </c>
      <c r="AL774" s="2">
        <f>IF(N774&gt;'Average Crustal Abundance'!G$2,Data!N774,'Average Crustal Abundance'!G$2)</f>
        <v>1.5E-3</v>
      </c>
      <c r="AM774" s="2">
        <f>IF(O774&gt;'Average Crustal Abundance'!H$2,Data!O774,'Average Crustal Abundance'!H$2)</f>
        <v>27</v>
      </c>
      <c r="AN774" s="2">
        <f>IF(P774&gt;'Average Crustal Abundance'!I$2,Data!P774,'Average Crustal Abundance'!I$2)</f>
        <v>5.6000000000000001E-2</v>
      </c>
      <c r="AO774" s="2">
        <f>IF(Q774&gt;'Average Crustal Abundance'!J$2,Data!Q774,'Average Crustal Abundance'!J$2)</f>
        <v>1.2999999999999999E-3</v>
      </c>
      <c r="AP774" s="2">
        <f>IF(R774&gt;'Average Crustal Abundance'!K$2,Data!R774,'Average Crustal Abundance'!K$2)</f>
        <v>72</v>
      </c>
      <c r="AQ774" s="2">
        <f>IF(S774&gt;'Average Crustal Abundance'!L$2,Data!S774,'Average Crustal Abundance'!L$2)</f>
        <v>0.08</v>
      </c>
      <c r="AR774" s="2">
        <f>IF(T774&gt;'Average Crustal Abundance'!M$2,Data!T774,'Average Crustal Abundance'!M$2)</f>
        <v>5.1999999999999998E-2</v>
      </c>
      <c r="AS774" s="2">
        <f>IF(U774&gt;'Average Crustal Abundance'!N$2,Data!U774,'Average Crustal Abundance'!N$2)</f>
        <v>0.5</v>
      </c>
      <c r="AT774" s="2">
        <f>IF(V774&gt;'Average Crustal Abundance'!O$2,Data!V774,'Average Crustal Abundance'!O$2)</f>
        <v>11</v>
      </c>
      <c r="AU774" s="2">
        <f>IF(W774&gt;'Average Crustal Abundance'!P$2,Data!W774,'Average Crustal Abundance'!P$2)</f>
        <v>0.03</v>
      </c>
      <c r="AV774" s="2">
        <f>IF(X774&gt;'Average Crustal Abundance'!Q$2,Data!X774,'Average Crustal Abundance'!Q$2)</f>
        <v>2.5</v>
      </c>
      <c r="AW774" s="2">
        <f>IF(Y774&gt;'Average Crustal Abundance'!R$2,Data!Y774,'Average Crustal Abundance'!R$2)</f>
        <v>0.2</v>
      </c>
      <c r="AX774" s="2">
        <f>IF(Z774&gt;'Average Crustal Abundance'!S$2,Data!Z774,'Average Crustal Abundance'!S$2)</f>
        <v>0.18</v>
      </c>
      <c r="AY774" s="2">
        <f>IF(AA774&gt;'Average Crustal Abundance'!T$2,Data!AA774,'Average Crustal Abundance'!T$2)</f>
        <v>1E-3</v>
      </c>
      <c r="AZ774" s="2">
        <f>IF(AB774&gt;'Average Crustal Abundance'!U$2,Data!AB774,'Average Crustal Abundance'!U$2)</f>
        <v>0.8</v>
      </c>
      <c r="BA774" s="2">
        <f>IF(AC774&gt;'Average Crustal Abundance'!V$2,Data!AC774,'Average Crustal Abundance'!V$2)</f>
        <v>1</v>
      </c>
      <c r="BB774" s="2">
        <f>IF(AD774&gt;'Average Crustal Abundance'!W$2,Data!AD774,'Average Crustal Abundance'!W$2)</f>
        <v>1.7</v>
      </c>
      <c r="BC774" s="2">
        <f>IF(AE774&gt;'Average Crustal Abundance'!X$2,Data!AE774,'Average Crustal Abundance'!X$2)</f>
        <v>20</v>
      </c>
      <c r="BD774" s="2">
        <f>IF(AF774&gt;'Average Crustal Abundance'!Y$2,Data!AF774,'Average Crustal Abundance'!Y$2)</f>
        <v>1.3</v>
      </c>
      <c r="BE774" s="3">
        <f>LOG((AG774/'Average Crustal Abundance'!B$2),1.636)</f>
        <v>0</v>
      </c>
      <c r="BF774" s="3">
        <f>LOG((AH774/'Average Crustal Abundance'!C$2),5.77)</f>
        <v>0</v>
      </c>
      <c r="BG774" s="3">
        <f>LOG((AI774/'Average Crustal Abundance'!D$2),5.07)</f>
        <v>0</v>
      </c>
      <c r="BH774" s="3">
        <f>IF(LOG((AJ774/'Average Crustal Abundance'!E$2))&lt;6,LOG((AJ774/'Average Crustal Abundance'!E$2)),6)</f>
        <v>0</v>
      </c>
      <c r="BI774" s="3">
        <f>IF(LOG((AK774/'Average Crustal Abundance'!F$2))&lt;6,LOG((AK774/'Average Crustal Abundance'!F$2)),6)</f>
        <v>0</v>
      </c>
      <c r="BJ774" s="3">
        <f>IF(LOG((AL774/'Average Crustal Abundance'!G$2))&lt;6,LOG((AL774/'Average Crustal Abundance'!G$2)),6)</f>
        <v>0</v>
      </c>
      <c r="BK774" s="3">
        <f>LOG((AM774/'Average Crustal Abundance'!H$2),5.77)</f>
        <v>0</v>
      </c>
      <c r="BL774" s="3">
        <f>IF(LOG((AN774/'Average Crustal Abundance'!I$2))&lt;6,LOG((AN774/'Average Crustal Abundance'!I$2)),6)</f>
        <v>0</v>
      </c>
      <c r="BM774" s="3">
        <f>IF(LOG((AO774/'Average Crustal Abundance'!J$2))&lt;6,LOG((AO774/'Average Crustal Abundance'!J$2)),6)</f>
        <v>0</v>
      </c>
      <c r="BN774" s="3">
        <f>LOG((AP774/'Average Crustal Abundance'!K$2),4.9)</f>
        <v>0</v>
      </c>
      <c r="BO774" s="3">
        <f>IF(LOG((AQ774/'Average Crustal Abundance'!L$2))&lt;6,LOG((AQ774/'Average Crustal Abundance'!L$2)),6)</f>
        <v>0</v>
      </c>
      <c r="BP774" s="3">
        <f>IF(LOG((AR774/'Average Crustal Abundance'!M$2))&lt;6,LOG((AR774/'Average Crustal Abundance'!M$2)),6)</f>
        <v>0</v>
      </c>
      <c r="BQ774" s="3">
        <f>IF(LOG((AS774/'Average Crustal Abundance'!N$2))&lt;6,LOG((AS774/'Average Crustal Abundance'!N$2)),6)</f>
        <v>0</v>
      </c>
      <c r="BR774" s="3">
        <f>LOG((AT774/'Average Crustal Abundance'!O$2),6.71)</f>
        <v>0</v>
      </c>
      <c r="BS774" s="3">
        <f>IF(LOG((AU774/'Average Crustal Abundance'!P$2))&lt;6,LOG((AU774/'Average Crustal Abundance'!P$2)),6)</f>
        <v>0</v>
      </c>
      <c r="BT774" s="3">
        <f>LOG((AV774/'Average Crustal Abundance'!Q$2),8.58)</f>
        <v>0</v>
      </c>
      <c r="BU774" s="3">
        <f>IF(LOG((AW774/'Average Crustal Abundance'!R$2))&lt;6,LOG((AW774/'Average Crustal Abundance'!R$2)),6)</f>
        <v>0</v>
      </c>
      <c r="BV774" s="3">
        <f>IF(LOG((AX774/'Average Crustal Abundance'!S$2))&lt;6,LOG((AX774/'Average Crustal Abundance'!S$2)),6)</f>
        <v>0</v>
      </c>
      <c r="BW774" s="3">
        <f>IF(LOG((AY774/'Average Crustal Abundance'!T$2))&lt;6,LOG((AY774/'Average Crustal Abundance'!T$2)),6)</f>
        <v>0</v>
      </c>
      <c r="BX774" s="3">
        <f>IF(LOG((AZ774/'Average Crustal Abundance'!U$2))&lt;6,LOG((AZ774/'Average Crustal Abundance'!U$2)),6)</f>
        <v>0</v>
      </c>
      <c r="BY774" s="3">
        <f>IF(LOG((BA774/'Average Crustal Abundance'!V$2))&lt;6,LOG((BA774/'Average Crustal Abundance'!V$2)),6)</f>
        <v>0</v>
      </c>
      <c r="BZ774" s="3">
        <f>LOG((BB774/'Average Crustal Abundance'!W$2),9.15)</f>
        <v>0</v>
      </c>
      <c r="CA774" s="3">
        <f>LOG((BC774/'Average Crustal Abundance'!X$2),6.07)</f>
        <v>0</v>
      </c>
      <c r="CB774" s="3">
        <f>LOG((BD774/'Average Crustal Abundance'!Y$2),9.57)</f>
        <v>0</v>
      </c>
      <c r="CC774" s="3">
        <f t="shared" si="436"/>
        <v>0</v>
      </c>
      <c r="CD774" s="3" t="e">
        <f t="shared" si="437"/>
        <v>#DIV/0!</v>
      </c>
      <c r="CE774" s="4" t="e">
        <f t="shared" si="427"/>
        <v>#DIV/0!</v>
      </c>
      <c r="CF774" s="4" t="e">
        <f t="shared" si="428"/>
        <v>#DIV/0!</v>
      </c>
      <c r="CG774" s="4" t="e">
        <f t="shared" si="429"/>
        <v>#DIV/0!</v>
      </c>
      <c r="CH774" s="4" t="e">
        <f t="shared" si="423"/>
        <v>#DIV/0!</v>
      </c>
      <c r="CI774" s="4" t="e">
        <f t="shared" si="424"/>
        <v>#DIV/0!</v>
      </c>
      <c r="CJ774" s="4" t="e">
        <f t="shared" si="425"/>
        <v>#DIV/0!</v>
      </c>
      <c r="CK774" s="4" t="e">
        <f t="shared" si="426"/>
        <v>#DIV/0!</v>
      </c>
      <c r="CL774" s="4" t="e">
        <f t="shared" si="412"/>
        <v>#DIV/0!</v>
      </c>
      <c r="CM774" s="4" t="e">
        <f t="shared" si="413"/>
        <v>#DIV/0!</v>
      </c>
      <c r="CN774" s="4" t="e">
        <f t="shared" si="414"/>
        <v>#DIV/0!</v>
      </c>
      <c r="CO774" s="4" t="e">
        <f t="shared" si="415"/>
        <v>#DIV/0!</v>
      </c>
      <c r="CP774" s="4" t="e">
        <f t="shared" si="416"/>
        <v>#DIV/0!</v>
      </c>
      <c r="CQ774" s="4" t="e">
        <f t="shared" si="439"/>
        <v>#DIV/0!</v>
      </c>
      <c r="CR774" s="4" t="e">
        <f t="shared" si="440"/>
        <v>#DIV/0!</v>
      </c>
      <c r="CS774" s="4" t="e">
        <f t="shared" si="441"/>
        <v>#DIV/0!</v>
      </c>
      <c r="CT774" s="4" t="e">
        <f t="shared" si="442"/>
        <v>#DIV/0!</v>
      </c>
      <c r="CU774" s="4" t="e">
        <f t="shared" si="443"/>
        <v>#DIV/0!</v>
      </c>
      <c r="CV774" s="4" t="e">
        <f t="shared" si="444"/>
        <v>#DIV/0!</v>
      </c>
      <c r="CW774" s="4" t="e">
        <f t="shared" si="430"/>
        <v>#DIV/0!</v>
      </c>
      <c r="CX774" s="4" t="e">
        <f t="shared" si="431"/>
        <v>#DIV/0!</v>
      </c>
      <c r="CY774" s="4" t="e">
        <f t="shared" si="432"/>
        <v>#DIV/0!</v>
      </c>
      <c r="CZ774" s="4" t="e">
        <f t="shared" si="433"/>
        <v>#DIV/0!</v>
      </c>
      <c r="DA774" s="4" t="e">
        <f t="shared" si="434"/>
        <v>#DIV/0!</v>
      </c>
      <c r="DB774" s="4" t="e">
        <f t="shared" si="435"/>
        <v>#DIV/0!</v>
      </c>
      <c r="DC774" s="3"/>
      <c r="DD774" s="3" t="e">
        <f t="shared" si="438"/>
        <v>#DIV/0!</v>
      </c>
    </row>
    <row r="775" spans="33:108" x14ac:dyDescent="0.25">
      <c r="AG775" s="2">
        <f>IF(I775&gt;'Average Crustal Abundance'!B$2,Data!I775,'Average Crustal Abundance'!B$2)</f>
        <v>52200</v>
      </c>
      <c r="AH775" s="2">
        <f>IF(J775&gt;'Average Crustal Abundance'!C$2,Data!J775,'Average Crustal Abundance'!C$2)</f>
        <v>27</v>
      </c>
      <c r="AI775" s="2">
        <f>IF(K775&gt;'Average Crustal Abundance'!D$2,Data!K775,'Average Crustal Abundance'!D$2)</f>
        <v>59</v>
      </c>
      <c r="AJ775" s="2">
        <f>IF(L775&gt;'Average Crustal Abundance'!E$2,Data!L775,'Average Crustal Abundance'!E$2)</f>
        <v>0.188</v>
      </c>
      <c r="AK775" s="2">
        <f>IF(M775&gt;'Average Crustal Abundance'!F$2,Data!M775,'Average Crustal Abundance'!F$2)</f>
        <v>1.5E-3</v>
      </c>
      <c r="AL775" s="2">
        <f>IF(N775&gt;'Average Crustal Abundance'!G$2,Data!N775,'Average Crustal Abundance'!G$2)</f>
        <v>1.5E-3</v>
      </c>
      <c r="AM775" s="2">
        <f>IF(O775&gt;'Average Crustal Abundance'!H$2,Data!O775,'Average Crustal Abundance'!H$2)</f>
        <v>27</v>
      </c>
      <c r="AN775" s="2">
        <f>IF(P775&gt;'Average Crustal Abundance'!I$2,Data!P775,'Average Crustal Abundance'!I$2)</f>
        <v>5.6000000000000001E-2</v>
      </c>
      <c r="AO775" s="2">
        <f>IF(Q775&gt;'Average Crustal Abundance'!J$2,Data!Q775,'Average Crustal Abundance'!J$2)</f>
        <v>1.2999999999999999E-3</v>
      </c>
      <c r="AP775" s="2">
        <f>IF(R775&gt;'Average Crustal Abundance'!K$2,Data!R775,'Average Crustal Abundance'!K$2)</f>
        <v>72</v>
      </c>
      <c r="AQ775" s="2">
        <f>IF(S775&gt;'Average Crustal Abundance'!L$2,Data!S775,'Average Crustal Abundance'!L$2)</f>
        <v>0.08</v>
      </c>
      <c r="AR775" s="2">
        <f>IF(T775&gt;'Average Crustal Abundance'!M$2,Data!T775,'Average Crustal Abundance'!M$2)</f>
        <v>5.1999999999999998E-2</v>
      </c>
      <c r="AS775" s="2">
        <f>IF(U775&gt;'Average Crustal Abundance'!N$2,Data!U775,'Average Crustal Abundance'!N$2)</f>
        <v>0.5</v>
      </c>
      <c r="AT775" s="2">
        <f>IF(V775&gt;'Average Crustal Abundance'!O$2,Data!V775,'Average Crustal Abundance'!O$2)</f>
        <v>11</v>
      </c>
      <c r="AU775" s="2">
        <f>IF(W775&gt;'Average Crustal Abundance'!P$2,Data!W775,'Average Crustal Abundance'!P$2)</f>
        <v>0.03</v>
      </c>
      <c r="AV775" s="2">
        <f>IF(X775&gt;'Average Crustal Abundance'!Q$2,Data!X775,'Average Crustal Abundance'!Q$2)</f>
        <v>2.5</v>
      </c>
      <c r="AW775" s="2">
        <f>IF(Y775&gt;'Average Crustal Abundance'!R$2,Data!Y775,'Average Crustal Abundance'!R$2)</f>
        <v>0.2</v>
      </c>
      <c r="AX775" s="2">
        <f>IF(Z775&gt;'Average Crustal Abundance'!S$2,Data!Z775,'Average Crustal Abundance'!S$2)</f>
        <v>0.18</v>
      </c>
      <c r="AY775" s="2">
        <f>IF(AA775&gt;'Average Crustal Abundance'!T$2,Data!AA775,'Average Crustal Abundance'!T$2)</f>
        <v>1E-3</v>
      </c>
      <c r="AZ775" s="2">
        <f>IF(AB775&gt;'Average Crustal Abundance'!U$2,Data!AB775,'Average Crustal Abundance'!U$2)</f>
        <v>0.8</v>
      </c>
      <c r="BA775" s="2">
        <f>IF(AC775&gt;'Average Crustal Abundance'!V$2,Data!AC775,'Average Crustal Abundance'!V$2)</f>
        <v>1</v>
      </c>
      <c r="BB775" s="2">
        <f>IF(AD775&gt;'Average Crustal Abundance'!W$2,Data!AD775,'Average Crustal Abundance'!W$2)</f>
        <v>1.7</v>
      </c>
      <c r="BC775" s="2">
        <f>IF(AE775&gt;'Average Crustal Abundance'!X$2,Data!AE775,'Average Crustal Abundance'!X$2)</f>
        <v>20</v>
      </c>
      <c r="BD775" s="2">
        <f>IF(AF775&gt;'Average Crustal Abundance'!Y$2,Data!AF775,'Average Crustal Abundance'!Y$2)</f>
        <v>1.3</v>
      </c>
      <c r="BE775" s="3">
        <f>LOG((AG775/'Average Crustal Abundance'!B$2),1.636)</f>
        <v>0</v>
      </c>
      <c r="BF775" s="3">
        <f>LOG((AH775/'Average Crustal Abundance'!C$2),5.77)</f>
        <v>0</v>
      </c>
      <c r="BG775" s="3">
        <f>LOG((AI775/'Average Crustal Abundance'!D$2),5.07)</f>
        <v>0</v>
      </c>
      <c r="BH775" s="3">
        <f>IF(LOG((AJ775/'Average Crustal Abundance'!E$2))&lt;6,LOG((AJ775/'Average Crustal Abundance'!E$2)),6)</f>
        <v>0</v>
      </c>
      <c r="BI775" s="3">
        <f>IF(LOG((AK775/'Average Crustal Abundance'!F$2))&lt;6,LOG((AK775/'Average Crustal Abundance'!F$2)),6)</f>
        <v>0</v>
      </c>
      <c r="BJ775" s="3">
        <f>IF(LOG((AL775/'Average Crustal Abundance'!G$2))&lt;6,LOG((AL775/'Average Crustal Abundance'!G$2)),6)</f>
        <v>0</v>
      </c>
      <c r="BK775" s="3">
        <f>LOG((AM775/'Average Crustal Abundance'!H$2),5.77)</f>
        <v>0</v>
      </c>
      <c r="BL775" s="3">
        <f>IF(LOG((AN775/'Average Crustal Abundance'!I$2))&lt;6,LOG((AN775/'Average Crustal Abundance'!I$2)),6)</f>
        <v>0</v>
      </c>
      <c r="BM775" s="3">
        <f>IF(LOG((AO775/'Average Crustal Abundance'!J$2))&lt;6,LOG((AO775/'Average Crustal Abundance'!J$2)),6)</f>
        <v>0</v>
      </c>
      <c r="BN775" s="3">
        <f>LOG((AP775/'Average Crustal Abundance'!K$2),4.9)</f>
        <v>0</v>
      </c>
      <c r="BO775" s="3">
        <f>IF(LOG((AQ775/'Average Crustal Abundance'!L$2))&lt;6,LOG((AQ775/'Average Crustal Abundance'!L$2)),6)</f>
        <v>0</v>
      </c>
      <c r="BP775" s="3">
        <f>IF(LOG((AR775/'Average Crustal Abundance'!M$2))&lt;6,LOG((AR775/'Average Crustal Abundance'!M$2)),6)</f>
        <v>0</v>
      </c>
      <c r="BQ775" s="3">
        <f>IF(LOG((AS775/'Average Crustal Abundance'!N$2))&lt;6,LOG((AS775/'Average Crustal Abundance'!N$2)),6)</f>
        <v>0</v>
      </c>
      <c r="BR775" s="3">
        <f>LOG((AT775/'Average Crustal Abundance'!O$2),6.71)</f>
        <v>0</v>
      </c>
      <c r="BS775" s="3">
        <f>IF(LOG((AU775/'Average Crustal Abundance'!P$2))&lt;6,LOG((AU775/'Average Crustal Abundance'!P$2)),6)</f>
        <v>0</v>
      </c>
      <c r="BT775" s="3">
        <f>LOG((AV775/'Average Crustal Abundance'!Q$2),8.58)</f>
        <v>0</v>
      </c>
      <c r="BU775" s="3">
        <f>IF(LOG((AW775/'Average Crustal Abundance'!R$2))&lt;6,LOG((AW775/'Average Crustal Abundance'!R$2)),6)</f>
        <v>0</v>
      </c>
      <c r="BV775" s="3">
        <f>IF(LOG((AX775/'Average Crustal Abundance'!S$2))&lt;6,LOG((AX775/'Average Crustal Abundance'!S$2)),6)</f>
        <v>0</v>
      </c>
      <c r="BW775" s="3">
        <f>IF(LOG((AY775/'Average Crustal Abundance'!T$2))&lt;6,LOG((AY775/'Average Crustal Abundance'!T$2)),6)</f>
        <v>0</v>
      </c>
      <c r="BX775" s="3">
        <f>IF(LOG((AZ775/'Average Crustal Abundance'!U$2))&lt;6,LOG((AZ775/'Average Crustal Abundance'!U$2)),6)</f>
        <v>0</v>
      </c>
      <c r="BY775" s="3">
        <f>IF(LOG((BA775/'Average Crustal Abundance'!V$2))&lt;6,LOG((BA775/'Average Crustal Abundance'!V$2)),6)</f>
        <v>0</v>
      </c>
      <c r="BZ775" s="3">
        <f>LOG((BB775/'Average Crustal Abundance'!W$2),9.15)</f>
        <v>0</v>
      </c>
      <c r="CA775" s="3">
        <f>LOG((BC775/'Average Crustal Abundance'!X$2),6.07)</f>
        <v>0</v>
      </c>
      <c r="CB775" s="3">
        <f>LOG((BD775/'Average Crustal Abundance'!Y$2),9.57)</f>
        <v>0</v>
      </c>
      <c r="CC775" s="3">
        <f t="shared" si="436"/>
        <v>0</v>
      </c>
      <c r="CD775" s="3" t="e">
        <f t="shared" si="437"/>
        <v>#DIV/0!</v>
      </c>
      <c r="CE775" s="4" t="e">
        <f t="shared" si="427"/>
        <v>#DIV/0!</v>
      </c>
      <c r="CF775" s="4" t="e">
        <f t="shared" si="428"/>
        <v>#DIV/0!</v>
      </c>
      <c r="CG775" s="4" t="e">
        <f t="shared" si="429"/>
        <v>#DIV/0!</v>
      </c>
      <c r="CH775" s="4" t="e">
        <f t="shared" si="423"/>
        <v>#DIV/0!</v>
      </c>
      <c r="CI775" s="4" t="e">
        <f t="shared" si="424"/>
        <v>#DIV/0!</v>
      </c>
      <c r="CJ775" s="4" t="e">
        <f t="shared" si="425"/>
        <v>#DIV/0!</v>
      </c>
      <c r="CK775" s="4" t="e">
        <f t="shared" si="426"/>
        <v>#DIV/0!</v>
      </c>
      <c r="CL775" s="4" t="e">
        <f t="shared" si="412"/>
        <v>#DIV/0!</v>
      </c>
      <c r="CM775" s="4" t="e">
        <f t="shared" si="413"/>
        <v>#DIV/0!</v>
      </c>
      <c r="CN775" s="4" t="e">
        <f t="shared" si="414"/>
        <v>#DIV/0!</v>
      </c>
      <c r="CO775" s="4" t="e">
        <f t="shared" si="415"/>
        <v>#DIV/0!</v>
      </c>
      <c r="CP775" s="4" t="e">
        <f t="shared" si="416"/>
        <v>#DIV/0!</v>
      </c>
      <c r="CQ775" s="4" t="e">
        <f t="shared" si="439"/>
        <v>#DIV/0!</v>
      </c>
      <c r="CR775" s="4" t="e">
        <f t="shared" si="440"/>
        <v>#DIV/0!</v>
      </c>
      <c r="CS775" s="4" t="e">
        <f t="shared" si="441"/>
        <v>#DIV/0!</v>
      </c>
      <c r="CT775" s="4" t="e">
        <f t="shared" si="442"/>
        <v>#DIV/0!</v>
      </c>
      <c r="CU775" s="4" t="e">
        <f t="shared" si="443"/>
        <v>#DIV/0!</v>
      </c>
      <c r="CV775" s="4" t="e">
        <f t="shared" si="444"/>
        <v>#DIV/0!</v>
      </c>
      <c r="CW775" s="4" t="e">
        <f t="shared" si="430"/>
        <v>#DIV/0!</v>
      </c>
      <c r="CX775" s="4" t="e">
        <f t="shared" si="431"/>
        <v>#DIV/0!</v>
      </c>
      <c r="CY775" s="4" t="e">
        <f t="shared" si="432"/>
        <v>#DIV/0!</v>
      </c>
      <c r="CZ775" s="4" t="e">
        <f t="shared" si="433"/>
        <v>#DIV/0!</v>
      </c>
      <c r="DA775" s="4" t="e">
        <f t="shared" si="434"/>
        <v>#DIV/0!</v>
      </c>
      <c r="DB775" s="4" t="e">
        <f t="shared" si="435"/>
        <v>#DIV/0!</v>
      </c>
      <c r="DC775" s="3"/>
      <c r="DD775" s="3" t="e">
        <f t="shared" si="438"/>
        <v>#DIV/0!</v>
      </c>
    </row>
    <row r="776" spans="33:108" x14ac:dyDescent="0.25">
      <c r="AG776" s="2">
        <f>IF(I776&gt;'Average Crustal Abundance'!B$2,Data!I776,'Average Crustal Abundance'!B$2)</f>
        <v>52200</v>
      </c>
      <c r="AH776" s="2">
        <f>IF(J776&gt;'Average Crustal Abundance'!C$2,Data!J776,'Average Crustal Abundance'!C$2)</f>
        <v>27</v>
      </c>
      <c r="AI776" s="2">
        <f>IF(K776&gt;'Average Crustal Abundance'!D$2,Data!K776,'Average Crustal Abundance'!D$2)</f>
        <v>59</v>
      </c>
      <c r="AJ776" s="2">
        <f>IF(L776&gt;'Average Crustal Abundance'!E$2,Data!L776,'Average Crustal Abundance'!E$2)</f>
        <v>0.188</v>
      </c>
      <c r="AK776" s="2">
        <f>IF(M776&gt;'Average Crustal Abundance'!F$2,Data!M776,'Average Crustal Abundance'!F$2)</f>
        <v>1.5E-3</v>
      </c>
      <c r="AL776" s="2">
        <f>IF(N776&gt;'Average Crustal Abundance'!G$2,Data!N776,'Average Crustal Abundance'!G$2)</f>
        <v>1.5E-3</v>
      </c>
      <c r="AM776" s="2">
        <f>IF(O776&gt;'Average Crustal Abundance'!H$2,Data!O776,'Average Crustal Abundance'!H$2)</f>
        <v>27</v>
      </c>
      <c r="AN776" s="2">
        <f>IF(P776&gt;'Average Crustal Abundance'!I$2,Data!P776,'Average Crustal Abundance'!I$2)</f>
        <v>5.6000000000000001E-2</v>
      </c>
      <c r="AO776" s="2">
        <f>IF(Q776&gt;'Average Crustal Abundance'!J$2,Data!Q776,'Average Crustal Abundance'!J$2)</f>
        <v>1.2999999999999999E-3</v>
      </c>
      <c r="AP776" s="2">
        <f>IF(R776&gt;'Average Crustal Abundance'!K$2,Data!R776,'Average Crustal Abundance'!K$2)</f>
        <v>72</v>
      </c>
      <c r="AQ776" s="2">
        <f>IF(S776&gt;'Average Crustal Abundance'!L$2,Data!S776,'Average Crustal Abundance'!L$2)</f>
        <v>0.08</v>
      </c>
      <c r="AR776" s="2">
        <f>IF(T776&gt;'Average Crustal Abundance'!M$2,Data!T776,'Average Crustal Abundance'!M$2)</f>
        <v>5.1999999999999998E-2</v>
      </c>
      <c r="AS776" s="2">
        <f>IF(U776&gt;'Average Crustal Abundance'!N$2,Data!U776,'Average Crustal Abundance'!N$2)</f>
        <v>0.5</v>
      </c>
      <c r="AT776" s="2">
        <f>IF(V776&gt;'Average Crustal Abundance'!O$2,Data!V776,'Average Crustal Abundance'!O$2)</f>
        <v>11</v>
      </c>
      <c r="AU776" s="2">
        <f>IF(W776&gt;'Average Crustal Abundance'!P$2,Data!W776,'Average Crustal Abundance'!P$2)</f>
        <v>0.03</v>
      </c>
      <c r="AV776" s="2">
        <f>IF(X776&gt;'Average Crustal Abundance'!Q$2,Data!X776,'Average Crustal Abundance'!Q$2)</f>
        <v>2.5</v>
      </c>
      <c r="AW776" s="2">
        <f>IF(Y776&gt;'Average Crustal Abundance'!R$2,Data!Y776,'Average Crustal Abundance'!R$2)</f>
        <v>0.2</v>
      </c>
      <c r="AX776" s="2">
        <f>IF(Z776&gt;'Average Crustal Abundance'!S$2,Data!Z776,'Average Crustal Abundance'!S$2)</f>
        <v>0.18</v>
      </c>
      <c r="AY776" s="2">
        <f>IF(AA776&gt;'Average Crustal Abundance'!T$2,Data!AA776,'Average Crustal Abundance'!T$2)</f>
        <v>1E-3</v>
      </c>
      <c r="AZ776" s="2">
        <f>IF(AB776&gt;'Average Crustal Abundance'!U$2,Data!AB776,'Average Crustal Abundance'!U$2)</f>
        <v>0.8</v>
      </c>
      <c r="BA776" s="2">
        <f>IF(AC776&gt;'Average Crustal Abundance'!V$2,Data!AC776,'Average Crustal Abundance'!V$2)</f>
        <v>1</v>
      </c>
      <c r="BB776" s="2">
        <f>IF(AD776&gt;'Average Crustal Abundance'!W$2,Data!AD776,'Average Crustal Abundance'!W$2)</f>
        <v>1.7</v>
      </c>
      <c r="BC776" s="2">
        <f>IF(AE776&gt;'Average Crustal Abundance'!X$2,Data!AE776,'Average Crustal Abundance'!X$2)</f>
        <v>20</v>
      </c>
      <c r="BD776" s="2">
        <f>IF(AF776&gt;'Average Crustal Abundance'!Y$2,Data!AF776,'Average Crustal Abundance'!Y$2)</f>
        <v>1.3</v>
      </c>
      <c r="BE776" s="3">
        <f>LOG((AG776/'Average Crustal Abundance'!B$2),1.636)</f>
        <v>0</v>
      </c>
      <c r="BF776" s="3">
        <f>LOG((AH776/'Average Crustal Abundance'!C$2),5.77)</f>
        <v>0</v>
      </c>
      <c r="BG776" s="3">
        <f>LOG((AI776/'Average Crustal Abundance'!D$2),5.07)</f>
        <v>0</v>
      </c>
      <c r="BH776" s="3">
        <f>IF(LOG((AJ776/'Average Crustal Abundance'!E$2))&lt;6,LOG((AJ776/'Average Crustal Abundance'!E$2)),6)</f>
        <v>0</v>
      </c>
      <c r="BI776" s="3">
        <f>IF(LOG((AK776/'Average Crustal Abundance'!F$2))&lt;6,LOG((AK776/'Average Crustal Abundance'!F$2)),6)</f>
        <v>0</v>
      </c>
      <c r="BJ776" s="3">
        <f>IF(LOG((AL776/'Average Crustal Abundance'!G$2))&lt;6,LOG((AL776/'Average Crustal Abundance'!G$2)),6)</f>
        <v>0</v>
      </c>
      <c r="BK776" s="3">
        <f>LOG((AM776/'Average Crustal Abundance'!H$2),5.77)</f>
        <v>0</v>
      </c>
      <c r="BL776" s="3">
        <f>IF(LOG((AN776/'Average Crustal Abundance'!I$2))&lt;6,LOG((AN776/'Average Crustal Abundance'!I$2)),6)</f>
        <v>0</v>
      </c>
      <c r="BM776" s="3">
        <f>IF(LOG((AO776/'Average Crustal Abundance'!J$2))&lt;6,LOG((AO776/'Average Crustal Abundance'!J$2)),6)</f>
        <v>0</v>
      </c>
      <c r="BN776" s="3">
        <f>LOG((AP776/'Average Crustal Abundance'!K$2),4.9)</f>
        <v>0</v>
      </c>
      <c r="BO776" s="3">
        <f>IF(LOG((AQ776/'Average Crustal Abundance'!L$2))&lt;6,LOG((AQ776/'Average Crustal Abundance'!L$2)),6)</f>
        <v>0</v>
      </c>
      <c r="BP776" s="3">
        <f>IF(LOG((AR776/'Average Crustal Abundance'!M$2))&lt;6,LOG((AR776/'Average Crustal Abundance'!M$2)),6)</f>
        <v>0</v>
      </c>
      <c r="BQ776" s="3">
        <f>IF(LOG((AS776/'Average Crustal Abundance'!N$2))&lt;6,LOG((AS776/'Average Crustal Abundance'!N$2)),6)</f>
        <v>0</v>
      </c>
      <c r="BR776" s="3">
        <f>LOG((AT776/'Average Crustal Abundance'!O$2),6.71)</f>
        <v>0</v>
      </c>
      <c r="BS776" s="3">
        <f>IF(LOG((AU776/'Average Crustal Abundance'!P$2))&lt;6,LOG((AU776/'Average Crustal Abundance'!P$2)),6)</f>
        <v>0</v>
      </c>
      <c r="BT776" s="3">
        <f>LOG((AV776/'Average Crustal Abundance'!Q$2),8.58)</f>
        <v>0</v>
      </c>
      <c r="BU776" s="3">
        <f>IF(LOG((AW776/'Average Crustal Abundance'!R$2))&lt;6,LOG((AW776/'Average Crustal Abundance'!R$2)),6)</f>
        <v>0</v>
      </c>
      <c r="BV776" s="3">
        <f>IF(LOG((AX776/'Average Crustal Abundance'!S$2))&lt;6,LOG((AX776/'Average Crustal Abundance'!S$2)),6)</f>
        <v>0</v>
      </c>
      <c r="BW776" s="3">
        <f>IF(LOG((AY776/'Average Crustal Abundance'!T$2))&lt;6,LOG((AY776/'Average Crustal Abundance'!T$2)),6)</f>
        <v>0</v>
      </c>
      <c r="BX776" s="3">
        <f>IF(LOG((AZ776/'Average Crustal Abundance'!U$2))&lt;6,LOG((AZ776/'Average Crustal Abundance'!U$2)),6)</f>
        <v>0</v>
      </c>
      <c r="BY776" s="3">
        <f>IF(LOG((BA776/'Average Crustal Abundance'!V$2))&lt;6,LOG((BA776/'Average Crustal Abundance'!V$2)),6)</f>
        <v>0</v>
      </c>
      <c r="BZ776" s="3">
        <f>LOG((BB776/'Average Crustal Abundance'!W$2),9.15)</f>
        <v>0</v>
      </c>
      <c r="CA776" s="3">
        <f>LOG((BC776/'Average Crustal Abundance'!X$2),6.07)</f>
        <v>0</v>
      </c>
      <c r="CB776" s="3">
        <f>LOG((BD776/'Average Crustal Abundance'!Y$2),9.57)</f>
        <v>0</v>
      </c>
      <c r="CC776" s="3">
        <f t="shared" si="436"/>
        <v>0</v>
      </c>
      <c r="CD776" s="3" t="e">
        <f t="shared" si="437"/>
        <v>#DIV/0!</v>
      </c>
      <c r="CE776" s="4" t="e">
        <f t="shared" si="427"/>
        <v>#DIV/0!</v>
      </c>
      <c r="CF776" s="4" t="e">
        <f t="shared" si="428"/>
        <v>#DIV/0!</v>
      </c>
      <c r="CG776" s="4" t="e">
        <f t="shared" si="429"/>
        <v>#DIV/0!</v>
      </c>
      <c r="CH776" s="4" t="e">
        <f t="shared" si="423"/>
        <v>#DIV/0!</v>
      </c>
      <c r="CI776" s="4" t="e">
        <f t="shared" si="424"/>
        <v>#DIV/0!</v>
      </c>
      <c r="CJ776" s="4" t="e">
        <f t="shared" si="425"/>
        <v>#DIV/0!</v>
      </c>
      <c r="CK776" s="4" t="e">
        <f t="shared" si="426"/>
        <v>#DIV/0!</v>
      </c>
      <c r="CL776" s="4" t="e">
        <f t="shared" si="412"/>
        <v>#DIV/0!</v>
      </c>
      <c r="CM776" s="4" t="e">
        <f t="shared" si="413"/>
        <v>#DIV/0!</v>
      </c>
      <c r="CN776" s="4" t="e">
        <f t="shared" si="414"/>
        <v>#DIV/0!</v>
      </c>
      <c r="CO776" s="4" t="e">
        <f t="shared" si="415"/>
        <v>#DIV/0!</v>
      </c>
      <c r="CP776" s="4" t="e">
        <f t="shared" si="416"/>
        <v>#DIV/0!</v>
      </c>
      <c r="CQ776" s="4" t="e">
        <f t="shared" si="439"/>
        <v>#DIV/0!</v>
      </c>
      <c r="CR776" s="4" t="e">
        <f t="shared" si="440"/>
        <v>#DIV/0!</v>
      </c>
      <c r="CS776" s="4" t="e">
        <f t="shared" si="441"/>
        <v>#DIV/0!</v>
      </c>
      <c r="CT776" s="4" t="e">
        <f t="shared" si="442"/>
        <v>#DIV/0!</v>
      </c>
      <c r="CU776" s="4" t="e">
        <f t="shared" si="443"/>
        <v>#DIV/0!</v>
      </c>
      <c r="CV776" s="4" t="e">
        <f t="shared" si="444"/>
        <v>#DIV/0!</v>
      </c>
      <c r="CW776" s="4" t="e">
        <f t="shared" si="430"/>
        <v>#DIV/0!</v>
      </c>
      <c r="CX776" s="4" t="e">
        <f t="shared" si="431"/>
        <v>#DIV/0!</v>
      </c>
      <c r="CY776" s="4" t="e">
        <f t="shared" si="432"/>
        <v>#DIV/0!</v>
      </c>
      <c r="CZ776" s="4" t="e">
        <f t="shared" si="433"/>
        <v>#DIV/0!</v>
      </c>
      <c r="DA776" s="4" t="e">
        <f t="shared" si="434"/>
        <v>#DIV/0!</v>
      </c>
      <c r="DB776" s="4" t="e">
        <f t="shared" si="435"/>
        <v>#DIV/0!</v>
      </c>
      <c r="DC776" s="3"/>
      <c r="DD776" s="3" t="e">
        <f t="shared" si="438"/>
        <v>#DIV/0!</v>
      </c>
    </row>
    <row r="777" spans="33:108" x14ac:dyDescent="0.25">
      <c r="AG777" s="2">
        <f>IF(I777&gt;'Average Crustal Abundance'!B$2,Data!I777,'Average Crustal Abundance'!B$2)</f>
        <v>52200</v>
      </c>
      <c r="AH777" s="2">
        <f>IF(J777&gt;'Average Crustal Abundance'!C$2,Data!J777,'Average Crustal Abundance'!C$2)</f>
        <v>27</v>
      </c>
      <c r="AI777" s="2">
        <f>IF(K777&gt;'Average Crustal Abundance'!D$2,Data!K777,'Average Crustal Abundance'!D$2)</f>
        <v>59</v>
      </c>
      <c r="AJ777" s="2">
        <f>IF(L777&gt;'Average Crustal Abundance'!E$2,Data!L777,'Average Crustal Abundance'!E$2)</f>
        <v>0.188</v>
      </c>
      <c r="AK777" s="2">
        <f>IF(M777&gt;'Average Crustal Abundance'!F$2,Data!M777,'Average Crustal Abundance'!F$2)</f>
        <v>1.5E-3</v>
      </c>
      <c r="AL777" s="2">
        <f>IF(N777&gt;'Average Crustal Abundance'!G$2,Data!N777,'Average Crustal Abundance'!G$2)</f>
        <v>1.5E-3</v>
      </c>
      <c r="AM777" s="2">
        <f>IF(O777&gt;'Average Crustal Abundance'!H$2,Data!O777,'Average Crustal Abundance'!H$2)</f>
        <v>27</v>
      </c>
      <c r="AN777" s="2">
        <f>IF(P777&gt;'Average Crustal Abundance'!I$2,Data!P777,'Average Crustal Abundance'!I$2)</f>
        <v>5.6000000000000001E-2</v>
      </c>
      <c r="AO777" s="2">
        <f>IF(Q777&gt;'Average Crustal Abundance'!J$2,Data!Q777,'Average Crustal Abundance'!J$2)</f>
        <v>1.2999999999999999E-3</v>
      </c>
      <c r="AP777" s="2">
        <f>IF(R777&gt;'Average Crustal Abundance'!K$2,Data!R777,'Average Crustal Abundance'!K$2)</f>
        <v>72</v>
      </c>
      <c r="AQ777" s="2">
        <f>IF(S777&gt;'Average Crustal Abundance'!L$2,Data!S777,'Average Crustal Abundance'!L$2)</f>
        <v>0.08</v>
      </c>
      <c r="AR777" s="2">
        <f>IF(T777&gt;'Average Crustal Abundance'!M$2,Data!T777,'Average Crustal Abundance'!M$2)</f>
        <v>5.1999999999999998E-2</v>
      </c>
      <c r="AS777" s="2">
        <f>IF(U777&gt;'Average Crustal Abundance'!N$2,Data!U777,'Average Crustal Abundance'!N$2)</f>
        <v>0.5</v>
      </c>
      <c r="AT777" s="2">
        <f>IF(V777&gt;'Average Crustal Abundance'!O$2,Data!V777,'Average Crustal Abundance'!O$2)</f>
        <v>11</v>
      </c>
      <c r="AU777" s="2">
        <f>IF(W777&gt;'Average Crustal Abundance'!P$2,Data!W777,'Average Crustal Abundance'!P$2)</f>
        <v>0.03</v>
      </c>
      <c r="AV777" s="2">
        <f>IF(X777&gt;'Average Crustal Abundance'!Q$2,Data!X777,'Average Crustal Abundance'!Q$2)</f>
        <v>2.5</v>
      </c>
      <c r="AW777" s="2">
        <f>IF(Y777&gt;'Average Crustal Abundance'!R$2,Data!Y777,'Average Crustal Abundance'!R$2)</f>
        <v>0.2</v>
      </c>
      <c r="AX777" s="2">
        <f>IF(Z777&gt;'Average Crustal Abundance'!S$2,Data!Z777,'Average Crustal Abundance'!S$2)</f>
        <v>0.18</v>
      </c>
      <c r="AY777" s="2">
        <f>IF(AA777&gt;'Average Crustal Abundance'!T$2,Data!AA777,'Average Crustal Abundance'!T$2)</f>
        <v>1E-3</v>
      </c>
      <c r="AZ777" s="2">
        <f>IF(AB777&gt;'Average Crustal Abundance'!U$2,Data!AB777,'Average Crustal Abundance'!U$2)</f>
        <v>0.8</v>
      </c>
      <c r="BA777" s="2">
        <f>IF(AC777&gt;'Average Crustal Abundance'!V$2,Data!AC777,'Average Crustal Abundance'!V$2)</f>
        <v>1</v>
      </c>
      <c r="BB777" s="2">
        <f>IF(AD777&gt;'Average Crustal Abundance'!W$2,Data!AD777,'Average Crustal Abundance'!W$2)</f>
        <v>1.7</v>
      </c>
      <c r="BC777" s="2">
        <f>IF(AE777&gt;'Average Crustal Abundance'!X$2,Data!AE777,'Average Crustal Abundance'!X$2)</f>
        <v>20</v>
      </c>
      <c r="BD777" s="2">
        <f>IF(AF777&gt;'Average Crustal Abundance'!Y$2,Data!AF777,'Average Crustal Abundance'!Y$2)</f>
        <v>1.3</v>
      </c>
      <c r="BE777" s="3">
        <f>LOG((AG777/'Average Crustal Abundance'!B$2),1.636)</f>
        <v>0</v>
      </c>
      <c r="BF777" s="3">
        <f>LOG((AH777/'Average Crustal Abundance'!C$2),5.77)</f>
        <v>0</v>
      </c>
      <c r="BG777" s="3">
        <f>LOG((AI777/'Average Crustal Abundance'!D$2),5.07)</f>
        <v>0</v>
      </c>
      <c r="BH777" s="3">
        <f>IF(LOG((AJ777/'Average Crustal Abundance'!E$2))&lt;6,LOG((AJ777/'Average Crustal Abundance'!E$2)),6)</f>
        <v>0</v>
      </c>
      <c r="BI777" s="3">
        <f>IF(LOG((AK777/'Average Crustal Abundance'!F$2))&lt;6,LOG((AK777/'Average Crustal Abundance'!F$2)),6)</f>
        <v>0</v>
      </c>
      <c r="BJ777" s="3">
        <f>IF(LOG((AL777/'Average Crustal Abundance'!G$2))&lt;6,LOG((AL777/'Average Crustal Abundance'!G$2)),6)</f>
        <v>0</v>
      </c>
      <c r="BK777" s="3">
        <f>LOG((AM777/'Average Crustal Abundance'!H$2),5.77)</f>
        <v>0</v>
      </c>
      <c r="BL777" s="3">
        <f>IF(LOG((AN777/'Average Crustal Abundance'!I$2))&lt;6,LOG((AN777/'Average Crustal Abundance'!I$2)),6)</f>
        <v>0</v>
      </c>
      <c r="BM777" s="3">
        <f>IF(LOG((AO777/'Average Crustal Abundance'!J$2))&lt;6,LOG((AO777/'Average Crustal Abundance'!J$2)),6)</f>
        <v>0</v>
      </c>
      <c r="BN777" s="3">
        <f>LOG((AP777/'Average Crustal Abundance'!K$2),4.9)</f>
        <v>0</v>
      </c>
      <c r="BO777" s="3">
        <f>IF(LOG((AQ777/'Average Crustal Abundance'!L$2))&lt;6,LOG((AQ777/'Average Crustal Abundance'!L$2)),6)</f>
        <v>0</v>
      </c>
      <c r="BP777" s="3">
        <f>IF(LOG((AR777/'Average Crustal Abundance'!M$2))&lt;6,LOG((AR777/'Average Crustal Abundance'!M$2)),6)</f>
        <v>0</v>
      </c>
      <c r="BQ777" s="3">
        <f>IF(LOG((AS777/'Average Crustal Abundance'!N$2))&lt;6,LOG((AS777/'Average Crustal Abundance'!N$2)),6)</f>
        <v>0</v>
      </c>
      <c r="BR777" s="3">
        <f>LOG((AT777/'Average Crustal Abundance'!O$2),6.71)</f>
        <v>0</v>
      </c>
      <c r="BS777" s="3">
        <f>IF(LOG((AU777/'Average Crustal Abundance'!P$2))&lt;6,LOG((AU777/'Average Crustal Abundance'!P$2)),6)</f>
        <v>0</v>
      </c>
      <c r="BT777" s="3">
        <f>LOG((AV777/'Average Crustal Abundance'!Q$2),8.58)</f>
        <v>0</v>
      </c>
      <c r="BU777" s="3">
        <f>IF(LOG((AW777/'Average Crustal Abundance'!R$2))&lt;6,LOG((AW777/'Average Crustal Abundance'!R$2)),6)</f>
        <v>0</v>
      </c>
      <c r="BV777" s="3">
        <f>IF(LOG((AX777/'Average Crustal Abundance'!S$2))&lt;6,LOG((AX777/'Average Crustal Abundance'!S$2)),6)</f>
        <v>0</v>
      </c>
      <c r="BW777" s="3">
        <f>IF(LOG((AY777/'Average Crustal Abundance'!T$2))&lt;6,LOG((AY777/'Average Crustal Abundance'!T$2)),6)</f>
        <v>0</v>
      </c>
      <c r="BX777" s="3">
        <f>IF(LOG((AZ777/'Average Crustal Abundance'!U$2))&lt;6,LOG((AZ777/'Average Crustal Abundance'!U$2)),6)</f>
        <v>0</v>
      </c>
      <c r="BY777" s="3">
        <f>IF(LOG((BA777/'Average Crustal Abundance'!V$2))&lt;6,LOG((BA777/'Average Crustal Abundance'!V$2)),6)</f>
        <v>0</v>
      </c>
      <c r="BZ777" s="3">
        <f>LOG((BB777/'Average Crustal Abundance'!W$2),9.15)</f>
        <v>0</v>
      </c>
      <c r="CA777" s="3">
        <f>LOG((BC777/'Average Crustal Abundance'!X$2),6.07)</f>
        <v>0</v>
      </c>
      <c r="CB777" s="3">
        <f>LOG((BD777/'Average Crustal Abundance'!Y$2),9.57)</f>
        <v>0</v>
      </c>
      <c r="CC777" s="3">
        <f t="shared" si="436"/>
        <v>0</v>
      </c>
      <c r="CD777" s="3" t="e">
        <f t="shared" si="437"/>
        <v>#DIV/0!</v>
      </c>
      <c r="CE777" s="4" t="e">
        <f t="shared" si="427"/>
        <v>#DIV/0!</v>
      </c>
      <c r="CF777" s="4" t="e">
        <f t="shared" si="428"/>
        <v>#DIV/0!</v>
      </c>
      <c r="CG777" s="4" t="e">
        <f t="shared" si="429"/>
        <v>#DIV/0!</v>
      </c>
      <c r="CH777" s="4" t="e">
        <f t="shared" si="423"/>
        <v>#DIV/0!</v>
      </c>
      <c r="CI777" s="4" t="e">
        <f t="shared" si="424"/>
        <v>#DIV/0!</v>
      </c>
      <c r="CJ777" s="4" t="e">
        <f t="shared" si="425"/>
        <v>#DIV/0!</v>
      </c>
      <c r="CK777" s="4" t="e">
        <f t="shared" si="426"/>
        <v>#DIV/0!</v>
      </c>
      <c r="CL777" s="4" t="e">
        <f t="shared" si="412"/>
        <v>#DIV/0!</v>
      </c>
      <c r="CM777" s="4" t="e">
        <f t="shared" si="413"/>
        <v>#DIV/0!</v>
      </c>
      <c r="CN777" s="4" t="e">
        <f t="shared" si="414"/>
        <v>#DIV/0!</v>
      </c>
      <c r="CO777" s="4" t="e">
        <f t="shared" si="415"/>
        <v>#DIV/0!</v>
      </c>
      <c r="CP777" s="4" t="e">
        <f t="shared" si="416"/>
        <v>#DIV/0!</v>
      </c>
      <c r="CQ777" s="4" t="e">
        <f t="shared" si="439"/>
        <v>#DIV/0!</v>
      </c>
      <c r="CR777" s="4" t="e">
        <f t="shared" si="440"/>
        <v>#DIV/0!</v>
      </c>
      <c r="CS777" s="4" t="e">
        <f t="shared" si="441"/>
        <v>#DIV/0!</v>
      </c>
      <c r="CT777" s="4" t="e">
        <f t="shared" si="442"/>
        <v>#DIV/0!</v>
      </c>
      <c r="CU777" s="4" t="e">
        <f t="shared" si="443"/>
        <v>#DIV/0!</v>
      </c>
      <c r="CV777" s="4" t="e">
        <f t="shared" si="444"/>
        <v>#DIV/0!</v>
      </c>
      <c r="CW777" s="4" t="e">
        <f t="shared" si="430"/>
        <v>#DIV/0!</v>
      </c>
      <c r="CX777" s="4" t="e">
        <f t="shared" si="431"/>
        <v>#DIV/0!</v>
      </c>
      <c r="CY777" s="4" t="e">
        <f t="shared" si="432"/>
        <v>#DIV/0!</v>
      </c>
      <c r="CZ777" s="4" t="e">
        <f t="shared" si="433"/>
        <v>#DIV/0!</v>
      </c>
      <c r="DA777" s="4" t="e">
        <f t="shared" si="434"/>
        <v>#DIV/0!</v>
      </c>
      <c r="DB777" s="4" t="e">
        <f t="shared" si="435"/>
        <v>#DIV/0!</v>
      </c>
      <c r="DC777" s="3"/>
      <c r="DD777" s="3" t="e">
        <f t="shared" si="438"/>
        <v>#DIV/0!</v>
      </c>
    </row>
    <row r="778" spans="33:108" x14ac:dyDescent="0.25">
      <c r="AG778" s="2">
        <f>IF(I778&gt;'Average Crustal Abundance'!B$2,Data!I778,'Average Crustal Abundance'!B$2)</f>
        <v>52200</v>
      </c>
      <c r="AH778" s="2">
        <f>IF(J778&gt;'Average Crustal Abundance'!C$2,Data!J778,'Average Crustal Abundance'!C$2)</f>
        <v>27</v>
      </c>
      <c r="AI778" s="2">
        <f>IF(K778&gt;'Average Crustal Abundance'!D$2,Data!K778,'Average Crustal Abundance'!D$2)</f>
        <v>59</v>
      </c>
      <c r="AJ778" s="2">
        <f>IF(L778&gt;'Average Crustal Abundance'!E$2,Data!L778,'Average Crustal Abundance'!E$2)</f>
        <v>0.188</v>
      </c>
      <c r="AK778" s="2">
        <f>IF(M778&gt;'Average Crustal Abundance'!F$2,Data!M778,'Average Crustal Abundance'!F$2)</f>
        <v>1.5E-3</v>
      </c>
      <c r="AL778" s="2">
        <f>IF(N778&gt;'Average Crustal Abundance'!G$2,Data!N778,'Average Crustal Abundance'!G$2)</f>
        <v>1.5E-3</v>
      </c>
      <c r="AM778" s="2">
        <f>IF(O778&gt;'Average Crustal Abundance'!H$2,Data!O778,'Average Crustal Abundance'!H$2)</f>
        <v>27</v>
      </c>
      <c r="AN778" s="2">
        <f>IF(P778&gt;'Average Crustal Abundance'!I$2,Data!P778,'Average Crustal Abundance'!I$2)</f>
        <v>5.6000000000000001E-2</v>
      </c>
      <c r="AO778" s="2">
        <f>IF(Q778&gt;'Average Crustal Abundance'!J$2,Data!Q778,'Average Crustal Abundance'!J$2)</f>
        <v>1.2999999999999999E-3</v>
      </c>
      <c r="AP778" s="2">
        <f>IF(R778&gt;'Average Crustal Abundance'!K$2,Data!R778,'Average Crustal Abundance'!K$2)</f>
        <v>72</v>
      </c>
      <c r="AQ778" s="2">
        <f>IF(S778&gt;'Average Crustal Abundance'!L$2,Data!S778,'Average Crustal Abundance'!L$2)</f>
        <v>0.08</v>
      </c>
      <c r="AR778" s="2">
        <f>IF(T778&gt;'Average Crustal Abundance'!M$2,Data!T778,'Average Crustal Abundance'!M$2)</f>
        <v>5.1999999999999998E-2</v>
      </c>
      <c r="AS778" s="2">
        <f>IF(U778&gt;'Average Crustal Abundance'!N$2,Data!U778,'Average Crustal Abundance'!N$2)</f>
        <v>0.5</v>
      </c>
      <c r="AT778" s="2">
        <f>IF(V778&gt;'Average Crustal Abundance'!O$2,Data!V778,'Average Crustal Abundance'!O$2)</f>
        <v>11</v>
      </c>
      <c r="AU778" s="2">
        <f>IF(W778&gt;'Average Crustal Abundance'!P$2,Data!W778,'Average Crustal Abundance'!P$2)</f>
        <v>0.03</v>
      </c>
      <c r="AV778" s="2">
        <f>IF(X778&gt;'Average Crustal Abundance'!Q$2,Data!X778,'Average Crustal Abundance'!Q$2)</f>
        <v>2.5</v>
      </c>
      <c r="AW778" s="2">
        <f>IF(Y778&gt;'Average Crustal Abundance'!R$2,Data!Y778,'Average Crustal Abundance'!R$2)</f>
        <v>0.2</v>
      </c>
      <c r="AX778" s="2">
        <f>IF(Z778&gt;'Average Crustal Abundance'!S$2,Data!Z778,'Average Crustal Abundance'!S$2)</f>
        <v>0.18</v>
      </c>
      <c r="AY778" s="2">
        <f>IF(AA778&gt;'Average Crustal Abundance'!T$2,Data!AA778,'Average Crustal Abundance'!T$2)</f>
        <v>1E-3</v>
      </c>
      <c r="AZ778" s="2">
        <f>IF(AB778&gt;'Average Crustal Abundance'!U$2,Data!AB778,'Average Crustal Abundance'!U$2)</f>
        <v>0.8</v>
      </c>
      <c r="BA778" s="2">
        <f>IF(AC778&gt;'Average Crustal Abundance'!V$2,Data!AC778,'Average Crustal Abundance'!V$2)</f>
        <v>1</v>
      </c>
      <c r="BB778" s="2">
        <f>IF(AD778&gt;'Average Crustal Abundance'!W$2,Data!AD778,'Average Crustal Abundance'!W$2)</f>
        <v>1.7</v>
      </c>
      <c r="BC778" s="2">
        <f>IF(AE778&gt;'Average Crustal Abundance'!X$2,Data!AE778,'Average Crustal Abundance'!X$2)</f>
        <v>20</v>
      </c>
      <c r="BD778" s="2">
        <f>IF(AF778&gt;'Average Crustal Abundance'!Y$2,Data!AF778,'Average Crustal Abundance'!Y$2)</f>
        <v>1.3</v>
      </c>
      <c r="BE778" s="3">
        <f>LOG((AG778/'Average Crustal Abundance'!B$2),1.636)</f>
        <v>0</v>
      </c>
      <c r="BF778" s="3">
        <f>LOG((AH778/'Average Crustal Abundance'!C$2),5.77)</f>
        <v>0</v>
      </c>
      <c r="BG778" s="3">
        <f>LOG((AI778/'Average Crustal Abundance'!D$2),5.07)</f>
        <v>0</v>
      </c>
      <c r="BH778" s="3">
        <f>IF(LOG((AJ778/'Average Crustal Abundance'!E$2))&lt;6,LOG((AJ778/'Average Crustal Abundance'!E$2)),6)</f>
        <v>0</v>
      </c>
      <c r="BI778" s="3">
        <f>IF(LOG((AK778/'Average Crustal Abundance'!F$2))&lt;6,LOG((AK778/'Average Crustal Abundance'!F$2)),6)</f>
        <v>0</v>
      </c>
      <c r="BJ778" s="3">
        <f>IF(LOG((AL778/'Average Crustal Abundance'!G$2))&lt;6,LOG((AL778/'Average Crustal Abundance'!G$2)),6)</f>
        <v>0</v>
      </c>
      <c r="BK778" s="3">
        <f>LOG((AM778/'Average Crustal Abundance'!H$2),5.77)</f>
        <v>0</v>
      </c>
      <c r="BL778" s="3">
        <f>IF(LOG((AN778/'Average Crustal Abundance'!I$2))&lt;6,LOG((AN778/'Average Crustal Abundance'!I$2)),6)</f>
        <v>0</v>
      </c>
      <c r="BM778" s="3">
        <f>IF(LOG((AO778/'Average Crustal Abundance'!J$2))&lt;6,LOG((AO778/'Average Crustal Abundance'!J$2)),6)</f>
        <v>0</v>
      </c>
      <c r="BN778" s="3">
        <f>LOG((AP778/'Average Crustal Abundance'!K$2),4.9)</f>
        <v>0</v>
      </c>
      <c r="BO778" s="3">
        <f>IF(LOG((AQ778/'Average Crustal Abundance'!L$2))&lt;6,LOG((AQ778/'Average Crustal Abundance'!L$2)),6)</f>
        <v>0</v>
      </c>
      <c r="BP778" s="3">
        <f>IF(LOG((AR778/'Average Crustal Abundance'!M$2))&lt;6,LOG((AR778/'Average Crustal Abundance'!M$2)),6)</f>
        <v>0</v>
      </c>
      <c r="BQ778" s="3">
        <f>IF(LOG((AS778/'Average Crustal Abundance'!N$2))&lt;6,LOG((AS778/'Average Crustal Abundance'!N$2)),6)</f>
        <v>0</v>
      </c>
      <c r="BR778" s="3">
        <f>LOG((AT778/'Average Crustal Abundance'!O$2),6.71)</f>
        <v>0</v>
      </c>
      <c r="BS778" s="3">
        <f>IF(LOG((AU778/'Average Crustal Abundance'!P$2))&lt;6,LOG((AU778/'Average Crustal Abundance'!P$2)),6)</f>
        <v>0</v>
      </c>
      <c r="BT778" s="3">
        <f>LOG((AV778/'Average Crustal Abundance'!Q$2),8.58)</f>
        <v>0</v>
      </c>
      <c r="BU778" s="3">
        <f>IF(LOG((AW778/'Average Crustal Abundance'!R$2))&lt;6,LOG((AW778/'Average Crustal Abundance'!R$2)),6)</f>
        <v>0</v>
      </c>
      <c r="BV778" s="3">
        <f>IF(LOG((AX778/'Average Crustal Abundance'!S$2))&lt;6,LOG((AX778/'Average Crustal Abundance'!S$2)),6)</f>
        <v>0</v>
      </c>
      <c r="BW778" s="3">
        <f>IF(LOG((AY778/'Average Crustal Abundance'!T$2))&lt;6,LOG((AY778/'Average Crustal Abundance'!T$2)),6)</f>
        <v>0</v>
      </c>
      <c r="BX778" s="3">
        <f>IF(LOG((AZ778/'Average Crustal Abundance'!U$2))&lt;6,LOG((AZ778/'Average Crustal Abundance'!U$2)),6)</f>
        <v>0</v>
      </c>
      <c r="BY778" s="3">
        <f>IF(LOG((BA778/'Average Crustal Abundance'!V$2))&lt;6,LOG((BA778/'Average Crustal Abundance'!V$2)),6)</f>
        <v>0</v>
      </c>
      <c r="BZ778" s="3">
        <f>LOG((BB778/'Average Crustal Abundance'!W$2),9.15)</f>
        <v>0</v>
      </c>
      <c r="CA778" s="3">
        <f>LOG((BC778/'Average Crustal Abundance'!X$2),6.07)</f>
        <v>0</v>
      </c>
      <c r="CB778" s="3">
        <f>LOG((BD778/'Average Crustal Abundance'!Y$2),9.57)</f>
        <v>0</v>
      </c>
      <c r="CC778" s="3">
        <f t="shared" si="436"/>
        <v>0</v>
      </c>
      <c r="CD778" s="3" t="e">
        <f t="shared" si="437"/>
        <v>#DIV/0!</v>
      </c>
      <c r="CE778" s="4" t="e">
        <f t="shared" si="427"/>
        <v>#DIV/0!</v>
      </c>
      <c r="CF778" s="4" t="e">
        <f t="shared" si="428"/>
        <v>#DIV/0!</v>
      </c>
      <c r="CG778" s="4" t="e">
        <f t="shared" si="429"/>
        <v>#DIV/0!</v>
      </c>
      <c r="CH778" s="4" t="e">
        <f t="shared" si="423"/>
        <v>#DIV/0!</v>
      </c>
      <c r="CI778" s="4" t="e">
        <f t="shared" si="424"/>
        <v>#DIV/0!</v>
      </c>
      <c r="CJ778" s="4" t="e">
        <f t="shared" si="425"/>
        <v>#DIV/0!</v>
      </c>
      <c r="CK778" s="4" t="e">
        <f t="shared" si="426"/>
        <v>#DIV/0!</v>
      </c>
      <c r="CL778" s="4" t="e">
        <f t="shared" si="412"/>
        <v>#DIV/0!</v>
      </c>
      <c r="CM778" s="4" t="e">
        <f t="shared" si="413"/>
        <v>#DIV/0!</v>
      </c>
      <c r="CN778" s="4" t="e">
        <f t="shared" si="414"/>
        <v>#DIV/0!</v>
      </c>
      <c r="CO778" s="4" t="e">
        <f t="shared" si="415"/>
        <v>#DIV/0!</v>
      </c>
      <c r="CP778" s="4" t="e">
        <f t="shared" si="416"/>
        <v>#DIV/0!</v>
      </c>
      <c r="CQ778" s="4" t="e">
        <f t="shared" si="439"/>
        <v>#DIV/0!</v>
      </c>
      <c r="CR778" s="4" t="e">
        <f t="shared" si="440"/>
        <v>#DIV/0!</v>
      </c>
      <c r="CS778" s="4" t="e">
        <f t="shared" si="441"/>
        <v>#DIV/0!</v>
      </c>
      <c r="CT778" s="4" t="e">
        <f t="shared" si="442"/>
        <v>#DIV/0!</v>
      </c>
      <c r="CU778" s="4" t="e">
        <f t="shared" si="443"/>
        <v>#DIV/0!</v>
      </c>
      <c r="CV778" s="4" t="e">
        <f t="shared" si="444"/>
        <v>#DIV/0!</v>
      </c>
      <c r="CW778" s="4" t="e">
        <f t="shared" si="430"/>
        <v>#DIV/0!</v>
      </c>
      <c r="CX778" s="4" t="e">
        <f t="shared" si="431"/>
        <v>#DIV/0!</v>
      </c>
      <c r="CY778" s="4" t="e">
        <f t="shared" si="432"/>
        <v>#DIV/0!</v>
      </c>
      <c r="CZ778" s="4" t="e">
        <f t="shared" si="433"/>
        <v>#DIV/0!</v>
      </c>
      <c r="DA778" s="4" t="e">
        <f t="shared" si="434"/>
        <v>#DIV/0!</v>
      </c>
      <c r="DB778" s="4" t="e">
        <f t="shared" si="435"/>
        <v>#DIV/0!</v>
      </c>
      <c r="DC778" s="3"/>
      <c r="DD778" s="3" t="e">
        <f t="shared" si="438"/>
        <v>#DIV/0!</v>
      </c>
    </row>
    <row r="779" spans="33:108" x14ac:dyDescent="0.25">
      <c r="AG779" s="2">
        <f>IF(I779&gt;'Average Crustal Abundance'!B$2,Data!I779,'Average Crustal Abundance'!B$2)</f>
        <v>52200</v>
      </c>
      <c r="AH779" s="2">
        <f>IF(J779&gt;'Average Crustal Abundance'!C$2,Data!J779,'Average Crustal Abundance'!C$2)</f>
        <v>27</v>
      </c>
      <c r="AI779" s="2">
        <f>IF(K779&gt;'Average Crustal Abundance'!D$2,Data!K779,'Average Crustal Abundance'!D$2)</f>
        <v>59</v>
      </c>
      <c r="AJ779" s="2">
        <f>IF(L779&gt;'Average Crustal Abundance'!E$2,Data!L779,'Average Crustal Abundance'!E$2)</f>
        <v>0.188</v>
      </c>
      <c r="AK779" s="2">
        <f>IF(M779&gt;'Average Crustal Abundance'!F$2,Data!M779,'Average Crustal Abundance'!F$2)</f>
        <v>1.5E-3</v>
      </c>
      <c r="AL779" s="2">
        <f>IF(N779&gt;'Average Crustal Abundance'!G$2,Data!N779,'Average Crustal Abundance'!G$2)</f>
        <v>1.5E-3</v>
      </c>
      <c r="AM779" s="2">
        <f>IF(O779&gt;'Average Crustal Abundance'!H$2,Data!O779,'Average Crustal Abundance'!H$2)</f>
        <v>27</v>
      </c>
      <c r="AN779" s="2">
        <f>IF(P779&gt;'Average Crustal Abundance'!I$2,Data!P779,'Average Crustal Abundance'!I$2)</f>
        <v>5.6000000000000001E-2</v>
      </c>
      <c r="AO779" s="2">
        <f>IF(Q779&gt;'Average Crustal Abundance'!J$2,Data!Q779,'Average Crustal Abundance'!J$2)</f>
        <v>1.2999999999999999E-3</v>
      </c>
      <c r="AP779" s="2">
        <f>IF(R779&gt;'Average Crustal Abundance'!K$2,Data!R779,'Average Crustal Abundance'!K$2)</f>
        <v>72</v>
      </c>
      <c r="AQ779" s="2">
        <f>IF(S779&gt;'Average Crustal Abundance'!L$2,Data!S779,'Average Crustal Abundance'!L$2)</f>
        <v>0.08</v>
      </c>
      <c r="AR779" s="2">
        <f>IF(T779&gt;'Average Crustal Abundance'!M$2,Data!T779,'Average Crustal Abundance'!M$2)</f>
        <v>5.1999999999999998E-2</v>
      </c>
      <c r="AS779" s="2">
        <f>IF(U779&gt;'Average Crustal Abundance'!N$2,Data!U779,'Average Crustal Abundance'!N$2)</f>
        <v>0.5</v>
      </c>
      <c r="AT779" s="2">
        <f>IF(V779&gt;'Average Crustal Abundance'!O$2,Data!V779,'Average Crustal Abundance'!O$2)</f>
        <v>11</v>
      </c>
      <c r="AU779" s="2">
        <f>IF(W779&gt;'Average Crustal Abundance'!P$2,Data!W779,'Average Crustal Abundance'!P$2)</f>
        <v>0.03</v>
      </c>
      <c r="AV779" s="2">
        <f>IF(X779&gt;'Average Crustal Abundance'!Q$2,Data!X779,'Average Crustal Abundance'!Q$2)</f>
        <v>2.5</v>
      </c>
      <c r="AW779" s="2">
        <f>IF(Y779&gt;'Average Crustal Abundance'!R$2,Data!Y779,'Average Crustal Abundance'!R$2)</f>
        <v>0.2</v>
      </c>
      <c r="AX779" s="2">
        <f>IF(Z779&gt;'Average Crustal Abundance'!S$2,Data!Z779,'Average Crustal Abundance'!S$2)</f>
        <v>0.18</v>
      </c>
      <c r="AY779" s="2">
        <f>IF(AA779&gt;'Average Crustal Abundance'!T$2,Data!AA779,'Average Crustal Abundance'!T$2)</f>
        <v>1E-3</v>
      </c>
      <c r="AZ779" s="2">
        <f>IF(AB779&gt;'Average Crustal Abundance'!U$2,Data!AB779,'Average Crustal Abundance'!U$2)</f>
        <v>0.8</v>
      </c>
      <c r="BA779" s="2">
        <f>IF(AC779&gt;'Average Crustal Abundance'!V$2,Data!AC779,'Average Crustal Abundance'!V$2)</f>
        <v>1</v>
      </c>
      <c r="BB779" s="2">
        <f>IF(AD779&gt;'Average Crustal Abundance'!W$2,Data!AD779,'Average Crustal Abundance'!W$2)</f>
        <v>1.7</v>
      </c>
      <c r="BC779" s="2">
        <f>IF(AE779&gt;'Average Crustal Abundance'!X$2,Data!AE779,'Average Crustal Abundance'!X$2)</f>
        <v>20</v>
      </c>
      <c r="BD779" s="2">
        <f>IF(AF779&gt;'Average Crustal Abundance'!Y$2,Data!AF779,'Average Crustal Abundance'!Y$2)</f>
        <v>1.3</v>
      </c>
      <c r="BE779" s="3">
        <f>LOG((AG779/'Average Crustal Abundance'!B$2),1.636)</f>
        <v>0</v>
      </c>
      <c r="BF779" s="3">
        <f>LOG((AH779/'Average Crustal Abundance'!C$2),5.77)</f>
        <v>0</v>
      </c>
      <c r="BG779" s="3">
        <f>LOG((AI779/'Average Crustal Abundance'!D$2),5.07)</f>
        <v>0</v>
      </c>
      <c r="BH779" s="3">
        <f>IF(LOG((AJ779/'Average Crustal Abundance'!E$2))&lt;6,LOG((AJ779/'Average Crustal Abundance'!E$2)),6)</f>
        <v>0</v>
      </c>
      <c r="BI779" s="3">
        <f>IF(LOG((AK779/'Average Crustal Abundance'!F$2))&lt;6,LOG((AK779/'Average Crustal Abundance'!F$2)),6)</f>
        <v>0</v>
      </c>
      <c r="BJ779" s="3">
        <f>IF(LOG((AL779/'Average Crustal Abundance'!G$2))&lt;6,LOG((AL779/'Average Crustal Abundance'!G$2)),6)</f>
        <v>0</v>
      </c>
      <c r="BK779" s="3">
        <f>LOG((AM779/'Average Crustal Abundance'!H$2),5.77)</f>
        <v>0</v>
      </c>
      <c r="BL779" s="3">
        <f>IF(LOG((AN779/'Average Crustal Abundance'!I$2))&lt;6,LOG((AN779/'Average Crustal Abundance'!I$2)),6)</f>
        <v>0</v>
      </c>
      <c r="BM779" s="3">
        <f>IF(LOG((AO779/'Average Crustal Abundance'!J$2))&lt;6,LOG((AO779/'Average Crustal Abundance'!J$2)),6)</f>
        <v>0</v>
      </c>
      <c r="BN779" s="3">
        <f>LOG((AP779/'Average Crustal Abundance'!K$2),4.9)</f>
        <v>0</v>
      </c>
      <c r="BO779" s="3">
        <f>IF(LOG((AQ779/'Average Crustal Abundance'!L$2))&lt;6,LOG((AQ779/'Average Crustal Abundance'!L$2)),6)</f>
        <v>0</v>
      </c>
      <c r="BP779" s="3">
        <f>IF(LOG((AR779/'Average Crustal Abundance'!M$2))&lt;6,LOG((AR779/'Average Crustal Abundance'!M$2)),6)</f>
        <v>0</v>
      </c>
      <c r="BQ779" s="3">
        <f>IF(LOG((AS779/'Average Crustal Abundance'!N$2))&lt;6,LOG((AS779/'Average Crustal Abundance'!N$2)),6)</f>
        <v>0</v>
      </c>
      <c r="BR779" s="3">
        <f>LOG((AT779/'Average Crustal Abundance'!O$2),6.71)</f>
        <v>0</v>
      </c>
      <c r="BS779" s="3">
        <f>IF(LOG((AU779/'Average Crustal Abundance'!P$2))&lt;6,LOG((AU779/'Average Crustal Abundance'!P$2)),6)</f>
        <v>0</v>
      </c>
      <c r="BT779" s="3">
        <f>LOG((AV779/'Average Crustal Abundance'!Q$2),8.58)</f>
        <v>0</v>
      </c>
      <c r="BU779" s="3">
        <f>IF(LOG((AW779/'Average Crustal Abundance'!R$2))&lt;6,LOG((AW779/'Average Crustal Abundance'!R$2)),6)</f>
        <v>0</v>
      </c>
      <c r="BV779" s="3">
        <f>IF(LOG((AX779/'Average Crustal Abundance'!S$2))&lt;6,LOG((AX779/'Average Crustal Abundance'!S$2)),6)</f>
        <v>0</v>
      </c>
      <c r="BW779" s="3">
        <f>IF(LOG((AY779/'Average Crustal Abundance'!T$2))&lt;6,LOG((AY779/'Average Crustal Abundance'!T$2)),6)</f>
        <v>0</v>
      </c>
      <c r="BX779" s="3">
        <f>IF(LOG((AZ779/'Average Crustal Abundance'!U$2))&lt;6,LOG((AZ779/'Average Crustal Abundance'!U$2)),6)</f>
        <v>0</v>
      </c>
      <c r="BY779" s="3">
        <f>IF(LOG((BA779/'Average Crustal Abundance'!V$2))&lt;6,LOG((BA779/'Average Crustal Abundance'!V$2)),6)</f>
        <v>0</v>
      </c>
      <c r="BZ779" s="3">
        <f>LOG((BB779/'Average Crustal Abundance'!W$2),9.15)</f>
        <v>0</v>
      </c>
      <c r="CA779" s="3">
        <f>LOG((BC779/'Average Crustal Abundance'!X$2),6.07)</f>
        <v>0</v>
      </c>
      <c r="CB779" s="3">
        <f>LOG((BD779/'Average Crustal Abundance'!Y$2),9.57)</f>
        <v>0</v>
      </c>
      <c r="CC779" s="3">
        <f t="shared" si="436"/>
        <v>0</v>
      </c>
      <c r="CD779" s="3" t="e">
        <f t="shared" si="437"/>
        <v>#DIV/0!</v>
      </c>
      <c r="CE779" s="4" t="e">
        <f t="shared" si="427"/>
        <v>#DIV/0!</v>
      </c>
      <c r="CF779" s="4" t="e">
        <f t="shared" si="428"/>
        <v>#DIV/0!</v>
      </c>
      <c r="CG779" s="4" t="e">
        <f t="shared" si="429"/>
        <v>#DIV/0!</v>
      </c>
      <c r="CH779" s="4" t="e">
        <f t="shared" si="423"/>
        <v>#DIV/0!</v>
      </c>
      <c r="CI779" s="4" t="e">
        <f t="shared" si="424"/>
        <v>#DIV/0!</v>
      </c>
      <c r="CJ779" s="4" t="e">
        <f t="shared" si="425"/>
        <v>#DIV/0!</v>
      </c>
      <c r="CK779" s="4" t="e">
        <f t="shared" si="426"/>
        <v>#DIV/0!</v>
      </c>
      <c r="CL779" s="4" t="e">
        <f t="shared" si="412"/>
        <v>#DIV/0!</v>
      </c>
      <c r="CM779" s="4" t="e">
        <f t="shared" si="413"/>
        <v>#DIV/0!</v>
      </c>
      <c r="CN779" s="4" t="e">
        <f t="shared" si="414"/>
        <v>#DIV/0!</v>
      </c>
      <c r="CO779" s="4" t="e">
        <f t="shared" si="415"/>
        <v>#DIV/0!</v>
      </c>
      <c r="CP779" s="4" t="e">
        <f t="shared" si="416"/>
        <v>#DIV/0!</v>
      </c>
      <c r="CQ779" s="4" t="e">
        <f t="shared" si="439"/>
        <v>#DIV/0!</v>
      </c>
      <c r="CR779" s="4" t="e">
        <f t="shared" si="440"/>
        <v>#DIV/0!</v>
      </c>
      <c r="CS779" s="4" t="e">
        <f t="shared" si="441"/>
        <v>#DIV/0!</v>
      </c>
      <c r="CT779" s="4" t="e">
        <f t="shared" si="442"/>
        <v>#DIV/0!</v>
      </c>
      <c r="CU779" s="4" t="e">
        <f t="shared" si="443"/>
        <v>#DIV/0!</v>
      </c>
      <c r="CV779" s="4" t="e">
        <f t="shared" si="444"/>
        <v>#DIV/0!</v>
      </c>
      <c r="CW779" s="4" t="e">
        <f t="shared" si="430"/>
        <v>#DIV/0!</v>
      </c>
      <c r="CX779" s="4" t="e">
        <f t="shared" si="431"/>
        <v>#DIV/0!</v>
      </c>
      <c r="CY779" s="4" t="e">
        <f t="shared" si="432"/>
        <v>#DIV/0!</v>
      </c>
      <c r="CZ779" s="4" t="e">
        <f t="shared" si="433"/>
        <v>#DIV/0!</v>
      </c>
      <c r="DA779" s="4" t="e">
        <f t="shared" si="434"/>
        <v>#DIV/0!</v>
      </c>
      <c r="DB779" s="4" t="e">
        <f t="shared" si="435"/>
        <v>#DIV/0!</v>
      </c>
      <c r="DC779" s="3"/>
      <c r="DD779" s="3" t="e">
        <f t="shared" si="438"/>
        <v>#DIV/0!</v>
      </c>
    </row>
    <row r="780" spans="33:108" x14ac:dyDescent="0.25">
      <c r="AG780" s="2">
        <f>IF(I780&gt;'Average Crustal Abundance'!B$2,Data!I780,'Average Crustal Abundance'!B$2)</f>
        <v>52200</v>
      </c>
      <c r="AH780" s="2">
        <f>IF(J780&gt;'Average Crustal Abundance'!C$2,Data!J780,'Average Crustal Abundance'!C$2)</f>
        <v>27</v>
      </c>
      <c r="AI780" s="2">
        <f>IF(K780&gt;'Average Crustal Abundance'!D$2,Data!K780,'Average Crustal Abundance'!D$2)</f>
        <v>59</v>
      </c>
      <c r="AJ780" s="2">
        <f>IF(L780&gt;'Average Crustal Abundance'!E$2,Data!L780,'Average Crustal Abundance'!E$2)</f>
        <v>0.188</v>
      </c>
      <c r="AK780" s="2">
        <f>IF(M780&gt;'Average Crustal Abundance'!F$2,Data!M780,'Average Crustal Abundance'!F$2)</f>
        <v>1.5E-3</v>
      </c>
      <c r="AL780" s="2">
        <f>IF(N780&gt;'Average Crustal Abundance'!G$2,Data!N780,'Average Crustal Abundance'!G$2)</f>
        <v>1.5E-3</v>
      </c>
      <c r="AM780" s="2">
        <f>IF(O780&gt;'Average Crustal Abundance'!H$2,Data!O780,'Average Crustal Abundance'!H$2)</f>
        <v>27</v>
      </c>
      <c r="AN780" s="2">
        <f>IF(P780&gt;'Average Crustal Abundance'!I$2,Data!P780,'Average Crustal Abundance'!I$2)</f>
        <v>5.6000000000000001E-2</v>
      </c>
      <c r="AO780" s="2">
        <f>IF(Q780&gt;'Average Crustal Abundance'!J$2,Data!Q780,'Average Crustal Abundance'!J$2)</f>
        <v>1.2999999999999999E-3</v>
      </c>
      <c r="AP780" s="2">
        <f>IF(R780&gt;'Average Crustal Abundance'!K$2,Data!R780,'Average Crustal Abundance'!K$2)</f>
        <v>72</v>
      </c>
      <c r="AQ780" s="2">
        <f>IF(S780&gt;'Average Crustal Abundance'!L$2,Data!S780,'Average Crustal Abundance'!L$2)</f>
        <v>0.08</v>
      </c>
      <c r="AR780" s="2">
        <f>IF(T780&gt;'Average Crustal Abundance'!M$2,Data!T780,'Average Crustal Abundance'!M$2)</f>
        <v>5.1999999999999998E-2</v>
      </c>
      <c r="AS780" s="2">
        <f>IF(U780&gt;'Average Crustal Abundance'!N$2,Data!U780,'Average Crustal Abundance'!N$2)</f>
        <v>0.5</v>
      </c>
      <c r="AT780" s="2">
        <f>IF(V780&gt;'Average Crustal Abundance'!O$2,Data!V780,'Average Crustal Abundance'!O$2)</f>
        <v>11</v>
      </c>
      <c r="AU780" s="2">
        <f>IF(W780&gt;'Average Crustal Abundance'!P$2,Data!W780,'Average Crustal Abundance'!P$2)</f>
        <v>0.03</v>
      </c>
      <c r="AV780" s="2">
        <f>IF(X780&gt;'Average Crustal Abundance'!Q$2,Data!X780,'Average Crustal Abundance'!Q$2)</f>
        <v>2.5</v>
      </c>
      <c r="AW780" s="2">
        <f>IF(Y780&gt;'Average Crustal Abundance'!R$2,Data!Y780,'Average Crustal Abundance'!R$2)</f>
        <v>0.2</v>
      </c>
      <c r="AX780" s="2">
        <f>IF(Z780&gt;'Average Crustal Abundance'!S$2,Data!Z780,'Average Crustal Abundance'!S$2)</f>
        <v>0.18</v>
      </c>
      <c r="AY780" s="2">
        <f>IF(AA780&gt;'Average Crustal Abundance'!T$2,Data!AA780,'Average Crustal Abundance'!T$2)</f>
        <v>1E-3</v>
      </c>
      <c r="AZ780" s="2">
        <f>IF(AB780&gt;'Average Crustal Abundance'!U$2,Data!AB780,'Average Crustal Abundance'!U$2)</f>
        <v>0.8</v>
      </c>
      <c r="BA780" s="2">
        <f>IF(AC780&gt;'Average Crustal Abundance'!V$2,Data!AC780,'Average Crustal Abundance'!V$2)</f>
        <v>1</v>
      </c>
      <c r="BB780" s="2">
        <f>IF(AD780&gt;'Average Crustal Abundance'!W$2,Data!AD780,'Average Crustal Abundance'!W$2)</f>
        <v>1.7</v>
      </c>
      <c r="BC780" s="2">
        <f>IF(AE780&gt;'Average Crustal Abundance'!X$2,Data!AE780,'Average Crustal Abundance'!X$2)</f>
        <v>20</v>
      </c>
      <c r="BD780" s="2">
        <f>IF(AF780&gt;'Average Crustal Abundance'!Y$2,Data!AF780,'Average Crustal Abundance'!Y$2)</f>
        <v>1.3</v>
      </c>
      <c r="BE780" s="3">
        <f>LOG((AG780/'Average Crustal Abundance'!B$2),1.636)</f>
        <v>0</v>
      </c>
      <c r="BF780" s="3">
        <f>LOG((AH780/'Average Crustal Abundance'!C$2),5.77)</f>
        <v>0</v>
      </c>
      <c r="BG780" s="3">
        <f>LOG((AI780/'Average Crustal Abundance'!D$2),5.07)</f>
        <v>0</v>
      </c>
      <c r="BH780" s="3">
        <f>IF(LOG((AJ780/'Average Crustal Abundance'!E$2))&lt;6,LOG((AJ780/'Average Crustal Abundance'!E$2)),6)</f>
        <v>0</v>
      </c>
      <c r="BI780" s="3">
        <f>IF(LOG((AK780/'Average Crustal Abundance'!F$2))&lt;6,LOG((AK780/'Average Crustal Abundance'!F$2)),6)</f>
        <v>0</v>
      </c>
      <c r="BJ780" s="3">
        <f>IF(LOG((AL780/'Average Crustal Abundance'!G$2))&lt;6,LOG((AL780/'Average Crustal Abundance'!G$2)),6)</f>
        <v>0</v>
      </c>
      <c r="BK780" s="3">
        <f>LOG((AM780/'Average Crustal Abundance'!H$2),5.77)</f>
        <v>0</v>
      </c>
      <c r="BL780" s="3">
        <f>IF(LOG((AN780/'Average Crustal Abundance'!I$2))&lt;6,LOG((AN780/'Average Crustal Abundance'!I$2)),6)</f>
        <v>0</v>
      </c>
      <c r="BM780" s="3">
        <f>IF(LOG((AO780/'Average Crustal Abundance'!J$2))&lt;6,LOG((AO780/'Average Crustal Abundance'!J$2)),6)</f>
        <v>0</v>
      </c>
      <c r="BN780" s="3">
        <f>LOG((AP780/'Average Crustal Abundance'!K$2),4.9)</f>
        <v>0</v>
      </c>
      <c r="BO780" s="3">
        <f>IF(LOG((AQ780/'Average Crustal Abundance'!L$2))&lt;6,LOG((AQ780/'Average Crustal Abundance'!L$2)),6)</f>
        <v>0</v>
      </c>
      <c r="BP780" s="3">
        <f>IF(LOG((AR780/'Average Crustal Abundance'!M$2))&lt;6,LOG((AR780/'Average Crustal Abundance'!M$2)),6)</f>
        <v>0</v>
      </c>
      <c r="BQ780" s="3">
        <f>IF(LOG((AS780/'Average Crustal Abundance'!N$2))&lt;6,LOG((AS780/'Average Crustal Abundance'!N$2)),6)</f>
        <v>0</v>
      </c>
      <c r="BR780" s="3">
        <f>LOG((AT780/'Average Crustal Abundance'!O$2),6.71)</f>
        <v>0</v>
      </c>
      <c r="BS780" s="3">
        <f>IF(LOG((AU780/'Average Crustal Abundance'!P$2))&lt;6,LOG((AU780/'Average Crustal Abundance'!P$2)),6)</f>
        <v>0</v>
      </c>
      <c r="BT780" s="3">
        <f>LOG((AV780/'Average Crustal Abundance'!Q$2),8.58)</f>
        <v>0</v>
      </c>
      <c r="BU780" s="3">
        <f>IF(LOG((AW780/'Average Crustal Abundance'!R$2))&lt;6,LOG((AW780/'Average Crustal Abundance'!R$2)),6)</f>
        <v>0</v>
      </c>
      <c r="BV780" s="3">
        <f>IF(LOG((AX780/'Average Crustal Abundance'!S$2))&lt;6,LOG((AX780/'Average Crustal Abundance'!S$2)),6)</f>
        <v>0</v>
      </c>
      <c r="BW780" s="3">
        <f>IF(LOG((AY780/'Average Crustal Abundance'!T$2))&lt;6,LOG((AY780/'Average Crustal Abundance'!T$2)),6)</f>
        <v>0</v>
      </c>
      <c r="BX780" s="3">
        <f>IF(LOG((AZ780/'Average Crustal Abundance'!U$2))&lt;6,LOG((AZ780/'Average Crustal Abundance'!U$2)),6)</f>
        <v>0</v>
      </c>
      <c r="BY780" s="3">
        <f>IF(LOG((BA780/'Average Crustal Abundance'!V$2))&lt;6,LOG((BA780/'Average Crustal Abundance'!V$2)),6)</f>
        <v>0</v>
      </c>
      <c r="BZ780" s="3">
        <f>LOG((BB780/'Average Crustal Abundance'!W$2),9.15)</f>
        <v>0</v>
      </c>
      <c r="CA780" s="3">
        <f>LOG((BC780/'Average Crustal Abundance'!X$2),6.07)</f>
        <v>0</v>
      </c>
      <c r="CB780" s="3">
        <f>LOG((BD780/'Average Crustal Abundance'!Y$2),9.57)</f>
        <v>0</v>
      </c>
      <c r="CC780" s="3">
        <f t="shared" si="436"/>
        <v>0</v>
      </c>
      <c r="CD780" s="3" t="e">
        <f t="shared" si="437"/>
        <v>#DIV/0!</v>
      </c>
      <c r="CE780" s="4" t="e">
        <f t="shared" si="427"/>
        <v>#DIV/0!</v>
      </c>
      <c r="CF780" s="4" t="e">
        <f t="shared" si="428"/>
        <v>#DIV/0!</v>
      </c>
      <c r="CG780" s="4" t="e">
        <f t="shared" si="429"/>
        <v>#DIV/0!</v>
      </c>
      <c r="CH780" s="4" t="e">
        <f t="shared" si="423"/>
        <v>#DIV/0!</v>
      </c>
      <c r="CI780" s="4" t="e">
        <f t="shared" si="424"/>
        <v>#DIV/0!</v>
      </c>
      <c r="CJ780" s="4" t="e">
        <f t="shared" si="425"/>
        <v>#DIV/0!</v>
      </c>
      <c r="CK780" s="4" t="e">
        <f t="shared" si="426"/>
        <v>#DIV/0!</v>
      </c>
      <c r="CL780" s="4" t="e">
        <f t="shared" si="412"/>
        <v>#DIV/0!</v>
      </c>
      <c r="CM780" s="4" t="e">
        <f t="shared" si="413"/>
        <v>#DIV/0!</v>
      </c>
      <c r="CN780" s="4" t="e">
        <f t="shared" si="414"/>
        <v>#DIV/0!</v>
      </c>
      <c r="CO780" s="4" t="e">
        <f t="shared" si="415"/>
        <v>#DIV/0!</v>
      </c>
      <c r="CP780" s="4" t="e">
        <f t="shared" si="416"/>
        <v>#DIV/0!</v>
      </c>
      <c r="CQ780" s="4" t="e">
        <f t="shared" si="439"/>
        <v>#DIV/0!</v>
      </c>
      <c r="CR780" s="4" t="e">
        <f t="shared" si="440"/>
        <v>#DIV/0!</v>
      </c>
      <c r="CS780" s="4" t="e">
        <f t="shared" si="441"/>
        <v>#DIV/0!</v>
      </c>
      <c r="CT780" s="4" t="e">
        <f t="shared" si="442"/>
        <v>#DIV/0!</v>
      </c>
      <c r="CU780" s="4" t="e">
        <f t="shared" si="443"/>
        <v>#DIV/0!</v>
      </c>
      <c r="CV780" s="4" t="e">
        <f t="shared" si="444"/>
        <v>#DIV/0!</v>
      </c>
      <c r="CW780" s="4" t="e">
        <f t="shared" si="430"/>
        <v>#DIV/0!</v>
      </c>
      <c r="CX780" s="4" t="e">
        <f t="shared" si="431"/>
        <v>#DIV/0!</v>
      </c>
      <c r="CY780" s="4" t="e">
        <f t="shared" si="432"/>
        <v>#DIV/0!</v>
      </c>
      <c r="CZ780" s="4" t="e">
        <f t="shared" si="433"/>
        <v>#DIV/0!</v>
      </c>
      <c r="DA780" s="4" t="e">
        <f t="shared" si="434"/>
        <v>#DIV/0!</v>
      </c>
      <c r="DB780" s="4" t="e">
        <f t="shared" si="435"/>
        <v>#DIV/0!</v>
      </c>
      <c r="DC780" s="3"/>
      <c r="DD780" s="3" t="e">
        <f t="shared" si="438"/>
        <v>#DIV/0!</v>
      </c>
    </row>
    <row r="781" spans="33:108" x14ac:dyDescent="0.25">
      <c r="AG781" s="2">
        <f>IF(I781&gt;'Average Crustal Abundance'!B$2,Data!I781,'Average Crustal Abundance'!B$2)</f>
        <v>52200</v>
      </c>
      <c r="AH781" s="2">
        <f>IF(J781&gt;'Average Crustal Abundance'!C$2,Data!J781,'Average Crustal Abundance'!C$2)</f>
        <v>27</v>
      </c>
      <c r="AI781" s="2">
        <f>IF(K781&gt;'Average Crustal Abundance'!D$2,Data!K781,'Average Crustal Abundance'!D$2)</f>
        <v>59</v>
      </c>
      <c r="AJ781" s="2">
        <f>IF(L781&gt;'Average Crustal Abundance'!E$2,Data!L781,'Average Crustal Abundance'!E$2)</f>
        <v>0.188</v>
      </c>
      <c r="AK781" s="2">
        <f>IF(M781&gt;'Average Crustal Abundance'!F$2,Data!M781,'Average Crustal Abundance'!F$2)</f>
        <v>1.5E-3</v>
      </c>
      <c r="AL781" s="2">
        <f>IF(N781&gt;'Average Crustal Abundance'!G$2,Data!N781,'Average Crustal Abundance'!G$2)</f>
        <v>1.5E-3</v>
      </c>
      <c r="AM781" s="2">
        <f>IF(O781&gt;'Average Crustal Abundance'!H$2,Data!O781,'Average Crustal Abundance'!H$2)</f>
        <v>27</v>
      </c>
      <c r="AN781" s="2">
        <f>IF(P781&gt;'Average Crustal Abundance'!I$2,Data!P781,'Average Crustal Abundance'!I$2)</f>
        <v>5.6000000000000001E-2</v>
      </c>
      <c r="AO781" s="2">
        <f>IF(Q781&gt;'Average Crustal Abundance'!J$2,Data!Q781,'Average Crustal Abundance'!J$2)</f>
        <v>1.2999999999999999E-3</v>
      </c>
      <c r="AP781" s="2">
        <f>IF(R781&gt;'Average Crustal Abundance'!K$2,Data!R781,'Average Crustal Abundance'!K$2)</f>
        <v>72</v>
      </c>
      <c r="AQ781" s="2">
        <f>IF(S781&gt;'Average Crustal Abundance'!L$2,Data!S781,'Average Crustal Abundance'!L$2)</f>
        <v>0.08</v>
      </c>
      <c r="AR781" s="2">
        <f>IF(T781&gt;'Average Crustal Abundance'!M$2,Data!T781,'Average Crustal Abundance'!M$2)</f>
        <v>5.1999999999999998E-2</v>
      </c>
      <c r="AS781" s="2">
        <f>IF(U781&gt;'Average Crustal Abundance'!N$2,Data!U781,'Average Crustal Abundance'!N$2)</f>
        <v>0.5</v>
      </c>
      <c r="AT781" s="2">
        <f>IF(V781&gt;'Average Crustal Abundance'!O$2,Data!V781,'Average Crustal Abundance'!O$2)</f>
        <v>11</v>
      </c>
      <c r="AU781" s="2">
        <f>IF(W781&gt;'Average Crustal Abundance'!P$2,Data!W781,'Average Crustal Abundance'!P$2)</f>
        <v>0.03</v>
      </c>
      <c r="AV781" s="2">
        <f>IF(X781&gt;'Average Crustal Abundance'!Q$2,Data!X781,'Average Crustal Abundance'!Q$2)</f>
        <v>2.5</v>
      </c>
      <c r="AW781" s="2">
        <f>IF(Y781&gt;'Average Crustal Abundance'!R$2,Data!Y781,'Average Crustal Abundance'!R$2)</f>
        <v>0.2</v>
      </c>
      <c r="AX781" s="2">
        <f>IF(Z781&gt;'Average Crustal Abundance'!S$2,Data!Z781,'Average Crustal Abundance'!S$2)</f>
        <v>0.18</v>
      </c>
      <c r="AY781" s="2">
        <f>IF(AA781&gt;'Average Crustal Abundance'!T$2,Data!AA781,'Average Crustal Abundance'!T$2)</f>
        <v>1E-3</v>
      </c>
      <c r="AZ781" s="2">
        <f>IF(AB781&gt;'Average Crustal Abundance'!U$2,Data!AB781,'Average Crustal Abundance'!U$2)</f>
        <v>0.8</v>
      </c>
      <c r="BA781" s="2">
        <f>IF(AC781&gt;'Average Crustal Abundance'!V$2,Data!AC781,'Average Crustal Abundance'!V$2)</f>
        <v>1</v>
      </c>
      <c r="BB781" s="2">
        <f>IF(AD781&gt;'Average Crustal Abundance'!W$2,Data!AD781,'Average Crustal Abundance'!W$2)</f>
        <v>1.7</v>
      </c>
      <c r="BC781" s="2">
        <f>IF(AE781&gt;'Average Crustal Abundance'!X$2,Data!AE781,'Average Crustal Abundance'!X$2)</f>
        <v>20</v>
      </c>
      <c r="BD781" s="2">
        <f>IF(AF781&gt;'Average Crustal Abundance'!Y$2,Data!AF781,'Average Crustal Abundance'!Y$2)</f>
        <v>1.3</v>
      </c>
      <c r="BE781" s="3">
        <f>LOG((AG781/'Average Crustal Abundance'!B$2),1.636)</f>
        <v>0</v>
      </c>
      <c r="BF781" s="3">
        <f>LOG((AH781/'Average Crustal Abundance'!C$2),5.77)</f>
        <v>0</v>
      </c>
      <c r="BG781" s="3">
        <f>LOG((AI781/'Average Crustal Abundance'!D$2),5.07)</f>
        <v>0</v>
      </c>
      <c r="BH781" s="3">
        <f>IF(LOG((AJ781/'Average Crustal Abundance'!E$2))&lt;6,LOG((AJ781/'Average Crustal Abundance'!E$2)),6)</f>
        <v>0</v>
      </c>
      <c r="BI781" s="3">
        <f>IF(LOG((AK781/'Average Crustal Abundance'!F$2))&lt;6,LOG((AK781/'Average Crustal Abundance'!F$2)),6)</f>
        <v>0</v>
      </c>
      <c r="BJ781" s="3">
        <f>IF(LOG((AL781/'Average Crustal Abundance'!G$2))&lt;6,LOG((AL781/'Average Crustal Abundance'!G$2)),6)</f>
        <v>0</v>
      </c>
      <c r="BK781" s="3">
        <f>LOG((AM781/'Average Crustal Abundance'!H$2),5.77)</f>
        <v>0</v>
      </c>
      <c r="BL781" s="3">
        <f>IF(LOG((AN781/'Average Crustal Abundance'!I$2))&lt;6,LOG((AN781/'Average Crustal Abundance'!I$2)),6)</f>
        <v>0</v>
      </c>
      <c r="BM781" s="3">
        <f>IF(LOG((AO781/'Average Crustal Abundance'!J$2))&lt;6,LOG((AO781/'Average Crustal Abundance'!J$2)),6)</f>
        <v>0</v>
      </c>
      <c r="BN781" s="3">
        <f>LOG((AP781/'Average Crustal Abundance'!K$2),4.9)</f>
        <v>0</v>
      </c>
      <c r="BO781" s="3">
        <f>IF(LOG((AQ781/'Average Crustal Abundance'!L$2))&lt;6,LOG((AQ781/'Average Crustal Abundance'!L$2)),6)</f>
        <v>0</v>
      </c>
      <c r="BP781" s="3">
        <f>IF(LOG((AR781/'Average Crustal Abundance'!M$2))&lt;6,LOG((AR781/'Average Crustal Abundance'!M$2)),6)</f>
        <v>0</v>
      </c>
      <c r="BQ781" s="3">
        <f>IF(LOG((AS781/'Average Crustal Abundance'!N$2))&lt;6,LOG((AS781/'Average Crustal Abundance'!N$2)),6)</f>
        <v>0</v>
      </c>
      <c r="BR781" s="3">
        <f>LOG((AT781/'Average Crustal Abundance'!O$2),6.71)</f>
        <v>0</v>
      </c>
      <c r="BS781" s="3">
        <f>IF(LOG((AU781/'Average Crustal Abundance'!P$2))&lt;6,LOG((AU781/'Average Crustal Abundance'!P$2)),6)</f>
        <v>0</v>
      </c>
      <c r="BT781" s="3">
        <f>LOG((AV781/'Average Crustal Abundance'!Q$2),8.58)</f>
        <v>0</v>
      </c>
      <c r="BU781" s="3">
        <f>IF(LOG((AW781/'Average Crustal Abundance'!R$2))&lt;6,LOG((AW781/'Average Crustal Abundance'!R$2)),6)</f>
        <v>0</v>
      </c>
      <c r="BV781" s="3">
        <f>IF(LOG((AX781/'Average Crustal Abundance'!S$2))&lt;6,LOG((AX781/'Average Crustal Abundance'!S$2)),6)</f>
        <v>0</v>
      </c>
      <c r="BW781" s="3">
        <f>IF(LOG((AY781/'Average Crustal Abundance'!T$2))&lt;6,LOG((AY781/'Average Crustal Abundance'!T$2)),6)</f>
        <v>0</v>
      </c>
      <c r="BX781" s="3">
        <f>IF(LOG((AZ781/'Average Crustal Abundance'!U$2))&lt;6,LOG((AZ781/'Average Crustal Abundance'!U$2)),6)</f>
        <v>0</v>
      </c>
      <c r="BY781" s="3">
        <f>IF(LOG((BA781/'Average Crustal Abundance'!V$2))&lt;6,LOG((BA781/'Average Crustal Abundance'!V$2)),6)</f>
        <v>0</v>
      </c>
      <c r="BZ781" s="3">
        <f>LOG((BB781/'Average Crustal Abundance'!W$2),9.15)</f>
        <v>0</v>
      </c>
      <c r="CA781" s="3">
        <f>LOG((BC781/'Average Crustal Abundance'!X$2),6.07)</f>
        <v>0</v>
      </c>
      <c r="CB781" s="3">
        <f>LOG((BD781/'Average Crustal Abundance'!Y$2),9.57)</f>
        <v>0</v>
      </c>
      <c r="CC781" s="3">
        <f t="shared" si="436"/>
        <v>0</v>
      </c>
      <c r="CD781" s="3" t="e">
        <f t="shared" si="437"/>
        <v>#DIV/0!</v>
      </c>
      <c r="CE781" s="4" t="e">
        <f t="shared" si="427"/>
        <v>#DIV/0!</v>
      </c>
      <c r="CF781" s="4" t="e">
        <f t="shared" si="428"/>
        <v>#DIV/0!</v>
      </c>
      <c r="CG781" s="4" t="e">
        <f t="shared" si="429"/>
        <v>#DIV/0!</v>
      </c>
      <c r="CH781" s="4" t="e">
        <f t="shared" si="423"/>
        <v>#DIV/0!</v>
      </c>
      <c r="CI781" s="4" t="e">
        <f t="shared" si="424"/>
        <v>#DIV/0!</v>
      </c>
      <c r="CJ781" s="4" t="e">
        <f t="shared" si="425"/>
        <v>#DIV/0!</v>
      </c>
      <c r="CK781" s="4" t="e">
        <f t="shared" si="426"/>
        <v>#DIV/0!</v>
      </c>
      <c r="CL781" s="4" t="e">
        <f t="shared" si="412"/>
        <v>#DIV/0!</v>
      </c>
      <c r="CM781" s="4" t="e">
        <f t="shared" si="413"/>
        <v>#DIV/0!</v>
      </c>
      <c r="CN781" s="4" t="e">
        <f t="shared" si="414"/>
        <v>#DIV/0!</v>
      </c>
      <c r="CO781" s="4" t="e">
        <f t="shared" si="415"/>
        <v>#DIV/0!</v>
      </c>
      <c r="CP781" s="4" t="e">
        <f t="shared" si="416"/>
        <v>#DIV/0!</v>
      </c>
      <c r="CQ781" s="4" t="e">
        <f t="shared" si="439"/>
        <v>#DIV/0!</v>
      </c>
      <c r="CR781" s="4" t="e">
        <f t="shared" si="440"/>
        <v>#DIV/0!</v>
      </c>
      <c r="CS781" s="4" t="e">
        <f t="shared" si="441"/>
        <v>#DIV/0!</v>
      </c>
      <c r="CT781" s="4" t="e">
        <f t="shared" si="442"/>
        <v>#DIV/0!</v>
      </c>
      <c r="CU781" s="4" t="e">
        <f t="shared" si="443"/>
        <v>#DIV/0!</v>
      </c>
      <c r="CV781" s="4" t="e">
        <f t="shared" si="444"/>
        <v>#DIV/0!</v>
      </c>
      <c r="CW781" s="4" t="e">
        <f t="shared" si="430"/>
        <v>#DIV/0!</v>
      </c>
      <c r="CX781" s="4" t="e">
        <f t="shared" si="431"/>
        <v>#DIV/0!</v>
      </c>
      <c r="CY781" s="4" t="e">
        <f t="shared" si="432"/>
        <v>#DIV/0!</v>
      </c>
      <c r="CZ781" s="4" t="e">
        <f t="shared" si="433"/>
        <v>#DIV/0!</v>
      </c>
      <c r="DA781" s="4" t="e">
        <f t="shared" si="434"/>
        <v>#DIV/0!</v>
      </c>
      <c r="DB781" s="4" t="e">
        <f t="shared" si="435"/>
        <v>#DIV/0!</v>
      </c>
      <c r="DC781" s="3"/>
      <c r="DD781" s="3" t="e">
        <f t="shared" si="438"/>
        <v>#DIV/0!</v>
      </c>
    </row>
    <row r="782" spans="33:108" x14ac:dyDescent="0.25">
      <c r="AG782" s="2">
        <f>IF(I782&gt;'Average Crustal Abundance'!B$2,Data!I782,'Average Crustal Abundance'!B$2)</f>
        <v>52200</v>
      </c>
      <c r="AH782" s="2">
        <f>IF(J782&gt;'Average Crustal Abundance'!C$2,Data!J782,'Average Crustal Abundance'!C$2)</f>
        <v>27</v>
      </c>
      <c r="AI782" s="2">
        <f>IF(K782&gt;'Average Crustal Abundance'!D$2,Data!K782,'Average Crustal Abundance'!D$2)</f>
        <v>59</v>
      </c>
      <c r="AJ782" s="2">
        <f>IF(L782&gt;'Average Crustal Abundance'!E$2,Data!L782,'Average Crustal Abundance'!E$2)</f>
        <v>0.188</v>
      </c>
      <c r="AK782" s="2">
        <f>IF(M782&gt;'Average Crustal Abundance'!F$2,Data!M782,'Average Crustal Abundance'!F$2)</f>
        <v>1.5E-3</v>
      </c>
      <c r="AL782" s="2">
        <f>IF(N782&gt;'Average Crustal Abundance'!G$2,Data!N782,'Average Crustal Abundance'!G$2)</f>
        <v>1.5E-3</v>
      </c>
      <c r="AM782" s="2">
        <f>IF(O782&gt;'Average Crustal Abundance'!H$2,Data!O782,'Average Crustal Abundance'!H$2)</f>
        <v>27</v>
      </c>
      <c r="AN782" s="2">
        <f>IF(P782&gt;'Average Crustal Abundance'!I$2,Data!P782,'Average Crustal Abundance'!I$2)</f>
        <v>5.6000000000000001E-2</v>
      </c>
      <c r="AO782" s="2">
        <f>IF(Q782&gt;'Average Crustal Abundance'!J$2,Data!Q782,'Average Crustal Abundance'!J$2)</f>
        <v>1.2999999999999999E-3</v>
      </c>
      <c r="AP782" s="2">
        <f>IF(R782&gt;'Average Crustal Abundance'!K$2,Data!R782,'Average Crustal Abundance'!K$2)</f>
        <v>72</v>
      </c>
      <c r="AQ782" s="2">
        <f>IF(S782&gt;'Average Crustal Abundance'!L$2,Data!S782,'Average Crustal Abundance'!L$2)</f>
        <v>0.08</v>
      </c>
      <c r="AR782" s="2">
        <f>IF(T782&gt;'Average Crustal Abundance'!M$2,Data!T782,'Average Crustal Abundance'!M$2)</f>
        <v>5.1999999999999998E-2</v>
      </c>
      <c r="AS782" s="2">
        <f>IF(U782&gt;'Average Crustal Abundance'!N$2,Data!U782,'Average Crustal Abundance'!N$2)</f>
        <v>0.5</v>
      </c>
      <c r="AT782" s="2">
        <f>IF(V782&gt;'Average Crustal Abundance'!O$2,Data!V782,'Average Crustal Abundance'!O$2)</f>
        <v>11</v>
      </c>
      <c r="AU782" s="2">
        <f>IF(W782&gt;'Average Crustal Abundance'!P$2,Data!W782,'Average Crustal Abundance'!P$2)</f>
        <v>0.03</v>
      </c>
      <c r="AV782" s="2">
        <f>IF(X782&gt;'Average Crustal Abundance'!Q$2,Data!X782,'Average Crustal Abundance'!Q$2)</f>
        <v>2.5</v>
      </c>
      <c r="AW782" s="2">
        <f>IF(Y782&gt;'Average Crustal Abundance'!R$2,Data!Y782,'Average Crustal Abundance'!R$2)</f>
        <v>0.2</v>
      </c>
      <c r="AX782" s="2">
        <f>IF(Z782&gt;'Average Crustal Abundance'!S$2,Data!Z782,'Average Crustal Abundance'!S$2)</f>
        <v>0.18</v>
      </c>
      <c r="AY782" s="2">
        <f>IF(AA782&gt;'Average Crustal Abundance'!T$2,Data!AA782,'Average Crustal Abundance'!T$2)</f>
        <v>1E-3</v>
      </c>
      <c r="AZ782" s="2">
        <f>IF(AB782&gt;'Average Crustal Abundance'!U$2,Data!AB782,'Average Crustal Abundance'!U$2)</f>
        <v>0.8</v>
      </c>
      <c r="BA782" s="2">
        <f>IF(AC782&gt;'Average Crustal Abundance'!V$2,Data!AC782,'Average Crustal Abundance'!V$2)</f>
        <v>1</v>
      </c>
      <c r="BB782" s="2">
        <f>IF(AD782&gt;'Average Crustal Abundance'!W$2,Data!AD782,'Average Crustal Abundance'!W$2)</f>
        <v>1.7</v>
      </c>
      <c r="BC782" s="2">
        <f>IF(AE782&gt;'Average Crustal Abundance'!X$2,Data!AE782,'Average Crustal Abundance'!X$2)</f>
        <v>20</v>
      </c>
      <c r="BD782" s="2">
        <f>IF(AF782&gt;'Average Crustal Abundance'!Y$2,Data!AF782,'Average Crustal Abundance'!Y$2)</f>
        <v>1.3</v>
      </c>
      <c r="BE782" s="3">
        <f>LOG((AG782/'Average Crustal Abundance'!B$2),1.636)</f>
        <v>0</v>
      </c>
      <c r="BF782" s="3">
        <f>LOG((AH782/'Average Crustal Abundance'!C$2),5.77)</f>
        <v>0</v>
      </c>
      <c r="BG782" s="3">
        <f>LOG((AI782/'Average Crustal Abundance'!D$2),5.07)</f>
        <v>0</v>
      </c>
      <c r="BH782" s="3">
        <f>IF(LOG((AJ782/'Average Crustal Abundance'!E$2))&lt;6,LOG((AJ782/'Average Crustal Abundance'!E$2)),6)</f>
        <v>0</v>
      </c>
      <c r="BI782" s="3">
        <f>IF(LOG((AK782/'Average Crustal Abundance'!F$2))&lt;6,LOG((AK782/'Average Crustal Abundance'!F$2)),6)</f>
        <v>0</v>
      </c>
      <c r="BJ782" s="3">
        <f>IF(LOG((AL782/'Average Crustal Abundance'!G$2))&lt;6,LOG((AL782/'Average Crustal Abundance'!G$2)),6)</f>
        <v>0</v>
      </c>
      <c r="BK782" s="3">
        <f>LOG((AM782/'Average Crustal Abundance'!H$2),5.77)</f>
        <v>0</v>
      </c>
      <c r="BL782" s="3">
        <f>IF(LOG((AN782/'Average Crustal Abundance'!I$2))&lt;6,LOG((AN782/'Average Crustal Abundance'!I$2)),6)</f>
        <v>0</v>
      </c>
      <c r="BM782" s="3">
        <f>IF(LOG((AO782/'Average Crustal Abundance'!J$2))&lt;6,LOG((AO782/'Average Crustal Abundance'!J$2)),6)</f>
        <v>0</v>
      </c>
      <c r="BN782" s="3">
        <f>LOG((AP782/'Average Crustal Abundance'!K$2),4.9)</f>
        <v>0</v>
      </c>
      <c r="BO782" s="3">
        <f>IF(LOG((AQ782/'Average Crustal Abundance'!L$2))&lt;6,LOG((AQ782/'Average Crustal Abundance'!L$2)),6)</f>
        <v>0</v>
      </c>
      <c r="BP782" s="3">
        <f>IF(LOG((AR782/'Average Crustal Abundance'!M$2))&lt;6,LOG((AR782/'Average Crustal Abundance'!M$2)),6)</f>
        <v>0</v>
      </c>
      <c r="BQ782" s="3">
        <f>IF(LOG((AS782/'Average Crustal Abundance'!N$2))&lt;6,LOG((AS782/'Average Crustal Abundance'!N$2)),6)</f>
        <v>0</v>
      </c>
      <c r="BR782" s="3">
        <f>LOG((AT782/'Average Crustal Abundance'!O$2),6.71)</f>
        <v>0</v>
      </c>
      <c r="BS782" s="3">
        <f>IF(LOG((AU782/'Average Crustal Abundance'!P$2))&lt;6,LOG((AU782/'Average Crustal Abundance'!P$2)),6)</f>
        <v>0</v>
      </c>
      <c r="BT782" s="3">
        <f>LOG((AV782/'Average Crustal Abundance'!Q$2),8.58)</f>
        <v>0</v>
      </c>
      <c r="BU782" s="3">
        <f>IF(LOG((AW782/'Average Crustal Abundance'!R$2))&lt;6,LOG((AW782/'Average Crustal Abundance'!R$2)),6)</f>
        <v>0</v>
      </c>
      <c r="BV782" s="3">
        <f>IF(LOG((AX782/'Average Crustal Abundance'!S$2))&lt;6,LOG((AX782/'Average Crustal Abundance'!S$2)),6)</f>
        <v>0</v>
      </c>
      <c r="BW782" s="3">
        <f>IF(LOG((AY782/'Average Crustal Abundance'!T$2))&lt;6,LOG((AY782/'Average Crustal Abundance'!T$2)),6)</f>
        <v>0</v>
      </c>
      <c r="BX782" s="3">
        <f>IF(LOG((AZ782/'Average Crustal Abundance'!U$2))&lt;6,LOG((AZ782/'Average Crustal Abundance'!U$2)),6)</f>
        <v>0</v>
      </c>
      <c r="BY782" s="3">
        <f>IF(LOG((BA782/'Average Crustal Abundance'!V$2))&lt;6,LOG((BA782/'Average Crustal Abundance'!V$2)),6)</f>
        <v>0</v>
      </c>
      <c r="BZ782" s="3">
        <f>LOG((BB782/'Average Crustal Abundance'!W$2),9.15)</f>
        <v>0</v>
      </c>
      <c r="CA782" s="3">
        <f>LOG((BC782/'Average Crustal Abundance'!X$2),6.07)</f>
        <v>0</v>
      </c>
      <c r="CB782" s="3">
        <f>LOG((BD782/'Average Crustal Abundance'!Y$2),9.57)</f>
        <v>0</v>
      </c>
      <c r="CC782" s="3">
        <f t="shared" si="436"/>
        <v>0</v>
      </c>
      <c r="CD782" s="3" t="e">
        <f t="shared" si="437"/>
        <v>#DIV/0!</v>
      </c>
      <c r="CE782" s="4" t="e">
        <f t="shared" si="427"/>
        <v>#DIV/0!</v>
      </c>
      <c r="CF782" s="4" t="e">
        <f t="shared" si="428"/>
        <v>#DIV/0!</v>
      </c>
      <c r="CG782" s="4" t="e">
        <f t="shared" si="429"/>
        <v>#DIV/0!</v>
      </c>
      <c r="CH782" s="4" t="e">
        <f t="shared" si="423"/>
        <v>#DIV/0!</v>
      </c>
      <c r="CI782" s="4" t="e">
        <f t="shared" si="424"/>
        <v>#DIV/0!</v>
      </c>
      <c r="CJ782" s="4" t="e">
        <f t="shared" si="425"/>
        <v>#DIV/0!</v>
      </c>
      <c r="CK782" s="4" t="e">
        <f t="shared" si="426"/>
        <v>#DIV/0!</v>
      </c>
      <c r="CL782" s="4" t="e">
        <f t="shared" si="412"/>
        <v>#DIV/0!</v>
      </c>
      <c r="CM782" s="4" t="e">
        <f t="shared" si="413"/>
        <v>#DIV/0!</v>
      </c>
      <c r="CN782" s="4" t="e">
        <f t="shared" si="414"/>
        <v>#DIV/0!</v>
      </c>
      <c r="CO782" s="4" t="e">
        <f t="shared" si="415"/>
        <v>#DIV/0!</v>
      </c>
      <c r="CP782" s="4" t="e">
        <f t="shared" si="416"/>
        <v>#DIV/0!</v>
      </c>
      <c r="CQ782" s="4" t="e">
        <f t="shared" si="439"/>
        <v>#DIV/0!</v>
      </c>
      <c r="CR782" s="4" t="e">
        <f t="shared" si="440"/>
        <v>#DIV/0!</v>
      </c>
      <c r="CS782" s="4" t="e">
        <f t="shared" si="441"/>
        <v>#DIV/0!</v>
      </c>
      <c r="CT782" s="4" t="e">
        <f t="shared" si="442"/>
        <v>#DIV/0!</v>
      </c>
      <c r="CU782" s="4" t="e">
        <f t="shared" si="443"/>
        <v>#DIV/0!</v>
      </c>
      <c r="CV782" s="4" t="e">
        <f t="shared" si="444"/>
        <v>#DIV/0!</v>
      </c>
      <c r="CW782" s="4" t="e">
        <f t="shared" si="430"/>
        <v>#DIV/0!</v>
      </c>
      <c r="CX782" s="4" t="e">
        <f t="shared" si="431"/>
        <v>#DIV/0!</v>
      </c>
      <c r="CY782" s="4" t="e">
        <f t="shared" si="432"/>
        <v>#DIV/0!</v>
      </c>
      <c r="CZ782" s="4" t="e">
        <f t="shared" si="433"/>
        <v>#DIV/0!</v>
      </c>
      <c r="DA782" s="4" t="e">
        <f t="shared" si="434"/>
        <v>#DIV/0!</v>
      </c>
      <c r="DB782" s="4" t="e">
        <f t="shared" si="435"/>
        <v>#DIV/0!</v>
      </c>
      <c r="DC782" s="3"/>
      <c r="DD782" s="3" t="e">
        <f t="shared" si="438"/>
        <v>#DIV/0!</v>
      </c>
    </row>
    <row r="783" spans="33:108" x14ac:dyDescent="0.25">
      <c r="AG783" s="2">
        <f>IF(I783&gt;'Average Crustal Abundance'!B$2,Data!I783,'Average Crustal Abundance'!B$2)</f>
        <v>52200</v>
      </c>
      <c r="AH783" s="2">
        <f>IF(J783&gt;'Average Crustal Abundance'!C$2,Data!J783,'Average Crustal Abundance'!C$2)</f>
        <v>27</v>
      </c>
      <c r="AI783" s="2">
        <f>IF(K783&gt;'Average Crustal Abundance'!D$2,Data!K783,'Average Crustal Abundance'!D$2)</f>
        <v>59</v>
      </c>
      <c r="AJ783" s="2">
        <f>IF(L783&gt;'Average Crustal Abundance'!E$2,Data!L783,'Average Crustal Abundance'!E$2)</f>
        <v>0.188</v>
      </c>
      <c r="AK783" s="2">
        <f>IF(M783&gt;'Average Crustal Abundance'!F$2,Data!M783,'Average Crustal Abundance'!F$2)</f>
        <v>1.5E-3</v>
      </c>
      <c r="AL783" s="2">
        <f>IF(N783&gt;'Average Crustal Abundance'!G$2,Data!N783,'Average Crustal Abundance'!G$2)</f>
        <v>1.5E-3</v>
      </c>
      <c r="AM783" s="2">
        <f>IF(O783&gt;'Average Crustal Abundance'!H$2,Data!O783,'Average Crustal Abundance'!H$2)</f>
        <v>27</v>
      </c>
      <c r="AN783" s="2">
        <f>IF(P783&gt;'Average Crustal Abundance'!I$2,Data!P783,'Average Crustal Abundance'!I$2)</f>
        <v>5.6000000000000001E-2</v>
      </c>
      <c r="AO783" s="2">
        <f>IF(Q783&gt;'Average Crustal Abundance'!J$2,Data!Q783,'Average Crustal Abundance'!J$2)</f>
        <v>1.2999999999999999E-3</v>
      </c>
      <c r="AP783" s="2">
        <f>IF(R783&gt;'Average Crustal Abundance'!K$2,Data!R783,'Average Crustal Abundance'!K$2)</f>
        <v>72</v>
      </c>
      <c r="AQ783" s="2">
        <f>IF(S783&gt;'Average Crustal Abundance'!L$2,Data!S783,'Average Crustal Abundance'!L$2)</f>
        <v>0.08</v>
      </c>
      <c r="AR783" s="2">
        <f>IF(T783&gt;'Average Crustal Abundance'!M$2,Data!T783,'Average Crustal Abundance'!M$2)</f>
        <v>5.1999999999999998E-2</v>
      </c>
      <c r="AS783" s="2">
        <f>IF(U783&gt;'Average Crustal Abundance'!N$2,Data!U783,'Average Crustal Abundance'!N$2)</f>
        <v>0.5</v>
      </c>
      <c r="AT783" s="2">
        <f>IF(V783&gt;'Average Crustal Abundance'!O$2,Data!V783,'Average Crustal Abundance'!O$2)</f>
        <v>11</v>
      </c>
      <c r="AU783" s="2">
        <f>IF(W783&gt;'Average Crustal Abundance'!P$2,Data!W783,'Average Crustal Abundance'!P$2)</f>
        <v>0.03</v>
      </c>
      <c r="AV783" s="2">
        <f>IF(X783&gt;'Average Crustal Abundance'!Q$2,Data!X783,'Average Crustal Abundance'!Q$2)</f>
        <v>2.5</v>
      </c>
      <c r="AW783" s="2">
        <f>IF(Y783&gt;'Average Crustal Abundance'!R$2,Data!Y783,'Average Crustal Abundance'!R$2)</f>
        <v>0.2</v>
      </c>
      <c r="AX783" s="2">
        <f>IF(Z783&gt;'Average Crustal Abundance'!S$2,Data!Z783,'Average Crustal Abundance'!S$2)</f>
        <v>0.18</v>
      </c>
      <c r="AY783" s="2">
        <f>IF(AA783&gt;'Average Crustal Abundance'!T$2,Data!AA783,'Average Crustal Abundance'!T$2)</f>
        <v>1E-3</v>
      </c>
      <c r="AZ783" s="2">
        <f>IF(AB783&gt;'Average Crustal Abundance'!U$2,Data!AB783,'Average Crustal Abundance'!U$2)</f>
        <v>0.8</v>
      </c>
      <c r="BA783" s="2">
        <f>IF(AC783&gt;'Average Crustal Abundance'!V$2,Data!AC783,'Average Crustal Abundance'!V$2)</f>
        <v>1</v>
      </c>
      <c r="BB783" s="2">
        <f>IF(AD783&gt;'Average Crustal Abundance'!W$2,Data!AD783,'Average Crustal Abundance'!W$2)</f>
        <v>1.7</v>
      </c>
      <c r="BC783" s="2">
        <f>IF(AE783&gt;'Average Crustal Abundance'!X$2,Data!AE783,'Average Crustal Abundance'!X$2)</f>
        <v>20</v>
      </c>
      <c r="BD783" s="2">
        <f>IF(AF783&gt;'Average Crustal Abundance'!Y$2,Data!AF783,'Average Crustal Abundance'!Y$2)</f>
        <v>1.3</v>
      </c>
      <c r="BE783" s="3">
        <f>LOG((AG783/'Average Crustal Abundance'!B$2),1.636)</f>
        <v>0</v>
      </c>
      <c r="BF783" s="3">
        <f>LOG((AH783/'Average Crustal Abundance'!C$2),5.77)</f>
        <v>0</v>
      </c>
      <c r="BG783" s="3">
        <f>LOG((AI783/'Average Crustal Abundance'!D$2),5.07)</f>
        <v>0</v>
      </c>
      <c r="BH783" s="3">
        <f>IF(LOG((AJ783/'Average Crustal Abundance'!E$2))&lt;6,LOG((AJ783/'Average Crustal Abundance'!E$2)),6)</f>
        <v>0</v>
      </c>
      <c r="BI783" s="3">
        <f>IF(LOG((AK783/'Average Crustal Abundance'!F$2))&lt;6,LOG((AK783/'Average Crustal Abundance'!F$2)),6)</f>
        <v>0</v>
      </c>
      <c r="BJ783" s="3">
        <f>IF(LOG((AL783/'Average Crustal Abundance'!G$2))&lt;6,LOG((AL783/'Average Crustal Abundance'!G$2)),6)</f>
        <v>0</v>
      </c>
      <c r="BK783" s="3">
        <f>LOG((AM783/'Average Crustal Abundance'!H$2),5.77)</f>
        <v>0</v>
      </c>
      <c r="BL783" s="3">
        <f>IF(LOG((AN783/'Average Crustal Abundance'!I$2))&lt;6,LOG((AN783/'Average Crustal Abundance'!I$2)),6)</f>
        <v>0</v>
      </c>
      <c r="BM783" s="3">
        <f>IF(LOG((AO783/'Average Crustal Abundance'!J$2))&lt;6,LOG((AO783/'Average Crustal Abundance'!J$2)),6)</f>
        <v>0</v>
      </c>
      <c r="BN783" s="3">
        <f>LOG((AP783/'Average Crustal Abundance'!K$2),4.9)</f>
        <v>0</v>
      </c>
      <c r="BO783" s="3">
        <f>IF(LOG((AQ783/'Average Crustal Abundance'!L$2))&lt;6,LOG((AQ783/'Average Crustal Abundance'!L$2)),6)</f>
        <v>0</v>
      </c>
      <c r="BP783" s="3">
        <f>IF(LOG((AR783/'Average Crustal Abundance'!M$2))&lt;6,LOG((AR783/'Average Crustal Abundance'!M$2)),6)</f>
        <v>0</v>
      </c>
      <c r="BQ783" s="3">
        <f>IF(LOG((AS783/'Average Crustal Abundance'!N$2))&lt;6,LOG((AS783/'Average Crustal Abundance'!N$2)),6)</f>
        <v>0</v>
      </c>
      <c r="BR783" s="3">
        <f>LOG((AT783/'Average Crustal Abundance'!O$2),6.71)</f>
        <v>0</v>
      </c>
      <c r="BS783" s="3">
        <f>IF(LOG((AU783/'Average Crustal Abundance'!P$2))&lt;6,LOG((AU783/'Average Crustal Abundance'!P$2)),6)</f>
        <v>0</v>
      </c>
      <c r="BT783" s="3">
        <f>LOG((AV783/'Average Crustal Abundance'!Q$2),8.58)</f>
        <v>0</v>
      </c>
      <c r="BU783" s="3">
        <f>IF(LOG((AW783/'Average Crustal Abundance'!R$2))&lt;6,LOG((AW783/'Average Crustal Abundance'!R$2)),6)</f>
        <v>0</v>
      </c>
      <c r="BV783" s="3">
        <f>IF(LOG((AX783/'Average Crustal Abundance'!S$2))&lt;6,LOG((AX783/'Average Crustal Abundance'!S$2)),6)</f>
        <v>0</v>
      </c>
      <c r="BW783" s="3">
        <f>IF(LOG((AY783/'Average Crustal Abundance'!T$2))&lt;6,LOG((AY783/'Average Crustal Abundance'!T$2)),6)</f>
        <v>0</v>
      </c>
      <c r="BX783" s="3">
        <f>IF(LOG((AZ783/'Average Crustal Abundance'!U$2))&lt;6,LOG((AZ783/'Average Crustal Abundance'!U$2)),6)</f>
        <v>0</v>
      </c>
      <c r="BY783" s="3">
        <f>IF(LOG((BA783/'Average Crustal Abundance'!V$2))&lt;6,LOG((BA783/'Average Crustal Abundance'!V$2)),6)</f>
        <v>0</v>
      </c>
      <c r="BZ783" s="3">
        <f>LOG((BB783/'Average Crustal Abundance'!W$2),9.15)</f>
        <v>0</v>
      </c>
      <c r="CA783" s="3">
        <f>LOG((BC783/'Average Crustal Abundance'!X$2),6.07)</f>
        <v>0</v>
      </c>
      <c r="CB783" s="3">
        <f>LOG((BD783/'Average Crustal Abundance'!Y$2),9.57)</f>
        <v>0</v>
      </c>
      <c r="CC783" s="3">
        <f t="shared" si="436"/>
        <v>0</v>
      </c>
      <c r="CD783" s="3" t="e">
        <f t="shared" si="437"/>
        <v>#DIV/0!</v>
      </c>
      <c r="CE783" s="4" t="e">
        <f t="shared" si="427"/>
        <v>#DIV/0!</v>
      </c>
      <c r="CF783" s="4" t="e">
        <f t="shared" si="428"/>
        <v>#DIV/0!</v>
      </c>
      <c r="CG783" s="4" t="e">
        <f t="shared" si="429"/>
        <v>#DIV/0!</v>
      </c>
      <c r="CH783" s="4" t="e">
        <f t="shared" si="423"/>
        <v>#DIV/0!</v>
      </c>
      <c r="CI783" s="4" t="e">
        <f t="shared" si="424"/>
        <v>#DIV/0!</v>
      </c>
      <c r="CJ783" s="4" t="e">
        <f t="shared" si="425"/>
        <v>#DIV/0!</v>
      </c>
      <c r="CK783" s="4" t="e">
        <f t="shared" si="426"/>
        <v>#DIV/0!</v>
      </c>
      <c r="CL783" s="4" t="e">
        <f t="shared" si="412"/>
        <v>#DIV/0!</v>
      </c>
      <c r="CM783" s="4" t="e">
        <f t="shared" si="413"/>
        <v>#DIV/0!</v>
      </c>
      <c r="CN783" s="4" t="e">
        <f t="shared" si="414"/>
        <v>#DIV/0!</v>
      </c>
      <c r="CO783" s="4" t="e">
        <f t="shared" si="415"/>
        <v>#DIV/0!</v>
      </c>
      <c r="CP783" s="4" t="e">
        <f t="shared" si="416"/>
        <v>#DIV/0!</v>
      </c>
      <c r="CQ783" s="4" t="e">
        <f t="shared" si="439"/>
        <v>#DIV/0!</v>
      </c>
      <c r="CR783" s="4" t="e">
        <f t="shared" si="440"/>
        <v>#DIV/0!</v>
      </c>
      <c r="CS783" s="4" t="e">
        <f t="shared" si="441"/>
        <v>#DIV/0!</v>
      </c>
      <c r="CT783" s="4" t="e">
        <f t="shared" si="442"/>
        <v>#DIV/0!</v>
      </c>
      <c r="CU783" s="4" t="e">
        <f t="shared" si="443"/>
        <v>#DIV/0!</v>
      </c>
      <c r="CV783" s="4" t="e">
        <f t="shared" si="444"/>
        <v>#DIV/0!</v>
      </c>
      <c r="CW783" s="4" t="e">
        <f t="shared" si="430"/>
        <v>#DIV/0!</v>
      </c>
      <c r="CX783" s="4" t="e">
        <f t="shared" si="431"/>
        <v>#DIV/0!</v>
      </c>
      <c r="CY783" s="4" t="e">
        <f t="shared" si="432"/>
        <v>#DIV/0!</v>
      </c>
      <c r="CZ783" s="4" t="e">
        <f t="shared" si="433"/>
        <v>#DIV/0!</v>
      </c>
      <c r="DA783" s="4" t="e">
        <f t="shared" si="434"/>
        <v>#DIV/0!</v>
      </c>
      <c r="DB783" s="4" t="e">
        <f t="shared" si="435"/>
        <v>#DIV/0!</v>
      </c>
      <c r="DC783" s="3"/>
      <c r="DD783" s="3" t="e">
        <f t="shared" si="438"/>
        <v>#DIV/0!</v>
      </c>
    </row>
    <row r="784" spans="33:108" x14ac:dyDescent="0.25">
      <c r="AG784" s="2">
        <f>IF(I784&gt;'Average Crustal Abundance'!B$2,Data!I784,'Average Crustal Abundance'!B$2)</f>
        <v>52200</v>
      </c>
      <c r="AH784" s="2">
        <f>IF(J784&gt;'Average Crustal Abundance'!C$2,Data!J784,'Average Crustal Abundance'!C$2)</f>
        <v>27</v>
      </c>
      <c r="AI784" s="2">
        <f>IF(K784&gt;'Average Crustal Abundance'!D$2,Data!K784,'Average Crustal Abundance'!D$2)</f>
        <v>59</v>
      </c>
      <c r="AJ784" s="2">
        <f>IF(L784&gt;'Average Crustal Abundance'!E$2,Data!L784,'Average Crustal Abundance'!E$2)</f>
        <v>0.188</v>
      </c>
      <c r="AK784" s="2">
        <f>IF(M784&gt;'Average Crustal Abundance'!F$2,Data!M784,'Average Crustal Abundance'!F$2)</f>
        <v>1.5E-3</v>
      </c>
      <c r="AL784" s="2">
        <f>IF(N784&gt;'Average Crustal Abundance'!G$2,Data!N784,'Average Crustal Abundance'!G$2)</f>
        <v>1.5E-3</v>
      </c>
      <c r="AM784" s="2">
        <f>IF(O784&gt;'Average Crustal Abundance'!H$2,Data!O784,'Average Crustal Abundance'!H$2)</f>
        <v>27</v>
      </c>
      <c r="AN784" s="2">
        <f>IF(P784&gt;'Average Crustal Abundance'!I$2,Data!P784,'Average Crustal Abundance'!I$2)</f>
        <v>5.6000000000000001E-2</v>
      </c>
      <c r="AO784" s="2">
        <f>IF(Q784&gt;'Average Crustal Abundance'!J$2,Data!Q784,'Average Crustal Abundance'!J$2)</f>
        <v>1.2999999999999999E-3</v>
      </c>
      <c r="AP784" s="2">
        <f>IF(R784&gt;'Average Crustal Abundance'!K$2,Data!R784,'Average Crustal Abundance'!K$2)</f>
        <v>72</v>
      </c>
      <c r="AQ784" s="2">
        <f>IF(S784&gt;'Average Crustal Abundance'!L$2,Data!S784,'Average Crustal Abundance'!L$2)</f>
        <v>0.08</v>
      </c>
      <c r="AR784" s="2">
        <f>IF(T784&gt;'Average Crustal Abundance'!M$2,Data!T784,'Average Crustal Abundance'!M$2)</f>
        <v>5.1999999999999998E-2</v>
      </c>
      <c r="AS784" s="2">
        <f>IF(U784&gt;'Average Crustal Abundance'!N$2,Data!U784,'Average Crustal Abundance'!N$2)</f>
        <v>0.5</v>
      </c>
      <c r="AT784" s="2">
        <f>IF(V784&gt;'Average Crustal Abundance'!O$2,Data!V784,'Average Crustal Abundance'!O$2)</f>
        <v>11</v>
      </c>
      <c r="AU784" s="2">
        <f>IF(W784&gt;'Average Crustal Abundance'!P$2,Data!W784,'Average Crustal Abundance'!P$2)</f>
        <v>0.03</v>
      </c>
      <c r="AV784" s="2">
        <f>IF(X784&gt;'Average Crustal Abundance'!Q$2,Data!X784,'Average Crustal Abundance'!Q$2)</f>
        <v>2.5</v>
      </c>
      <c r="AW784" s="2">
        <f>IF(Y784&gt;'Average Crustal Abundance'!R$2,Data!Y784,'Average Crustal Abundance'!R$2)</f>
        <v>0.2</v>
      </c>
      <c r="AX784" s="2">
        <f>IF(Z784&gt;'Average Crustal Abundance'!S$2,Data!Z784,'Average Crustal Abundance'!S$2)</f>
        <v>0.18</v>
      </c>
      <c r="AY784" s="2">
        <f>IF(AA784&gt;'Average Crustal Abundance'!T$2,Data!AA784,'Average Crustal Abundance'!T$2)</f>
        <v>1E-3</v>
      </c>
      <c r="AZ784" s="2">
        <f>IF(AB784&gt;'Average Crustal Abundance'!U$2,Data!AB784,'Average Crustal Abundance'!U$2)</f>
        <v>0.8</v>
      </c>
      <c r="BA784" s="2">
        <f>IF(AC784&gt;'Average Crustal Abundance'!V$2,Data!AC784,'Average Crustal Abundance'!V$2)</f>
        <v>1</v>
      </c>
      <c r="BB784" s="2">
        <f>IF(AD784&gt;'Average Crustal Abundance'!W$2,Data!AD784,'Average Crustal Abundance'!W$2)</f>
        <v>1.7</v>
      </c>
      <c r="BC784" s="2">
        <f>IF(AE784&gt;'Average Crustal Abundance'!X$2,Data!AE784,'Average Crustal Abundance'!X$2)</f>
        <v>20</v>
      </c>
      <c r="BD784" s="2">
        <f>IF(AF784&gt;'Average Crustal Abundance'!Y$2,Data!AF784,'Average Crustal Abundance'!Y$2)</f>
        <v>1.3</v>
      </c>
      <c r="BE784" s="3">
        <f>LOG((AG784/'Average Crustal Abundance'!B$2),1.636)</f>
        <v>0</v>
      </c>
      <c r="BF784" s="3">
        <f>LOG((AH784/'Average Crustal Abundance'!C$2),5.77)</f>
        <v>0</v>
      </c>
      <c r="BG784" s="3">
        <f>LOG((AI784/'Average Crustal Abundance'!D$2),5.07)</f>
        <v>0</v>
      </c>
      <c r="BH784" s="3">
        <f>IF(LOG((AJ784/'Average Crustal Abundance'!E$2))&lt;6,LOG((AJ784/'Average Crustal Abundance'!E$2)),6)</f>
        <v>0</v>
      </c>
      <c r="BI784" s="3">
        <f>IF(LOG((AK784/'Average Crustal Abundance'!F$2))&lt;6,LOG((AK784/'Average Crustal Abundance'!F$2)),6)</f>
        <v>0</v>
      </c>
      <c r="BJ784" s="3">
        <f>IF(LOG((AL784/'Average Crustal Abundance'!G$2))&lt;6,LOG((AL784/'Average Crustal Abundance'!G$2)),6)</f>
        <v>0</v>
      </c>
      <c r="BK784" s="3">
        <f>LOG((AM784/'Average Crustal Abundance'!H$2),5.77)</f>
        <v>0</v>
      </c>
      <c r="BL784" s="3">
        <f>IF(LOG((AN784/'Average Crustal Abundance'!I$2))&lt;6,LOG((AN784/'Average Crustal Abundance'!I$2)),6)</f>
        <v>0</v>
      </c>
      <c r="BM784" s="3">
        <f>IF(LOG((AO784/'Average Crustal Abundance'!J$2))&lt;6,LOG((AO784/'Average Crustal Abundance'!J$2)),6)</f>
        <v>0</v>
      </c>
      <c r="BN784" s="3">
        <f>LOG((AP784/'Average Crustal Abundance'!K$2),4.9)</f>
        <v>0</v>
      </c>
      <c r="BO784" s="3">
        <f>IF(LOG((AQ784/'Average Crustal Abundance'!L$2))&lt;6,LOG((AQ784/'Average Crustal Abundance'!L$2)),6)</f>
        <v>0</v>
      </c>
      <c r="BP784" s="3">
        <f>IF(LOG((AR784/'Average Crustal Abundance'!M$2))&lt;6,LOG((AR784/'Average Crustal Abundance'!M$2)),6)</f>
        <v>0</v>
      </c>
      <c r="BQ784" s="3">
        <f>IF(LOG((AS784/'Average Crustal Abundance'!N$2))&lt;6,LOG((AS784/'Average Crustal Abundance'!N$2)),6)</f>
        <v>0</v>
      </c>
      <c r="BR784" s="3">
        <f>LOG((AT784/'Average Crustal Abundance'!O$2),6.71)</f>
        <v>0</v>
      </c>
      <c r="BS784" s="3">
        <f>IF(LOG((AU784/'Average Crustal Abundance'!P$2))&lt;6,LOG((AU784/'Average Crustal Abundance'!P$2)),6)</f>
        <v>0</v>
      </c>
      <c r="BT784" s="3">
        <f>LOG((AV784/'Average Crustal Abundance'!Q$2),8.58)</f>
        <v>0</v>
      </c>
      <c r="BU784" s="3">
        <f>IF(LOG((AW784/'Average Crustal Abundance'!R$2))&lt;6,LOG((AW784/'Average Crustal Abundance'!R$2)),6)</f>
        <v>0</v>
      </c>
      <c r="BV784" s="3">
        <f>IF(LOG((AX784/'Average Crustal Abundance'!S$2))&lt;6,LOG((AX784/'Average Crustal Abundance'!S$2)),6)</f>
        <v>0</v>
      </c>
      <c r="BW784" s="3">
        <f>IF(LOG((AY784/'Average Crustal Abundance'!T$2))&lt;6,LOG((AY784/'Average Crustal Abundance'!T$2)),6)</f>
        <v>0</v>
      </c>
      <c r="BX784" s="3">
        <f>IF(LOG((AZ784/'Average Crustal Abundance'!U$2))&lt;6,LOG((AZ784/'Average Crustal Abundance'!U$2)),6)</f>
        <v>0</v>
      </c>
      <c r="BY784" s="3">
        <f>IF(LOG((BA784/'Average Crustal Abundance'!V$2))&lt;6,LOG((BA784/'Average Crustal Abundance'!V$2)),6)</f>
        <v>0</v>
      </c>
      <c r="BZ784" s="3">
        <f>LOG((BB784/'Average Crustal Abundance'!W$2),9.15)</f>
        <v>0</v>
      </c>
      <c r="CA784" s="3">
        <f>LOG((BC784/'Average Crustal Abundance'!X$2),6.07)</f>
        <v>0</v>
      </c>
      <c r="CB784" s="3">
        <f>LOG((BD784/'Average Crustal Abundance'!Y$2),9.57)</f>
        <v>0</v>
      </c>
      <c r="CC784" s="3">
        <f t="shared" si="436"/>
        <v>0</v>
      </c>
      <c r="CD784" s="3" t="e">
        <f t="shared" si="437"/>
        <v>#DIV/0!</v>
      </c>
      <c r="CE784" s="4" t="e">
        <f t="shared" si="427"/>
        <v>#DIV/0!</v>
      </c>
      <c r="CF784" s="4" t="e">
        <f t="shared" si="428"/>
        <v>#DIV/0!</v>
      </c>
      <c r="CG784" s="4" t="e">
        <f t="shared" si="429"/>
        <v>#DIV/0!</v>
      </c>
      <c r="CH784" s="4" t="e">
        <f t="shared" si="423"/>
        <v>#DIV/0!</v>
      </c>
      <c r="CI784" s="4" t="e">
        <f t="shared" si="424"/>
        <v>#DIV/0!</v>
      </c>
      <c r="CJ784" s="4" t="e">
        <f t="shared" si="425"/>
        <v>#DIV/0!</v>
      </c>
      <c r="CK784" s="4" t="e">
        <f t="shared" si="426"/>
        <v>#DIV/0!</v>
      </c>
      <c r="CL784" s="4" t="e">
        <f t="shared" si="412"/>
        <v>#DIV/0!</v>
      </c>
      <c r="CM784" s="4" t="e">
        <f t="shared" si="413"/>
        <v>#DIV/0!</v>
      </c>
      <c r="CN784" s="4" t="e">
        <f t="shared" si="414"/>
        <v>#DIV/0!</v>
      </c>
      <c r="CO784" s="4" t="e">
        <f t="shared" si="415"/>
        <v>#DIV/0!</v>
      </c>
      <c r="CP784" s="4" t="e">
        <f t="shared" si="416"/>
        <v>#DIV/0!</v>
      </c>
      <c r="CQ784" s="4" t="e">
        <f t="shared" si="439"/>
        <v>#DIV/0!</v>
      </c>
      <c r="CR784" s="4" t="e">
        <f t="shared" si="440"/>
        <v>#DIV/0!</v>
      </c>
      <c r="CS784" s="4" t="e">
        <f t="shared" si="441"/>
        <v>#DIV/0!</v>
      </c>
      <c r="CT784" s="4" t="e">
        <f t="shared" si="442"/>
        <v>#DIV/0!</v>
      </c>
      <c r="CU784" s="4" t="e">
        <f t="shared" si="443"/>
        <v>#DIV/0!</v>
      </c>
      <c r="CV784" s="4" t="e">
        <f t="shared" si="444"/>
        <v>#DIV/0!</v>
      </c>
      <c r="CW784" s="4" t="e">
        <f t="shared" si="430"/>
        <v>#DIV/0!</v>
      </c>
      <c r="CX784" s="4" t="e">
        <f t="shared" si="431"/>
        <v>#DIV/0!</v>
      </c>
      <c r="CY784" s="4" t="e">
        <f t="shared" si="432"/>
        <v>#DIV/0!</v>
      </c>
      <c r="CZ784" s="4" t="e">
        <f t="shared" si="433"/>
        <v>#DIV/0!</v>
      </c>
      <c r="DA784" s="4" t="e">
        <f t="shared" si="434"/>
        <v>#DIV/0!</v>
      </c>
      <c r="DB784" s="4" t="e">
        <f t="shared" si="435"/>
        <v>#DIV/0!</v>
      </c>
      <c r="DC784" s="3"/>
      <c r="DD784" s="3" t="e">
        <f t="shared" si="438"/>
        <v>#DIV/0!</v>
      </c>
    </row>
    <row r="785" spans="33:108" x14ac:dyDescent="0.25">
      <c r="AG785" s="2">
        <f>IF(I785&gt;'Average Crustal Abundance'!B$2,Data!I785,'Average Crustal Abundance'!B$2)</f>
        <v>52200</v>
      </c>
      <c r="AH785" s="2">
        <f>IF(J785&gt;'Average Crustal Abundance'!C$2,Data!J785,'Average Crustal Abundance'!C$2)</f>
        <v>27</v>
      </c>
      <c r="AI785" s="2">
        <f>IF(K785&gt;'Average Crustal Abundance'!D$2,Data!K785,'Average Crustal Abundance'!D$2)</f>
        <v>59</v>
      </c>
      <c r="AJ785" s="2">
        <f>IF(L785&gt;'Average Crustal Abundance'!E$2,Data!L785,'Average Crustal Abundance'!E$2)</f>
        <v>0.188</v>
      </c>
      <c r="AK785" s="2">
        <f>IF(M785&gt;'Average Crustal Abundance'!F$2,Data!M785,'Average Crustal Abundance'!F$2)</f>
        <v>1.5E-3</v>
      </c>
      <c r="AL785" s="2">
        <f>IF(N785&gt;'Average Crustal Abundance'!G$2,Data!N785,'Average Crustal Abundance'!G$2)</f>
        <v>1.5E-3</v>
      </c>
      <c r="AM785" s="2">
        <f>IF(O785&gt;'Average Crustal Abundance'!H$2,Data!O785,'Average Crustal Abundance'!H$2)</f>
        <v>27</v>
      </c>
      <c r="AN785" s="2">
        <f>IF(P785&gt;'Average Crustal Abundance'!I$2,Data!P785,'Average Crustal Abundance'!I$2)</f>
        <v>5.6000000000000001E-2</v>
      </c>
      <c r="AO785" s="2">
        <f>IF(Q785&gt;'Average Crustal Abundance'!J$2,Data!Q785,'Average Crustal Abundance'!J$2)</f>
        <v>1.2999999999999999E-3</v>
      </c>
      <c r="AP785" s="2">
        <f>IF(R785&gt;'Average Crustal Abundance'!K$2,Data!R785,'Average Crustal Abundance'!K$2)</f>
        <v>72</v>
      </c>
      <c r="AQ785" s="2">
        <f>IF(S785&gt;'Average Crustal Abundance'!L$2,Data!S785,'Average Crustal Abundance'!L$2)</f>
        <v>0.08</v>
      </c>
      <c r="AR785" s="2">
        <f>IF(T785&gt;'Average Crustal Abundance'!M$2,Data!T785,'Average Crustal Abundance'!M$2)</f>
        <v>5.1999999999999998E-2</v>
      </c>
      <c r="AS785" s="2">
        <f>IF(U785&gt;'Average Crustal Abundance'!N$2,Data!U785,'Average Crustal Abundance'!N$2)</f>
        <v>0.5</v>
      </c>
      <c r="AT785" s="2">
        <f>IF(V785&gt;'Average Crustal Abundance'!O$2,Data!V785,'Average Crustal Abundance'!O$2)</f>
        <v>11</v>
      </c>
      <c r="AU785" s="2">
        <f>IF(W785&gt;'Average Crustal Abundance'!P$2,Data!W785,'Average Crustal Abundance'!P$2)</f>
        <v>0.03</v>
      </c>
      <c r="AV785" s="2">
        <f>IF(X785&gt;'Average Crustal Abundance'!Q$2,Data!X785,'Average Crustal Abundance'!Q$2)</f>
        <v>2.5</v>
      </c>
      <c r="AW785" s="2">
        <f>IF(Y785&gt;'Average Crustal Abundance'!R$2,Data!Y785,'Average Crustal Abundance'!R$2)</f>
        <v>0.2</v>
      </c>
      <c r="AX785" s="2">
        <f>IF(Z785&gt;'Average Crustal Abundance'!S$2,Data!Z785,'Average Crustal Abundance'!S$2)</f>
        <v>0.18</v>
      </c>
      <c r="AY785" s="2">
        <f>IF(AA785&gt;'Average Crustal Abundance'!T$2,Data!AA785,'Average Crustal Abundance'!T$2)</f>
        <v>1E-3</v>
      </c>
      <c r="AZ785" s="2">
        <f>IF(AB785&gt;'Average Crustal Abundance'!U$2,Data!AB785,'Average Crustal Abundance'!U$2)</f>
        <v>0.8</v>
      </c>
      <c r="BA785" s="2">
        <f>IF(AC785&gt;'Average Crustal Abundance'!V$2,Data!AC785,'Average Crustal Abundance'!V$2)</f>
        <v>1</v>
      </c>
      <c r="BB785" s="2">
        <f>IF(AD785&gt;'Average Crustal Abundance'!W$2,Data!AD785,'Average Crustal Abundance'!W$2)</f>
        <v>1.7</v>
      </c>
      <c r="BC785" s="2">
        <f>IF(AE785&gt;'Average Crustal Abundance'!X$2,Data!AE785,'Average Crustal Abundance'!X$2)</f>
        <v>20</v>
      </c>
      <c r="BD785" s="2">
        <f>IF(AF785&gt;'Average Crustal Abundance'!Y$2,Data!AF785,'Average Crustal Abundance'!Y$2)</f>
        <v>1.3</v>
      </c>
      <c r="BE785" s="3">
        <f>LOG((AG785/'Average Crustal Abundance'!B$2),1.636)</f>
        <v>0</v>
      </c>
      <c r="BF785" s="3">
        <f>LOG((AH785/'Average Crustal Abundance'!C$2),5.77)</f>
        <v>0</v>
      </c>
      <c r="BG785" s="3">
        <f>LOG((AI785/'Average Crustal Abundance'!D$2),5.07)</f>
        <v>0</v>
      </c>
      <c r="BH785" s="3">
        <f>IF(LOG((AJ785/'Average Crustal Abundance'!E$2))&lt;6,LOG((AJ785/'Average Crustal Abundance'!E$2)),6)</f>
        <v>0</v>
      </c>
      <c r="BI785" s="3">
        <f>IF(LOG((AK785/'Average Crustal Abundance'!F$2))&lt;6,LOG((AK785/'Average Crustal Abundance'!F$2)),6)</f>
        <v>0</v>
      </c>
      <c r="BJ785" s="3">
        <f>IF(LOG((AL785/'Average Crustal Abundance'!G$2))&lt;6,LOG((AL785/'Average Crustal Abundance'!G$2)),6)</f>
        <v>0</v>
      </c>
      <c r="BK785" s="3">
        <f>LOG((AM785/'Average Crustal Abundance'!H$2),5.77)</f>
        <v>0</v>
      </c>
      <c r="BL785" s="3">
        <f>IF(LOG((AN785/'Average Crustal Abundance'!I$2))&lt;6,LOG((AN785/'Average Crustal Abundance'!I$2)),6)</f>
        <v>0</v>
      </c>
      <c r="BM785" s="3">
        <f>IF(LOG((AO785/'Average Crustal Abundance'!J$2))&lt;6,LOG((AO785/'Average Crustal Abundance'!J$2)),6)</f>
        <v>0</v>
      </c>
      <c r="BN785" s="3">
        <f>LOG((AP785/'Average Crustal Abundance'!K$2),4.9)</f>
        <v>0</v>
      </c>
      <c r="BO785" s="3">
        <f>IF(LOG((AQ785/'Average Crustal Abundance'!L$2))&lt;6,LOG((AQ785/'Average Crustal Abundance'!L$2)),6)</f>
        <v>0</v>
      </c>
      <c r="BP785" s="3">
        <f>IF(LOG((AR785/'Average Crustal Abundance'!M$2))&lt;6,LOG((AR785/'Average Crustal Abundance'!M$2)),6)</f>
        <v>0</v>
      </c>
      <c r="BQ785" s="3">
        <f>IF(LOG((AS785/'Average Crustal Abundance'!N$2))&lt;6,LOG((AS785/'Average Crustal Abundance'!N$2)),6)</f>
        <v>0</v>
      </c>
      <c r="BR785" s="3">
        <f>LOG((AT785/'Average Crustal Abundance'!O$2),6.71)</f>
        <v>0</v>
      </c>
      <c r="BS785" s="3">
        <f>IF(LOG((AU785/'Average Crustal Abundance'!P$2))&lt;6,LOG((AU785/'Average Crustal Abundance'!P$2)),6)</f>
        <v>0</v>
      </c>
      <c r="BT785" s="3">
        <f>LOG((AV785/'Average Crustal Abundance'!Q$2),8.58)</f>
        <v>0</v>
      </c>
      <c r="BU785" s="3">
        <f>IF(LOG((AW785/'Average Crustal Abundance'!R$2))&lt;6,LOG((AW785/'Average Crustal Abundance'!R$2)),6)</f>
        <v>0</v>
      </c>
      <c r="BV785" s="3">
        <f>IF(LOG((AX785/'Average Crustal Abundance'!S$2))&lt;6,LOG((AX785/'Average Crustal Abundance'!S$2)),6)</f>
        <v>0</v>
      </c>
      <c r="BW785" s="3">
        <f>IF(LOG((AY785/'Average Crustal Abundance'!T$2))&lt;6,LOG((AY785/'Average Crustal Abundance'!T$2)),6)</f>
        <v>0</v>
      </c>
      <c r="BX785" s="3">
        <f>IF(LOG((AZ785/'Average Crustal Abundance'!U$2))&lt;6,LOG((AZ785/'Average Crustal Abundance'!U$2)),6)</f>
        <v>0</v>
      </c>
      <c r="BY785" s="3">
        <f>IF(LOG((BA785/'Average Crustal Abundance'!V$2))&lt;6,LOG((BA785/'Average Crustal Abundance'!V$2)),6)</f>
        <v>0</v>
      </c>
      <c r="BZ785" s="3">
        <f>LOG((BB785/'Average Crustal Abundance'!W$2),9.15)</f>
        <v>0</v>
      </c>
      <c r="CA785" s="3">
        <f>LOG((BC785/'Average Crustal Abundance'!X$2),6.07)</f>
        <v>0</v>
      </c>
      <c r="CB785" s="3">
        <f>LOG((BD785/'Average Crustal Abundance'!Y$2),9.57)</f>
        <v>0</v>
      </c>
      <c r="CC785" s="3">
        <f t="shared" si="436"/>
        <v>0</v>
      </c>
      <c r="CD785" s="3" t="e">
        <f t="shared" si="437"/>
        <v>#DIV/0!</v>
      </c>
      <c r="CE785" s="4" t="e">
        <f t="shared" si="427"/>
        <v>#DIV/0!</v>
      </c>
      <c r="CF785" s="4" t="e">
        <f t="shared" si="428"/>
        <v>#DIV/0!</v>
      </c>
      <c r="CG785" s="4" t="e">
        <f t="shared" si="429"/>
        <v>#DIV/0!</v>
      </c>
      <c r="CH785" s="4" t="e">
        <f t="shared" si="423"/>
        <v>#DIV/0!</v>
      </c>
      <c r="CI785" s="4" t="e">
        <f t="shared" si="424"/>
        <v>#DIV/0!</v>
      </c>
      <c r="CJ785" s="4" t="e">
        <f t="shared" si="425"/>
        <v>#DIV/0!</v>
      </c>
      <c r="CK785" s="4" t="e">
        <f t="shared" si="426"/>
        <v>#DIV/0!</v>
      </c>
      <c r="CL785" s="4" t="e">
        <f t="shared" si="412"/>
        <v>#DIV/0!</v>
      </c>
      <c r="CM785" s="4" t="e">
        <f t="shared" si="413"/>
        <v>#DIV/0!</v>
      </c>
      <c r="CN785" s="4" t="e">
        <f t="shared" si="414"/>
        <v>#DIV/0!</v>
      </c>
      <c r="CO785" s="4" t="e">
        <f t="shared" si="415"/>
        <v>#DIV/0!</v>
      </c>
      <c r="CP785" s="4" t="e">
        <f t="shared" si="416"/>
        <v>#DIV/0!</v>
      </c>
      <c r="CQ785" s="4" t="e">
        <f t="shared" si="439"/>
        <v>#DIV/0!</v>
      </c>
      <c r="CR785" s="4" t="e">
        <f t="shared" si="440"/>
        <v>#DIV/0!</v>
      </c>
      <c r="CS785" s="4" t="e">
        <f t="shared" si="441"/>
        <v>#DIV/0!</v>
      </c>
      <c r="CT785" s="4" t="e">
        <f t="shared" si="442"/>
        <v>#DIV/0!</v>
      </c>
      <c r="CU785" s="4" t="e">
        <f t="shared" si="443"/>
        <v>#DIV/0!</v>
      </c>
      <c r="CV785" s="4" t="e">
        <f t="shared" si="444"/>
        <v>#DIV/0!</v>
      </c>
      <c r="CW785" s="4" t="e">
        <f t="shared" si="430"/>
        <v>#DIV/0!</v>
      </c>
      <c r="CX785" s="4" t="e">
        <f t="shared" si="431"/>
        <v>#DIV/0!</v>
      </c>
      <c r="CY785" s="4" t="e">
        <f t="shared" si="432"/>
        <v>#DIV/0!</v>
      </c>
      <c r="CZ785" s="4" t="e">
        <f t="shared" si="433"/>
        <v>#DIV/0!</v>
      </c>
      <c r="DA785" s="4" t="e">
        <f t="shared" si="434"/>
        <v>#DIV/0!</v>
      </c>
      <c r="DB785" s="4" t="e">
        <f t="shared" si="435"/>
        <v>#DIV/0!</v>
      </c>
      <c r="DC785" s="3"/>
      <c r="DD785" s="3" t="e">
        <f t="shared" si="438"/>
        <v>#DIV/0!</v>
      </c>
    </row>
    <row r="786" spans="33:108" x14ac:dyDescent="0.25">
      <c r="AG786" s="2">
        <f>IF(I786&gt;'Average Crustal Abundance'!B$2,Data!I786,'Average Crustal Abundance'!B$2)</f>
        <v>52200</v>
      </c>
      <c r="AH786" s="2">
        <f>IF(J786&gt;'Average Crustal Abundance'!C$2,Data!J786,'Average Crustal Abundance'!C$2)</f>
        <v>27</v>
      </c>
      <c r="AI786" s="2">
        <f>IF(K786&gt;'Average Crustal Abundance'!D$2,Data!K786,'Average Crustal Abundance'!D$2)</f>
        <v>59</v>
      </c>
      <c r="AJ786" s="2">
        <f>IF(L786&gt;'Average Crustal Abundance'!E$2,Data!L786,'Average Crustal Abundance'!E$2)</f>
        <v>0.188</v>
      </c>
      <c r="AK786" s="2">
        <f>IF(M786&gt;'Average Crustal Abundance'!F$2,Data!M786,'Average Crustal Abundance'!F$2)</f>
        <v>1.5E-3</v>
      </c>
      <c r="AL786" s="2">
        <f>IF(N786&gt;'Average Crustal Abundance'!G$2,Data!N786,'Average Crustal Abundance'!G$2)</f>
        <v>1.5E-3</v>
      </c>
      <c r="AM786" s="2">
        <f>IF(O786&gt;'Average Crustal Abundance'!H$2,Data!O786,'Average Crustal Abundance'!H$2)</f>
        <v>27</v>
      </c>
      <c r="AN786" s="2">
        <f>IF(P786&gt;'Average Crustal Abundance'!I$2,Data!P786,'Average Crustal Abundance'!I$2)</f>
        <v>5.6000000000000001E-2</v>
      </c>
      <c r="AO786" s="2">
        <f>IF(Q786&gt;'Average Crustal Abundance'!J$2,Data!Q786,'Average Crustal Abundance'!J$2)</f>
        <v>1.2999999999999999E-3</v>
      </c>
      <c r="AP786" s="2">
        <f>IF(R786&gt;'Average Crustal Abundance'!K$2,Data!R786,'Average Crustal Abundance'!K$2)</f>
        <v>72</v>
      </c>
      <c r="AQ786" s="2">
        <f>IF(S786&gt;'Average Crustal Abundance'!L$2,Data!S786,'Average Crustal Abundance'!L$2)</f>
        <v>0.08</v>
      </c>
      <c r="AR786" s="2">
        <f>IF(T786&gt;'Average Crustal Abundance'!M$2,Data!T786,'Average Crustal Abundance'!M$2)</f>
        <v>5.1999999999999998E-2</v>
      </c>
      <c r="AS786" s="2">
        <f>IF(U786&gt;'Average Crustal Abundance'!N$2,Data!U786,'Average Crustal Abundance'!N$2)</f>
        <v>0.5</v>
      </c>
      <c r="AT786" s="2">
        <f>IF(V786&gt;'Average Crustal Abundance'!O$2,Data!V786,'Average Crustal Abundance'!O$2)</f>
        <v>11</v>
      </c>
      <c r="AU786" s="2">
        <f>IF(W786&gt;'Average Crustal Abundance'!P$2,Data!W786,'Average Crustal Abundance'!P$2)</f>
        <v>0.03</v>
      </c>
      <c r="AV786" s="2">
        <f>IF(X786&gt;'Average Crustal Abundance'!Q$2,Data!X786,'Average Crustal Abundance'!Q$2)</f>
        <v>2.5</v>
      </c>
      <c r="AW786" s="2">
        <f>IF(Y786&gt;'Average Crustal Abundance'!R$2,Data!Y786,'Average Crustal Abundance'!R$2)</f>
        <v>0.2</v>
      </c>
      <c r="AX786" s="2">
        <f>IF(Z786&gt;'Average Crustal Abundance'!S$2,Data!Z786,'Average Crustal Abundance'!S$2)</f>
        <v>0.18</v>
      </c>
      <c r="AY786" s="2">
        <f>IF(AA786&gt;'Average Crustal Abundance'!T$2,Data!AA786,'Average Crustal Abundance'!T$2)</f>
        <v>1E-3</v>
      </c>
      <c r="AZ786" s="2">
        <f>IF(AB786&gt;'Average Crustal Abundance'!U$2,Data!AB786,'Average Crustal Abundance'!U$2)</f>
        <v>0.8</v>
      </c>
      <c r="BA786" s="2">
        <f>IF(AC786&gt;'Average Crustal Abundance'!V$2,Data!AC786,'Average Crustal Abundance'!V$2)</f>
        <v>1</v>
      </c>
      <c r="BB786" s="2">
        <f>IF(AD786&gt;'Average Crustal Abundance'!W$2,Data!AD786,'Average Crustal Abundance'!W$2)</f>
        <v>1.7</v>
      </c>
      <c r="BC786" s="2">
        <f>IF(AE786&gt;'Average Crustal Abundance'!X$2,Data!AE786,'Average Crustal Abundance'!X$2)</f>
        <v>20</v>
      </c>
      <c r="BD786" s="2">
        <f>IF(AF786&gt;'Average Crustal Abundance'!Y$2,Data!AF786,'Average Crustal Abundance'!Y$2)</f>
        <v>1.3</v>
      </c>
      <c r="BE786" s="3">
        <f>LOG((AG786/'Average Crustal Abundance'!B$2),1.636)</f>
        <v>0</v>
      </c>
      <c r="BF786" s="3">
        <f>LOG((AH786/'Average Crustal Abundance'!C$2),5.77)</f>
        <v>0</v>
      </c>
      <c r="BG786" s="3">
        <f>LOG((AI786/'Average Crustal Abundance'!D$2),5.07)</f>
        <v>0</v>
      </c>
      <c r="BH786" s="3">
        <f>IF(LOG((AJ786/'Average Crustal Abundance'!E$2))&lt;6,LOG((AJ786/'Average Crustal Abundance'!E$2)),6)</f>
        <v>0</v>
      </c>
      <c r="BI786" s="3">
        <f>IF(LOG((AK786/'Average Crustal Abundance'!F$2))&lt;6,LOG((AK786/'Average Crustal Abundance'!F$2)),6)</f>
        <v>0</v>
      </c>
      <c r="BJ786" s="3">
        <f>IF(LOG((AL786/'Average Crustal Abundance'!G$2))&lt;6,LOG((AL786/'Average Crustal Abundance'!G$2)),6)</f>
        <v>0</v>
      </c>
      <c r="BK786" s="3">
        <f>LOG((AM786/'Average Crustal Abundance'!H$2),5.77)</f>
        <v>0</v>
      </c>
      <c r="BL786" s="3">
        <f>IF(LOG((AN786/'Average Crustal Abundance'!I$2))&lt;6,LOG((AN786/'Average Crustal Abundance'!I$2)),6)</f>
        <v>0</v>
      </c>
      <c r="BM786" s="3">
        <f>IF(LOG((AO786/'Average Crustal Abundance'!J$2))&lt;6,LOG((AO786/'Average Crustal Abundance'!J$2)),6)</f>
        <v>0</v>
      </c>
      <c r="BN786" s="3">
        <f>LOG((AP786/'Average Crustal Abundance'!K$2),4.9)</f>
        <v>0</v>
      </c>
      <c r="BO786" s="3">
        <f>IF(LOG((AQ786/'Average Crustal Abundance'!L$2))&lt;6,LOG((AQ786/'Average Crustal Abundance'!L$2)),6)</f>
        <v>0</v>
      </c>
      <c r="BP786" s="3">
        <f>IF(LOG((AR786/'Average Crustal Abundance'!M$2))&lt;6,LOG((AR786/'Average Crustal Abundance'!M$2)),6)</f>
        <v>0</v>
      </c>
      <c r="BQ786" s="3">
        <f>IF(LOG((AS786/'Average Crustal Abundance'!N$2))&lt;6,LOG((AS786/'Average Crustal Abundance'!N$2)),6)</f>
        <v>0</v>
      </c>
      <c r="BR786" s="3">
        <f>LOG((AT786/'Average Crustal Abundance'!O$2),6.71)</f>
        <v>0</v>
      </c>
      <c r="BS786" s="3">
        <f>IF(LOG((AU786/'Average Crustal Abundance'!P$2))&lt;6,LOG((AU786/'Average Crustal Abundance'!P$2)),6)</f>
        <v>0</v>
      </c>
      <c r="BT786" s="3">
        <f>LOG((AV786/'Average Crustal Abundance'!Q$2),8.58)</f>
        <v>0</v>
      </c>
      <c r="BU786" s="3">
        <f>IF(LOG((AW786/'Average Crustal Abundance'!R$2))&lt;6,LOG((AW786/'Average Crustal Abundance'!R$2)),6)</f>
        <v>0</v>
      </c>
      <c r="BV786" s="3">
        <f>IF(LOG((AX786/'Average Crustal Abundance'!S$2))&lt;6,LOG((AX786/'Average Crustal Abundance'!S$2)),6)</f>
        <v>0</v>
      </c>
      <c r="BW786" s="3">
        <f>IF(LOG((AY786/'Average Crustal Abundance'!T$2))&lt;6,LOG((AY786/'Average Crustal Abundance'!T$2)),6)</f>
        <v>0</v>
      </c>
      <c r="BX786" s="3">
        <f>IF(LOG((AZ786/'Average Crustal Abundance'!U$2))&lt;6,LOG((AZ786/'Average Crustal Abundance'!U$2)),6)</f>
        <v>0</v>
      </c>
      <c r="BY786" s="3">
        <f>IF(LOG((BA786/'Average Crustal Abundance'!V$2))&lt;6,LOG((BA786/'Average Crustal Abundance'!V$2)),6)</f>
        <v>0</v>
      </c>
      <c r="BZ786" s="3">
        <f>LOG((BB786/'Average Crustal Abundance'!W$2),9.15)</f>
        <v>0</v>
      </c>
      <c r="CA786" s="3">
        <f>LOG((BC786/'Average Crustal Abundance'!X$2),6.07)</f>
        <v>0</v>
      </c>
      <c r="CB786" s="3">
        <f>LOG((BD786/'Average Crustal Abundance'!Y$2),9.57)</f>
        <v>0</v>
      </c>
      <c r="CC786" s="3">
        <f t="shared" si="436"/>
        <v>0</v>
      </c>
      <c r="CD786" s="3" t="e">
        <f t="shared" si="437"/>
        <v>#DIV/0!</v>
      </c>
      <c r="CE786" s="4" t="e">
        <f t="shared" si="427"/>
        <v>#DIV/0!</v>
      </c>
      <c r="CF786" s="4" t="e">
        <f t="shared" si="428"/>
        <v>#DIV/0!</v>
      </c>
      <c r="CG786" s="4" t="e">
        <f t="shared" si="429"/>
        <v>#DIV/0!</v>
      </c>
      <c r="CH786" s="4" t="e">
        <f t="shared" si="423"/>
        <v>#DIV/0!</v>
      </c>
      <c r="CI786" s="4" t="e">
        <f t="shared" si="424"/>
        <v>#DIV/0!</v>
      </c>
      <c r="CJ786" s="4" t="e">
        <f t="shared" si="425"/>
        <v>#DIV/0!</v>
      </c>
      <c r="CK786" s="4" t="e">
        <f t="shared" si="426"/>
        <v>#DIV/0!</v>
      </c>
      <c r="CL786" s="4" t="e">
        <f t="shared" si="412"/>
        <v>#DIV/0!</v>
      </c>
      <c r="CM786" s="4" t="e">
        <f t="shared" si="413"/>
        <v>#DIV/0!</v>
      </c>
      <c r="CN786" s="4" t="e">
        <f t="shared" si="414"/>
        <v>#DIV/0!</v>
      </c>
      <c r="CO786" s="4" t="e">
        <f t="shared" si="415"/>
        <v>#DIV/0!</v>
      </c>
      <c r="CP786" s="4" t="e">
        <f t="shared" si="416"/>
        <v>#DIV/0!</v>
      </c>
      <c r="CQ786" s="4" t="e">
        <f t="shared" si="439"/>
        <v>#DIV/0!</v>
      </c>
      <c r="CR786" s="4" t="e">
        <f t="shared" si="440"/>
        <v>#DIV/0!</v>
      </c>
      <c r="CS786" s="4" t="e">
        <f t="shared" si="441"/>
        <v>#DIV/0!</v>
      </c>
      <c r="CT786" s="4" t="e">
        <f t="shared" si="442"/>
        <v>#DIV/0!</v>
      </c>
      <c r="CU786" s="4" t="e">
        <f t="shared" si="443"/>
        <v>#DIV/0!</v>
      </c>
      <c r="CV786" s="4" t="e">
        <f t="shared" si="444"/>
        <v>#DIV/0!</v>
      </c>
      <c r="CW786" s="4" t="e">
        <f t="shared" si="430"/>
        <v>#DIV/0!</v>
      </c>
      <c r="CX786" s="4" t="e">
        <f t="shared" si="431"/>
        <v>#DIV/0!</v>
      </c>
      <c r="CY786" s="4" t="e">
        <f t="shared" si="432"/>
        <v>#DIV/0!</v>
      </c>
      <c r="CZ786" s="4" t="e">
        <f t="shared" si="433"/>
        <v>#DIV/0!</v>
      </c>
      <c r="DA786" s="4" t="e">
        <f t="shared" si="434"/>
        <v>#DIV/0!</v>
      </c>
      <c r="DB786" s="4" t="e">
        <f t="shared" si="435"/>
        <v>#DIV/0!</v>
      </c>
      <c r="DC786" s="3"/>
      <c r="DD786" s="3" t="e">
        <f t="shared" si="438"/>
        <v>#DIV/0!</v>
      </c>
    </row>
    <row r="787" spans="33:108" x14ac:dyDescent="0.25">
      <c r="AG787" s="2">
        <f>IF(I787&gt;'Average Crustal Abundance'!B$2,Data!I787,'Average Crustal Abundance'!B$2)</f>
        <v>52200</v>
      </c>
      <c r="AH787" s="2">
        <f>IF(J787&gt;'Average Crustal Abundance'!C$2,Data!J787,'Average Crustal Abundance'!C$2)</f>
        <v>27</v>
      </c>
      <c r="AI787" s="2">
        <f>IF(K787&gt;'Average Crustal Abundance'!D$2,Data!K787,'Average Crustal Abundance'!D$2)</f>
        <v>59</v>
      </c>
      <c r="AJ787" s="2">
        <f>IF(L787&gt;'Average Crustal Abundance'!E$2,Data!L787,'Average Crustal Abundance'!E$2)</f>
        <v>0.188</v>
      </c>
      <c r="AK787" s="2">
        <f>IF(M787&gt;'Average Crustal Abundance'!F$2,Data!M787,'Average Crustal Abundance'!F$2)</f>
        <v>1.5E-3</v>
      </c>
      <c r="AL787" s="2">
        <f>IF(N787&gt;'Average Crustal Abundance'!G$2,Data!N787,'Average Crustal Abundance'!G$2)</f>
        <v>1.5E-3</v>
      </c>
      <c r="AM787" s="2">
        <f>IF(O787&gt;'Average Crustal Abundance'!H$2,Data!O787,'Average Crustal Abundance'!H$2)</f>
        <v>27</v>
      </c>
      <c r="AN787" s="2">
        <f>IF(P787&gt;'Average Crustal Abundance'!I$2,Data!P787,'Average Crustal Abundance'!I$2)</f>
        <v>5.6000000000000001E-2</v>
      </c>
      <c r="AO787" s="2">
        <f>IF(Q787&gt;'Average Crustal Abundance'!J$2,Data!Q787,'Average Crustal Abundance'!J$2)</f>
        <v>1.2999999999999999E-3</v>
      </c>
      <c r="AP787" s="2">
        <f>IF(R787&gt;'Average Crustal Abundance'!K$2,Data!R787,'Average Crustal Abundance'!K$2)</f>
        <v>72</v>
      </c>
      <c r="AQ787" s="2">
        <f>IF(S787&gt;'Average Crustal Abundance'!L$2,Data!S787,'Average Crustal Abundance'!L$2)</f>
        <v>0.08</v>
      </c>
      <c r="AR787" s="2">
        <f>IF(T787&gt;'Average Crustal Abundance'!M$2,Data!T787,'Average Crustal Abundance'!M$2)</f>
        <v>5.1999999999999998E-2</v>
      </c>
      <c r="AS787" s="2">
        <f>IF(U787&gt;'Average Crustal Abundance'!N$2,Data!U787,'Average Crustal Abundance'!N$2)</f>
        <v>0.5</v>
      </c>
      <c r="AT787" s="2">
        <f>IF(V787&gt;'Average Crustal Abundance'!O$2,Data!V787,'Average Crustal Abundance'!O$2)</f>
        <v>11</v>
      </c>
      <c r="AU787" s="2">
        <f>IF(W787&gt;'Average Crustal Abundance'!P$2,Data!W787,'Average Crustal Abundance'!P$2)</f>
        <v>0.03</v>
      </c>
      <c r="AV787" s="2">
        <f>IF(X787&gt;'Average Crustal Abundance'!Q$2,Data!X787,'Average Crustal Abundance'!Q$2)</f>
        <v>2.5</v>
      </c>
      <c r="AW787" s="2">
        <f>IF(Y787&gt;'Average Crustal Abundance'!R$2,Data!Y787,'Average Crustal Abundance'!R$2)</f>
        <v>0.2</v>
      </c>
      <c r="AX787" s="2">
        <f>IF(Z787&gt;'Average Crustal Abundance'!S$2,Data!Z787,'Average Crustal Abundance'!S$2)</f>
        <v>0.18</v>
      </c>
      <c r="AY787" s="2">
        <f>IF(AA787&gt;'Average Crustal Abundance'!T$2,Data!AA787,'Average Crustal Abundance'!T$2)</f>
        <v>1E-3</v>
      </c>
      <c r="AZ787" s="2">
        <f>IF(AB787&gt;'Average Crustal Abundance'!U$2,Data!AB787,'Average Crustal Abundance'!U$2)</f>
        <v>0.8</v>
      </c>
      <c r="BA787" s="2">
        <f>IF(AC787&gt;'Average Crustal Abundance'!V$2,Data!AC787,'Average Crustal Abundance'!V$2)</f>
        <v>1</v>
      </c>
      <c r="BB787" s="2">
        <f>IF(AD787&gt;'Average Crustal Abundance'!W$2,Data!AD787,'Average Crustal Abundance'!W$2)</f>
        <v>1.7</v>
      </c>
      <c r="BC787" s="2">
        <f>IF(AE787&gt;'Average Crustal Abundance'!X$2,Data!AE787,'Average Crustal Abundance'!X$2)</f>
        <v>20</v>
      </c>
      <c r="BD787" s="2">
        <f>IF(AF787&gt;'Average Crustal Abundance'!Y$2,Data!AF787,'Average Crustal Abundance'!Y$2)</f>
        <v>1.3</v>
      </c>
      <c r="BE787" s="3">
        <f>LOG((AG787/'Average Crustal Abundance'!B$2),1.636)</f>
        <v>0</v>
      </c>
      <c r="BF787" s="3">
        <f>LOG((AH787/'Average Crustal Abundance'!C$2),5.77)</f>
        <v>0</v>
      </c>
      <c r="BG787" s="3">
        <f>LOG((AI787/'Average Crustal Abundance'!D$2),5.07)</f>
        <v>0</v>
      </c>
      <c r="BH787" s="3">
        <f>IF(LOG((AJ787/'Average Crustal Abundance'!E$2))&lt;6,LOG((AJ787/'Average Crustal Abundance'!E$2)),6)</f>
        <v>0</v>
      </c>
      <c r="BI787" s="3">
        <f>IF(LOG((AK787/'Average Crustal Abundance'!F$2))&lt;6,LOG((AK787/'Average Crustal Abundance'!F$2)),6)</f>
        <v>0</v>
      </c>
      <c r="BJ787" s="3">
        <f>IF(LOG((AL787/'Average Crustal Abundance'!G$2))&lt;6,LOG((AL787/'Average Crustal Abundance'!G$2)),6)</f>
        <v>0</v>
      </c>
      <c r="BK787" s="3">
        <f>LOG((AM787/'Average Crustal Abundance'!H$2),5.77)</f>
        <v>0</v>
      </c>
      <c r="BL787" s="3">
        <f>IF(LOG((AN787/'Average Crustal Abundance'!I$2))&lt;6,LOG((AN787/'Average Crustal Abundance'!I$2)),6)</f>
        <v>0</v>
      </c>
      <c r="BM787" s="3">
        <f>IF(LOG((AO787/'Average Crustal Abundance'!J$2))&lt;6,LOG((AO787/'Average Crustal Abundance'!J$2)),6)</f>
        <v>0</v>
      </c>
      <c r="BN787" s="3">
        <f>LOG((AP787/'Average Crustal Abundance'!K$2),4.9)</f>
        <v>0</v>
      </c>
      <c r="BO787" s="3">
        <f>IF(LOG((AQ787/'Average Crustal Abundance'!L$2))&lt;6,LOG((AQ787/'Average Crustal Abundance'!L$2)),6)</f>
        <v>0</v>
      </c>
      <c r="BP787" s="3">
        <f>IF(LOG((AR787/'Average Crustal Abundance'!M$2))&lt;6,LOG((AR787/'Average Crustal Abundance'!M$2)),6)</f>
        <v>0</v>
      </c>
      <c r="BQ787" s="3">
        <f>IF(LOG((AS787/'Average Crustal Abundance'!N$2))&lt;6,LOG((AS787/'Average Crustal Abundance'!N$2)),6)</f>
        <v>0</v>
      </c>
      <c r="BR787" s="3">
        <f>LOG((AT787/'Average Crustal Abundance'!O$2),6.71)</f>
        <v>0</v>
      </c>
      <c r="BS787" s="3">
        <f>IF(LOG((AU787/'Average Crustal Abundance'!P$2))&lt;6,LOG((AU787/'Average Crustal Abundance'!P$2)),6)</f>
        <v>0</v>
      </c>
      <c r="BT787" s="3">
        <f>LOG((AV787/'Average Crustal Abundance'!Q$2),8.58)</f>
        <v>0</v>
      </c>
      <c r="BU787" s="3">
        <f>IF(LOG((AW787/'Average Crustal Abundance'!R$2))&lt;6,LOG((AW787/'Average Crustal Abundance'!R$2)),6)</f>
        <v>0</v>
      </c>
      <c r="BV787" s="3">
        <f>IF(LOG((AX787/'Average Crustal Abundance'!S$2))&lt;6,LOG((AX787/'Average Crustal Abundance'!S$2)),6)</f>
        <v>0</v>
      </c>
      <c r="BW787" s="3">
        <f>IF(LOG((AY787/'Average Crustal Abundance'!T$2))&lt;6,LOG((AY787/'Average Crustal Abundance'!T$2)),6)</f>
        <v>0</v>
      </c>
      <c r="BX787" s="3">
        <f>IF(LOG((AZ787/'Average Crustal Abundance'!U$2))&lt;6,LOG((AZ787/'Average Crustal Abundance'!U$2)),6)</f>
        <v>0</v>
      </c>
      <c r="BY787" s="3">
        <f>IF(LOG((BA787/'Average Crustal Abundance'!V$2))&lt;6,LOG((BA787/'Average Crustal Abundance'!V$2)),6)</f>
        <v>0</v>
      </c>
      <c r="BZ787" s="3">
        <f>LOG((BB787/'Average Crustal Abundance'!W$2),9.15)</f>
        <v>0</v>
      </c>
      <c r="CA787" s="3">
        <f>LOG((BC787/'Average Crustal Abundance'!X$2),6.07)</f>
        <v>0</v>
      </c>
      <c r="CB787" s="3">
        <f>LOG((BD787/'Average Crustal Abundance'!Y$2),9.57)</f>
        <v>0</v>
      </c>
      <c r="CC787" s="3">
        <f t="shared" si="436"/>
        <v>0</v>
      </c>
      <c r="CD787" s="3" t="e">
        <f t="shared" si="437"/>
        <v>#DIV/0!</v>
      </c>
      <c r="CE787" s="4" t="e">
        <f t="shared" si="427"/>
        <v>#DIV/0!</v>
      </c>
      <c r="CF787" s="4" t="e">
        <f t="shared" si="428"/>
        <v>#DIV/0!</v>
      </c>
      <c r="CG787" s="4" t="e">
        <f t="shared" si="429"/>
        <v>#DIV/0!</v>
      </c>
      <c r="CH787" s="4" t="e">
        <f t="shared" si="423"/>
        <v>#DIV/0!</v>
      </c>
      <c r="CI787" s="4" t="e">
        <f t="shared" si="424"/>
        <v>#DIV/0!</v>
      </c>
      <c r="CJ787" s="4" t="e">
        <f t="shared" si="425"/>
        <v>#DIV/0!</v>
      </c>
      <c r="CK787" s="4" t="e">
        <f t="shared" si="426"/>
        <v>#DIV/0!</v>
      </c>
      <c r="CL787" s="4" t="e">
        <f t="shared" si="412"/>
        <v>#DIV/0!</v>
      </c>
      <c r="CM787" s="4" t="e">
        <f t="shared" si="413"/>
        <v>#DIV/0!</v>
      </c>
      <c r="CN787" s="4" t="e">
        <f t="shared" si="414"/>
        <v>#DIV/0!</v>
      </c>
      <c r="CO787" s="4" t="e">
        <f t="shared" si="415"/>
        <v>#DIV/0!</v>
      </c>
      <c r="CP787" s="4" t="e">
        <f t="shared" si="416"/>
        <v>#DIV/0!</v>
      </c>
      <c r="CQ787" s="4" t="e">
        <f t="shared" si="439"/>
        <v>#DIV/0!</v>
      </c>
      <c r="CR787" s="4" t="e">
        <f t="shared" si="440"/>
        <v>#DIV/0!</v>
      </c>
      <c r="CS787" s="4" t="e">
        <f t="shared" si="441"/>
        <v>#DIV/0!</v>
      </c>
      <c r="CT787" s="4" t="e">
        <f t="shared" si="442"/>
        <v>#DIV/0!</v>
      </c>
      <c r="CU787" s="4" t="e">
        <f t="shared" si="443"/>
        <v>#DIV/0!</v>
      </c>
      <c r="CV787" s="4" t="e">
        <f t="shared" si="444"/>
        <v>#DIV/0!</v>
      </c>
      <c r="CW787" s="4" t="e">
        <f t="shared" si="430"/>
        <v>#DIV/0!</v>
      </c>
      <c r="CX787" s="4" t="e">
        <f t="shared" si="431"/>
        <v>#DIV/0!</v>
      </c>
      <c r="CY787" s="4" t="e">
        <f t="shared" si="432"/>
        <v>#DIV/0!</v>
      </c>
      <c r="CZ787" s="4" t="e">
        <f t="shared" si="433"/>
        <v>#DIV/0!</v>
      </c>
      <c r="DA787" s="4" t="e">
        <f t="shared" si="434"/>
        <v>#DIV/0!</v>
      </c>
      <c r="DB787" s="4" t="e">
        <f t="shared" si="435"/>
        <v>#DIV/0!</v>
      </c>
      <c r="DC787" s="3"/>
      <c r="DD787" s="3" t="e">
        <f t="shared" si="438"/>
        <v>#DIV/0!</v>
      </c>
    </row>
    <row r="788" spans="33:108" x14ac:dyDescent="0.25">
      <c r="AG788" s="2">
        <f>IF(I788&gt;'Average Crustal Abundance'!B$2,Data!I788,'Average Crustal Abundance'!B$2)</f>
        <v>52200</v>
      </c>
      <c r="AH788" s="2">
        <f>IF(J788&gt;'Average Crustal Abundance'!C$2,Data!J788,'Average Crustal Abundance'!C$2)</f>
        <v>27</v>
      </c>
      <c r="AI788" s="2">
        <f>IF(K788&gt;'Average Crustal Abundance'!D$2,Data!K788,'Average Crustal Abundance'!D$2)</f>
        <v>59</v>
      </c>
      <c r="AJ788" s="2">
        <f>IF(L788&gt;'Average Crustal Abundance'!E$2,Data!L788,'Average Crustal Abundance'!E$2)</f>
        <v>0.188</v>
      </c>
      <c r="AK788" s="2">
        <f>IF(M788&gt;'Average Crustal Abundance'!F$2,Data!M788,'Average Crustal Abundance'!F$2)</f>
        <v>1.5E-3</v>
      </c>
      <c r="AL788" s="2">
        <f>IF(N788&gt;'Average Crustal Abundance'!G$2,Data!N788,'Average Crustal Abundance'!G$2)</f>
        <v>1.5E-3</v>
      </c>
      <c r="AM788" s="2">
        <f>IF(O788&gt;'Average Crustal Abundance'!H$2,Data!O788,'Average Crustal Abundance'!H$2)</f>
        <v>27</v>
      </c>
      <c r="AN788" s="2">
        <f>IF(P788&gt;'Average Crustal Abundance'!I$2,Data!P788,'Average Crustal Abundance'!I$2)</f>
        <v>5.6000000000000001E-2</v>
      </c>
      <c r="AO788" s="2">
        <f>IF(Q788&gt;'Average Crustal Abundance'!J$2,Data!Q788,'Average Crustal Abundance'!J$2)</f>
        <v>1.2999999999999999E-3</v>
      </c>
      <c r="AP788" s="2">
        <f>IF(R788&gt;'Average Crustal Abundance'!K$2,Data!R788,'Average Crustal Abundance'!K$2)</f>
        <v>72</v>
      </c>
      <c r="AQ788" s="2">
        <f>IF(S788&gt;'Average Crustal Abundance'!L$2,Data!S788,'Average Crustal Abundance'!L$2)</f>
        <v>0.08</v>
      </c>
      <c r="AR788" s="2">
        <f>IF(T788&gt;'Average Crustal Abundance'!M$2,Data!T788,'Average Crustal Abundance'!M$2)</f>
        <v>5.1999999999999998E-2</v>
      </c>
      <c r="AS788" s="2">
        <f>IF(U788&gt;'Average Crustal Abundance'!N$2,Data!U788,'Average Crustal Abundance'!N$2)</f>
        <v>0.5</v>
      </c>
      <c r="AT788" s="2">
        <f>IF(V788&gt;'Average Crustal Abundance'!O$2,Data!V788,'Average Crustal Abundance'!O$2)</f>
        <v>11</v>
      </c>
      <c r="AU788" s="2">
        <f>IF(W788&gt;'Average Crustal Abundance'!P$2,Data!W788,'Average Crustal Abundance'!P$2)</f>
        <v>0.03</v>
      </c>
      <c r="AV788" s="2">
        <f>IF(X788&gt;'Average Crustal Abundance'!Q$2,Data!X788,'Average Crustal Abundance'!Q$2)</f>
        <v>2.5</v>
      </c>
      <c r="AW788" s="2">
        <f>IF(Y788&gt;'Average Crustal Abundance'!R$2,Data!Y788,'Average Crustal Abundance'!R$2)</f>
        <v>0.2</v>
      </c>
      <c r="AX788" s="2">
        <f>IF(Z788&gt;'Average Crustal Abundance'!S$2,Data!Z788,'Average Crustal Abundance'!S$2)</f>
        <v>0.18</v>
      </c>
      <c r="AY788" s="2">
        <f>IF(AA788&gt;'Average Crustal Abundance'!T$2,Data!AA788,'Average Crustal Abundance'!T$2)</f>
        <v>1E-3</v>
      </c>
      <c r="AZ788" s="2">
        <f>IF(AB788&gt;'Average Crustal Abundance'!U$2,Data!AB788,'Average Crustal Abundance'!U$2)</f>
        <v>0.8</v>
      </c>
      <c r="BA788" s="2">
        <f>IF(AC788&gt;'Average Crustal Abundance'!V$2,Data!AC788,'Average Crustal Abundance'!V$2)</f>
        <v>1</v>
      </c>
      <c r="BB788" s="2">
        <f>IF(AD788&gt;'Average Crustal Abundance'!W$2,Data!AD788,'Average Crustal Abundance'!W$2)</f>
        <v>1.7</v>
      </c>
      <c r="BC788" s="2">
        <f>IF(AE788&gt;'Average Crustal Abundance'!X$2,Data!AE788,'Average Crustal Abundance'!X$2)</f>
        <v>20</v>
      </c>
      <c r="BD788" s="2">
        <f>IF(AF788&gt;'Average Crustal Abundance'!Y$2,Data!AF788,'Average Crustal Abundance'!Y$2)</f>
        <v>1.3</v>
      </c>
      <c r="BE788" s="3">
        <f>LOG((AG788/'Average Crustal Abundance'!B$2),1.636)</f>
        <v>0</v>
      </c>
      <c r="BF788" s="3">
        <f>LOG((AH788/'Average Crustal Abundance'!C$2),5.77)</f>
        <v>0</v>
      </c>
      <c r="BG788" s="3">
        <f>LOG((AI788/'Average Crustal Abundance'!D$2),5.07)</f>
        <v>0</v>
      </c>
      <c r="BH788" s="3">
        <f>IF(LOG((AJ788/'Average Crustal Abundance'!E$2))&lt;6,LOG((AJ788/'Average Crustal Abundance'!E$2)),6)</f>
        <v>0</v>
      </c>
      <c r="BI788" s="3">
        <f>IF(LOG((AK788/'Average Crustal Abundance'!F$2))&lt;6,LOG((AK788/'Average Crustal Abundance'!F$2)),6)</f>
        <v>0</v>
      </c>
      <c r="BJ788" s="3">
        <f>IF(LOG((AL788/'Average Crustal Abundance'!G$2))&lt;6,LOG((AL788/'Average Crustal Abundance'!G$2)),6)</f>
        <v>0</v>
      </c>
      <c r="BK788" s="3">
        <f>LOG((AM788/'Average Crustal Abundance'!H$2),5.77)</f>
        <v>0</v>
      </c>
      <c r="BL788" s="3">
        <f>IF(LOG((AN788/'Average Crustal Abundance'!I$2))&lt;6,LOG((AN788/'Average Crustal Abundance'!I$2)),6)</f>
        <v>0</v>
      </c>
      <c r="BM788" s="3">
        <f>IF(LOG((AO788/'Average Crustal Abundance'!J$2))&lt;6,LOG((AO788/'Average Crustal Abundance'!J$2)),6)</f>
        <v>0</v>
      </c>
      <c r="BN788" s="3">
        <f>LOG((AP788/'Average Crustal Abundance'!K$2),4.9)</f>
        <v>0</v>
      </c>
      <c r="BO788" s="3">
        <f>IF(LOG((AQ788/'Average Crustal Abundance'!L$2))&lt;6,LOG((AQ788/'Average Crustal Abundance'!L$2)),6)</f>
        <v>0</v>
      </c>
      <c r="BP788" s="3">
        <f>IF(LOG((AR788/'Average Crustal Abundance'!M$2))&lt;6,LOG((AR788/'Average Crustal Abundance'!M$2)),6)</f>
        <v>0</v>
      </c>
      <c r="BQ788" s="3">
        <f>IF(LOG((AS788/'Average Crustal Abundance'!N$2))&lt;6,LOG((AS788/'Average Crustal Abundance'!N$2)),6)</f>
        <v>0</v>
      </c>
      <c r="BR788" s="3">
        <f>LOG((AT788/'Average Crustal Abundance'!O$2),6.71)</f>
        <v>0</v>
      </c>
      <c r="BS788" s="3">
        <f>IF(LOG((AU788/'Average Crustal Abundance'!P$2))&lt;6,LOG((AU788/'Average Crustal Abundance'!P$2)),6)</f>
        <v>0</v>
      </c>
      <c r="BT788" s="3">
        <f>LOG((AV788/'Average Crustal Abundance'!Q$2),8.58)</f>
        <v>0</v>
      </c>
      <c r="BU788" s="3">
        <f>IF(LOG((AW788/'Average Crustal Abundance'!R$2))&lt;6,LOG((AW788/'Average Crustal Abundance'!R$2)),6)</f>
        <v>0</v>
      </c>
      <c r="BV788" s="3">
        <f>IF(LOG((AX788/'Average Crustal Abundance'!S$2))&lt;6,LOG((AX788/'Average Crustal Abundance'!S$2)),6)</f>
        <v>0</v>
      </c>
      <c r="BW788" s="3">
        <f>IF(LOG((AY788/'Average Crustal Abundance'!T$2))&lt;6,LOG((AY788/'Average Crustal Abundance'!T$2)),6)</f>
        <v>0</v>
      </c>
      <c r="BX788" s="3">
        <f>IF(LOG((AZ788/'Average Crustal Abundance'!U$2))&lt;6,LOG((AZ788/'Average Crustal Abundance'!U$2)),6)</f>
        <v>0</v>
      </c>
      <c r="BY788" s="3">
        <f>IF(LOG((BA788/'Average Crustal Abundance'!V$2))&lt;6,LOG((BA788/'Average Crustal Abundance'!V$2)),6)</f>
        <v>0</v>
      </c>
      <c r="BZ788" s="3">
        <f>LOG((BB788/'Average Crustal Abundance'!W$2),9.15)</f>
        <v>0</v>
      </c>
      <c r="CA788" s="3">
        <f>LOG((BC788/'Average Crustal Abundance'!X$2),6.07)</f>
        <v>0</v>
      </c>
      <c r="CB788" s="3">
        <f>LOG((BD788/'Average Crustal Abundance'!Y$2),9.57)</f>
        <v>0</v>
      </c>
      <c r="CC788" s="3">
        <f t="shared" si="436"/>
        <v>0</v>
      </c>
      <c r="CD788" s="3" t="e">
        <f t="shared" si="437"/>
        <v>#DIV/0!</v>
      </c>
      <c r="CE788" s="4" t="e">
        <f t="shared" si="427"/>
        <v>#DIV/0!</v>
      </c>
      <c r="CF788" s="4" t="e">
        <f t="shared" si="428"/>
        <v>#DIV/0!</v>
      </c>
      <c r="CG788" s="4" t="e">
        <f t="shared" si="429"/>
        <v>#DIV/0!</v>
      </c>
      <c r="CH788" s="4" t="e">
        <f t="shared" si="423"/>
        <v>#DIV/0!</v>
      </c>
      <c r="CI788" s="4" t="e">
        <f t="shared" si="424"/>
        <v>#DIV/0!</v>
      </c>
      <c r="CJ788" s="4" t="e">
        <f t="shared" si="425"/>
        <v>#DIV/0!</v>
      </c>
      <c r="CK788" s="4" t="e">
        <f t="shared" si="426"/>
        <v>#DIV/0!</v>
      </c>
      <c r="CL788" s="4" t="e">
        <f t="shared" si="412"/>
        <v>#DIV/0!</v>
      </c>
      <c r="CM788" s="4" t="e">
        <f t="shared" si="413"/>
        <v>#DIV/0!</v>
      </c>
      <c r="CN788" s="4" t="e">
        <f t="shared" si="414"/>
        <v>#DIV/0!</v>
      </c>
      <c r="CO788" s="4" t="e">
        <f t="shared" si="415"/>
        <v>#DIV/0!</v>
      </c>
      <c r="CP788" s="4" t="e">
        <f t="shared" si="416"/>
        <v>#DIV/0!</v>
      </c>
      <c r="CQ788" s="4" t="e">
        <f t="shared" si="439"/>
        <v>#DIV/0!</v>
      </c>
      <c r="CR788" s="4" t="e">
        <f t="shared" si="440"/>
        <v>#DIV/0!</v>
      </c>
      <c r="CS788" s="4" t="e">
        <f t="shared" si="441"/>
        <v>#DIV/0!</v>
      </c>
      <c r="CT788" s="4" t="e">
        <f t="shared" si="442"/>
        <v>#DIV/0!</v>
      </c>
      <c r="CU788" s="4" t="e">
        <f t="shared" si="443"/>
        <v>#DIV/0!</v>
      </c>
      <c r="CV788" s="4" t="e">
        <f t="shared" si="444"/>
        <v>#DIV/0!</v>
      </c>
      <c r="CW788" s="4" t="e">
        <f t="shared" si="430"/>
        <v>#DIV/0!</v>
      </c>
      <c r="CX788" s="4" t="e">
        <f t="shared" si="431"/>
        <v>#DIV/0!</v>
      </c>
      <c r="CY788" s="4" t="e">
        <f t="shared" si="432"/>
        <v>#DIV/0!</v>
      </c>
      <c r="CZ788" s="4" t="e">
        <f t="shared" si="433"/>
        <v>#DIV/0!</v>
      </c>
      <c r="DA788" s="4" t="e">
        <f t="shared" si="434"/>
        <v>#DIV/0!</v>
      </c>
      <c r="DB788" s="4" t="e">
        <f t="shared" si="435"/>
        <v>#DIV/0!</v>
      </c>
      <c r="DC788" s="3"/>
      <c r="DD788" s="3" t="e">
        <f t="shared" si="438"/>
        <v>#DIV/0!</v>
      </c>
    </row>
    <row r="789" spans="33:108" x14ac:dyDescent="0.25">
      <c r="AG789" s="2">
        <f>IF(I789&gt;'Average Crustal Abundance'!B$2,Data!I789,'Average Crustal Abundance'!B$2)</f>
        <v>52200</v>
      </c>
      <c r="AH789" s="2">
        <f>IF(J789&gt;'Average Crustal Abundance'!C$2,Data!J789,'Average Crustal Abundance'!C$2)</f>
        <v>27</v>
      </c>
      <c r="AI789" s="2">
        <f>IF(K789&gt;'Average Crustal Abundance'!D$2,Data!K789,'Average Crustal Abundance'!D$2)</f>
        <v>59</v>
      </c>
      <c r="AJ789" s="2">
        <f>IF(L789&gt;'Average Crustal Abundance'!E$2,Data!L789,'Average Crustal Abundance'!E$2)</f>
        <v>0.188</v>
      </c>
      <c r="AK789" s="2">
        <f>IF(M789&gt;'Average Crustal Abundance'!F$2,Data!M789,'Average Crustal Abundance'!F$2)</f>
        <v>1.5E-3</v>
      </c>
      <c r="AL789" s="2">
        <f>IF(N789&gt;'Average Crustal Abundance'!G$2,Data!N789,'Average Crustal Abundance'!G$2)</f>
        <v>1.5E-3</v>
      </c>
      <c r="AM789" s="2">
        <f>IF(O789&gt;'Average Crustal Abundance'!H$2,Data!O789,'Average Crustal Abundance'!H$2)</f>
        <v>27</v>
      </c>
      <c r="AN789" s="2">
        <f>IF(P789&gt;'Average Crustal Abundance'!I$2,Data!P789,'Average Crustal Abundance'!I$2)</f>
        <v>5.6000000000000001E-2</v>
      </c>
      <c r="AO789" s="2">
        <f>IF(Q789&gt;'Average Crustal Abundance'!J$2,Data!Q789,'Average Crustal Abundance'!J$2)</f>
        <v>1.2999999999999999E-3</v>
      </c>
      <c r="AP789" s="2">
        <f>IF(R789&gt;'Average Crustal Abundance'!K$2,Data!R789,'Average Crustal Abundance'!K$2)</f>
        <v>72</v>
      </c>
      <c r="AQ789" s="2">
        <f>IF(S789&gt;'Average Crustal Abundance'!L$2,Data!S789,'Average Crustal Abundance'!L$2)</f>
        <v>0.08</v>
      </c>
      <c r="AR789" s="2">
        <f>IF(T789&gt;'Average Crustal Abundance'!M$2,Data!T789,'Average Crustal Abundance'!M$2)</f>
        <v>5.1999999999999998E-2</v>
      </c>
      <c r="AS789" s="2">
        <f>IF(U789&gt;'Average Crustal Abundance'!N$2,Data!U789,'Average Crustal Abundance'!N$2)</f>
        <v>0.5</v>
      </c>
      <c r="AT789" s="2">
        <f>IF(V789&gt;'Average Crustal Abundance'!O$2,Data!V789,'Average Crustal Abundance'!O$2)</f>
        <v>11</v>
      </c>
      <c r="AU789" s="2">
        <f>IF(W789&gt;'Average Crustal Abundance'!P$2,Data!W789,'Average Crustal Abundance'!P$2)</f>
        <v>0.03</v>
      </c>
      <c r="AV789" s="2">
        <f>IF(X789&gt;'Average Crustal Abundance'!Q$2,Data!X789,'Average Crustal Abundance'!Q$2)</f>
        <v>2.5</v>
      </c>
      <c r="AW789" s="2">
        <f>IF(Y789&gt;'Average Crustal Abundance'!R$2,Data!Y789,'Average Crustal Abundance'!R$2)</f>
        <v>0.2</v>
      </c>
      <c r="AX789" s="2">
        <f>IF(Z789&gt;'Average Crustal Abundance'!S$2,Data!Z789,'Average Crustal Abundance'!S$2)</f>
        <v>0.18</v>
      </c>
      <c r="AY789" s="2">
        <f>IF(AA789&gt;'Average Crustal Abundance'!T$2,Data!AA789,'Average Crustal Abundance'!T$2)</f>
        <v>1E-3</v>
      </c>
      <c r="AZ789" s="2">
        <f>IF(AB789&gt;'Average Crustal Abundance'!U$2,Data!AB789,'Average Crustal Abundance'!U$2)</f>
        <v>0.8</v>
      </c>
      <c r="BA789" s="2">
        <f>IF(AC789&gt;'Average Crustal Abundance'!V$2,Data!AC789,'Average Crustal Abundance'!V$2)</f>
        <v>1</v>
      </c>
      <c r="BB789" s="2">
        <f>IF(AD789&gt;'Average Crustal Abundance'!W$2,Data!AD789,'Average Crustal Abundance'!W$2)</f>
        <v>1.7</v>
      </c>
      <c r="BC789" s="2">
        <f>IF(AE789&gt;'Average Crustal Abundance'!X$2,Data!AE789,'Average Crustal Abundance'!X$2)</f>
        <v>20</v>
      </c>
      <c r="BD789" s="2">
        <f>IF(AF789&gt;'Average Crustal Abundance'!Y$2,Data!AF789,'Average Crustal Abundance'!Y$2)</f>
        <v>1.3</v>
      </c>
      <c r="BE789" s="3">
        <f>LOG((AG789/'Average Crustal Abundance'!B$2),1.636)</f>
        <v>0</v>
      </c>
      <c r="BF789" s="3">
        <f>LOG((AH789/'Average Crustal Abundance'!C$2),5.77)</f>
        <v>0</v>
      </c>
      <c r="BG789" s="3">
        <f>LOG((AI789/'Average Crustal Abundance'!D$2),5.07)</f>
        <v>0</v>
      </c>
      <c r="BH789" s="3">
        <f>IF(LOG((AJ789/'Average Crustal Abundance'!E$2))&lt;6,LOG((AJ789/'Average Crustal Abundance'!E$2)),6)</f>
        <v>0</v>
      </c>
      <c r="BI789" s="3">
        <f>IF(LOG((AK789/'Average Crustal Abundance'!F$2))&lt;6,LOG((AK789/'Average Crustal Abundance'!F$2)),6)</f>
        <v>0</v>
      </c>
      <c r="BJ789" s="3">
        <f>IF(LOG((AL789/'Average Crustal Abundance'!G$2))&lt;6,LOG((AL789/'Average Crustal Abundance'!G$2)),6)</f>
        <v>0</v>
      </c>
      <c r="BK789" s="3">
        <f>LOG((AM789/'Average Crustal Abundance'!H$2),5.77)</f>
        <v>0</v>
      </c>
      <c r="BL789" s="3">
        <f>IF(LOG((AN789/'Average Crustal Abundance'!I$2))&lt;6,LOG((AN789/'Average Crustal Abundance'!I$2)),6)</f>
        <v>0</v>
      </c>
      <c r="BM789" s="3">
        <f>IF(LOG((AO789/'Average Crustal Abundance'!J$2))&lt;6,LOG((AO789/'Average Crustal Abundance'!J$2)),6)</f>
        <v>0</v>
      </c>
      <c r="BN789" s="3">
        <f>LOG((AP789/'Average Crustal Abundance'!K$2),4.9)</f>
        <v>0</v>
      </c>
      <c r="BO789" s="3">
        <f>IF(LOG((AQ789/'Average Crustal Abundance'!L$2))&lt;6,LOG((AQ789/'Average Crustal Abundance'!L$2)),6)</f>
        <v>0</v>
      </c>
      <c r="BP789" s="3">
        <f>IF(LOG((AR789/'Average Crustal Abundance'!M$2))&lt;6,LOG((AR789/'Average Crustal Abundance'!M$2)),6)</f>
        <v>0</v>
      </c>
      <c r="BQ789" s="3">
        <f>IF(LOG((AS789/'Average Crustal Abundance'!N$2))&lt;6,LOG((AS789/'Average Crustal Abundance'!N$2)),6)</f>
        <v>0</v>
      </c>
      <c r="BR789" s="3">
        <f>LOG((AT789/'Average Crustal Abundance'!O$2),6.71)</f>
        <v>0</v>
      </c>
      <c r="BS789" s="3">
        <f>IF(LOG((AU789/'Average Crustal Abundance'!P$2))&lt;6,LOG((AU789/'Average Crustal Abundance'!P$2)),6)</f>
        <v>0</v>
      </c>
      <c r="BT789" s="3">
        <f>LOG((AV789/'Average Crustal Abundance'!Q$2),8.58)</f>
        <v>0</v>
      </c>
      <c r="BU789" s="3">
        <f>IF(LOG((AW789/'Average Crustal Abundance'!R$2))&lt;6,LOG((AW789/'Average Crustal Abundance'!R$2)),6)</f>
        <v>0</v>
      </c>
      <c r="BV789" s="3">
        <f>IF(LOG((AX789/'Average Crustal Abundance'!S$2))&lt;6,LOG((AX789/'Average Crustal Abundance'!S$2)),6)</f>
        <v>0</v>
      </c>
      <c r="BW789" s="3">
        <f>IF(LOG((AY789/'Average Crustal Abundance'!T$2))&lt;6,LOG((AY789/'Average Crustal Abundance'!T$2)),6)</f>
        <v>0</v>
      </c>
      <c r="BX789" s="3">
        <f>IF(LOG((AZ789/'Average Crustal Abundance'!U$2))&lt;6,LOG((AZ789/'Average Crustal Abundance'!U$2)),6)</f>
        <v>0</v>
      </c>
      <c r="BY789" s="3">
        <f>IF(LOG((BA789/'Average Crustal Abundance'!V$2))&lt;6,LOG((BA789/'Average Crustal Abundance'!V$2)),6)</f>
        <v>0</v>
      </c>
      <c r="BZ789" s="3">
        <f>LOG((BB789/'Average Crustal Abundance'!W$2),9.15)</f>
        <v>0</v>
      </c>
      <c r="CA789" s="3">
        <f>LOG((BC789/'Average Crustal Abundance'!X$2),6.07)</f>
        <v>0</v>
      </c>
      <c r="CB789" s="3">
        <f>LOG((BD789/'Average Crustal Abundance'!Y$2),9.57)</f>
        <v>0</v>
      </c>
      <c r="CC789" s="3">
        <f t="shared" si="436"/>
        <v>0</v>
      </c>
      <c r="CD789" s="3" t="e">
        <f t="shared" si="437"/>
        <v>#DIV/0!</v>
      </c>
      <c r="CE789" s="4" t="e">
        <f t="shared" si="427"/>
        <v>#DIV/0!</v>
      </c>
      <c r="CF789" s="4" t="e">
        <f t="shared" si="428"/>
        <v>#DIV/0!</v>
      </c>
      <c r="CG789" s="4" t="e">
        <f t="shared" si="429"/>
        <v>#DIV/0!</v>
      </c>
      <c r="CH789" s="4" t="e">
        <f t="shared" si="423"/>
        <v>#DIV/0!</v>
      </c>
      <c r="CI789" s="4" t="e">
        <f t="shared" si="424"/>
        <v>#DIV/0!</v>
      </c>
      <c r="CJ789" s="4" t="e">
        <f t="shared" si="425"/>
        <v>#DIV/0!</v>
      </c>
      <c r="CK789" s="4" t="e">
        <f t="shared" si="426"/>
        <v>#DIV/0!</v>
      </c>
      <c r="CL789" s="4" t="e">
        <f t="shared" si="412"/>
        <v>#DIV/0!</v>
      </c>
      <c r="CM789" s="4" t="e">
        <f t="shared" si="413"/>
        <v>#DIV/0!</v>
      </c>
      <c r="CN789" s="4" t="e">
        <f t="shared" si="414"/>
        <v>#DIV/0!</v>
      </c>
      <c r="CO789" s="4" t="e">
        <f t="shared" si="415"/>
        <v>#DIV/0!</v>
      </c>
      <c r="CP789" s="4" t="e">
        <f t="shared" si="416"/>
        <v>#DIV/0!</v>
      </c>
      <c r="CQ789" s="4" t="e">
        <f t="shared" si="439"/>
        <v>#DIV/0!</v>
      </c>
      <c r="CR789" s="4" t="e">
        <f t="shared" si="440"/>
        <v>#DIV/0!</v>
      </c>
      <c r="CS789" s="4" t="e">
        <f t="shared" si="441"/>
        <v>#DIV/0!</v>
      </c>
      <c r="CT789" s="4" t="e">
        <f t="shared" si="442"/>
        <v>#DIV/0!</v>
      </c>
      <c r="CU789" s="4" t="e">
        <f t="shared" si="443"/>
        <v>#DIV/0!</v>
      </c>
      <c r="CV789" s="4" t="e">
        <f t="shared" si="444"/>
        <v>#DIV/0!</v>
      </c>
      <c r="CW789" s="4" t="e">
        <f t="shared" si="430"/>
        <v>#DIV/0!</v>
      </c>
      <c r="CX789" s="4" t="e">
        <f t="shared" si="431"/>
        <v>#DIV/0!</v>
      </c>
      <c r="CY789" s="4" t="e">
        <f t="shared" si="432"/>
        <v>#DIV/0!</v>
      </c>
      <c r="CZ789" s="4" t="e">
        <f t="shared" si="433"/>
        <v>#DIV/0!</v>
      </c>
      <c r="DA789" s="4" t="e">
        <f t="shared" si="434"/>
        <v>#DIV/0!</v>
      </c>
      <c r="DB789" s="4" t="e">
        <f t="shared" si="435"/>
        <v>#DIV/0!</v>
      </c>
      <c r="DC789" s="3"/>
      <c r="DD789" s="3" t="e">
        <f t="shared" si="438"/>
        <v>#DIV/0!</v>
      </c>
    </row>
    <row r="790" spans="33:108" x14ac:dyDescent="0.25">
      <c r="AG790" s="2">
        <f>IF(I790&gt;'Average Crustal Abundance'!B$2,Data!I790,'Average Crustal Abundance'!B$2)</f>
        <v>52200</v>
      </c>
      <c r="AH790" s="2">
        <f>IF(J790&gt;'Average Crustal Abundance'!C$2,Data!J790,'Average Crustal Abundance'!C$2)</f>
        <v>27</v>
      </c>
      <c r="AI790" s="2">
        <f>IF(K790&gt;'Average Crustal Abundance'!D$2,Data!K790,'Average Crustal Abundance'!D$2)</f>
        <v>59</v>
      </c>
      <c r="AJ790" s="2">
        <f>IF(L790&gt;'Average Crustal Abundance'!E$2,Data!L790,'Average Crustal Abundance'!E$2)</f>
        <v>0.188</v>
      </c>
      <c r="AK790" s="2">
        <f>IF(M790&gt;'Average Crustal Abundance'!F$2,Data!M790,'Average Crustal Abundance'!F$2)</f>
        <v>1.5E-3</v>
      </c>
      <c r="AL790" s="2">
        <f>IF(N790&gt;'Average Crustal Abundance'!G$2,Data!N790,'Average Crustal Abundance'!G$2)</f>
        <v>1.5E-3</v>
      </c>
      <c r="AM790" s="2">
        <f>IF(O790&gt;'Average Crustal Abundance'!H$2,Data!O790,'Average Crustal Abundance'!H$2)</f>
        <v>27</v>
      </c>
      <c r="AN790" s="2">
        <f>IF(P790&gt;'Average Crustal Abundance'!I$2,Data!P790,'Average Crustal Abundance'!I$2)</f>
        <v>5.6000000000000001E-2</v>
      </c>
      <c r="AO790" s="2">
        <f>IF(Q790&gt;'Average Crustal Abundance'!J$2,Data!Q790,'Average Crustal Abundance'!J$2)</f>
        <v>1.2999999999999999E-3</v>
      </c>
      <c r="AP790" s="2">
        <f>IF(R790&gt;'Average Crustal Abundance'!K$2,Data!R790,'Average Crustal Abundance'!K$2)</f>
        <v>72</v>
      </c>
      <c r="AQ790" s="2">
        <f>IF(S790&gt;'Average Crustal Abundance'!L$2,Data!S790,'Average Crustal Abundance'!L$2)</f>
        <v>0.08</v>
      </c>
      <c r="AR790" s="2">
        <f>IF(T790&gt;'Average Crustal Abundance'!M$2,Data!T790,'Average Crustal Abundance'!M$2)</f>
        <v>5.1999999999999998E-2</v>
      </c>
      <c r="AS790" s="2">
        <f>IF(U790&gt;'Average Crustal Abundance'!N$2,Data!U790,'Average Crustal Abundance'!N$2)</f>
        <v>0.5</v>
      </c>
      <c r="AT790" s="2">
        <f>IF(V790&gt;'Average Crustal Abundance'!O$2,Data!V790,'Average Crustal Abundance'!O$2)</f>
        <v>11</v>
      </c>
      <c r="AU790" s="2">
        <f>IF(W790&gt;'Average Crustal Abundance'!P$2,Data!W790,'Average Crustal Abundance'!P$2)</f>
        <v>0.03</v>
      </c>
      <c r="AV790" s="2">
        <f>IF(X790&gt;'Average Crustal Abundance'!Q$2,Data!X790,'Average Crustal Abundance'!Q$2)</f>
        <v>2.5</v>
      </c>
      <c r="AW790" s="2">
        <f>IF(Y790&gt;'Average Crustal Abundance'!R$2,Data!Y790,'Average Crustal Abundance'!R$2)</f>
        <v>0.2</v>
      </c>
      <c r="AX790" s="2">
        <f>IF(Z790&gt;'Average Crustal Abundance'!S$2,Data!Z790,'Average Crustal Abundance'!S$2)</f>
        <v>0.18</v>
      </c>
      <c r="AY790" s="2">
        <f>IF(AA790&gt;'Average Crustal Abundance'!T$2,Data!AA790,'Average Crustal Abundance'!T$2)</f>
        <v>1E-3</v>
      </c>
      <c r="AZ790" s="2">
        <f>IF(AB790&gt;'Average Crustal Abundance'!U$2,Data!AB790,'Average Crustal Abundance'!U$2)</f>
        <v>0.8</v>
      </c>
      <c r="BA790" s="2">
        <f>IF(AC790&gt;'Average Crustal Abundance'!V$2,Data!AC790,'Average Crustal Abundance'!V$2)</f>
        <v>1</v>
      </c>
      <c r="BB790" s="2">
        <f>IF(AD790&gt;'Average Crustal Abundance'!W$2,Data!AD790,'Average Crustal Abundance'!W$2)</f>
        <v>1.7</v>
      </c>
      <c r="BC790" s="2">
        <f>IF(AE790&gt;'Average Crustal Abundance'!X$2,Data!AE790,'Average Crustal Abundance'!X$2)</f>
        <v>20</v>
      </c>
      <c r="BD790" s="2">
        <f>IF(AF790&gt;'Average Crustal Abundance'!Y$2,Data!AF790,'Average Crustal Abundance'!Y$2)</f>
        <v>1.3</v>
      </c>
      <c r="BE790" s="3">
        <f>LOG((AG790/'Average Crustal Abundance'!B$2),1.636)</f>
        <v>0</v>
      </c>
      <c r="BF790" s="3">
        <f>LOG((AH790/'Average Crustal Abundance'!C$2),5.77)</f>
        <v>0</v>
      </c>
      <c r="BG790" s="3">
        <f>LOG((AI790/'Average Crustal Abundance'!D$2),5.07)</f>
        <v>0</v>
      </c>
      <c r="BH790" s="3">
        <f>IF(LOG((AJ790/'Average Crustal Abundance'!E$2))&lt;6,LOG((AJ790/'Average Crustal Abundance'!E$2)),6)</f>
        <v>0</v>
      </c>
      <c r="BI790" s="3">
        <f>IF(LOG((AK790/'Average Crustal Abundance'!F$2))&lt;6,LOG((AK790/'Average Crustal Abundance'!F$2)),6)</f>
        <v>0</v>
      </c>
      <c r="BJ790" s="3">
        <f>IF(LOG((AL790/'Average Crustal Abundance'!G$2))&lt;6,LOG((AL790/'Average Crustal Abundance'!G$2)),6)</f>
        <v>0</v>
      </c>
      <c r="BK790" s="3">
        <f>LOG((AM790/'Average Crustal Abundance'!H$2),5.77)</f>
        <v>0</v>
      </c>
      <c r="BL790" s="3">
        <f>IF(LOG((AN790/'Average Crustal Abundance'!I$2))&lt;6,LOG((AN790/'Average Crustal Abundance'!I$2)),6)</f>
        <v>0</v>
      </c>
      <c r="BM790" s="3">
        <f>IF(LOG((AO790/'Average Crustal Abundance'!J$2))&lt;6,LOG((AO790/'Average Crustal Abundance'!J$2)),6)</f>
        <v>0</v>
      </c>
      <c r="BN790" s="3">
        <f>LOG((AP790/'Average Crustal Abundance'!K$2),4.9)</f>
        <v>0</v>
      </c>
      <c r="BO790" s="3">
        <f>IF(LOG((AQ790/'Average Crustal Abundance'!L$2))&lt;6,LOG((AQ790/'Average Crustal Abundance'!L$2)),6)</f>
        <v>0</v>
      </c>
      <c r="BP790" s="3">
        <f>IF(LOG((AR790/'Average Crustal Abundance'!M$2))&lt;6,LOG((AR790/'Average Crustal Abundance'!M$2)),6)</f>
        <v>0</v>
      </c>
      <c r="BQ790" s="3">
        <f>IF(LOG((AS790/'Average Crustal Abundance'!N$2))&lt;6,LOG((AS790/'Average Crustal Abundance'!N$2)),6)</f>
        <v>0</v>
      </c>
      <c r="BR790" s="3">
        <f>LOG((AT790/'Average Crustal Abundance'!O$2),6.71)</f>
        <v>0</v>
      </c>
      <c r="BS790" s="3">
        <f>IF(LOG((AU790/'Average Crustal Abundance'!P$2))&lt;6,LOG((AU790/'Average Crustal Abundance'!P$2)),6)</f>
        <v>0</v>
      </c>
      <c r="BT790" s="3">
        <f>LOG((AV790/'Average Crustal Abundance'!Q$2),8.58)</f>
        <v>0</v>
      </c>
      <c r="BU790" s="3">
        <f>IF(LOG((AW790/'Average Crustal Abundance'!R$2))&lt;6,LOG((AW790/'Average Crustal Abundance'!R$2)),6)</f>
        <v>0</v>
      </c>
      <c r="BV790" s="3">
        <f>IF(LOG((AX790/'Average Crustal Abundance'!S$2))&lt;6,LOG((AX790/'Average Crustal Abundance'!S$2)),6)</f>
        <v>0</v>
      </c>
      <c r="BW790" s="3">
        <f>IF(LOG((AY790/'Average Crustal Abundance'!T$2))&lt;6,LOG((AY790/'Average Crustal Abundance'!T$2)),6)</f>
        <v>0</v>
      </c>
      <c r="BX790" s="3">
        <f>IF(LOG((AZ790/'Average Crustal Abundance'!U$2))&lt;6,LOG((AZ790/'Average Crustal Abundance'!U$2)),6)</f>
        <v>0</v>
      </c>
      <c r="BY790" s="3">
        <f>IF(LOG((BA790/'Average Crustal Abundance'!V$2))&lt;6,LOG((BA790/'Average Crustal Abundance'!V$2)),6)</f>
        <v>0</v>
      </c>
      <c r="BZ790" s="3">
        <f>LOG((BB790/'Average Crustal Abundance'!W$2),9.15)</f>
        <v>0</v>
      </c>
      <c r="CA790" s="3">
        <f>LOG((BC790/'Average Crustal Abundance'!X$2),6.07)</f>
        <v>0</v>
      </c>
      <c r="CB790" s="3">
        <f>LOG((BD790/'Average Crustal Abundance'!Y$2),9.57)</f>
        <v>0</v>
      </c>
      <c r="CC790" s="3">
        <f t="shared" si="436"/>
        <v>0</v>
      </c>
      <c r="CD790" s="3" t="e">
        <f t="shared" si="437"/>
        <v>#DIV/0!</v>
      </c>
      <c r="CE790" s="4" t="e">
        <f t="shared" si="427"/>
        <v>#DIV/0!</v>
      </c>
      <c r="CF790" s="4" t="e">
        <f t="shared" si="428"/>
        <v>#DIV/0!</v>
      </c>
      <c r="CG790" s="4" t="e">
        <f t="shared" si="429"/>
        <v>#DIV/0!</v>
      </c>
      <c r="CH790" s="4" t="e">
        <f t="shared" si="423"/>
        <v>#DIV/0!</v>
      </c>
      <c r="CI790" s="4" t="e">
        <f t="shared" si="424"/>
        <v>#DIV/0!</v>
      </c>
      <c r="CJ790" s="4" t="e">
        <f t="shared" si="425"/>
        <v>#DIV/0!</v>
      </c>
      <c r="CK790" s="4" t="e">
        <f t="shared" si="426"/>
        <v>#DIV/0!</v>
      </c>
      <c r="CL790" s="4" t="e">
        <f t="shared" si="412"/>
        <v>#DIV/0!</v>
      </c>
      <c r="CM790" s="4" t="e">
        <f t="shared" si="413"/>
        <v>#DIV/0!</v>
      </c>
      <c r="CN790" s="4" t="e">
        <f t="shared" si="414"/>
        <v>#DIV/0!</v>
      </c>
      <c r="CO790" s="4" t="e">
        <f t="shared" si="415"/>
        <v>#DIV/0!</v>
      </c>
      <c r="CP790" s="4" t="e">
        <f t="shared" si="416"/>
        <v>#DIV/0!</v>
      </c>
      <c r="CQ790" s="4" t="e">
        <f t="shared" si="439"/>
        <v>#DIV/0!</v>
      </c>
      <c r="CR790" s="4" t="e">
        <f t="shared" si="440"/>
        <v>#DIV/0!</v>
      </c>
      <c r="CS790" s="4" t="e">
        <f t="shared" si="441"/>
        <v>#DIV/0!</v>
      </c>
      <c r="CT790" s="4" t="e">
        <f t="shared" si="442"/>
        <v>#DIV/0!</v>
      </c>
      <c r="CU790" s="4" t="e">
        <f t="shared" si="443"/>
        <v>#DIV/0!</v>
      </c>
      <c r="CV790" s="4" t="e">
        <f t="shared" si="444"/>
        <v>#DIV/0!</v>
      </c>
      <c r="CW790" s="4" t="e">
        <f t="shared" si="430"/>
        <v>#DIV/0!</v>
      </c>
      <c r="CX790" s="4" t="e">
        <f t="shared" si="431"/>
        <v>#DIV/0!</v>
      </c>
      <c r="CY790" s="4" t="e">
        <f t="shared" si="432"/>
        <v>#DIV/0!</v>
      </c>
      <c r="CZ790" s="4" t="e">
        <f t="shared" si="433"/>
        <v>#DIV/0!</v>
      </c>
      <c r="DA790" s="4" t="e">
        <f t="shared" si="434"/>
        <v>#DIV/0!</v>
      </c>
      <c r="DB790" s="4" t="e">
        <f t="shared" si="435"/>
        <v>#DIV/0!</v>
      </c>
      <c r="DC790" s="3"/>
      <c r="DD790" s="3" t="e">
        <f t="shared" si="438"/>
        <v>#DIV/0!</v>
      </c>
    </row>
    <row r="791" spans="33:108" x14ac:dyDescent="0.25">
      <c r="AG791" s="2">
        <f>IF(I791&gt;'Average Crustal Abundance'!B$2,Data!I791,'Average Crustal Abundance'!B$2)</f>
        <v>52200</v>
      </c>
      <c r="AH791" s="2">
        <f>IF(J791&gt;'Average Crustal Abundance'!C$2,Data!J791,'Average Crustal Abundance'!C$2)</f>
        <v>27</v>
      </c>
      <c r="AI791" s="2">
        <f>IF(K791&gt;'Average Crustal Abundance'!D$2,Data!K791,'Average Crustal Abundance'!D$2)</f>
        <v>59</v>
      </c>
      <c r="AJ791" s="2">
        <f>IF(L791&gt;'Average Crustal Abundance'!E$2,Data!L791,'Average Crustal Abundance'!E$2)</f>
        <v>0.188</v>
      </c>
      <c r="AK791" s="2">
        <f>IF(M791&gt;'Average Crustal Abundance'!F$2,Data!M791,'Average Crustal Abundance'!F$2)</f>
        <v>1.5E-3</v>
      </c>
      <c r="AL791" s="2">
        <f>IF(N791&gt;'Average Crustal Abundance'!G$2,Data!N791,'Average Crustal Abundance'!G$2)</f>
        <v>1.5E-3</v>
      </c>
      <c r="AM791" s="2">
        <f>IF(O791&gt;'Average Crustal Abundance'!H$2,Data!O791,'Average Crustal Abundance'!H$2)</f>
        <v>27</v>
      </c>
      <c r="AN791" s="2">
        <f>IF(P791&gt;'Average Crustal Abundance'!I$2,Data!P791,'Average Crustal Abundance'!I$2)</f>
        <v>5.6000000000000001E-2</v>
      </c>
      <c r="AO791" s="2">
        <f>IF(Q791&gt;'Average Crustal Abundance'!J$2,Data!Q791,'Average Crustal Abundance'!J$2)</f>
        <v>1.2999999999999999E-3</v>
      </c>
      <c r="AP791" s="2">
        <f>IF(R791&gt;'Average Crustal Abundance'!K$2,Data!R791,'Average Crustal Abundance'!K$2)</f>
        <v>72</v>
      </c>
      <c r="AQ791" s="2">
        <f>IF(S791&gt;'Average Crustal Abundance'!L$2,Data!S791,'Average Crustal Abundance'!L$2)</f>
        <v>0.08</v>
      </c>
      <c r="AR791" s="2">
        <f>IF(T791&gt;'Average Crustal Abundance'!M$2,Data!T791,'Average Crustal Abundance'!M$2)</f>
        <v>5.1999999999999998E-2</v>
      </c>
      <c r="AS791" s="2">
        <f>IF(U791&gt;'Average Crustal Abundance'!N$2,Data!U791,'Average Crustal Abundance'!N$2)</f>
        <v>0.5</v>
      </c>
      <c r="AT791" s="2">
        <f>IF(V791&gt;'Average Crustal Abundance'!O$2,Data!V791,'Average Crustal Abundance'!O$2)</f>
        <v>11</v>
      </c>
      <c r="AU791" s="2">
        <f>IF(W791&gt;'Average Crustal Abundance'!P$2,Data!W791,'Average Crustal Abundance'!P$2)</f>
        <v>0.03</v>
      </c>
      <c r="AV791" s="2">
        <f>IF(X791&gt;'Average Crustal Abundance'!Q$2,Data!X791,'Average Crustal Abundance'!Q$2)</f>
        <v>2.5</v>
      </c>
      <c r="AW791" s="2">
        <f>IF(Y791&gt;'Average Crustal Abundance'!R$2,Data!Y791,'Average Crustal Abundance'!R$2)</f>
        <v>0.2</v>
      </c>
      <c r="AX791" s="2">
        <f>IF(Z791&gt;'Average Crustal Abundance'!S$2,Data!Z791,'Average Crustal Abundance'!S$2)</f>
        <v>0.18</v>
      </c>
      <c r="AY791" s="2">
        <f>IF(AA791&gt;'Average Crustal Abundance'!T$2,Data!AA791,'Average Crustal Abundance'!T$2)</f>
        <v>1E-3</v>
      </c>
      <c r="AZ791" s="2">
        <f>IF(AB791&gt;'Average Crustal Abundance'!U$2,Data!AB791,'Average Crustal Abundance'!U$2)</f>
        <v>0.8</v>
      </c>
      <c r="BA791" s="2">
        <f>IF(AC791&gt;'Average Crustal Abundance'!V$2,Data!AC791,'Average Crustal Abundance'!V$2)</f>
        <v>1</v>
      </c>
      <c r="BB791" s="2">
        <f>IF(AD791&gt;'Average Crustal Abundance'!W$2,Data!AD791,'Average Crustal Abundance'!W$2)</f>
        <v>1.7</v>
      </c>
      <c r="BC791" s="2">
        <f>IF(AE791&gt;'Average Crustal Abundance'!X$2,Data!AE791,'Average Crustal Abundance'!X$2)</f>
        <v>20</v>
      </c>
      <c r="BD791" s="2">
        <f>IF(AF791&gt;'Average Crustal Abundance'!Y$2,Data!AF791,'Average Crustal Abundance'!Y$2)</f>
        <v>1.3</v>
      </c>
      <c r="BE791" s="3">
        <f>LOG((AG791/'Average Crustal Abundance'!B$2),1.636)</f>
        <v>0</v>
      </c>
      <c r="BF791" s="3">
        <f>LOG((AH791/'Average Crustal Abundance'!C$2),5.77)</f>
        <v>0</v>
      </c>
      <c r="BG791" s="3">
        <f>LOG((AI791/'Average Crustal Abundance'!D$2),5.07)</f>
        <v>0</v>
      </c>
      <c r="BH791" s="3">
        <f>IF(LOG((AJ791/'Average Crustal Abundance'!E$2))&lt;6,LOG((AJ791/'Average Crustal Abundance'!E$2)),6)</f>
        <v>0</v>
      </c>
      <c r="BI791" s="3">
        <f>IF(LOG((AK791/'Average Crustal Abundance'!F$2))&lt;6,LOG((AK791/'Average Crustal Abundance'!F$2)),6)</f>
        <v>0</v>
      </c>
      <c r="BJ791" s="3">
        <f>IF(LOG((AL791/'Average Crustal Abundance'!G$2))&lt;6,LOG((AL791/'Average Crustal Abundance'!G$2)),6)</f>
        <v>0</v>
      </c>
      <c r="BK791" s="3">
        <f>LOG((AM791/'Average Crustal Abundance'!H$2),5.77)</f>
        <v>0</v>
      </c>
      <c r="BL791" s="3">
        <f>IF(LOG((AN791/'Average Crustal Abundance'!I$2))&lt;6,LOG((AN791/'Average Crustal Abundance'!I$2)),6)</f>
        <v>0</v>
      </c>
      <c r="BM791" s="3">
        <f>IF(LOG((AO791/'Average Crustal Abundance'!J$2))&lt;6,LOG((AO791/'Average Crustal Abundance'!J$2)),6)</f>
        <v>0</v>
      </c>
      <c r="BN791" s="3">
        <f>LOG((AP791/'Average Crustal Abundance'!K$2),4.9)</f>
        <v>0</v>
      </c>
      <c r="BO791" s="3">
        <f>IF(LOG((AQ791/'Average Crustal Abundance'!L$2))&lt;6,LOG((AQ791/'Average Crustal Abundance'!L$2)),6)</f>
        <v>0</v>
      </c>
      <c r="BP791" s="3">
        <f>IF(LOG((AR791/'Average Crustal Abundance'!M$2))&lt;6,LOG((AR791/'Average Crustal Abundance'!M$2)),6)</f>
        <v>0</v>
      </c>
      <c r="BQ791" s="3">
        <f>IF(LOG((AS791/'Average Crustal Abundance'!N$2))&lt;6,LOG((AS791/'Average Crustal Abundance'!N$2)),6)</f>
        <v>0</v>
      </c>
      <c r="BR791" s="3">
        <f>LOG((AT791/'Average Crustal Abundance'!O$2),6.71)</f>
        <v>0</v>
      </c>
      <c r="BS791" s="3">
        <f>IF(LOG((AU791/'Average Crustal Abundance'!P$2))&lt;6,LOG((AU791/'Average Crustal Abundance'!P$2)),6)</f>
        <v>0</v>
      </c>
      <c r="BT791" s="3">
        <f>LOG((AV791/'Average Crustal Abundance'!Q$2),8.58)</f>
        <v>0</v>
      </c>
      <c r="BU791" s="3">
        <f>IF(LOG((AW791/'Average Crustal Abundance'!R$2))&lt;6,LOG((AW791/'Average Crustal Abundance'!R$2)),6)</f>
        <v>0</v>
      </c>
      <c r="BV791" s="3">
        <f>IF(LOG((AX791/'Average Crustal Abundance'!S$2))&lt;6,LOG((AX791/'Average Crustal Abundance'!S$2)),6)</f>
        <v>0</v>
      </c>
      <c r="BW791" s="3">
        <f>IF(LOG((AY791/'Average Crustal Abundance'!T$2))&lt;6,LOG((AY791/'Average Crustal Abundance'!T$2)),6)</f>
        <v>0</v>
      </c>
      <c r="BX791" s="3">
        <f>IF(LOG((AZ791/'Average Crustal Abundance'!U$2))&lt;6,LOG((AZ791/'Average Crustal Abundance'!U$2)),6)</f>
        <v>0</v>
      </c>
      <c r="BY791" s="3">
        <f>IF(LOG((BA791/'Average Crustal Abundance'!V$2))&lt;6,LOG((BA791/'Average Crustal Abundance'!V$2)),6)</f>
        <v>0</v>
      </c>
      <c r="BZ791" s="3">
        <f>LOG((BB791/'Average Crustal Abundance'!W$2),9.15)</f>
        <v>0</v>
      </c>
      <c r="CA791" s="3">
        <f>LOG((BC791/'Average Crustal Abundance'!X$2),6.07)</f>
        <v>0</v>
      </c>
      <c r="CB791" s="3">
        <f>LOG((BD791/'Average Crustal Abundance'!Y$2),9.57)</f>
        <v>0</v>
      </c>
      <c r="CC791" s="3">
        <f t="shared" si="436"/>
        <v>0</v>
      </c>
      <c r="CD791" s="3" t="e">
        <f t="shared" si="437"/>
        <v>#DIV/0!</v>
      </c>
      <c r="CE791" s="4" t="e">
        <f t="shared" si="427"/>
        <v>#DIV/0!</v>
      </c>
      <c r="CF791" s="4" t="e">
        <f t="shared" si="428"/>
        <v>#DIV/0!</v>
      </c>
      <c r="CG791" s="4" t="e">
        <f t="shared" si="429"/>
        <v>#DIV/0!</v>
      </c>
      <c r="CH791" s="4" t="e">
        <f t="shared" si="423"/>
        <v>#DIV/0!</v>
      </c>
      <c r="CI791" s="4" t="e">
        <f t="shared" si="424"/>
        <v>#DIV/0!</v>
      </c>
      <c r="CJ791" s="4" t="e">
        <f t="shared" si="425"/>
        <v>#DIV/0!</v>
      </c>
      <c r="CK791" s="4" t="e">
        <f t="shared" si="426"/>
        <v>#DIV/0!</v>
      </c>
      <c r="CL791" s="4" t="e">
        <f t="shared" ref="CL791:CL854" si="445">BL791*$CD791</f>
        <v>#DIV/0!</v>
      </c>
      <c r="CM791" s="4" t="e">
        <f t="shared" ref="CM791:CM854" si="446">BM791*$CD791</f>
        <v>#DIV/0!</v>
      </c>
      <c r="CN791" s="4" t="e">
        <f t="shared" ref="CN791:CN854" si="447">BN791*$CD791</f>
        <v>#DIV/0!</v>
      </c>
      <c r="CO791" s="4" t="e">
        <f t="shared" ref="CO791:CO854" si="448">BO791*$CD791</f>
        <v>#DIV/0!</v>
      </c>
      <c r="CP791" s="4" t="e">
        <f t="shared" ref="CP791:CP854" si="449">BP791*$CD791</f>
        <v>#DIV/0!</v>
      </c>
      <c r="CQ791" s="4" t="e">
        <f t="shared" si="439"/>
        <v>#DIV/0!</v>
      </c>
      <c r="CR791" s="4" t="e">
        <f t="shared" si="440"/>
        <v>#DIV/0!</v>
      </c>
      <c r="CS791" s="4" t="e">
        <f t="shared" si="441"/>
        <v>#DIV/0!</v>
      </c>
      <c r="CT791" s="4" t="e">
        <f t="shared" si="442"/>
        <v>#DIV/0!</v>
      </c>
      <c r="CU791" s="4" t="e">
        <f t="shared" si="443"/>
        <v>#DIV/0!</v>
      </c>
      <c r="CV791" s="4" t="e">
        <f t="shared" si="444"/>
        <v>#DIV/0!</v>
      </c>
      <c r="CW791" s="4" t="e">
        <f t="shared" si="430"/>
        <v>#DIV/0!</v>
      </c>
      <c r="CX791" s="4" t="e">
        <f t="shared" si="431"/>
        <v>#DIV/0!</v>
      </c>
      <c r="CY791" s="4" t="e">
        <f t="shared" si="432"/>
        <v>#DIV/0!</v>
      </c>
      <c r="CZ791" s="4" t="e">
        <f t="shared" si="433"/>
        <v>#DIV/0!</v>
      </c>
      <c r="DA791" s="4" t="e">
        <f t="shared" si="434"/>
        <v>#DIV/0!</v>
      </c>
      <c r="DB791" s="4" t="e">
        <f t="shared" si="435"/>
        <v>#DIV/0!</v>
      </c>
      <c r="DC791" s="3"/>
      <c r="DD791" s="3" t="e">
        <f t="shared" si="438"/>
        <v>#DIV/0!</v>
      </c>
    </row>
    <row r="792" spans="33:108" x14ac:dyDescent="0.25">
      <c r="AG792" s="2">
        <f>IF(I792&gt;'Average Crustal Abundance'!B$2,Data!I792,'Average Crustal Abundance'!B$2)</f>
        <v>52200</v>
      </c>
      <c r="AH792" s="2">
        <f>IF(J792&gt;'Average Crustal Abundance'!C$2,Data!J792,'Average Crustal Abundance'!C$2)</f>
        <v>27</v>
      </c>
      <c r="AI792" s="2">
        <f>IF(K792&gt;'Average Crustal Abundance'!D$2,Data!K792,'Average Crustal Abundance'!D$2)</f>
        <v>59</v>
      </c>
      <c r="AJ792" s="2">
        <f>IF(L792&gt;'Average Crustal Abundance'!E$2,Data!L792,'Average Crustal Abundance'!E$2)</f>
        <v>0.188</v>
      </c>
      <c r="AK792" s="2">
        <f>IF(M792&gt;'Average Crustal Abundance'!F$2,Data!M792,'Average Crustal Abundance'!F$2)</f>
        <v>1.5E-3</v>
      </c>
      <c r="AL792" s="2">
        <f>IF(N792&gt;'Average Crustal Abundance'!G$2,Data!N792,'Average Crustal Abundance'!G$2)</f>
        <v>1.5E-3</v>
      </c>
      <c r="AM792" s="2">
        <f>IF(O792&gt;'Average Crustal Abundance'!H$2,Data!O792,'Average Crustal Abundance'!H$2)</f>
        <v>27</v>
      </c>
      <c r="AN792" s="2">
        <f>IF(P792&gt;'Average Crustal Abundance'!I$2,Data!P792,'Average Crustal Abundance'!I$2)</f>
        <v>5.6000000000000001E-2</v>
      </c>
      <c r="AO792" s="2">
        <f>IF(Q792&gt;'Average Crustal Abundance'!J$2,Data!Q792,'Average Crustal Abundance'!J$2)</f>
        <v>1.2999999999999999E-3</v>
      </c>
      <c r="AP792" s="2">
        <f>IF(R792&gt;'Average Crustal Abundance'!K$2,Data!R792,'Average Crustal Abundance'!K$2)</f>
        <v>72</v>
      </c>
      <c r="AQ792" s="2">
        <f>IF(S792&gt;'Average Crustal Abundance'!L$2,Data!S792,'Average Crustal Abundance'!L$2)</f>
        <v>0.08</v>
      </c>
      <c r="AR792" s="2">
        <f>IF(T792&gt;'Average Crustal Abundance'!M$2,Data!T792,'Average Crustal Abundance'!M$2)</f>
        <v>5.1999999999999998E-2</v>
      </c>
      <c r="AS792" s="2">
        <f>IF(U792&gt;'Average Crustal Abundance'!N$2,Data!U792,'Average Crustal Abundance'!N$2)</f>
        <v>0.5</v>
      </c>
      <c r="AT792" s="2">
        <f>IF(V792&gt;'Average Crustal Abundance'!O$2,Data!V792,'Average Crustal Abundance'!O$2)</f>
        <v>11</v>
      </c>
      <c r="AU792" s="2">
        <f>IF(W792&gt;'Average Crustal Abundance'!P$2,Data!W792,'Average Crustal Abundance'!P$2)</f>
        <v>0.03</v>
      </c>
      <c r="AV792" s="2">
        <f>IF(X792&gt;'Average Crustal Abundance'!Q$2,Data!X792,'Average Crustal Abundance'!Q$2)</f>
        <v>2.5</v>
      </c>
      <c r="AW792" s="2">
        <f>IF(Y792&gt;'Average Crustal Abundance'!R$2,Data!Y792,'Average Crustal Abundance'!R$2)</f>
        <v>0.2</v>
      </c>
      <c r="AX792" s="2">
        <f>IF(Z792&gt;'Average Crustal Abundance'!S$2,Data!Z792,'Average Crustal Abundance'!S$2)</f>
        <v>0.18</v>
      </c>
      <c r="AY792" s="2">
        <f>IF(AA792&gt;'Average Crustal Abundance'!T$2,Data!AA792,'Average Crustal Abundance'!T$2)</f>
        <v>1E-3</v>
      </c>
      <c r="AZ792" s="2">
        <f>IF(AB792&gt;'Average Crustal Abundance'!U$2,Data!AB792,'Average Crustal Abundance'!U$2)</f>
        <v>0.8</v>
      </c>
      <c r="BA792" s="2">
        <f>IF(AC792&gt;'Average Crustal Abundance'!V$2,Data!AC792,'Average Crustal Abundance'!V$2)</f>
        <v>1</v>
      </c>
      <c r="BB792" s="2">
        <f>IF(AD792&gt;'Average Crustal Abundance'!W$2,Data!AD792,'Average Crustal Abundance'!W$2)</f>
        <v>1.7</v>
      </c>
      <c r="BC792" s="2">
        <f>IF(AE792&gt;'Average Crustal Abundance'!X$2,Data!AE792,'Average Crustal Abundance'!X$2)</f>
        <v>20</v>
      </c>
      <c r="BD792" s="2">
        <f>IF(AF792&gt;'Average Crustal Abundance'!Y$2,Data!AF792,'Average Crustal Abundance'!Y$2)</f>
        <v>1.3</v>
      </c>
      <c r="BE792" s="3">
        <f>LOG((AG792/'Average Crustal Abundance'!B$2),1.636)</f>
        <v>0</v>
      </c>
      <c r="BF792" s="3">
        <f>LOG((AH792/'Average Crustal Abundance'!C$2),5.77)</f>
        <v>0</v>
      </c>
      <c r="BG792" s="3">
        <f>LOG((AI792/'Average Crustal Abundance'!D$2),5.07)</f>
        <v>0</v>
      </c>
      <c r="BH792" s="3">
        <f>IF(LOG((AJ792/'Average Crustal Abundance'!E$2))&lt;6,LOG((AJ792/'Average Crustal Abundance'!E$2)),6)</f>
        <v>0</v>
      </c>
      <c r="BI792" s="3">
        <f>IF(LOG((AK792/'Average Crustal Abundance'!F$2))&lt;6,LOG((AK792/'Average Crustal Abundance'!F$2)),6)</f>
        <v>0</v>
      </c>
      <c r="BJ792" s="3">
        <f>IF(LOG((AL792/'Average Crustal Abundance'!G$2))&lt;6,LOG((AL792/'Average Crustal Abundance'!G$2)),6)</f>
        <v>0</v>
      </c>
      <c r="BK792" s="3">
        <f>LOG((AM792/'Average Crustal Abundance'!H$2),5.77)</f>
        <v>0</v>
      </c>
      <c r="BL792" s="3">
        <f>IF(LOG((AN792/'Average Crustal Abundance'!I$2))&lt;6,LOG((AN792/'Average Crustal Abundance'!I$2)),6)</f>
        <v>0</v>
      </c>
      <c r="BM792" s="3">
        <f>IF(LOG((AO792/'Average Crustal Abundance'!J$2))&lt;6,LOG((AO792/'Average Crustal Abundance'!J$2)),6)</f>
        <v>0</v>
      </c>
      <c r="BN792" s="3">
        <f>LOG((AP792/'Average Crustal Abundance'!K$2),4.9)</f>
        <v>0</v>
      </c>
      <c r="BO792" s="3">
        <f>IF(LOG((AQ792/'Average Crustal Abundance'!L$2))&lt;6,LOG((AQ792/'Average Crustal Abundance'!L$2)),6)</f>
        <v>0</v>
      </c>
      <c r="BP792" s="3">
        <f>IF(LOG((AR792/'Average Crustal Abundance'!M$2))&lt;6,LOG((AR792/'Average Crustal Abundance'!M$2)),6)</f>
        <v>0</v>
      </c>
      <c r="BQ792" s="3">
        <f>IF(LOG((AS792/'Average Crustal Abundance'!N$2))&lt;6,LOG((AS792/'Average Crustal Abundance'!N$2)),6)</f>
        <v>0</v>
      </c>
      <c r="BR792" s="3">
        <f>LOG((AT792/'Average Crustal Abundance'!O$2),6.71)</f>
        <v>0</v>
      </c>
      <c r="BS792" s="3">
        <f>IF(LOG((AU792/'Average Crustal Abundance'!P$2))&lt;6,LOG((AU792/'Average Crustal Abundance'!P$2)),6)</f>
        <v>0</v>
      </c>
      <c r="BT792" s="3">
        <f>LOG((AV792/'Average Crustal Abundance'!Q$2),8.58)</f>
        <v>0</v>
      </c>
      <c r="BU792" s="3">
        <f>IF(LOG((AW792/'Average Crustal Abundance'!R$2))&lt;6,LOG((AW792/'Average Crustal Abundance'!R$2)),6)</f>
        <v>0</v>
      </c>
      <c r="BV792" s="3">
        <f>IF(LOG((AX792/'Average Crustal Abundance'!S$2))&lt;6,LOG((AX792/'Average Crustal Abundance'!S$2)),6)</f>
        <v>0</v>
      </c>
      <c r="BW792" s="3">
        <f>IF(LOG((AY792/'Average Crustal Abundance'!T$2))&lt;6,LOG((AY792/'Average Crustal Abundance'!T$2)),6)</f>
        <v>0</v>
      </c>
      <c r="BX792" s="3">
        <f>IF(LOG((AZ792/'Average Crustal Abundance'!U$2))&lt;6,LOG((AZ792/'Average Crustal Abundance'!U$2)),6)</f>
        <v>0</v>
      </c>
      <c r="BY792" s="3">
        <f>IF(LOG((BA792/'Average Crustal Abundance'!V$2))&lt;6,LOG((BA792/'Average Crustal Abundance'!V$2)),6)</f>
        <v>0</v>
      </c>
      <c r="BZ792" s="3">
        <f>LOG((BB792/'Average Crustal Abundance'!W$2),9.15)</f>
        <v>0</v>
      </c>
      <c r="CA792" s="3">
        <f>LOG((BC792/'Average Crustal Abundance'!X$2),6.07)</f>
        <v>0</v>
      </c>
      <c r="CB792" s="3">
        <f>LOG((BD792/'Average Crustal Abundance'!Y$2),9.57)</f>
        <v>0</v>
      </c>
      <c r="CC792" s="3">
        <f t="shared" si="436"/>
        <v>0</v>
      </c>
      <c r="CD792" s="3" t="e">
        <f t="shared" si="437"/>
        <v>#DIV/0!</v>
      </c>
      <c r="CE792" s="4" t="e">
        <f t="shared" si="427"/>
        <v>#DIV/0!</v>
      </c>
      <c r="CF792" s="4" t="e">
        <f t="shared" si="428"/>
        <v>#DIV/0!</v>
      </c>
      <c r="CG792" s="4" t="e">
        <f t="shared" si="429"/>
        <v>#DIV/0!</v>
      </c>
      <c r="CH792" s="4" t="e">
        <f t="shared" si="423"/>
        <v>#DIV/0!</v>
      </c>
      <c r="CI792" s="4" t="e">
        <f t="shared" si="424"/>
        <v>#DIV/0!</v>
      </c>
      <c r="CJ792" s="4" t="e">
        <f t="shared" si="425"/>
        <v>#DIV/0!</v>
      </c>
      <c r="CK792" s="4" t="e">
        <f t="shared" si="426"/>
        <v>#DIV/0!</v>
      </c>
      <c r="CL792" s="4" t="e">
        <f t="shared" si="445"/>
        <v>#DIV/0!</v>
      </c>
      <c r="CM792" s="4" t="e">
        <f t="shared" si="446"/>
        <v>#DIV/0!</v>
      </c>
      <c r="CN792" s="4" t="e">
        <f t="shared" si="447"/>
        <v>#DIV/0!</v>
      </c>
      <c r="CO792" s="4" t="e">
        <f t="shared" si="448"/>
        <v>#DIV/0!</v>
      </c>
      <c r="CP792" s="4" t="e">
        <f t="shared" si="449"/>
        <v>#DIV/0!</v>
      </c>
      <c r="CQ792" s="4" t="e">
        <f t="shared" si="439"/>
        <v>#DIV/0!</v>
      </c>
      <c r="CR792" s="4" t="e">
        <f t="shared" si="440"/>
        <v>#DIV/0!</v>
      </c>
      <c r="CS792" s="4" t="e">
        <f t="shared" si="441"/>
        <v>#DIV/0!</v>
      </c>
      <c r="CT792" s="4" t="e">
        <f t="shared" si="442"/>
        <v>#DIV/0!</v>
      </c>
      <c r="CU792" s="4" t="e">
        <f t="shared" si="443"/>
        <v>#DIV/0!</v>
      </c>
      <c r="CV792" s="4" t="e">
        <f t="shared" si="444"/>
        <v>#DIV/0!</v>
      </c>
      <c r="CW792" s="4" t="e">
        <f t="shared" si="430"/>
        <v>#DIV/0!</v>
      </c>
      <c r="CX792" s="4" t="e">
        <f t="shared" si="431"/>
        <v>#DIV/0!</v>
      </c>
      <c r="CY792" s="4" t="e">
        <f t="shared" si="432"/>
        <v>#DIV/0!</v>
      </c>
      <c r="CZ792" s="4" t="e">
        <f t="shared" si="433"/>
        <v>#DIV/0!</v>
      </c>
      <c r="DA792" s="4" t="e">
        <f t="shared" si="434"/>
        <v>#DIV/0!</v>
      </c>
      <c r="DB792" s="4" t="e">
        <f t="shared" si="435"/>
        <v>#DIV/0!</v>
      </c>
      <c r="DC792" s="3"/>
      <c r="DD792" s="3" t="e">
        <f t="shared" si="438"/>
        <v>#DIV/0!</v>
      </c>
    </row>
    <row r="793" spans="33:108" x14ac:dyDescent="0.25">
      <c r="AG793" s="2">
        <f>IF(I793&gt;'Average Crustal Abundance'!B$2,Data!I793,'Average Crustal Abundance'!B$2)</f>
        <v>52200</v>
      </c>
      <c r="AH793" s="2">
        <f>IF(J793&gt;'Average Crustal Abundance'!C$2,Data!J793,'Average Crustal Abundance'!C$2)</f>
        <v>27</v>
      </c>
      <c r="AI793" s="2">
        <f>IF(K793&gt;'Average Crustal Abundance'!D$2,Data!K793,'Average Crustal Abundance'!D$2)</f>
        <v>59</v>
      </c>
      <c r="AJ793" s="2">
        <f>IF(L793&gt;'Average Crustal Abundance'!E$2,Data!L793,'Average Crustal Abundance'!E$2)</f>
        <v>0.188</v>
      </c>
      <c r="AK793" s="2">
        <f>IF(M793&gt;'Average Crustal Abundance'!F$2,Data!M793,'Average Crustal Abundance'!F$2)</f>
        <v>1.5E-3</v>
      </c>
      <c r="AL793" s="2">
        <f>IF(N793&gt;'Average Crustal Abundance'!G$2,Data!N793,'Average Crustal Abundance'!G$2)</f>
        <v>1.5E-3</v>
      </c>
      <c r="AM793" s="2">
        <f>IF(O793&gt;'Average Crustal Abundance'!H$2,Data!O793,'Average Crustal Abundance'!H$2)</f>
        <v>27</v>
      </c>
      <c r="AN793" s="2">
        <f>IF(P793&gt;'Average Crustal Abundance'!I$2,Data!P793,'Average Crustal Abundance'!I$2)</f>
        <v>5.6000000000000001E-2</v>
      </c>
      <c r="AO793" s="2">
        <f>IF(Q793&gt;'Average Crustal Abundance'!J$2,Data!Q793,'Average Crustal Abundance'!J$2)</f>
        <v>1.2999999999999999E-3</v>
      </c>
      <c r="AP793" s="2">
        <f>IF(R793&gt;'Average Crustal Abundance'!K$2,Data!R793,'Average Crustal Abundance'!K$2)</f>
        <v>72</v>
      </c>
      <c r="AQ793" s="2">
        <f>IF(S793&gt;'Average Crustal Abundance'!L$2,Data!S793,'Average Crustal Abundance'!L$2)</f>
        <v>0.08</v>
      </c>
      <c r="AR793" s="2">
        <f>IF(T793&gt;'Average Crustal Abundance'!M$2,Data!T793,'Average Crustal Abundance'!M$2)</f>
        <v>5.1999999999999998E-2</v>
      </c>
      <c r="AS793" s="2">
        <f>IF(U793&gt;'Average Crustal Abundance'!N$2,Data!U793,'Average Crustal Abundance'!N$2)</f>
        <v>0.5</v>
      </c>
      <c r="AT793" s="2">
        <f>IF(V793&gt;'Average Crustal Abundance'!O$2,Data!V793,'Average Crustal Abundance'!O$2)</f>
        <v>11</v>
      </c>
      <c r="AU793" s="2">
        <f>IF(W793&gt;'Average Crustal Abundance'!P$2,Data!W793,'Average Crustal Abundance'!P$2)</f>
        <v>0.03</v>
      </c>
      <c r="AV793" s="2">
        <f>IF(X793&gt;'Average Crustal Abundance'!Q$2,Data!X793,'Average Crustal Abundance'!Q$2)</f>
        <v>2.5</v>
      </c>
      <c r="AW793" s="2">
        <f>IF(Y793&gt;'Average Crustal Abundance'!R$2,Data!Y793,'Average Crustal Abundance'!R$2)</f>
        <v>0.2</v>
      </c>
      <c r="AX793" s="2">
        <f>IF(Z793&gt;'Average Crustal Abundance'!S$2,Data!Z793,'Average Crustal Abundance'!S$2)</f>
        <v>0.18</v>
      </c>
      <c r="AY793" s="2">
        <f>IF(AA793&gt;'Average Crustal Abundance'!T$2,Data!AA793,'Average Crustal Abundance'!T$2)</f>
        <v>1E-3</v>
      </c>
      <c r="AZ793" s="2">
        <f>IF(AB793&gt;'Average Crustal Abundance'!U$2,Data!AB793,'Average Crustal Abundance'!U$2)</f>
        <v>0.8</v>
      </c>
      <c r="BA793" s="2">
        <f>IF(AC793&gt;'Average Crustal Abundance'!V$2,Data!AC793,'Average Crustal Abundance'!V$2)</f>
        <v>1</v>
      </c>
      <c r="BB793" s="2">
        <f>IF(AD793&gt;'Average Crustal Abundance'!W$2,Data!AD793,'Average Crustal Abundance'!W$2)</f>
        <v>1.7</v>
      </c>
      <c r="BC793" s="2">
        <f>IF(AE793&gt;'Average Crustal Abundance'!X$2,Data!AE793,'Average Crustal Abundance'!X$2)</f>
        <v>20</v>
      </c>
      <c r="BD793" s="2">
        <f>IF(AF793&gt;'Average Crustal Abundance'!Y$2,Data!AF793,'Average Crustal Abundance'!Y$2)</f>
        <v>1.3</v>
      </c>
      <c r="BE793" s="3">
        <f>LOG((AG793/'Average Crustal Abundance'!B$2),1.636)</f>
        <v>0</v>
      </c>
      <c r="BF793" s="3">
        <f>LOG((AH793/'Average Crustal Abundance'!C$2),5.77)</f>
        <v>0</v>
      </c>
      <c r="BG793" s="3">
        <f>LOG((AI793/'Average Crustal Abundance'!D$2),5.07)</f>
        <v>0</v>
      </c>
      <c r="BH793" s="3">
        <f>IF(LOG((AJ793/'Average Crustal Abundance'!E$2))&lt;6,LOG((AJ793/'Average Crustal Abundance'!E$2)),6)</f>
        <v>0</v>
      </c>
      <c r="BI793" s="3">
        <f>IF(LOG((AK793/'Average Crustal Abundance'!F$2))&lt;6,LOG((AK793/'Average Crustal Abundance'!F$2)),6)</f>
        <v>0</v>
      </c>
      <c r="BJ793" s="3">
        <f>IF(LOG((AL793/'Average Crustal Abundance'!G$2))&lt;6,LOG((AL793/'Average Crustal Abundance'!G$2)),6)</f>
        <v>0</v>
      </c>
      <c r="BK793" s="3">
        <f>LOG((AM793/'Average Crustal Abundance'!H$2),5.77)</f>
        <v>0</v>
      </c>
      <c r="BL793" s="3">
        <f>IF(LOG((AN793/'Average Crustal Abundance'!I$2))&lt;6,LOG((AN793/'Average Crustal Abundance'!I$2)),6)</f>
        <v>0</v>
      </c>
      <c r="BM793" s="3">
        <f>IF(LOG((AO793/'Average Crustal Abundance'!J$2))&lt;6,LOG((AO793/'Average Crustal Abundance'!J$2)),6)</f>
        <v>0</v>
      </c>
      <c r="BN793" s="3">
        <f>LOG((AP793/'Average Crustal Abundance'!K$2),4.9)</f>
        <v>0</v>
      </c>
      <c r="BO793" s="3">
        <f>IF(LOG((AQ793/'Average Crustal Abundance'!L$2))&lt;6,LOG((AQ793/'Average Crustal Abundance'!L$2)),6)</f>
        <v>0</v>
      </c>
      <c r="BP793" s="3">
        <f>IF(LOG((AR793/'Average Crustal Abundance'!M$2))&lt;6,LOG((AR793/'Average Crustal Abundance'!M$2)),6)</f>
        <v>0</v>
      </c>
      <c r="BQ793" s="3">
        <f>IF(LOG((AS793/'Average Crustal Abundance'!N$2))&lt;6,LOG((AS793/'Average Crustal Abundance'!N$2)),6)</f>
        <v>0</v>
      </c>
      <c r="BR793" s="3">
        <f>LOG((AT793/'Average Crustal Abundance'!O$2),6.71)</f>
        <v>0</v>
      </c>
      <c r="BS793" s="3">
        <f>IF(LOG((AU793/'Average Crustal Abundance'!P$2))&lt;6,LOG((AU793/'Average Crustal Abundance'!P$2)),6)</f>
        <v>0</v>
      </c>
      <c r="BT793" s="3">
        <f>LOG((AV793/'Average Crustal Abundance'!Q$2),8.58)</f>
        <v>0</v>
      </c>
      <c r="BU793" s="3">
        <f>IF(LOG((AW793/'Average Crustal Abundance'!R$2))&lt;6,LOG((AW793/'Average Crustal Abundance'!R$2)),6)</f>
        <v>0</v>
      </c>
      <c r="BV793" s="3">
        <f>IF(LOG((AX793/'Average Crustal Abundance'!S$2))&lt;6,LOG((AX793/'Average Crustal Abundance'!S$2)),6)</f>
        <v>0</v>
      </c>
      <c r="BW793" s="3">
        <f>IF(LOG((AY793/'Average Crustal Abundance'!T$2))&lt;6,LOG((AY793/'Average Crustal Abundance'!T$2)),6)</f>
        <v>0</v>
      </c>
      <c r="BX793" s="3">
        <f>IF(LOG((AZ793/'Average Crustal Abundance'!U$2))&lt;6,LOG((AZ793/'Average Crustal Abundance'!U$2)),6)</f>
        <v>0</v>
      </c>
      <c r="BY793" s="3">
        <f>IF(LOG((BA793/'Average Crustal Abundance'!V$2))&lt;6,LOG((BA793/'Average Crustal Abundance'!V$2)),6)</f>
        <v>0</v>
      </c>
      <c r="BZ793" s="3">
        <f>LOG((BB793/'Average Crustal Abundance'!W$2),9.15)</f>
        <v>0</v>
      </c>
      <c r="CA793" s="3">
        <f>LOG((BC793/'Average Crustal Abundance'!X$2),6.07)</f>
        <v>0</v>
      </c>
      <c r="CB793" s="3">
        <f>LOG((BD793/'Average Crustal Abundance'!Y$2),9.57)</f>
        <v>0</v>
      </c>
      <c r="CC793" s="3">
        <f t="shared" si="436"/>
        <v>0</v>
      </c>
      <c r="CD793" s="3" t="e">
        <f t="shared" si="437"/>
        <v>#DIV/0!</v>
      </c>
      <c r="CE793" s="4" t="e">
        <f t="shared" si="427"/>
        <v>#DIV/0!</v>
      </c>
      <c r="CF793" s="4" t="e">
        <f t="shared" si="428"/>
        <v>#DIV/0!</v>
      </c>
      <c r="CG793" s="4" t="e">
        <f t="shared" si="429"/>
        <v>#DIV/0!</v>
      </c>
      <c r="CH793" s="4" t="e">
        <f t="shared" si="423"/>
        <v>#DIV/0!</v>
      </c>
      <c r="CI793" s="4" t="e">
        <f t="shared" si="424"/>
        <v>#DIV/0!</v>
      </c>
      <c r="CJ793" s="4" t="e">
        <f t="shared" si="425"/>
        <v>#DIV/0!</v>
      </c>
      <c r="CK793" s="4" t="e">
        <f t="shared" si="426"/>
        <v>#DIV/0!</v>
      </c>
      <c r="CL793" s="4" t="e">
        <f t="shared" si="445"/>
        <v>#DIV/0!</v>
      </c>
      <c r="CM793" s="4" t="e">
        <f t="shared" si="446"/>
        <v>#DIV/0!</v>
      </c>
      <c r="CN793" s="4" t="e">
        <f t="shared" si="447"/>
        <v>#DIV/0!</v>
      </c>
      <c r="CO793" s="4" t="e">
        <f t="shared" si="448"/>
        <v>#DIV/0!</v>
      </c>
      <c r="CP793" s="4" t="e">
        <f t="shared" si="449"/>
        <v>#DIV/0!</v>
      </c>
      <c r="CQ793" s="4" t="e">
        <f t="shared" si="439"/>
        <v>#DIV/0!</v>
      </c>
      <c r="CR793" s="4" t="e">
        <f t="shared" si="440"/>
        <v>#DIV/0!</v>
      </c>
      <c r="CS793" s="4" t="e">
        <f t="shared" si="441"/>
        <v>#DIV/0!</v>
      </c>
      <c r="CT793" s="4" t="e">
        <f t="shared" si="442"/>
        <v>#DIV/0!</v>
      </c>
      <c r="CU793" s="4" t="e">
        <f t="shared" si="443"/>
        <v>#DIV/0!</v>
      </c>
      <c r="CV793" s="4" t="e">
        <f t="shared" si="444"/>
        <v>#DIV/0!</v>
      </c>
      <c r="CW793" s="4" t="e">
        <f t="shared" si="430"/>
        <v>#DIV/0!</v>
      </c>
      <c r="CX793" s="4" t="e">
        <f t="shared" si="431"/>
        <v>#DIV/0!</v>
      </c>
      <c r="CY793" s="4" t="e">
        <f t="shared" si="432"/>
        <v>#DIV/0!</v>
      </c>
      <c r="CZ793" s="4" t="e">
        <f t="shared" si="433"/>
        <v>#DIV/0!</v>
      </c>
      <c r="DA793" s="4" t="e">
        <f t="shared" si="434"/>
        <v>#DIV/0!</v>
      </c>
      <c r="DB793" s="4" t="e">
        <f t="shared" si="435"/>
        <v>#DIV/0!</v>
      </c>
      <c r="DC793" s="3"/>
      <c r="DD793" s="3" t="e">
        <f t="shared" si="438"/>
        <v>#DIV/0!</v>
      </c>
    </row>
    <row r="794" spans="33:108" x14ac:dyDescent="0.25">
      <c r="AG794" s="2">
        <f>IF(I794&gt;'Average Crustal Abundance'!B$2,Data!I794,'Average Crustal Abundance'!B$2)</f>
        <v>52200</v>
      </c>
      <c r="AH794" s="2">
        <f>IF(J794&gt;'Average Crustal Abundance'!C$2,Data!J794,'Average Crustal Abundance'!C$2)</f>
        <v>27</v>
      </c>
      <c r="AI794" s="2">
        <f>IF(K794&gt;'Average Crustal Abundance'!D$2,Data!K794,'Average Crustal Abundance'!D$2)</f>
        <v>59</v>
      </c>
      <c r="AJ794" s="2">
        <f>IF(L794&gt;'Average Crustal Abundance'!E$2,Data!L794,'Average Crustal Abundance'!E$2)</f>
        <v>0.188</v>
      </c>
      <c r="AK794" s="2">
        <f>IF(M794&gt;'Average Crustal Abundance'!F$2,Data!M794,'Average Crustal Abundance'!F$2)</f>
        <v>1.5E-3</v>
      </c>
      <c r="AL794" s="2">
        <f>IF(N794&gt;'Average Crustal Abundance'!G$2,Data!N794,'Average Crustal Abundance'!G$2)</f>
        <v>1.5E-3</v>
      </c>
      <c r="AM794" s="2">
        <f>IF(O794&gt;'Average Crustal Abundance'!H$2,Data!O794,'Average Crustal Abundance'!H$2)</f>
        <v>27</v>
      </c>
      <c r="AN794" s="2">
        <f>IF(P794&gt;'Average Crustal Abundance'!I$2,Data!P794,'Average Crustal Abundance'!I$2)</f>
        <v>5.6000000000000001E-2</v>
      </c>
      <c r="AO794" s="2">
        <f>IF(Q794&gt;'Average Crustal Abundance'!J$2,Data!Q794,'Average Crustal Abundance'!J$2)</f>
        <v>1.2999999999999999E-3</v>
      </c>
      <c r="AP794" s="2">
        <f>IF(R794&gt;'Average Crustal Abundance'!K$2,Data!R794,'Average Crustal Abundance'!K$2)</f>
        <v>72</v>
      </c>
      <c r="AQ794" s="2">
        <f>IF(S794&gt;'Average Crustal Abundance'!L$2,Data!S794,'Average Crustal Abundance'!L$2)</f>
        <v>0.08</v>
      </c>
      <c r="AR794" s="2">
        <f>IF(T794&gt;'Average Crustal Abundance'!M$2,Data!T794,'Average Crustal Abundance'!M$2)</f>
        <v>5.1999999999999998E-2</v>
      </c>
      <c r="AS794" s="2">
        <f>IF(U794&gt;'Average Crustal Abundance'!N$2,Data!U794,'Average Crustal Abundance'!N$2)</f>
        <v>0.5</v>
      </c>
      <c r="AT794" s="2">
        <f>IF(V794&gt;'Average Crustal Abundance'!O$2,Data!V794,'Average Crustal Abundance'!O$2)</f>
        <v>11</v>
      </c>
      <c r="AU794" s="2">
        <f>IF(W794&gt;'Average Crustal Abundance'!P$2,Data!W794,'Average Crustal Abundance'!P$2)</f>
        <v>0.03</v>
      </c>
      <c r="AV794" s="2">
        <f>IF(X794&gt;'Average Crustal Abundance'!Q$2,Data!X794,'Average Crustal Abundance'!Q$2)</f>
        <v>2.5</v>
      </c>
      <c r="AW794" s="2">
        <f>IF(Y794&gt;'Average Crustal Abundance'!R$2,Data!Y794,'Average Crustal Abundance'!R$2)</f>
        <v>0.2</v>
      </c>
      <c r="AX794" s="2">
        <f>IF(Z794&gt;'Average Crustal Abundance'!S$2,Data!Z794,'Average Crustal Abundance'!S$2)</f>
        <v>0.18</v>
      </c>
      <c r="AY794" s="2">
        <f>IF(AA794&gt;'Average Crustal Abundance'!T$2,Data!AA794,'Average Crustal Abundance'!T$2)</f>
        <v>1E-3</v>
      </c>
      <c r="AZ794" s="2">
        <f>IF(AB794&gt;'Average Crustal Abundance'!U$2,Data!AB794,'Average Crustal Abundance'!U$2)</f>
        <v>0.8</v>
      </c>
      <c r="BA794" s="2">
        <f>IF(AC794&gt;'Average Crustal Abundance'!V$2,Data!AC794,'Average Crustal Abundance'!V$2)</f>
        <v>1</v>
      </c>
      <c r="BB794" s="2">
        <f>IF(AD794&gt;'Average Crustal Abundance'!W$2,Data!AD794,'Average Crustal Abundance'!W$2)</f>
        <v>1.7</v>
      </c>
      <c r="BC794" s="2">
        <f>IF(AE794&gt;'Average Crustal Abundance'!X$2,Data!AE794,'Average Crustal Abundance'!X$2)</f>
        <v>20</v>
      </c>
      <c r="BD794" s="2">
        <f>IF(AF794&gt;'Average Crustal Abundance'!Y$2,Data!AF794,'Average Crustal Abundance'!Y$2)</f>
        <v>1.3</v>
      </c>
      <c r="BE794" s="3">
        <f>LOG((AG794/'Average Crustal Abundance'!B$2),1.636)</f>
        <v>0</v>
      </c>
      <c r="BF794" s="3">
        <f>LOG((AH794/'Average Crustal Abundance'!C$2),5.77)</f>
        <v>0</v>
      </c>
      <c r="BG794" s="3">
        <f>LOG((AI794/'Average Crustal Abundance'!D$2),5.07)</f>
        <v>0</v>
      </c>
      <c r="BH794" s="3">
        <f>IF(LOG((AJ794/'Average Crustal Abundance'!E$2))&lt;6,LOG((AJ794/'Average Crustal Abundance'!E$2)),6)</f>
        <v>0</v>
      </c>
      <c r="BI794" s="3">
        <f>IF(LOG((AK794/'Average Crustal Abundance'!F$2))&lt;6,LOG((AK794/'Average Crustal Abundance'!F$2)),6)</f>
        <v>0</v>
      </c>
      <c r="BJ794" s="3">
        <f>IF(LOG((AL794/'Average Crustal Abundance'!G$2))&lt;6,LOG((AL794/'Average Crustal Abundance'!G$2)),6)</f>
        <v>0</v>
      </c>
      <c r="BK794" s="3">
        <f>LOG((AM794/'Average Crustal Abundance'!H$2),5.77)</f>
        <v>0</v>
      </c>
      <c r="BL794" s="3">
        <f>IF(LOG((AN794/'Average Crustal Abundance'!I$2))&lt;6,LOG((AN794/'Average Crustal Abundance'!I$2)),6)</f>
        <v>0</v>
      </c>
      <c r="BM794" s="3">
        <f>IF(LOG((AO794/'Average Crustal Abundance'!J$2))&lt;6,LOG((AO794/'Average Crustal Abundance'!J$2)),6)</f>
        <v>0</v>
      </c>
      <c r="BN794" s="3">
        <f>LOG((AP794/'Average Crustal Abundance'!K$2),4.9)</f>
        <v>0</v>
      </c>
      <c r="BO794" s="3">
        <f>IF(LOG((AQ794/'Average Crustal Abundance'!L$2))&lt;6,LOG((AQ794/'Average Crustal Abundance'!L$2)),6)</f>
        <v>0</v>
      </c>
      <c r="BP794" s="3">
        <f>IF(LOG((AR794/'Average Crustal Abundance'!M$2))&lt;6,LOG((AR794/'Average Crustal Abundance'!M$2)),6)</f>
        <v>0</v>
      </c>
      <c r="BQ794" s="3">
        <f>IF(LOG((AS794/'Average Crustal Abundance'!N$2))&lt;6,LOG((AS794/'Average Crustal Abundance'!N$2)),6)</f>
        <v>0</v>
      </c>
      <c r="BR794" s="3">
        <f>LOG((AT794/'Average Crustal Abundance'!O$2),6.71)</f>
        <v>0</v>
      </c>
      <c r="BS794" s="3">
        <f>IF(LOG((AU794/'Average Crustal Abundance'!P$2))&lt;6,LOG((AU794/'Average Crustal Abundance'!P$2)),6)</f>
        <v>0</v>
      </c>
      <c r="BT794" s="3">
        <f>LOG((AV794/'Average Crustal Abundance'!Q$2),8.58)</f>
        <v>0</v>
      </c>
      <c r="BU794" s="3">
        <f>IF(LOG((AW794/'Average Crustal Abundance'!R$2))&lt;6,LOG((AW794/'Average Crustal Abundance'!R$2)),6)</f>
        <v>0</v>
      </c>
      <c r="BV794" s="3">
        <f>IF(LOG((AX794/'Average Crustal Abundance'!S$2))&lt;6,LOG((AX794/'Average Crustal Abundance'!S$2)),6)</f>
        <v>0</v>
      </c>
      <c r="BW794" s="3">
        <f>IF(LOG((AY794/'Average Crustal Abundance'!T$2))&lt;6,LOG((AY794/'Average Crustal Abundance'!T$2)),6)</f>
        <v>0</v>
      </c>
      <c r="BX794" s="3">
        <f>IF(LOG((AZ794/'Average Crustal Abundance'!U$2))&lt;6,LOG((AZ794/'Average Crustal Abundance'!U$2)),6)</f>
        <v>0</v>
      </c>
      <c r="BY794" s="3">
        <f>IF(LOG((BA794/'Average Crustal Abundance'!V$2))&lt;6,LOG((BA794/'Average Crustal Abundance'!V$2)),6)</f>
        <v>0</v>
      </c>
      <c r="BZ794" s="3">
        <f>LOG((BB794/'Average Crustal Abundance'!W$2),9.15)</f>
        <v>0</v>
      </c>
      <c r="CA794" s="3">
        <f>LOG((BC794/'Average Crustal Abundance'!X$2),6.07)</f>
        <v>0</v>
      </c>
      <c r="CB794" s="3">
        <f>LOG((BD794/'Average Crustal Abundance'!Y$2),9.57)</f>
        <v>0</v>
      </c>
      <c r="CC794" s="3">
        <f t="shared" si="436"/>
        <v>0</v>
      </c>
      <c r="CD794" s="3" t="e">
        <f t="shared" si="437"/>
        <v>#DIV/0!</v>
      </c>
      <c r="CE794" s="4" t="e">
        <f t="shared" si="427"/>
        <v>#DIV/0!</v>
      </c>
      <c r="CF794" s="4" t="e">
        <f t="shared" si="428"/>
        <v>#DIV/0!</v>
      </c>
      <c r="CG794" s="4" t="e">
        <f t="shared" si="429"/>
        <v>#DIV/0!</v>
      </c>
      <c r="CH794" s="4" t="e">
        <f t="shared" si="423"/>
        <v>#DIV/0!</v>
      </c>
      <c r="CI794" s="4" t="e">
        <f t="shared" si="424"/>
        <v>#DIV/0!</v>
      </c>
      <c r="CJ794" s="4" t="e">
        <f t="shared" si="425"/>
        <v>#DIV/0!</v>
      </c>
      <c r="CK794" s="4" t="e">
        <f t="shared" si="426"/>
        <v>#DIV/0!</v>
      </c>
      <c r="CL794" s="4" t="e">
        <f t="shared" si="445"/>
        <v>#DIV/0!</v>
      </c>
      <c r="CM794" s="4" t="e">
        <f t="shared" si="446"/>
        <v>#DIV/0!</v>
      </c>
      <c r="CN794" s="4" t="e">
        <f t="shared" si="447"/>
        <v>#DIV/0!</v>
      </c>
      <c r="CO794" s="4" t="e">
        <f t="shared" si="448"/>
        <v>#DIV/0!</v>
      </c>
      <c r="CP794" s="4" t="e">
        <f t="shared" si="449"/>
        <v>#DIV/0!</v>
      </c>
      <c r="CQ794" s="4" t="e">
        <f t="shared" si="439"/>
        <v>#DIV/0!</v>
      </c>
      <c r="CR794" s="4" t="e">
        <f t="shared" si="440"/>
        <v>#DIV/0!</v>
      </c>
      <c r="CS794" s="4" t="e">
        <f t="shared" si="441"/>
        <v>#DIV/0!</v>
      </c>
      <c r="CT794" s="4" t="e">
        <f t="shared" si="442"/>
        <v>#DIV/0!</v>
      </c>
      <c r="CU794" s="4" t="e">
        <f t="shared" si="443"/>
        <v>#DIV/0!</v>
      </c>
      <c r="CV794" s="4" t="e">
        <f t="shared" si="444"/>
        <v>#DIV/0!</v>
      </c>
      <c r="CW794" s="4" t="e">
        <f t="shared" si="430"/>
        <v>#DIV/0!</v>
      </c>
      <c r="CX794" s="4" t="e">
        <f t="shared" si="431"/>
        <v>#DIV/0!</v>
      </c>
      <c r="CY794" s="4" t="e">
        <f t="shared" si="432"/>
        <v>#DIV/0!</v>
      </c>
      <c r="CZ794" s="4" t="e">
        <f t="shared" si="433"/>
        <v>#DIV/0!</v>
      </c>
      <c r="DA794" s="4" t="e">
        <f t="shared" si="434"/>
        <v>#DIV/0!</v>
      </c>
      <c r="DB794" s="4" t="e">
        <f t="shared" si="435"/>
        <v>#DIV/0!</v>
      </c>
      <c r="DC794" s="3"/>
      <c r="DD794" s="3" t="e">
        <f t="shared" si="438"/>
        <v>#DIV/0!</v>
      </c>
    </row>
    <row r="795" spans="33:108" x14ac:dyDescent="0.25">
      <c r="AG795" s="2">
        <f>IF(I795&gt;'Average Crustal Abundance'!B$2,Data!I795,'Average Crustal Abundance'!B$2)</f>
        <v>52200</v>
      </c>
      <c r="AH795" s="2">
        <f>IF(J795&gt;'Average Crustal Abundance'!C$2,Data!J795,'Average Crustal Abundance'!C$2)</f>
        <v>27</v>
      </c>
      <c r="AI795" s="2">
        <f>IF(K795&gt;'Average Crustal Abundance'!D$2,Data!K795,'Average Crustal Abundance'!D$2)</f>
        <v>59</v>
      </c>
      <c r="AJ795" s="2">
        <f>IF(L795&gt;'Average Crustal Abundance'!E$2,Data!L795,'Average Crustal Abundance'!E$2)</f>
        <v>0.188</v>
      </c>
      <c r="AK795" s="2">
        <f>IF(M795&gt;'Average Crustal Abundance'!F$2,Data!M795,'Average Crustal Abundance'!F$2)</f>
        <v>1.5E-3</v>
      </c>
      <c r="AL795" s="2">
        <f>IF(N795&gt;'Average Crustal Abundance'!G$2,Data!N795,'Average Crustal Abundance'!G$2)</f>
        <v>1.5E-3</v>
      </c>
      <c r="AM795" s="2">
        <f>IF(O795&gt;'Average Crustal Abundance'!H$2,Data!O795,'Average Crustal Abundance'!H$2)</f>
        <v>27</v>
      </c>
      <c r="AN795" s="2">
        <f>IF(P795&gt;'Average Crustal Abundance'!I$2,Data!P795,'Average Crustal Abundance'!I$2)</f>
        <v>5.6000000000000001E-2</v>
      </c>
      <c r="AO795" s="2">
        <f>IF(Q795&gt;'Average Crustal Abundance'!J$2,Data!Q795,'Average Crustal Abundance'!J$2)</f>
        <v>1.2999999999999999E-3</v>
      </c>
      <c r="AP795" s="2">
        <f>IF(R795&gt;'Average Crustal Abundance'!K$2,Data!R795,'Average Crustal Abundance'!K$2)</f>
        <v>72</v>
      </c>
      <c r="AQ795" s="2">
        <f>IF(S795&gt;'Average Crustal Abundance'!L$2,Data!S795,'Average Crustal Abundance'!L$2)</f>
        <v>0.08</v>
      </c>
      <c r="AR795" s="2">
        <f>IF(T795&gt;'Average Crustal Abundance'!M$2,Data!T795,'Average Crustal Abundance'!M$2)</f>
        <v>5.1999999999999998E-2</v>
      </c>
      <c r="AS795" s="2">
        <f>IF(U795&gt;'Average Crustal Abundance'!N$2,Data!U795,'Average Crustal Abundance'!N$2)</f>
        <v>0.5</v>
      </c>
      <c r="AT795" s="2">
        <f>IF(V795&gt;'Average Crustal Abundance'!O$2,Data!V795,'Average Crustal Abundance'!O$2)</f>
        <v>11</v>
      </c>
      <c r="AU795" s="2">
        <f>IF(W795&gt;'Average Crustal Abundance'!P$2,Data!W795,'Average Crustal Abundance'!P$2)</f>
        <v>0.03</v>
      </c>
      <c r="AV795" s="2">
        <f>IF(X795&gt;'Average Crustal Abundance'!Q$2,Data!X795,'Average Crustal Abundance'!Q$2)</f>
        <v>2.5</v>
      </c>
      <c r="AW795" s="2">
        <f>IF(Y795&gt;'Average Crustal Abundance'!R$2,Data!Y795,'Average Crustal Abundance'!R$2)</f>
        <v>0.2</v>
      </c>
      <c r="AX795" s="2">
        <f>IF(Z795&gt;'Average Crustal Abundance'!S$2,Data!Z795,'Average Crustal Abundance'!S$2)</f>
        <v>0.18</v>
      </c>
      <c r="AY795" s="2">
        <f>IF(AA795&gt;'Average Crustal Abundance'!T$2,Data!AA795,'Average Crustal Abundance'!T$2)</f>
        <v>1E-3</v>
      </c>
      <c r="AZ795" s="2">
        <f>IF(AB795&gt;'Average Crustal Abundance'!U$2,Data!AB795,'Average Crustal Abundance'!U$2)</f>
        <v>0.8</v>
      </c>
      <c r="BA795" s="2">
        <f>IF(AC795&gt;'Average Crustal Abundance'!V$2,Data!AC795,'Average Crustal Abundance'!V$2)</f>
        <v>1</v>
      </c>
      <c r="BB795" s="2">
        <f>IF(AD795&gt;'Average Crustal Abundance'!W$2,Data!AD795,'Average Crustal Abundance'!W$2)</f>
        <v>1.7</v>
      </c>
      <c r="BC795" s="2">
        <f>IF(AE795&gt;'Average Crustal Abundance'!X$2,Data!AE795,'Average Crustal Abundance'!X$2)</f>
        <v>20</v>
      </c>
      <c r="BD795" s="2">
        <f>IF(AF795&gt;'Average Crustal Abundance'!Y$2,Data!AF795,'Average Crustal Abundance'!Y$2)</f>
        <v>1.3</v>
      </c>
      <c r="BE795" s="3">
        <f>LOG((AG795/'Average Crustal Abundance'!B$2),1.636)</f>
        <v>0</v>
      </c>
      <c r="BF795" s="3">
        <f>LOG((AH795/'Average Crustal Abundance'!C$2),5.77)</f>
        <v>0</v>
      </c>
      <c r="BG795" s="3">
        <f>LOG((AI795/'Average Crustal Abundance'!D$2),5.07)</f>
        <v>0</v>
      </c>
      <c r="BH795" s="3">
        <f>IF(LOG((AJ795/'Average Crustal Abundance'!E$2))&lt;6,LOG((AJ795/'Average Crustal Abundance'!E$2)),6)</f>
        <v>0</v>
      </c>
      <c r="BI795" s="3">
        <f>IF(LOG((AK795/'Average Crustal Abundance'!F$2))&lt;6,LOG((AK795/'Average Crustal Abundance'!F$2)),6)</f>
        <v>0</v>
      </c>
      <c r="BJ795" s="3">
        <f>IF(LOG((AL795/'Average Crustal Abundance'!G$2))&lt;6,LOG((AL795/'Average Crustal Abundance'!G$2)),6)</f>
        <v>0</v>
      </c>
      <c r="BK795" s="3">
        <f>LOG((AM795/'Average Crustal Abundance'!H$2),5.77)</f>
        <v>0</v>
      </c>
      <c r="BL795" s="3">
        <f>IF(LOG((AN795/'Average Crustal Abundance'!I$2))&lt;6,LOG((AN795/'Average Crustal Abundance'!I$2)),6)</f>
        <v>0</v>
      </c>
      <c r="BM795" s="3">
        <f>IF(LOG((AO795/'Average Crustal Abundance'!J$2))&lt;6,LOG((AO795/'Average Crustal Abundance'!J$2)),6)</f>
        <v>0</v>
      </c>
      <c r="BN795" s="3">
        <f>LOG((AP795/'Average Crustal Abundance'!K$2),4.9)</f>
        <v>0</v>
      </c>
      <c r="BO795" s="3">
        <f>IF(LOG((AQ795/'Average Crustal Abundance'!L$2))&lt;6,LOG((AQ795/'Average Crustal Abundance'!L$2)),6)</f>
        <v>0</v>
      </c>
      <c r="BP795" s="3">
        <f>IF(LOG((AR795/'Average Crustal Abundance'!M$2))&lt;6,LOG((AR795/'Average Crustal Abundance'!M$2)),6)</f>
        <v>0</v>
      </c>
      <c r="BQ795" s="3">
        <f>IF(LOG((AS795/'Average Crustal Abundance'!N$2))&lt;6,LOG((AS795/'Average Crustal Abundance'!N$2)),6)</f>
        <v>0</v>
      </c>
      <c r="BR795" s="3">
        <f>LOG((AT795/'Average Crustal Abundance'!O$2),6.71)</f>
        <v>0</v>
      </c>
      <c r="BS795" s="3">
        <f>IF(LOG((AU795/'Average Crustal Abundance'!P$2))&lt;6,LOG((AU795/'Average Crustal Abundance'!P$2)),6)</f>
        <v>0</v>
      </c>
      <c r="BT795" s="3">
        <f>LOG((AV795/'Average Crustal Abundance'!Q$2),8.58)</f>
        <v>0</v>
      </c>
      <c r="BU795" s="3">
        <f>IF(LOG((AW795/'Average Crustal Abundance'!R$2))&lt;6,LOG((AW795/'Average Crustal Abundance'!R$2)),6)</f>
        <v>0</v>
      </c>
      <c r="BV795" s="3">
        <f>IF(LOG((AX795/'Average Crustal Abundance'!S$2))&lt;6,LOG((AX795/'Average Crustal Abundance'!S$2)),6)</f>
        <v>0</v>
      </c>
      <c r="BW795" s="3">
        <f>IF(LOG((AY795/'Average Crustal Abundance'!T$2))&lt;6,LOG((AY795/'Average Crustal Abundance'!T$2)),6)</f>
        <v>0</v>
      </c>
      <c r="BX795" s="3">
        <f>IF(LOG((AZ795/'Average Crustal Abundance'!U$2))&lt;6,LOG((AZ795/'Average Crustal Abundance'!U$2)),6)</f>
        <v>0</v>
      </c>
      <c r="BY795" s="3">
        <f>IF(LOG((BA795/'Average Crustal Abundance'!V$2))&lt;6,LOG((BA795/'Average Crustal Abundance'!V$2)),6)</f>
        <v>0</v>
      </c>
      <c r="BZ795" s="3">
        <f>LOG((BB795/'Average Crustal Abundance'!W$2),9.15)</f>
        <v>0</v>
      </c>
      <c r="CA795" s="3">
        <f>LOG((BC795/'Average Crustal Abundance'!X$2),6.07)</f>
        <v>0</v>
      </c>
      <c r="CB795" s="3">
        <f>LOG((BD795/'Average Crustal Abundance'!Y$2),9.57)</f>
        <v>0</v>
      </c>
      <c r="CC795" s="3">
        <f t="shared" si="436"/>
        <v>0</v>
      </c>
      <c r="CD795" s="3" t="e">
        <f t="shared" si="437"/>
        <v>#DIV/0!</v>
      </c>
      <c r="CE795" s="4" t="e">
        <f t="shared" si="427"/>
        <v>#DIV/0!</v>
      </c>
      <c r="CF795" s="4" t="e">
        <f t="shared" si="428"/>
        <v>#DIV/0!</v>
      </c>
      <c r="CG795" s="4" t="e">
        <f t="shared" si="429"/>
        <v>#DIV/0!</v>
      </c>
      <c r="CH795" s="4" t="e">
        <f t="shared" si="423"/>
        <v>#DIV/0!</v>
      </c>
      <c r="CI795" s="4" t="e">
        <f t="shared" si="424"/>
        <v>#DIV/0!</v>
      </c>
      <c r="CJ795" s="4" t="e">
        <f t="shared" si="425"/>
        <v>#DIV/0!</v>
      </c>
      <c r="CK795" s="4" t="e">
        <f t="shared" si="426"/>
        <v>#DIV/0!</v>
      </c>
      <c r="CL795" s="4" t="e">
        <f t="shared" si="445"/>
        <v>#DIV/0!</v>
      </c>
      <c r="CM795" s="4" t="e">
        <f t="shared" si="446"/>
        <v>#DIV/0!</v>
      </c>
      <c r="CN795" s="4" t="e">
        <f t="shared" si="447"/>
        <v>#DIV/0!</v>
      </c>
      <c r="CO795" s="4" t="e">
        <f t="shared" si="448"/>
        <v>#DIV/0!</v>
      </c>
      <c r="CP795" s="4" t="e">
        <f t="shared" si="449"/>
        <v>#DIV/0!</v>
      </c>
      <c r="CQ795" s="4" t="e">
        <f t="shared" si="439"/>
        <v>#DIV/0!</v>
      </c>
      <c r="CR795" s="4" t="e">
        <f t="shared" si="440"/>
        <v>#DIV/0!</v>
      </c>
      <c r="CS795" s="4" t="e">
        <f t="shared" si="441"/>
        <v>#DIV/0!</v>
      </c>
      <c r="CT795" s="4" t="e">
        <f t="shared" si="442"/>
        <v>#DIV/0!</v>
      </c>
      <c r="CU795" s="4" t="e">
        <f t="shared" si="443"/>
        <v>#DIV/0!</v>
      </c>
      <c r="CV795" s="4" t="e">
        <f t="shared" si="444"/>
        <v>#DIV/0!</v>
      </c>
      <c r="CW795" s="4" t="e">
        <f t="shared" si="430"/>
        <v>#DIV/0!</v>
      </c>
      <c r="CX795" s="4" t="e">
        <f t="shared" si="431"/>
        <v>#DIV/0!</v>
      </c>
      <c r="CY795" s="4" t="e">
        <f t="shared" si="432"/>
        <v>#DIV/0!</v>
      </c>
      <c r="CZ795" s="4" t="e">
        <f t="shared" si="433"/>
        <v>#DIV/0!</v>
      </c>
      <c r="DA795" s="4" t="e">
        <f t="shared" si="434"/>
        <v>#DIV/0!</v>
      </c>
      <c r="DB795" s="4" t="e">
        <f t="shared" si="435"/>
        <v>#DIV/0!</v>
      </c>
      <c r="DC795" s="3"/>
      <c r="DD795" s="3" t="e">
        <f t="shared" si="438"/>
        <v>#DIV/0!</v>
      </c>
    </row>
    <row r="796" spans="33:108" x14ac:dyDescent="0.25">
      <c r="AG796" s="2">
        <f>IF(I796&gt;'Average Crustal Abundance'!B$2,Data!I796,'Average Crustal Abundance'!B$2)</f>
        <v>52200</v>
      </c>
      <c r="AH796" s="2">
        <f>IF(J796&gt;'Average Crustal Abundance'!C$2,Data!J796,'Average Crustal Abundance'!C$2)</f>
        <v>27</v>
      </c>
      <c r="AI796" s="2">
        <f>IF(K796&gt;'Average Crustal Abundance'!D$2,Data!K796,'Average Crustal Abundance'!D$2)</f>
        <v>59</v>
      </c>
      <c r="AJ796" s="2">
        <f>IF(L796&gt;'Average Crustal Abundance'!E$2,Data!L796,'Average Crustal Abundance'!E$2)</f>
        <v>0.188</v>
      </c>
      <c r="AK796" s="2">
        <f>IF(M796&gt;'Average Crustal Abundance'!F$2,Data!M796,'Average Crustal Abundance'!F$2)</f>
        <v>1.5E-3</v>
      </c>
      <c r="AL796" s="2">
        <f>IF(N796&gt;'Average Crustal Abundance'!G$2,Data!N796,'Average Crustal Abundance'!G$2)</f>
        <v>1.5E-3</v>
      </c>
      <c r="AM796" s="2">
        <f>IF(O796&gt;'Average Crustal Abundance'!H$2,Data!O796,'Average Crustal Abundance'!H$2)</f>
        <v>27</v>
      </c>
      <c r="AN796" s="2">
        <f>IF(P796&gt;'Average Crustal Abundance'!I$2,Data!P796,'Average Crustal Abundance'!I$2)</f>
        <v>5.6000000000000001E-2</v>
      </c>
      <c r="AO796" s="2">
        <f>IF(Q796&gt;'Average Crustal Abundance'!J$2,Data!Q796,'Average Crustal Abundance'!J$2)</f>
        <v>1.2999999999999999E-3</v>
      </c>
      <c r="AP796" s="2">
        <f>IF(R796&gt;'Average Crustal Abundance'!K$2,Data!R796,'Average Crustal Abundance'!K$2)</f>
        <v>72</v>
      </c>
      <c r="AQ796" s="2">
        <f>IF(S796&gt;'Average Crustal Abundance'!L$2,Data!S796,'Average Crustal Abundance'!L$2)</f>
        <v>0.08</v>
      </c>
      <c r="AR796" s="2">
        <f>IF(T796&gt;'Average Crustal Abundance'!M$2,Data!T796,'Average Crustal Abundance'!M$2)</f>
        <v>5.1999999999999998E-2</v>
      </c>
      <c r="AS796" s="2">
        <f>IF(U796&gt;'Average Crustal Abundance'!N$2,Data!U796,'Average Crustal Abundance'!N$2)</f>
        <v>0.5</v>
      </c>
      <c r="AT796" s="2">
        <f>IF(V796&gt;'Average Crustal Abundance'!O$2,Data!V796,'Average Crustal Abundance'!O$2)</f>
        <v>11</v>
      </c>
      <c r="AU796" s="2">
        <f>IF(W796&gt;'Average Crustal Abundance'!P$2,Data!W796,'Average Crustal Abundance'!P$2)</f>
        <v>0.03</v>
      </c>
      <c r="AV796" s="2">
        <f>IF(X796&gt;'Average Crustal Abundance'!Q$2,Data!X796,'Average Crustal Abundance'!Q$2)</f>
        <v>2.5</v>
      </c>
      <c r="AW796" s="2">
        <f>IF(Y796&gt;'Average Crustal Abundance'!R$2,Data!Y796,'Average Crustal Abundance'!R$2)</f>
        <v>0.2</v>
      </c>
      <c r="AX796" s="2">
        <f>IF(Z796&gt;'Average Crustal Abundance'!S$2,Data!Z796,'Average Crustal Abundance'!S$2)</f>
        <v>0.18</v>
      </c>
      <c r="AY796" s="2">
        <f>IF(AA796&gt;'Average Crustal Abundance'!T$2,Data!AA796,'Average Crustal Abundance'!T$2)</f>
        <v>1E-3</v>
      </c>
      <c r="AZ796" s="2">
        <f>IF(AB796&gt;'Average Crustal Abundance'!U$2,Data!AB796,'Average Crustal Abundance'!U$2)</f>
        <v>0.8</v>
      </c>
      <c r="BA796" s="2">
        <f>IF(AC796&gt;'Average Crustal Abundance'!V$2,Data!AC796,'Average Crustal Abundance'!V$2)</f>
        <v>1</v>
      </c>
      <c r="BB796" s="2">
        <f>IF(AD796&gt;'Average Crustal Abundance'!W$2,Data!AD796,'Average Crustal Abundance'!W$2)</f>
        <v>1.7</v>
      </c>
      <c r="BC796" s="2">
        <f>IF(AE796&gt;'Average Crustal Abundance'!X$2,Data!AE796,'Average Crustal Abundance'!X$2)</f>
        <v>20</v>
      </c>
      <c r="BD796" s="2">
        <f>IF(AF796&gt;'Average Crustal Abundance'!Y$2,Data!AF796,'Average Crustal Abundance'!Y$2)</f>
        <v>1.3</v>
      </c>
      <c r="BE796" s="3">
        <f>LOG((AG796/'Average Crustal Abundance'!B$2),1.636)</f>
        <v>0</v>
      </c>
      <c r="BF796" s="3">
        <f>LOG((AH796/'Average Crustal Abundance'!C$2),5.77)</f>
        <v>0</v>
      </c>
      <c r="BG796" s="3">
        <f>LOG((AI796/'Average Crustal Abundance'!D$2),5.07)</f>
        <v>0</v>
      </c>
      <c r="BH796" s="3">
        <f>IF(LOG((AJ796/'Average Crustal Abundance'!E$2))&lt;6,LOG((AJ796/'Average Crustal Abundance'!E$2)),6)</f>
        <v>0</v>
      </c>
      <c r="BI796" s="3">
        <f>IF(LOG((AK796/'Average Crustal Abundance'!F$2))&lt;6,LOG((AK796/'Average Crustal Abundance'!F$2)),6)</f>
        <v>0</v>
      </c>
      <c r="BJ796" s="3">
        <f>IF(LOG((AL796/'Average Crustal Abundance'!G$2))&lt;6,LOG((AL796/'Average Crustal Abundance'!G$2)),6)</f>
        <v>0</v>
      </c>
      <c r="BK796" s="3">
        <f>LOG((AM796/'Average Crustal Abundance'!H$2),5.77)</f>
        <v>0</v>
      </c>
      <c r="BL796" s="3">
        <f>IF(LOG((AN796/'Average Crustal Abundance'!I$2))&lt;6,LOG((AN796/'Average Crustal Abundance'!I$2)),6)</f>
        <v>0</v>
      </c>
      <c r="BM796" s="3">
        <f>IF(LOG((AO796/'Average Crustal Abundance'!J$2))&lt;6,LOG((AO796/'Average Crustal Abundance'!J$2)),6)</f>
        <v>0</v>
      </c>
      <c r="BN796" s="3">
        <f>LOG((AP796/'Average Crustal Abundance'!K$2),4.9)</f>
        <v>0</v>
      </c>
      <c r="BO796" s="3">
        <f>IF(LOG((AQ796/'Average Crustal Abundance'!L$2))&lt;6,LOG((AQ796/'Average Crustal Abundance'!L$2)),6)</f>
        <v>0</v>
      </c>
      <c r="BP796" s="3">
        <f>IF(LOG((AR796/'Average Crustal Abundance'!M$2))&lt;6,LOG((AR796/'Average Crustal Abundance'!M$2)),6)</f>
        <v>0</v>
      </c>
      <c r="BQ796" s="3">
        <f>IF(LOG((AS796/'Average Crustal Abundance'!N$2))&lt;6,LOG((AS796/'Average Crustal Abundance'!N$2)),6)</f>
        <v>0</v>
      </c>
      <c r="BR796" s="3">
        <f>LOG((AT796/'Average Crustal Abundance'!O$2),6.71)</f>
        <v>0</v>
      </c>
      <c r="BS796" s="3">
        <f>IF(LOG((AU796/'Average Crustal Abundance'!P$2))&lt;6,LOG((AU796/'Average Crustal Abundance'!P$2)),6)</f>
        <v>0</v>
      </c>
      <c r="BT796" s="3">
        <f>LOG((AV796/'Average Crustal Abundance'!Q$2),8.58)</f>
        <v>0</v>
      </c>
      <c r="BU796" s="3">
        <f>IF(LOG((AW796/'Average Crustal Abundance'!R$2))&lt;6,LOG((AW796/'Average Crustal Abundance'!R$2)),6)</f>
        <v>0</v>
      </c>
      <c r="BV796" s="3">
        <f>IF(LOG((AX796/'Average Crustal Abundance'!S$2))&lt;6,LOG((AX796/'Average Crustal Abundance'!S$2)),6)</f>
        <v>0</v>
      </c>
      <c r="BW796" s="3">
        <f>IF(LOG((AY796/'Average Crustal Abundance'!T$2))&lt;6,LOG((AY796/'Average Crustal Abundance'!T$2)),6)</f>
        <v>0</v>
      </c>
      <c r="BX796" s="3">
        <f>IF(LOG((AZ796/'Average Crustal Abundance'!U$2))&lt;6,LOG((AZ796/'Average Crustal Abundance'!U$2)),6)</f>
        <v>0</v>
      </c>
      <c r="BY796" s="3">
        <f>IF(LOG((BA796/'Average Crustal Abundance'!V$2))&lt;6,LOG((BA796/'Average Crustal Abundance'!V$2)),6)</f>
        <v>0</v>
      </c>
      <c r="BZ796" s="3">
        <f>LOG((BB796/'Average Crustal Abundance'!W$2),9.15)</f>
        <v>0</v>
      </c>
      <c r="CA796" s="3">
        <f>LOG((BC796/'Average Crustal Abundance'!X$2),6.07)</f>
        <v>0</v>
      </c>
      <c r="CB796" s="3">
        <f>LOG((BD796/'Average Crustal Abundance'!Y$2),9.57)</f>
        <v>0</v>
      </c>
      <c r="CC796" s="3">
        <f t="shared" si="436"/>
        <v>0</v>
      </c>
      <c r="CD796" s="3" t="e">
        <f t="shared" si="437"/>
        <v>#DIV/0!</v>
      </c>
      <c r="CE796" s="4" t="e">
        <f t="shared" si="427"/>
        <v>#DIV/0!</v>
      </c>
      <c r="CF796" s="4" t="e">
        <f t="shared" si="428"/>
        <v>#DIV/0!</v>
      </c>
      <c r="CG796" s="4" t="e">
        <f t="shared" si="429"/>
        <v>#DIV/0!</v>
      </c>
      <c r="CH796" s="4" t="e">
        <f t="shared" si="423"/>
        <v>#DIV/0!</v>
      </c>
      <c r="CI796" s="4" t="e">
        <f t="shared" si="424"/>
        <v>#DIV/0!</v>
      </c>
      <c r="CJ796" s="4" t="e">
        <f t="shared" si="425"/>
        <v>#DIV/0!</v>
      </c>
      <c r="CK796" s="4" t="e">
        <f t="shared" si="426"/>
        <v>#DIV/0!</v>
      </c>
      <c r="CL796" s="4" t="e">
        <f t="shared" si="445"/>
        <v>#DIV/0!</v>
      </c>
      <c r="CM796" s="4" t="e">
        <f t="shared" si="446"/>
        <v>#DIV/0!</v>
      </c>
      <c r="CN796" s="4" t="e">
        <f t="shared" si="447"/>
        <v>#DIV/0!</v>
      </c>
      <c r="CO796" s="4" t="e">
        <f t="shared" si="448"/>
        <v>#DIV/0!</v>
      </c>
      <c r="CP796" s="4" t="e">
        <f t="shared" si="449"/>
        <v>#DIV/0!</v>
      </c>
      <c r="CQ796" s="4" t="e">
        <f t="shared" si="439"/>
        <v>#DIV/0!</v>
      </c>
      <c r="CR796" s="4" t="e">
        <f t="shared" si="440"/>
        <v>#DIV/0!</v>
      </c>
      <c r="CS796" s="4" t="e">
        <f t="shared" si="441"/>
        <v>#DIV/0!</v>
      </c>
      <c r="CT796" s="4" t="e">
        <f t="shared" si="442"/>
        <v>#DIV/0!</v>
      </c>
      <c r="CU796" s="4" t="e">
        <f t="shared" si="443"/>
        <v>#DIV/0!</v>
      </c>
      <c r="CV796" s="4" t="e">
        <f t="shared" si="444"/>
        <v>#DIV/0!</v>
      </c>
      <c r="CW796" s="4" t="e">
        <f t="shared" ref="CW796:DB838" si="450">BW796*$CD796</f>
        <v>#DIV/0!</v>
      </c>
      <c r="CX796" s="4" t="e">
        <f t="shared" si="450"/>
        <v>#DIV/0!</v>
      </c>
      <c r="CY796" s="4" t="e">
        <f t="shared" si="450"/>
        <v>#DIV/0!</v>
      </c>
      <c r="CZ796" s="4" t="e">
        <f t="shared" si="450"/>
        <v>#DIV/0!</v>
      </c>
      <c r="DA796" s="4" t="e">
        <f t="shared" si="450"/>
        <v>#DIV/0!</v>
      </c>
      <c r="DB796" s="4" t="e">
        <f t="shared" si="450"/>
        <v>#DIV/0!</v>
      </c>
      <c r="DC796" s="3"/>
      <c r="DD796" s="3" t="e">
        <f t="shared" si="438"/>
        <v>#DIV/0!</v>
      </c>
    </row>
    <row r="797" spans="33:108" x14ac:dyDescent="0.25">
      <c r="AG797" s="2">
        <f>IF(I797&gt;'Average Crustal Abundance'!B$2,Data!I797,'Average Crustal Abundance'!B$2)</f>
        <v>52200</v>
      </c>
      <c r="AH797" s="2">
        <f>IF(J797&gt;'Average Crustal Abundance'!C$2,Data!J797,'Average Crustal Abundance'!C$2)</f>
        <v>27</v>
      </c>
      <c r="AI797" s="2">
        <f>IF(K797&gt;'Average Crustal Abundance'!D$2,Data!K797,'Average Crustal Abundance'!D$2)</f>
        <v>59</v>
      </c>
      <c r="AJ797" s="2">
        <f>IF(L797&gt;'Average Crustal Abundance'!E$2,Data!L797,'Average Crustal Abundance'!E$2)</f>
        <v>0.188</v>
      </c>
      <c r="AK797" s="2">
        <f>IF(M797&gt;'Average Crustal Abundance'!F$2,Data!M797,'Average Crustal Abundance'!F$2)</f>
        <v>1.5E-3</v>
      </c>
      <c r="AL797" s="2">
        <f>IF(N797&gt;'Average Crustal Abundance'!G$2,Data!N797,'Average Crustal Abundance'!G$2)</f>
        <v>1.5E-3</v>
      </c>
      <c r="AM797" s="2">
        <f>IF(O797&gt;'Average Crustal Abundance'!H$2,Data!O797,'Average Crustal Abundance'!H$2)</f>
        <v>27</v>
      </c>
      <c r="AN797" s="2">
        <f>IF(P797&gt;'Average Crustal Abundance'!I$2,Data!P797,'Average Crustal Abundance'!I$2)</f>
        <v>5.6000000000000001E-2</v>
      </c>
      <c r="AO797" s="2">
        <f>IF(Q797&gt;'Average Crustal Abundance'!J$2,Data!Q797,'Average Crustal Abundance'!J$2)</f>
        <v>1.2999999999999999E-3</v>
      </c>
      <c r="AP797" s="2">
        <f>IF(R797&gt;'Average Crustal Abundance'!K$2,Data!R797,'Average Crustal Abundance'!K$2)</f>
        <v>72</v>
      </c>
      <c r="AQ797" s="2">
        <f>IF(S797&gt;'Average Crustal Abundance'!L$2,Data!S797,'Average Crustal Abundance'!L$2)</f>
        <v>0.08</v>
      </c>
      <c r="AR797" s="2">
        <f>IF(T797&gt;'Average Crustal Abundance'!M$2,Data!T797,'Average Crustal Abundance'!M$2)</f>
        <v>5.1999999999999998E-2</v>
      </c>
      <c r="AS797" s="2">
        <f>IF(U797&gt;'Average Crustal Abundance'!N$2,Data!U797,'Average Crustal Abundance'!N$2)</f>
        <v>0.5</v>
      </c>
      <c r="AT797" s="2">
        <f>IF(V797&gt;'Average Crustal Abundance'!O$2,Data!V797,'Average Crustal Abundance'!O$2)</f>
        <v>11</v>
      </c>
      <c r="AU797" s="2">
        <f>IF(W797&gt;'Average Crustal Abundance'!P$2,Data!W797,'Average Crustal Abundance'!P$2)</f>
        <v>0.03</v>
      </c>
      <c r="AV797" s="2">
        <f>IF(X797&gt;'Average Crustal Abundance'!Q$2,Data!X797,'Average Crustal Abundance'!Q$2)</f>
        <v>2.5</v>
      </c>
      <c r="AW797" s="2">
        <f>IF(Y797&gt;'Average Crustal Abundance'!R$2,Data!Y797,'Average Crustal Abundance'!R$2)</f>
        <v>0.2</v>
      </c>
      <c r="AX797" s="2">
        <f>IF(Z797&gt;'Average Crustal Abundance'!S$2,Data!Z797,'Average Crustal Abundance'!S$2)</f>
        <v>0.18</v>
      </c>
      <c r="AY797" s="2">
        <f>IF(AA797&gt;'Average Crustal Abundance'!T$2,Data!AA797,'Average Crustal Abundance'!T$2)</f>
        <v>1E-3</v>
      </c>
      <c r="AZ797" s="2">
        <f>IF(AB797&gt;'Average Crustal Abundance'!U$2,Data!AB797,'Average Crustal Abundance'!U$2)</f>
        <v>0.8</v>
      </c>
      <c r="BA797" s="2">
        <f>IF(AC797&gt;'Average Crustal Abundance'!V$2,Data!AC797,'Average Crustal Abundance'!V$2)</f>
        <v>1</v>
      </c>
      <c r="BB797" s="2">
        <f>IF(AD797&gt;'Average Crustal Abundance'!W$2,Data!AD797,'Average Crustal Abundance'!W$2)</f>
        <v>1.7</v>
      </c>
      <c r="BC797" s="2">
        <f>IF(AE797&gt;'Average Crustal Abundance'!X$2,Data!AE797,'Average Crustal Abundance'!X$2)</f>
        <v>20</v>
      </c>
      <c r="BD797" s="2">
        <f>IF(AF797&gt;'Average Crustal Abundance'!Y$2,Data!AF797,'Average Crustal Abundance'!Y$2)</f>
        <v>1.3</v>
      </c>
      <c r="BE797" s="3">
        <f>LOG((AG797/'Average Crustal Abundance'!B$2),1.636)</f>
        <v>0</v>
      </c>
      <c r="BF797" s="3">
        <f>LOG((AH797/'Average Crustal Abundance'!C$2),5.77)</f>
        <v>0</v>
      </c>
      <c r="BG797" s="3">
        <f>LOG((AI797/'Average Crustal Abundance'!D$2),5.07)</f>
        <v>0</v>
      </c>
      <c r="BH797" s="3">
        <f>IF(LOG((AJ797/'Average Crustal Abundance'!E$2))&lt;6,LOG((AJ797/'Average Crustal Abundance'!E$2)),6)</f>
        <v>0</v>
      </c>
      <c r="BI797" s="3">
        <f>IF(LOG((AK797/'Average Crustal Abundance'!F$2))&lt;6,LOG((AK797/'Average Crustal Abundance'!F$2)),6)</f>
        <v>0</v>
      </c>
      <c r="BJ797" s="3">
        <f>IF(LOG((AL797/'Average Crustal Abundance'!G$2))&lt;6,LOG((AL797/'Average Crustal Abundance'!G$2)),6)</f>
        <v>0</v>
      </c>
      <c r="BK797" s="3">
        <f>LOG((AM797/'Average Crustal Abundance'!H$2),5.77)</f>
        <v>0</v>
      </c>
      <c r="BL797" s="3">
        <f>IF(LOG((AN797/'Average Crustal Abundance'!I$2))&lt;6,LOG((AN797/'Average Crustal Abundance'!I$2)),6)</f>
        <v>0</v>
      </c>
      <c r="BM797" s="3">
        <f>IF(LOG((AO797/'Average Crustal Abundance'!J$2))&lt;6,LOG((AO797/'Average Crustal Abundance'!J$2)),6)</f>
        <v>0</v>
      </c>
      <c r="BN797" s="3">
        <f>LOG((AP797/'Average Crustal Abundance'!K$2),4.9)</f>
        <v>0</v>
      </c>
      <c r="BO797" s="3">
        <f>IF(LOG((AQ797/'Average Crustal Abundance'!L$2))&lt;6,LOG((AQ797/'Average Crustal Abundance'!L$2)),6)</f>
        <v>0</v>
      </c>
      <c r="BP797" s="3">
        <f>IF(LOG((AR797/'Average Crustal Abundance'!M$2))&lt;6,LOG((AR797/'Average Crustal Abundance'!M$2)),6)</f>
        <v>0</v>
      </c>
      <c r="BQ797" s="3">
        <f>IF(LOG((AS797/'Average Crustal Abundance'!N$2))&lt;6,LOG((AS797/'Average Crustal Abundance'!N$2)),6)</f>
        <v>0</v>
      </c>
      <c r="BR797" s="3">
        <f>LOG((AT797/'Average Crustal Abundance'!O$2),6.71)</f>
        <v>0</v>
      </c>
      <c r="BS797" s="3">
        <f>IF(LOG((AU797/'Average Crustal Abundance'!P$2))&lt;6,LOG((AU797/'Average Crustal Abundance'!P$2)),6)</f>
        <v>0</v>
      </c>
      <c r="BT797" s="3">
        <f>LOG((AV797/'Average Crustal Abundance'!Q$2),8.58)</f>
        <v>0</v>
      </c>
      <c r="BU797" s="3">
        <f>IF(LOG((AW797/'Average Crustal Abundance'!R$2))&lt;6,LOG((AW797/'Average Crustal Abundance'!R$2)),6)</f>
        <v>0</v>
      </c>
      <c r="BV797" s="3">
        <f>IF(LOG((AX797/'Average Crustal Abundance'!S$2))&lt;6,LOG((AX797/'Average Crustal Abundance'!S$2)),6)</f>
        <v>0</v>
      </c>
      <c r="BW797" s="3">
        <f>IF(LOG((AY797/'Average Crustal Abundance'!T$2))&lt;6,LOG((AY797/'Average Crustal Abundance'!T$2)),6)</f>
        <v>0</v>
      </c>
      <c r="BX797" s="3">
        <f>IF(LOG((AZ797/'Average Crustal Abundance'!U$2))&lt;6,LOG((AZ797/'Average Crustal Abundance'!U$2)),6)</f>
        <v>0</v>
      </c>
      <c r="BY797" s="3">
        <f>IF(LOG((BA797/'Average Crustal Abundance'!V$2))&lt;6,LOG((BA797/'Average Crustal Abundance'!V$2)),6)</f>
        <v>0</v>
      </c>
      <c r="BZ797" s="3">
        <f>LOG((BB797/'Average Crustal Abundance'!W$2),9.15)</f>
        <v>0</v>
      </c>
      <c r="CA797" s="3">
        <f>LOG((BC797/'Average Crustal Abundance'!X$2),6.07)</f>
        <v>0</v>
      </c>
      <c r="CB797" s="3">
        <f>LOG((BD797/'Average Crustal Abundance'!Y$2),9.57)</f>
        <v>0</v>
      </c>
      <c r="CC797" s="3">
        <f t="shared" si="436"/>
        <v>0</v>
      </c>
      <c r="CD797" s="3" t="e">
        <f t="shared" si="437"/>
        <v>#DIV/0!</v>
      </c>
      <c r="CE797" s="4" t="e">
        <f t="shared" si="427"/>
        <v>#DIV/0!</v>
      </c>
      <c r="CF797" s="4" t="e">
        <f t="shared" si="428"/>
        <v>#DIV/0!</v>
      </c>
      <c r="CG797" s="4" t="e">
        <f t="shared" si="429"/>
        <v>#DIV/0!</v>
      </c>
      <c r="CH797" s="4" t="e">
        <f t="shared" si="423"/>
        <v>#DIV/0!</v>
      </c>
      <c r="CI797" s="4" t="e">
        <f t="shared" si="424"/>
        <v>#DIV/0!</v>
      </c>
      <c r="CJ797" s="4" t="e">
        <f t="shared" si="425"/>
        <v>#DIV/0!</v>
      </c>
      <c r="CK797" s="4" t="e">
        <f t="shared" si="426"/>
        <v>#DIV/0!</v>
      </c>
      <c r="CL797" s="4" t="e">
        <f t="shared" si="445"/>
        <v>#DIV/0!</v>
      </c>
      <c r="CM797" s="4" t="e">
        <f t="shared" si="446"/>
        <v>#DIV/0!</v>
      </c>
      <c r="CN797" s="4" t="e">
        <f t="shared" si="447"/>
        <v>#DIV/0!</v>
      </c>
      <c r="CO797" s="4" t="e">
        <f t="shared" si="448"/>
        <v>#DIV/0!</v>
      </c>
      <c r="CP797" s="4" t="e">
        <f t="shared" si="449"/>
        <v>#DIV/0!</v>
      </c>
      <c r="CQ797" s="4" t="e">
        <f t="shared" si="439"/>
        <v>#DIV/0!</v>
      </c>
      <c r="CR797" s="4" t="e">
        <f t="shared" si="440"/>
        <v>#DIV/0!</v>
      </c>
      <c r="CS797" s="4" t="e">
        <f t="shared" si="441"/>
        <v>#DIV/0!</v>
      </c>
      <c r="CT797" s="4" t="e">
        <f t="shared" si="442"/>
        <v>#DIV/0!</v>
      </c>
      <c r="CU797" s="4" t="e">
        <f t="shared" si="443"/>
        <v>#DIV/0!</v>
      </c>
      <c r="CV797" s="4" t="e">
        <f t="shared" si="444"/>
        <v>#DIV/0!</v>
      </c>
      <c r="CW797" s="4" t="e">
        <f t="shared" si="450"/>
        <v>#DIV/0!</v>
      </c>
      <c r="CX797" s="4" t="e">
        <f t="shared" si="450"/>
        <v>#DIV/0!</v>
      </c>
      <c r="CY797" s="4" t="e">
        <f t="shared" si="450"/>
        <v>#DIV/0!</v>
      </c>
      <c r="CZ797" s="4" t="e">
        <f t="shared" si="450"/>
        <v>#DIV/0!</v>
      </c>
      <c r="DA797" s="4" t="e">
        <f t="shared" si="450"/>
        <v>#DIV/0!</v>
      </c>
      <c r="DB797" s="4" t="e">
        <f t="shared" si="450"/>
        <v>#DIV/0!</v>
      </c>
      <c r="DC797" s="3"/>
      <c r="DD797" s="3" t="e">
        <f t="shared" si="438"/>
        <v>#DIV/0!</v>
      </c>
    </row>
    <row r="798" spans="33:108" x14ac:dyDescent="0.25">
      <c r="AG798" s="2">
        <f>IF(I798&gt;'Average Crustal Abundance'!B$2,Data!I798,'Average Crustal Abundance'!B$2)</f>
        <v>52200</v>
      </c>
      <c r="AH798" s="2">
        <f>IF(J798&gt;'Average Crustal Abundance'!C$2,Data!J798,'Average Crustal Abundance'!C$2)</f>
        <v>27</v>
      </c>
      <c r="AI798" s="2">
        <f>IF(K798&gt;'Average Crustal Abundance'!D$2,Data!K798,'Average Crustal Abundance'!D$2)</f>
        <v>59</v>
      </c>
      <c r="AJ798" s="2">
        <f>IF(L798&gt;'Average Crustal Abundance'!E$2,Data!L798,'Average Crustal Abundance'!E$2)</f>
        <v>0.188</v>
      </c>
      <c r="AK798" s="2">
        <f>IF(M798&gt;'Average Crustal Abundance'!F$2,Data!M798,'Average Crustal Abundance'!F$2)</f>
        <v>1.5E-3</v>
      </c>
      <c r="AL798" s="2">
        <f>IF(N798&gt;'Average Crustal Abundance'!G$2,Data!N798,'Average Crustal Abundance'!G$2)</f>
        <v>1.5E-3</v>
      </c>
      <c r="AM798" s="2">
        <f>IF(O798&gt;'Average Crustal Abundance'!H$2,Data!O798,'Average Crustal Abundance'!H$2)</f>
        <v>27</v>
      </c>
      <c r="AN798" s="2">
        <f>IF(P798&gt;'Average Crustal Abundance'!I$2,Data!P798,'Average Crustal Abundance'!I$2)</f>
        <v>5.6000000000000001E-2</v>
      </c>
      <c r="AO798" s="2">
        <f>IF(Q798&gt;'Average Crustal Abundance'!J$2,Data!Q798,'Average Crustal Abundance'!J$2)</f>
        <v>1.2999999999999999E-3</v>
      </c>
      <c r="AP798" s="2">
        <f>IF(R798&gt;'Average Crustal Abundance'!K$2,Data!R798,'Average Crustal Abundance'!K$2)</f>
        <v>72</v>
      </c>
      <c r="AQ798" s="2">
        <f>IF(S798&gt;'Average Crustal Abundance'!L$2,Data!S798,'Average Crustal Abundance'!L$2)</f>
        <v>0.08</v>
      </c>
      <c r="AR798" s="2">
        <f>IF(T798&gt;'Average Crustal Abundance'!M$2,Data!T798,'Average Crustal Abundance'!M$2)</f>
        <v>5.1999999999999998E-2</v>
      </c>
      <c r="AS798" s="2">
        <f>IF(U798&gt;'Average Crustal Abundance'!N$2,Data!U798,'Average Crustal Abundance'!N$2)</f>
        <v>0.5</v>
      </c>
      <c r="AT798" s="2">
        <f>IF(V798&gt;'Average Crustal Abundance'!O$2,Data!V798,'Average Crustal Abundance'!O$2)</f>
        <v>11</v>
      </c>
      <c r="AU798" s="2">
        <f>IF(W798&gt;'Average Crustal Abundance'!P$2,Data!W798,'Average Crustal Abundance'!P$2)</f>
        <v>0.03</v>
      </c>
      <c r="AV798" s="2">
        <f>IF(X798&gt;'Average Crustal Abundance'!Q$2,Data!X798,'Average Crustal Abundance'!Q$2)</f>
        <v>2.5</v>
      </c>
      <c r="AW798" s="2">
        <f>IF(Y798&gt;'Average Crustal Abundance'!R$2,Data!Y798,'Average Crustal Abundance'!R$2)</f>
        <v>0.2</v>
      </c>
      <c r="AX798" s="2">
        <f>IF(Z798&gt;'Average Crustal Abundance'!S$2,Data!Z798,'Average Crustal Abundance'!S$2)</f>
        <v>0.18</v>
      </c>
      <c r="AY798" s="2">
        <f>IF(AA798&gt;'Average Crustal Abundance'!T$2,Data!AA798,'Average Crustal Abundance'!T$2)</f>
        <v>1E-3</v>
      </c>
      <c r="AZ798" s="2">
        <f>IF(AB798&gt;'Average Crustal Abundance'!U$2,Data!AB798,'Average Crustal Abundance'!U$2)</f>
        <v>0.8</v>
      </c>
      <c r="BA798" s="2">
        <f>IF(AC798&gt;'Average Crustal Abundance'!V$2,Data!AC798,'Average Crustal Abundance'!V$2)</f>
        <v>1</v>
      </c>
      <c r="BB798" s="2">
        <f>IF(AD798&gt;'Average Crustal Abundance'!W$2,Data!AD798,'Average Crustal Abundance'!W$2)</f>
        <v>1.7</v>
      </c>
      <c r="BC798" s="2">
        <f>IF(AE798&gt;'Average Crustal Abundance'!X$2,Data!AE798,'Average Crustal Abundance'!X$2)</f>
        <v>20</v>
      </c>
      <c r="BD798" s="2">
        <f>IF(AF798&gt;'Average Crustal Abundance'!Y$2,Data!AF798,'Average Crustal Abundance'!Y$2)</f>
        <v>1.3</v>
      </c>
      <c r="BE798" s="3">
        <f>LOG((AG798/'Average Crustal Abundance'!B$2),1.636)</f>
        <v>0</v>
      </c>
      <c r="BF798" s="3">
        <f>LOG((AH798/'Average Crustal Abundance'!C$2),5.77)</f>
        <v>0</v>
      </c>
      <c r="BG798" s="3">
        <f>LOG((AI798/'Average Crustal Abundance'!D$2),5.07)</f>
        <v>0</v>
      </c>
      <c r="BH798" s="3">
        <f>IF(LOG((AJ798/'Average Crustal Abundance'!E$2))&lt;6,LOG((AJ798/'Average Crustal Abundance'!E$2)),6)</f>
        <v>0</v>
      </c>
      <c r="BI798" s="3">
        <f>IF(LOG((AK798/'Average Crustal Abundance'!F$2))&lt;6,LOG((AK798/'Average Crustal Abundance'!F$2)),6)</f>
        <v>0</v>
      </c>
      <c r="BJ798" s="3">
        <f>IF(LOG((AL798/'Average Crustal Abundance'!G$2))&lt;6,LOG((AL798/'Average Crustal Abundance'!G$2)),6)</f>
        <v>0</v>
      </c>
      <c r="BK798" s="3">
        <f>LOG((AM798/'Average Crustal Abundance'!H$2),5.77)</f>
        <v>0</v>
      </c>
      <c r="BL798" s="3">
        <f>IF(LOG((AN798/'Average Crustal Abundance'!I$2))&lt;6,LOG((AN798/'Average Crustal Abundance'!I$2)),6)</f>
        <v>0</v>
      </c>
      <c r="BM798" s="3">
        <f>IF(LOG((AO798/'Average Crustal Abundance'!J$2))&lt;6,LOG((AO798/'Average Crustal Abundance'!J$2)),6)</f>
        <v>0</v>
      </c>
      <c r="BN798" s="3">
        <f>LOG((AP798/'Average Crustal Abundance'!K$2),4.9)</f>
        <v>0</v>
      </c>
      <c r="BO798" s="3">
        <f>IF(LOG((AQ798/'Average Crustal Abundance'!L$2))&lt;6,LOG((AQ798/'Average Crustal Abundance'!L$2)),6)</f>
        <v>0</v>
      </c>
      <c r="BP798" s="3">
        <f>IF(LOG((AR798/'Average Crustal Abundance'!M$2))&lt;6,LOG((AR798/'Average Crustal Abundance'!M$2)),6)</f>
        <v>0</v>
      </c>
      <c r="BQ798" s="3">
        <f>IF(LOG((AS798/'Average Crustal Abundance'!N$2))&lt;6,LOG((AS798/'Average Crustal Abundance'!N$2)),6)</f>
        <v>0</v>
      </c>
      <c r="BR798" s="3">
        <f>LOG((AT798/'Average Crustal Abundance'!O$2),6.71)</f>
        <v>0</v>
      </c>
      <c r="BS798" s="3">
        <f>IF(LOG((AU798/'Average Crustal Abundance'!P$2))&lt;6,LOG((AU798/'Average Crustal Abundance'!P$2)),6)</f>
        <v>0</v>
      </c>
      <c r="BT798" s="3">
        <f>LOG((AV798/'Average Crustal Abundance'!Q$2),8.58)</f>
        <v>0</v>
      </c>
      <c r="BU798" s="3">
        <f>IF(LOG((AW798/'Average Crustal Abundance'!R$2))&lt;6,LOG((AW798/'Average Crustal Abundance'!R$2)),6)</f>
        <v>0</v>
      </c>
      <c r="BV798" s="3">
        <f>IF(LOG((AX798/'Average Crustal Abundance'!S$2))&lt;6,LOG((AX798/'Average Crustal Abundance'!S$2)),6)</f>
        <v>0</v>
      </c>
      <c r="BW798" s="3">
        <f>IF(LOG((AY798/'Average Crustal Abundance'!T$2))&lt;6,LOG((AY798/'Average Crustal Abundance'!T$2)),6)</f>
        <v>0</v>
      </c>
      <c r="BX798" s="3">
        <f>IF(LOG((AZ798/'Average Crustal Abundance'!U$2))&lt;6,LOG((AZ798/'Average Crustal Abundance'!U$2)),6)</f>
        <v>0</v>
      </c>
      <c r="BY798" s="3">
        <f>IF(LOG((BA798/'Average Crustal Abundance'!V$2))&lt;6,LOG((BA798/'Average Crustal Abundance'!V$2)),6)</f>
        <v>0</v>
      </c>
      <c r="BZ798" s="3">
        <f>LOG((BB798/'Average Crustal Abundance'!W$2),9.15)</f>
        <v>0</v>
      </c>
      <c r="CA798" s="3">
        <f>LOG((BC798/'Average Crustal Abundance'!X$2),6.07)</f>
        <v>0</v>
      </c>
      <c r="CB798" s="3">
        <f>LOG((BD798/'Average Crustal Abundance'!Y$2),9.57)</f>
        <v>0</v>
      </c>
      <c r="CC798" s="3">
        <f t="shared" si="436"/>
        <v>0</v>
      </c>
      <c r="CD798" s="3" t="e">
        <f t="shared" si="437"/>
        <v>#DIV/0!</v>
      </c>
      <c r="CE798" s="4" t="e">
        <f t="shared" si="427"/>
        <v>#DIV/0!</v>
      </c>
      <c r="CF798" s="4" t="e">
        <f t="shared" si="428"/>
        <v>#DIV/0!</v>
      </c>
      <c r="CG798" s="4" t="e">
        <f t="shared" si="429"/>
        <v>#DIV/0!</v>
      </c>
      <c r="CH798" s="4" t="e">
        <f t="shared" si="423"/>
        <v>#DIV/0!</v>
      </c>
      <c r="CI798" s="4" t="e">
        <f t="shared" si="424"/>
        <v>#DIV/0!</v>
      </c>
      <c r="CJ798" s="4" t="e">
        <f t="shared" si="425"/>
        <v>#DIV/0!</v>
      </c>
      <c r="CK798" s="4" t="e">
        <f t="shared" si="426"/>
        <v>#DIV/0!</v>
      </c>
      <c r="CL798" s="4" t="e">
        <f t="shared" si="445"/>
        <v>#DIV/0!</v>
      </c>
      <c r="CM798" s="4" t="e">
        <f t="shared" si="446"/>
        <v>#DIV/0!</v>
      </c>
      <c r="CN798" s="4" t="e">
        <f t="shared" si="447"/>
        <v>#DIV/0!</v>
      </c>
      <c r="CO798" s="4" t="e">
        <f t="shared" si="448"/>
        <v>#DIV/0!</v>
      </c>
      <c r="CP798" s="4" t="e">
        <f t="shared" si="449"/>
        <v>#DIV/0!</v>
      </c>
      <c r="CQ798" s="4" t="e">
        <f t="shared" si="439"/>
        <v>#DIV/0!</v>
      </c>
      <c r="CR798" s="4" t="e">
        <f t="shared" si="440"/>
        <v>#DIV/0!</v>
      </c>
      <c r="CS798" s="4" t="e">
        <f t="shared" si="441"/>
        <v>#DIV/0!</v>
      </c>
      <c r="CT798" s="4" t="e">
        <f t="shared" si="442"/>
        <v>#DIV/0!</v>
      </c>
      <c r="CU798" s="4" t="e">
        <f t="shared" si="443"/>
        <v>#DIV/0!</v>
      </c>
      <c r="CV798" s="4" t="e">
        <f t="shared" si="444"/>
        <v>#DIV/0!</v>
      </c>
      <c r="CW798" s="4" t="e">
        <f t="shared" si="450"/>
        <v>#DIV/0!</v>
      </c>
      <c r="CX798" s="4" t="e">
        <f t="shared" si="450"/>
        <v>#DIV/0!</v>
      </c>
      <c r="CY798" s="4" t="e">
        <f t="shared" si="450"/>
        <v>#DIV/0!</v>
      </c>
      <c r="CZ798" s="4" t="e">
        <f t="shared" si="450"/>
        <v>#DIV/0!</v>
      </c>
      <c r="DA798" s="4" t="e">
        <f t="shared" si="450"/>
        <v>#DIV/0!</v>
      </c>
      <c r="DB798" s="4" t="e">
        <f t="shared" si="450"/>
        <v>#DIV/0!</v>
      </c>
      <c r="DC798" s="3"/>
      <c r="DD798" s="3" t="e">
        <f t="shared" si="438"/>
        <v>#DIV/0!</v>
      </c>
    </row>
    <row r="799" spans="33:108" x14ac:dyDescent="0.25">
      <c r="AG799" s="2">
        <f>IF(I799&gt;'Average Crustal Abundance'!B$2,Data!I799,'Average Crustal Abundance'!B$2)</f>
        <v>52200</v>
      </c>
      <c r="AH799" s="2">
        <f>IF(J799&gt;'Average Crustal Abundance'!C$2,Data!J799,'Average Crustal Abundance'!C$2)</f>
        <v>27</v>
      </c>
      <c r="AI799" s="2">
        <f>IF(K799&gt;'Average Crustal Abundance'!D$2,Data!K799,'Average Crustal Abundance'!D$2)</f>
        <v>59</v>
      </c>
      <c r="AJ799" s="2">
        <f>IF(L799&gt;'Average Crustal Abundance'!E$2,Data!L799,'Average Crustal Abundance'!E$2)</f>
        <v>0.188</v>
      </c>
      <c r="AK799" s="2">
        <f>IF(M799&gt;'Average Crustal Abundance'!F$2,Data!M799,'Average Crustal Abundance'!F$2)</f>
        <v>1.5E-3</v>
      </c>
      <c r="AL799" s="2">
        <f>IF(N799&gt;'Average Crustal Abundance'!G$2,Data!N799,'Average Crustal Abundance'!G$2)</f>
        <v>1.5E-3</v>
      </c>
      <c r="AM799" s="2">
        <f>IF(O799&gt;'Average Crustal Abundance'!H$2,Data!O799,'Average Crustal Abundance'!H$2)</f>
        <v>27</v>
      </c>
      <c r="AN799" s="2">
        <f>IF(P799&gt;'Average Crustal Abundance'!I$2,Data!P799,'Average Crustal Abundance'!I$2)</f>
        <v>5.6000000000000001E-2</v>
      </c>
      <c r="AO799" s="2">
        <f>IF(Q799&gt;'Average Crustal Abundance'!J$2,Data!Q799,'Average Crustal Abundance'!J$2)</f>
        <v>1.2999999999999999E-3</v>
      </c>
      <c r="AP799" s="2">
        <f>IF(R799&gt;'Average Crustal Abundance'!K$2,Data!R799,'Average Crustal Abundance'!K$2)</f>
        <v>72</v>
      </c>
      <c r="AQ799" s="2">
        <f>IF(S799&gt;'Average Crustal Abundance'!L$2,Data!S799,'Average Crustal Abundance'!L$2)</f>
        <v>0.08</v>
      </c>
      <c r="AR799" s="2">
        <f>IF(T799&gt;'Average Crustal Abundance'!M$2,Data!T799,'Average Crustal Abundance'!M$2)</f>
        <v>5.1999999999999998E-2</v>
      </c>
      <c r="AS799" s="2">
        <f>IF(U799&gt;'Average Crustal Abundance'!N$2,Data!U799,'Average Crustal Abundance'!N$2)</f>
        <v>0.5</v>
      </c>
      <c r="AT799" s="2">
        <f>IF(V799&gt;'Average Crustal Abundance'!O$2,Data!V799,'Average Crustal Abundance'!O$2)</f>
        <v>11</v>
      </c>
      <c r="AU799" s="2">
        <f>IF(W799&gt;'Average Crustal Abundance'!P$2,Data!W799,'Average Crustal Abundance'!P$2)</f>
        <v>0.03</v>
      </c>
      <c r="AV799" s="2">
        <f>IF(X799&gt;'Average Crustal Abundance'!Q$2,Data!X799,'Average Crustal Abundance'!Q$2)</f>
        <v>2.5</v>
      </c>
      <c r="AW799" s="2">
        <f>IF(Y799&gt;'Average Crustal Abundance'!R$2,Data!Y799,'Average Crustal Abundance'!R$2)</f>
        <v>0.2</v>
      </c>
      <c r="AX799" s="2">
        <f>IF(Z799&gt;'Average Crustal Abundance'!S$2,Data!Z799,'Average Crustal Abundance'!S$2)</f>
        <v>0.18</v>
      </c>
      <c r="AY799" s="2">
        <f>IF(AA799&gt;'Average Crustal Abundance'!T$2,Data!AA799,'Average Crustal Abundance'!T$2)</f>
        <v>1E-3</v>
      </c>
      <c r="AZ799" s="2">
        <f>IF(AB799&gt;'Average Crustal Abundance'!U$2,Data!AB799,'Average Crustal Abundance'!U$2)</f>
        <v>0.8</v>
      </c>
      <c r="BA799" s="2">
        <f>IF(AC799&gt;'Average Crustal Abundance'!V$2,Data!AC799,'Average Crustal Abundance'!V$2)</f>
        <v>1</v>
      </c>
      <c r="BB799" s="2">
        <f>IF(AD799&gt;'Average Crustal Abundance'!W$2,Data!AD799,'Average Crustal Abundance'!W$2)</f>
        <v>1.7</v>
      </c>
      <c r="BC799" s="2">
        <f>IF(AE799&gt;'Average Crustal Abundance'!X$2,Data!AE799,'Average Crustal Abundance'!X$2)</f>
        <v>20</v>
      </c>
      <c r="BD799" s="2">
        <f>IF(AF799&gt;'Average Crustal Abundance'!Y$2,Data!AF799,'Average Crustal Abundance'!Y$2)</f>
        <v>1.3</v>
      </c>
      <c r="BE799" s="3">
        <f>LOG((AG799/'Average Crustal Abundance'!B$2),1.636)</f>
        <v>0</v>
      </c>
      <c r="BF799" s="3">
        <f>LOG((AH799/'Average Crustal Abundance'!C$2),5.77)</f>
        <v>0</v>
      </c>
      <c r="BG799" s="3">
        <f>LOG((AI799/'Average Crustal Abundance'!D$2),5.07)</f>
        <v>0</v>
      </c>
      <c r="BH799" s="3">
        <f>IF(LOG((AJ799/'Average Crustal Abundance'!E$2))&lt;6,LOG((AJ799/'Average Crustal Abundance'!E$2)),6)</f>
        <v>0</v>
      </c>
      <c r="BI799" s="3">
        <f>IF(LOG((AK799/'Average Crustal Abundance'!F$2))&lt;6,LOG((AK799/'Average Crustal Abundance'!F$2)),6)</f>
        <v>0</v>
      </c>
      <c r="BJ799" s="3">
        <f>IF(LOG((AL799/'Average Crustal Abundance'!G$2))&lt;6,LOG((AL799/'Average Crustal Abundance'!G$2)),6)</f>
        <v>0</v>
      </c>
      <c r="BK799" s="3">
        <f>LOG((AM799/'Average Crustal Abundance'!H$2),5.77)</f>
        <v>0</v>
      </c>
      <c r="BL799" s="3">
        <f>IF(LOG((AN799/'Average Crustal Abundance'!I$2))&lt;6,LOG((AN799/'Average Crustal Abundance'!I$2)),6)</f>
        <v>0</v>
      </c>
      <c r="BM799" s="3">
        <f>IF(LOG((AO799/'Average Crustal Abundance'!J$2))&lt;6,LOG((AO799/'Average Crustal Abundance'!J$2)),6)</f>
        <v>0</v>
      </c>
      <c r="BN799" s="3">
        <f>LOG((AP799/'Average Crustal Abundance'!K$2),4.9)</f>
        <v>0</v>
      </c>
      <c r="BO799" s="3">
        <f>IF(LOG((AQ799/'Average Crustal Abundance'!L$2))&lt;6,LOG((AQ799/'Average Crustal Abundance'!L$2)),6)</f>
        <v>0</v>
      </c>
      <c r="BP799" s="3">
        <f>IF(LOG((AR799/'Average Crustal Abundance'!M$2))&lt;6,LOG((AR799/'Average Crustal Abundance'!M$2)),6)</f>
        <v>0</v>
      </c>
      <c r="BQ799" s="3">
        <f>IF(LOG((AS799/'Average Crustal Abundance'!N$2))&lt;6,LOG((AS799/'Average Crustal Abundance'!N$2)),6)</f>
        <v>0</v>
      </c>
      <c r="BR799" s="3">
        <f>LOG((AT799/'Average Crustal Abundance'!O$2),6.71)</f>
        <v>0</v>
      </c>
      <c r="BS799" s="3">
        <f>IF(LOG((AU799/'Average Crustal Abundance'!P$2))&lt;6,LOG((AU799/'Average Crustal Abundance'!P$2)),6)</f>
        <v>0</v>
      </c>
      <c r="BT799" s="3">
        <f>LOG((AV799/'Average Crustal Abundance'!Q$2),8.58)</f>
        <v>0</v>
      </c>
      <c r="BU799" s="3">
        <f>IF(LOG((AW799/'Average Crustal Abundance'!R$2))&lt;6,LOG((AW799/'Average Crustal Abundance'!R$2)),6)</f>
        <v>0</v>
      </c>
      <c r="BV799" s="3">
        <f>IF(LOG((AX799/'Average Crustal Abundance'!S$2))&lt;6,LOG((AX799/'Average Crustal Abundance'!S$2)),6)</f>
        <v>0</v>
      </c>
      <c r="BW799" s="3">
        <f>IF(LOG((AY799/'Average Crustal Abundance'!T$2))&lt;6,LOG((AY799/'Average Crustal Abundance'!T$2)),6)</f>
        <v>0</v>
      </c>
      <c r="BX799" s="3">
        <f>IF(LOG((AZ799/'Average Crustal Abundance'!U$2))&lt;6,LOG((AZ799/'Average Crustal Abundance'!U$2)),6)</f>
        <v>0</v>
      </c>
      <c r="BY799" s="3">
        <f>IF(LOG((BA799/'Average Crustal Abundance'!V$2))&lt;6,LOG((BA799/'Average Crustal Abundance'!V$2)),6)</f>
        <v>0</v>
      </c>
      <c r="BZ799" s="3">
        <f>LOG((BB799/'Average Crustal Abundance'!W$2),9.15)</f>
        <v>0</v>
      </c>
      <c r="CA799" s="3">
        <f>LOG((BC799/'Average Crustal Abundance'!X$2),6.07)</f>
        <v>0</v>
      </c>
      <c r="CB799" s="3">
        <f>LOG((BD799/'Average Crustal Abundance'!Y$2),9.57)</f>
        <v>0</v>
      </c>
      <c r="CC799" s="3">
        <f t="shared" si="436"/>
        <v>0</v>
      </c>
      <c r="CD799" s="3" t="e">
        <f t="shared" si="437"/>
        <v>#DIV/0!</v>
      </c>
      <c r="CE799" s="4" t="e">
        <f t="shared" si="427"/>
        <v>#DIV/0!</v>
      </c>
      <c r="CF799" s="4" t="e">
        <f t="shared" si="428"/>
        <v>#DIV/0!</v>
      </c>
      <c r="CG799" s="4" t="e">
        <f t="shared" si="429"/>
        <v>#DIV/0!</v>
      </c>
      <c r="CH799" s="4" t="e">
        <f t="shared" si="423"/>
        <v>#DIV/0!</v>
      </c>
      <c r="CI799" s="4" t="e">
        <f t="shared" si="424"/>
        <v>#DIV/0!</v>
      </c>
      <c r="CJ799" s="4" t="e">
        <f t="shared" si="425"/>
        <v>#DIV/0!</v>
      </c>
      <c r="CK799" s="4" t="e">
        <f t="shared" si="426"/>
        <v>#DIV/0!</v>
      </c>
      <c r="CL799" s="4" t="e">
        <f t="shared" si="445"/>
        <v>#DIV/0!</v>
      </c>
      <c r="CM799" s="4" t="e">
        <f t="shared" si="446"/>
        <v>#DIV/0!</v>
      </c>
      <c r="CN799" s="4" t="e">
        <f t="shared" si="447"/>
        <v>#DIV/0!</v>
      </c>
      <c r="CO799" s="4" t="e">
        <f t="shared" si="448"/>
        <v>#DIV/0!</v>
      </c>
      <c r="CP799" s="4" t="e">
        <f t="shared" si="449"/>
        <v>#DIV/0!</v>
      </c>
      <c r="CQ799" s="4" t="e">
        <f t="shared" si="439"/>
        <v>#DIV/0!</v>
      </c>
      <c r="CR799" s="4" t="e">
        <f t="shared" si="440"/>
        <v>#DIV/0!</v>
      </c>
      <c r="CS799" s="4" t="e">
        <f t="shared" si="441"/>
        <v>#DIV/0!</v>
      </c>
      <c r="CT799" s="4" t="e">
        <f t="shared" si="442"/>
        <v>#DIV/0!</v>
      </c>
      <c r="CU799" s="4" t="e">
        <f t="shared" si="443"/>
        <v>#DIV/0!</v>
      </c>
      <c r="CV799" s="4" t="e">
        <f t="shared" si="444"/>
        <v>#DIV/0!</v>
      </c>
      <c r="CW799" s="4" t="e">
        <f t="shared" si="450"/>
        <v>#DIV/0!</v>
      </c>
      <c r="CX799" s="4" t="e">
        <f t="shared" si="450"/>
        <v>#DIV/0!</v>
      </c>
      <c r="CY799" s="4" t="e">
        <f t="shared" si="450"/>
        <v>#DIV/0!</v>
      </c>
      <c r="CZ799" s="4" t="e">
        <f t="shared" si="450"/>
        <v>#DIV/0!</v>
      </c>
      <c r="DA799" s="4" t="e">
        <f t="shared" si="450"/>
        <v>#DIV/0!</v>
      </c>
      <c r="DB799" s="4" t="e">
        <f t="shared" si="450"/>
        <v>#DIV/0!</v>
      </c>
      <c r="DC799" s="3"/>
      <c r="DD799" s="3" t="e">
        <f t="shared" si="438"/>
        <v>#DIV/0!</v>
      </c>
    </row>
    <row r="800" spans="33:108" x14ac:dyDescent="0.25">
      <c r="AG800" s="2">
        <f>IF(I800&gt;'Average Crustal Abundance'!B$2,Data!I800,'Average Crustal Abundance'!B$2)</f>
        <v>52200</v>
      </c>
      <c r="AH800" s="2">
        <f>IF(J800&gt;'Average Crustal Abundance'!C$2,Data!J800,'Average Crustal Abundance'!C$2)</f>
        <v>27</v>
      </c>
      <c r="AI800" s="2">
        <f>IF(K800&gt;'Average Crustal Abundance'!D$2,Data!K800,'Average Crustal Abundance'!D$2)</f>
        <v>59</v>
      </c>
      <c r="AJ800" s="2">
        <f>IF(L800&gt;'Average Crustal Abundance'!E$2,Data!L800,'Average Crustal Abundance'!E$2)</f>
        <v>0.188</v>
      </c>
      <c r="AK800" s="2">
        <f>IF(M800&gt;'Average Crustal Abundance'!F$2,Data!M800,'Average Crustal Abundance'!F$2)</f>
        <v>1.5E-3</v>
      </c>
      <c r="AL800" s="2">
        <f>IF(N800&gt;'Average Crustal Abundance'!G$2,Data!N800,'Average Crustal Abundance'!G$2)</f>
        <v>1.5E-3</v>
      </c>
      <c r="AM800" s="2">
        <f>IF(O800&gt;'Average Crustal Abundance'!H$2,Data!O800,'Average Crustal Abundance'!H$2)</f>
        <v>27</v>
      </c>
      <c r="AN800" s="2">
        <f>IF(P800&gt;'Average Crustal Abundance'!I$2,Data!P800,'Average Crustal Abundance'!I$2)</f>
        <v>5.6000000000000001E-2</v>
      </c>
      <c r="AO800" s="2">
        <f>IF(Q800&gt;'Average Crustal Abundance'!J$2,Data!Q800,'Average Crustal Abundance'!J$2)</f>
        <v>1.2999999999999999E-3</v>
      </c>
      <c r="AP800" s="2">
        <f>IF(R800&gt;'Average Crustal Abundance'!K$2,Data!R800,'Average Crustal Abundance'!K$2)</f>
        <v>72</v>
      </c>
      <c r="AQ800" s="2">
        <f>IF(S800&gt;'Average Crustal Abundance'!L$2,Data!S800,'Average Crustal Abundance'!L$2)</f>
        <v>0.08</v>
      </c>
      <c r="AR800" s="2">
        <f>IF(T800&gt;'Average Crustal Abundance'!M$2,Data!T800,'Average Crustal Abundance'!M$2)</f>
        <v>5.1999999999999998E-2</v>
      </c>
      <c r="AS800" s="2">
        <f>IF(U800&gt;'Average Crustal Abundance'!N$2,Data!U800,'Average Crustal Abundance'!N$2)</f>
        <v>0.5</v>
      </c>
      <c r="AT800" s="2">
        <f>IF(V800&gt;'Average Crustal Abundance'!O$2,Data!V800,'Average Crustal Abundance'!O$2)</f>
        <v>11</v>
      </c>
      <c r="AU800" s="2">
        <f>IF(W800&gt;'Average Crustal Abundance'!P$2,Data!W800,'Average Crustal Abundance'!P$2)</f>
        <v>0.03</v>
      </c>
      <c r="AV800" s="2">
        <f>IF(X800&gt;'Average Crustal Abundance'!Q$2,Data!X800,'Average Crustal Abundance'!Q$2)</f>
        <v>2.5</v>
      </c>
      <c r="AW800" s="2">
        <f>IF(Y800&gt;'Average Crustal Abundance'!R$2,Data!Y800,'Average Crustal Abundance'!R$2)</f>
        <v>0.2</v>
      </c>
      <c r="AX800" s="2">
        <f>IF(Z800&gt;'Average Crustal Abundance'!S$2,Data!Z800,'Average Crustal Abundance'!S$2)</f>
        <v>0.18</v>
      </c>
      <c r="AY800" s="2">
        <f>IF(AA800&gt;'Average Crustal Abundance'!T$2,Data!AA800,'Average Crustal Abundance'!T$2)</f>
        <v>1E-3</v>
      </c>
      <c r="AZ800" s="2">
        <f>IF(AB800&gt;'Average Crustal Abundance'!U$2,Data!AB800,'Average Crustal Abundance'!U$2)</f>
        <v>0.8</v>
      </c>
      <c r="BA800" s="2">
        <f>IF(AC800&gt;'Average Crustal Abundance'!V$2,Data!AC800,'Average Crustal Abundance'!V$2)</f>
        <v>1</v>
      </c>
      <c r="BB800" s="2">
        <f>IF(AD800&gt;'Average Crustal Abundance'!W$2,Data!AD800,'Average Crustal Abundance'!W$2)</f>
        <v>1.7</v>
      </c>
      <c r="BC800" s="2">
        <f>IF(AE800&gt;'Average Crustal Abundance'!X$2,Data!AE800,'Average Crustal Abundance'!X$2)</f>
        <v>20</v>
      </c>
      <c r="BD800" s="2">
        <f>IF(AF800&gt;'Average Crustal Abundance'!Y$2,Data!AF800,'Average Crustal Abundance'!Y$2)</f>
        <v>1.3</v>
      </c>
      <c r="BE800" s="3">
        <f>LOG((AG800/'Average Crustal Abundance'!B$2),1.636)</f>
        <v>0</v>
      </c>
      <c r="BF800" s="3">
        <f>LOG((AH800/'Average Crustal Abundance'!C$2),5.77)</f>
        <v>0</v>
      </c>
      <c r="BG800" s="3">
        <f>LOG((AI800/'Average Crustal Abundance'!D$2),5.07)</f>
        <v>0</v>
      </c>
      <c r="BH800" s="3">
        <f>IF(LOG((AJ800/'Average Crustal Abundance'!E$2))&lt;6,LOG((AJ800/'Average Crustal Abundance'!E$2)),6)</f>
        <v>0</v>
      </c>
      <c r="BI800" s="3">
        <f>IF(LOG((AK800/'Average Crustal Abundance'!F$2))&lt;6,LOG((AK800/'Average Crustal Abundance'!F$2)),6)</f>
        <v>0</v>
      </c>
      <c r="BJ800" s="3">
        <f>IF(LOG((AL800/'Average Crustal Abundance'!G$2))&lt;6,LOG((AL800/'Average Crustal Abundance'!G$2)),6)</f>
        <v>0</v>
      </c>
      <c r="BK800" s="3">
        <f>LOG((AM800/'Average Crustal Abundance'!H$2),5.77)</f>
        <v>0</v>
      </c>
      <c r="BL800" s="3">
        <f>IF(LOG((AN800/'Average Crustal Abundance'!I$2))&lt;6,LOG((AN800/'Average Crustal Abundance'!I$2)),6)</f>
        <v>0</v>
      </c>
      <c r="BM800" s="3">
        <f>IF(LOG((AO800/'Average Crustal Abundance'!J$2))&lt;6,LOG((AO800/'Average Crustal Abundance'!J$2)),6)</f>
        <v>0</v>
      </c>
      <c r="BN800" s="3">
        <f>LOG((AP800/'Average Crustal Abundance'!K$2),4.9)</f>
        <v>0</v>
      </c>
      <c r="BO800" s="3">
        <f>IF(LOG((AQ800/'Average Crustal Abundance'!L$2))&lt;6,LOG((AQ800/'Average Crustal Abundance'!L$2)),6)</f>
        <v>0</v>
      </c>
      <c r="BP800" s="3">
        <f>IF(LOG((AR800/'Average Crustal Abundance'!M$2))&lt;6,LOG((AR800/'Average Crustal Abundance'!M$2)),6)</f>
        <v>0</v>
      </c>
      <c r="BQ800" s="3">
        <f>IF(LOG((AS800/'Average Crustal Abundance'!N$2))&lt;6,LOG((AS800/'Average Crustal Abundance'!N$2)),6)</f>
        <v>0</v>
      </c>
      <c r="BR800" s="3">
        <f>LOG((AT800/'Average Crustal Abundance'!O$2),6.71)</f>
        <v>0</v>
      </c>
      <c r="BS800" s="3">
        <f>IF(LOG((AU800/'Average Crustal Abundance'!P$2))&lt;6,LOG((AU800/'Average Crustal Abundance'!P$2)),6)</f>
        <v>0</v>
      </c>
      <c r="BT800" s="3">
        <f>LOG((AV800/'Average Crustal Abundance'!Q$2),8.58)</f>
        <v>0</v>
      </c>
      <c r="BU800" s="3">
        <f>IF(LOG((AW800/'Average Crustal Abundance'!R$2))&lt;6,LOG((AW800/'Average Crustal Abundance'!R$2)),6)</f>
        <v>0</v>
      </c>
      <c r="BV800" s="3">
        <f>IF(LOG((AX800/'Average Crustal Abundance'!S$2))&lt;6,LOG((AX800/'Average Crustal Abundance'!S$2)),6)</f>
        <v>0</v>
      </c>
      <c r="BW800" s="3">
        <f>IF(LOG((AY800/'Average Crustal Abundance'!T$2))&lt;6,LOG((AY800/'Average Crustal Abundance'!T$2)),6)</f>
        <v>0</v>
      </c>
      <c r="BX800" s="3">
        <f>IF(LOG((AZ800/'Average Crustal Abundance'!U$2))&lt;6,LOG((AZ800/'Average Crustal Abundance'!U$2)),6)</f>
        <v>0</v>
      </c>
      <c r="BY800" s="3">
        <f>IF(LOG((BA800/'Average Crustal Abundance'!V$2))&lt;6,LOG((BA800/'Average Crustal Abundance'!V$2)),6)</f>
        <v>0</v>
      </c>
      <c r="BZ800" s="3">
        <f>LOG((BB800/'Average Crustal Abundance'!W$2),9.15)</f>
        <v>0</v>
      </c>
      <c r="CA800" s="3">
        <f>LOG((BC800/'Average Crustal Abundance'!X$2),6.07)</f>
        <v>0</v>
      </c>
      <c r="CB800" s="3">
        <f>LOG((BD800/'Average Crustal Abundance'!Y$2),9.57)</f>
        <v>0</v>
      </c>
      <c r="CC800" s="3">
        <f t="shared" si="436"/>
        <v>0</v>
      </c>
      <c r="CD800" s="3" t="e">
        <f t="shared" si="437"/>
        <v>#DIV/0!</v>
      </c>
      <c r="CE800" s="4" t="e">
        <f t="shared" si="427"/>
        <v>#DIV/0!</v>
      </c>
      <c r="CF800" s="4" t="e">
        <f t="shared" si="428"/>
        <v>#DIV/0!</v>
      </c>
      <c r="CG800" s="4" t="e">
        <f t="shared" si="429"/>
        <v>#DIV/0!</v>
      </c>
      <c r="CH800" s="4" t="e">
        <f t="shared" si="423"/>
        <v>#DIV/0!</v>
      </c>
      <c r="CI800" s="4" t="e">
        <f t="shared" si="424"/>
        <v>#DIV/0!</v>
      </c>
      <c r="CJ800" s="4" t="e">
        <f t="shared" si="425"/>
        <v>#DIV/0!</v>
      </c>
      <c r="CK800" s="4" t="e">
        <f t="shared" si="426"/>
        <v>#DIV/0!</v>
      </c>
      <c r="CL800" s="4" t="e">
        <f t="shared" si="445"/>
        <v>#DIV/0!</v>
      </c>
      <c r="CM800" s="4" t="e">
        <f t="shared" si="446"/>
        <v>#DIV/0!</v>
      </c>
      <c r="CN800" s="4" t="e">
        <f t="shared" si="447"/>
        <v>#DIV/0!</v>
      </c>
      <c r="CO800" s="4" t="e">
        <f t="shared" si="448"/>
        <v>#DIV/0!</v>
      </c>
      <c r="CP800" s="4" t="e">
        <f t="shared" si="449"/>
        <v>#DIV/0!</v>
      </c>
      <c r="CQ800" s="4" t="e">
        <f t="shared" si="439"/>
        <v>#DIV/0!</v>
      </c>
      <c r="CR800" s="4" t="e">
        <f t="shared" si="440"/>
        <v>#DIV/0!</v>
      </c>
      <c r="CS800" s="4" t="e">
        <f t="shared" si="441"/>
        <v>#DIV/0!</v>
      </c>
      <c r="CT800" s="4" t="e">
        <f t="shared" si="442"/>
        <v>#DIV/0!</v>
      </c>
      <c r="CU800" s="4" t="e">
        <f t="shared" si="443"/>
        <v>#DIV/0!</v>
      </c>
      <c r="CV800" s="4" t="e">
        <f t="shared" si="444"/>
        <v>#DIV/0!</v>
      </c>
      <c r="CW800" s="4" t="e">
        <f t="shared" si="450"/>
        <v>#DIV/0!</v>
      </c>
      <c r="CX800" s="4" t="e">
        <f t="shared" si="450"/>
        <v>#DIV/0!</v>
      </c>
      <c r="CY800" s="4" t="e">
        <f t="shared" si="450"/>
        <v>#DIV/0!</v>
      </c>
      <c r="CZ800" s="4" t="e">
        <f t="shared" si="450"/>
        <v>#DIV/0!</v>
      </c>
      <c r="DA800" s="4" t="e">
        <f t="shared" si="450"/>
        <v>#DIV/0!</v>
      </c>
      <c r="DB800" s="4" t="e">
        <f t="shared" si="450"/>
        <v>#DIV/0!</v>
      </c>
      <c r="DC800" s="3"/>
      <c r="DD800" s="3" t="e">
        <f t="shared" si="438"/>
        <v>#DIV/0!</v>
      </c>
    </row>
    <row r="801" spans="33:108" x14ac:dyDescent="0.25">
      <c r="AG801" s="2">
        <f>IF(I801&gt;'Average Crustal Abundance'!B$2,Data!I801,'Average Crustal Abundance'!B$2)</f>
        <v>52200</v>
      </c>
      <c r="AH801" s="2">
        <f>IF(J801&gt;'Average Crustal Abundance'!C$2,Data!J801,'Average Crustal Abundance'!C$2)</f>
        <v>27</v>
      </c>
      <c r="AI801" s="2">
        <f>IF(K801&gt;'Average Crustal Abundance'!D$2,Data!K801,'Average Crustal Abundance'!D$2)</f>
        <v>59</v>
      </c>
      <c r="AJ801" s="2">
        <f>IF(L801&gt;'Average Crustal Abundance'!E$2,Data!L801,'Average Crustal Abundance'!E$2)</f>
        <v>0.188</v>
      </c>
      <c r="AK801" s="2">
        <f>IF(M801&gt;'Average Crustal Abundance'!F$2,Data!M801,'Average Crustal Abundance'!F$2)</f>
        <v>1.5E-3</v>
      </c>
      <c r="AL801" s="2">
        <f>IF(N801&gt;'Average Crustal Abundance'!G$2,Data!N801,'Average Crustal Abundance'!G$2)</f>
        <v>1.5E-3</v>
      </c>
      <c r="AM801" s="2">
        <f>IF(O801&gt;'Average Crustal Abundance'!H$2,Data!O801,'Average Crustal Abundance'!H$2)</f>
        <v>27</v>
      </c>
      <c r="AN801" s="2">
        <f>IF(P801&gt;'Average Crustal Abundance'!I$2,Data!P801,'Average Crustal Abundance'!I$2)</f>
        <v>5.6000000000000001E-2</v>
      </c>
      <c r="AO801" s="2">
        <f>IF(Q801&gt;'Average Crustal Abundance'!J$2,Data!Q801,'Average Crustal Abundance'!J$2)</f>
        <v>1.2999999999999999E-3</v>
      </c>
      <c r="AP801" s="2">
        <f>IF(R801&gt;'Average Crustal Abundance'!K$2,Data!R801,'Average Crustal Abundance'!K$2)</f>
        <v>72</v>
      </c>
      <c r="AQ801" s="2">
        <f>IF(S801&gt;'Average Crustal Abundance'!L$2,Data!S801,'Average Crustal Abundance'!L$2)</f>
        <v>0.08</v>
      </c>
      <c r="AR801" s="2">
        <f>IF(T801&gt;'Average Crustal Abundance'!M$2,Data!T801,'Average Crustal Abundance'!M$2)</f>
        <v>5.1999999999999998E-2</v>
      </c>
      <c r="AS801" s="2">
        <f>IF(U801&gt;'Average Crustal Abundance'!N$2,Data!U801,'Average Crustal Abundance'!N$2)</f>
        <v>0.5</v>
      </c>
      <c r="AT801" s="2">
        <f>IF(V801&gt;'Average Crustal Abundance'!O$2,Data!V801,'Average Crustal Abundance'!O$2)</f>
        <v>11</v>
      </c>
      <c r="AU801" s="2">
        <f>IF(W801&gt;'Average Crustal Abundance'!P$2,Data!W801,'Average Crustal Abundance'!P$2)</f>
        <v>0.03</v>
      </c>
      <c r="AV801" s="2">
        <f>IF(X801&gt;'Average Crustal Abundance'!Q$2,Data!X801,'Average Crustal Abundance'!Q$2)</f>
        <v>2.5</v>
      </c>
      <c r="AW801" s="2">
        <f>IF(Y801&gt;'Average Crustal Abundance'!R$2,Data!Y801,'Average Crustal Abundance'!R$2)</f>
        <v>0.2</v>
      </c>
      <c r="AX801" s="2">
        <f>IF(Z801&gt;'Average Crustal Abundance'!S$2,Data!Z801,'Average Crustal Abundance'!S$2)</f>
        <v>0.18</v>
      </c>
      <c r="AY801" s="2">
        <f>IF(AA801&gt;'Average Crustal Abundance'!T$2,Data!AA801,'Average Crustal Abundance'!T$2)</f>
        <v>1E-3</v>
      </c>
      <c r="AZ801" s="2">
        <f>IF(AB801&gt;'Average Crustal Abundance'!U$2,Data!AB801,'Average Crustal Abundance'!U$2)</f>
        <v>0.8</v>
      </c>
      <c r="BA801" s="2">
        <f>IF(AC801&gt;'Average Crustal Abundance'!V$2,Data!AC801,'Average Crustal Abundance'!V$2)</f>
        <v>1</v>
      </c>
      <c r="BB801" s="2">
        <f>IF(AD801&gt;'Average Crustal Abundance'!W$2,Data!AD801,'Average Crustal Abundance'!W$2)</f>
        <v>1.7</v>
      </c>
      <c r="BC801" s="2">
        <f>IF(AE801&gt;'Average Crustal Abundance'!X$2,Data!AE801,'Average Crustal Abundance'!X$2)</f>
        <v>20</v>
      </c>
      <c r="BD801" s="2">
        <f>IF(AF801&gt;'Average Crustal Abundance'!Y$2,Data!AF801,'Average Crustal Abundance'!Y$2)</f>
        <v>1.3</v>
      </c>
      <c r="BE801" s="3">
        <f>LOG((AG801/'Average Crustal Abundance'!B$2),1.636)</f>
        <v>0</v>
      </c>
      <c r="BF801" s="3">
        <f>LOG((AH801/'Average Crustal Abundance'!C$2),5.77)</f>
        <v>0</v>
      </c>
      <c r="BG801" s="3">
        <f>LOG((AI801/'Average Crustal Abundance'!D$2),5.07)</f>
        <v>0</v>
      </c>
      <c r="BH801" s="3">
        <f>IF(LOG((AJ801/'Average Crustal Abundance'!E$2))&lt;6,LOG((AJ801/'Average Crustal Abundance'!E$2)),6)</f>
        <v>0</v>
      </c>
      <c r="BI801" s="3">
        <f>IF(LOG((AK801/'Average Crustal Abundance'!F$2))&lt;6,LOG((AK801/'Average Crustal Abundance'!F$2)),6)</f>
        <v>0</v>
      </c>
      <c r="BJ801" s="3">
        <f>IF(LOG((AL801/'Average Crustal Abundance'!G$2))&lt;6,LOG((AL801/'Average Crustal Abundance'!G$2)),6)</f>
        <v>0</v>
      </c>
      <c r="BK801" s="3">
        <f>LOG((AM801/'Average Crustal Abundance'!H$2),5.77)</f>
        <v>0</v>
      </c>
      <c r="BL801" s="3">
        <f>IF(LOG((AN801/'Average Crustal Abundance'!I$2))&lt;6,LOG((AN801/'Average Crustal Abundance'!I$2)),6)</f>
        <v>0</v>
      </c>
      <c r="BM801" s="3">
        <f>IF(LOG((AO801/'Average Crustal Abundance'!J$2))&lt;6,LOG((AO801/'Average Crustal Abundance'!J$2)),6)</f>
        <v>0</v>
      </c>
      <c r="BN801" s="3">
        <f>LOG((AP801/'Average Crustal Abundance'!K$2),4.9)</f>
        <v>0</v>
      </c>
      <c r="BO801" s="3">
        <f>IF(LOG((AQ801/'Average Crustal Abundance'!L$2))&lt;6,LOG((AQ801/'Average Crustal Abundance'!L$2)),6)</f>
        <v>0</v>
      </c>
      <c r="BP801" s="3">
        <f>IF(LOG((AR801/'Average Crustal Abundance'!M$2))&lt;6,LOG((AR801/'Average Crustal Abundance'!M$2)),6)</f>
        <v>0</v>
      </c>
      <c r="BQ801" s="3">
        <f>IF(LOG((AS801/'Average Crustal Abundance'!N$2))&lt;6,LOG((AS801/'Average Crustal Abundance'!N$2)),6)</f>
        <v>0</v>
      </c>
      <c r="BR801" s="3">
        <f>LOG((AT801/'Average Crustal Abundance'!O$2),6.71)</f>
        <v>0</v>
      </c>
      <c r="BS801" s="3">
        <f>IF(LOG((AU801/'Average Crustal Abundance'!P$2))&lt;6,LOG((AU801/'Average Crustal Abundance'!P$2)),6)</f>
        <v>0</v>
      </c>
      <c r="BT801" s="3">
        <f>LOG((AV801/'Average Crustal Abundance'!Q$2),8.58)</f>
        <v>0</v>
      </c>
      <c r="BU801" s="3">
        <f>IF(LOG((AW801/'Average Crustal Abundance'!R$2))&lt;6,LOG((AW801/'Average Crustal Abundance'!R$2)),6)</f>
        <v>0</v>
      </c>
      <c r="BV801" s="3">
        <f>IF(LOG((AX801/'Average Crustal Abundance'!S$2))&lt;6,LOG((AX801/'Average Crustal Abundance'!S$2)),6)</f>
        <v>0</v>
      </c>
      <c r="BW801" s="3">
        <f>IF(LOG((AY801/'Average Crustal Abundance'!T$2))&lt;6,LOG((AY801/'Average Crustal Abundance'!T$2)),6)</f>
        <v>0</v>
      </c>
      <c r="BX801" s="3">
        <f>IF(LOG((AZ801/'Average Crustal Abundance'!U$2))&lt;6,LOG((AZ801/'Average Crustal Abundance'!U$2)),6)</f>
        <v>0</v>
      </c>
      <c r="BY801" s="3">
        <f>IF(LOG((BA801/'Average Crustal Abundance'!V$2))&lt;6,LOG((BA801/'Average Crustal Abundance'!V$2)),6)</f>
        <v>0</v>
      </c>
      <c r="BZ801" s="3">
        <f>LOG((BB801/'Average Crustal Abundance'!W$2),9.15)</f>
        <v>0</v>
      </c>
      <c r="CA801" s="3">
        <f>LOG((BC801/'Average Crustal Abundance'!X$2),6.07)</f>
        <v>0</v>
      </c>
      <c r="CB801" s="3">
        <f>LOG((BD801/'Average Crustal Abundance'!Y$2),9.57)</f>
        <v>0</v>
      </c>
      <c r="CC801" s="3">
        <f t="shared" si="436"/>
        <v>0</v>
      </c>
      <c r="CD801" s="3" t="e">
        <f t="shared" si="437"/>
        <v>#DIV/0!</v>
      </c>
      <c r="CE801" s="4" t="e">
        <f t="shared" si="427"/>
        <v>#DIV/0!</v>
      </c>
      <c r="CF801" s="4" t="e">
        <f t="shared" si="428"/>
        <v>#DIV/0!</v>
      </c>
      <c r="CG801" s="4" t="e">
        <f t="shared" si="429"/>
        <v>#DIV/0!</v>
      </c>
      <c r="CH801" s="4" t="e">
        <f t="shared" si="423"/>
        <v>#DIV/0!</v>
      </c>
      <c r="CI801" s="4" t="e">
        <f t="shared" si="424"/>
        <v>#DIV/0!</v>
      </c>
      <c r="CJ801" s="4" t="e">
        <f t="shared" si="425"/>
        <v>#DIV/0!</v>
      </c>
      <c r="CK801" s="4" t="e">
        <f t="shared" si="426"/>
        <v>#DIV/0!</v>
      </c>
      <c r="CL801" s="4" t="e">
        <f t="shared" si="445"/>
        <v>#DIV/0!</v>
      </c>
      <c r="CM801" s="4" t="e">
        <f t="shared" si="446"/>
        <v>#DIV/0!</v>
      </c>
      <c r="CN801" s="4" t="e">
        <f t="shared" si="447"/>
        <v>#DIV/0!</v>
      </c>
      <c r="CO801" s="4" t="e">
        <f t="shared" si="448"/>
        <v>#DIV/0!</v>
      </c>
      <c r="CP801" s="4" t="e">
        <f t="shared" si="449"/>
        <v>#DIV/0!</v>
      </c>
      <c r="CQ801" s="4" t="e">
        <f t="shared" si="439"/>
        <v>#DIV/0!</v>
      </c>
      <c r="CR801" s="4" t="e">
        <f t="shared" si="440"/>
        <v>#DIV/0!</v>
      </c>
      <c r="CS801" s="4" t="e">
        <f t="shared" si="441"/>
        <v>#DIV/0!</v>
      </c>
      <c r="CT801" s="4" t="e">
        <f t="shared" si="442"/>
        <v>#DIV/0!</v>
      </c>
      <c r="CU801" s="4" t="e">
        <f t="shared" si="443"/>
        <v>#DIV/0!</v>
      </c>
      <c r="CV801" s="4" t="e">
        <f t="shared" si="444"/>
        <v>#DIV/0!</v>
      </c>
      <c r="CW801" s="4" t="e">
        <f t="shared" si="450"/>
        <v>#DIV/0!</v>
      </c>
      <c r="CX801" s="4" t="e">
        <f t="shared" si="450"/>
        <v>#DIV/0!</v>
      </c>
      <c r="CY801" s="4" t="e">
        <f t="shared" si="450"/>
        <v>#DIV/0!</v>
      </c>
      <c r="CZ801" s="4" t="e">
        <f t="shared" si="450"/>
        <v>#DIV/0!</v>
      </c>
      <c r="DA801" s="4" t="e">
        <f t="shared" si="450"/>
        <v>#DIV/0!</v>
      </c>
      <c r="DB801" s="4" t="e">
        <f t="shared" si="450"/>
        <v>#DIV/0!</v>
      </c>
      <c r="DC801" s="3"/>
      <c r="DD801" s="3" t="e">
        <f t="shared" si="438"/>
        <v>#DIV/0!</v>
      </c>
    </row>
    <row r="802" spans="33:108" x14ac:dyDescent="0.25">
      <c r="AG802" s="2">
        <f>IF(I802&gt;'Average Crustal Abundance'!B$2,Data!I802,'Average Crustal Abundance'!B$2)</f>
        <v>52200</v>
      </c>
      <c r="AH802" s="2">
        <f>IF(J802&gt;'Average Crustal Abundance'!C$2,Data!J802,'Average Crustal Abundance'!C$2)</f>
        <v>27</v>
      </c>
      <c r="AI802" s="2">
        <f>IF(K802&gt;'Average Crustal Abundance'!D$2,Data!K802,'Average Crustal Abundance'!D$2)</f>
        <v>59</v>
      </c>
      <c r="AJ802" s="2">
        <f>IF(L802&gt;'Average Crustal Abundance'!E$2,Data!L802,'Average Crustal Abundance'!E$2)</f>
        <v>0.188</v>
      </c>
      <c r="AK802" s="2">
        <f>IF(M802&gt;'Average Crustal Abundance'!F$2,Data!M802,'Average Crustal Abundance'!F$2)</f>
        <v>1.5E-3</v>
      </c>
      <c r="AL802" s="2">
        <f>IF(N802&gt;'Average Crustal Abundance'!G$2,Data!N802,'Average Crustal Abundance'!G$2)</f>
        <v>1.5E-3</v>
      </c>
      <c r="AM802" s="2">
        <f>IF(O802&gt;'Average Crustal Abundance'!H$2,Data!O802,'Average Crustal Abundance'!H$2)</f>
        <v>27</v>
      </c>
      <c r="AN802" s="2">
        <f>IF(P802&gt;'Average Crustal Abundance'!I$2,Data!P802,'Average Crustal Abundance'!I$2)</f>
        <v>5.6000000000000001E-2</v>
      </c>
      <c r="AO802" s="2">
        <f>IF(Q802&gt;'Average Crustal Abundance'!J$2,Data!Q802,'Average Crustal Abundance'!J$2)</f>
        <v>1.2999999999999999E-3</v>
      </c>
      <c r="AP802" s="2">
        <f>IF(R802&gt;'Average Crustal Abundance'!K$2,Data!R802,'Average Crustal Abundance'!K$2)</f>
        <v>72</v>
      </c>
      <c r="AQ802" s="2">
        <f>IF(S802&gt;'Average Crustal Abundance'!L$2,Data!S802,'Average Crustal Abundance'!L$2)</f>
        <v>0.08</v>
      </c>
      <c r="AR802" s="2">
        <f>IF(T802&gt;'Average Crustal Abundance'!M$2,Data!T802,'Average Crustal Abundance'!M$2)</f>
        <v>5.1999999999999998E-2</v>
      </c>
      <c r="AS802" s="2">
        <f>IF(U802&gt;'Average Crustal Abundance'!N$2,Data!U802,'Average Crustal Abundance'!N$2)</f>
        <v>0.5</v>
      </c>
      <c r="AT802" s="2">
        <f>IF(V802&gt;'Average Crustal Abundance'!O$2,Data!V802,'Average Crustal Abundance'!O$2)</f>
        <v>11</v>
      </c>
      <c r="AU802" s="2">
        <f>IF(W802&gt;'Average Crustal Abundance'!P$2,Data!W802,'Average Crustal Abundance'!P$2)</f>
        <v>0.03</v>
      </c>
      <c r="AV802" s="2">
        <f>IF(X802&gt;'Average Crustal Abundance'!Q$2,Data!X802,'Average Crustal Abundance'!Q$2)</f>
        <v>2.5</v>
      </c>
      <c r="AW802" s="2">
        <f>IF(Y802&gt;'Average Crustal Abundance'!R$2,Data!Y802,'Average Crustal Abundance'!R$2)</f>
        <v>0.2</v>
      </c>
      <c r="AX802" s="2">
        <f>IF(Z802&gt;'Average Crustal Abundance'!S$2,Data!Z802,'Average Crustal Abundance'!S$2)</f>
        <v>0.18</v>
      </c>
      <c r="AY802" s="2">
        <f>IF(AA802&gt;'Average Crustal Abundance'!T$2,Data!AA802,'Average Crustal Abundance'!T$2)</f>
        <v>1E-3</v>
      </c>
      <c r="AZ802" s="2">
        <f>IF(AB802&gt;'Average Crustal Abundance'!U$2,Data!AB802,'Average Crustal Abundance'!U$2)</f>
        <v>0.8</v>
      </c>
      <c r="BA802" s="2">
        <f>IF(AC802&gt;'Average Crustal Abundance'!V$2,Data!AC802,'Average Crustal Abundance'!V$2)</f>
        <v>1</v>
      </c>
      <c r="BB802" s="2">
        <f>IF(AD802&gt;'Average Crustal Abundance'!W$2,Data!AD802,'Average Crustal Abundance'!W$2)</f>
        <v>1.7</v>
      </c>
      <c r="BC802" s="2">
        <f>IF(AE802&gt;'Average Crustal Abundance'!X$2,Data!AE802,'Average Crustal Abundance'!X$2)</f>
        <v>20</v>
      </c>
      <c r="BD802" s="2">
        <f>IF(AF802&gt;'Average Crustal Abundance'!Y$2,Data!AF802,'Average Crustal Abundance'!Y$2)</f>
        <v>1.3</v>
      </c>
      <c r="BE802" s="3">
        <f>LOG((AG802/'Average Crustal Abundance'!B$2),1.636)</f>
        <v>0</v>
      </c>
      <c r="BF802" s="3">
        <f>LOG((AH802/'Average Crustal Abundance'!C$2),5.77)</f>
        <v>0</v>
      </c>
      <c r="BG802" s="3">
        <f>LOG((AI802/'Average Crustal Abundance'!D$2),5.07)</f>
        <v>0</v>
      </c>
      <c r="BH802" s="3">
        <f>IF(LOG((AJ802/'Average Crustal Abundance'!E$2))&lt;6,LOG((AJ802/'Average Crustal Abundance'!E$2)),6)</f>
        <v>0</v>
      </c>
      <c r="BI802" s="3">
        <f>IF(LOG((AK802/'Average Crustal Abundance'!F$2))&lt;6,LOG((AK802/'Average Crustal Abundance'!F$2)),6)</f>
        <v>0</v>
      </c>
      <c r="BJ802" s="3">
        <f>IF(LOG((AL802/'Average Crustal Abundance'!G$2))&lt;6,LOG((AL802/'Average Crustal Abundance'!G$2)),6)</f>
        <v>0</v>
      </c>
      <c r="BK802" s="3">
        <f>LOG((AM802/'Average Crustal Abundance'!H$2),5.77)</f>
        <v>0</v>
      </c>
      <c r="BL802" s="3">
        <f>IF(LOG((AN802/'Average Crustal Abundance'!I$2))&lt;6,LOG((AN802/'Average Crustal Abundance'!I$2)),6)</f>
        <v>0</v>
      </c>
      <c r="BM802" s="3">
        <f>IF(LOG((AO802/'Average Crustal Abundance'!J$2))&lt;6,LOG((AO802/'Average Crustal Abundance'!J$2)),6)</f>
        <v>0</v>
      </c>
      <c r="BN802" s="3">
        <f>LOG((AP802/'Average Crustal Abundance'!K$2),4.9)</f>
        <v>0</v>
      </c>
      <c r="BO802" s="3">
        <f>IF(LOG((AQ802/'Average Crustal Abundance'!L$2))&lt;6,LOG((AQ802/'Average Crustal Abundance'!L$2)),6)</f>
        <v>0</v>
      </c>
      <c r="BP802" s="3">
        <f>IF(LOG((AR802/'Average Crustal Abundance'!M$2))&lt;6,LOG((AR802/'Average Crustal Abundance'!M$2)),6)</f>
        <v>0</v>
      </c>
      <c r="BQ802" s="3">
        <f>IF(LOG((AS802/'Average Crustal Abundance'!N$2))&lt;6,LOG((AS802/'Average Crustal Abundance'!N$2)),6)</f>
        <v>0</v>
      </c>
      <c r="BR802" s="3">
        <f>LOG((AT802/'Average Crustal Abundance'!O$2),6.71)</f>
        <v>0</v>
      </c>
      <c r="BS802" s="3">
        <f>IF(LOG((AU802/'Average Crustal Abundance'!P$2))&lt;6,LOG((AU802/'Average Crustal Abundance'!P$2)),6)</f>
        <v>0</v>
      </c>
      <c r="BT802" s="3">
        <f>LOG((AV802/'Average Crustal Abundance'!Q$2),8.58)</f>
        <v>0</v>
      </c>
      <c r="BU802" s="3">
        <f>IF(LOG((AW802/'Average Crustal Abundance'!R$2))&lt;6,LOG((AW802/'Average Crustal Abundance'!R$2)),6)</f>
        <v>0</v>
      </c>
      <c r="BV802" s="3">
        <f>IF(LOG((AX802/'Average Crustal Abundance'!S$2))&lt;6,LOG((AX802/'Average Crustal Abundance'!S$2)),6)</f>
        <v>0</v>
      </c>
      <c r="BW802" s="3">
        <f>IF(LOG((AY802/'Average Crustal Abundance'!T$2))&lt;6,LOG((AY802/'Average Crustal Abundance'!T$2)),6)</f>
        <v>0</v>
      </c>
      <c r="BX802" s="3">
        <f>IF(LOG((AZ802/'Average Crustal Abundance'!U$2))&lt;6,LOG((AZ802/'Average Crustal Abundance'!U$2)),6)</f>
        <v>0</v>
      </c>
      <c r="BY802" s="3">
        <f>IF(LOG((BA802/'Average Crustal Abundance'!V$2))&lt;6,LOG((BA802/'Average Crustal Abundance'!V$2)),6)</f>
        <v>0</v>
      </c>
      <c r="BZ802" s="3">
        <f>LOG((BB802/'Average Crustal Abundance'!W$2),9.15)</f>
        <v>0</v>
      </c>
      <c r="CA802" s="3">
        <f>LOG((BC802/'Average Crustal Abundance'!X$2),6.07)</f>
        <v>0</v>
      </c>
      <c r="CB802" s="3">
        <f>LOG((BD802/'Average Crustal Abundance'!Y$2),9.57)</f>
        <v>0</v>
      </c>
      <c r="CC802" s="3">
        <f t="shared" si="436"/>
        <v>0</v>
      </c>
      <c r="CD802" s="3" t="e">
        <f t="shared" si="437"/>
        <v>#DIV/0!</v>
      </c>
      <c r="CE802" s="4" t="e">
        <f t="shared" si="427"/>
        <v>#DIV/0!</v>
      </c>
      <c r="CF802" s="4" t="e">
        <f t="shared" si="428"/>
        <v>#DIV/0!</v>
      </c>
      <c r="CG802" s="4" t="e">
        <f t="shared" si="429"/>
        <v>#DIV/0!</v>
      </c>
      <c r="CH802" s="4" t="e">
        <f t="shared" si="423"/>
        <v>#DIV/0!</v>
      </c>
      <c r="CI802" s="4" t="e">
        <f t="shared" si="424"/>
        <v>#DIV/0!</v>
      </c>
      <c r="CJ802" s="4" t="e">
        <f t="shared" si="425"/>
        <v>#DIV/0!</v>
      </c>
      <c r="CK802" s="4" t="e">
        <f t="shared" si="426"/>
        <v>#DIV/0!</v>
      </c>
      <c r="CL802" s="4" t="e">
        <f t="shared" si="445"/>
        <v>#DIV/0!</v>
      </c>
      <c r="CM802" s="4" t="e">
        <f t="shared" si="446"/>
        <v>#DIV/0!</v>
      </c>
      <c r="CN802" s="4" t="e">
        <f t="shared" si="447"/>
        <v>#DIV/0!</v>
      </c>
      <c r="CO802" s="4" t="e">
        <f t="shared" si="448"/>
        <v>#DIV/0!</v>
      </c>
      <c r="CP802" s="4" t="e">
        <f t="shared" si="449"/>
        <v>#DIV/0!</v>
      </c>
      <c r="CQ802" s="4" t="e">
        <f t="shared" si="439"/>
        <v>#DIV/0!</v>
      </c>
      <c r="CR802" s="4" t="e">
        <f t="shared" si="440"/>
        <v>#DIV/0!</v>
      </c>
      <c r="CS802" s="4" t="e">
        <f t="shared" si="441"/>
        <v>#DIV/0!</v>
      </c>
      <c r="CT802" s="4" t="e">
        <f t="shared" si="442"/>
        <v>#DIV/0!</v>
      </c>
      <c r="CU802" s="4" t="e">
        <f t="shared" si="443"/>
        <v>#DIV/0!</v>
      </c>
      <c r="CV802" s="4" t="e">
        <f t="shared" si="444"/>
        <v>#DIV/0!</v>
      </c>
      <c r="CW802" s="4" t="e">
        <f t="shared" si="450"/>
        <v>#DIV/0!</v>
      </c>
      <c r="CX802" s="4" t="e">
        <f t="shared" si="450"/>
        <v>#DIV/0!</v>
      </c>
      <c r="CY802" s="4" t="e">
        <f t="shared" si="450"/>
        <v>#DIV/0!</v>
      </c>
      <c r="CZ802" s="4" t="e">
        <f t="shared" si="450"/>
        <v>#DIV/0!</v>
      </c>
      <c r="DA802" s="4" t="e">
        <f t="shared" si="450"/>
        <v>#DIV/0!</v>
      </c>
      <c r="DB802" s="4" t="e">
        <f t="shared" si="450"/>
        <v>#DIV/0!</v>
      </c>
      <c r="DC802" s="3"/>
      <c r="DD802" s="3" t="e">
        <f t="shared" si="438"/>
        <v>#DIV/0!</v>
      </c>
    </row>
    <row r="803" spans="33:108" x14ac:dyDescent="0.25">
      <c r="AG803" s="2">
        <f>IF(I803&gt;'Average Crustal Abundance'!B$2,Data!I803,'Average Crustal Abundance'!B$2)</f>
        <v>52200</v>
      </c>
      <c r="AH803" s="2">
        <f>IF(J803&gt;'Average Crustal Abundance'!C$2,Data!J803,'Average Crustal Abundance'!C$2)</f>
        <v>27</v>
      </c>
      <c r="AI803" s="2">
        <f>IF(K803&gt;'Average Crustal Abundance'!D$2,Data!K803,'Average Crustal Abundance'!D$2)</f>
        <v>59</v>
      </c>
      <c r="AJ803" s="2">
        <f>IF(L803&gt;'Average Crustal Abundance'!E$2,Data!L803,'Average Crustal Abundance'!E$2)</f>
        <v>0.188</v>
      </c>
      <c r="AK803" s="2">
        <f>IF(M803&gt;'Average Crustal Abundance'!F$2,Data!M803,'Average Crustal Abundance'!F$2)</f>
        <v>1.5E-3</v>
      </c>
      <c r="AL803" s="2">
        <f>IF(N803&gt;'Average Crustal Abundance'!G$2,Data!N803,'Average Crustal Abundance'!G$2)</f>
        <v>1.5E-3</v>
      </c>
      <c r="AM803" s="2">
        <f>IF(O803&gt;'Average Crustal Abundance'!H$2,Data!O803,'Average Crustal Abundance'!H$2)</f>
        <v>27</v>
      </c>
      <c r="AN803" s="2">
        <f>IF(P803&gt;'Average Crustal Abundance'!I$2,Data!P803,'Average Crustal Abundance'!I$2)</f>
        <v>5.6000000000000001E-2</v>
      </c>
      <c r="AO803" s="2">
        <f>IF(Q803&gt;'Average Crustal Abundance'!J$2,Data!Q803,'Average Crustal Abundance'!J$2)</f>
        <v>1.2999999999999999E-3</v>
      </c>
      <c r="AP803" s="2">
        <f>IF(R803&gt;'Average Crustal Abundance'!K$2,Data!R803,'Average Crustal Abundance'!K$2)</f>
        <v>72</v>
      </c>
      <c r="AQ803" s="2">
        <f>IF(S803&gt;'Average Crustal Abundance'!L$2,Data!S803,'Average Crustal Abundance'!L$2)</f>
        <v>0.08</v>
      </c>
      <c r="AR803" s="2">
        <f>IF(T803&gt;'Average Crustal Abundance'!M$2,Data!T803,'Average Crustal Abundance'!M$2)</f>
        <v>5.1999999999999998E-2</v>
      </c>
      <c r="AS803" s="2">
        <f>IF(U803&gt;'Average Crustal Abundance'!N$2,Data!U803,'Average Crustal Abundance'!N$2)</f>
        <v>0.5</v>
      </c>
      <c r="AT803" s="2">
        <f>IF(V803&gt;'Average Crustal Abundance'!O$2,Data!V803,'Average Crustal Abundance'!O$2)</f>
        <v>11</v>
      </c>
      <c r="AU803" s="2">
        <f>IF(W803&gt;'Average Crustal Abundance'!P$2,Data!W803,'Average Crustal Abundance'!P$2)</f>
        <v>0.03</v>
      </c>
      <c r="AV803" s="2">
        <f>IF(X803&gt;'Average Crustal Abundance'!Q$2,Data!X803,'Average Crustal Abundance'!Q$2)</f>
        <v>2.5</v>
      </c>
      <c r="AW803" s="2">
        <f>IF(Y803&gt;'Average Crustal Abundance'!R$2,Data!Y803,'Average Crustal Abundance'!R$2)</f>
        <v>0.2</v>
      </c>
      <c r="AX803" s="2">
        <f>IF(Z803&gt;'Average Crustal Abundance'!S$2,Data!Z803,'Average Crustal Abundance'!S$2)</f>
        <v>0.18</v>
      </c>
      <c r="AY803" s="2">
        <f>IF(AA803&gt;'Average Crustal Abundance'!T$2,Data!AA803,'Average Crustal Abundance'!T$2)</f>
        <v>1E-3</v>
      </c>
      <c r="AZ803" s="2">
        <f>IF(AB803&gt;'Average Crustal Abundance'!U$2,Data!AB803,'Average Crustal Abundance'!U$2)</f>
        <v>0.8</v>
      </c>
      <c r="BA803" s="2">
        <f>IF(AC803&gt;'Average Crustal Abundance'!V$2,Data!AC803,'Average Crustal Abundance'!V$2)</f>
        <v>1</v>
      </c>
      <c r="BB803" s="2">
        <f>IF(AD803&gt;'Average Crustal Abundance'!W$2,Data!AD803,'Average Crustal Abundance'!W$2)</f>
        <v>1.7</v>
      </c>
      <c r="BC803" s="2">
        <f>IF(AE803&gt;'Average Crustal Abundance'!X$2,Data!AE803,'Average Crustal Abundance'!X$2)</f>
        <v>20</v>
      </c>
      <c r="BD803" s="2">
        <f>IF(AF803&gt;'Average Crustal Abundance'!Y$2,Data!AF803,'Average Crustal Abundance'!Y$2)</f>
        <v>1.3</v>
      </c>
      <c r="BE803" s="3">
        <f>LOG((AG803/'Average Crustal Abundance'!B$2),1.636)</f>
        <v>0</v>
      </c>
      <c r="BF803" s="3">
        <f>LOG((AH803/'Average Crustal Abundance'!C$2),5.77)</f>
        <v>0</v>
      </c>
      <c r="BG803" s="3">
        <f>LOG((AI803/'Average Crustal Abundance'!D$2),5.07)</f>
        <v>0</v>
      </c>
      <c r="BH803" s="3">
        <f>IF(LOG((AJ803/'Average Crustal Abundance'!E$2))&lt;6,LOG((AJ803/'Average Crustal Abundance'!E$2)),6)</f>
        <v>0</v>
      </c>
      <c r="BI803" s="3">
        <f>IF(LOG((AK803/'Average Crustal Abundance'!F$2))&lt;6,LOG((AK803/'Average Crustal Abundance'!F$2)),6)</f>
        <v>0</v>
      </c>
      <c r="BJ803" s="3">
        <f>IF(LOG((AL803/'Average Crustal Abundance'!G$2))&lt;6,LOG((AL803/'Average Crustal Abundance'!G$2)),6)</f>
        <v>0</v>
      </c>
      <c r="BK803" s="3">
        <f>LOG((AM803/'Average Crustal Abundance'!H$2),5.77)</f>
        <v>0</v>
      </c>
      <c r="BL803" s="3">
        <f>IF(LOG((AN803/'Average Crustal Abundance'!I$2))&lt;6,LOG((AN803/'Average Crustal Abundance'!I$2)),6)</f>
        <v>0</v>
      </c>
      <c r="BM803" s="3">
        <f>IF(LOG((AO803/'Average Crustal Abundance'!J$2))&lt;6,LOG((AO803/'Average Crustal Abundance'!J$2)),6)</f>
        <v>0</v>
      </c>
      <c r="BN803" s="3">
        <f>LOG((AP803/'Average Crustal Abundance'!K$2),4.9)</f>
        <v>0</v>
      </c>
      <c r="BO803" s="3">
        <f>IF(LOG((AQ803/'Average Crustal Abundance'!L$2))&lt;6,LOG((AQ803/'Average Crustal Abundance'!L$2)),6)</f>
        <v>0</v>
      </c>
      <c r="BP803" s="3">
        <f>IF(LOG((AR803/'Average Crustal Abundance'!M$2))&lt;6,LOG((AR803/'Average Crustal Abundance'!M$2)),6)</f>
        <v>0</v>
      </c>
      <c r="BQ803" s="3">
        <f>IF(LOG((AS803/'Average Crustal Abundance'!N$2))&lt;6,LOG((AS803/'Average Crustal Abundance'!N$2)),6)</f>
        <v>0</v>
      </c>
      <c r="BR803" s="3">
        <f>LOG((AT803/'Average Crustal Abundance'!O$2),6.71)</f>
        <v>0</v>
      </c>
      <c r="BS803" s="3">
        <f>IF(LOG((AU803/'Average Crustal Abundance'!P$2))&lt;6,LOG((AU803/'Average Crustal Abundance'!P$2)),6)</f>
        <v>0</v>
      </c>
      <c r="BT803" s="3">
        <f>LOG((AV803/'Average Crustal Abundance'!Q$2),8.58)</f>
        <v>0</v>
      </c>
      <c r="BU803" s="3">
        <f>IF(LOG((AW803/'Average Crustal Abundance'!R$2))&lt;6,LOG((AW803/'Average Crustal Abundance'!R$2)),6)</f>
        <v>0</v>
      </c>
      <c r="BV803" s="3">
        <f>IF(LOG((AX803/'Average Crustal Abundance'!S$2))&lt;6,LOG((AX803/'Average Crustal Abundance'!S$2)),6)</f>
        <v>0</v>
      </c>
      <c r="BW803" s="3">
        <f>IF(LOG((AY803/'Average Crustal Abundance'!T$2))&lt;6,LOG((AY803/'Average Crustal Abundance'!T$2)),6)</f>
        <v>0</v>
      </c>
      <c r="BX803" s="3">
        <f>IF(LOG((AZ803/'Average Crustal Abundance'!U$2))&lt;6,LOG((AZ803/'Average Crustal Abundance'!U$2)),6)</f>
        <v>0</v>
      </c>
      <c r="BY803" s="3">
        <f>IF(LOG((BA803/'Average Crustal Abundance'!V$2))&lt;6,LOG((BA803/'Average Crustal Abundance'!V$2)),6)</f>
        <v>0</v>
      </c>
      <c r="BZ803" s="3">
        <f>LOG((BB803/'Average Crustal Abundance'!W$2),9.15)</f>
        <v>0</v>
      </c>
      <c r="CA803" s="3">
        <f>LOG((BC803/'Average Crustal Abundance'!X$2),6.07)</f>
        <v>0</v>
      </c>
      <c r="CB803" s="3">
        <f>LOG((BD803/'Average Crustal Abundance'!Y$2),9.57)</f>
        <v>0</v>
      </c>
      <c r="CC803" s="3">
        <f t="shared" si="436"/>
        <v>0</v>
      </c>
      <c r="CD803" s="3" t="e">
        <f t="shared" si="437"/>
        <v>#DIV/0!</v>
      </c>
      <c r="CE803" s="4" t="e">
        <f t="shared" si="427"/>
        <v>#DIV/0!</v>
      </c>
      <c r="CF803" s="4" t="e">
        <f t="shared" si="428"/>
        <v>#DIV/0!</v>
      </c>
      <c r="CG803" s="4" t="e">
        <f t="shared" si="429"/>
        <v>#DIV/0!</v>
      </c>
      <c r="CH803" s="4" t="e">
        <f t="shared" si="423"/>
        <v>#DIV/0!</v>
      </c>
      <c r="CI803" s="4" t="e">
        <f t="shared" si="424"/>
        <v>#DIV/0!</v>
      </c>
      <c r="CJ803" s="4" t="e">
        <f t="shared" si="425"/>
        <v>#DIV/0!</v>
      </c>
      <c r="CK803" s="4" t="e">
        <f t="shared" si="426"/>
        <v>#DIV/0!</v>
      </c>
      <c r="CL803" s="4" t="e">
        <f t="shared" si="445"/>
        <v>#DIV/0!</v>
      </c>
      <c r="CM803" s="4" t="e">
        <f t="shared" si="446"/>
        <v>#DIV/0!</v>
      </c>
      <c r="CN803" s="4" t="e">
        <f t="shared" si="447"/>
        <v>#DIV/0!</v>
      </c>
      <c r="CO803" s="4" t="e">
        <f t="shared" si="448"/>
        <v>#DIV/0!</v>
      </c>
      <c r="CP803" s="4" t="e">
        <f t="shared" si="449"/>
        <v>#DIV/0!</v>
      </c>
      <c r="CQ803" s="4" t="e">
        <f t="shared" si="439"/>
        <v>#DIV/0!</v>
      </c>
      <c r="CR803" s="4" t="e">
        <f t="shared" si="440"/>
        <v>#DIV/0!</v>
      </c>
      <c r="CS803" s="4" t="e">
        <f t="shared" si="441"/>
        <v>#DIV/0!</v>
      </c>
      <c r="CT803" s="4" t="e">
        <f t="shared" si="442"/>
        <v>#DIV/0!</v>
      </c>
      <c r="CU803" s="4" t="e">
        <f t="shared" si="443"/>
        <v>#DIV/0!</v>
      </c>
      <c r="CV803" s="4" t="e">
        <f t="shared" si="444"/>
        <v>#DIV/0!</v>
      </c>
      <c r="CW803" s="4" t="e">
        <f t="shared" si="450"/>
        <v>#DIV/0!</v>
      </c>
      <c r="CX803" s="4" t="e">
        <f t="shared" si="450"/>
        <v>#DIV/0!</v>
      </c>
      <c r="CY803" s="4" t="e">
        <f t="shared" si="450"/>
        <v>#DIV/0!</v>
      </c>
      <c r="CZ803" s="4" t="e">
        <f t="shared" si="450"/>
        <v>#DIV/0!</v>
      </c>
      <c r="DA803" s="4" t="e">
        <f t="shared" si="450"/>
        <v>#DIV/0!</v>
      </c>
      <c r="DB803" s="4" t="e">
        <f t="shared" si="450"/>
        <v>#DIV/0!</v>
      </c>
      <c r="DC803" s="3"/>
      <c r="DD803" s="3" t="e">
        <f t="shared" si="438"/>
        <v>#DIV/0!</v>
      </c>
    </row>
    <row r="804" spans="33:108" x14ac:dyDescent="0.25">
      <c r="AG804" s="2">
        <f>IF(I804&gt;'Average Crustal Abundance'!B$2,Data!I804,'Average Crustal Abundance'!B$2)</f>
        <v>52200</v>
      </c>
      <c r="AH804" s="2">
        <f>IF(J804&gt;'Average Crustal Abundance'!C$2,Data!J804,'Average Crustal Abundance'!C$2)</f>
        <v>27</v>
      </c>
      <c r="AI804" s="2">
        <f>IF(K804&gt;'Average Crustal Abundance'!D$2,Data!K804,'Average Crustal Abundance'!D$2)</f>
        <v>59</v>
      </c>
      <c r="AJ804" s="2">
        <f>IF(L804&gt;'Average Crustal Abundance'!E$2,Data!L804,'Average Crustal Abundance'!E$2)</f>
        <v>0.188</v>
      </c>
      <c r="AK804" s="2">
        <f>IF(M804&gt;'Average Crustal Abundance'!F$2,Data!M804,'Average Crustal Abundance'!F$2)</f>
        <v>1.5E-3</v>
      </c>
      <c r="AL804" s="2">
        <f>IF(N804&gt;'Average Crustal Abundance'!G$2,Data!N804,'Average Crustal Abundance'!G$2)</f>
        <v>1.5E-3</v>
      </c>
      <c r="AM804" s="2">
        <f>IF(O804&gt;'Average Crustal Abundance'!H$2,Data!O804,'Average Crustal Abundance'!H$2)</f>
        <v>27</v>
      </c>
      <c r="AN804" s="2">
        <f>IF(P804&gt;'Average Crustal Abundance'!I$2,Data!P804,'Average Crustal Abundance'!I$2)</f>
        <v>5.6000000000000001E-2</v>
      </c>
      <c r="AO804" s="2">
        <f>IF(Q804&gt;'Average Crustal Abundance'!J$2,Data!Q804,'Average Crustal Abundance'!J$2)</f>
        <v>1.2999999999999999E-3</v>
      </c>
      <c r="AP804" s="2">
        <f>IF(R804&gt;'Average Crustal Abundance'!K$2,Data!R804,'Average Crustal Abundance'!K$2)</f>
        <v>72</v>
      </c>
      <c r="AQ804" s="2">
        <f>IF(S804&gt;'Average Crustal Abundance'!L$2,Data!S804,'Average Crustal Abundance'!L$2)</f>
        <v>0.08</v>
      </c>
      <c r="AR804" s="2">
        <f>IF(T804&gt;'Average Crustal Abundance'!M$2,Data!T804,'Average Crustal Abundance'!M$2)</f>
        <v>5.1999999999999998E-2</v>
      </c>
      <c r="AS804" s="2">
        <f>IF(U804&gt;'Average Crustal Abundance'!N$2,Data!U804,'Average Crustal Abundance'!N$2)</f>
        <v>0.5</v>
      </c>
      <c r="AT804" s="2">
        <f>IF(V804&gt;'Average Crustal Abundance'!O$2,Data!V804,'Average Crustal Abundance'!O$2)</f>
        <v>11</v>
      </c>
      <c r="AU804" s="2">
        <f>IF(W804&gt;'Average Crustal Abundance'!P$2,Data!W804,'Average Crustal Abundance'!P$2)</f>
        <v>0.03</v>
      </c>
      <c r="AV804" s="2">
        <f>IF(X804&gt;'Average Crustal Abundance'!Q$2,Data!X804,'Average Crustal Abundance'!Q$2)</f>
        <v>2.5</v>
      </c>
      <c r="AW804" s="2">
        <f>IF(Y804&gt;'Average Crustal Abundance'!R$2,Data!Y804,'Average Crustal Abundance'!R$2)</f>
        <v>0.2</v>
      </c>
      <c r="AX804" s="2">
        <f>IF(Z804&gt;'Average Crustal Abundance'!S$2,Data!Z804,'Average Crustal Abundance'!S$2)</f>
        <v>0.18</v>
      </c>
      <c r="AY804" s="2">
        <f>IF(AA804&gt;'Average Crustal Abundance'!T$2,Data!AA804,'Average Crustal Abundance'!T$2)</f>
        <v>1E-3</v>
      </c>
      <c r="AZ804" s="2">
        <f>IF(AB804&gt;'Average Crustal Abundance'!U$2,Data!AB804,'Average Crustal Abundance'!U$2)</f>
        <v>0.8</v>
      </c>
      <c r="BA804" s="2">
        <f>IF(AC804&gt;'Average Crustal Abundance'!V$2,Data!AC804,'Average Crustal Abundance'!V$2)</f>
        <v>1</v>
      </c>
      <c r="BB804" s="2">
        <f>IF(AD804&gt;'Average Crustal Abundance'!W$2,Data!AD804,'Average Crustal Abundance'!W$2)</f>
        <v>1.7</v>
      </c>
      <c r="BC804" s="2">
        <f>IF(AE804&gt;'Average Crustal Abundance'!X$2,Data!AE804,'Average Crustal Abundance'!X$2)</f>
        <v>20</v>
      </c>
      <c r="BD804" s="2">
        <f>IF(AF804&gt;'Average Crustal Abundance'!Y$2,Data!AF804,'Average Crustal Abundance'!Y$2)</f>
        <v>1.3</v>
      </c>
      <c r="BE804" s="3">
        <f>LOG((AG804/'Average Crustal Abundance'!B$2),1.636)</f>
        <v>0</v>
      </c>
      <c r="BF804" s="3">
        <f>LOG((AH804/'Average Crustal Abundance'!C$2),5.77)</f>
        <v>0</v>
      </c>
      <c r="BG804" s="3">
        <f>LOG((AI804/'Average Crustal Abundance'!D$2),5.07)</f>
        <v>0</v>
      </c>
      <c r="BH804" s="3">
        <f>IF(LOG((AJ804/'Average Crustal Abundance'!E$2))&lt;6,LOG((AJ804/'Average Crustal Abundance'!E$2)),6)</f>
        <v>0</v>
      </c>
      <c r="BI804" s="3">
        <f>IF(LOG((AK804/'Average Crustal Abundance'!F$2))&lt;6,LOG((AK804/'Average Crustal Abundance'!F$2)),6)</f>
        <v>0</v>
      </c>
      <c r="BJ804" s="3">
        <f>IF(LOG((AL804/'Average Crustal Abundance'!G$2))&lt;6,LOG((AL804/'Average Crustal Abundance'!G$2)),6)</f>
        <v>0</v>
      </c>
      <c r="BK804" s="3">
        <f>LOG((AM804/'Average Crustal Abundance'!H$2),5.77)</f>
        <v>0</v>
      </c>
      <c r="BL804" s="3">
        <f>IF(LOG((AN804/'Average Crustal Abundance'!I$2))&lt;6,LOG((AN804/'Average Crustal Abundance'!I$2)),6)</f>
        <v>0</v>
      </c>
      <c r="BM804" s="3">
        <f>IF(LOG((AO804/'Average Crustal Abundance'!J$2))&lt;6,LOG((AO804/'Average Crustal Abundance'!J$2)),6)</f>
        <v>0</v>
      </c>
      <c r="BN804" s="3">
        <f>LOG((AP804/'Average Crustal Abundance'!K$2),4.9)</f>
        <v>0</v>
      </c>
      <c r="BO804" s="3">
        <f>IF(LOG((AQ804/'Average Crustal Abundance'!L$2))&lt;6,LOG((AQ804/'Average Crustal Abundance'!L$2)),6)</f>
        <v>0</v>
      </c>
      <c r="BP804" s="3">
        <f>IF(LOG((AR804/'Average Crustal Abundance'!M$2))&lt;6,LOG((AR804/'Average Crustal Abundance'!M$2)),6)</f>
        <v>0</v>
      </c>
      <c r="BQ804" s="3">
        <f>IF(LOG((AS804/'Average Crustal Abundance'!N$2))&lt;6,LOG((AS804/'Average Crustal Abundance'!N$2)),6)</f>
        <v>0</v>
      </c>
      <c r="BR804" s="3">
        <f>LOG((AT804/'Average Crustal Abundance'!O$2),6.71)</f>
        <v>0</v>
      </c>
      <c r="BS804" s="3">
        <f>IF(LOG((AU804/'Average Crustal Abundance'!P$2))&lt;6,LOG((AU804/'Average Crustal Abundance'!P$2)),6)</f>
        <v>0</v>
      </c>
      <c r="BT804" s="3">
        <f>LOG((AV804/'Average Crustal Abundance'!Q$2),8.58)</f>
        <v>0</v>
      </c>
      <c r="BU804" s="3">
        <f>IF(LOG((AW804/'Average Crustal Abundance'!R$2))&lt;6,LOG((AW804/'Average Crustal Abundance'!R$2)),6)</f>
        <v>0</v>
      </c>
      <c r="BV804" s="3">
        <f>IF(LOG((AX804/'Average Crustal Abundance'!S$2))&lt;6,LOG((AX804/'Average Crustal Abundance'!S$2)),6)</f>
        <v>0</v>
      </c>
      <c r="BW804" s="3">
        <f>IF(LOG((AY804/'Average Crustal Abundance'!T$2))&lt;6,LOG((AY804/'Average Crustal Abundance'!T$2)),6)</f>
        <v>0</v>
      </c>
      <c r="BX804" s="3">
        <f>IF(LOG((AZ804/'Average Crustal Abundance'!U$2))&lt;6,LOG((AZ804/'Average Crustal Abundance'!U$2)),6)</f>
        <v>0</v>
      </c>
      <c r="BY804" s="3">
        <f>IF(LOG((BA804/'Average Crustal Abundance'!V$2))&lt;6,LOG((BA804/'Average Crustal Abundance'!V$2)),6)</f>
        <v>0</v>
      </c>
      <c r="BZ804" s="3">
        <f>LOG((BB804/'Average Crustal Abundance'!W$2),9.15)</f>
        <v>0</v>
      </c>
      <c r="CA804" s="3">
        <f>LOG((BC804/'Average Crustal Abundance'!X$2),6.07)</f>
        <v>0</v>
      </c>
      <c r="CB804" s="3">
        <f>LOG((BD804/'Average Crustal Abundance'!Y$2),9.57)</f>
        <v>0</v>
      </c>
      <c r="CC804" s="3">
        <f t="shared" si="436"/>
        <v>0</v>
      </c>
      <c r="CD804" s="3" t="e">
        <f t="shared" si="437"/>
        <v>#DIV/0!</v>
      </c>
      <c r="CE804" s="4" t="e">
        <f t="shared" si="427"/>
        <v>#DIV/0!</v>
      </c>
      <c r="CF804" s="4" t="e">
        <f t="shared" si="428"/>
        <v>#DIV/0!</v>
      </c>
      <c r="CG804" s="4" t="e">
        <f t="shared" si="429"/>
        <v>#DIV/0!</v>
      </c>
      <c r="CH804" s="4" t="e">
        <f t="shared" si="423"/>
        <v>#DIV/0!</v>
      </c>
      <c r="CI804" s="4" t="e">
        <f t="shared" si="424"/>
        <v>#DIV/0!</v>
      </c>
      <c r="CJ804" s="4" t="e">
        <f t="shared" si="425"/>
        <v>#DIV/0!</v>
      </c>
      <c r="CK804" s="4" t="e">
        <f t="shared" si="426"/>
        <v>#DIV/0!</v>
      </c>
      <c r="CL804" s="4" t="e">
        <f t="shared" si="445"/>
        <v>#DIV/0!</v>
      </c>
      <c r="CM804" s="4" t="e">
        <f t="shared" si="446"/>
        <v>#DIV/0!</v>
      </c>
      <c r="CN804" s="4" t="e">
        <f t="shared" si="447"/>
        <v>#DIV/0!</v>
      </c>
      <c r="CO804" s="4" t="e">
        <f t="shared" si="448"/>
        <v>#DIV/0!</v>
      </c>
      <c r="CP804" s="4" t="e">
        <f t="shared" si="449"/>
        <v>#DIV/0!</v>
      </c>
      <c r="CQ804" s="4" t="e">
        <f t="shared" si="439"/>
        <v>#DIV/0!</v>
      </c>
      <c r="CR804" s="4" t="e">
        <f t="shared" si="440"/>
        <v>#DIV/0!</v>
      </c>
      <c r="CS804" s="4" t="e">
        <f t="shared" si="441"/>
        <v>#DIV/0!</v>
      </c>
      <c r="CT804" s="4" t="e">
        <f t="shared" si="442"/>
        <v>#DIV/0!</v>
      </c>
      <c r="CU804" s="4" t="e">
        <f t="shared" si="443"/>
        <v>#DIV/0!</v>
      </c>
      <c r="CV804" s="4" t="e">
        <f t="shared" si="444"/>
        <v>#DIV/0!</v>
      </c>
      <c r="CW804" s="4" t="e">
        <f t="shared" si="450"/>
        <v>#DIV/0!</v>
      </c>
      <c r="CX804" s="4" t="e">
        <f t="shared" si="450"/>
        <v>#DIV/0!</v>
      </c>
      <c r="CY804" s="4" t="e">
        <f t="shared" si="450"/>
        <v>#DIV/0!</v>
      </c>
      <c r="CZ804" s="4" t="e">
        <f t="shared" si="450"/>
        <v>#DIV/0!</v>
      </c>
      <c r="DA804" s="4" t="e">
        <f t="shared" si="450"/>
        <v>#DIV/0!</v>
      </c>
      <c r="DB804" s="4" t="e">
        <f t="shared" si="450"/>
        <v>#DIV/0!</v>
      </c>
      <c r="DC804" s="3"/>
      <c r="DD804" s="3" t="e">
        <f t="shared" si="438"/>
        <v>#DIV/0!</v>
      </c>
    </row>
    <row r="805" spans="33:108" x14ac:dyDescent="0.25">
      <c r="AG805" s="2">
        <f>IF(I805&gt;'Average Crustal Abundance'!B$2,Data!I805,'Average Crustal Abundance'!B$2)</f>
        <v>52200</v>
      </c>
      <c r="AH805" s="2">
        <f>IF(J805&gt;'Average Crustal Abundance'!C$2,Data!J805,'Average Crustal Abundance'!C$2)</f>
        <v>27</v>
      </c>
      <c r="AI805" s="2">
        <f>IF(K805&gt;'Average Crustal Abundance'!D$2,Data!K805,'Average Crustal Abundance'!D$2)</f>
        <v>59</v>
      </c>
      <c r="AJ805" s="2">
        <f>IF(L805&gt;'Average Crustal Abundance'!E$2,Data!L805,'Average Crustal Abundance'!E$2)</f>
        <v>0.188</v>
      </c>
      <c r="AK805" s="2">
        <f>IF(M805&gt;'Average Crustal Abundance'!F$2,Data!M805,'Average Crustal Abundance'!F$2)</f>
        <v>1.5E-3</v>
      </c>
      <c r="AL805" s="2">
        <f>IF(N805&gt;'Average Crustal Abundance'!G$2,Data!N805,'Average Crustal Abundance'!G$2)</f>
        <v>1.5E-3</v>
      </c>
      <c r="AM805" s="2">
        <f>IF(O805&gt;'Average Crustal Abundance'!H$2,Data!O805,'Average Crustal Abundance'!H$2)</f>
        <v>27</v>
      </c>
      <c r="AN805" s="2">
        <f>IF(P805&gt;'Average Crustal Abundance'!I$2,Data!P805,'Average Crustal Abundance'!I$2)</f>
        <v>5.6000000000000001E-2</v>
      </c>
      <c r="AO805" s="2">
        <f>IF(Q805&gt;'Average Crustal Abundance'!J$2,Data!Q805,'Average Crustal Abundance'!J$2)</f>
        <v>1.2999999999999999E-3</v>
      </c>
      <c r="AP805" s="2">
        <f>IF(R805&gt;'Average Crustal Abundance'!K$2,Data!R805,'Average Crustal Abundance'!K$2)</f>
        <v>72</v>
      </c>
      <c r="AQ805" s="2">
        <f>IF(S805&gt;'Average Crustal Abundance'!L$2,Data!S805,'Average Crustal Abundance'!L$2)</f>
        <v>0.08</v>
      </c>
      <c r="AR805" s="2">
        <f>IF(T805&gt;'Average Crustal Abundance'!M$2,Data!T805,'Average Crustal Abundance'!M$2)</f>
        <v>5.1999999999999998E-2</v>
      </c>
      <c r="AS805" s="2">
        <f>IF(U805&gt;'Average Crustal Abundance'!N$2,Data!U805,'Average Crustal Abundance'!N$2)</f>
        <v>0.5</v>
      </c>
      <c r="AT805" s="2">
        <f>IF(V805&gt;'Average Crustal Abundance'!O$2,Data!V805,'Average Crustal Abundance'!O$2)</f>
        <v>11</v>
      </c>
      <c r="AU805" s="2">
        <f>IF(W805&gt;'Average Crustal Abundance'!P$2,Data!W805,'Average Crustal Abundance'!P$2)</f>
        <v>0.03</v>
      </c>
      <c r="AV805" s="2">
        <f>IF(X805&gt;'Average Crustal Abundance'!Q$2,Data!X805,'Average Crustal Abundance'!Q$2)</f>
        <v>2.5</v>
      </c>
      <c r="AW805" s="2">
        <f>IF(Y805&gt;'Average Crustal Abundance'!R$2,Data!Y805,'Average Crustal Abundance'!R$2)</f>
        <v>0.2</v>
      </c>
      <c r="AX805" s="2">
        <f>IF(Z805&gt;'Average Crustal Abundance'!S$2,Data!Z805,'Average Crustal Abundance'!S$2)</f>
        <v>0.18</v>
      </c>
      <c r="AY805" s="2">
        <f>IF(AA805&gt;'Average Crustal Abundance'!T$2,Data!AA805,'Average Crustal Abundance'!T$2)</f>
        <v>1E-3</v>
      </c>
      <c r="AZ805" s="2">
        <f>IF(AB805&gt;'Average Crustal Abundance'!U$2,Data!AB805,'Average Crustal Abundance'!U$2)</f>
        <v>0.8</v>
      </c>
      <c r="BA805" s="2">
        <f>IF(AC805&gt;'Average Crustal Abundance'!V$2,Data!AC805,'Average Crustal Abundance'!V$2)</f>
        <v>1</v>
      </c>
      <c r="BB805" s="2">
        <f>IF(AD805&gt;'Average Crustal Abundance'!W$2,Data!AD805,'Average Crustal Abundance'!W$2)</f>
        <v>1.7</v>
      </c>
      <c r="BC805" s="2">
        <f>IF(AE805&gt;'Average Crustal Abundance'!X$2,Data!AE805,'Average Crustal Abundance'!X$2)</f>
        <v>20</v>
      </c>
      <c r="BD805" s="2">
        <f>IF(AF805&gt;'Average Crustal Abundance'!Y$2,Data!AF805,'Average Crustal Abundance'!Y$2)</f>
        <v>1.3</v>
      </c>
      <c r="BE805" s="3">
        <f>LOG((AG805/'Average Crustal Abundance'!B$2),1.636)</f>
        <v>0</v>
      </c>
      <c r="BF805" s="3">
        <f>LOG((AH805/'Average Crustal Abundance'!C$2),5.77)</f>
        <v>0</v>
      </c>
      <c r="BG805" s="3">
        <f>LOG((AI805/'Average Crustal Abundance'!D$2),5.07)</f>
        <v>0</v>
      </c>
      <c r="BH805" s="3">
        <f>IF(LOG((AJ805/'Average Crustal Abundance'!E$2))&lt;6,LOG((AJ805/'Average Crustal Abundance'!E$2)),6)</f>
        <v>0</v>
      </c>
      <c r="BI805" s="3">
        <f>IF(LOG((AK805/'Average Crustal Abundance'!F$2))&lt;6,LOG((AK805/'Average Crustal Abundance'!F$2)),6)</f>
        <v>0</v>
      </c>
      <c r="BJ805" s="3">
        <f>IF(LOG((AL805/'Average Crustal Abundance'!G$2))&lt;6,LOG((AL805/'Average Crustal Abundance'!G$2)),6)</f>
        <v>0</v>
      </c>
      <c r="BK805" s="3">
        <f>LOG((AM805/'Average Crustal Abundance'!H$2),5.77)</f>
        <v>0</v>
      </c>
      <c r="BL805" s="3">
        <f>IF(LOG((AN805/'Average Crustal Abundance'!I$2))&lt;6,LOG((AN805/'Average Crustal Abundance'!I$2)),6)</f>
        <v>0</v>
      </c>
      <c r="BM805" s="3">
        <f>IF(LOG((AO805/'Average Crustal Abundance'!J$2))&lt;6,LOG((AO805/'Average Crustal Abundance'!J$2)),6)</f>
        <v>0</v>
      </c>
      <c r="BN805" s="3">
        <f>LOG((AP805/'Average Crustal Abundance'!K$2),4.9)</f>
        <v>0</v>
      </c>
      <c r="BO805" s="3">
        <f>IF(LOG((AQ805/'Average Crustal Abundance'!L$2))&lt;6,LOG((AQ805/'Average Crustal Abundance'!L$2)),6)</f>
        <v>0</v>
      </c>
      <c r="BP805" s="3">
        <f>IF(LOG((AR805/'Average Crustal Abundance'!M$2))&lt;6,LOG((AR805/'Average Crustal Abundance'!M$2)),6)</f>
        <v>0</v>
      </c>
      <c r="BQ805" s="3">
        <f>IF(LOG((AS805/'Average Crustal Abundance'!N$2))&lt;6,LOG((AS805/'Average Crustal Abundance'!N$2)),6)</f>
        <v>0</v>
      </c>
      <c r="BR805" s="3">
        <f>LOG((AT805/'Average Crustal Abundance'!O$2),6.71)</f>
        <v>0</v>
      </c>
      <c r="BS805" s="3">
        <f>IF(LOG((AU805/'Average Crustal Abundance'!P$2))&lt;6,LOG((AU805/'Average Crustal Abundance'!P$2)),6)</f>
        <v>0</v>
      </c>
      <c r="BT805" s="3">
        <f>LOG((AV805/'Average Crustal Abundance'!Q$2),8.58)</f>
        <v>0</v>
      </c>
      <c r="BU805" s="3">
        <f>IF(LOG((AW805/'Average Crustal Abundance'!R$2))&lt;6,LOG((AW805/'Average Crustal Abundance'!R$2)),6)</f>
        <v>0</v>
      </c>
      <c r="BV805" s="3">
        <f>IF(LOG((AX805/'Average Crustal Abundance'!S$2))&lt;6,LOG((AX805/'Average Crustal Abundance'!S$2)),6)</f>
        <v>0</v>
      </c>
      <c r="BW805" s="3">
        <f>IF(LOG((AY805/'Average Crustal Abundance'!T$2))&lt;6,LOG((AY805/'Average Crustal Abundance'!T$2)),6)</f>
        <v>0</v>
      </c>
      <c r="BX805" s="3">
        <f>IF(LOG((AZ805/'Average Crustal Abundance'!U$2))&lt;6,LOG((AZ805/'Average Crustal Abundance'!U$2)),6)</f>
        <v>0</v>
      </c>
      <c r="BY805" s="3">
        <f>IF(LOG((BA805/'Average Crustal Abundance'!V$2))&lt;6,LOG((BA805/'Average Crustal Abundance'!V$2)),6)</f>
        <v>0</v>
      </c>
      <c r="BZ805" s="3">
        <f>LOG((BB805/'Average Crustal Abundance'!W$2),9.15)</f>
        <v>0</v>
      </c>
      <c r="CA805" s="3">
        <f>LOG((BC805/'Average Crustal Abundance'!X$2),6.07)</f>
        <v>0</v>
      </c>
      <c r="CB805" s="3">
        <f>LOG((BD805/'Average Crustal Abundance'!Y$2),9.57)</f>
        <v>0</v>
      </c>
      <c r="CC805" s="3">
        <f t="shared" si="436"/>
        <v>0</v>
      </c>
      <c r="CD805" s="3" t="e">
        <f t="shared" si="437"/>
        <v>#DIV/0!</v>
      </c>
      <c r="CE805" s="4" t="e">
        <f t="shared" si="427"/>
        <v>#DIV/0!</v>
      </c>
      <c r="CF805" s="4" t="e">
        <f t="shared" si="428"/>
        <v>#DIV/0!</v>
      </c>
      <c r="CG805" s="4" t="e">
        <f t="shared" si="429"/>
        <v>#DIV/0!</v>
      </c>
      <c r="CH805" s="4" t="e">
        <f t="shared" si="423"/>
        <v>#DIV/0!</v>
      </c>
      <c r="CI805" s="4" t="e">
        <f t="shared" si="424"/>
        <v>#DIV/0!</v>
      </c>
      <c r="CJ805" s="4" t="e">
        <f t="shared" si="425"/>
        <v>#DIV/0!</v>
      </c>
      <c r="CK805" s="4" t="e">
        <f t="shared" si="426"/>
        <v>#DIV/0!</v>
      </c>
      <c r="CL805" s="4" t="e">
        <f t="shared" si="445"/>
        <v>#DIV/0!</v>
      </c>
      <c r="CM805" s="4" t="e">
        <f t="shared" si="446"/>
        <v>#DIV/0!</v>
      </c>
      <c r="CN805" s="4" t="e">
        <f t="shared" si="447"/>
        <v>#DIV/0!</v>
      </c>
      <c r="CO805" s="4" t="e">
        <f t="shared" si="448"/>
        <v>#DIV/0!</v>
      </c>
      <c r="CP805" s="4" t="e">
        <f t="shared" si="449"/>
        <v>#DIV/0!</v>
      </c>
      <c r="CQ805" s="4" t="e">
        <f t="shared" ref="CQ805:CQ836" si="451">BQ805*$CD805</f>
        <v>#DIV/0!</v>
      </c>
      <c r="CR805" s="4" t="e">
        <f t="shared" ref="CR805:CR836" si="452">BR805*$CD805</f>
        <v>#DIV/0!</v>
      </c>
      <c r="CS805" s="4" t="e">
        <f t="shared" ref="CS805:CS836" si="453">BS805*$CD805</f>
        <v>#DIV/0!</v>
      </c>
      <c r="CT805" s="4" t="e">
        <f t="shared" ref="CT805:CT836" si="454">BT805*$CD805</f>
        <v>#DIV/0!</v>
      </c>
      <c r="CU805" s="4" t="e">
        <f t="shared" ref="CU805:CU836" si="455">BU805*$CD805</f>
        <v>#DIV/0!</v>
      </c>
      <c r="CV805" s="4" t="e">
        <f t="shared" ref="CV805:CV836" si="456">BV805*$CD805</f>
        <v>#DIV/0!</v>
      </c>
      <c r="CW805" s="4" t="e">
        <f t="shared" si="450"/>
        <v>#DIV/0!</v>
      </c>
      <c r="CX805" s="4" t="e">
        <f t="shared" si="450"/>
        <v>#DIV/0!</v>
      </c>
      <c r="CY805" s="4" t="e">
        <f t="shared" si="450"/>
        <v>#DIV/0!</v>
      </c>
      <c r="CZ805" s="4" t="e">
        <f t="shared" si="450"/>
        <v>#DIV/0!</v>
      </c>
      <c r="DA805" s="4" t="e">
        <f t="shared" si="450"/>
        <v>#DIV/0!</v>
      </c>
      <c r="DB805" s="4" t="e">
        <f t="shared" si="450"/>
        <v>#DIV/0!</v>
      </c>
      <c r="DC805" s="3"/>
      <c r="DD805" s="3" t="e">
        <f t="shared" si="438"/>
        <v>#DIV/0!</v>
      </c>
    </row>
    <row r="806" spans="33:108" x14ac:dyDescent="0.25">
      <c r="AG806" s="2">
        <f>IF(I806&gt;'Average Crustal Abundance'!B$2,Data!I806,'Average Crustal Abundance'!B$2)</f>
        <v>52200</v>
      </c>
      <c r="AH806" s="2">
        <f>IF(J806&gt;'Average Crustal Abundance'!C$2,Data!J806,'Average Crustal Abundance'!C$2)</f>
        <v>27</v>
      </c>
      <c r="AI806" s="2">
        <f>IF(K806&gt;'Average Crustal Abundance'!D$2,Data!K806,'Average Crustal Abundance'!D$2)</f>
        <v>59</v>
      </c>
      <c r="AJ806" s="2">
        <f>IF(L806&gt;'Average Crustal Abundance'!E$2,Data!L806,'Average Crustal Abundance'!E$2)</f>
        <v>0.188</v>
      </c>
      <c r="AK806" s="2">
        <f>IF(M806&gt;'Average Crustal Abundance'!F$2,Data!M806,'Average Crustal Abundance'!F$2)</f>
        <v>1.5E-3</v>
      </c>
      <c r="AL806" s="2">
        <f>IF(N806&gt;'Average Crustal Abundance'!G$2,Data!N806,'Average Crustal Abundance'!G$2)</f>
        <v>1.5E-3</v>
      </c>
      <c r="AM806" s="2">
        <f>IF(O806&gt;'Average Crustal Abundance'!H$2,Data!O806,'Average Crustal Abundance'!H$2)</f>
        <v>27</v>
      </c>
      <c r="AN806" s="2">
        <f>IF(P806&gt;'Average Crustal Abundance'!I$2,Data!P806,'Average Crustal Abundance'!I$2)</f>
        <v>5.6000000000000001E-2</v>
      </c>
      <c r="AO806" s="2">
        <f>IF(Q806&gt;'Average Crustal Abundance'!J$2,Data!Q806,'Average Crustal Abundance'!J$2)</f>
        <v>1.2999999999999999E-3</v>
      </c>
      <c r="AP806" s="2">
        <f>IF(R806&gt;'Average Crustal Abundance'!K$2,Data!R806,'Average Crustal Abundance'!K$2)</f>
        <v>72</v>
      </c>
      <c r="AQ806" s="2">
        <f>IF(S806&gt;'Average Crustal Abundance'!L$2,Data!S806,'Average Crustal Abundance'!L$2)</f>
        <v>0.08</v>
      </c>
      <c r="AR806" s="2">
        <f>IF(T806&gt;'Average Crustal Abundance'!M$2,Data!T806,'Average Crustal Abundance'!M$2)</f>
        <v>5.1999999999999998E-2</v>
      </c>
      <c r="AS806" s="2">
        <f>IF(U806&gt;'Average Crustal Abundance'!N$2,Data!U806,'Average Crustal Abundance'!N$2)</f>
        <v>0.5</v>
      </c>
      <c r="AT806" s="2">
        <f>IF(V806&gt;'Average Crustal Abundance'!O$2,Data!V806,'Average Crustal Abundance'!O$2)</f>
        <v>11</v>
      </c>
      <c r="AU806" s="2">
        <f>IF(W806&gt;'Average Crustal Abundance'!P$2,Data!W806,'Average Crustal Abundance'!P$2)</f>
        <v>0.03</v>
      </c>
      <c r="AV806" s="2">
        <f>IF(X806&gt;'Average Crustal Abundance'!Q$2,Data!X806,'Average Crustal Abundance'!Q$2)</f>
        <v>2.5</v>
      </c>
      <c r="AW806" s="2">
        <f>IF(Y806&gt;'Average Crustal Abundance'!R$2,Data!Y806,'Average Crustal Abundance'!R$2)</f>
        <v>0.2</v>
      </c>
      <c r="AX806" s="2">
        <f>IF(Z806&gt;'Average Crustal Abundance'!S$2,Data!Z806,'Average Crustal Abundance'!S$2)</f>
        <v>0.18</v>
      </c>
      <c r="AY806" s="2">
        <f>IF(AA806&gt;'Average Crustal Abundance'!T$2,Data!AA806,'Average Crustal Abundance'!T$2)</f>
        <v>1E-3</v>
      </c>
      <c r="AZ806" s="2">
        <f>IF(AB806&gt;'Average Crustal Abundance'!U$2,Data!AB806,'Average Crustal Abundance'!U$2)</f>
        <v>0.8</v>
      </c>
      <c r="BA806" s="2">
        <f>IF(AC806&gt;'Average Crustal Abundance'!V$2,Data!AC806,'Average Crustal Abundance'!V$2)</f>
        <v>1</v>
      </c>
      <c r="BB806" s="2">
        <f>IF(AD806&gt;'Average Crustal Abundance'!W$2,Data!AD806,'Average Crustal Abundance'!W$2)</f>
        <v>1.7</v>
      </c>
      <c r="BC806" s="2">
        <f>IF(AE806&gt;'Average Crustal Abundance'!X$2,Data!AE806,'Average Crustal Abundance'!X$2)</f>
        <v>20</v>
      </c>
      <c r="BD806" s="2">
        <f>IF(AF806&gt;'Average Crustal Abundance'!Y$2,Data!AF806,'Average Crustal Abundance'!Y$2)</f>
        <v>1.3</v>
      </c>
      <c r="BE806" s="3">
        <f>LOG((AG806/'Average Crustal Abundance'!B$2),1.636)</f>
        <v>0</v>
      </c>
      <c r="BF806" s="3">
        <f>LOG((AH806/'Average Crustal Abundance'!C$2),5.77)</f>
        <v>0</v>
      </c>
      <c r="BG806" s="3">
        <f>LOG((AI806/'Average Crustal Abundance'!D$2),5.07)</f>
        <v>0</v>
      </c>
      <c r="BH806" s="3">
        <f>IF(LOG((AJ806/'Average Crustal Abundance'!E$2))&lt;6,LOG((AJ806/'Average Crustal Abundance'!E$2)),6)</f>
        <v>0</v>
      </c>
      <c r="BI806" s="3">
        <f>IF(LOG((AK806/'Average Crustal Abundance'!F$2))&lt;6,LOG((AK806/'Average Crustal Abundance'!F$2)),6)</f>
        <v>0</v>
      </c>
      <c r="BJ806" s="3">
        <f>IF(LOG((AL806/'Average Crustal Abundance'!G$2))&lt;6,LOG((AL806/'Average Crustal Abundance'!G$2)),6)</f>
        <v>0</v>
      </c>
      <c r="BK806" s="3">
        <f>LOG((AM806/'Average Crustal Abundance'!H$2),5.77)</f>
        <v>0</v>
      </c>
      <c r="BL806" s="3">
        <f>IF(LOG((AN806/'Average Crustal Abundance'!I$2))&lt;6,LOG((AN806/'Average Crustal Abundance'!I$2)),6)</f>
        <v>0</v>
      </c>
      <c r="BM806" s="3">
        <f>IF(LOG((AO806/'Average Crustal Abundance'!J$2))&lt;6,LOG((AO806/'Average Crustal Abundance'!J$2)),6)</f>
        <v>0</v>
      </c>
      <c r="BN806" s="3">
        <f>LOG((AP806/'Average Crustal Abundance'!K$2),4.9)</f>
        <v>0</v>
      </c>
      <c r="BO806" s="3">
        <f>IF(LOG((AQ806/'Average Crustal Abundance'!L$2))&lt;6,LOG((AQ806/'Average Crustal Abundance'!L$2)),6)</f>
        <v>0</v>
      </c>
      <c r="BP806" s="3">
        <f>IF(LOG((AR806/'Average Crustal Abundance'!M$2))&lt;6,LOG((AR806/'Average Crustal Abundance'!M$2)),6)</f>
        <v>0</v>
      </c>
      <c r="BQ806" s="3">
        <f>IF(LOG((AS806/'Average Crustal Abundance'!N$2))&lt;6,LOG((AS806/'Average Crustal Abundance'!N$2)),6)</f>
        <v>0</v>
      </c>
      <c r="BR806" s="3">
        <f>LOG((AT806/'Average Crustal Abundance'!O$2),6.71)</f>
        <v>0</v>
      </c>
      <c r="BS806" s="3">
        <f>IF(LOG((AU806/'Average Crustal Abundance'!P$2))&lt;6,LOG((AU806/'Average Crustal Abundance'!P$2)),6)</f>
        <v>0</v>
      </c>
      <c r="BT806" s="3">
        <f>LOG((AV806/'Average Crustal Abundance'!Q$2),8.58)</f>
        <v>0</v>
      </c>
      <c r="BU806" s="3">
        <f>IF(LOG((AW806/'Average Crustal Abundance'!R$2))&lt;6,LOG((AW806/'Average Crustal Abundance'!R$2)),6)</f>
        <v>0</v>
      </c>
      <c r="BV806" s="3">
        <f>IF(LOG((AX806/'Average Crustal Abundance'!S$2))&lt;6,LOG((AX806/'Average Crustal Abundance'!S$2)),6)</f>
        <v>0</v>
      </c>
      <c r="BW806" s="3">
        <f>IF(LOG((AY806/'Average Crustal Abundance'!T$2))&lt;6,LOG((AY806/'Average Crustal Abundance'!T$2)),6)</f>
        <v>0</v>
      </c>
      <c r="BX806" s="3">
        <f>IF(LOG((AZ806/'Average Crustal Abundance'!U$2))&lt;6,LOG((AZ806/'Average Crustal Abundance'!U$2)),6)</f>
        <v>0</v>
      </c>
      <c r="BY806" s="3">
        <f>IF(LOG((BA806/'Average Crustal Abundance'!V$2))&lt;6,LOG((BA806/'Average Crustal Abundance'!V$2)),6)</f>
        <v>0</v>
      </c>
      <c r="BZ806" s="3">
        <f>LOG((BB806/'Average Crustal Abundance'!W$2),9.15)</f>
        <v>0</v>
      </c>
      <c r="CA806" s="3">
        <f>LOG((BC806/'Average Crustal Abundance'!X$2),6.07)</f>
        <v>0</v>
      </c>
      <c r="CB806" s="3">
        <f>LOG((BD806/'Average Crustal Abundance'!Y$2),9.57)</f>
        <v>0</v>
      </c>
      <c r="CC806" s="3">
        <f t="shared" si="436"/>
        <v>0</v>
      </c>
      <c r="CD806" s="3" t="e">
        <f t="shared" si="437"/>
        <v>#DIV/0!</v>
      </c>
      <c r="CE806" s="4" t="e">
        <f t="shared" si="427"/>
        <v>#DIV/0!</v>
      </c>
      <c r="CF806" s="4" t="e">
        <f t="shared" si="428"/>
        <v>#DIV/0!</v>
      </c>
      <c r="CG806" s="4" t="e">
        <f t="shared" si="429"/>
        <v>#DIV/0!</v>
      </c>
      <c r="CH806" s="4" t="e">
        <f t="shared" si="423"/>
        <v>#DIV/0!</v>
      </c>
      <c r="CI806" s="4" t="e">
        <f t="shared" si="424"/>
        <v>#DIV/0!</v>
      </c>
      <c r="CJ806" s="4" t="e">
        <f t="shared" si="425"/>
        <v>#DIV/0!</v>
      </c>
      <c r="CK806" s="4" t="e">
        <f t="shared" si="426"/>
        <v>#DIV/0!</v>
      </c>
      <c r="CL806" s="4" t="e">
        <f t="shared" si="445"/>
        <v>#DIV/0!</v>
      </c>
      <c r="CM806" s="4" t="e">
        <f t="shared" si="446"/>
        <v>#DIV/0!</v>
      </c>
      <c r="CN806" s="4" t="e">
        <f t="shared" si="447"/>
        <v>#DIV/0!</v>
      </c>
      <c r="CO806" s="4" t="e">
        <f t="shared" si="448"/>
        <v>#DIV/0!</v>
      </c>
      <c r="CP806" s="4" t="e">
        <f t="shared" si="449"/>
        <v>#DIV/0!</v>
      </c>
      <c r="CQ806" s="4" t="e">
        <f t="shared" si="451"/>
        <v>#DIV/0!</v>
      </c>
      <c r="CR806" s="4" t="e">
        <f t="shared" si="452"/>
        <v>#DIV/0!</v>
      </c>
      <c r="CS806" s="4" t="e">
        <f t="shared" si="453"/>
        <v>#DIV/0!</v>
      </c>
      <c r="CT806" s="4" t="e">
        <f t="shared" si="454"/>
        <v>#DIV/0!</v>
      </c>
      <c r="CU806" s="4" t="e">
        <f t="shared" si="455"/>
        <v>#DIV/0!</v>
      </c>
      <c r="CV806" s="4" t="e">
        <f t="shared" si="456"/>
        <v>#DIV/0!</v>
      </c>
      <c r="CW806" s="4" t="e">
        <f t="shared" si="450"/>
        <v>#DIV/0!</v>
      </c>
      <c r="CX806" s="4" t="e">
        <f t="shared" si="450"/>
        <v>#DIV/0!</v>
      </c>
      <c r="CY806" s="4" t="e">
        <f t="shared" si="450"/>
        <v>#DIV/0!</v>
      </c>
      <c r="CZ806" s="4" t="e">
        <f t="shared" si="450"/>
        <v>#DIV/0!</v>
      </c>
      <c r="DA806" s="4" t="e">
        <f t="shared" si="450"/>
        <v>#DIV/0!</v>
      </c>
      <c r="DB806" s="4" t="e">
        <f t="shared" si="450"/>
        <v>#DIV/0!</v>
      </c>
      <c r="DC806" s="3"/>
      <c r="DD806" s="3" t="e">
        <f t="shared" si="438"/>
        <v>#DIV/0!</v>
      </c>
    </row>
    <row r="807" spans="33:108" x14ac:dyDescent="0.25">
      <c r="AG807" s="2">
        <f>IF(I807&gt;'Average Crustal Abundance'!B$2,Data!I807,'Average Crustal Abundance'!B$2)</f>
        <v>52200</v>
      </c>
      <c r="AH807" s="2">
        <f>IF(J807&gt;'Average Crustal Abundance'!C$2,Data!J807,'Average Crustal Abundance'!C$2)</f>
        <v>27</v>
      </c>
      <c r="AI807" s="2">
        <f>IF(K807&gt;'Average Crustal Abundance'!D$2,Data!K807,'Average Crustal Abundance'!D$2)</f>
        <v>59</v>
      </c>
      <c r="AJ807" s="2">
        <f>IF(L807&gt;'Average Crustal Abundance'!E$2,Data!L807,'Average Crustal Abundance'!E$2)</f>
        <v>0.188</v>
      </c>
      <c r="AK807" s="2">
        <f>IF(M807&gt;'Average Crustal Abundance'!F$2,Data!M807,'Average Crustal Abundance'!F$2)</f>
        <v>1.5E-3</v>
      </c>
      <c r="AL807" s="2">
        <f>IF(N807&gt;'Average Crustal Abundance'!G$2,Data!N807,'Average Crustal Abundance'!G$2)</f>
        <v>1.5E-3</v>
      </c>
      <c r="AM807" s="2">
        <f>IF(O807&gt;'Average Crustal Abundance'!H$2,Data!O807,'Average Crustal Abundance'!H$2)</f>
        <v>27</v>
      </c>
      <c r="AN807" s="2">
        <f>IF(P807&gt;'Average Crustal Abundance'!I$2,Data!P807,'Average Crustal Abundance'!I$2)</f>
        <v>5.6000000000000001E-2</v>
      </c>
      <c r="AO807" s="2">
        <f>IF(Q807&gt;'Average Crustal Abundance'!J$2,Data!Q807,'Average Crustal Abundance'!J$2)</f>
        <v>1.2999999999999999E-3</v>
      </c>
      <c r="AP807" s="2">
        <f>IF(R807&gt;'Average Crustal Abundance'!K$2,Data!R807,'Average Crustal Abundance'!K$2)</f>
        <v>72</v>
      </c>
      <c r="AQ807" s="2">
        <f>IF(S807&gt;'Average Crustal Abundance'!L$2,Data!S807,'Average Crustal Abundance'!L$2)</f>
        <v>0.08</v>
      </c>
      <c r="AR807" s="2">
        <f>IF(T807&gt;'Average Crustal Abundance'!M$2,Data!T807,'Average Crustal Abundance'!M$2)</f>
        <v>5.1999999999999998E-2</v>
      </c>
      <c r="AS807" s="2">
        <f>IF(U807&gt;'Average Crustal Abundance'!N$2,Data!U807,'Average Crustal Abundance'!N$2)</f>
        <v>0.5</v>
      </c>
      <c r="AT807" s="2">
        <f>IF(V807&gt;'Average Crustal Abundance'!O$2,Data!V807,'Average Crustal Abundance'!O$2)</f>
        <v>11</v>
      </c>
      <c r="AU807" s="2">
        <f>IF(W807&gt;'Average Crustal Abundance'!P$2,Data!W807,'Average Crustal Abundance'!P$2)</f>
        <v>0.03</v>
      </c>
      <c r="AV807" s="2">
        <f>IF(X807&gt;'Average Crustal Abundance'!Q$2,Data!X807,'Average Crustal Abundance'!Q$2)</f>
        <v>2.5</v>
      </c>
      <c r="AW807" s="2">
        <f>IF(Y807&gt;'Average Crustal Abundance'!R$2,Data!Y807,'Average Crustal Abundance'!R$2)</f>
        <v>0.2</v>
      </c>
      <c r="AX807" s="2">
        <f>IF(Z807&gt;'Average Crustal Abundance'!S$2,Data!Z807,'Average Crustal Abundance'!S$2)</f>
        <v>0.18</v>
      </c>
      <c r="AY807" s="2">
        <f>IF(AA807&gt;'Average Crustal Abundance'!T$2,Data!AA807,'Average Crustal Abundance'!T$2)</f>
        <v>1E-3</v>
      </c>
      <c r="AZ807" s="2">
        <f>IF(AB807&gt;'Average Crustal Abundance'!U$2,Data!AB807,'Average Crustal Abundance'!U$2)</f>
        <v>0.8</v>
      </c>
      <c r="BA807" s="2">
        <f>IF(AC807&gt;'Average Crustal Abundance'!V$2,Data!AC807,'Average Crustal Abundance'!V$2)</f>
        <v>1</v>
      </c>
      <c r="BB807" s="2">
        <f>IF(AD807&gt;'Average Crustal Abundance'!W$2,Data!AD807,'Average Crustal Abundance'!W$2)</f>
        <v>1.7</v>
      </c>
      <c r="BC807" s="2">
        <f>IF(AE807&gt;'Average Crustal Abundance'!X$2,Data!AE807,'Average Crustal Abundance'!X$2)</f>
        <v>20</v>
      </c>
      <c r="BD807" s="2">
        <f>IF(AF807&gt;'Average Crustal Abundance'!Y$2,Data!AF807,'Average Crustal Abundance'!Y$2)</f>
        <v>1.3</v>
      </c>
      <c r="BE807" s="3">
        <f>LOG((AG807/'Average Crustal Abundance'!B$2),1.636)</f>
        <v>0</v>
      </c>
      <c r="BF807" s="3">
        <f>LOG((AH807/'Average Crustal Abundance'!C$2),5.77)</f>
        <v>0</v>
      </c>
      <c r="BG807" s="3">
        <f>LOG((AI807/'Average Crustal Abundance'!D$2),5.07)</f>
        <v>0</v>
      </c>
      <c r="BH807" s="3">
        <f>IF(LOG((AJ807/'Average Crustal Abundance'!E$2))&lt;6,LOG((AJ807/'Average Crustal Abundance'!E$2)),6)</f>
        <v>0</v>
      </c>
      <c r="BI807" s="3">
        <f>IF(LOG((AK807/'Average Crustal Abundance'!F$2))&lt;6,LOG((AK807/'Average Crustal Abundance'!F$2)),6)</f>
        <v>0</v>
      </c>
      <c r="BJ807" s="3">
        <f>IF(LOG((AL807/'Average Crustal Abundance'!G$2))&lt;6,LOG((AL807/'Average Crustal Abundance'!G$2)),6)</f>
        <v>0</v>
      </c>
      <c r="BK807" s="3">
        <f>LOG((AM807/'Average Crustal Abundance'!H$2),5.77)</f>
        <v>0</v>
      </c>
      <c r="BL807" s="3">
        <f>IF(LOG((AN807/'Average Crustal Abundance'!I$2))&lt;6,LOG((AN807/'Average Crustal Abundance'!I$2)),6)</f>
        <v>0</v>
      </c>
      <c r="BM807" s="3">
        <f>IF(LOG((AO807/'Average Crustal Abundance'!J$2))&lt;6,LOG((AO807/'Average Crustal Abundance'!J$2)),6)</f>
        <v>0</v>
      </c>
      <c r="BN807" s="3">
        <f>LOG((AP807/'Average Crustal Abundance'!K$2),4.9)</f>
        <v>0</v>
      </c>
      <c r="BO807" s="3">
        <f>IF(LOG((AQ807/'Average Crustal Abundance'!L$2))&lt;6,LOG((AQ807/'Average Crustal Abundance'!L$2)),6)</f>
        <v>0</v>
      </c>
      <c r="BP807" s="3">
        <f>IF(LOG((AR807/'Average Crustal Abundance'!M$2))&lt;6,LOG((AR807/'Average Crustal Abundance'!M$2)),6)</f>
        <v>0</v>
      </c>
      <c r="BQ807" s="3">
        <f>IF(LOG((AS807/'Average Crustal Abundance'!N$2))&lt;6,LOG((AS807/'Average Crustal Abundance'!N$2)),6)</f>
        <v>0</v>
      </c>
      <c r="BR807" s="3">
        <f>LOG((AT807/'Average Crustal Abundance'!O$2),6.71)</f>
        <v>0</v>
      </c>
      <c r="BS807" s="3">
        <f>IF(LOG((AU807/'Average Crustal Abundance'!P$2))&lt;6,LOG((AU807/'Average Crustal Abundance'!P$2)),6)</f>
        <v>0</v>
      </c>
      <c r="BT807" s="3">
        <f>LOG((AV807/'Average Crustal Abundance'!Q$2),8.58)</f>
        <v>0</v>
      </c>
      <c r="BU807" s="3">
        <f>IF(LOG((AW807/'Average Crustal Abundance'!R$2))&lt;6,LOG((AW807/'Average Crustal Abundance'!R$2)),6)</f>
        <v>0</v>
      </c>
      <c r="BV807" s="3">
        <f>IF(LOG((AX807/'Average Crustal Abundance'!S$2))&lt;6,LOG((AX807/'Average Crustal Abundance'!S$2)),6)</f>
        <v>0</v>
      </c>
      <c r="BW807" s="3">
        <f>IF(LOG((AY807/'Average Crustal Abundance'!T$2))&lt;6,LOG((AY807/'Average Crustal Abundance'!T$2)),6)</f>
        <v>0</v>
      </c>
      <c r="BX807" s="3">
        <f>IF(LOG((AZ807/'Average Crustal Abundance'!U$2))&lt;6,LOG((AZ807/'Average Crustal Abundance'!U$2)),6)</f>
        <v>0</v>
      </c>
      <c r="BY807" s="3">
        <f>IF(LOG((BA807/'Average Crustal Abundance'!V$2))&lt;6,LOG((BA807/'Average Crustal Abundance'!V$2)),6)</f>
        <v>0</v>
      </c>
      <c r="BZ807" s="3">
        <f>LOG((BB807/'Average Crustal Abundance'!W$2),9.15)</f>
        <v>0</v>
      </c>
      <c r="CA807" s="3">
        <f>LOG((BC807/'Average Crustal Abundance'!X$2),6.07)</f>
        <v>0</v>
      </c>
      <c r="CB807" s="3">
        <f>LOG((BD807/'Average Crustal Abundance'!Y$2),9.57)</f>
        <v>0</v>
      </c>
      <c r="CC807" s="3">
        <f t="shared" si="436"/>
        <v>0</v>
      </c>
      <c r="CD807" s="3" t="e">
        <f t="shared" si="437"/>
        <v>#DIV/0!</v>
      </c>
      <c r="CE807" s="4" t="e">
        <f t="shared" si="427"/>
        <v>#DIV/0!</v>
      </c>
      <c r="CF807" s="4" t="e">
        <f t="shared" si="428"/>
        <v>#DIV/0!</v>
      </c>
      <c r="CG807" s="4" t="e">
        <f t="shared" si="429"/>
        <v>#DIV/0!</v>
      </c>
      <c r="CH807" s="4" t="e">
        <f t="shared" si="423"/>
        <v>#DIV/0!</v>
      </c>
      <c r="CI807" s="4" t="e">
        <f t="shared" si="424"/>
        <v>#DIV/0!</v>
      </c>
      <c r="CJ807" s="4" t="e">
        <f t="shared" si="425"/>
        <v>#DIV/0!</v>
      </c>
      <c r="CK807" s="4" t="e">
        <f t="shared" si="426"/>
        <v>#DIV/0!</v>
      </c>
      <c r="CL807" s="4" t="e">
        <f t="shared" si="445"/>
        <v>#DIV/0!</v>
      </c>
      <c r="CM807" s="4" t="e">
        <f t="shared" si="446"/>
        <v>#DIV/0!</v>
      </c>
      <c r="CN807" s="4" t="e">
        <f t="shared" si="447"/>
        <v>#DIV/0!</v>
      </c>
      <c r="CO807" s="4" t="e">
        <f t="shared" si="448"/>
        <v>#DIV/0!</v>
      </c>
      <c r="CP807" s="4" t="e">
        <f t="shared" si="449"/>
        <v>#DIV/0!</v>
      </c>
      <c r="CQ807" s="4" t="e">
        <f t="shared" si="451"/>
        <v>#DIV/0!</v>
      </c>
      <c r="CR807" s="4" t="e">
        <f t="shared" si="452"/>
        <v>#DIV/0!</v>
      </c>
      <c r="CS807" s="4" t="e">
        <f t="shared" si="453"/>
        <v>#DIV/0!</v>
      </c>
      <c r="CT807" s="4" t="e">
        <f t="shared" si="454"/>
        <v>#DIV/0!</v>
      </c>
      <c r="CU807" s="4" t="e">
        <f t="shared" si="455"/>
        <v>#DIV/0!</v>
      </c>
      <c r="CV807" s="4" t="e">
        <f t="shared" si="456"/>
        <v>#DIV/0!</v>
      </c>
      <c r="CW807" s="4" t="e">
        <f t="shared" si="450"/>
        <v>#DIV/0!</v>
      </c>
      <c r="CX807" s="4" t="e">
        <f t="shared" si="450"/>
        <v>#DIV/0!</v>
      </c>
      <c r="CY807" s="4" t="e">
        <f t="shared" si="450"/>
        <v>#DIV/0!</v>
      </c>
      <c r="CZ807" s="4" t="e">
        <f t="shared" si="450"/>
        <v>#DIV/0!</v>
      </c>
      <c r="DA807" s="4" t="e">
        <f t="shared" si="450"/>
        <v>#DIV/0!</v>
      </c>
      <c r="DB807" s="4" t="e">
        <f t="shared" si="450"/>
        <v>#DIV/0!</v>
      </c>
      <c r="DC807" s="3"/>
      <c r="DD807" s="3" t="e">
        <f t="shared" si="438"/>
        <v>#DIV/0!</v>
      </c>
    </row>
    <row r="808" spans="33:108" x14ac:dyDescent="0.25">
      <c r="AG808" s="2">
        <f>IF(I808&gt;'Average Crustal Abundance'!B$2,Data!I808,'Average Crustal Abundance'!B$2)</f>
        <v>52200</v>
      </c>
      <c r="AH808" s="2">
        <f>IF(J808&gt;'Average Crustal Abundance'!C$2,Data!J808,'Average Crustal Abundance'!C$2)</f>
        <v>27</v>
      </c>
      <c r="AI808" s="2">
        <f>IF(K808&gt;'Average Crustal Abundance'!D$2,Data!K808,'Average Crustal Abundance'!D$2)</f>
        <v>59</v>
      </c>
      <c r="AJ808" s="2">
        <f>IF(L808&gt;'Average Crustal Abundance'!E$2,Data!L808,'Average Crustal Abundance'!E$2)</f>
        <v>0.188</v>
      </c>
      <c r="AK808" s="2">
        <f>IF(M808&gt;'Average Crustal Abundance'!F$2,Data!M808,'Average Crustal Abundance'!F$2)</f>
        <v>1.5E-3</v>
      </c>
      <c r="AL808" s="2">
        <f>IF(N808&gt;'Average Crustal Abundance'!G$2,Data!N808,'Average Crustal Abundance'!G$2)</f>
        <v>1.5E-3</v>
      </c>
      <c r="AM808" s="2">
        <f>IF(O808&gt;'Average Crustal Abundance'!H$2,Data!O808,'Average Crustal Abundance'!H$2)</f>
        <v>27</v>
      </c>
      <c r="AN808" s="2">
        <f>IF(P808&gt;'Average Crustal Abundance'!I$2,Data!P808,'Average Crustal Abundance'!I$2)</f>
        <v>5.6000000000000001E-2</v>
      </c>
      <c r="AO808" s="2">
        <f>IF(Q808&gt;'Average Crustal Abundance'!J$2,Data!Q808,'Average Crustal Abundance'!J$2)</f>
        <v>1.2999999999999999E-3</v>
      </c>
      <c r="AP808" s="2">
        <f>IF(R808&gt;'Average Crustal Abundance'!K$2,Data!R808,'Average Crustal Abundance'!K$2)</f>
        <v>72</v>
      </c>
      <c r="AQ808" s="2">
        <f>IF(S808&gt;'Average Crustal Abundance'!L$2,Data!S808,'Average Crustal Abundance'!L$2)</f>
        <v>0.08</v>
      </c>
      <c r="AR808" s="2">
        <f>IF(T808&gt;'Average Crustal Abundance'!M$2,Data!T808,'Average Crustal Abundance'!M$2)</f>
        <v>5.1999999999999998E-2</v>
      </c>
      <c r="AS808" s="2">
        <f>IF(U808&gt;'Average Crustal Abundance'!N$2,Data!U808,'Average Crustal Abundance'!N$2)</f>
        <v>0.5</v>
      </c>
      <c r="AT808" s="2">
        <f>IF(V808&gt;'Average Crustal Abundance'!O$2,Data!V808,'Average Crustal Abundance'!O$2)</f>
        <v>11</v>
      </c>
      <c r="AU808" s="2">
        <f>IF(W808&gt;'Average Crustal Abundance'!P$2,Data!W808,'Average Crustal Abundance'!P$2)</f>
        <v>0.03</v>
      </c>
      <c r="AV808" s="2">
        <f>IF(X808&gt;'Average Crustal Abundance'!Q$2,Data!X808,'Average Crustal Abundance'!Q$2)</f>
        <v>2.5</v>
      </c>
      <c r="AW808" s="2">
        <f>IF(Y808&gt;'Average Crustal Abundance'!R$2,Data!Y808,'Average Crustal Abundance'!R$2)</f>
        <v>0.2</v>
      </c>
      <c r="AX808" s="2">
        <f>IF(Z808&gt;'Average Crustal Abundance'!S$2,Data!Z808,'Average Crustal Abundance'!S$2)</f>
        <v>0.18</v>
      </c>
      <c r="AY808" s="2">
        <f>IF(AA808&gt;'Average Crustal Abundance'!T$2,Data!AA808,'Average Crustal Abundance'!T$2)</f>
        <v>1E-3</v>
      </c>
      <c r="AZ808" s="2">
        <f>IF(AB808&gt;'Average Crustal Abundance'!U$2,Data!AB808,'Average Crustal Abundance'!U$2)</f>
        <v>0.8</v>
      </c>
      <c r="BA808" s="2">
        <f>IF(AC808&gt;'Average Crustal Abundance'!V$2,Data!AC808,'Average Crustal Abundance'!V$2)</f>
        <v>1</v>
      </c>
      <c r="BB808" s="2">
        <f>IF(AD808&gt;'Average Crustal Abundance'!W$2,Data!AD808,'Average Crustal Abundance'!W$2)</f>
        <v>1.7</v>
      </c>
      <c r="BC808" s="2">
        <f>IF(AE808&gt;'Average Crustal Abundance'!X$2,Data!AE808,'Average Crustal Abundance'!X$2)</f>
        <v>20</v>
      </c>
      <c r="BD808" s="2">
        <f>IF(AF808&gt;'Average Crustal Abundance'!Y$2,Data!AF808,'Average Crustal Abundance'!Y$2)</f>
        <v>1.3</v>
      </c>
      <c r="BE808" s="3">
        <f>LOG((AG808/'Average Crustal Abundance'!B$2),1.636)</f>
        <v>0</v>
      </c>
      <c r="BF808" s="3">
        <f>LOG((AH808/'Average Crustal Abundance'!C$2),5.77)</f>
        <v>0</v>
      </c>
      <c r="BG808" s="3">
        <f>LOG((AI808/'Average Crustal Abundance'!D$2),5.07)</f>
        <v>0</v>
      </c>
      <c r="BH808" s="3">
        <f>IF(LOG((AJ808/'Average Crustal Abundance'!E$2))&lt;6,LOG((AJ808/'Average Crustal Abundance'!E$2)),6)</f>
        <v>0</v>
      </c>
      <c r="BI808" s="3">
        <f>IF(LOG((AK808/'Average Crustal Abundance'!F$2))&lt;6,LOG((AK808/'Average Crustal Abundance'!F$2)),6)</f>
        <v>0</v>
      </c>
      <c r="BJ808" s="3">
        <f>IF(LOG((AL808/'Average Crustal Abundance'!G$2))&lt;6,LOG((AL808/'Average Crustal Abundance'!G$2)),6)</f>
        <v>0</v>
      </c>
      <c r="BK808" s="3">
        <f>LOG((AM808/'Average Crustal Abundance'!H$2),5.77)</f>
        <v>0</v>
      </c>
      <c r="BL808" s="3">
        <f>IF(LOG((AN808/'Average Crustal Abundance'!I$2))&lt;6,LOG((AN808/'Average Crustal Abundance'!I$2)),6)</f>
        <v>0</v>
      </c>
      <c r="BM808" s="3">
        <f>IF(LOG((AO808/'Average Crustal Abundance'!J$2))&lt;6,LOG((AO808/'Average Crustal Abundance'!J$2)),6)</f>
        <v>0</v>
      </c>
      <c r="BN808" s="3">
        <f>LOG((AP808/'Average Crustal Abundance'!K$2),4.9)</f>
        <v>0</v>
      </c>
      <c r="BO808" s="3">
        <f>IF(LOG((AQ808/'Average Crustal Abundance'!L$2))&lt;6,LOG((AQ808/'Average Crustal Abundance'!L$2)),6)</f>
        <v>0</v>
      </c>
      <c r="BP808" s="3">
        <f>IF(LOG((AR808/'Average Crustal Abundance'!M$2))&lt;6,LOG((AR808/'Average Crustal Abundance'!M$2)),6)</f>
        <v>0</v>
      </c>
      <c r="BQ808" s="3">
        <f>IF(LOG((AS808/'Average Crustal Abundance'!N$2))&lt;6,LOG((AS808/'Average Crustal Abundance'!N$2)),6)</f>
        <v>0</v>
      </c>
      <c r="BR808" s="3">
        <f>LOG((AT808/'Average Crustal Abundance'!O$2),6.71)</f>
        <v>0</v>
      </c>
      <c r="BS808" s="3">
        <f>IF(LOG((AU808/'Average Crustal Abundance'!P$2))&lt;6,LOG((AU808/'Average Crustal Abundance'!P$2)),6)</f>
        <v>0</v>
      </c>
      <c r="BT808" s="3">
        <f>LOG((AV808/'Average Crustal Abundance'!Q$2),8.58)</f>
        <v>0</v>
      </c>
      <c r="BU808" s="3">
        <f>IF(LOG((AW808/'Average Crustal Abundance'!R$2))&lt;6,LOG((AW808/'Average Crustal Abundance'!R$2)),6)</f>
        <v>0</v>
      </c>
      <c r="BV808" s="3">
        <f>IF(LOG((AX808/'Average Crustal Abundance'!S$2))&lt;6,LOG((AX808/'Average Crustal Abundance'!S$2)),6)</f>
        <v>0</v>
      </c>
      <c r="BW808" s="3">
        <f>IF(LOG((AY808/'Average Crustal Abundance'!T$2))&lt;6,LOG((AY808/'Average Crustal Abundance'!T$2)),6)</f>
        <v>0</v>
      </c>
      <c r="BX808" s="3">
        <f>IF(LOG((AZ808/'Average Crustal Abundance'!U$2))&lt;6,LOG((AZ808/'Average Crustal Abundance'!U$2)),6)</f>
        <v>0</v>
      </c>
      <c r="BY808" s="3">
        <f>IF(LOG((BA808/'Average Crustal Abundance'!V$2))&lt;6,LOG((BA808/'Average Crustal Abundance'!V$2)),6)</f>
        <v>0</v>
      </c>
      <c r="BZ808" s="3">
        <f>LOG((BB808/'Average Crustal Abundance'!W$2),9.15)</f>
        <v>0</v>
      </c>
      <c r="CA808" s="3">
        <f>LOG((BC808/'Average Crustal Abundance'!X$2),6.07)</f>
        <v>0</v>
      </c>
      <c r="CB808" s="3">
        <f>LOG((BD808/'Average Crustal Abundance'!Y$2),9.57)</f>
        <v>0</v>
      </c>
      <c r="CC808" s="3">
        <f t="shared" si="436"/>
        <v>0</v>
      </c>
      <c r="CD808" s="3" t="e">
        <f t="shared" si="437"/>
        <v>#DIV/0!</v>
      </c>
      <c r="CE808" s="4" t="e">
        <f t="shared" si="427"/>
        <v>#DIV/0!</v>
      </c>
      <c r="CF808" s="4" t="e">
        <f t="shared" si="428"/>
        <v>#DIV/0!</v>
      </c>
      <c r="CG808" s="4" t="e">
        <f t="shared" si="429"/>
        <v>#DIV/0!</v>
      </c>
      <c r="CH808" s="4" t="e">
        <f t="shared" si="423"/>
        <v>#DIV/0!</v>
      </c>
      <c r="CI808" s="4" t="e">
        <f t="shared" si="424"/>
        <v>#DIV/0!</v>
      </c>
      <c r="CJ808" s="4" t="e">
        <f t="shared" si="425"/>
        <v>#DIV/0!</v>
      </c>
      <c r="CK808" s="4" t="e">
        <f t="shared" si="426"/>
        <v>#DIV/0!</v>
      </c>
      <c r="CL808" s="4" t="e">
        <f t="shared" si="445"/>
        <v>#DIV/0!</v>
      </c>
      <c r="CM808" s="4" t="e">
        <f t="shared" si="446"/>
        <v>#DIV/0!</v>
      </c>
      <c r="CN808" s="4" t="e">
        <f t="shared" si="447"/>
        <v>#DIV/0!</v>
      </c>
      <c r="CO808" s="4" t="e">
        <f t="shared" si="448"/>
        <v>#DIV/0!</v>
      </c>
      <c r="CP808" s="4" t="e">
        <f t="shared" si="449"/>
        <v>#DIV/0!</v>
      </c>
      <c r="CQ808" s="4" t="e">
        <f t="shared" si="451"/>
        <v>#DIV/0!</v>
      </c>
      <c r="CR808" s="4" t="e">
        <f t="shared" si="452"/>
        <v>#DIV/0!</v>
      </c>
      <c r="CS808" s="4" t="e">
        <f t="shared" si="453"/>
        <v>#DIV/0!</v>
      </c>
      <c r="CT808" s="4" t="e">
        <f t="shared" si="454"/>
        <v>#DIV/0!</v>
      </c>
      <c r="CU808" s="4" t="e">
        <f t="shared" si="455"/>
        <v>#DIV/0!</v>
      </c>
      <c r="CV808" s="4" t="e">
        <f t="shared" si="456"/>
        <v>#DIV/0!</v>
      </c>
      <c r="CW808" s="4" t="e">
        <f t="shared" si="450"/>
        <v>#DIV/0!</v>
      </c>
      <c r="CX808" s="4" t="e">
        <f t="shared" si="450"/>
        <v>#DIV/0!</v>
      </c>
      <c r="CY808" s="4" t="e">
        <f t="shared" si="450"/>
        <v>#DIV/0!</v>
      </c>
      <c r="CZ808" s="4" t="e">
        <f t="shared" si="450"/>
        <v>#DIV/0!</v>
      </c>
      <c r="DA808" s="4" t="e">
        <f t="shared" si="450"/>
        <v>#DIV/0!</v>
      </c>
      <c r="DB808" s="4" t="e">
        <f t="shared" si="450"/>
        <v>#DIV/0!</v>
      </c>
      <c r="DC808" s="3"/>
      <c r="DD808" s="3" t="e">
        <f t="shared" si="438"/>
        <v>#DIV/0!</v>
      </c>
    </row>
    <row r="809" spans="33:108" x14ac:dyDescent="0.25">
      <c r="AG809" s="2">
        <f>IF(I809&gt;'Average Crustal Abundance'!B$2,Data!I809,'Average Crustal Abundance'!B$2)</f>
        <v>52200</v>
      </c>
      <c r="AH809" s="2">
        <f>IF(J809&gt;'Average Crustal Abundance'!C$2,Data!J809,'Average Crustal Abundance'!C$2)</f>
        <v>27</v>
      </c>
      <c r="AI809" s="2">
        <f>IF(K809&gt;'Average Crustal Abundance'!D$2,Data!K809,'Average Crustal Abundance'!D$2)</f>
        <v>59</v>
      </c>
      <c r="AJ809" s="2">
        <f>IF(L809&gt;'Average Crustal Abundance'!E$2,Data!L809,'Average Crustal Abundance'!E$2)</f>
        <v>0.188</v>
      </c>
      <c r="AK809" s="2">
        <f>IF(M809&gt;'Average Crustal Abundance'!F$2,Data!M809,'Average Crustal Abundance'!F$2)</f>
        <v>1.5E-3</v>
      </c>
      <c r="AL809" s="2">
        <f>IF(N809&gt;'Average Crustal Abundance'!G$2,Data!N809,'Average Crustal Abundance'!G$2)</f>
        <v>1.5E-3</v>
      </c>
      <c r="AM809" s="2">
        <f>IF(O809&gt;'Average Crustal Abundance'!H$2,Data!O809,'Average Crustal Abundance'!H$2)</f>
        <v>27</v>
      </c>
      <c r="AN809" s="2">
        <f>IF(P809&gt;'Average Crustal Abundance'!I$2,Data!P809,'Average Crustal Abundance'!I$2)</f>
        <v>5.6000000000000001E-2</v>
      </c>
      <c r="AO809" s="2">
        <f>IF(Q809&gt;'Average Crustal Abundance'!J$2,Data!Q809,'Average Crustal Abundance'!J$2)</f>
        <v>1.2999999999999999E-3</v>
      </c>
      <c r="AP809" s="2">
        <f>IF(R809&gt;'Average Crustal Abundance'!K$2,Data!R809,'Average Crustal Abundance'!K$2)</f>
        <v>72</v>
      </c>
      <c r="AQ809" s="2">
        <f>IF(S809&gt;'Average Crustal Abundance'!L$2,Data!S809,'Average Crustal Abundance'!L$2)</f>
        <v>0.08</v>
      </c>
      <c r="AR809" s="2">
        <f>IF(T809&gt;'Average Crustal Abundance'!M$2,Data!T809,'Average Crustal Abundance'!M$2)</f>
        <v>5.1999999999999998E-2</v>
      </c>
      <c r="AS809" s="2">
        <f>IF(U809&gt;'Average Crustal Abundance'!N$2,Data!U809,'Average Crustal Abundance'!N$2)</f>
        <v>0.5</v>
      </c>
      <c r="AT809" s="2">
        <f>IF(V809&gt;'Average Crustal Abundance'!O$2,Data!V809,'Average Crustal Abundance'!O$2)</f>
        <v>11</v>
      </c>
      <c r="AU809" s="2">
        <f>IF(W809&gt;'Average Crustal Abundance'!P$2,Data!W809,'Average Crustal Abundance'!P$2)</f>
        <v>0.03</v>
      </c>
      <c r="AV809" s="2">
        <f>IF(X809&gt;'Average Crustal Abundance'!Q$2,Data!X809,'Average Crustal Abundance'!Q$2)</f>
        <v>2.5</v>
      </c>
      <c r="AW809" s="2">
        <f>IF(Y809&gt;'Average Crustal Abundance'!R$2,Data!Y809,'Average Crustal Abundance'!R$2)</f>
        <v>0.2</v>
      </c>
      <c r="AX809" s="2">
        <f>IF(Z809&gt;'Average Crustal Abundance'!S$2,Data!Z809,'Average Crustal Abundance'!S$2)</f>
        <v>0.18</v>
      </c>
      <c r="AY809" s="2">
        <f>IF(AA809&gt;'Average Crustal Abundance'!T$2,Data!AA809,'Average Crustal Abundance'!T$2)</f>
        <v>1E-3</v>
      </c>
      <c r="AZ809" s="2">
        <f>IF(AB809&gt;'Average Crustal Abundance'!U$2,Data!AB809,'Average Crustal Abundance'!U$2)</f>
        <v>0.8</v>
      </c>
      <c r="BA809" s="2">
        <f>IF(AC809&gt;'Average Crustal Abundance'!V$2,Data!AC809,'Average Crustal Abundance'!V$2)</f>
        <v>1</v>
      </c>
      <c r="BB809" s="2">
        <f>IF(AD809&gt;'Average Crustal Abundance'!W$2,Data!AD809,'Average Crustal Abundance'!W$2)</f>
        <v>1.7</v>
      </c>
      <c r="BC809" s="2">
        <f>IF(AE809&gt;'Average Crustal Abundance'!X$2,Data!AE809,'Average Crustal Abundance'!X$2)</f>
        <v>20</v>
      </c>
      <c r="BD809" s="2">
        <f>IF(AF809&gt;'Average Crustal Abundance'!Y$2,Data!AF809,'Average Crustal Abundance'!Y$2)</f>
        <v>1.3</v>
      </c>
      <c r="BE809" s="3">
        <f>LOG((AG809/'Average Crustal Abundance'!B$2),1.636)</f>
        <v>0</v>
      </c>
      <c r="BF809" s="3">
        <f>LOG((AH809/'Average Crustal Abundance'!C$2),5.77)</f>
        <v>0</v>
      </c>
      <c r="BG809" s="3">
        <f>LOG((AI809/'Average Crustal Abundance'!D$2),5.07)</f>
        <v>0</v>
      </c>
      <c r="BH809" s="3">
        <f>IF(LOG((AJ809/'Average Crustal Abundance'!E$2))&lt;6,LOG((AJ809/'Average Crustal Abundance'!E$2)),6)</f>
        <v>0</v>
      </c>
      <c r="BI809" s="3">
        <f>IF(LOG((AK809/'Average Crustal Abundance'!F$2))&lt;6,LOG((AK809/'Average Crustal Abundance'!F$2)),6)</f>
        <v>0</v>
      </c>
      <c r="BJ809" s="3">
        <f>IF(LOG((AL809/'Average Crustal Abundance'!G$2))&lt;6,LOG((AL809/'Average Crustal Abundance'!G$2)),6)</f>
        <v>0</v>
      </c>
      <c r="BK809" s="3">
        <f>LOG((AM809/'Average Crustal Abundance'!H$2),5.77)</f>
        <v>0</v>
      </c>
      <c r="BL809" s="3">
        <f>IF(LOG((AN809/'Average Crustal Abundance'!I$2))&lt;6,LOG((AN809/'Average Crustal Abundance'!I$2)),6)</f>
        <v>0</v>
      </c>
      <c r="BM809" s="3">
        <f>IF(LOG((AO809/'Average Crustal Abundance'!J$2))&lt;6,LOG((AO809/'Average Crustal Abundance'!J$2)),6)</f>
        <v>0</v>
      </c>
      <c r="BN809" s="3">
        <f>LOG((AP809/'Average Crustal Abundance'!K$2),4.9)</f>
        <v>0</v>
      </c>
      <c r="BO809" s="3">
        <f>IF(LOG((AQ809/'Average Crustal Abundance'!L$2))&lt;6,LOG((AQ809/'Average Crustal Abundance'!L$2)),6)</f>
        <v>0</v>
      </c>
      <c r="BP809" s="3">
        <f>IF(LOG((AR809/'Average Crustal Abundance'!M$2))&lt;6,LOG((AR809/'Average Crustal Abundance'!M$2)),6)</f>
        <v>0</v>
      </c>
      <c r="BQ809" s="3">
        <f>IF(LOG((AS809/'Average Crustal Abundance'!N$2))&lt;6,LOG((AS809/'Average Crustal Abundance'!N$2)),6)</f>
        <v>0</v>
      </c>
      <c r="BR809" s="3">
        <f>LOG((AT809/'Average Crustal Abundance'!O$2),6.71)</f>
        <v>0</v>
      </c>
      <c r="BS809" s="3">
        <f>IF(LOG((AU809/'Average Crustal Abundance'!P$2))&lt;6,LOG((AU809/'Average Crustal Abundance'!P$2)),6)</f>
        <v>0</v>
      </c>
      <c r="BT809" s="3">
        <f>LOG((AV809/'Average Crustal Abundance'!Q$2),8.58)</f>
        <v>0</v>
      </c>
      <c r="BU809" s="3">
        <f>IF(LOG((AW809/'Average Crustal Abundance'!R$2))&lt;6,LOG((AW809/'Average Crustal Abundance'!R$2)),6)</f>
        <v>0</v>
      </c>
      <c r="BV809" s="3">
        <f>IF(LOG((AX809/'Average Crustal Abundance'!S$2))&lt;6,LOG((AX809/'Average Crustal Abundance'!S$2)),6)</f>
        <v>0</v>
      </c>
      <c r="BW809" s="3">
        <f>IF(LOG((AY809/'Average Crustal Abundance'!T$2))&lt;6,LOG((AY809/'Average Crustal Abundance'!T$2)),6)</f>
        <v>0</v>
      </c>
      <c r="BX809" s="3">
        <f>IF(LOG((AZ809/'Average Crustal Abundance'!U$2))&lt;6,LOG((AZ809/'Average Crustal Abundance'!U$2)),6)</f>
        <v>0</v>
      </c>
      <c r="BY809" s="3">
        <f>IF(LOG((BA809/'Average Crustal Abundance'!V$2))&lt;6,LOG((BA809/'Average Crustal Abundance'!V$2)),6)</f>
        <v>0</v>
      </c>
      <c r="BZ809" s="3">
        <f>LOG((BB809/'Average Crustal Abundance'!W$2),9.15)</f>
        <v>0</v>
      </c>
      <c r="CA809" s="3">
        <f>LOG((BC809/'Average Crustal Abundance'!X$2),6.07)</f>
        <v>0</v>
      </c>
      <c r="CB809" s="3">
        <f>LOG((BD809/'Average Crustal Abundance'!Y$2),9.57)</f>
        <v>0</v>
      </c>
      <c r="CC809" s="3">
        <f t="shared" si="436"/>
        <v>0</v>
      </c>
      <c r="CD809" s="3" t="e">
        <f t="shared" si="437"/>
        <v>#DIV/0!</v>
      </c>
      <c r="CE809" s="4" t="e">
        <f t="shared" si="427"/>
        <v>#DIV/0!</v>
      </c>
      <c r="CF809" s="4" t="e">
        <f t="shared" si="428"/>
        <v>#DIV/0!</v>
      </c>
      <c r="CG809" s="4" t="e">
        <f t="shared" si="429"/>
        <v>#DIV/0!</v>
      </c>
      <c r="CH809" s="4" t="e">
        <f t="shared" si="423"/>
        <v>#DIV/0!</v>
      </c>
      <c r="CI809" s="4" t="e">
        <f t="shared" si="424"/>
        <v>#DIV/0!</v>
      </c>
      <c r="CJ809" s="4" t="e">
        <f t="shared" si="425"/>
        <v>#DIV/0!</v>
      </c>
      <c r="CK809" s="4" t="e">
        <f t="shared" si="426"/>
        <v>#DIV/0!</v>
      </c>
      <c r="CL809" s="4" t="e">
        <f t="shared" si="445"/>
        <v>#DIV/0!</v>
      </c>
      <c r="CM809" s="4" t="e">
        <f t="shared" si="446"/>
        <v>#DIV/0!</v>
      </c>
      <c r="CN809" s="4" t="e">
        <f t="shared" si="447"/>
        <v>#DIV/0!</v>
      </c>
      <c r="CO809" s="4" t="e">
        <f t="shared" si="448"/>
        <v>#DIV/0!</v>
      </c>
      <c r="CP809" s="4" t="e">
        <f t="shared" si="449"/>
        <v>#DIV/0!</v>
      </c>
      <c r="CQ809" s="4" t="e">
        <f t="shared" si="451"/>
        <v>#DIV/0!</v>
      </c>
      <c r="CR809" s="4" t="e">
        <f t="shared" si="452"/>
        <v>#DIV/0!</v>
      </c>
      <c r="CS809" s="4" t="e">
        <f t="shared" si="453"/>
        <v>#DIV/0!</v>
      </c>
      <c r="CT809" s="4" t="e">
        <f t="shared" si="454"/>
        <v>#DIV/0!</v>
      </c>
      <c r="CU809" s="4" t="e">
        <f t="shared" si="455"/>
        <v>#DIV/0!</v>
      </c>
      <c r="CV809" s="4" t="e">
        <f t="shared" si="456"/>
        <v>#DIV/0!</v>
      </c>
      <c r="CW809" s="4" t="e">
        <f t="shared" si="450"/>
        <v>#DIV/0!</v>
      </c>
      <c r="CX809" s="4" t="e">
        <f t="shared" si="450"/>
        <v>#DIV/0!</v>
      </c>
      <c r="CY809" s="4" t="e">
        <f t="shared" si="450"/>
        <v>#DIV/0!</v>
      </c>
      <c r="CZ809" s="4" t="e">
        <f t="shared" si="450"/>
        <v>#DIV/0!</v>
      </c>
      <c r="DA809" s="4" t="e">
        <f t="shared" si="450"/>
        <v>#DIV/0!</v>
      </c>
      <c r="DB809" s="4" t="e">
        <f t="shared" si="450"/>
        <v>#DIV/0!</v>
      </c>
      <c r="DC809" s="3"/>
      <c r="DD809" s="3" t="e">
        <f t="shared" si="438"/>
        <v>#DIV/0!</v>
      </c>
    </row>
    <row r="810" spans="33:108" x14ac:dyDescent="0.25">
      <c r="AG810" s="2">
        <f>IF(I810&gt;'Average Crustal Abundance'!B$2,Data!I810,'Average Crustal Abundance'!B$2)</f>
        <v>52200</v>
      </c>
      <c r="AH810" s="2">
        <f>IF(J810&gt;'Average Crustal Abundance'!C$2,Data!J810,'Average Crustal Abundance'!C$2)</f>
        <v>27</v>
      </c>
      <c r="AI810" s="2">
        <f>IF(K810&gt;'Average Crustal Abundance'!D$2,Data!K810,'Average Crustal Abundance'!D$2)</f>
        <v>59</v>
      </c>
      <c r="AJ810" s="2">
        <f>IF(L810&gt;'Average Crustal Abundance'!E$2,Data!L810,'Average Crustal Abundance'!E$2)</f>
        <v>0.188</v>
      </c>
      <c r="AK810" s="2">
        <f>IF(M810&gt;'Average Crustal Abundance'!F$2,Data!M810,'Average Crustal Abundance'!F$2)</f>
        <v>1.5E-3</v>
      </c>
      <c r="AL810" s="2">
        <f>IF(N810&gt;'Average Crustal Abundance'!G$2,Data!N810,'Average Crustal Abundance'!G$2)</f>
        <v>1.5E-3</v>
      </c>
      <c r="AM810" s="2">
        <f>IF(O810&gt;'Average Crustal Abundance'!H$2,Data!O810,'Average Crustal Abundance'!H$2)</f>
        <v>27</v>
      </c>
      <c r="AN810" s="2">
        <f>IF(P810&gt;'Average Crustal Abundance'!I$2,Data!P810,'Average Crustal Abundance'!I$2)</f>
        <v>5.6000000000000001E-2</v>
      </c>
      <c r="AO810" s="2">
        <f>IF(Q810&gt;'Average Crustal Abundance'!J$2,Data!Q810,'Average Crustal Abundance'!J$2)</f>
        <v>1.2999999999999999E-3</v>
      </c>
      <c r="AP810" s="2">
        <f>IF(R810&gt;'Average Crustal Abundance'!K$2,Data!R810,'Average Crustal Abundance'!K$2)</f>
        <v>72</v>
      </c>
      <c r="AQ810" s="2">
        <f>IF(S810&gt;'Average Crustal Abundance'!L$2,Data!S810,'Average Crustal Abundance'!L$2)</f>
        <v>0.08</v>
      </c>
      <c r="AR810" s="2">
        <f>IF(T810&gt;'Average Crustal Abundance'!M$2,Data!T810,'Average Crustal Abundance'!M$2)</f>
        <v>5.1999999999999998E-2</v>
      </c>
      <c r="AS810" s="2">
        <f>IF(U810&gt;'Average Crustal Abundance'!N$2,Data!U810,'Average Crustal Abundance'!N$2)</f>
        <v>0.5</v>
      </c>
      <c r="AT810" s="2">
        <f>IF(V810&gt;'Average Crustal Abundance'!O$2,Data!V810,'Average Crustal Abundance'!O$2)</f>
        <v>11</v>
      </c>
      <c r="AU810" s="2">
        <f>IF(W810&gt;'Average Crustal Abundance'!P$2,Data!W810,'Average Crustal Abundance'!P$2)</f>
        <v>0.03</v>
      </c>
      <c r="AV810" s="2">
        <f>IF(X810&gt;'Average Crustal Abundance'!Q$2,Data!X810,'Average Crustal Abundance'!Q$2)</f>
        <v>2.5</v>
      </c>
      <c r="AW810" s="2">
        <f>IF(Y810&gt;'Average Crustal Abundance'!R$2,Data!Y810,'Average Crustal Abundance'!R$2)</f>
        <v>0.2</v>
      </c>
      <c r="AX810" s="2">
        <f>IF(Z810&gt;'Average Crustal Abundance'!S$2,Data!Z810,'Average Crustal Abundance'!S$2)</f>
        <v>0.18</v>
      </c>
      <c r="AY810" s="2">
        <f>IF(AA810&gt;'Average Crustal Abundance'!T$2,Data!AA810,'Average Crustal Abundance'!T$2)</f>
        <v>1E-3</v>
      </c>
      <c r="AZ810" s="2">
        <f>IF(AB810&gt;'Average Crustal Abundance'!U$2,Data!AB810,'Average Crustal Abundance'!U$2)</f>
        <v>0.8</v>
      </c>
      <c r="BA810" s="2">
        <f>IF(AC810&gt;'Average Crustal Abundance'!V$2,Data!AC810,'Average Crustal Abundance'!V$2)</f>
        <v>1</v>
      </c>
      <c r="BB810" s="2">
        <f>IF(AD810&gt;'Average Crustal Abundance'!W$2,Data!AD810,'Average Crustal Abundance'!W$2)</f>
        <v>1.7</v>
      </c>
      <c r="BC810" s="2">
        <f>IF(AE810&gt;'Average Crustal Abundance'!X$2,Data!AE810,'Average Crustal Abundance'!X$2)</f>
        <v>20</v>
      </c>
      <c r="BD810" s="2">
        <f>IF(AF810&gt;'Average Crustal Abundance'!Y$2,Data!AF810,'Average Crustal Abundance'!Y$2)</f>
        <v>1.3</v>
      </c>
      <c r="BE810" s="3">
        <f>LOG((AG810/'Average Crustal Abundance'!B$2),1.636)</f>
        <v>0</v>
      </c>
      <c r="BF810" s="3">
        <f>LOG((AH810/'Average Crustal Abundance'!C$2),5.77)</f>
        <v>0</v>
      </c>
      <c r="BG810" s="3">
        <f>LOG((AI810/'Average Crustal Abundance'!D$2),5.07)</f>
        <v>0</v>
      </c>
      <c r="BH810" s="3">
        <f>IF(LOG((AJ810/'Average Crustal Abundance'!E$2))&lt;6,LOG((AJ810/'Average Crustal Abundance'!E$2)),6)</f>
        <v>0</v>
      </c>
      <c r="BI810" s="3">
        <f>IF(LOG((AK810/'Average Crustal Abundance'!F$2))&lt;6,LOG((AK810/'Average Crustal Abundance'!F$2)),6)</f>
        <v>0</v>
      </c>
      <c r="BJ810" s="3">
        <f>IF(LOG((AL810/'Average Crustal Abundance'!G$2))&lt;6,LOG((AL810/'Average Crustal Abundance'!G$2)),6)</f>
        <v>0</v>
      </c>
      <c r="BK810" s="3">
        <f>LOG((AM810/'Average Crustal Abundance'!H$2),5.77)</f>
        <v>0</v>
      </c>
      <c r="BL810" s="3">
        <f>IF(LOG((AN810/'Average Crustal Abundance'!I$2))&lt;6,LOG((AN810/'Average Crustal Abundance'!I$2)),6)</f>
        <v>0</v>
      </c>
      <c r="BM810" s="3">
        <f>IF(LOG((AO810/'Average Crustal Abundance'!J$2))&lt;6,LOG((AO810/'Average Crustal Abundance'!J$2)),6)</f>
        <v>0</v>
      </c>
      <c r="BN810" s="3">
        <f>LOG((AP810/'Average Crustal Abundance'!K$2),4.9)</f>
        <v>0</v>
      </c>
      <c r="BO810" s="3">
        <f>IF(LOG((AQ810/'Average Crustal Abundance'!L$2))&lt;6,LOG((AQ810/'Average Crustal Abundance'!L$2)),6)</f>
        <v>0</v>
      </c>
      <c r="BP810" s="3">
        <f>IF(LOG((AR810/'Average Crustal Abundance'!M$2))&lt;6,LOG((AR810/'Average Crustal Abundance'!M$2)),6)</f>
        <v>0</v>
      </c>
      <c r="BQ810" s="3">
        <f>IF(LOG((AS810/'Average Crustal Abundance'!N$2))&lt;6,LOG((AS810/'Average Crustal Abundance'!N$2)),6)</f>
        <v>0</v>
      </c>
      <c r="BR810" s="3">
        <f>LOG((AT810/'Average Crustal Abundance'!O$2),6.71)</f>
        <v>0</v>
      </c>
      <c r="BS810" s="3">
        <f>IF(LOG((AU810/'Average Crustal Abundance'!P$2))&lt;6,LOG((AU810/'Average Crustal Abundance'!P$2)),6)</f>
        <v>0</v>
      </c>
      <c r="BT810" s="3">
        <f>LOG((AV810/'Average Crustal Abundance'!Q$2),8.58)</f>
        <v>0</v>
      </c>
      <c r="BU810" s="3">
        <f>IF(LOG((AW810/'Average Crustal Abundance'!R$2))&lt;6,LOG((AW810/'Average Crustal Abundance'!R$2)),6)</f>
        <v>0</v>
      </c>
      <c r="BV810" s="3">
        <f>IF(LOG((AX810/'Average Crustal Abundance'!S$2))&lt;6,LOG((AX810/'Average Crustal Abundance'!S$2)),6)</f>
        <v>0</v>
      </c>
      <c r="BW810" s="3">
        <f>IF(LOG((AY810/'Average Crustal Abundance'!T$2))&lt;6,LOG((AY810/'Average Crustal Abundance'!T$2)),6)</f>
        <v>0</v>
      </c>
      <c r="BX810" s="3">
        <f>IF(LOG((AZ810/'Average Crustal Abundance'!U$2))&lt;6,LOG((AZ810/'Average Crustal Abundance'!U$2)),6)</f>
        <v>0</v>
      </c>
      <c r="BY810" s="3">
        <f>IF(LOG((BA810/'Average Crustal Abundance'!V$2))&lt;6,LOG((BA810/'Average Crustal Abundance'!V$2)),6)</f>
        <v>0</v>
      </c>
      <c r="BZ810" s="3">
        <f>LOG((BB810/'Average Crustal Abundance'!W$2),9.15)</f>
        <v>0</v>
      </c>
      <c r="CA810" s="3">
        <f>LOG((BC810/'Average Crustal Abundance'!X$2),6.07)</f>
        <v>0</v>
      </c>
      <c r="CB810" s="3">
        <f>LOG((BD810/'Average Crustal Abundance'!Y$2),9.57)</f>
        <v>0</v>
      </c>
      <c r="CC810" s="3">
        <f t="shared" si="436"/>
        <v>0</v>
      </c>
      <c r="CD810" s="3" t="e">
        <f t="shared" si="437"/>
        <v>#DIV/0!</v>
      </c>
      <c r="CE810" s="4" t="e">
        <f t="shared" si="427"/>
        <v>#DIV/0!</v>
      </c>
      <c r="CF810" s="4" t="e">
        <f t="shared" si="428"/>
        <v>#DIV/0!</v>
      </c>
      <c r="CG810" s="4" t="e">
        <f t="shared" si="429"/>
        <v>#DIV/0!</v>
      </c>
      <c r="CH810" s="4" t="e">
        <f t="shared" si="423"/>
        <v>#DIV/0!</v>
      </c>
      <c r="CI810" s="4" t="e">
        <f t="shared" si="424"/>
        <v>#DIV/0!</v>
      </c>
      <c r="CJ810" s="4" t="e">
        <f t="shared" si="425"/>
        <v>#DIV/0!</v>
      </c>
      <c r="CK810" s="4" t="e">
        <f t="shared" si="426"/>
        <v>#DIV/0!</v>
      </c>
      <c r="CL810" s="4" t="e">
        <f t="shared" si="445"/>
        <v>#DIV/0!</v>
      </c>
      <c r="CM810" s="4" t="e">
        <f t="shared" si="446"/>
        <v>#DIV/0!</v>
      </c>
      <c r="CN810" s="4" t="e">
        <f t="shared" si="447"/>
        <v>#DIV/0!</v>
      </c>
      <c r="CO810" s="4" t="e">
        <f t="shared" si="448"/>
        <v>#DIV/0!</v>
      </c>
      <c r="CP810" s="4" t="e">
        <f t="shared" si="449"/>
        <v>#DIV/0!</v>
      </c>
      <c r="CQ810" s="4" t="e">
        <f t="shared" si="451"/>
        <v>#DIV/0!</v>
      </c>
      <c r="CR810" s="4" t="e">
        <f t="shared" si="452"/>
        <v>#DIV/0!</v>
      </c>
      <c r="CS810" s="4" t="e">
        <f t="shared" si="453"/>
        <v>#DIV/0!</v>
      </c>
      <c r="CT810" s="4" t="e">
        <f t="shared" si="454"/>
        <v>#DIV/0!</v>
      </c>
      <c r="CU810" s="4" t="e">
        <f t="shared" si="455"/>
        <v>#DIV/0!</v>
      </c>
      <c r="CV810" s="4" t="e">
        <f t="shared" si="456"/>
        <v>#DIV/0!</v>
      </c>
      <c r="CW810" s="4" t="e">
        <f t="shared" si="450"/>
        <v>#DIV/0!</v>
      </c>
      <c r="CX810" s="4" t="e">
        <f t="shared" si="450"/>
        <v>#DIV/0!</v>
      </c>
      <c r="CY810" s="4" t="e">
        <f t="shared" si="450"/>
        <v>#DIV/0!</v>
      </c>
      <c r="CZ810" s="4" t="e">
        <f t="shared" si="450"/>
        <v>#DIV/0!</v>
      </c>
      <c r="DA810" s="4" t="e">
        <f t="shared" si="450"/>
        <v>#DIV/0!</v>
      </c>
      <c r="DB810" s="4" t="e">
        <f t="shared" si="450"/>
        <v>#DIV/0!</v>
      </c>
      <c r="DC810" s="3"/>
      <c r="DD810" s="3" t="e">
        <f t="shared" si="438"/>
        <v>#DIV/0!</v>
      </c>
    </row>
    <row r="811" spans="33:108" x14ac:dyDescent="0.25">
      <c r="AG811" s="2">
        <f>IF(I811&gt;'Average Crustal Abundance'!B$2,Data!I811,'Average Crustal Abundance'!B$2)</f>
        <v>52200</v>
      </c>
      <c r="AH811" s="2">
        <f>IF(J811&gt;'Average Crustal Abundance'!C$2,Data!J811,'Average Crustal Abundance'!C$2)</f>
        <v>27</v>
      </c>
      <c r="AI811" s="2">
        <f>IF(K811&gt;'Average Crustal Abundance'!D$2,Data!K811,'Average Crustal Abundance'!D$2)</f>
        <v>59</v>
      </c>
      <c r="AJ811" s="2">
        <f>IF(L811&gt;'Average Crustal Abundance'!E$2,Data!L811,'Average Crustal Abundance'!E$2)</f>
        <v>0.188</v>
      </c>
      <c r="AK811" s="2">
        <f>IF(M811&gt;'Average Crustal Abundance'!F$2,Data!M811,'Average Crustal Abundance'!F$2)</f>
        <v>1.5E-3</v>
      </c>
      <c r="AL811" s="2">
        <f>IF(N811&gt;'Average Crustal Abundance'!G$2,Data!N811,'Average Crustal Abundance'!G$2)</f>
        <v>1.5E-3</v>
      </c>
      <c r="AM811" s="2">
        <f>IF(O811&gt;'Average Crustal Abundance'!H$2,Data!O811,'Average Crustal Abundance'!H$2)</f>
        <v>27</v>
      </c>
      <c r="AN811" s="2">
        <f>IF(P811&gt;'Average Crustal Abundance'!I$2,Data!P811,'Average Crustal Abundance'!I$2)</f>
        <v>5.6000000000000001E-2</v>
      </c>
      <c r="AO811" s="2">
        <f>IF(Q811&gt;'Average Crustal Abundance'!J$2,Data!Q811,'Average Crustal Abundance'!J$2)</f>
        <v>1.2999999999999999E-3</v>
      </c>
      <c r="AP811" s="2">
        <f>IF(R811&gt;'Average Crustal Abundance'!K$2,Data!R811,'Average Crustal Abundance'!K$2)</f>
        <v>72</v>
      </c>
      <c r="AQ811" s="2">
        <f>IF(S811&gt;'Average Crustal Abundance'!L$2,Data!S811,'Average Crustal Abundance'!L$2)</f>
        <v>0.08</v>
      </c>
      <c r="AR811" s="2">
        <f>IF(T811&gt;'Average Crustal Abundance'!M$2,Data!T811,'Average Crustal Abundance'!M$2)</f>
        <v>5.1999999999999998E-2</v>
      </c>
      <c r="AS811" s="2">
        <f>IF(U811&gt;'Average Crustal Abundance'!N$2,Data!U811,'Average Crustal Abundance'!N$2)</f>
        <v>0.5</v>
      </c>
      <c r="AT811" s="2">
        <f>IF(V811&gt;'Average Crustal Abundance'!O$2,Data!V811,'Average Crustal Abundance'!O$2)</f>
        <v>11</v>
      </c>
      <c r="AU811" s="2">
        <f>IF(W811&gt;'Average Crustal Abundance'!P$2,Data!W811,'Average Crustal Abundance'!P$2)</f>
        <v>0.03</v>
      </c>
      <c r="AV811" s="2">
        <f>IF(X811&gt;'Average Crustal Abundance'!Q$2,Data!X811,'Average Crustal Abundance'!Q$2)</f>
        <v>2.5</v>
      </c>
      <c r="AW811" s="2">
        <f>IF(Y811&gt;'Average Crustal Abundance'!R$2,Data!Y811,'Average Crustal Abundance'!R$2)</f>
        <v>0.2</v>
      </c>
      <c r="AX811" s="2">
        <f>IF(Z811&gt;'Average Crustal Abundance'!S$2,Data!Z811,'Average Crustal Abundance'!S$2)</f>
        <v>0.18</v>
      </c>
      <c r="AY811" s="2">
        <f>IF(AA811&gt;'Average Crustal Abundance'!T$2,Data!AA811,'Average Crustal Abundance'!T$2)</f>
        <v>1E-3</v>
      </c>
      <c r="AZ811" s="2">
        <f>IF(AB811&gt;'Average Crustal Abundance'!U$2,Data!AB811,'Average Crustal Abundance'!U$2)</f>
        <v>0.8</v>
      </c>
      <c r="BA811" s="2">
        <f>IF(AC811&gt;'Average Crustal Abundance'!V$2,Data!AC811,'Average Crustal Abundance'!V$2)</f>
        <v>1</v>
      </c>
      <c r="BB811" s="2">
        <f>IF(AD811&gt;'Average Crustal Abundance'!W$2,Data!AD811,'Average Crustal Abundance'!W$2)</f>
        <v>1.7</v>
      </c>
      <c r="BC811" s="2">
        <f>IF(AE811&gt;'Average Crustal Abundance'!X$2,Data!AE811,'Average Crustal Abundance'!X$2)</f>
        <v>20</v>
      </c>
      <c r="BD811" s="2">
        <f>IF(AF811&gt;'Average Crustal Abundance'!Y$2,Data!AF811,'Average Crustal Abundance'!Y$2)</f>
        <v>1.3</v>
      </c>
      <c r="BE811" s="3">
        <f>LOG((AG811/'Average Crustal Abundance'!B$2),1.636)</f>
        <v>0</v>
      </c>
      <c r="BF811" s="3">
        <f>LOG((AH811/'Average Crustal Abundance'!C$2),5.77)</f>
        <v>0</v>
      </c>
      <c r="BG811" s="3">
        <f>LOG((AI811/'Average Crustal Abundance'!D$2),5.07)</f>
        <v>0</v>
      </c>
      <c r="BH811" s="3">
        <f>IF(LOG((AJ811/'Average Crustal Abundance'!E$2))&lt;6,LOG((AJ811/'Average Crustal Abundance'!E$2)),6)</f>
        <v>0</v>
      </c>
      <c r="BI811" s="3">
        <f>IF(LOG((AK811/'Average Crustal Abundance'!F$2))&lt;6,LOG((AK811/'Average Crustal Abundance'!F$2)),6)</f>
        <v>0</v>
      </c>
      <c r="BJ811" s="3">
        <f>IF(LOG((AL811/'Average Crustal Abundance'!G$2))&lt;6,LOG((AL811/'Average Crustal Abundance'!G$2)),6)</f>
        <v>0</v>
      </c>
      <c r="BK811" s="3">
        <f>LOG((AM811/'Average Crustal Abundance'!H$2),5.77)</f>
        <v>0</v>
      </c>
      <c r="BL811" s="3">
        <f>IF(LOG((AN811/'Average Crustal Abundance'!I$2))&lt;6,LOG((AN811/'Average Crustal Abundance'!I$2)),6)</f>
        <v>0</v>
      </c>
      <c r="BM811" s="3">
        <f>IF(LOG((AO811/'Average Crustal Abundance'!J$2))&lt;6,LOG((AO811/'Average Crustal Abundance'!J$2)),6)</f>
        <v>0</v>
      </c>
      <c r="BN811" s="3">
        <f>LOG((AP811/'Average Crustal Abundance'!K$2),4.9)</f>
        <v>0</v>
      </c>
      <c r="BO811" s="3">
        <f>IF(LOG((AQ811/'Average Crustal Abundance'!L$2))&lt;6,LOG((AQ811/'Average Crustal Abundance'!L$2)),6)</f>
        <v>0</v>
      </c>
      <c r="BP811" s="3">
        <f>IF(LOG((AR811/'Average Crustal Abundance'!M$2))&lt;6,LOG((AR811/'Average Crustal Abundance'!M$2)),6)</f>
        <v>0</v>
      </c>
      <c r="BQ811" s="3">
        <f>IF(LOG((AS811/'Average Crustal Abundance'!N$2))&lt;6,LOG((AS811/'Average Crustal Abundance'!N$2)),6)</f>
        <v>0</v>
      </c>
      <c r="BR811" s="3">
        <f>LOG((AT811/'Average Crustal Abundance'!O$2),6.71)</f>
        <v>0</v>
      </c>
      <c r="BS811" s="3">
        <f>IF(LOG((AU811/'Average Crustal Abundance'!P$2))&lt;6,LOG((AU811/'Average Crustal Abundance'!P$2)),6)</f>
        <v>0</v>
      </c>
      <c r="BT811" s="3">
        <f>LOG((AV811/'Average Crustal Abundance'!Q$2),8.58)</f>
        <v>0</v>
      </c>
      <c r="BU811" s="3">
        <f>IF(LOG((AW811/'Average Crustal Abundance'!R$2))&lt;6,LOG((AW811/'Average Crustal Abundance'!R$2)),6)</f>
        <v>0</v>
      </c>
      <c r="BV811" s="3">
        <f>IF(LOG((AX811/'Average Crustal Abundance'!S$2))&lt;6,LOG((AX811/'Average Crustal Abundance'!S$2)),6)</f>
        <v>0</v>
      </c>
      <c r="BW811" s="3">
        <f>IF(LOG((AY811/'Average Crustal Abundance'!T$2))&lt;6,LOG((AY811/'Average Crustal Abundance'!T$2)),6)</f>
        <v>0</v>
      </c>
      <c r="BX811" s="3">
        <f>IF(LOG((AZ811/'Average Crustal Abundance'!U$2))&lt;6,LOG((AZ811/'Average Crustal Abundance'!U$2)),6)</f>
        <v>0</v>
      </c>
      <c r="BY811" s="3">
        <f>IF(LOG((BA811/'Average Crustal Abundance'!V$2))&lt;6,LOG((BA811/'Average Crustal Abundance'!V$2)),6)</f>
        <v>0</v>
      </c>
      <c r="BZ811" s="3">
        <f>LOG((BB811/'Average Crustal Abundance'!W$2),9.15)</f>
        <v>0</v>
      </c>
      <c r="CA811" s="3">
        <f>LOG((BC811/'Average Crustal Abundance'!X$2),6.07)</f>
        <v>0</v>
      </c>
      <c r="CB811" s="3">
        <f>LOG((BD811/'Average Crustal Abundance'!Y$2),9.57)</f>
        <v>0</v>
      </c>
      <c r="CC811" s="3">
        <f t="shared" si="436"/>
        <v>0</v>
      </c>
      <c r="CD811" s="3" t="e">
        <f t="shared" si="437"/>
        <v>#DIV/0!</v>
      </c>
      <c r="CE811" s="4" t="e">
        <f t="shared" si="427"/>
        <v>#DIV/0!</v>
      </c>
      <c r="CF811" s="4" t="e">
        <f t="shared" si="428"/>
        <v>#DIV/0!</v>
      </c>
      <c r="CG811" s="4" t="e">
        <f t="shared" si="429"/>
        <v>#DIV/0!</v>
      </c>
      <c r="CH811" s="4" t="e">
        <f t="shared" si="423"/>
        <v>#DIV/0!</v>
      </c>
      <c r="CI811" s="4" t="e">
        <f t="shared" si="424"/>
        <v>#DIV/0!</v>
      </c>
      <c r="CJ811" s="4" t="e">
        <f t="shared" si="425"/>
        <v>#DIV/0!</v>
      </c>
      <c r="CK811" s="4" t="e">
        <f t="shared" si="426"/>
        <v>#DIV/0!</v>
      </c>
      <c r="CL811" s="4" t="e">
        <f t="shared" si="445"/>
        <v>#DIV/0!</v>
      </c>
      <c r="CM811" s="4" t="e">
        <f t="shared" si="446"/>
        <v>#DIV/0!</v>
      </c>
      <c r="CN811" s="4" t="e">
        <f t="shared" si="447"/>
        <v>#DIV/0!</v>
      </c>
      <c r="CO811" s="4" t="e">
        <f t="shared" si="448"/>
        <v>#DIV/0!</v>
      </c>
      <c r="CP811" s="4" t="e">
        <f t="shared" si="449"/>
        <v>#DIV/0!</v>
      </c>
      <c r="CQ811" s="4" t="e">
        <f t="shared" si="451"/>
        <v>#DIV/0!</v>
      </c>
      <c r="CR811" s="4" t="e">
        <f t="shared" si="452"/>
        <v>#DIV/0!</v>
      </c>
      <c r="CS811" s="4" t="e">
        <f t="shared" si="453"/>
        <v>#DIV/0!</v>
      </c>
      <c r="CT811" s="4" t="e">
        <f t="shared" si="454"/>
        <v>#DIV/0!</v>
      </c>
      <c r="CU811" s="4" t="e">
        <f t="shared" si="455"/>
        <v>#DIV/0!</v>
      </c>
      <c r="CV811" s="4" t="e">
        <f t="shared" si="456"/>
        <v>#DIV/0!</v>
      </c>
      <c r="CW811" s="4" t="e">
        <f t="shared" si="450"/>
        <v>#DIV/0!</v>
      </c>
      <c r="CX811" s="4" t="e">
        <f t="shared" si="450"/>
        <v>#DIV/0!</v>
      </c>
      <c r="CY811" s="4" t="e">
        <f t="shared" si="450"/>
        <v>#DIV/0!</v>
      </c>
      <c r="CZ811" s="4" t="e">
        <f t="shared" si="450"/>
        <v>#DIV/0!</v>
      </c>
      <c r="DA811" s="4" t="e">
        <f t="shared" si="450"/>
        <v>#DIV/0!</v>
      </c>
      <c r="DB811" s="4" t="e">
        <f t="shared" si="450"/>
        <v>#DIV/0!</v>
      </c>
      <c r="DC811" s="3"/>
      <c r="DD811" s="3" t="e">
        <f t="shared" si="438"/>
        <v>#DIV/0!</v>
      </c>
    </row>
    <row r="812" spans="33:108" x14ac:dyDescent="0.25">
      <c r="AG812" s="2">
        <f>IF(I812&gt;'Average Crustal Abundance'!B$2,Data!I812,'Average Crustal Abundance'!B$2)</f>
        <v>52200</v>
      </c>
      <c r="AH812" s="2">
        <f>IF(J812&gt;'Average Crustal Abundance'!C$2,Data!J812,'Average Crustal Abundance'!C$2)</f>
        <v>27</v>
      </c>
      <c r="AI812" s="2">
        <f>IF(K812&gt;'Average Crustal Abundance'!D$2,Data!K812,'Average Crustal Abundance'!D$2)</f>
        <v>59</v>
      </c>
      <c r="AJ812" s="2">
        <f>IF(L812&gt;'Average Crustal Abundance'!E$2,Data!L812,'Average Crustal Abundance'!E$2)</f>
        <v>0.188</v>
      </c>
      <c r="AK812" s="2">
        <f>IF(M812&gt;'Average Crustal Abundance'!F$2,Data!M812,'Average Crustal Abundance'!F$2)</f>
        <v>1.5E-3</v>
      </c>
      <c r="AL812" s="2">
        <f>IF(N812&gt;'Average Crustal Abundance'!G$2,Data!N812,'Average Crustal Abundance'!G$2)</f>
        <v>1.5E-3</v>
      </c>
      <c r="AM812" s="2">
        <f>IF(O812&gt;'Average Crustal Abundance'!H$2,Data!O812,'Average Crustal Abundance'!H$2)</f>
        <v>27</v>
      </c>
      <c r="AN812" s="2">
        <f>IF(P812&gt;'Average Crustal Abundance'!I$2,Data!P812,'Average Crustal Abundance'!I$2)</f>
        <v>5.6000000000000001E-2</v>
      </c>
      <c r="AO812" s="2">
        <f>IF(Q812&gt;'Average Crustal Abundance'!J$2,Data!Q812,'Average Crustal Abundance'!J$2)</f>
        <v>1.2999999999999999E-3</v>
      </c>
      <c r="AP812" s="2">
        <f>IF(R812&gt;'Average Crustal Abundance'!K$2,Data!R812,'Average Crustal Abundance'!K$2)</f>
        <v>72</v>
      </c>
      <c r="AQ812" s="2">
        <f>IF(S812&gt;'Average Crustal Abundance'!L$2,Data!S812,'Average Crustal Abundance'!L$2)</f>
        <v>0.08</v>
      </c>
      <c r="AR812" s="2">
        <f>IF(T812&gt;'Average Crustal Abundance'!M$2,Data!T812,'Average Crustal Abundance'!M$2)</f>
        <v>5.1999999999999998E-2</v>
      </c>
      <c r="AS812" s="2">
        <f>IF(U812&gt;'Average Crustal Abundance'!N$2,Data!U812,'Average Crustal Abundance'!N$2)</f>
        <v>0.5</v>
      </c>
      <c r="AT812" s="2">
        <f>IF(V812&gt;'Average Crustal Abundance'!O$2,Data!V812,'Average Crustal Abundance'!O$2)</f>
        <v>11</v>
      </c>
      <c r="AU812" s="2">
        <f>IF(W812&gt;'Average Crustal Abundance'!P$2,Data!W812,'Average Crustal Abundance'!P$2)</f>
        <v>0.03</v>
      </c>
      <c r="AV812" s="2">
        <f>IF(X812&gt;'Average Crustal Abundance'!Q$2,Data!X812,'Average Crustal Abundance'!Q$2)</f>
        <v>2.5</v>
      </c>
      <c r="AW812" s="2">
        <f>IF(Y812&gt;'Average Crustal Abundance'!R$2,Data!Y812,'Average Crustal Abundance'!R$2)</f>
        <v>0.2</v>
      </c>
      <c r="AX812" s="2">
        <f>IF(Z812&gt;'Average Crustal Abundance'!S$2,Data!Z812,'Average Crustal Abundance'!S$2)</f>
        <v>0.18</v>
      </c>
      <c r="AY812" s="2">
        <f>IF(AA812&gt;'Average Crustal Abundance'!T$2,Data!AA812,'Average Crustal Abundance'!T$2)</f>
        <v>1E-3</v>
      </c>
      <c r="AZ812" s="2">
        <f>IF(AB812&gt;'Average Crustal Abundance'!U$2,Data!AB812,'Average Crustal Abundance'!U$2)</f>
        <v>0.8</v>
      </c>
      <c r="BA812" s="2">
        <f>IF(AC812&gt;'Average Crustal Abundance'!V$2,Data!AC812,'Average Crustal Abundance'!V$2)</f>
        <v>1</v>
      </c>
      <c r="BB812" s="2">
        <f>IF(AD812&gt;'Average Crustal Abundance'!W$2,Data!AD812,'Average Crustal Abundance'!W$2)</f>
        <v>1.7</v>
      </c>
      <c r="BC812" s="2">
        <f>IF(AE812&gt;'Average Crustal Abundance'!X$2,Data!AE812,'Average Crustal Abundance'!X$2)</f>
        <v>20</v>
      </c>
      <c r="BD812" s="2">
        <f>IF(AF812&gt;'Average Crustal Abundance'!Y$2,Data!AF812,'Average Crustal Abundance'!Y$2)</f>
        <v>1.3</v>
      </c>
      <c r="BE812" s="3">
        <f>LOG((AG812/'Average Crustal Abundance'!B$2),1.636)</f>
        <v>0</v>
      </c>
      <c r="BF812" s="3">
        <f>LOG((AH812/'Average Crustal Abundance'!C$2),5.77)</f>
        <v>0</v>
      </c>
      <c r="BG812" s="3">
        <f>LOG((AI812/'Average Crustal Abundance'!D$2),5.07)</f>
        <v>0</v>
      </c>
      <c r="BH812" s="3">
        <f>IF(LOG((AJ812/'Average Crustal Abundance'!E$2))&lt;6,LOG((AJ812/'Average Crustal Abundance'!E$2)),6)</f>
        <v>0</v>
      </c>
      <c r="BI812" s="3">
        <f>IF(LOG((AK812/'Average Crustal Abundance'!F$2))&lt;6,LOG((AK812/'Average Crustal Abundance'!F$2)),6)</f>
        <v>0</v>
      </c>
      <c r="BJ812" s="3">
        <f>IF(LOG((AL812/'Average Crustal Abundance'!G$2))&lt;6,LOG((AL812/'Average Crustal Abundance'!G$2)),6)</f>
        <v>0</v>
      </c>
      <c r="BK812" s="3">
        <f>LOG((AM812/'Average Crustal Abundance'!H$2),5.77)</f>
        <v>0</v>
      </c>
      <c r="BL812" s="3">
        <f>IF(LOG((AN812/'Average Crustal Abundance'!I$2))&lt;6,LOG((AN812/'Average Crustal Abundance'!I$2)),6)</f>
        <v>0</v>
      </c>
      <c r="BM812" s="3">
        <f>IF(LOG((AO812/'Average Crustal Abundance'!J$2))&lt;6,LOG((AO812/'Average Crustal Abundance'!J$2)),6)</f>
        <v>0</v>
      </c>
      <c r="BN812" s="3">
        <f>LOG((AP812/'Average Crustal Abundance'!K$2),4.9)</f>
        <v>0</v>
      </c>
      <c r="BO812" s="3">
        <f>IF(LOG((AQ812/'Average Crustal Abundance'!L$2))&lt;6,LOG((AQ812/'Average Crustal Abundance'!L$2)),6)</f>
        <v>0</v>
      </c>
      <c r="BP812" s="3">
        <f>IF(LOG((AR812/'Average Crustal Abundance'!M$2))&lt;6,LOG((AR812/'Average Crustal Abundance'!M$2)),6)</f>
        <v>0</v>
      </c>
      <c r="BQ812" s="3">
        <f>IF(LOG((AS812/'Average Crustal Abundance'!N$2))&lt;6,LOG((AS812/'Average Crustal Abundance'!N$2)),6)</f>
        <v>0</v>
      </c>
      <c r="BR812" s="3">
        <f>LOG((AT812/'Average Crustal Abundance'!O$2),6.71)</f>
        <v>0</v>
      </c>
      <c r="BS812" s="3">
        <f>IF(LOG((AU812/'Average Crustal Abundance'!P$2))&lt;6,LOG((AU812/'Average Crustal Abundance'!P$2)),6)</f>
        <v>0</v>
      </c>
      <c r="BT812" s="3">
        <f>LOG((AV812/'Average Crustal Abundance'!Q$2),8.58)</f>
        <v>0</v>
      </c>
      <c r="BU812" s="3">
        <f>IF(LOG((AW812/'Average Crustal Abundance'!R$2))&lt;6,LOG((AW812/'Average Crustal Abundance'!R$2)),6)</f>
        <v>0</v>
      </c>
      <c r="BV812" s="3">
        <f>IF(LOG((AX812/'Average Crustal Abundance'!S$2))&lt;6,LOG((AX812/'Average Crustal Abundance'!S$2)),6)</f>
        <v>0</v>
      </c>
      <c r="BW812" s="3">
        <f>IF(LOG((AY812/'Average Crustal Abundance'!T$2))&lt;6,LOG((AY812/'Average Crustal Abundance'!T$2)),6)</f>
        <v>0</v>
      </c>
      <c r="BX812" s="3">
        <f>IF(LOG((AZ812/'Average Crustal Abundance'!U$2))&lt;6,LOG((AZ812/'Average Crustal Abundance'!U$2)),6)</f>
        <v>0</v>
      </c>
      <c r="BY812" s="3">
        <f>IF(LOG((BA812/'Average Crustal Abundance'!V$2))&lt;6,LOG((BA812/'Average Crustal Abundance'!V$2)),6)</f>
        <v>0</v>
      </c>
      <c r="BZ812" s="3">
        <f>LOG((BB812/'Average Crustal Abundance'!W$2),9.15)</f>
        <v>0</v>
      </c>
      <c r="CA812" s="3">
        <f>LOG((BC812/'Average Crustal Abundance'!X$2),6.07)</f>
        <v>0</v>
      </c>
      <c r="CB812" s="3">
        <f>LOG((BD812/'Average Crustal Abundance'!Y$2),9.57)</f>
        <v>0</v>
      </c>
      <c r="CC812" s="3">
        <f t="shared" si="436"/>
        <v>0</v>
      </c>
      <c r="CD812" s="3" t="e">
        <f t="shared" si="437"/>
        <v>#DIV/0!</v>
      </c>
      <c r="CE812" s="4" t="e">
        <f t="shared" si="427"/>
        <v>#DIV/0!</v>
      </c>
      <c r="CF812" s="4" t="e">
        <f t="shared" si="428"/>
        <v>#DIV/0!</v>
      </c>
      <c r="CG812" s="4" t="e">
        <f t="shared" si="429"/>
        <v>#DIV/0!</v>
      </c>
      <c r="CH812" s="4" t="e">
        <f t="shared" si="423"/>
        <v>#DIV/0!</v>
      </c>
      <c r="CI812" s="4" t="e">
        <f t="shared" si="424"/>
        <v>#DIV/0!</v>
      </c>
      <c r="CJ812" s="4" t="e">
        <f t="shared" si="425"/>
        <v>#DIV/0!</v>
      </c>
      <c r="CK812" s="4" t="e">
        <f t="shared" si="426"/>
        <v>#DIV/0!</v>
      </c>
      <c r="CL812" s="4" t="e">
        <f t="shared" si="445"/>
        <v>#DIV/0!</v>
      </c>
      <c r="CM812" s="4" t="e">
        <f t="shared" si="446"/>
        <v>#DIV/0!</v>
      </c>
      <c r="CN812" s="4" t="e">
        <f t="shared" si="447"/>
        <v>#DIV/0!</v>
      </c>
      <c r="CO812" s="4" t="e">
        <f t="shared" si="448"/>
        <v>#DIV/0!</v>
      </c>
      <c r="CP812" s="4" t="e">
        <f t="shared" si="449"/>
        <v>#DIV/0!</v>
      </c>
      <c r="CQ812" s="4" t="e">
        <f t="shared" si="451"/>
        <v>#DIV/0!</v>
      </c>
      <c r="CR812" s="4" t="e">
        <f t="shared" si="452"/>
        <v>#DIV/0!</v>
      </c>
      <c r="CS812" s="4" t="e">
        <f t="shared" si="453"/>
        <v>#DIV/0!</v>
      </c>
      <c r="CT812" s="4" t="e">
        <f t="shared" si="454"/>
        <v>#DIV/0!</v>
      </c>
      <c r="CU812" s="4" t="e">
        <f t="shared" si="455"/>
        <v>#DIV/0!</v>
      </c>
      <c r="CV812" s="4" t="e">
        <f t="shared" si="456"/>
        <v>#DIV/0!</v>
      </c>
      <c r="CW812" s="4" t="e">
        <f t="shared" si="450"/>
        <v>#DIV/0!</v>
      </c>
      <c r="CX812" s="4" t="e">
        <f t="shared" si="450"/>
        <v>#DIV/0!</v>
      </c>
      <c r="CY812" s="4" t="e">
        <f t="shared" si="450"/>
        <v>#DIV/0!</v>
      </c>
      <c r="CZ812" s="4" t="e">
        <f t="shared" si="450"/>
        <v>#DIV/0!</v>
      </c>
      <c r="DA812" s="4" t="e">
        <f t="shared" si="450"/>
        <v>#DIV/0!</v>
      </c>
      <c r="DB812" s="4" t="e">
        <f t="shared" si="450"/>
        <v>#DIV/0!</v>
      </c>
      <c r="DC812" s="3"/>
      <c r="DD812" s="3" t="e">
        <f t="shared" si="438"/>
        <v>#DIV/0!</v>
      </c>
    </row>
    <row r="813" spans="33:108" x14ac:dyDescent="0.25">
      <c r="AG813" s="2">
        <f>IF(I813&gt;'Average Crustal Abundance'!B$2,Data!I813,'Average Crustal Abundance'!B$2)</f>
        <v>52200</v>
      </c>
      <c r="AH813" s="2">
        <f>IF(J813&gt;'Average Crustal Abundance'!C$2,Data!J813,'Average Crustal Abundance'!C$2)</f>
        <v>27</v>
      </c>
      <c r="AI813" s="2">
        <f>IF(K813&gt;'Average Crustal Abundance'!D$2,Data!K813,'Average Crustal Abundance'!D$2)</f>
        <v>59</v>
      </c>
      <c r="AJ813" s="2">
        <f>IF(L813&gt;'Average Crustal Abundance'!E$2,Data!L813,'Average Crustal Abundance'!E$2)</f>
        <v>0.188</v>
      </c>
      <c r="AK813" s="2">
        <f>IF(M813&gt;'Average Crustal Abundance'!F$2,Data!M813,'Average Crustal Abundance'!F$2)</f>
        <v>1.5E-3</v>
      </c>
      <c r="AL813" s="2">
        <f>IF(N813&gt;'Average Crustal Abundance'!G$2,Data!N813,'Average Crustal Abundance'!G$2)</f>
        <v>1.5E-3</v>
      </c>
      <c r="AM813" s="2">
        <f>IF(O813&gt;'Average Crustal Abundance'!H$2,Data!O813,'Average Crustal Abundance'!H$2)</f>
        <v>27</v>
      </c>
      <c r="AN813" s="2">
        <f>IF(P813&gt;'Average Crustal Abundance'!I$2,Data!P813,'Average Crustal Abundance'!I$2)</f>
        <v>5.6000000000000001E-2</v>
      </c>
      <c r="AO813" s="2">
        <f>IF(Q813&gt;'Average Crustal Abundance'!J$2,Data!Q813,'Average Crustal Abundance'!J$2)</f>
        <v>1.2999999999999999E-3</v>
      </c>
      <c r="AP813" s="2">
        <f>IF(R813&gt;'Average Crustal Abundance'!K$2,Data!R813,'Average Crustal Abundance'!K$2)</f>
        <v>72</v>
      </c>
      <c r="AQ813" s="2">
        <f>IF(S813&gt;'Average Crustal Abundance'!L$2,Data!S813,'Average Crustal Abundance'!L$2)</f>
        <v>0.08</v>
      </c>
      <c r="AR813" s="2">
        <f>IF(T813&gt;'Average Crustal Abundance'!M$2,Data!T813,'Average Crustal Abundance'!M$2)</f>
        <v>5.1999999999999998E-2</v>
      </c>
      <c r="AS813" s="2">
        <f>IF(U813&gt;'Average Crustal Abundance'!N$2,Data!U813,'Average Crustal Abundance'!N$2)</f>
        <v>0.5</v>
      </c>
      <c r="AT813" s="2">
        <f>IF(V813&gt;'Average Crustal Abundance'!O$2,Data!V813,'Average Crustal Abundance'!O$2)</f>
        <v>11</v>
      </c>
      <c r="AU813" s="2">
        <f>IF(W813&gt;'Average Crustal Abundance'!P$2,Data!W813,'Average Crustal Abundance'!P$2)</f>
        <v>0.03</v>
      </c>
      <c r="AV813" s="2">
        <f>IF(X813&gt;'Average Crustal Abundance'!Q$2,Data!X813,'Average Crustal Abundance'!Q$2)</f>
        <v>2.5</v>
      </c>
      <c r="AW813" s="2">
        <f>IF(Y813&gt;'Average Crustal Abundance'!R$2,Data!Y813,'Average Crustal Abundance'!R$2)</f>
        <v>0.2</v>
      </c>
      <c r="AX813" s="2">
        <f>IF(Z813&gt;'Average Crustal Abundance'!S$2,Data!Z813,'Average Crustal Abundance'!S$2)</f>
        <v>0.18</v>
      </c>
      <c r="AY813" s="2">
        <f>IF(AA813&gt;'Average Crustal Abundance'!T$2,Data!AA813,'Average Crustal Abundance'!T$2)</f>
        <v>1E-3</v>
      </c>
      <c r="AZ813" s="2">
        <f>IF(AB813&gt;'Average Crustal Abundance'!U$2,Data!AB813,'Average Crustal Abundance'!U$2)</f>
        <v>0.8</v>
      </c>
      <c r="BA813" s="2">
        <f>IF(AC813&gt;'Average Crustal Abundance'!V$2,Data!AC813,'Average Crustal Abundance'!V$2)</f>
        <v>1</v>
      </c>
      <c r="BB813" s="2">
        <f>IF(AD813&gt;'Average Crustal Abundance'!W$2,Data!AD813,'Average Crustal Abundance'!W$2)</f>
        <v>1.7</v>
      </c>
      <c r="BC813" s="2">
        <f>IF(AE813&gt;'Average Crustal Abundance'!X$2,Data!AE813,'Average Crustal Abundance'!X$2)</f>
        <v>20</v>
      </c>
      <c r="BD813" s="2">
        <f>IF(AF813&gt;'Average Crustal Abundance'!Y$2,Data!AF813,'Average Crustal Abundance'!Y$2)</f>
        <v>1.3</v>
      </c>
      <c r="BE813" s="3">
        <f>LOG((AG813/'Average Crustal Abundance'!B$2),1.636)</f>
        <v>0</v>
      </c>
      <c r="BF813" s="3">
        <f>LOG((AH813/'Average Crustal Abundance'!C$2),5.77)</f>
        <v>0</v>
      </c>
      <c r="BG813" s="3">
        <f>LOG((AI813/'Average Crustal Abundance'!D$2),5.07)</f>
        <v>0</v>
      </c>
      <c r="BH813" s="3">
        <f>IF(LOG((AJ813/'Average Crustal Abundance'!E$2))&lt;6,LOG((AJ813/'Average Crustal Abundance'!E$2)),6)</f>
        <v>0</v>
      </c>
      <c r="BI813" s="3">
        <f>IF(LOG((AK813/'Average Crustal Abundance'!F$2))&lt;6,LOG((AK813/'Average Crustal Abundance'!F$2)),6)</f>
        <v>0</v>
      </c>
      <c r="BJ813" s="3">
        <f>IF(LOG((AL813/'Average Crustal Abundance'!G$2))&lt;6,LOG((AL813/'Average Crustal Abundance'!G$2)),6)</f>
        <v>0</v>
      </c>
      <c r="BK813" s="3">
        <f>LOG((AM813/'Average Crustal Abundance'!H$2),5.77)</f>
        <v>0</v>
      </c>
      <c r="BL813" s="3">
        <f>IF(LOG((AN813/'Average Crustal Abundance'!I$2))&lt;6,LOG((AN813/'Average Crustal Abundance'!I$2)),6)</f>
        <v>0</v>
      </c>
      <c r="BM813" s="3">
        <f>IF(LOG((AO813/'Average Crustal Abundance'!J$2))&lt;6,LOG((AO813/'Average Crustal Abundance'!J$2)),6)</f>
        <v>0</v>
      </c>
      <c r="BN813" s="3">
        <f>LOG((AP813/'Average Crustal Abundance'!K$2),4.9)</f>
        <v>0</v>
      </c>
      <c r="BO813" s="3">
        <f>IF(LOG((AQ813/'Average Crustal Abundance'!L$2))&lt;6,LOG((AQ813/'Average Crustal Abundance'!L$2)),6)</f>
        <v>0</v>
      </c>
      <c r="BP813" s="3">
        <f>IF(LOG((AR813/'Average Crustal Abundance'!M$2))&lt;6,LOG((AR813/'Average Crustal Abundance'!M$2)),6)</f>
        <v>0</v>
      </c>
      <c r="BQ813" s="3">
        <f>IF(LOG((AS813/'Average Crustal Abundance'!N$2))&lt;6,LOG((AS813/'Average Crustal Abundance'!N$2)),6)</f>
        <v>0</v>
      </c>
      <c r="BR813" s="3">
        <f>LOG((AT813/'Average Crustal Abundance'!O$2),6.71)</f>
        <v>0</v>
      </c>
      <c r="BS813" s="3">
        <f>IF(LOG((AU813/'Average Crustal Abundance'!P$2))&lt;6,LOG((AU813/'Average Crustal Abundance'!P$2)),6)</f>
        <v>0</v>
      </c>
      <c r="BT813" s="3">
        <f>LOG((AV813/'Average Crustal Abundance'!Q$2),8.58)</f>
        <v>0</v>
      </c>
      <c r="BU813" s="3">
        <f>IF(LOG((AW813/'Average Crustal Abundance'!R$2))&lt;6,LOG((AW813/'Average Crustal Abundance'!R$2)),6)</f>
        <v>0</v>
      </c>
      <c r="BV813" s="3">
        <f>IF(LOG((AX813/'Average Crustal Abundance'!S$2))&lt;6,LOG((AX813/'Average Crustal Abundance'!S$2)),6)</f>
        <v>0</v>
      </c>
      <c r="BW813" s="3">
        <f>IF(LOG((AY813/'Average Crustal Abundance'!T$2))&lt;6,LOG((AY813/'Average Crustal Abundance'!T$2)),6)</f>
        <v>0</v>
      </c>
      <c r="BX813" s="3">
        <f>IF(LOG((AZ813/'Average Crustal Abundance'!U$2))&lt;6,LOG((AZ813/'Average Crustal Abundance'!U$2)),6)</f>
        <v>0</v>
      </c>
      <c r="BY813" s="3">
        <f>IF(LOG((BA813/'Average Crustal Abundance'!V$2))&lt;6,LOG((BA813/'Average Crustal Abundance'!V$2)),6)</f>
        <v>0</v>
      </c>
      <c r="BZ813" s="3">
        <f>LOG((BB813/'Average Crustal Abundance'!W$2),9.15)</f>
        <v>0</v>
      </c>
      <c r="CA813" s="3">
        <f>LOG((BC813/'Average Crustal Abundance'!X$2),6.07)</f>
        <v>0</v>
      </c>
      <c r="CB813" s="3">
        <f>LOG((BD813/'Average Crustal Abundance'!Y$2),9.57)</f>
        <v>0</v>
      </c>
      <c r="CC813" s="3">
        <f t="shared" si="436"/>
        <v>0</v>
      </c>
      <c r="CD813" s="3" t="e">
        <f t="shared" si="437"/>
        <v>#DIV/0!</v>
      </c>
      <c r="CE813" s="4" t="e">
        <f t="shared" si="427"/>
        <v>#DIV/0!</v>
      </c>
      <c r="CF813" s="4" t="e">
        <f t="shared" si="428"/>
        <v>#DIV/0!</v>
      </c>
      <c r="CG813" s="4" t="e">
        <f t="shared" si="429"/>
        <v>#DIV/0!</v>
      </c>
      <c r="CH813" s="4" t="e">
        <f t="shared" si="423"/>
        <v>#DIV/0!</v>
      </c>
      <c r="CI813" s="4" t="e">
        <f t="shared" si="424"/>
        <v>#DIV/0!</v>
      </c>
      <c r="CJ813" s="4" t="e">
        <f t="shared" si="425"/>
        <v>#DIV/0!</v>
      </c>
      <c r="CK813" s="4" t="e">
        <f t="shared" si="426"/>
        <v>#DIV/0!</v>
      </c>
      <c r="CL813" s="4" t="e">
        <f t="shared" si="445"/>
        <v>#DIV/0!</v>
      </c>
      <c r="CM813" s="4" t="e">
        <f t="shared" si="446"/>
        <v>#DIV/0!</v>
      </c>
      <c r="CN813" s="4" t="e">
        <f t="shared" si="447"/>
        <v>#DIV/0!</v>
      </c>
      <c r="CO813" s="4" t="e">
        <f t="shared" si="448"/>
        <v>#DIV/0!</v>
      </c>
      <c r="CP813" s="4" t="e">
        <f t="shared" si="449"/>
        <v>#DIV/0!</v>
      </c>
      <c r="CQ813" s="4" t="e">
        <f t="shared" si="451"/>
        <v>#DIV/0!</v>
      </c>
      <c r="CR813" s="4" t="e">
        <f t="shared" si="452"/>
        <v>#DIV/0!</v>
      </c>
      <c r="CS813" s="4" t="e">
        <f t="shared" si="453"/>
        <v>#DIV/0!</v>
      </c>
      <c r="CT813" s="4" t="e">
        <f t="shared" si="454"/>
        <v>#DIV/0!</v>
      </c>
      <c r="CU813" s="4" t="e">
        <f t="shared" si="455"/>
        <v>#DIV/0!</v>
      </c>
      <c r="CV813" s="4" t="e">
        <f t="shared" si="456"/>
        <v>#DIV/0!</v>
      </c>
      <c r="CW813" s="4" t="e">
        <f t="shared" si="450"/>
        <v>#DIV/0!</v>
      </c>
      <c r="CX813" s="4" t="e">
        <f t="shared" si="450"/>
        <v>#DIV/0!</v>
      </c>
      <c r="CY813" s="4" t="e">
        <f t="shared" si="450"/>
        <v>#DIV/0!</v>
      </c>
      <c r="CZ813" s="4" t="e">
        <f t="shared" si="450"/>
        <v>#DIV/0!</v>
      </c>
      <c r="DA813" s="4" t="e">
        <f t="shared" si="450"/>
        <v>#DIV/0!</v>
      </c>
      <c r="DB813" s="4" t="e">
        <f t="shared" si="450"/>
        <v>#DIV/0!</v>
      </c>
      <c r="DC813" s="3"/>
      <c r="DD813" s="3" t="e">
        <f t="shared" si="438"/>
        <v>#DIV/0!</v>
      </c>
    </row>
    <row r="814" spans="33:108" x14ac:dyDescent="0.25">
      <c r="AG814" s="2">
        <f>IF(I814&gt;'Average Crustal Abundance'!B$2,Data!I814,'Average Crustal Abundance'!B$2)</f>
        <v>52200</v>
      </c>
      <c r="AH814" s="2">
        <f>IF(J814&gt;'Average Crustal Abundance'!C$2,Data!J814,'Average Crustal Abundance'!C$2)</f>
        <v>27</v>
      </c>
      <c r="AI814" s="2">
        <f>IF(K814&gt;'Average Crustal Abundance'!D$2,Data!K814,'Average Crustal Abundance'!D$2)</f>
        <v>59</v>
      </c>
      <c r="AJ814" s="2">
        <f>IF(L814&gt;'Average Crustal Abundance'!E$2,Data!L814,'Average Crustal Abundance'!E$2)</f>
        <v>0.188</v>
      </c>
      <c r="AK814" s="2">
        <f>IF(M814&gt;'Average Crustal Abundance'!F$2,Data!M814,'Average Crustal Abundance'!F$2)</f>
        <v>1.5E-3</v>
      </c>
      <c r="AL814" s="2">
        <f>IF(N814&gt;'Average Crustal Abundance'!G$2,Data!N814,'Average Crustal Abundance'!G$2)</f>
        <v>1.5E-3</v>
      </c>
      <c r="AM814" s="2">
        <f>IF(O814&gt;'Average Crustal Abundance'!H$2,Data!O814,'Average Crustal Abundance'!H$2)</f>
        <v>27</v>
      </c>
      <c r="AN814" s="2">
        <f>IF(P814&gt;'Average Crustal Abundance'!I$2,Data!P814,'Average Crustal Abundance'!I$2)</f>
        <v>5.6000000000000001E-2</v>
      </c>
      <c r="AO814" s="2">
        <f>IF(Q814&gt;'Average Crustal Abundance'!J$2,Data!Q814,'Average Crustal Abundance'!J$2)</f>
        <v>1.2999999999999999E-3</v>
      </c>
      <c r="AP814" s="2">
        <f>IF(R814&gt;'Average Crustal Abundance'!K$2,Data!R814,'Average Crustal Abundance'!K$2)</f>
        <v>72</v>
      </c>
      <c r="AQ814" s="2">
        <f>IF(S814&gt;'Average Crustal Abundance'!L$2,Data!S814,'Average Crustal Abundance'!L$2)</f>
        <v>0.08</v>
      </c>
      <c r="AR814" s="2">
        <f>IF(T814&gt;'Average Crustal Abundance'!M$2,Data!T814,'Average Crustal Abundance'!M$2)</f>
        <v>5.1999999999999998E-2</v>
      </c>
      <c r="AS814" s="2">
        <f>IF(U814&gt;'Average Crustal Abundance'!N$2,Data!U814,'Average Crustal Abundance'!N$2)</f>
        <v>0.5</v>
      </c>
      <c r="AT814" s="2">
        <f>IF(V814&gt;'Average Crustal Abundance'!O$2,Data!V814,'Average Crustal Abundance'!O$2)</f>
        <v>11</v>
      </c>
      <c r="AU814" s="2">
        <f>IF(W814&gt;'Average Crustal Abundance'!P$2,Data!W814,'Average Crustal Abundance'!P$2)</f>
        <v>0.03</v>
      </c>
      <c r="AV814" s="2">
        <f>IF(X814&gt;'Average Crustal Abundance'!Q$2,Data!X814,'Average Crustal Abundance'!Q$2)</f>
        <v>2.5</v>
      </c>
      <c r="AW814" s="2">
        <f>IF(Y814&gt;'Average Crustal Abundance'!R$2,Data!Y814,'Average Crustal Abundance'!R$2)</f>
        <v>0.2</v>
      </c>
      <c r="AX814" s="2">
        <f>IF(Z814&gt;'Average Crustal Abundance'!S$2,Data!Z814,'Average Crustal Abundance'!S$2)</f>
        <v>0.18</v>
      </c>
      <c r="AY814" s="2">
        <f>IF(AA814&gt;'Average Crustal Abundance'!T$2,Data!AA814,'Average Crustal Abundance'!T$2)</f>
        <v>1E-3</v>
      </c>
      <c r="AZ814" s="2">
        <f>IF(AB814&gt;'Average Crustal Abundance'!U$2,Data!AB814,'Average Crustal Abundance'!U$2)</f>
        <v>0.8</v>
      </c>
      <c r="BA814" s="2">
        <f>IF(AC814&gt;'Average Crustal Abundance'!V$2,Data!AC814,'Average Crustal Abundance'!V$2)</f>
        <v>1</v>
      </c>
      <c r="BB814" s="2">
        <f>IF(AD814&gt;'Average Crustal Abundance'!W$2,Data!AD814,'Average Crustal Abundance'!W$2)</f>
        <v>1.7</v>
      </c>
      <c r="BC814" s="2">
        <f>IF(AE814&gt;'Average Crustal Abundance'!X$2,Data!AE814,'Average Crustal Abundance'!X$2)</f>
        <v>20</v>
      </c>
      <c r="BD814" s="2">
        <f>IF(AF814&gt;'Average Crustal Abundance'!Y$2,Data!AF814,'Average Crustal Abundance'!Y$2)</f>
        <v>1.3</v>
      </c>
      <c r="BE814" s="3">
        <f>LOG((AG814/'Average Crustal Abundance'!B$2),1.636)</f>
        <v>0</v>
      </c>
      <c r="BF814" s="3">
        <f>LOG((AH814/'Average Crustal Abundance'!C$2),5.77)</f>
        <v>0</v>
      </c>
      <c r="BG814" s="3">
        <f>LOG((AI814/'Average Crustal Abundance'!D$2),5.07)</f>
        <v>0</v>
      </c>
      <c r="BH814" s="3">
        <f>IF(LOG((AJ814/'Average Crustal Abundance'!E$2))&lt;6,LOG((AJ814/'Average Crustal Abundance'!E$2)),6)</f>
        <v>0</v>
      </c>
      <c r="BI814" s="3">
        <f>IF(LOG((AK814/'Average Crustal Abundance'!F$2))&lt;6,LOG((AK814/'Average Crustal Abundance'!F$2)),6)</f>
        <v>0</v>
      </c>
      <c r="BJ814" s="3">
        <f>IF(LOG((AL814/'Average Crustal Abundance'!G$2))&lt;6,LOG((AL814/'Average Crustal Abundance'!G$2)),6)</f>
        <v>0</v>
      </c>
      <c r="BK814" s="3">
        <f>LOG((AM814/'Average Crustal Abundance'!H$2),5.77)</f>
        <v>0</v>
      </c>
      <c r="BL814" s="3">
        <f>IF(LOG((AN814/'Average Crustal Abundance'!I$2))&lt;6,LOG((AN814/'Average Crustal Abundance'!I$2)),6)</f>
        <v>0</v>
      </c>
      <c r="BM814" s="3">
        <f>IF(LOG((AO814/'Average Crustal Abundance'!J$2))&lt;6,LOG((AO814/'Average Crustal Abundance'!J$2)),6)</f>
        <v>0</v>
      </c>
      <c r="BN814" s="3">
        <f>LOG((AP814/'Average Crustal Abundance'!K$2),4.9)</f>
        <v>0</v>
      </c>
      <c r="BO814" s="3">
        <f>IF(LOG((AQ814/'Average Crustal Abundance'!L$2))&lt;6,LOG((AQ814/'Average Crustal Abundance'!L$2)),6)</f>
        <v>0</v>
      </c>
      <c r="BP814" s="3">
        <f>IF(LOG((AR814/'Average Crustal Abundance'!M$2))&lt;6,LOG((AR814/'Average Crustal Abundance'!M$2)),6)</f>
        <v>0</v>
      </c>
      <c r="BQ814" s="3">
        <f>IF(LOG((AS814/'Average Crustal Abundance'!N$2))&lt;6,LOG((AS814/'Average Crustal Abundance'!N$2)),6)</f>
        <v>0</v>
      </c>
      <c r="BR814" s="3">
        <f>LOG((AT814/'Average Crustal Abundance'!O$2),6.71)</f>
        <v>0</v>
      </c>
      <c r="BS814" s="3">
        <f>IF(LOG((AU814/'Average Crustal Abundance'!P$2))&lt;6,LOG((AU814/'Average Crustal Abundance'!P$2)),6)</f>
        <v>0</v>
      </c>
      <c r="BT814" s="3">
        <f>LOG((AV814/'Average Crustal Abundance'!Q$2),8.58)</f>
        <v>0</v>
      </c>
      <c r="BU814" s="3">
        <f>IF(LOG((AW814/'Average Crustal Abundance'!R$2))&lt;6,LOG((AW814/'Average Crustal Abundance'!R$2)),6)</f>
        <v>0</v>
      </c>
      <c r="BV814" s="3">
        <f>IF(LOG((AX814/'Average Crustal Abundance'!S$2))&lt;6,LOG((AX814/'Average Crustal Abundance'!S$2)),6)</f>
        <v>0</v>
      </c>
      <c r="BW814" s="3">
        <f>IF(LOG((AY814/'Average Crustal Abundance'!T$2))&lt;6,LOG((AY814/'Average Crustal Abundance'!T$2)),6)</f>
        <v>0</v>
      </c>
      <c r="BX814" s="3">
        <f>IF(LOG((AZ814/'Average Crustal Abundance'!U$2))&lt;6,LOG((AZ814/'Average Crustal Abundance'!U$2)),6)</f>
        <v>0</v>
      </c>
      <c r="BY814" s="3">
        <f>IF(LOG((BA814/'Average Crustal Abundance'!V$2))&lt;6,LOG((BA814/'Average Crustal Abundance'!V$2)),6)</f>
        <v>0</v>
      </c>
      <c r="BZ814" s="3">
        <f>LOG((BB814/'Average Crustal Abundance'!W$2),9.15)</f>
        <v>0</v>
      </c>
      <c r="CA814" s="3">
        <f>LOG((BC814/'Average Crustal Abundance'!X$2),6.07)</f>
        <v>0</v>
      </c>
      <c r="CB814" s="3">
        <f>LOG((BD814/'Average Crustal Abundance'!Y$2),9.57)</f>
        <v>0</v>
      </c>
      <c r="CC814" s="3">
        <f t="shared" si="436"/>
        <v>0</v>
      </c>
      <c r="CD814" s="3" t="e">
        <f t="shared" si="437"/>
        <v>#DIV/0!</v>
      </c>
      <c r="CE814" s="4" t="e">
        <f t="shared" si="427"/>
        <v>#DIV/0!</v>
      </c>
      <c r="CF814" s="4" t="e">
        <f t="shared" si="428"/>
        <v>#DIV/0!</v>
      </c>
      <c r="CG814" s="4" t="e">
        <f t="shared" si="429"/>
        <v>#DIV/0!</v>
      </c>
      <c r="CH814" s="4" t="e">
        <f t="shared" si="423"/>
        <v>#DIV/0!</v>
      </c>
      <c r="CI814" s="4" t="e">
        <f t="shared" si="424"/>
        <v>#DIV/0!</v>
      </c>
      <c r="CJ814" s="4" t="e">
        <f t="shared" si="425"/>
        <v>#DIV/0!</v>
      </c>
      <c r="CK814" s="4" t="e">
        <f t="shared" si="426"/>
        <v>#DIV/0!</v>
      </c>
      <c r="CL814" s="4" t="e">
        <f t="shared" si="445"/>
        <v>#DIV/0!</v>
      </c>
      <c r="CM814" s="4" t="e">
        <f t="shared" si="446"/>
        <v>#DIV/0!</v>
      </c>
      <c r="CN814" s="4" t="e">
        <f t="shared" si="447"/>
        <v>#DIV/0!</v>
      </c>
      <c r="CO814" s="4" t="e">
        <f t="shared" si="448"/>
        <v>#DIV/0!</v>
      </c>
      <c r="CP814" s="4" t="e">
        <f t="shared" si="449"/>
        <v>#DIV/0!</v>
      </c>
      <c r="CQ814" s="4" t="e">
        <f t="shared" si="451"/>
        <v>#DIV/0!</v>
      </c>
      <c r="CR814" s="4" t="e">
        <f t="shared" si="452"/>
        <v>#DIV/0!</v>
      </c>
      <c r="CS814" s="4" t="e">
        <f t="shared" si="453"/>
        <v>#DIV/0!</v>
      </c>
      <c r="CT814" s="4" t="e">
        <f t="shared" si="454"/>
        <v>#DIV/0!</v>
      </c>
      <c r="CU814" s="4" t="e">
        <f t="shared" si="455"/>
        <v>#DIV/0!</v>
      </c>
      <c r="CV814" s="4" t="e">
        <f t="shared" si="456"/>
        <v>#DIV/0!</v>
      </c>
      <c r="CW814" s="4" t="e">
        <f t="shared" si="450"/>
        <v>#DIV/0!</v>
      </c>
      <c r="CX814" s="4" t="e">
        <f t="shared" si="450"/>
        <v>#DIV/0!</v>
      </c>
      <c r="CY814" s="4" t="e">
        <f t="shared" si="450"/>
        <v>#DIV/0!</v>
      </c>
      <c r="CZ814" s="4" t="e">
        <f t="shared" si="450"/>
        <v>#DIV/0!</v>
      </c>
      <c r="DA814" s="4" t="e">
        <f t="shared" si="450"/>
        <v>#DIV/0!</v>
      </c>
      <c r="DB814" s="4" t="e">
        <f t="shared" si="450"/>
        <v>#DIV/0!</v>
      </c>
      <c r="DC814" s="3"/>
      <c r="DD814" s="3" t="e">
        <f t="shared" si="438"/>
        <v>#DIV/0!</v>
      </c>
    </row>
    <row r="815" spans="33:108" x14ac:dyDescent="0.25">
      <c r="AG815" s="2">
        <f>IF(I815&gt;'Average Crustal Abundance'!B$2,Data!I815,'Average Crustal Abundance'!B$2)</f>
        <v>52200</v>
      </c>
      <c r="AH815" s="2">
        <f>IF(J815&gt;'Average Crustal Abundance'!C$2,Data!J815,'Average Crustal Abundance'!C$2)</f>
        <v>27</v>
      </c>
      <c r="AI815" s="2">
        <f>IF(K815&gt;'Average Crustal Abundance'!D$2,Data!K815,'Average Crustal Abundance'!D$2)</f>
        <v>59</v>
      </c>
      <c r="AJ815" s="2">
        <f>IF(L815&gt;'Average Crustal Abundance'!E$2,Data!L815,'Average Crustal Abundance'!E$2)</f>
        <v>0.188</v>
      </c>
      <c r="AK815" s="2">
        <f>IF(M815&gt;'Average Crustal Abundance'!F$2,Data!M815,'Average Crustal Abundance'!F$2)</f>
        <v>1.5E-3</v>
      </c>
      <c r="AL815" s="2">
        <f>IF(N815&gt;'Average Crustal Abundance'!G$2,Data!N815,'Average Crustal Abundance'!G$2)</f>
        <v>1.5E-3</v>
      </c>
      <c r="AM815" s="2">
        <f>IF(O815&gt;'Average Crustal Abundance'!H$2,Data!O815,'Average Crustal Abundance'!H$2)</f>
        <v>27</v>
      </c>
      <c r="AN815" s="2">
        <f>IF(P815&gt;'Average Crustal Abundance'!I$2,Data!P815,'Average Crustal Abundance'!I$2)</f>
        <v>5.6000000000000001E-2</v>
      </c>
      <c r="AO815" s="2">
        <f>IF(Q815&gt;'Average Crustal Abundance'!J$2,Data!Q815,'Average Crustal Abundance'!J$2)</f>
        <v>1.2999999999999999E-3</v>
      </c>
      <c r="AP815" s="2">
        <f>IF(R815&gt;'Average Crustal Abundance'!K$2,Data!R815,'Average Crustal Abundance'!K$2)</f>
        <v>72</v>
      </c>
      <c r="AQ815" s="2">
        <f>IF(S815&gt;'Average Crustal Abundance'!L$2,Data!S815,'Average Crustal Abundance'!L$2)</f>
        <v>0.08</v>
      </c>
      <c r="AR815" s="2">
        <f>IF(T815&gt;'Average Crustal Abundance'!M$2,Data!T815,'Average Crustal Abundance'!M$2)</f>
        <v>5.1999999999999998E-2</v>
      </c>
      <c r="AS815" s="2">
        <f>IF(U815&gt;'Average Crustal Abundance'!N$2,Data!U815,'Average Crustal Abundance'!N$2)</f>
        <v>0.5</v>
      </c>
      <c r="AT815" s="2">
        <f>IF(V815&gt;'Average Crustal Abundance'!O$2,Data!V815,'Average Crustal Abundance'!O$2)</f>
        <v>11</v>
      </c>
      <c r="AU815" s="2">
        <f>IF(W815&gt;'Average Crustal Abundance'!P$2,Data!W815,'Average Crustal Abundance'!P$2)</f>
        <v>0.03</v>
      </c>
      <c r="AV815" s="2">
        <f>IF(X815&gt;'Average Crustal Abundance'!Q$2,Data!X815,'Average Crustal Abundance'!Q$2)</f>
        <v>2.5</v>
      </c>
      <c r="AW815" s="2">
        <f>IF(Y815&gt;'Average Crustal Abundance'!R$2,Data!Y815,'Average Crustal Abundance'!R$2)</f>
        <v>0.2</v>
      </c>
      <c r="AX815" s="2">
        <f>IF(Z815&gt;'Average Crustal Abundance'!S$2,Data!Z815,'Average Crustal Abundance'!S$2)</f>
        <v>0.18</v>
      </c>
      <c r="AY815" s="2">
        <f>IF(AA815&gt;'Average Crustal Abundance'!T$2,Data!AA815,'Average Crustal Abundance'!T$2)</f>
        <v>1E-3</v>
      </c>
      <c r="AZ815" s="2">
        <f>IF(AB815&gt;'Average Crustal Abundance'!U$2,Data!AB815,'Average Crustal Abundance'!U$2)</f>
        <v>0.8</v>
      </c>
      <c r="BA815" s="2">
        <f>IF(AC815&gt;'Average Crustal Abundance'!V$2,Data!AC815,'Average Crustal Abundance'!V$2)</f>
        <v>1</v>
      </c>
      <c r="BB815" s="2">
        <f>IF(AD815&gt;'Average Crustal Abundance'!W$2,Data!AD815,'Average Crustal Abundance'!W$2)</f>
        <v>1.7</v>
      </c>
      <c r="BC815" s="2">
        <f>IF(AE815&gt;'Average Crustal Abundance'!X$2,Data!AE815,'Average Crustal Abundance'!X$2)</f>
        <v>20</v>
      </c>
      <c r="BD815" s="2">
        <f>IF(AF815&gt;'Average Crustal Abundance'!Y$2,Data!AF815,'Average Crustal Abundance'!Y$2)</f>
        <v>1.3</v>
      </c>
      <c r="BE815" s="3">
        <f>LOG((AG815/'Average Crustal Abundance'!B$2),1.636)</f>
        <v>0</v>
      </c>
      <c r="BF815" s="3">
        <f>LOG((AH815/'Average Crustal Abundance'!C$2),5.77)</f>
        <v>0</v>
      </c>
      <c r="BG815" s="3">
        <f>LOG((AI815/'Average Crustal Abundance'!D$2),5.07)</f>
        <v>0</v>
      </c>
      <c r="BH815" s="3">
        <f>IF(LOG((AJ815/'Average Crustal Abundance'!E$2))&lt;6,LOG((AJ815/'Average Crustal Abundance'!E$2)),6)</f>
        <v>0</v>
      </c>
      <c r="BI815" s="3">
        <f>IF(LOG((AK815/'Average Crustal Abundance'!F$2))&lt;6,LOG((AK815/'Average Crustal Abundance'!F$2)),6)</f>
        <v>0</v>
      </c>
      <c r="BJ815" s="3">
        <f>IF(LOG((AL815/'Average Crustal Abundance'!G$2))&lt;6,LOG((AL815/'Average Crustal Abundance'!G$2)),6)</f>
        <v>0</v>
      </c>
      <c r="BK815" s="3">
        <f>LOG((AM815/'Average Crustal Abundance'!H$2),5.77)</f>
        <v>0</v>
      </c>
      <c r="BL815" s="3">
        <f>IF(LOG((AN815/'Average Crustal Abundance'!I$2))&lt;6,LOG((AN815/'Average Crustal Abundance'!I$2)),6)</f>
        <v>0</v>
      </c>
      <c r="BM815" s="3">
        <f>IF(LOG((AO815/'Average Crustal Abundance'!J$2))&lt;6,LOG((AO815/'Average Crustal Abundance'!J$2)),6)</f>
        <v>0</v>
      </c>
      <c r="BN815" s="3">
        <f>LOG((AP815/'Average Crustal Abundance'!K$2),4.9)</f>
        <v>0</v>
      </c>
      <c r="BO815" s="3">
        <f>IF(LOG((AQ815/'Average Crustal Abundance'!L$2))&lt;6,LOG((AQ815/'Average Crustal Abundance'!L$2)),6)</f>
        <v>0</v>
      </c>
      <c r="BP815" s="3">
        <f>IF(LOG((AR815/'Average Crustal Abundance'!M$2))&lt;6,LOG((AR815/'Average Crustal Abundance'!M$2)),6)</f>
        <v>0</v>
      </c>
      <c r="BQ815" s="3">
        <f>IF(LOG((AS815/'Average Crustal Abundance'!N$2))&lt;6,LOG((AS815/'Average Crustal Abundance'!N$2)),6)</f>
        <v>0</v>
      </c>
      <c r="BR815" s="3">
        <f>LOG((AT815/'Average Crustal Abundance'!O$2),6.71)</f>
        <v>0</v>
      </c>
      <c r="BS815" s="3">
        <f>IF(LOG((AU815/'Average Crustal Abundance'!P$2))&lt;6,LOG((AU815/'Average Crustal Abundance'!P$2)),6)</f>
        <v>0</v>
      </c>
      <c r="BT815" s="3">
        <f>LOG((AV815/'Average Crustal Abundance'!Q$2),8.58)</f>
        <v>0</v>
      </c>
      <c r="BU815" s="3">
        <f>IF(LOG((AW815/'Average Crustal Abundance'!R$2))&lt;6,LOG((AW815/'Average Crustal Abundance'!R$2)),6)</f>
        <v>0</v>
      </c>
      <c r="BV815" s="3">
        <f>IF(LOG((AX815/'Average Crustal Abundance'!S$2))&lt;6,LOG((AX815/'Average Crustal Abundance'!S$2)),6)</f>
        <v>0</v>
      </c>
      <c r="BW815" s="3">
        <f>IF(LOG((AY815/'Average Crustal Abundance'!T$2))&lt;6,LOG((AY815/'Average Crustal Abundance'!T$2)),6)</f>
        <v>0</v>
      </c>
      <c r="BX815" s="3">
        <f>IF(LOG((AZ815/'Average Crustal Abundance'!U$2))&lt;6,LOG((AZ815/'Average Crustal Abundance'!U$2)),6)</f>
        <v>0</v>
      </c>
      <c r="BY815" s="3">
        <f>IF(LOG((BA815/'Average Crustal Abundance'!V$2))&lt;6,LOG((BA815/'Average Crustal Abundance'!V$2)),6)</f>
        <v>0</v>
      </c>
      <c r="BZ815" s="3">
        <f>LOG((BB815/'Average Crustal Abundance'!W$2),9.15)</f>
        <v>0</v>
      </c>
      <c r="CA815" s="3">
        <f>LOG((BC815/'Average Crustal Abundance'!X$2),6.07)</f>
        <v>0</v>
      </c>
      <c r="CB815" s="3">
        <f>LOG((BD815/'Average Crustal Abundance'!Y$2),9.57)</f>
        <v>0</v>
      </c>
      <c r="CC815" s="3">
        <f t="shared" si="436"/>
        <v>0</v>
      </c>
      <c r="CD815" s="3" t="e">
        <f t="shared" si="437"/>
        <v>#DIV/0!</v>
      </c>
      <c r="CE815" s="4" t="e">
        <f t="shared" si="427"/>
        <v>#DIV/0!</v>
      </c>
      <c r="CF815" s="4" t="e">
        <f t="shared" si="428"/>
        <v>#DIV/0!</v>
      </c>
      <c r="CG815" s="4" t="e">
        <f t="shared" si="429"/>
        <v>#DIV/0!</v>
      </c>
      <c r="CH815" s="4" t="e">
        <f t="shared" si="423"/>
        <v>#DIV/0!</v>
      </c>
      <c r="CI815" s="4" t="e">
        <f t="shared" si="424"/>
        <v>#DIV/0!</v>
      </c>
      <c r="CJ815" s="4" t="e">
        <f t="shared" si="425"/>
        <v>#DIV/0!</v>
      </c>
      <c r="CK815" s="4" t="e">
        <f t="shared" si="426"/>
        <v>#DIV/0!</v>
      </c>
      <c r="CL815" s="4" t="e">
        <f t="shared" si="445"/>
        <v>#DIV/0!</v>
      </c>
      <c r="CM815" s="4" t="e">
        <f t="shared" si="446"/>
        <v>#DIV/0!</v>
      </c>
      <c r="CN815" s="4" t="e">
        <f t="shared" si="447"/>
        <v>#DIV/0!</v>
      </c>
      <c r="CO815" s="4" t="e">
        <f t="shared" si="448"/>
        <v>#DIV/0!</v>
      </c>
      <c r="CP815" s="4" t="e">
        <f t="shared" si="449"/>
        <v>#DIV/0!</v>
      </c>
      <c r="CQ815" s="4" t="e">
        <f t="shared" si="451"/>
        <v>#DIV/0!</v>
      </c>
      <c r="CR815" s="4" t="e">
        <f t="shared" si="452"/>
        <v>#DIV/0!</v>
      </c>
      <c r="CS815" s="4" t="e">
        <f t="shared" si="453"/>
        <v>#DIV/0!</v>
      </c>
      <c r="CT815" s="4" t="e">
        <f t="shared" si="454"/>
        <v>#DIV/0!</v>
      </c>
      <c r="CU815" s="4" t="e">
        <f t="shared" si="455"/>
        <v>#DIV/0!</v>
      </c>
      <c r="CV815" s="4" t="e">
        <f t="shared" si="456"/>
        <v>#DIV/0!</v>
      </c>
      <c r="CW815" s="4" t="e">
        <f t="shared" si="450"/>
        <v>#DIV/0!</v>
      </c>
      <c r="CX815" s="4" t="e">
        <f t="shared" si="450"/>
        <v>#DIV/0!</v>
      </c>
      <c r="CY815" s="4" t="e">
        <f t="shared" si="450"/>
        <v>#DIV/0!</v>
      </c>
      <c r="CZ815" s="4" t="e">
        <f t="shared" si="450"/>
        <v>#DIV/0!</v>
      </c>
      <c r="DA815" s="4" t="e">
        <f t="shared" si="450"/>
        <v>#DIV/0!</v>
      </c>
      <c r="DB815" s="4" t="e">
        <f t="shared" si="450"/>
        <v>#DIV/0!</v>
      </c>
      <c r="DC815" s="3"/>
      <c r="DD815" s="3" t="e">
        <f t="shared" si="438"/>
        <v>#DIV/0!</v>
      </c>
    </row>
    <row r="816" spans="33:108" x14ac:dyDescent="0.25">
      <c r="AG816" s="2">
        <f>IF(I816&gt;'Average Crustal Abundance'!B$2,Data!I816,'Average Crustal Abundance'!B$2)</f>
        <v>52200</v>
      </c>
      <c r="AH816" s="2">
        <f>IF(J816&gt;'Average Crustal Abundance'!C$2,Data!J816,'Average Crustal Abundance'!C$2)</f>
        <v>27</v>
      </c>
      <c r="AI816" s="2">
        <f>IF(K816&gt;'Average Crustal Abundance'!D$2,Data!K816,'Average Crustal Abundance'!D$2)</f>
        <v>59</v>
      </c>
      <c r="AJ816" s="2">
        <f>IF(L816&gt;'Average Crustal Abundance'!E$2,Data!L816,'Average Crustal Abundance'!E$2)</f>
        <v>0.188</v>
      </c>
      <c r="AK816" s="2">
        <f>IF(M816&gt;'Average Crustal Abundance'!F$2,Data!M816,'Average Crustal Abundance'!F$2)</f>
        <v>1.5E-3</v>
      </c>
      <c r="AL816" s="2">
        <f>IF(N816&gt;'Average Crustal Abundance'!G$2,Data!N816,'Average Crustal Abundance'!G$2)</f>
        <v>1.5E-3</v>
      </c>
      <c r="AM816" s="2">
        <f>IF(O816&gt;'Average Crustal Abundance'!H$2,Data!O816,'Average Crustal Abundance'!H$2)</f>
        <v>27</v>
      </c>
      <c r="AN816" s="2">
        <f>IF(P816&gt;'Average Crustal Abundance'!I$2,Data!P816,'Average Crustal Abundance'!I$2)</f>
        <v>5.6000000000000001E-2</v>
      </c>
      <c r="AO816" s="2">
        <f>IF(Q816&gt;'Average Crustal Abundance'!J$2,Data!Q816,'Average Crustal Abundance'!J$2)</f>
        <v>1.2999999999999999E-3</v>
      </c>
      <c r="AP816" s="2">
        <f>IF(R816&gt;'Average Crustal Abundance'!K$2,Data!R816,'Average Crustal Abundance'!K$2)</f>
        <v>72</v>
      </c>
      <c r="AQ816" s="2">
        <f>IF(S816&gt;'Average Crustal Abundance'!L$2,Data!S816,'Average Crustal Abundance'!L$2)</f>
        <v>0.08</v>
      </c>
      <c r="AR816" s="2">
        <f>IF(T816&gt;'Average Crustal Abundance'!M$2,Data!T816,'Average Crustal Abundance'!M$2)</f>
        <v>5.1999999999999998E-2</v>
      </c>
      <c r="AS816" s="2">
        <f>IF(U816&gt;'Average Crustal Abundance'!N$2,Data!U816,'Average Crustal Abundance'!N$2)</f>
        <v>0.5</v>
      </c>
      <c r="AT816" s="2">
        <f>IF(V816&gt;'Average Crustal Abundance'!O$2,Data!V816,'Average Crustal Abundance'!O$2)</f>
        <v>11</v>
      </c>
      <c r="AU816" s="2">
        <f>IF(W816&gt;'Average Crustal Abundance'!P$2,Data!W816,'Average Crustal Abundance'!P$2)</f>
        <v>0.03</v>
      </c>
      <c r="AV816" s="2">
        <f>IF(X816&gt;'Average Crustal Abundance'!Q$2,Data!X816,'Average Crustal Abundance'!Q$2)</f>
        <v>2.5</v>
      </c>
      <c r="AW816" s="2">
        <f>IF(Y816&gt;'Average Crustal Abundance'!R$2,Data!Y816,'Average Crustal Abundance'!R$2)</f>
        <v>0.2</v>
      </c>
      <c r="AX816" s="2">
        <f>IF(Z816&gt;'Average Crustal Abundance'!S$2,Data!Z816,'Average Crustal Abundance'!S$2)</f>
        <v>0.18</v>
      </c>
      <c r="AY816" s="2">
        <f>IF(AA816&gt;'Average Crustal Abundance'!T$2,Data!AA816,'Average Crustal Abundance'!T$2)</f>
        <v>1E-3</v>
      </c>
      <c r="AZ816" s="2">
        <f>IF(AB816&gt;'Average Crustal Abundance'!U$2,Data!AB816,'Average Crustal Abundance'!U$2)</f>
        <v>0.8</v>
      </c>
      <c r="BA816" s="2">
        <f>IF(AC816&gt;'Average Crustal Abundance'!V$2,Data!AC816,'Average Crustal Abundance'!V$2)</f>
        <v>1</v>
      </c>
      <c r="BB816" s="2">
        <f>IF(AD816&gt;'Average Crustal Abundance'!W$2,Data!AD816,'Average Crustal Abundance'!W$2)</f>
        <v>1.7</v>
      </c>
      <c r="BC816" s="2">
        <f>IF(AE816&gt;'Average Crustal Abundance'!X$2,Data!AE816,'Average Crustal Abundance'!X$2)</f>
        <v>20</v>
      </c>
      <c r="BD816" s="2">
        <f>IF(AF816&gt;'Average Crustal Abundance'!Y$2,Data!AF816,'Average Crustal Abundance'!Y$2)</f>
        <v>1.3</v>
      </c>
      <c r="BE816" s="3">
        <f>LOG((AG816/'Average Crustal Abundance'!B$2),1.636)</f>
        <v>0</v>
      </c>
      <c r="BF816" s="3">
        <f>LOG((AH816/'Average Crustal Abundance'!C$2),5.77)</f>
        <v>0</v>
      </c>
      <c r="BG816" s="3">
        <f>LOG((AI816/'Average Crustal Abundance'!D$2),5.07)</f>
        <v>0</v>
      </c>
      <c r="BH816" s="3">
        <f>IF(LOG((AJ816/'Average Crustal Abundance'!E$2))&lt;6,LOG((AJ816/'Average Crustal Abundance'!E$2)),6)</f>
        <v>0</v>
      </c>
      <c r="BI816" s="3">
        <f>IF(LOG((AK816/'Average Crustal Abundance'!F$2))&lt;6,LOG((AK816/'Average Crustal Abundance'!F$2)),6)</f>
        <v>0</v>
      </c>
      <c r="BJ816" s="3">
        <f>IF(LOG((AL816/'Average Crustal Abundance'!G$2))&lt;6,LOG((AL816/'Average Crustal Abundance'!G$2)),6)</f>
        <v>0</v>
      </c>
      <c r="BK816" s="3">
        <f>LOG((AM816/'Average Crustal Abundance'!H$2),5.77)</f>
        <v>0</v>
      </c>
      <c r="BL816" s="3">
        <f>IF(LOG((AN816/'Average Crustal Abundance'!I$2))&lt;6,LOG((AN816/'Average Crustal Abundance'!I$2)),6)</f>
        <v>0</v>
      </c>
      <c r="BM816" s="3">
        <f>IF(LOG((AO816/'Average Crustal Abundance'!J$2))&lt;6,LOG((AO816/'Average Crustal Abundance'!J$2)),6)</f>
        <v>0</v>
      </c>
      <c r="BN816" s="3">
        <f>LOG((AP816/'Average Crustal Abundance'!K$2),4.9)</f>
        <v>0</v>
      </c>
      <c r="BO816" s="3">
        <f>IF(LOG((AQ816/'Average Crustal Abundance'!L$2))&lt;6,LOG((AQ816/'Average Crustal Abundance'!L$2)),6)</f>
        <v>0</v>
      </c>
      <c r="BP816" s="3">
        <f>IF(LOG((AR816/'Average Crustal Abundance'!M$2))&lt;6,LOG((AR816/'Average Crustal Abundance'!M$2)),6)</f>
        <v>0</v>
      </c>
      <c r="BQ816" s="3">
        <f>IF(LOG((AS816/'Average Crustal Abundance'!N$2))&lt;6,LOG((AS816/'Average Crustal Abundance'!N$2)),6)</f>
        <v>0</v>
      </c>
      <c r="BR816" s="3">
        <f>LOG((AT816/'Average Crustal Abundance'!O$2),6.71)</f>
        <v>0</v>
      </c>
      <c r="BS816" s="3">
        <f>IF(LOG((AU816/'Average Crustal Abundance'!P$2))&lt;6,LOG((AU816/'Average Crustal Abundance'!P$2)),6)</f>
        <v>0</v>
      </c>
      <c r="BT816" s="3">
        <f>LOG((AV816/'Average Crustal Abundance'!Q$2),8.58)</f>
        <v>0</v>
      </c>
      <c r="BU816" s="3">
        <f>IF(LOG((AW816/'Average Crustal Abundance'!R$2))&lt;6,LOG((AW816/'Average Crustal Abundance'!R$2)),6)</f>
        <v>0</v>
      </c>
      <c r="BV816" s="3">
        <f>IF(LOG((AX816/'Average Crustal Abundance'!S$2))&lt;6,LOG((AX816/'Average Crustal Abundance'!S$2)),6)</f>
        <v>0</v>
      </c>
      <c r="BW816" s="3">
        <f>IF(LOG((AY816/'Average Crustal Abundance'!T$2))&lt;6,LOG((AY816/'Average Crustal Abundance'!T$2)),6)</f>
        <v>0</v>
      </c>
      <c r="BX816" s="3">
        <f>IF(LOG((AZ816/'Average Crustal Abundance'!U$2))&lt;6,LOG((AZ816/'Average Crustal Abundance'!U$2)),6)</f>
        <v>0</v>
      </c>
      <c r="BY816" s="3">
        <f>IF(LOG((BA816/'Average Crustal Abundance'!V$2))&lt;6,LOG((BA816/'Average Crustal Abundance'!V$2)),6)</f>
        <v>0</v>
      </c>
      <c r="BZ816" s="3">
        <f>LOG((BB816/'Average Crustal Abundance'!W$2),9.15)</f>
        <v>0</v>
      </c>
      <c r="CA816" s="3">
        <f>LOG((BC816/'Average Crustal Abundance'!X$2),6.07)</f>
        <v>0</v>
      </c>
      <c r="CB816" s="3">
        <f>LOG((BD816/'Average Crustal Abundance'!Y$2),9.57)</f>
        <v>0</v>
      </c>
      <c r="CC816" s="3">
        <f t="shared" si="436"/>
        <v>0</v>
      </c>
      <c r="CD816" s="3" t="e">
        <f t="shared" si="437"/>
        <v>#DIV/0!</v>
      </c>
      <c r="CE816" s="4" t="e">
        <f t="shared" si="427"/>
        <v>#DIV/0!</v>
      </c>
      <c r="CF816" s="4" t="e">
        <f t="shared" si="428"/>
        <v>#DIV/0!</v>
      </c>
      <c r="CG816" s="4" t="e">
        <f t="shared" si="429"/>
        <v>#DIV/0!</v>
      </c>
      <c r="CH816" s="4" t="e">
        <f t="shared" si="423"/>
        <v>#DIV/0!</v>
      </c>
      <c r="CI816" s="4" t="e">
        <f t="shared" si="424"/>
        <v>#DIV/0!</v>
      </c>
      <c r="CJ816" s="4" t="e">
        <f t="shared" si="425"/>
        <v>#DIV/0!</v>
      </c>
      <c r="CK816" s="4" t="e">
        <f t="shared" si="426"/>
        <v>#DIV/0!</v>
      </c>
      <c r="CL816" s="4" t="e">
        <f t="shared" si="445"/>
        <v>#DIV/0!</v>
      </c>
      <c r="CM816" s="4" t="e">
        <f t="shared" si="446"/>
        <v>#DIV/0!</v>
      </c>
      <c r="CN816" s="4" t="e">
        <f t="shared" si="447"/>
        <v>#DIV/0!</v>
      </c>
      <c r="CO816" s="4" t="e">
        <f t="shared" si="448"/>
        <v>#DIV/0!</v>
      </c>
      <c r="CP816" s="4" t="e">
        <f t="shared" si="449"/>
        <v>#DIV/0!</v>
      </c>
      <c r="CQ816" s="4" t="e">
        <f t="shared" si="451"/>
        <v>#DIV/0!</v>
      </c>
      <c r="CR816" s="4" t="e">
        <f t="shared" si="452"/>
        <v>#DIV/0!</v>
      </c>
      <c r="CS816" s="4" t="e">
        <f t="shared" si="453"/>
        <v>#DIV/0!</v>
      </c>
      <c r="CT816" s="4" t="e">
        <f t="shared" si="454"/>
        <v>#DIV/0!</v>
      </c>
      <c r="CU816" s="4" t="e">
        <f t="shared" si="455"/>
        <v>#DIV/0!</v>
      </c>
      <c r="CV816" s="4" t="e">
        <f t="shared" si="456"/>
        <v>#DIV/0!</v>
      </c>
      <c r="CW816" s="4" t="e">
        <f t="shared" si="450"/>
        <v>#DIV/0!</v>
      </c>
      <c r="CX816" s="4" t="e">
        <f t="shared" si="450"/>
        <v>#DIV/0!</v>
      </c>
      <c r="CY816" s="4" t="e">
        <f t="shared" si="450"/>
        <v>#DIV/0!</v>
      </c>
      <c r="CZ816" s="4" t="e">
        <f t="shared" si="450"/>
        <v>#DIV/0!</v>
      </c>
      <c r="DA816" s="4" t="e">
        <f t="shared" si="450"/>
        <v>#DIV/0!</v>
      </c>
      <c r="DB816" s="4" t="e">
        <f t="shared" si="450"/>
        <v>#DIV/0!</v>
      </c>
      <c r="DC816" s="3"/>
      <c r="DD816" s="3" t="e">
        <f t="shared" si="438"/>
        <v>#DIV/0!</v>
      </c>
    </row>
    <row r="817" spans="33:108" x14ac:dyDescent="0.25">
      <c r="AG817" s="2">
        <f>IF(I817&gt;'Average Crustal Abundance'!B$2,Data!I817,'Average Crustal Abundance'!B$2)</f>
        <v>52200</v>
      </c>
      <c r="AH817" s="2">
        <f>IF(J817&gt;'Average Crustal Abundance'!C$2,Data!J817,'Average Crustal Abundance'!C$2)</f>
        <v>27</v>
      </c>
      <c r="AI817" s="2">
        <f>IF(K817&gt;'Average Crustal Abundance'!D$2,Data!K817,'Average Crustal Abundance'!D$2)</f>
        <v>59</v>
      </c>
      <c r="AJ817" s="2">
        <f>IF(L817&gt;'Average Crustal Abundance'!E$2,Data!L817,'Average Crustal Abundance'!E$2)</f>
        <v>0.188</v>
      </c>
      <c r="AK817" s="2">
        <f>IF(M817&gt;'Average Crustal Abundance'!F$2,Data!M817,'Average Crustal Abundance'!F$2)</f>
        <v>1.5E-3</v>
      </c>
      <c r="AL817" s="2">
        <f>IF(N817&gt;'Average Crustal Abundance'!G$2,Data!N817,'Average Crustal Abundance'!G$2)</f>
        <v>1.5E-3</v>
      </c>
      <c r="AM817" s="2">
        <f>IF(O817&gt;'Average Crustal Abundance'!H$2,Data!O817,'Average Crustal Abundance'!H$2)</f>
        <v>27</v>
      </c>
      <c r="AN817" s="2">
        <f>IF(P817&gt;'Average Crustal Abundance'!I$2,Data!P817,'Average Crustal Abundance'!I$2)</f>
        <v>5.6000000000000001E-2</v>
      </c>
      <c r="AO817" s="2">
        <f>IF(Q817&gt;'Average Crustal Abundance'!J$2,Data!Q817,'Average Crustal Abundance'!J$2)</f>
        <v>1.2999999999999999E-3</v>
      </c>
      <c r="AP817" s="2">
        <f>IF(R817&gt;'Average Crustal Abundance'!K$2,Data!R817,'Average Crustal Abundance'!K$2)</f>
        <v>72</v>
      </c>
      <c r="AQ817" s="2">
        <f>IF(S817&gt;'Average Crustal Abundance'!L$2,Data!S817,'Average Crustal Abundance'!L$2)</f>
        <v>0.08</v>
      </c>
      <c r="AR817" s="2">
        <f>IF(T817&gt;'Average Crustal Abundance'!M$2,Data!T817,'Average Crustal Abundance'!M$2)</f>
        <v>5.1999999999999998E-2</v>
      </c>
      <c r="AS817" s="2">
        <f>IF(U817&gt;'Average Crustal Abundance'!N$2,Data!U817,'Average Crustal Abundance'!N$2)</f>
        <v>0.5</v>
      </c>
      <c r="AT817" s="2">
        <f>IF(V817&gt;'Average Crustal Abundance'!O$2,Data!V817,'Average Crustal Abundance'!O$2)</f>
        <v>11</v>
      </c>
      <c r="AU817" s="2">
        <f>IF(W817&gt;'Average Crustal Abundance'!P$2,Data!W817,'Average Crustal Abundance'!P$2)</f>
        <v>0.03</v>
      </c>
      <c r="AV817" s="2">
        <f>IF(X817&gt;'Average Crustal Abundance'!Q$2,Data!X817,'Average Crustal Abundance'!Q$2)</f>
        <v>2.5</v>
      </c>
      <c r="AW817" s="2">
        <f>IF(Y817&gt;'Average Crustal Abundance'!R$2,Data!Y817,'Average Crustal Abundance'!R$2)</f>
        <v>0.2</v>
      </c>
      <c r="AX817" s="2">
        <f>IF(Z817&gt;'Average Crustal Abundance'!S$2,Data!Z817,'Average Crustal Abundance'!S$2)</f>
        <v>0.18</v>
      </c>
      <c r="AY817" s="2">
        <f>IF(AA817&gt;'Average Crustal Abundance'!T$2,Data!AA817,'Average Crustal Abundance'!T$2)</f>
        <v>1E-3</v>
      </c>
      <c r="AZ817" s="2">
        <f>IF(AB817&gt;'Average Crustal Abundance'!U$2,Data!AB817,'Average Crustal Abundance'!U$2)</f>
        <v>0.8</v>
      </c>
      <c r="BA817" s="2">
        <f>IF(AC817&gt;'Average Crustal Abundance'!V$2,Data!AC817,'Average Crustal Abundance'!V$2)</f>
        <v>1</v>
      </c>
      <c r="BB817" s="2">
        <f>IF(AD817&gt;'Average Crustal Abundance'!W$2,Data!AD817,'Average Crustal Abundance'!W$2)</f>
        <v>1.7</v>
      </c>
      <c r="BC817" s="2">
        <f>IF(AE817&gt;'Average Crustal Abundance'!X$2,Data!AE817,'Average Crustal Abundance'!X$2)</f>
        <v>20</v>
      </c>
      <c r="BD817" s="2">
        <f>IF(AF817&gt;'Average Crustal Abundance'!Y$2,Data!AF817,'Average Crustal Abundance'!Y$2)</f>
        <v>1.3</v>
      </c>
      <c r="BE817" s="3">
        <f>LOG((AG817/'Average Crustal Abundance'!B$2),1.636)</f>
        <v>0</v>
      </c>
      <c r="BF817" s="3">
        <f>LOG((AH817/'Average Crustal Abundance'!C$2),5.77)</f>
        <v>0</v>
      </c>
      <c r="BG817" s="3">
        <f>LOG((AI817/'Average Crustal Abundance'!D$2),5.07)</f>
        <v>0</v>
      </c>
      <c r="BH817" s="3">
        <f>IF(LOG((AJ817/'Average Crustal Abundance'!E$2))&lt;6,LOG((AJ817/'Average Crustal Abundance'!E$2)),6)</f>
        <v>0</v>
      </c>
      <c r="BI817" s="3">
        <f>IF(LOG((AK817/'Average Crustal Abundance'!F$2))&lt;6,LOG((AK817/'Average Crustal Abundance'!F$2)),6)</f>
        <v>0</v>
      </c>
      <c r="BJ817" s="3">
        <f>IF(LOG((AL817/'Average Crustal Abundance'!G$2))&lt;6,LOG((AL817/'Average Crustal Abundance'!G$2)),6)</f>
        <v>0</v>
      </c>
      <c r="BK817" s="3">
        <f>LOG((AM817/'Average Crustal Abundance'!H$2),5.77)</f>
        <v>0</v>
      </c>
      <c r="BL817" s="3">
        <f>IF(LOG((AN817/'Average Crustal Abundance'!I$2))&lt;6,LOG((AN817/'Average Crustal Abundance'!I$2)),6)</f>
        <v>0</v>
      </c>
      <c r="BM817" s="3">
        <f>IF(LOG((AO817/'Average Crustal Abundance'!J$2))&lt;6,LOG((AO817/'Average Crustal Abundance'!J$2)),6)</f>
        <v>0</v>
      </c>
      <c r="BN817" s="3">
        <f>LOG((AP817/'Average Crustal Abundance'!K$2),4.9)</f>
        <v>0</v>
      </c>
      <c r="BO817" s="3">
        <f>IF(LOG((AQ817/'Average Crustal Abundance'!L$2))&lt;6,LOG((AQ817/'Average Crustal Abundance'!L$2)),6)</f>
        <v>0</v>
      </c>
      <c r="BP817" s="3">
        <f>IF(LOG((AR817/'Average Crustal Abundance'!M$2))&lt;6,LOG((AR817/'Average Crustal Abundance'!M$2)),6)</f>
        <v>0</v>
      </c>
      <c r="BQ817" s="3">
        <f>IF(LOG((AS817/'Average Crustal Abundance'!N$2))&lt;6,LOG((AS817/'Average Crustal Abundance'!N$2)),6)</f>
        <v>0</v>
      </c>
      <c r="BR817" s="3">
        <f>LOG((AT817/'Average Crustal Abundance'!O$2),6.71)</f>
        <v>0</v>
      </c>
      <c r="BS817" s="3">
        <f>IF(LOG((AU817/'Average Crustal Abundance'!P$2))&lt;6,LOG((AU817/'Average Crustal Abundance'!P$2)),6)</f>
        <v>0</v>
      </c>
      <c r="BT817" s="3">
        <f>LOG((AV817/'Average Crustal Abundance'!Q$2),8.58)</f>
        <v>0</v>
      </c>
      <c r="BU817" s="3">
        <f>IF(LOG((AW817/'Average Crustal Abundance'!R$2))&lt;6,LOG((AW817/'Average Crustal Abundance'!R$2)),6)</f>
        <v>0</v>
      </c>
      <c r="BV817" s="3">
        <f>IF(LOG((AX817/'Average Crustal Abundance'!S$2))&lt;6,LOG((AX817/'Average Crustal Abundance'!S$2)),6)</f>
        <v>0</v>
      </c>
      <c r="BW817" s="3">
        <f>IF(LOG((AY817/'Average Crustal Abundance'!T$2))&lt;6,LOG((AY817/'Average Crustal Abundance'!T$2)),6)</f>
        <v>0</v>
      </c>
      <c r="BX817" s="3">
        <f>IF(LOG((AZ817/'Average Crustal Abundance'!U$2))&lt;6,LOG((AZ817/'Average Crustal Abundance'!U$2)),6)</f>
        <v>0</v>
      </c>
      <c r="BY817" s="3">
        <f>IF(LOG((BA817/'Average Crustal Abundance'!V$2))&lt;6,LOG((BA817/'Average Crustal Abundance'!V$2)),6)</f>
        <v>0</v>
      </c>
      <c r="BZ817" s="3">
        <f>LOG((BB817/'Average Crustal Abundance'!W$2),9.15)</f>
        <v>0</v>
      </c>
      <c r="CA817" s="3">
        <f>LOG((BC817/'Average Crustal Abundance'!X$2),6.07)</f>
        <v>0</v>
      </c>
      <c r="CB817" s="3">
        <f>LOG((BD817/'Average Crustal Abundance'!Y$2),9.57)</f>
        <v>0</v>
      </c>
      <c r="CC817" s="3">
        <f t="shared" si="436"/>
        <v>0</v>
      </c>
      <c r="CD817" s="3" t="e">
        <f t="shared" si="437"/>
        <v>#DIV/0!</v>
      </c>
      <c r="CE817" s="4" t="e">
        <f t="shared" si="427"/>
        <v>#DIV/0!</v>
      </c>
      <c r="CF817" s="4" t="e">
        <f t="shared" si="428"/>
        <v>#DIV/0!</v>
      </c>
      <c r="CG817" s="4" t="e">
        <f t="shared" si="429"/>
        <v>#DIV/0!</v>
      </c>
      <c r="CH817" s="4" t="e">
        <f t="shared" si="423"/>
        <v>#DIV/0!</v>
      </c>
      <c r="CI817" s="4" t="e">
        <f t="shared" si="424"/>
        <v>#DIV/0!</v>
      </c>
      <c r="CJ817" s="4" t="e">
        <f t="shared" si="425"/>
        <v>#DIV/0!</v>
      </c>
      <c r="CK817" s="4" t="e">
        <f t="shared" si="426"/>
        <v>#DIV/0!</v>
      </c>
      <c r="CL817" s="4" t="e">
        <f t="shared" si="445"/>
        <v>#DIV/0!</v>
      </c>
      <c r="CM817" s="4" t="e">
        <f t="shared" si="446"/>
        <v>#DIV/0!</v>
      </c>
      <c r="CN817" s="4" t="e">
        <f t="shared" si="447"/>
        <v>#DIV/0!</v>
      </c>
      <c r="CO817" s="4" t="e">
        <f t="shared" si="448"/>
        <v>#DIV/0!</v>
      </c>
      <c r="CP817" s="4" t="e">
        <f t="shared" si="449"/>
        <v>#DIV/0!</v>
      </c>
      <c r="CQ817" s="4" t="e">
        <f t="shared" si="451"/>
        <v>#DIV/0!</v>
      </c>
      <c r="CR817" s="4" t="e">
        <f t="shared" si="452"/>
        <v>#DIV/0!</v>
      </c>
      <c r="CS817" s="4" t="e">
        <f t="shared" si="453"/>
        <v>#DIV/0!</v>
      </c>
      <c r="CT817" s="4" t="e">
        <f t="shared" si="454"/>
        <v>#DIV/0!</v>
      </c>
      <c r="CU817" s="4" t="e">
        <f t="shared" si="455"/>
        <v>#DIV/0!</v>
      </c>
      <c r="CV817" s="4" t="e">
        <f t="shared" si="456"/>
        <v>#DIV/0!</v>
      </c>
      <c r="CW817" s="4" t="e">
        <f t="shared" si="450"/>
        <v>#DIV/0!</v>
      </c>
      <c r="CX817" s="4" t="e">
        <f t="shared" si="450"/>
        <v>#DIV/0!</v>
      </c>
      <c r="CY817" s="4" t="e">
        <f t="shared" si="450"/>
        <v>#DIV/0!</v>
      </c>
      <c r="CZ817" s="4" t="e">
        <f t="shared" si="450"/>
        <v>#DIV/0!</v>
      </c>
      <c r="DA817" s="4" t="e">
        <f t="shared" si="450"/>
        <v>#DIV/0!</v>
      </c>
      <c r="DB817" s="4" t="e">
        <f t="shared" si="450"/>
        <v>#DIV/0!</v>
      </c>
      <c r="DC817" s="3"/>
      <c r="DD817" s="3" t="e">
        <f t="shared" si="438"/>
        <v>#DIV/0!</v>
      </c>
    </row>
    <row r="818" spans="33:108" x14ac:dyDescent="0.25">
      <c r="AG818" s="2">
        <f>IF(I818&gt;'Average Crustal Abundance'!B$2,Data!I818,'Average Crustal Abundance'!B$2)</f>
        <v>52200</v>
      </c>
      <c r="AH818" s="2">
        <f>IF(J818&gt;'Average Crustal Abundance'!C$2,Data!J818,'Average Crustal Abundance'!C$2)</f>
        <v>27</v>
      </c>
      <c r="AI818" s="2">
        <f>IF(K818&gt;'Average Crustal Abundance'!D$2,Data!K818,'Average Crustal Abundance'!D$2)</f>
        <v>59</v>
      </c>
      <c r="AJ818" s="2">
        <f>IF(L818&gt;'Average Crustal Abundance'!E$2,Data!L818,'Average Crustal Abundance'!E$2)</f>
        <v>0.188</v>
      </c>
      <c r="AK818" s="2">
        <f>IF(M818&gt;'Average Crustal Abundance'!F$2,Data!M818,'Average Crustal Abundance'!F$2)</f>
        <v>1.5E-3</v>
      </c>
      <c r="AL818" s="2">
        <f>IF(N818&gt;'Average Crustal Abundance'!G$2,Data!N818,'Average Crustal Abundance'!G$2)</f>
        <v>1.5E-3</v>
      </c>
      <c r="AM818" s="2">
        <f>IF(O818&gt;'Average Crustal Abundance'!H$2,Data!O818,'Average Crustal Abundance'!H$2)</f>
        <v>27</v>
      </c>
      <c r="AN818" s="2">
        <f>IF(P818&gt;'Average Crustal Abundance'!I$2,Data!P818,'Average Crustal Abundance'!I$2)</f>
        <v>5.6000000000000001E-2</v>
      </c>
      <c r="AO818" s="2">
        <f>IF(Q818&gt;'Average Crustal Abundance'!J$2,Data!Q818,'Average Crustal Abundance'!J$2)</f>
        <v>1.2999999999999999E-3</v>
      </c>
      <c r="AP818" s="2">
        <f>IF(R818&gt;'Average Crustal Abundance'!K$2,Data!R818,'Average Crustal Abundance'!K$2)</f>
        <v>72</v>
      </c>
      <c r="AQ818" s="2">
        <f>IF(S818&gt;'Average Crustal Abundance'!L$2,Data!S818,'Average Crustal Abundance'!L$2)</f>
        <v>0.08</v>
      </c>
      <c r="AR818" s="2">
        <f>IF(T818&gt;'Average Crustal Abundance'!M$2,Data!T818,'Average Crustal Abundance'!M$2)</f>
        <v>5.1999999999999998E-2</v>
      </c>
      <c r="AS818" s="2">
        <f>IF(U818&gt;'Average Crustal Abundance'!N$2,Data!U818,'Average Crustal Abundance'!N$2)</f>
        <v>0.5</v>
      </c>
      <c r="AT818" s="2">
        <f>IF(V818&gt;'Average Crustal Abundance'!O$2,Data!V818,'Average Crustal Abundance'!O$2)</f>
        <v>11</v>
      </c>
      <c r="AU818" s="2">
        <f>IF(W818&gt;'Average Crustal Abundance'!P$2,Data!W818,'Average Crustal Abundance'!P$2)</f>
        <v>0.03</v>
      </c>
      <c r="AV818" s="2">
        <f>IF(X818&gt;'Average Crustal Abundance'!Q$2,Data!X818,'Average Crustal Abundance'!Q$2)</f>
        <v>2.5</v>
      </c>
      <c r="AW818" s="2">
        <f>IF(Y818&gt;'Average Crustal Abundance'!R$2,Data!Y818,'Average Crustal Abundance'!R$2)</f>
        <v>0.2</v>
      </c>
      <c r="AX818" s="2">
        <f>IF(Z818&gt;'Average Crustal Abundance'!S$2,Data!Z818,'Average Crustal Abundance'!S$2)</f>
        <v>0.18</v>
      </c>
      <c r="AY818" s="2">
        <f>IF(AA818&gt;'Average Crustal Abundance'!T$2,Data!AA818,'Average Crustal Abundance'!T$2)</f>
        <v>1E-3</v>
      </c>
      <c r="AZ818" s="2">
        <f>IF(AB818&gt;'Average Crustal Abundance'!U$2,Data!AB818,'Average Crustal Abundance'!U$2)</f>
        <v>0.8</v>
      </c>
      <c r="BA818" s="2">
        <f>IF(AC818&gt;'Average Crustal Abundance'!V$2,Data!AC818,'Average Crustal Abundance'!V$2)</f>
        <v>1</v>
      </c>
      <c r="BB818" s="2">
        <f>IF(AD818&gt;'Average Crustal Abundance'!W$2,Data!AD818,'Average Crustal Abundance'!W$2)</f>
        <v>1.7</v>
      </c>
      <c r="BC818" s="2">
        <f>IF(AE818&gt;'Average Crustal Abundance'!X$2,Data!AE818,'Average Crustal Abundance'!X$2)</f>
        <v>20</v>
      </c>
      <c r="BD818" s="2">
        <f>IF(AF818&gt;'Average Crustal Abundance'!Y$2,Data!AF818,'Average Crustal Abundance'!Y$2)</f>
        <v>1.3</v>
      </c>
      <c r="BE818" s="3">
        <f>LOG((AG818/'Average Crustal Abundance'!B$2),1.636)</f>
        <v>0</v>
      </c>
      <c r="BF818" s="3">
        <f>LOG((AH818/'Average Crustal Abundance'!C$2),5.77)</f>
        <v>0</v>
      </c>
      <c r="BG818" s="3">
        <f>LOG((AI818/'Average Crustal Abundance'!D$2),5.07)</f>
        <v>0</v>
      </c>
      <c r="BH818" s="3">
        <f>IF(LOG((AJ818/'Average Crustal Abundance'!E$2))&lt;6,LOG((AJ818/'Average Crustal Abundance'!E$2)),6)</f>
        <v>0</v>
      </c>
      <c r="BI818" s="3">
        <f>IF(LOG((AK818/'Average Crustal Abundance'!F$2))&lt;6,LOG((AK818/'Average Crustal Abundance'!F$2)),6)</f>
        <v>0</v>
      </c>
      <c r="BJ818" s="3">
        <f>IF(LOG((AL818/'Average Crustal Abundance'!G$2))&lt;6,LOG((AL818/'Average Crustal Abundance'!G$2)),6)</f>
        <v>0</v>
      </c>
      <c r="BK818" s="3">
        <f>LOG((AM818/'Average Crustal Abundance'!H$2),5.77)</f>
        <v>0</v>
      </c>
      <c r="BL818" s="3">
        <f>IF(LOG((AN818/'Average Crustal Abundance'!I$2))&lt;6,LOG((AN818/'Average Crustal Abundance'!I$2)),6)</f>
        <v>0</v>
      </c>
      <c r="BM818" s="3">
        <f>IF(LOG((AO818/'Average Crustal Abundance'!J$2))&lt;6,LOG((AO818/'Average Crustal Abundance'!J$2)),6)</f>
        <v>0</v>
      </c>
      <c r="BN818" s="3">
        <f>LOG((AP818/'Average Crustal Abundance'!K$2),4.9)</f>
        <v>0</v>
      </c>
      <c r="BO818" s="3">
        <f>IF(LOG((AQ818/'Average Crustal Abundance'!L$2))&lt;6,LOG((AQ818/'Average Crustal Abundance'!L$2)),6)</f>
        <v>0</v>
      </c>
      <c r="BP818" s="3">
        <f>IF(LOG((AR818/'Average Crustal Abundance'!M$2))&lt;6,LOG((AR818/'Average Crustal Abundance'!M$2)),6)</f>
        <v>0</v>
      </c>
      <c r="BQ818" s="3">
        <f>IF(LOG((AS818/'Average Crustal Abundance'!N$2))&lt;6,LOG((AS818/'Average Crustal Abundance'!N$2)),6)</f>
        <v>0</v>
      </c>
      <c r="BR818" s="3">
        <f>LOG((AT818/'Average Crustal Abundance'!O$2),6.71)</f>
        <v>0</v>
      </c>
      <c r="BS818" s="3">
        <f>IF(LOG((AU818/'Average Crustal Abundance'!P$2))&lt;6,LOG((AU818/'Average Crustal Abundance'!P$2)),6)</f>
        <v>0</v>
      </c>
      <c r="BT818" s="3">
        <f>LOG((AV818/'Average Crustal Abundance'!Q$2),8.58)</f>
        <v>0</v>
      </c>
      <c r="BU818" s="3">
        <f>IF(LOG((AW818/'Average Crustal Abundance'!R$2))&lt;6,LOG((AW818/'Average Crustal Abundance'!R$2)),6)</f>
        <v>0</v>
      </c>
      <c r="BV818" s="3">
        <f>IF(LOG((AX818/'Average Crustal Abundance'!S$2))&lt;6,LOG((AX818/'Average Crustal Abundance'!S$2)),6)</f>
        <v>0</v>
      </c>
      <c r="BW818" s="3">
        <f>IF(LOG((AY818/'Average Crustal Abundance'!T$2))&lt;6,LOG((AY818/'Average Crustal Abundance'!T$2)),6)</f>
        <v>0</v>
      </c>
      <c r="BX818" s="3">
        <f>IF(LOG((AZ818/'Average Crustal Abundance'!U$2))&lt;6,LOG((AZ818/'Average Crustal Abundance'!U$2)),6)</f>
        <v>0</v>
      </c>
      <c r="BY818" s="3">
        <f>IF(LOG((BA818/'Average Crustal Abundance'!V$2))&lt;6,LOG((BA818/'Average Crustal Abundance'!V$2)),6)</f>
        <v>0</v>
      </c>
      <c r="BZ818" s="3">
        <f>LOG((BB818/'Average Crustal Abundance'!W$2),9.15)</f>
        <v>0</v>
      </c>
      <c r="CA818" s="3">
        <f>LOG((BC818/'Average Crustal Abundance'!X$2),6.07)</f>
        <v>0</v>
      </c>
      <c r="CB818" s="3">
        <f>LOG((BD818/'Average Crustal Abundance'!Y$2),9.57)</f>
        <v>0</v>
      </c>
      <c r="CC818" s="3">
        <f t="shared" si="436"/>
        <v>0</v>
      </c>
      <c r="CD818" s="3" t="e">
        <f t="shared" si="437"/>
        <v>#DIV/0!</v>
      </c>
      <c r="CE818" s="4" t="e">
        <f t="shared" si="427"/>
        <v>#DIV/0!</v>
      </c>
      <c r="CF818" s="4" t="e">
        <f t="shared" si="428"/>
        <v>#DIV/0!</v>
      </c>
      <c r="CG818" s="4" t="e">
        <f t="shared" si="429"/>
        <v>#DIV/0!</v>
      </c>
      <c r="CH818" s="4" t="e">
        <f t="shared" si="423"/>
        <v>#DIV/0!</v>
      </c>
      <c r="CI818" s="4" t="e">
        <f t="shared" si="424"/>
        <v>#DIV/0!</v>
      </c>
      <c r="CJ818" s="4" t="e">
        <f t="shared" si="425"/>
        <v>#DIV/0!</v>
      </c>
      <c r="CK818" s="4" t="e">
        <f t="shared" si="426"/>
        <v>#DIV/0!</v>
      </c>
      <c r="CL818" s="4" t="e">
        <f t="shared" si="445"/>
        <v>#DIV/0!</v>
      </c>
      <c r="CM818" s="4" t="e">
        <f t="shared" si="446"/>
        <v>#DIV/0!</v>
      </c>
      <c r="CN818" s="4" t="e">
        <f t="shared" si="447"/>
        <v>#DIV/0!</v>
      </c>
      <c r="CO818" s="4" t="e">
        <f t="shared" si="448"/>
        <v>#DIV/0!</v>
      </c>
      <c r="CP818" s="4" t="e">
        <f t="shared" si="449"/>
        <v>#DIV/0!</v>
      </c>
      <c r="CQ818" s="4" t="e">
        <f t="shared" si="451"/>
        <v>#DIV/0!</v>
      </c>
      <c r="CR818" s="4" t="e">
        <f t="shared" si="452"/>
        <v>#DIV/0!</v>
      </c>
      <c r="CS818" s="4" t="e">
        <f t="shared" si="453"/>
        <v>#DIV/0!</v>
      </c>
      <c r="CT818" s="4" t="e">
        <f t="shared" si="454"/>
        <v>#DIV/0!</v>
      </c>
      <c r="CU818" s="4" t="e">
        <f t="shared" si="455"/>
        <v>#DIV/0!</v>
      </c>
      <c r="CV818" s="4" t="e">
        <f t="shared" si="456"/>
        <v>#DIV/0!</v>
      </c>
      <c r="CW818" s="4" t="e">
        <f t="shared" si="450"/>
        <v>#DIV/0!</v>
      </c>
      <c r="CX818" s="4" t="e">
        <f t="shared" si="450"/>
        <v>#DIV/0!</v>
      </c>
      <c r="CY818" s="4" t="e">
        <f t="shared" si="450"/>
        <v>#DIV/0!</v>
      </c>
      <c r="CZ818" s="4" t="e">
        <f t="shared" si="450"/>
        <v>#DIV/0!</v>
      </c>
      <c r="DA818" s="4" t="e">
        <f t="shared" si="450"/>
        <v>#DIV/0!</v>
      </c>
      <c r="DB818" s="4" t="e">
        <f t="shared" si="450"/>
        <v>#DIV/0!</v>
      </c>
      <c r="DC818" s="3"/>
      <c r="DD818" s="3" t="e">
        <f t="shared" si="438"/>
        <v>#DIV/0!</v>
      </c>
    </row>
    <row r="819" spans="33:108" x14ac:dyDescent="0.25">
      <c r="AG819" s="2">
        <f>IF(I819&gt;'Average Crustal Abundance'!B$2,Data!I819,'Average Crustal Abundance'!B$2)</f>
        <v>52200</v>
      </c>
      <c r="AH819" s="2">
        <f>IF(J819&gt;'Average Crustal Abundance'!C$2,Data!J819,'Average Crustal Abundance'!C$2)</f>
        <v>27</v>
      </c>
      <c r="AI819" s="2">
        <f>IF(K819&gt;'Average Crustal Abundance'!D$2,Data!K819,'Average Crustal Abundance'!D$2)</f>
        <v>59</v>
      </c>
      <c r="AJ819" s="2">
        <f>IF(L819&gt;'Average Crustal Abundance'!E$2,Data!L819,'Average Crustal Abundance'!E$2)</f>
        <v>0.188</v>
      </c>
      <c r="AK819" s="2">
        <f>IF(M819&gt;'Average Crustal Abundance'!F$2,Data!M819,'Average Crustal Abundance'!F$2)</f>
        <v>1.5E-3</v>
      </c>
      <c r="AL819" s="2">
        <f>IF(N819&gt;'Average Crustal Abundance'!G$2,Data!N819,'Average Crustal Abundance'!G$2)</f>
        <v>1.5E-3</v>
      </c>
      <c r="AM819" s="2">
        <f>IF(O819&gt;'Average Crustal Abundance'!H$2,Data!O819,'Average Crustal Abundance'!H$2)</f>
        <v>27</v>
      </c>
      <c r="AN819" s="2">
        <f>IF(P819&gt;'Average Crustal Abundance'!I$2,Data!P819,'Average Crustal Abundance'!I$2)</f>
        <v>5.6000000000000001E-2</v>
      </c>
      <c r="AO819" s="2">
        <f>IF(Q819&gt;'Average Crustal Abundance'!J$2,Data!Q819,'Average Crustal Abundance'!J$2)</f>
        <v>1.2999999999999999E-3</v>
      </c>
      <c r="AP819" s="2">
        <f>IF(R819&gt;'Average Crustal Abundance'!K$2,Data!R819,'Average Crustal Abundance'!K$2)</f>
        <v>72</v>
      </c>
      <c r="AQ819" s="2">
        <f>IF(S819&gt;'Average Crustal Abundance'!L$2,Data!S819,'Average Crustal Abundance'!L$2)</f>
        <v>0.08</v>
      </c>
      <c r="AR819" s="2">
        <f>IF(T819&gt;'Average Crustal Abundance'!M$2,Data!T819,'Average Crustal Abundance'!M$2)</f>
        <v>5.1999999999999998E-2</v>
      </c>
      <c r="AS819" s="2">
        <f>IF(U819&gt;'Average Crustal Abundance'!N$2,Data!U819,'Average Crustal Abundance'!N$2)</f>
        <v>0.5</v>
      </c>
      <c r="AT819" s="2">
        <f>IF(V819&gt;'Average Crustal Abundance'!O$2,Data!V819,'Average Crustal Abundance'!O$2)</f>
        <v>11</v>
      </c>
      <c r="AU819" s="2">
        <f>IF(W819&gt;'Average Crustal Abundance'!P$2,Data!W819,'Average Crustal Abundance'!P$2)</f>
        <v>0.03</v>
      </c>
      <c r="AV819" s="2">
        <f>IF(X819&gt;'Average Crustal Abundance'!Q$2,Data!X819,'Average Crustal Abundance'!Q$2)</f>
        <v>2.5</v>
      </c>
      <c r="AW819" s="2">
        <f>IF(Y819&gt;'Average Crustal Abundance'!R$2,Data!Y819,'Average Crustal Abundance'!R$2)</f>
        <v>0.2</v>
      </c>
      <c r="AX819" s="2">
        <f>IF(Z819&gt;'Average Crustal Abundance'!S$2,Data!Z819,'Average Crustal Abundance'!S$2)</f>
        <v>0.18</v>
      </c>
      <c r="AY819" s="2">
        <f>IF(AA819&gt;'Average Crustal Abundance'!T$2,Data!AA819,'Average Crustal Abundance'!T$2)</f>
        <v>1E-3</v>
      </c>
      <c r="AZ819" s="2">
        <f>IF(AB819&gt;'Average Crustal Abundance'!U$2,Data!AB819,'Average Crustal Abundance'!U$2)</f>
        <v>0.8</v>
      </c>
      <c r="BA819" s="2">
        <f>IF(AC819&gt;'Average Crustal Abundance'!V$2,Data!AC819,'Average Crustal Abundance'!V$2)</f>
        <v>1</v>
      </c>
      <c r="BB819" s="2">
        <f>IF(AD819&gt;'Average Crustal Abundance'!W$2,Data!AD819,'Average Crustal Abundance'!W$2)</f>
        <v>1.7</v>
      </c>
      <c r="BC819" s="2">
        <f>IF(AE819&gt;'Average Crustal Abundance'!X$2,Data!AE819,'Average Crustal Abundance'!X$2)</f>
        <v>20</v>
      </c>
      <c r="BD819" s="2">
        <f>IF(AF819&gt;'Average Crustal Abundance'!Y$2,Data!AF819,'Average Crustal Abundance'!Y$2)</f>
        <v>1.3</v>
      </c>
      <c r="BE819" s="3">
        <f>LOG((AG819/'Average Crustal Abundance'!B$2),1.636)</f>
        <v>0</v>
      </c>
      <c r="BF819" s="3">
        <f>LOG((AH819/'Average Crustal Abundance'!C$2),5.77)</f>
        <v>0</v>
      </c>
      <c r="BG819" s="3">
        <f>LOG((AI819/'Average Crustal Abundance'!D$2),5.07)</f>
        <v>0</v>
      </c>
      <c r="BH819" s="3">
        <f>IF(LOG((AJ819/'Average Crustal Abundance'!E$2))&lt;6,LOG((AJ819/'Average Crustal Abundance'!E$2)),6)</f>
        <v>0</v>
      </c>
      <c r="BI819" s="3">
        <f>IF(LOG((AK819/'Average Crustal Abundance'!F$2))&lt;6,LOG((AK819/'Average Crustal Abundance'!F$2)),6)</f>
        <v>0</v>
      </c>
      <c r="BJ819" s="3">
        <f>IF(LOG((AL819/'Average Crustal Abundance'!G$2))&lt;6,LOG((AL819/'Average Crustal Abundance'!G$2)),6)</f>
        <v>0</v>
      </c>
      <c r="BK819" s="3">
        <f>LOG((AM819/'Average Crustal Abundance'!H$2),5.77)</f>
        <v>0</v>
      </c>
      <c r="BL819" s="3">
        <f>IF(LOG((AN819/'Average Crustal Abundance'!I$2))&lt;6,LOG((AN819/'Average Crustal Abundance'!I$2)),6)</f>
        <v>0</v>
      </c>
      <c r="BM819" s="3">
        <f>IF(LOG((AO819/'Average Crustal Abundance'!J$2))&lt;6,LOG((AO819/'Average Crustal Abundance'!J$2)),6)</f>
        <v>0</v>
      </c>
      <c r="BN819" s="3">
        <f>LOG((AP819/'Average Crustal Abundance'!K$2),4.9)</f>
        <v>0</v>
      </c>
      <c r="BO819" s="3">
        <f>IF(LOG((AQ819/'Average Crustal Abundance'!L$2))&lt;6,LOG((AQ819/'Average Crustal Abundance'!L$2)),6)</f>
        <v>0</v>
      </c>
      <c r="BP819" s="3">
        <f>IF(LOG((AR819/'Average Crustal Abundance'!M$2))&lt;6,LOG((AR819/'Average Crustal Abundance'!M$2)),6)</f>
        <v>0</v>
      </c>
      <c r="BQ819" s="3">
        <f>IF(LOG((AS819/'Average Crustal Abundance'!N$2))&lt;6,LOG((AS819/'Average Crustal Abundance'!N$2)),6)</f>
        <v>0</v>
      </c>
      <c r="BR819" s="3">
        <f>LOG((AT819/'Average Crustal Abundance'!O$2),6.71)</f>
        <v>0</v>
      </c>
      <c r="BS819" s="3">
        <f>IF(LOG((AU819/'Average Crustal Abundance'!P$2))&lt;6,LOG((AU819/'Average Crustal Abundance'!P$2)),6)</f>
        <v>0</v>
      </c>
      <c r="BT819" s="3">
        <f>LOG((AV819/'Average Crustal Abundance'!Q$2),8.58)</f>
        <v>0</v>
      </c>
      <c r="BU819" s="3">
        <f>IF(LOG((AW819/'Average Crustal Abundance'!R$2))&lt;6,LOG((AW819/'Average Crustal Abundance'!R$2)),6)</f>
        <v>0</v>
      </c>
      <c r="BV819" s="3">
        <f>IF(LOG((AX819/'Average Crustal Abundance'!S$2))&lt;6,LOG((AX819/'Average Crustal Abundance'!S$2)),6)</f>
        <v>0</v>
      </c>
      <c r="BW819" s="3">
        <f>IF(LOG((AY819/'Average Crustal Abundance'!T$2))&lt;6,LOG((AY819/'Average Crustal Abundance'!T$2)),6)</f>
        <v>0</v>
      </c>
      <c r="BX819" s="3">
        <f>IF(LOG((AZ819/'Average Crustal Abundance'!U$2))&lt;6,LOG((AZ819/'Average Crustal Abundance'!U$2)),6)</f>
        <v>0</v>
      </c>
      <c r="BY819" s="3">
        <f>IF(LOG((BA819/'Average Crustal Abundance'!V$2))&lt;6,LOG((BA819/'Average Crustal Abundance'!V$2)),6)</f>
        <v>0</v>
      </c>
      <c r="BZ819" s="3">
        <f>LOG((BB819/'Average Crustal Abundance'!W$2),9.15)</f>
        <v>0</v>
      </c>
      <c r="CA819" s="3">
        <f>LOG((BC819/'Average Crustal Abundance'!X$2),6.07)</f>
        <v>0</v>
      </c>
      <c r="CB819" s="3">
        <f>LOG((BD819/'Average Crustal Abundance'!Y$2),9.57)</f>
        <v>0</v>
      </c>
      <c r="CC819" s="3">
        <f t="shared" si="436"/>
        <v>0</v>
      </c>
      <c r="CD819" s="3" t="e">
        <f t="shared" si="437"/>
        <v>#DIV/0!</v>
      </c>
      <c r="CE819" s="4" t="e">
        <f t="shared" si="427"/>
        <v>#DIV/0!</v>
      </c>
      <c r="CF819" s="4" t="e">
        <f t="shared" si="428"/>
        <v>#DIV/0!</v>
      </c>
      <c r="CG819" s="4" t="e">
        <f t="shared" si="429"/>
        <v>#DIV/0!</v>
      </c>
      <c r="CH819" s="4" t="e">
        <f t="shared" si="423"/>
        <v>#DIV/0!</v>
      </c>
      <c r="CI819" s="4" t="e">
        <f t="shared" si="424"/>
        <v>#DIV/0!</v>
      </c>
      <c r="CJ819" s="4" t="e">
        <f t="shared" si="425"/>
        <v>#DIV/0!</v>
      </c>
      <c r="CK819" s="4" t="e">
        <f t="shared" si="426"/>
        <v>#DIV/0!</v>
      </c>
      <c r="CL819" s="4" t="e">
        <f t="shared" si="445"/>
        <v>#DIV/0!</v>
      </c>
      <c r="CM819" s="4" t="e">
        <f t="shared" si="446"/>
        <v>#DIV/0!</v>
      </c>
      <c r="CN819" s="4" t="e">
        <f t="shared" si="447"/>
        <v>#DIV/0!</v>
      </c>
      <c r="CO819" s="4" t="e">
        <f t="shared" si="448"/>
        <v>#DIV/0!</v>
      </c>
      <c r="CP819" s="4" t="e">
        <f t="shared" si="449"/>
        <v>#DIV/0!</v>
      </c>
      <c r="CQ819" s="4" t="e">
        <f t="shared" si="451"/>
        <v>#DIV/0!</v>
      </c>
      <c r="CR819" s="4" t="e">
        <f t="shared" si="452"/>
        <v>#DIV/0!</v>
      </c>
      <c r="CS819" s="4" t="e">
        <f t="shared" si="453"/>
        <v>#DIV/0!</v>
      </c>
      <c r="CT819" s="4" t="e">
        <f t="shared" si="454"/>
        <v>#DIV/0!</v>
      </c>
      <c r="CU819" s="4" t="e">
        <f t="shared" si="455"/>
        <v>#DIV/0!</v>
      </c>
      <c r="CV819" s="4" t="e">
        <f t="shared" si="456"/>
        <v>#DIV/0!</v>
      </c>
      <c r="CW819" s="4" t="e">
        <f t="shared" si="450"/>
        <v>#DIV/0!</v>
      </c>
      <c r="CX819" s="4" t="e">
        <f t="shared" si="450"/>
        <v>#DIV/0!</v>
      </c>
      <c r="CY819" s="4" t="e">
        <f t="shared" si="450"/>
        <v>#DIV/0!</v>
      </c>
      <c r="CZ819" s="4" t="e">
        <f t="shared" si="450"/>
        <v>#DIV/0!</v>
      </c>
      <c r="DA819" s="4" t="e">
        <f t="shared" si="450"/>
        <v>#DIV/0!</v>
      </c>
      <c r="DB819" s="4" t="e">
        <f t="shared" si="450"/>
        <v>#DIV/0!</v>
      </c>
      <c r="DC819" s="3"/>
      <c r="DD819" s="3" t="e">
        <f t="shared" si="438"/>
        <v>#DIV/0!</v>
      </c>
    </row>
    <row r="820" spans="33:108" x14ac:dyDescent="0.25">
      <c r="AG820" s="2">
        <f>IF(I820&gt;'Average Crustal Abundance'!B$2,Data!I820,'Average Crustal Abundance'!B$2)</f>
        <v>52200</v>
      </c>
      <c r="AH820" s="2">
        <f>IF(J820&gt;'Average Crustal Abundance'!C$2,Data!J820,'Average Crustal Abundance'!C$2)</f>
        <v>27</v>
      </c>
      <c r="AI820" s="2">
        <f>IF(K820&gt;'Average Crustal Abundance'!D$2,Data!K820,'Average Crustal Abundance'!D$2)</f>
        <v>59</v>
      </c>
      <c r="AJ820" s="2">
        <f>IF(L820&gt;'Average Crustal Abundance'!E$2,Data!L820,'Average Crustal Abundance'!E$2)</f>
        <v>0.188</v>
      </c>
      <c r="AK820" s="2">
        <f>IF(M820&gt;'Average Crustal Abundance'!F$2,Data!M820,'Average Crustal Abundance'!F$2)</f>
        <v>1.5E-3</v>
      </c>
      <c r="AL820" s="2">
        <f>IF(N820&gt;'Average Crustal Abundance'!G$2,Data!N820,'Average Crustal Abundance'!G$2)</f>
        <v>1.5E-3</v>
      </c>
      <c r="AM820" s="2">
        <f>IF(O820&gt;'Average Crustal Abundance'!H$2,Data!O820,'Average Crustal Abundance'!H$2)</f>
        <v>27</v>
      </c>
      <c r="AN820" s="2">
        <f>IF(P820&gt;'Average Crustal Abundance'!I$2,Data!P820,'Average Crustal Abundance'!I$2)</f>
        <v>5.6000000000000001E-2</v>
      </c>
      <c r="AO820" s="2">
        <f>IF(Q820&gt;'Average Crustal Abundance'!J$2,Data!Q820,'Average Crustal Abundance'!J$2)</f>
        <v>1.2999999999999999E-3</v>
      </c>
      <c r="AP820" s="2">
        <f>IF(R820&gt;'Average Crustal Abundance'!K$2,Data!R820,'Average Crustal Abundance'!K$2)</f>
        <v>72</v>
      </c>
      <c r="AQ820" s="2">
        <f>IF(S820&gt;'Average Crustal Abundance'!L$2,Data!S820,'Average Crustal Abundance'!L$2)</f>
        <v>0.08</v>
      </c>
      <c r="AR820" s="2">
        <f>IF(T820&gt;'Average Crustal Abundance'!M$2,Data!T820,'Average Crustal Abundance'!M$2)</f>
        <v>5.1999999999999998E-2</v>
      </c>
      <c r="AS820" s="2">
        <f>IF(U820&gt;'Average Crustal Abundance'!N$2,Data!U820,'Average Crustal Abundance'!N$2)</f>
        <v>0.5</v>
      </c>
      <c r="AT820" s="2">
        <f>IF(V820&gt;'Average Crustal Abundance'!O$2,Data!V820,'Average Crustal Abundance'!O$2)</f>
        <v>11</v>
      </c>
      <c r="AU820" s="2">
        <f>IF(W820&gt;'Average Crustal Abundance'!P$2,Data!W820,'Average Crustal Abundance'!P$2)</f>
        <v>0.03</v>
      </c>
      <c r="AV820" s="2">
        <f>IF(X820&gt;'Average Crustal Abundance'!Q$2,Data!X820,'Average Crustal Abundance'!Q$2)</f>
        <v>2.5</v>
      </c>
      <c r="AW820" s="2">
        <f>IF(Y820&gt;'Average Crustal Abundance'!R$2,Data!Y820,'Average Crustal Abundance'!R$2)</f>
        <v>0.2</v>
      </c>
      <c r="AX820" s="2">
        <f>IF(Z820&gt;'Average Crustal Abundance'!S$2,Data!Z820,'Average Crustal Abundance'!S$2)</f>
        <v>0.18</v>
      </c>
      <c r="AY820" s="2">
        <f>IF(AA820&gt;'Average Crustal Abundance'!T$2,Data!AA820,'Average Crustal Abundance'!T$2)</f>
        <v>1E-3</v>
      </c>
      <c r="AZ820" s="2">
        <f>IF(AB820&gt;'Average Crustal Abundance'!U$2,Data!AB820,'Average Crustal Abundance'!U$2)</f>
        <v>0.8</v>
      </c>
      <c r="BA820" s="2">
        <f>IF(AC820&gt;'Average Crustal Abundance'!V$2,Data!AC820,'Average Crustal Abundance'!V$2)</f>
        <v>1</v>
      </c>
      <c r="BB820" s="2">
        <f>IF(AD820&gt;'Average Crustal Abundance'!W$2,Data!AD820,'Average Crustal Abundance'!W$2)</f>
        <v>1.7</v>
      </c>
      <c r="BC820" s="2">
        <f>IF(AE820&gt;'Average Crustal Abundance'!X$2,Data!AE820,'Average Crustal Abundance'!X$2)</f>
        <v>20</v>
      </c>
      <c r="BD820" s="2">
        <f>IF(AF820&gt;'Average Crustal Abundance'!Y$2,Data!AF820,'Average Crustal Abundance'!Y$2)</f>
        <v>1.3</v>
      </c>
      <c r="BE820" s="3">
        <f>LOG((AG820/'Average Crustal Abundance'!B$2),1.636)</f>
        <v>0</v>
      </c>
      <c r="BF820" s="3">
        <f>LOG((AH820/'Average Crustal Abundance'!C$2),5.77)</f>
        <v>0</v>
      </c>
      <c r="BG820" s="3">
        <f>LOG((AI820/'Average Crustal Abundance'!D$2),5.07)</f>
        <v>0</v>
      </c>
      <c r="BH820" s="3">
        <f>IF(LOG((AJ820/'Average Crustal Abundance'!E$2))&lt;6,LOG((AJ820/'Average Crustal Abundance'!E$2)),6)</f>
        <v>0</v>
      </c>
      <c r="BI820" s="3">
        <f>IF(LOG((AK820/'Average Crustal Abundance'!F$2))&lt;6,LOG((AK820/'Average Crustal Abundance'!F$2)),6)</f>
        <v>0</v>
      </c>
      <c r="BJ820" s="3">
        <f>IF(LOG((AL820/'Average Crustal Abundance'!G$2))&lt;6,LOG((AL820/'Average Crustal Abundance'!G$2)),6)</f>
        <v>0</v>
      </c>
      <c r="BK820" s="3">
        <f>LOG((AM820/'Average Crustal Abundance'!H$2),5.77)</f>
        <v>0</v>
      </c>
      <c r="BL820" s="3">
        <f>IF(LOG((AN820/'Average Crustal Abundance'!I$2))&lt;6,LOG((AN820/'Average Crustal Abundance'!I$2)),6)</f>
        <v>0</v>
      </c>
      <c r="BM820" s="3">
        <f>IF(LOG((AO820/'Average Crustal Abundance'!J$2))&lt;6,LOG((AO820/'Average Crustal Abundance'!J$2)),6)</f>
        <v>0</v>
      </c>
      <c r="BN820" s="3">
        <f>LOG((AP820/'Average Crustal Abundance'!K$2),4.9)</f>
        <v>0</v>
      </c>
      <c r="BO820" s="3">
        <f>IF(LOG((AQ820/'Average Crustal Abundance'!L$2))&lt;6,LOG((AQ820/'Average Crustal Abundance'!L$2)),6)</f>
        <v>0</v>
      </c>
      <c r="BP820" s="3">
        <f>IF(LOG((AR820/'Average Crustal Abundance'!M$2))&lt;6,LOG((AR820/'Average Crustal Abundance'!M$2)),6)</f>
        <v>0</v>
      </c>
      <c r="BQ820" s="3">
        <f>IF(LOG((AS820/'Average Crustal Abundance'!N$2))&lt;6,LOG((AS820/'Average Crustal Abundance'!N$2)),6)</f>
        <v>0</v>
      </c>
      <c r="BR820" s="3">
        <f>LOG((AT820/'Average Crustal Abundance'!O$2),6.71)</f>
        <v>0</v>
      </c>
      <c r="BS820" s="3">
        <f>IF(LOG((AU820/'Average Crustal Abundance'!P$2))&lt;6,LOG((AU820/'Average Crustal Abundance'!P$2)),6)</f>
        <v>0</v>
      </c>
      <c r="BT820" s="3">
        <f>LOG((AV820/'Average Crustal Abundance'!Q$2),8.58)</f>
        <v>0</v>
      </c>
      <c r="BU820" s="3">
        <f>IF(LOG((AW820/'Average Crustal Abundance'!R$2))&lt;6,LOG((AW820/'Average Crustal Abundance'!R$2)),6)</f>
        <v>0</v>
      </c>
      <c r="BV820" s="3">
        <f>IF(LOG((AX820/'Average Crustal Abundance'!S$2))&lt;6,LOG((AX820/'Average Crustal Abundance'!S$2)),6)</f>
        <v>0</v>
      </c>
      <c r="BW820" s="3">
        <f>IF(LOG((AY820/'Average Crustal Abundance'!T$2))&lt;6,LOG((AY820/'Average Crustal Abundance'!T$2)),6)</f>
        <v>0</v>
      </c>
      <c r="BX820" s="3">
        <f>IF(LOG((AZ820/'Average Crustal Abundance'!U$2))&lt;6,LOG((AZ820/'Average Crustal Abundance'!U$2)),6)</f>
        <v>0</v>
      </c>
      <c r="BY820" s="3">
        <f>IF(LOG((BA820/'Average Crustal Abundance'!V$2))&lt;6,LOG((BA820/'Average Crustal Abundance'!V$2)),6)</f>
        <v>0</v>
      </c>
      <c r="BZ820" s="3">
        <f>LOG((BB820/'Average Crustal Abundance'!W$2),9.15)</f>
        <v>0</v>
      </c>
      <c r="CA820" s="3">
        <f>LOG((BC820/'Average Crustal Abundance'!X$2),6.07)</f>
        <v>0</v>
      </c>
      <c r="CB820" s="3">
        <f>LOG((BD820/'Average Crustal Abundance'!Y$2),9.57)</f>
        <v>0</v>
      </c>
      <c r="CC820" s="3">
        <f t="shared" si="436"/>
        <v>0</v>
      </c>
      <c r="CD820" s="3" t="e">
        <f t="shared" si="437"/>
        <v>#DIV/0!</v>
      </c>
      <c r="CE820" s="4" t="e">
        <f t="shared" si="427"/>
        <v>#DIV/0!</v>
      </c>
      <c r="CF820" s="4" t="e">
        <f t="shared" si="428"/>
        <v>#DIV/0!</v>
      </c>
      <c r="CG820" s="4" t="e">
        <f t="shared" si="429"/>
        <v>#DIV/0!</v>
      </c>
      <c r="CH820" s="4" t="e">
        <f t="shared" si="423"/>
        <v>#DIV/0!</v>
      </c>
      <c r="CI820" s="4" t="e">
        <f t="shared" si="424"/>
        <v>#DIV/0!</v>
      </c>
      <c r="CJ820" s="4" t="e">
        <f t="shared" si="425"/>
        <v>#DIV/0!</v>
      </c>
      <c r="CK820" s="4" t="e">
        <f t="shared" si="426"/>
        <v>#DIV/0!</v>
      </c>
      <c r="CL820" s="4" t="e">
        <f t="shared" si="445"/>
        <v>#DIV/0!</v>
      </c>
      <c r="CM820" s="4" t="e">
        <f t="shared" si="446"/>
        <v>#DIV/0!</v>
      </c>
      <c r="CN820" s="4" t="e">
        <f t="shared" si="447"/>
        <v>#DIV/0!</v>
      </c>
      <c r="CO820" s="4" t="e">
        <f t="shared" si="448"/>
        <v>#DIV/0!</v>
      </c>
      <c r="CP820" s="4" t="e">
        <f t="shared" si="449"/>
        <v>#DIV/0!</v>
      </c>
      <c r="CQ820" s="4" t="e">
        <f t="shared" si="451"/>
        <v>#DIV/0!</v>
      </c>
      <c r="CR820" s="4" t="e">
        <f t="shared" si="452"/>
        <v>#DIV/0!</v>
      </c>
      <c r="CS820" s="4" t="e">
        <f t="shared" si="453"/>
        <v>#DIV/0!</v>
      </c>
      <c r="CT820" s="4" t="e">
        <f t="shared" si="454"/>
        <v>#DIV/0!</v>
      </c>
      <c r="CU820" s="4" t="e">
        <f t="shared" si="455"/>
        <v>#DIV/0!</v>
      </c>
      <c r="CV820" s="4" t="e">
        <f t="shared" si="456"/>
        <v>#DIV/0!</v>
      </c>
      <c r="CW820" s="4" t="e">
        <f t="shared" si="450"/>
        <v>#DIV/0!</v>
      </c>
      <c r="CX820" s="4" t="e">
        <f t="shared" si="450"/>
        <v>#DIV/0!</v>
      </c>
      <c r="CY820" s="4" t="e">
        <f t="shared" si="450"/>
        <v>#DIV/0!</v>
      </c>
      <c r="CZ820" s="4" t="e">
        <f t="shared" si="450"/>
        <v>#DIV/0!</v>
      </c>
      <c r="DA820" s="4" t="e">
        <f t="shared" si="450"/>
        <v>#DIV/0!</v>
      </c>
      <c r="DB820" s="4" t="e">
        <f t="shared" si="450"/>
        <v>#DIV/0!</v>
      </c>
      <c r="DC820" s="3"/>
      <c r="DD820" s="3" t="e">
        <f t="shared" si="438"/>
        <v>#DIV/0!</v>
      </c>
    </row>
    <row r="821" spans="33:108" x14ac:dyDescent="0.25">
      <c r="AG821" s="2">
        <f>IF(I821&gt;'Average Crustal Abundance'!B$2,Data!I821,'Average Crustal Abundance'!B$2)</f>
        <v>52200</v>
      </c>
      <c r="AH821" s="2">
        <f>IF(J821&gt;'Average Crustal Abundance'!C$2,Data!J821,'Average Crustal Abundance'!C$2)</f>
        <v>27</v>
      </c>
      <c r="AI821" s="2">
        <f>IF(K821&gt;'Average Crustal Abundance'!D$2,Data!K821,'Average Crustal Abundance'!D$2)</f>
        <v>59</v>
      </c>
      <c r="AJ821" s="2">
        <f>IF(L821&gt;'Average Crustal Abundance'!E$2,Data!L821,'Average Crustal Abundance'!E$2)</f>
        <v>0.188</v>
      </c>
      <c r="AK821" s="2">
        <f>IF(M821&gt;'Average Crustal Abundance'!F$2,Data!M821,'Average Crustal Abundance'!F$2)</f>
        <v>1.5E-3</v>
      </c>
      <c r="AL821" s="2">
        <f>IF(N821&gt;'Average Crustal Abundance'!G$2,Data!N821,'Average Crustal Abundance'!G$2)</f>
        <v>1.5E-3</v>
      </c>
      <c r="AM821" s="2">
        <f>IF(O821&gt;'Average Crustal Abundance'!H$2,Data!O821,'Average Crustal Abundance'!H$2)</f>
        <v>27</v>
      </c>
      <c r="AN821" s="2">
        <f>IF(P821&gt;'Average Crustal Abundance'!I$2,Data!P821,'Average Crustal Abundance'!I$2)</f>
        <v>5.6000000000000001E-2</v>
      </c>
      <c r="AO821" s="2">
        <f>IF(Q821&gt;'Average Crustal Abundance'!J$2,Data!Q821,'Average Crustal Abundance'!J$2)</f>
        <v>1.2999999999999999E-3</v>
      </c>
      <c r="AP821" s="2">
        <f>IF(R821&gt;'Average Crustal Abundance'!K$2,Data!R821,'Average Crustal Abundance'!K$2)</f>
        <v>72</v>
      </c>
      <c r="AQ821" s="2">
        <f>IF(S821&gt;'Average Crustal Abundance'!L$2,Data!S821,'Average Crustal Abundance'!L$2)</f>
        <v>0.08</v>
      </c>
      <c r="AR821" s="2">
        <f>IF(T821&gt;'Average Crustal Abundance'!M$2,Data!T821,'Average Crustal Abundance'!M$2)</f>
        <v>5.1999999999999998E-2</v>
      </c>
      <c r="AS821" s="2">
        <f>IF(U821&gt;'Average Crustal Abundance'!N$2,Data!U821,'Average Crustal Abundance'!N$2)</f>
        <v>0.5</v>
      </c>
      <c r="AT821" s="2">
        <f>IF(V821&gt;'Average Crustal Abundance'!O$2,Data!V821,'Average Crustal Abundance'!O$2)</f>
        <v>11</v>
      </c>
      <c r="AU821" s="2">
        <f>IF(W821&gt;'Average Crustal Abundance'!P$2,Data!W821,'Average Crustal Abundance'!P$2)</f>
        <v>0.03</v>
      </c>
      <c r="AV821" s="2">
        <f>IF(X821&gt;'Average Crustal Abundance'!Q$2,Data!X821,'Average Crustal Abundance'!Q$2)</f>
        <v>2.5</v>
      </c>
      <c r="AW821" s="2">
        <f>IF(Y821&gt;'Average Crustal Abundance'!R$2,Data!Y821,'Average Crustal Abundance'!R$2)</f>
        <v>0.2</v>
      </c>
      <c r="AX821" s="2">
        <f>IF(Z821&gt;'Average Crustal Abundance'!S$2,Data!Z821,'Average Crustal Abundance'!S$2)</f>
        <v>0.18</v>
      </c>
      <c r="AY821" s="2">
        <f>IF(AA821&gt;'Average Crustal Abundance'!T$2,Data!AA821,'Average Crustal Abundance'!T$2)</f>
        <v>1E-3</v>
      </c>
      <c r="AZ821" s="2">
        <f>IF(AB821&gt;'Average Crustal Abundance'!U$2,Data!AB821,'Average Crustal Abundance'!U$2)</f>
        <v>0.8</v>
      </c>
      <c r="BA821" s="2">
        <f>IF(AC821&gt;'Average Crustal Abundance'!V$2,Data!AC821,'Average Crustal Abundance'!V$2)</f>
        <v>1</v>
      </c>
      <c r="BB821" s="2">
        <f>IF(AD821&gt;'Average Crustal Abundance'!W$2,Data!AD821,'Average Crustal Abundance'!W$2)</f>
        <v>1.7</v>
      </c>
      <c r="BC821" s="2">
        <f>IF(AE821&gt;'Average Crustal Abundance'!X$2,Data!AE821,'Average Crustal Abundance'!X$2)</f>
        <v>20</v>
      </c>
      <c r="BD821" s="2">
        <f>IF(AF821&gt;'Average Crustal Abundance'!Y$2,Data!AF821,'Average Crustal Abundance'!Y$2)</f>
        <v>1.3</v>
      </c>
      <c r="BE821" s="3">
        <f>LOG((AG821/'Average Crustal Abundance'!B$2),1.636)</f>
        <v>0</v>
      </c>
      <c r="BF821" s="3">
        <f>LOG((AH821/'Average Crustal Abundance'!C$2),5.77)</f>
        <v>0</v>
      </c>
      <c r="BG821" s="3">
        <f>LOG((AI821/'Average Crustal Abundance'!D$2),5.07)</f>
        <v>0</v>
      </c>
      <c r="BH821" s="3">
        <f>IF(LOG((AJ821/'Average Crustal Abundance'!E$2))&lt;6,LOG((AJ821/'Average Crustal Abundance'!E$2)),6)</f>
        <v>0</v>
      </c>
      <c r="BI821" s="3">
        <f>IF(LOG((AK821/'Average Crustal Abundance'!F$2))&lt;6,LOG((AK821/'Average Crustal Abundance'!F$2)),6)</f>
        <v>0</v>
      </c>
      <c r="BJ821" s="3">
        <f>IF(LOG((AL821/'Average Crustal Abundance'!G$2))&lt;6,LOG((AL821/'Average Crustal Abundance'!G$2)),6)</f>
        <v>0</v>
      </c>
      <c r="BK821" s="3">
        <f>LOG((AM821/'Average Crustal Abundance'!H$2),5.77)</f>
        <v>0</v>
      </c>
      <c r="BL821" s="3">
        <f>IF(LOG((AN821/'Average Crustal Abundance'!I$2))&lt;6,LOG((AN821/'Average Crustal Abundance'!I$2)),6)</f>
        <v>0</v>
      </c>
      <c r="BM821" s="3">
        <f>IF(LOG((AO821/'Average Crustal Abundance'!J$2))&lt;6,LOG((AO821/'Average Crustal Abundance'!J$2)),6)</f>
        <v>0</v>
      </c>
      <c r="BN821" s="3">
        <f>LOG((AP821/'Average Crustal Abundance'!K$2),4.9)</f>
        <v>0</v>
      </c>
      <c r="BO821" s="3">
        <f>IF(LOG((AQ821/'Average Crustal Abundance'!L$2))&lt;6,LOG((AQ821/'Average Crustal Abundance'!L$2)),6)</f>
        <v>0</v>
      </c>
      <c r="BP821" s="3">
        <f>IF(LOG((AR821/'Average Crustal Abundance'!M$2))&lt;6,LOG((AR821/'Average Crustal Abundance'!M$2)),6)</f>
        <v>0</v>
      </c>
      <c r="BQ821" s="3">
        <f>IF(LOG((AS821/'Average Crustal Abundance'!N$2))&lt;6,LOG((AS821/'Average Crustal Abundance'!N$2)),6)</f>
        <v>0</v>
      </c>
      <c r="BR821" s="3">
        <f>LOG((AT821/'Average Crustal Abundance'!O$2),6.71)</f>
        <v>0</v>
      </c>
      <c r="BS821" s="3">
        <f>IF(LOG((AU821/'Average Crustal Abundance'!P$2))&lt;6,LOG((AU821/'Average Crustal Abundance'!P$2)),6)</f>
        <v>0</v>
      </c>
      <c r="BT821" s="3">
        <f>LOG((AV821/'Average Crustal Abundance'!Q$2),8.58)</f>
        <v>0</v>
      </c>
      <c r="BU821" s="3">
        <f>IF(LOG((AW821/'Average Crustal Abundance'!R$2))&lt;6,LOG((AW821/'Average Crustal Abundance'!R$2)),6)</f>
        <v>0</v>
      </c>
      <c r="BV821" s="3">
        <f>IF(LOG((AX821/'Average Crustal Abundance'!S$2))&lt;6,LOG((AX821/'Average Crustal Abundance'!S$2)),6)</f>
        <v>0</v>
      </c>
      <c r="BW821" s="3">
        <f>IF(LOG((AY821/'Average Crustal Abundance'!T$2))&lt;6,LOG((AY821/'Average Crustal Abundance'!T$2)),6)</f>
        <v>0</v>
      </c>
      <c r="BX821" s="3">
        <f>IF(LOG((AZ821/'Average Crustal Abundance'!U$2))&lt;6,LOG((AZ821/'Average Crustal Abundance'!U$2)),6)</f>
        <v>0</v>
      </c>
      <c r="BY821" s="3">
        <f>IF(LOG((BA821/'Average Crustal Abundance'!V$2))&lt;6,LOG((BA821/'Average Crustal Abundance'!V$2)),6)</f>
        <v>0</v>
      </c>
      <c r="BZ821" s="3">
        <f>LOG((BB821/'Average Crustal Abundance'!W$2),9.15)</f>
        <v>0</v>
      </c>
      <c r="CA821" s="3">
        <f>LOG((BC821/'Average Crustal Abundance'!X$2),6.07)</f>
        <v>0</v>
      </c>
      <c r="CB821" s="3">
        <f>LOG((BD821/'Average Crustal Abundance'!Y$2),9.57)</f>
        <v>0</v>
      </c>
      <c r="CC821" s="3">
        <f t="shared" si="436"/>
        <v>0</v>
      </c>
      <c r="CD821" s="3" t="e">
        <f t="shared" si="437"/>
        <v>#DIV/0!</v>
      </c>
      <c r="CE821" s="4" t="e">
        <f t="shared" si="427"/>
        <v>#DIV/0!</v>
      </c>
      <c r="CF821" s="4" t="e">
        <f t="shared" si="428"/>
        <v>#DIV/0!</v>
      </c>
      <c r="CG821" s="4" t="e">
        <f t="shared" si="429"/>
        <v>#DIV/0!</v>
      </c>
      <c r="CH821" s="4" t="e">
        <f t="shared" si="423"/>
        <v>#DIV/0!</v>
      </c>
      <c r="CI821" s="4" t="e">
        <f t="shared" si="424"/>
        <v>#DIV/0!</v>
      </c>
      <c r="CJ821" s="4" t="e">
        <f t="shared" si="425"/>
        <v>#DIV/0!</v>
      </c>
      <c r="CK821" s="4" t="e">
        <f t="shared" si="426"/>
        <v>#DIV/0!</v>
      </c>
      <c r="CL821" s="4" t="e">
        <f t="shared" si="445"/>
        <v>#DIV/0!</v>
      </c>
      <c r="CM821" s="4" t="e">
        <f t="shared" si="446"/>
        <v>#DIV/0!</v>
      </c>
      <c r="CN821" s="4" t="e">
        <f t="shared" si="447"/>
        <v>#DIV/0!</v>
      </c>
      <c r="CO821" s="4" t="e">
        <f t="shared" si="448"/>
        <v>#DIV/0!</v>
      </c>
      <c r="CP821" s="4" t="e">
        <f t="shared" si="449"/>
        <v>#DIV/0!</v>
      </c>
      <c r="CQ821" s="4" t="e">
        <f t="shared" si="451"/>
        <v>#DIV/0!</v>
      </c>
      <c r="CR821" s="4" t="e">
        <f t="shared" si="452"/>
        <v>#DIV/0!</v>
      </c>
      <c r="CS821" s="4" t="e">
        <f t="shared" si="453"/>
        <v>#DIV/0!</v>
      </c>
      <c r="CT821" s="4" t="e">
        <f t="shared" si="454"/>
        <v>#DIV/0!</v>
      </c>
      <c r="CU821" s="4" t="e">
        <f t="shared" si="455"/>
        <v>#DIV/0!</v>
      </c>
      <c r="CV821" s="4" t="e">
        <f t="shared" si="456"/>
        <v>#DIV/0!</v>
      </c>
      <c r="CW821" s="4" t="e">
        <f t="shared" si="450"/>
        <v>#DIV/0!</v>
      </c>
      <c r="CX821" s="4" t="e">
        <f t="shared" si="450"/>
        <v>#DIV/0!</v>
      </c>
      <c r="CY821" s="4" t="e">
        <f t="shared" si="450"/>
        <v>#DIV/0!</v>
      </c>
      <c r="CZ821" s="4" t="e">
        <f t="shared" si="450"/>
        <v>#DIV/0!</v>
      </c>
      <c r="DA821" s="4" t="e">
        <f t="shared" si="450"/>
        <v>#DIV/0!</v>
      </c>
      <c r="DB821" s="4" t="e">
        <f t="shared" si="450"/>
        <v>#DIV/0!</v>
      </c>
      <c r="DC821" s="3"/>
      <c r="DD821" s="3" t="e">
        <f t="shared" si="438"/>
        <v>#DIV/0!</v>
      </c>
    </row>
    <row r="822" spans="33:108" x14ac:dyDescent="0.25">
      <c r="AG822" s="2">
        <f>IF(I822&gt;'Average Crustal Abundance'!B$2,Data!I822,'Average Crustal Abundance'!B$2)</f>
        <v>52200</v>
      </c>
      <c r="AH822" s="2">
        <f>IF(J822&gt;'Average Crustal Abundance'!C$2,Data!J822,'Average Crustal Abundance'!C$2)</f>
        <v>27</v>
      </c>
      <c r="AI822" s="2">
        <f>IF(K822&gt;'Average Crustal Abundance'!D$2,Data!K822,'Average Crustal Abundance'!D$2)</f>
        <v>59</v>
      </c>
      <c r="AJ822" s="2">
        <f>IF(L822&gt;'Average Crustal Abundance'!E$2,Data!L822,'Average Crustal Abundance'!E$2)</f>
        <v>0.188</v>
      </c>
      <c r="AK822" s="2">
        <f>IF(M822&gt;'Average Crustal Abundance'!F$2,Data!M822,'Average Crustal Abundance'!F$2)</f>
        <v>1.5E-3</v>
      </c>
      <c r="AL822" s="2">
        <f>IF(N822&gt;'Average Crustal Abundance'!G$2,Data!N822,'Average Crustal Abundance'!G$2)</f>
        <v>1.5E-3</v>
      </c>
      <c r="AM822" s="2">
        <f>IF(O822&gt;'Average Crustal Abundance'!H$2,Data!O822,'Average Crustal Abundance'!H$2)</f>
        <v>27</v>
      </c>
      <c r="AN822" s="2">
        <f>IF(P822&gt;'Average Crustal Abundance'!I$2,Data!P822,'Average Crustal Abundance'!I$2)</f>
        <v>5.6000000000000001E-2</v>
      </c>
      <c r="AO822" s="2">
        <f>IF(Q822&gt;'Average Crustal Abundance'!J$2,Data!Q822,'Average Crustal Abundance'!J$2)</f>
        <v>1.2999999999999999E-3</v>
      </c>
      <c r="AP822" s="2">
        <f>IF(R822&gt;'Average Crustal Abundance'!K$2,Data!R822,'Average Crustal Abundance'!K$2)</f>
        <v>72</v>
      </c>
      <c r="AQ822" s="2">
        <f>IF(S822&gt;'Average Crustal Abundance'!L$2,Data!S822,'Average Crustal Abundance'!L$2)</f>
        <v>0.08</v>
      </c>
      <c r="AR822" s="2">
        <f>IF(T822&gt;'Average Crustal Abundance'!M$2,Data!T822,'Average Crustal Abundance'!M$2)</f>
        <v>5.1999999999999998E-2</v>
      </c>
      <c r="AS822" s="2">
        <f>IF(U822&gt;'Average Crustal Abundance'!N$2,Data!U822,'Average Crustal Abundance'!N$2)</f>
        <v>0.5</v>
      </c>
      <c r="AT822" s="2">
        <f>IF(V822&gt;'Average Crustal Abundance'!O$2,Data!V822,'Average Crustal Abundance'!O$2)</f>
        <v>11</v>
      </c>
      <c r="AU822" s="2">
        <f>IF(W822&gt;'Average Crustal Abundance'!P$2,Data!W822,'Average Crustal Abundance'!P$2)</f>
        <v>0.03</v>
      </c>
      <c r="AV822" s="2">
        <f>IF(X822&gt;'Average Crustal Abundance'!Q$2,Data!X822,'Average Crustal Abundance'!Q$2)</f>
        <v>2.5</v>
      </c>
      <c r="AW822" s="2">
        <f>IF(Y822&gt;'Average Crustal Abundance'!R$2,Data!Y822,'Average Crustal Abundance'!R$2)</f>
        <v>0.2</v>
      </c>
      <c r="AX822" s="2">
        <f>IF(Z822&gt;'Average Crustal Abundance'!S$2,Data!Z822,'Average Crustal Abundance'!S$2)</f>
        <v>0.18</v>
      </c>
      <c r="AY822" s="2">
        <f>IF(AA822&gt;'Average Crustal Abundance'!T$2,Data!AA822,'Average Crustal Abundance'!T$2)</f>
        <v>1E-3</v>
      </c>
      <c r="AZ822" s="2">
        <f>IF(AB822&gt;'Average Crustal Abundance'!U$2,Data!AB822,'Average Crustal Abundance'!U$2)</f>
        <v>0.8</v>
      </c>
      <c r="BA822" s="2">
        <f>IF(AC822&gt;'Average Crustal Abundance'!V$2,Data!AC822,'Average Crustal Abundance'!V$2)</f>
        <v>1</v>
      </c>
      <c r="BB822" s="2">
        <f>IF(AD822&gt;'Average Crustal Abundance'!W$2,Data!AD822,'Average Crustal Abundance'!W$2)</f>
        <v>1.7</v>
      </c>
      <c r="BC822" s="2">
        <f>IF(AE822&gt;'Average Crustal Abundance'!X$2,Data!AE822,'Average Crustal Abundance'!X$2)</f>
        <v>20</v>
      </c>
      <c r="BD822" s="2">
        <f>IF(AF822&gt;'Average Crustal Abundance'!Y$2,Data!AF822,'Average Crustal Abundance'!Y$2)</f>
        <v>1.3</v>
      </c>
      <c r="BE822" s="3">
        <f>LOG((AG822/'Average Crustal Abundance'!B$2),1.636)</f>
        <v>0</v>
      </c>
      <c r="BF822" s="3">
        <f>LOG((AH822/'Average Crustal Abundance'!C$2),5.77)</f>
        <v>0</v>
      </c>
      <c r="BG822" s="3">
        <f>LOG((AI822/'Average Crustal Abundance'!D$2),5.07)</f>
        <v>0</v>
      </c>
      <c r="BH822" s="3">
        <f>IF(LOG((AJ822/'Average Crustal Abundance'!E$2))&lt;6,LOG((AJ822/'Average Crustal Abundance'!E$2)),6)</f>
        <v>0</v>
      </c>
      <c r="BI822" s="3">
        <f>IF(LOG((AK822/'Average Crustal Abundance'!F$2))&lt;6,LOG((AK822/'Average Crustal Abundance'!F$2)),6)</f>
        <v>0</v>
      </c>
      <c r="BJ822" s="3">
        <f>IF(LOG((AL822/'Average Crustal Abundance'!G$2))&lt;6,LOG((AL822/'Average Crustal Abundance'!G$2)),6)</f>
        <v>0</v>
      </c>
      <c r="BK822" s="3">
        <f>LOG((AM822/'Average Crustal Abundance'!H$2),5.77)</f>
        <v>0</v>
      </c>
      <c r="BL822" s="3">
        <f>IF(LOG((AN822/'Average Crustal Abundance'!I$2))&lt;6,LOG((AN822/'Average Crustal Abundance'!I$2)),6)</f>
        <v>0</v>
      </c>
      <c r="BM822" s="3">
        <f>IF(LOG((AO822/'Average Crustal Abundance'!J$2))&lt;6,LOG((AO822/'Average Crustal Abundance'!J$2)),6)</f>
        <v>0</v>
      </c>
      <c r="BN822" s="3">
        <f>LOG((AP822/'Average Crustal Abundance'!K$2),4.9)</f>
        <v>0</v>
      </c>
      <c r="BO822" s="3">
        <f>IF(LOG((AQ822/'Average Crustal Abundance'!L$2))&lt;6,LOG((AQ822/'Average Crustal Abundance'!L$2)),6)</f>
        <v>0</v>
      </c>
      <c r="BP822" s="3">
        <f>IF(LOG((AR822/'Average Crustal Abundance'!M$2))&lt;6,LOG((AR822/'Average Crustal Abundance'!M$2)),6)</f>
        <v>0</v>
      </c>
      <c r="BQ822" s="3">
        <f>IF(LOG((AS822/'Average Crustal Abundance'!N$2))&lt;6,LOG((AS822/'Average Crustal Abundance'!N$2)),6)</f>
        <v>0</v>
      </c>
      <c r="BR822" s="3">
        <f>LOG((AT822/'Average Crustal Abundance'!O$2),6.71)</f>
        <v>0</v>
      </c>
      <c r="BS822" s="3">
        <f>IF(LOG((AU822/'Average Crustal Abundance'!P$2))&lt;6,LOG((AU822/'Average Crustal Abundance'!P$2)),6)</f>
        <v>0</v>
      </c>
      <c r="BT822" s="3">
        <f>LOG((AV822/'Average Crustal Abundance'!Q$2),8.58)</f>
        <v>0</v>
      </c>
      <c r="BU822" s="3">
        <f>IF(LOG((AW822/'Average Crustal Abundance'!R$2))&lt;6,LOG((AW822/'Average Crustal Abundance'!R$2)),6)</f>
        <v>0</v>
      </c>
      <c r="BV822" s="3">
        <f>IF(LOG((AX822/'Average Crustal Abundance'!S$2))&lt;6,LOG((AX822/'Average Crustal Abundance'!S$2)),6)</f>
        <v>0</v>
      </c>
      <c r="BW822" s="3">
        <f>IF(LOG((AY822/'Average Crustal Abundance'!T$2))&lt;6,LOG((AY822/'Average Crustal Abundance'!T$2)),6)</f>
        <v>0</v>
      </c>
      <c r="BX822" s="3">
        <f>IF(LOG((AZ822/'Average Crustal Abundance'!U$2))&lt;6,LOG((AZ822/'Average Crustal Abundance'!U$2)),6)</f>
        <v>0</v>
      </c>
      <c r="BY822" s="3">
        <f>IF(LOG((BA822/'Average Crustal Abundance'!V$2))&lt;6,LOG((BA822/'Average Crustal Abundance'!V$2)),6)</f>
        <v>0</v>
      </c>
      <c r="BZ822" s="3">
        <f>LOG((BB822/'Average Crustal Abundance'!W$2),9.15)</f>
        <v>0</v>
      </c>
      <c r="CA822" s="3">
        <f>LOG((BC822/'Average Crustal Abundance'!X$2),6.07)</f>
        <v>0</v>
      </c>
      <c r="CB822" s="3">
        <f>LOG((BD822/'Average Crustal Abundance'!Y$2),9.57)</f>
        <v>0</v>
      </c>
      <c r="CC822" s="3">
        <f t="shared" si="436"/>
        <v>0</v>
      </c>
      <c r="CD822" s="3" t="e">
        <f t="shared" si="437"/>
        <v>#DIV/0!</v>
      </c>
      <c r="CE822" s="4" t="e">
        <f t="shared" si="427"/>
        <v>#DIV/0!</v>
      </c>
      <c r="CF822" s="4" t="e">
        <f t="shared" si="428"/>
        <v>#DIV/0!</v>
      </c>
      <c r="CG822" s="4" t="e">
        <f t="shared" si="429"/>
        <v>#DIV/0!</v>
      </c>
      <c r="CH822" s="4" t="e">
        <f t="shared" si="423"/>
        <v>#DIV/0!</v>
      </c>
      <c r="CI822" s="4" t="e">
        <f t="shared" si="424"/>
        <v>#DIV/0!</v>
      </c>
      <c r="CJ822" s="4" t="e">
        <f t="shared" si="425"/>
        <v>#DIV/0!</v>
      </c>
      <c r="CK822" s="4" t="e">
        <f t="shared" si="426"/>
        <v>#DIV/0!</v>
      </c>
      <c r="CL822" s="4" t="e">
        <f t="shared" si="445"/>
        <v>#DIV/0!</v>
      </c>
      <c r="CM822" s="4" t="e">
        <f t="shared" si="446"/>
        <v>#DIV/0!</v>
      </c>
      <c r="CN822" s="4" t="e">
        <f t="shared" si="447"/>
        <v>#DIV/0!</v>
      </c>
      <c r="CO822" s="4" t="e">
        <f t="shared" si="448"/>
        <v>#DIV/0!</v>
      </c>
      <c r="CP822" s="4" t="e">
        <f t="shared" si="449"/>
        <v>#DIV/0!</v>
      </c>
      <c r="CQ822" s="4" t="e">
        <f t="shared" si="451"/>
        <v>#DIV/0!</v>
      </c>
      <c r="CR822" s="4" t="e">
        <f t="shared" si="452"/>
        <v>#DIV/0!</v>
      </c>
      <c r="CS822" s="4" t="e">
        <f t="shared" si="453"/>
        <v>#DIV/0!</v>
      </c>
      <c r="CT822" s="4" t="e">
        <f t="shared" si="454"/>
        <v>#DIV/0!</v>
      </c>
      <c r="CU822" s="4" t="e">
        <f t="shared" si="455"/>
        <v>#DIV/0!</v>
      </c>
      <c r="CV822" s="4" t="e">
        <f t="shared" si="456"/>
        <v>#DIV/0!</v>
      </c>
      <c r="CW822" s="4" t="e">
        <f t="shared" si="450"/>
        <v>#DIV/0!</v>
      </c>
      <c r="CX822" s="4" t="e">
        <f t="shared" si="450"/>
        <v>#DIV/0!</v>
      </c>
      <c r="CY822" s="4" t="e">
        <f t="shared" si="450"/>
        <v>#DIV/0!</v>
      </c>
      <c r="CZ822" s="4" t="e">
        <f t="shared" si="450"/>
        <v>#DIV/0!</v>
      </c>
      <c r="DA822" s="4" t="e">
        <f t="shared" si="450"/>
        <v>#DIV/0!</v>
      </c>
      <c r="DB822" s="4" t="e">
        <f t="shared" si="450"/>
        <v>#DIV/0!</v>
      </c>
      <c r="DC822" s="3"/>
      <c r="DD822" s="3" t="e">
        <f t="shared" si="438"/>
        <v>#DIV/0!</v>
      </c>
    </row>
    <row r="823" spans="33:108" x14ac:dyDescent="0.25">
      <c r="AG823" s="2">
        <f>IF(I823&gt;'Average Crustal Abundance'!B$2,Data!I823,'Average Crustal Abundance'!B$2)</f>
        <v>52200</v>
      </c>
      <c r="AH823" s="2">
        <f>IF(J823&gt;'Average Crustal Abundance'!C$2,Data!J823,'Average Crustal Abundance'!C$2)</f>
        <v>27</v>
      </c>
      <c r="AI823" s="2">
        <f>IF(K823&gt;'Average Crustal Abundance'!D$2,Data!K823,'Average Crustal Abundance'!D$2)</f>
        <v>59</v>
      </c>
      <c r="AJ823" s="2">
        <f>IF(L823&gt;'Average Crustal Abundance'!E$2,Data!L823,'Average Crustal Abundance'!E$2)</f>
        <v>0.188</v>
      </c>
      <c r="AK823" s="2">
        <f>IF(M823&gt;'Average Crustal Abundance'!F$2,Data!M823,'Average Crustal Abundance'!F$2)</f>
        <v>1.5E-3</v>
      </c>
      <c r="AL823" s="2">
        <f>IF(N823&gt;'Average Crustal Abundance'!G$2,Data!N823,'Average Crustal Abundance'!G$2)</f>
        <v>1.5E-3</v>
      </c>
      <c r="AM823" s="2">
        <f>IF(O823&gt;'Average Crustal Abundance'!H$2,Data!O823,'Average Crustal Abundance'!H$2)</f>
        <v>27</v>
      </c>
      <c r="AN823" s="2">
        <f>IF(P823&gt;'Average Crustal Abundance'!I$2,Data!P823,'Average Crustal Abundance'!I$2)</f>
        <v>5.6000000000000001E-2</v>
      </c>
      <c r="AO823" s="2">
        <f>IF(Q823&gt;'Average Crustal Abundance'!J$2,Data!Q823,'Average Crustal Abundance'!J$2)</f>
        <v>1.2999999999999999E-3</v>
      </c>
      <c r="AP823" s="2">
        <f>IF(R823&gt;'Average Crustal Abundance'!K$2,Data!R823,'Average Crustal Abundance'!K$2)</f>
        <v>72</v>
      </c>
      <c r="AQ823" s="2">
        <f>IF(S823&gt;'Average Crustal Abundance'!L$2,Data!S823,'Average Crustal Abundance'!L$2)</f>
        <v>0.08</v>
      </c>
      <c r="AR823" s="2">
        <f>IF(T823&gt;'Average Crustal Abundance'!M$2,Data!T823,'Average Crustal Abundance'!M$2)</f>
        <v>5.1999999999999998E-2</v>
      </c>
      <c r="AS823" s="2">
        <f>IF(U823&gt;'Average Crustal Abundance'!N$2,Data!U823,'Average Crustal Abundance'!N$2)</f>
        <v>0.5</v>
      </c>
      <c r="AT823" s="2">
        <f>IF(V823&gt;'Average Crustal Abundance'!O$2,Data!V823,'Average Crustal Abundance'!O$2)</f>
        <v>11</v>
      </c>
      <c r="AU823" s="2">
        <f>IF(W823&gt;'Average Crustal Abundance'!P$2,Data!W823,'Average Crustal Abundance'!P$2)</f>
        <v>0.03</v>
      </c>
      <c r="AV823" s="2">
        <f>IF(X823&gt;'Average Crustal Abundance'!Q$2,Data!X823,'Average Crustal Abundance'!Q$2)</f>
        <v>2.5</v>
      </c>
      <c r="AW823" s="2">
        <f>IF(Y823&gt;'Average Crustal Abundance'!R$2,Data!Y823,'Average Crustal Abundance'!R$2)</f>
        <v>0.2</v>
      </c>
      <c r="AX823" s="2">
        <f>IF(Z823&gt;'Average Crustal Abundance'!S$2,Data!Z823,'Average Crustal Abundance'!S$2)</f>
        <v>0.18</v>
      </c>
      <c r="AY823" s="2">
        <f>IF(AA823&gt;'Average Crustal Abundance'!T$2,Data!AA823,'Average Crustal Abundance'!T$2)</f>
        <v>1E-3</v>
      </c>
      <c r="AZ823" s="2">
        <f>IF(AB823&gt;'Average Crustal Abundance'!U$2,Data!AB823,'Average Crustal Abundance'!U$2)</f>
        <v>0.8</v>
      </c>
      <c r="BA823" s="2">
        <f>IF(AC823&gt;'Average Crustal Abundance'!V$2,Data!AC823,'Average Crustal Abundance'!V$2)</f>
        <v>1</v>
      </c>
      <c r="BB823" s="2">
        <f>IF(AD823&gt;'Average Crustal Abundance'!W$2,Data!AD823,'Average Crustal Abundance'!W$2)</f>
        <v>1.7</v>
      </c>
      <c r="BC823" s="2">
        <f>IF(AE823&gt;'Average Crustal Abundance'!X$2,Data!AE823,'Average Crustal Abundance'!X$2)</f>
        <v>20</v>
      </c>
      <c r="BD823" s="2">
        <f>IF(AF823&gt;'Average Crustal Abundance'!Y$2,Data!AF823,'Average Crustal Abundance'!Y$2)</f>
        <v>1.3</v>
      </c>
      <c r="BE823" s="3">
        <f>LOG((AG823/'Average Crustal Abundance'!B$2),1.636)</f>
        <v>0</v>
      </c>
      <c r="BF823" s="3">
        <f>LOG((AH823/'Average Crustal Abundance'!C$2),5.77)</f>
        <v>0</v>
      </c>
      <c r="BG823" s="3">
        <f>LOG((AI823/'Average Crustal Abundance'!D$2),5.07)</f>
        <v>0</v>
      </c>
      <c r="BH823" s="3">
        <f>IF(LOG((AJ823/'Average Crustal Abundance'!E$2))&lt;6,LOG((AJ823/'Average Crustal Abundance'!E$2)),6)</f>
        <v>0</v>
      </c>
      <c r="BI823" s="3">
        <f>IF(LOG((AK823/'Average Crustal Abundance'!F$2))&lt;6,LOG((AK823/'Average Crustal Abundance'!F$2)),6)</f>
        <v>0</v>
      </c>
      <c r="BJ823" s="3">
        <f>IF(LOG((AL823/'Average Crustal Abundance'!G$2))&lt;6,LOG((AL823/'Average Crustal Abundance'!G$2)),6)</f>
        <v>0</v>
      </c>
      <c r="BK823" s="3">
        <f>LOG((AM823/'Average Crustal Abundance'!H$2),5.77)</f>
        <v>0</v>
      </c>
      <c r="BL823" s="3">
        <f>IF(LOG((AN823/'Average Crustal Abundance'!I$2))&lt;6,LOG((AN823/'Average Crustal Abundance'!I$2)),6)</f>
        <v>0</v>
      </c>
      <c r="BM823" s="3">
        <f>IF(LOG((AO823/'Average Crustal Abundance'!J$2))&lt;6,LOG((AO823/'Average Crustal Abundance'!J$2)),6)</f>
        <v>0</v>
      </c>
      <c r="BN823" s="3">
        <f>LOG((AP823/'Average Crustal Abundance'!K$2),4.9)</f>
        <v>0</v>
      </c>
      <c r="BO823" s="3">
        <f>IF(LOG((AQ823/'Average Crustal Abundance'!L$2))&lt;6,LOG((AQ823/'Average Crustal Abundance'!L$2)),6)</f>
        <v>0</v>
      </c>
      <c r="BP823" s="3">
        <f>IF(LOG((AR823/'Average Crustal Abundance'!M$2))&lt;6,LOG((AR823/'Average Crustal Abundance'!M$2)),6)</f>
        <v>0</v>
      </c>
      <c r="BQ823" s="3">
        <f>IF(LOG((AS823/'Average Crustal Abundance'!N$2))&lt;6,LOG((AS823/'Average Crustal Abundance'!N$2)),6)</f>
        <v>0</v>
      </c>
      <c r="BR823" s="3">
        <f>LOG((AT823/'Average Crustal Abundance'!O$2),6.71)</f>
        <v>0</v>
      </c>
      <c r="BS823" s="3">
        <f>IF(LOG((AU823/'Average Crustal Abundance'!P$2))&lt;6,LOG((AU823/'Average Crustal Abundance'!P$2)),6)</f>
        <v>0</v>
      </c>
      <c r="BT823" s="3">
        <f>LOG((AV823/'Average Crustal Abundance'!Q$2),8.58)</f>
        <v>0</v>
      </c>
      <c r="BU823" s="3">
        <f>IF(LOG((AW823/'Average Crustal Abundance'!R$2))&lt;6,LOG((AW823/'Average Crustal Abundance'!R$2)),6)</f>
        <v>0</v>
      </c>
      <c r="BV823" s="3">
        <f>IF(LOG((AX823/'Average Crustal Abundance'!S$2))&lt;6,LOG((AX823/'Average Crustal Abundance'!S$2)),6)</f>
        <v>0</v>
      </c>
      <c r="BW823" s="3">
        <f>IF(LOG((AY823/'Average Crustal Abundance'!T$2))&lt;6,LOG((AY823/'Average Crustal Abundance'!T$2)),6)</f>
        <v>0</v>
      </c>
      <c r="BX823" s="3">
        <f>IF(LOG((AZ823/'Average Crustal Abundance'!U$2))&lt;6,LOG((AZ823/'Average Crustal Abundance'!U$2)),6)</f>
        <v>0</v>
      </c>
      <c r="BY823" s="3">
        <f>IF(LOG((BA823/'Average Crustal Abundance'!V$2))&lt;6,LOG((BA823/'Average Crustal Abundance'!V$2)),6)</f>
        <v>0</v>
      </c>
      <c r="BZ823" s="3">
        <f>LOG((BB823/'Average Crustal Abundance'!W$2),9.15)</f>
        <v>0</v>
      </c>
      <c r="CA823" s="3">
        <f>LOG((BC823/'Average Crustal Abundance'!X$2),6.07)</f>
        <v>0</v>
      </c>
      <c r="CB823" s="3">
        <f>LOG((BD823/'Average Crustal Abundance'!Y$2),9.57)</f>
        <v>0</v>
      </c>
      <c r="CC823" s="3">
        <f t="shared" si="436"/>
        <v>0</v>
      </c>
      <c r="CD823" s="3" t="e">
        <f t="shared" si="437"/>
        <v>#DIV/0!</v>
      </c>
      <c r="CE823" s="4" t="e">
        <f t="shared" si="427"/>
        <v>#DIV/0!</v>
      </c>
      <c r="CF823" s="4" t="e">
        <f t="shared" si="428"/>
        <v>#DIV/0!</v>
      </c>
      <c r="CG823" s="4" t="e">
        <f t="shared" si="429"/>
        <v>#DIV/0!</v>
      </c>
      <c r="CH823" s="4" t="e">
        <f t="shared" si="423"/>
        <v>#DIV/0!</v>
      </c>
      <c r="CI823" s="4" t="e">
        <f t="shared" si="424"/>
        <v>#DIV/0!</v>
      </c>
      <c r="CJ823" s="4" t="e">
        <f t="shared" si="425"/>
        <v>#DIV/0!</v>
      </c>
      <c r="CK823" s="4" t="e">
        <f t="shared" si="426"/>
        <v>#DIV/0!</v>
      </c>
      <c r="CL823" s="4" t="e">
        <f t="shared" si="445"/>
        <v>#DIV/0!</v>
      </c>
      <c r="CM823" s="4" t="e">
        <f t="shared" si="446"/>
        <v>#DIV/0!</v>
      </c>
      <c r="CN823" s="4" t="e">
        <f t="shared" si="447"/>
        <v>#DIV/0!</v>
      </c>
      <c r="CO823" s="4" t="e">
        <f t="shared" si="448"/>
        <v>#DIV/0!</v>
      </c>
      <c r="CP823" s="4" t="e">
        <f t="shared" si="449"/>
        <v>#DIV/0!</v>
      </c>
      <c r="CQ823" s="4" t="e">
        <f t="shared" si="451"/>
        <v>#DIV/0!</v>
      </c>
      <c r="CR823" s="4" t="e">
        <f t="shared" si="452"/>
        <v>#DIV/0!</v>
      </c>
      <c r="CS823" s="4" t="e">
        <f t="shared" si="453"/>
        <v>#DIV/0!</v>
      </c>
      <c r="CT823" s="4" t="e">
        <f t="shared" si="454"/>
        <v>#DIV/0!</v>
      </c>
      <c r="CU823" s="4" t="e">
        <f t="shared" si="455"/>
        <v>#DIV/0!</v>
      </c>
      <c r="CV823" s="4" t="e">
        <f t="shared" si="456"/>
        <v>#DIV/0!</v>
      </c>
      <c r="CW823" s="4" t="e">
        <f t="shared" si="450"/>
        <v>#DIV/0!</v>
      </c>
      <c r="CX823" s="4" t="e">
        <f t="shared" si="450"/>
        <v>#DIV/0!</v>
      </c>
      <c r="CY823" s="4" t="e">
        <f t="shared" si="450"/>
        <v>#DIV/0!</v>
      </c>
      <c r="CZ823" s="4" t="e">
        <f t="shared" si="450"/>
        <v>#DIV/0!</v>
      </c>
      <c r="DA823" s="4" t="e">
        <f t="shared" si="450"/>
        <v>#DIV/0!</v>
      </c>
      <c r="DB823" s="4" t="e">
        <f t="shared" si="450"/>
        <v>#DIV/0!</v>
      </c>
      <c r="DC823" s="3"/>
      <c r="DD823" s="3" t="e">
        <f t="shared" si="438"/>
        <v>#DIV/0!</v>
      </c>
    </row>
    <row r="824" spans="33:108" x14ac:dyDescent="0.25">
      <c r="AG824" s="2">
        <f>IF(I824&gt;'Average Crustal Abundance'!B$2,Data!I824,'Average Crustal Abundance'!B$2)</f>
        <v>52200</v>
      </c>
      <c r="AH824" s="2">
        <f>IF(J824&gt;'Average Crustal Abundance'!C$2,Data!J824,'Average Crustal Abundance'!C$2)</f>
        <v>27</v>
      </c>
      <c r="AI824" s="2">
        <f>IF(K824&gt;'Average Crustal Abundance'!D$2,Data!K824,'Average Crustal Abundance'!D$2)</f>
        <v>59</v>
      </c>
      <c r="AJ824" s="2">
        <f>IF(L824&gt;'Average Crustal Abundance'!E$2,Data!L824,'Average Crustal Abundance'!E$2)</f>
        <v>0.188</v>
      </c>
      <c r="AK824" s="2">
        <f>IF(M824&gt;'Average Crustal Abundance'!F$2,Data!M824,'Average Crustal Abundance'!F$2)</f>
        <v>1.5E-3</v>
      </c>
      <c r="AL824" s="2">
        <f>IF(N824&gt;'Average Crustal Abundance'!G$2,Data!N824,'Average Crustal Abundance'!G$2)</f>
        <v>1.5E-3</v>
      </c>
      <c r="AM824" s="2">
        <f>IF(O824&gt;'Average Crustal Abundance'!H$2,Data!O824,'Average Crustal Abundance'!H$2)</f>
        <v>27</v>
      </c>
      <c r="AN824" s="2">
        <f>IF(P824&gt;'Average Crustal Abundance'!I$2,Data!P824,'Average Crustal Abundance'!I$2)</f>
        <v>5.6000000000000001E-2</v>
      </c>
      <c r="AO824" s="2">
        <f>IF(Q824&gt;'Average Crustal Abundance'!J$2,Data!Q824,'Average Crustal Abundance'!J$2)</f>
        <v>1.2999999999999999E-3</v>
      </c>
      <c r="AP824" s="2">
        <f>IF(R824&gt;'Average Crustal Abundance'!K$2,Data!R824,'Average Crustal Abundance'!K$2)</f>
        <v>72</v>
      </c>
      <c r="AQ824" s="2">
        <f>IF(S824&gt;'Average Crustal Abundance'!L$2,Data!S824,'Average Crustal Abundance'!L$2)</f>
        <v>0.08</v>
      </c>
      <c r="AR824" s="2">
        <f>IF(T824&gt;'Average Crustal Abundance'!M$2,Data!T824,'Average Crustal Abundance'!M$2)</f>
        <v>5.1999999999999998E-2</v>
      </c>
      <c r="AS824" s="2">
        <f>IF(U824&gt;'Average Crustal Abundance'!N$2,Data!U824,'Average Crustal Abundance'!N$2)</f>
        <v>0.5</v>
      </c>
      <c r="AT824" s="2">
        <f>IF(V824&gt;'Average Crustal Abundance'!O$2,Data!V824,'Average Crustal Abundance'!O$2)</f>
        <v>11</v>
      </c>
      <c r="AU824" s="2">
        <f>IF(W824&gt;'Average Crustal Abundance'!P$2,Data!W824,'Average Crustal Abundance'!P$2)</f>
        <v>0.03</v>
      </c>
      <c r="AV824" s="2">
        <f>IF(X824&gt;'Average Crustal Abundance'!Q$2,Data!X824,'Average Crustal Abundance'!Q$2)</f>
        <v>2.5</v>
      </c>
      <c r="AW824" s="2">
        <f>IF(Y824&gt;'Average Crustal Abundance'!R$2,Data!Y824,'Average Crustal Abundance'!R$2)</f>
        <v>0.2</v>
      </c>
      <c r="AX824" s="2">
        <f>IF(Z824&gt;'Average Crustal Abundance'!S$2,Data!Z824,'Average Crustal Abundance'!S$2)</f>
        <v>0.18</v>
      </c>
      <c r="AY824" s="2">
        <f>IF(AA824&gt;'Average Crustal Abundance'!T$2,Data!AA824,'Average Crustal Abundance'!T$2)</f>
        <v>1E-3</v>
      </c>
      <c r="AZ824" s="2">
        <f>IF(AB824&gt;'Average Crustal Abundance'!U$2,Data!AB824,'Average Crustal Abundance'!U$2)</f>
        <v>0.8</v>
      </c>
      <c r="BA824" s="2">
        <f>IF(AC824&gt;'Average Crustal Abundance'!V$2,Data!AC824,'Average Crustal Abundance'!V$2)</f>
        <v>1</v>
      </c>
      <c r="BB824" s="2">
        <f>IF(AD824&gt;'Average Crustal Abundance'!W$2,Data!AD824,'Average Crustal Abundance'!W$2)</f>
        <v>1.7</v>
      </c>
      <c r="BC824" s="2">
        <f>IF(AE824&gt;'Average Crustal Abundance'!X$2,Data!AE824,'Average Crustal Abundance'!X$2)</f>
        <v>20</v>
      </c>
      <c r="BD824" s="2">
        <f>IF(AF824&gt;'Average Crustal Abundance'!Y$2,Data!AF824,'Average Crustal Abundance'!Y$2)</f>
        <v>1.3</v>
      </c>
      <c r="BE824" s="3">
        <f>LOG((AG824/'Average Crustal Abundance'!B$2),1.636)</f>
        <v>0</v>
      </c>
      <c r="BF824" s="3">
        <f>LOG((AH824/'Average Crustal Abundance'!C$2),5.77)</f>
        <v>0</v>
      </c>
      <c r="BG824" s="3">
        <f>LOG((AI824/'Average Crustal Abundance'!D$2),5.07)</f>
        <v>0</v>
      </c>
      <c r="BH824" s="3">
        <f>IF(LOG((AJ824/'Average Crustal Abundance'!E$2))&lt;6,LOG((AJ824/'Average Crustal Abundance'!E$2)),6)</f>
        <v>0</v>
      </c>
      <c r="BI824" s="3">
        <f>IF(LOG((AK824/'Average Crustal Abundance'!F$2))&lt;6,LOG((AK824/'Average Crustal Abundance'!F$2)),6)</f>
        <v>0</v>
      </c>
      <c r="BJ824" s="3">
        <f>IF(LOG((AL824/'Average Crustal Abundance'!G$2))&lt;6,LOG((AL824/'Average Crustal Abundance'!G$2)),6)</f>
        <v>0</v>
      </c>
      <c r="BK824" s="3">
        <f>LOG((AM824/'Average Crustal Abundance'!H$2),5.77)</f>
        <v>0</v>
      </c>
      <c r="BL824" s="3">
        <f>IF(LOG((AN824/'Average Crustal Abundance'!I$2))&lt;6,LOG((AN824/'Average Crustal Abundance'!I$2)),6)</f>
        <v>0</v>
      </c>
      <c r="BM824" s="3">
        <f>IF(LOG((AO824/'Average Crustal Abundance'!J$2))&lt;6,LOG((AO824/'Average Crustal Abundance'!J$2)),6)</f>
        <v>0</v>
      </c>
      <c r="BN824" s="3">
        <f>LOG((AP824/'Average Crustal Abundance'!K$2),4.9)</f>
        <v>0</v>
      </c>
      <c r="BO824" s="3">
        <f>IF(LOG((AQ824/'Average Crustal Abundance'!L$2))&lt;6,LOG((AQ824/'Average Crustal Abundance'!L$2)),6)</f>
        <v>0</v>
      </c>
      <c r="BP824" s="3">
        <f>IF(LOG((AR824/'Average Crustal Abundance'!M$2))&lt;6,LOG((AR824/'Average Crustal Abundance'!M$2)),6)</f>
        <v>0</v>
      </c>
      <c r="BQ824" s="3">
        <f>IF(LOG((AS824/'Average Crustal Abundance'!N$2))&lt;6,LOG((AS824/'Average Crustal Abundance'!N$2)),6)</f>
        <v>0</v>
      </c>
      <c r="BR824" s="3">
        <f>LOG((AT824/'Average Crustal Abundance'!O$2),6.71)</f>
        <v>0</v>
      </c>
      <c r="BS824" s="3">
        <f>IF(LOG((AU824/'Average Crustal Abundance'!P$2))&lt;6,LOG((AU824/'Average Crustal Abundance'!P$2)),6)</f>
        <v>0</v>
      </c>
      <c r="BT824" s="3">
        <f>LOG((AV824/'Average Crustal Abundance'!Q$2),8.58)</f>
        <v>0</v>
      </c>
      <c r="BU824" s="3">
        <f>IF(LOG((AW824/'Average Crustal Abundance'!R$2))&lt;6,LOG((AW824/'Average Crustal Abundance'!R$2)),6)</f>
        <v>0</v>
      </c>
      <c r="BV824" s="3">
        <f>IF(LOG((AX824/'Average Crustal Abundance'!S$2))&lt;6,LOG((AX824/'Average Crustal Abundance'!S$2)),6)</f>
        <v>0</v>
      </c>
      <c r="BW824" s="3">
        <f>IF(LOG((AY824/'Average Crustal Abundance'!T$2))&lt;6,LOG((AY824/'Average Crustal Abundance'!T$2)),6)</f>
        <v>0</v>
      </c>
      <c r="BX824" s="3">
        <f>IF(LOG((AZ824/'Average Crustal Abundance'!U$2))&lt;6,LOG((AZ824/'Average Crustal Abundance'!U$2)),6)</f>
        <v>0</v>
      </c>
      <c r="BY824" s="3">
        <f>IF(LOG((BA824/'Average Crustal Abundance'!V$2))&lt;6,LOG((BA824/'Average Crustal Abundance'!V$2)),6)</f>
        <v>0</v>
      </c>
      <c r="BZ824" s="3">
        <f>LOG((BB824/'Average Crustal Abundance'!W$2),9.15)</f>
        <v>0</v>
      </c>
      <c r="CA824" s="3">
        <f>LOG((BC824/'Average Crustal Abundance'!X$2),6.07)</f>
        <v>0</v>
      </c>
      <c r="CB824" s="3">
        <f>LOG((BD824/'Average Crustal Abundance'!Y$2),9.57)</f>
        <v>0</v>
      </c>
      <c r="CC824" s="3">
        <f t="shared" si="436"/>
        <v>0</v>
      </c>
      <c r="CD824" s="3" t="e">
        <f t="shared" si="437"/>
        <v>#DIV/0!</v>
      </c>
      <c r="CE824" s="4" t="e">
        <f t="shared" si="427"/>
        <v>#DIV/0!</v>
      </c>
      <c r="CF824" s="4" t="e">
        <f t="shared" si="428"/>
        <v>#DIV/0!</v>
      </c>
      <c r="CG824" s="4" t="e">
        <f t="shared" si="429"/>
        <v>#DIV/0!</v>
      </c>
      <c r="CH824" s="4" t="e">
        <f t="shared" si="423"/>
        <v>#DIV/0!</v>
      </c>
      <c r="CI824" s="4" t="e">
        <f t="shared" si="424"/>
        <v>#DIV/0!</v>
      </c>
      <c r="CJ824" s="4" t="e">
        <f t="shared" si="425"/>
        <v>#DIV/0!</v>
      </c>
      <c r="CK824" s="4" t="e">
        <f t="shared" si="426"/>
        <v>#DIV/0!</v>
      </c>
      <c r="CL824" s="4" t="e">
        <f t="shared" si="445"/>
        <v>#DIV/0!</v>
      </c>
      <c r="CM824" s="4" t="e">
        <f t="shared" si="446"/>
        <v>#DIV/0!</v>
      </c>
      <c r="CN824" s="4" t="e">
        <f t="shared" si="447"/>
        <v>#DIV/0!</v>
      </c>
      <c r="CO824" s="4" t="e">
        <f t="shared" si="448"/>
        <v>#DIV/0!</v>
      </c>
      <c r="CP824" s="4" t="e">
        <f t="shared" si="449"/>
        <v>#DIV/0!</v>
      </c>
      <c r="CQ824" s="4" t="e">
        <f t="shared" si="451"/>
        <v>#DIV/0!</v>
      </c>
      <c r="CR824" s="4" t="e">
        <f t="shared" si="452"/>
        <v>#DIV/0!</v>
      </c>
      <c r="CS824" s="4" t="e">
        <f t="shared" si="453"/>
        <v>#DIV/0!</v>
      </c>
      <c r="CT824" s="4" t="e">
        <f t="shared" si="454"/>
        <v>#DIV/0!</v>
      </c>
      <c r="CU824" s="4" t="e">
        <f t="shared" si="455"/>
        <v>#DIV/0!</v>
      </c>
      <c r="CV824" s="4" t="e">
        <f t="shared" si="456"/>
        <v>#DIV/0!</v>
      </c>
      <c r="CW824" s="4" t="e">
        <f t="shared" si="450"/>
        <v>#DIV/0!</v>
      </c>
      <c r="CX824" s="4" t="e">
        <f t="shared" si="450"/>
        <v>#DIV/0!</v>
      </c>
      <c r="CY824" s="4" t="e">
        <f t="shared" si="450"/>
        <v>#DIV/0!</v>
      </c>
      <c r="CZ824" s="4" t="e">
        <f t="shared" si="450"/>
        <v>#DIV/0!</v>
      </c>
      <c r="DA824" s="4" t="e">
        <f t="shared" si="450"/>
        <v>#DIV/0!</v>
      </c>
      <c r="DB824" s="4" t="e">
        <f t="shared" si="450"/>
        <v>#DIV/0!</v>
      </c>
      <c r="DC824" s="3"/>
      <c r="DD824" s="3" t="e">
        <f t="shared" si="438"/>
        <v>#DIV/0!</v>
      </c>
    </row>
    <row r="825" spans="33:108" x14ac:dyDescent="0.25">
      <c r="AG825" s="2">
        <f>IF(I825&gt;'Average Crustal Abundance'!B$2,Data!I825,'Average Crustal Abundance'!B$2)</f>
        <v>52200</v>
      </c>
      <c r="AH825" s="2">
        <f>IF(J825&gt;'Average Crustal Abundance'!C$2,Data!J825,'Average Crustal Abundance'!C$2)</f>
        <v>27</v>
      </c>
      <c r="AI825" s="2">
        <f>IF(K825&gt;'Average Crustal Abundance'!D$2,Data!K825,'Average Crustal Abundance'!D$2)</f>
        <v>59</v>
      </c>
      <c r="AJ825" s="2">
        <f>IF(L825&gt;'Average Crustal Abundance'!E$2,Data!L825,'Average Crustal Abundance'!E$2)</f>
        <v>0.188</v>
      </c>
      <c r="AK825" s="2">
        <f>IF(M825&gt;'Average Crustal Abundance'!F$2,Data!M825,'Average Crustal Abundance'!F$2)</f>
        <v>1.5E-3</v>
      </c>
      <c r="AL825" s="2">
        <f>IF(N825&gt;'Average Crustal Abundance'!G$2,Data!N825,'Average Crustal Abundance'!G$2)</f>
        <v>1.5E-3</v>
      </c>
      <c r="AM825" s="2">
        <f>IF(O825&gt;'Average Crustal Abundance'!H$2,Data!O825,'Average Crustal Abundance'!H$2)</f>
        <v>27</v>
      </c>
      <c r="AN825" s="2">
        <f>IF(P825&gt;'Average Crustal Abundance'!I$2,Data!P825,'Average Crustal Abundance'!I$2)</f>
        <v>5.6000000000000001E-2</v>
      </c>
      <c r="AO825" s="2">
        <f>IF(Q825&gt;'Average Crustal Abundance'!J$2,Data!Q825,'Average Crustal Abundance'!J$2)</f>
        <v>1.2999999999999999E-3</v>
      </c>
      <c r="AP825" s="2">
        <f>IF(R825&gt;'Average Crustal Abundance'!K$2,Data!R825,'Average Crustal Abundance'!K$2)</f>
        <v>72</v>
      </c>
      <c r="AQ825" s="2">
        <f>IF(S825&gt;'Average Crustal Abundance'!L$2,Data!S825,'Average Crustal Abundance'!L$2)</f>
        <v>0.08</v>
      </c>
      <c r="AR825" s="2">
        <f>IF(T825&gt;'Average Crustal Abundance'!M$2,Data!T825,'Average Crustal Abundance'!M$2)</f>
        <v>5.1999999999999998E-2</v>
      </c>
      <c r="AS825" s="2">
        <f>IF(U825&gt;'Average Crustal Abundance'!N$2,Data!U825,'Average Crustal Abundance'!N$2)</f>
        <v>0.5</v>
      </c>
      <c r="AT825" s="2">
        <f>IF(V825&gt;'Average Crustal Abundance'!O$2,Data!V825,'Average Crustal Abundance'!O$2)</f>
        <v>11</v>
      </c>
      <c r="AU825" s="2">
        <f>IF(W825&gt;'Average Crustal Abundance'!P$2,Data!W825,'Average Crustal Abundance'!P$2)</f>
        <v>0.03</v>
      </c>
      <c r="AV825" s="2">
        <f>IF(X825&gt;'Average Crustal Abundance'!Q$2,Data!X825,'Average Crustal Abundance'!Q$2)</f>
        <v>2.5</v>
      </c>
      <c r="AW825" s="2">
        <f>IF(Y825&gt;'Average Crustal Abundance'!R$2,Data!Y825,'Average Crustal Abundance'!R$2)</f>
        <v>0.2</v>
      </c>
      <c r="AX825" s="2">
        <f>IF(Z825&gt;'Average Crustal Abundance'!S$2,Data!Z825,'Average Crustal Abundance'!S$2)</f>
        <v>0.18</v>
      </c>
      <c r="AY825" s="2">
        <f>IF(AA825&gt;'Average Crustal Abundance'!T$2,Data!AA825,'Average Crustal Abundance'!T$2)</f>
        <v>1E-3</v>
      </c>
      <c r="AZ825" s="2">
        <f>IF(AB825&gt;'Average Crustal Abundance'!U$2,Data!AB825,'Average Crustal Abundance'!U$2)</f>
        <v>0.8</v>
      </c>
      <c r="BA825" s="2">
        <f>IF(AC825&gt;'Average Crustal Abundance'!V$2,Data!AC825,'Average Crustal Abundance'!V$2)</f>
        <v>1</v>
      </c>
      <c r="BB825" s="2">
        <f>IF(AD825&gt;'Average Crustal Abundance'!W$2,Data!AD825,'Average Crustal Abundance'!W$2)</f>
        <v>1.7</v>
      </c>
      <c r="BC825" s="2">
        <f>IF(AE825&gt;'Average Crustal Abundance'!X$2,Data!AE825,'Average Crustal Abundance'!X$2)</f>
        <v>20</v>
      </c>
      <c r="BD825" s="2">
        <f>IF(AF825&gt;'Average Crustal Abundance'!Y$2,Data!AF825,'Average Crustal Abundance'!Y$2)</f>
        <v>1.3</v>
      </c>
      <c r="BE825" s="3">
        <f>LOG((AG825/'Average Crustal Abundance'!B$2),1.636)</f>
        <v>0</v>
      </c>
      <c r="BF825" s="3">
        <f>LOG((AH825/'Average Crustal Abundance'!C$2),5.77)</f>
        <v>0</v>
      </c>
      <c r="BG825" s="3">
        <f>LOG((AI825/'Average Crustal Abundance'!D$2),5.07)</f>
        <v>0</v>
      </c>
      <c r="BH825" s="3">
        <f>IF(LOG((AJ825/'Average Crustal Abundance'!E$2))&lt;6,LOG((AJ825/'Average Crustal Abundance'!E$2)),6)</f>
        <v>0</v>
      </c>
      <c r="BI825" s="3">
        <f>IF(LOG((AK825/'Average Crustal Abundance'!F$2))&lt;6,LOG((AK825/'Average Crustal Abundance'!F$2)),6)</f>
        <v>0</v>
      </c>
      <c r="BJ825" s="3">
        <f>IF(LOG((AL825/'Average Crustal Abundance'!G$2))&lt;6,LOG((AL825/'Average Crustal Abundance'!G$2)),6)</f>
        <v>0</v>
      </c>
      <c r="BK825" s="3">
        <f>LOG((AM825/'Average Crustal Abundance'!H$2),5.77)</f>
        <v>0</v>
      </c>
      <c r="BL825" s="3">
        <f>IF(LOG((AN825/'Average Crustal Abundance'!I$2))&lt;6,LOG((AN825/'Average Crustal Abundance'!I$2)),6)</f>
        <v>0</v>
      </c>
      <c r="BM825" s="3">
        <f>IF(LOG((AO825/'Average Crustal Abundance'!J$2))&lt;6,LOG((AO825/'Average Crustal Abundance'!J$2)),6)</f>
        <v>0</v>
      </c>
      <c r="BN825" s="3">
        <f>LOG((AP825/'Average Crustal Abundance'!K$2),4.9)</f>
        <v>0</v>
      </c>
      <c r="BO825" s="3">
        <f>IF(LOG((AQ825/'Average Crustal Abundance'!L$2))&lt;6,LOG((AQ825/'Average Crustal Abundance'!L$2)),6)</f>
        <v>0</v>
      </c>
      <c r="BP825" s="3">
        <f>IF(LOG((AR825/'Average Crustal Abundance'!M$2))&lt;6,LOG((AR825/'Average Crustal Abundance'!M$2)),6)</f>
        <v>0</v>
      </c>
      <c r="BQ825" s="3">
        <f>IF(LOG((AS825/'Average Crustal Abundance'!N$2))&lt;6,LOG((AS825/'Average Crustal Abundance'!N$2)),6)</f>
        <v>0</v>
      </c>
      <c r="BR825" s="3">
        <f>LOG((AT825/'Average Crustal Abundance'!O$2),6.71)</f>
        <v>0</v>
      </c>
      <c r="BS825" s="3">
        <f>IF(LOG((AU825/'Average Crustal Abundance'!P$2))&lt;6,LOG((AU825/'Average Crustal Abundance'!P$2)),6)</f>
        <v>0</v>
      </c>
      <c r="BT825" s="3">
        <f>LOG((AV825/'Average Crustal Abundance'!Q$2),8.58)</f>
        <v>0</v>
      </c>
      <c r="BU825" s="3">
        <f>IF(LOG((AW825/'Average Crustal Abundance'!R$2))&lt;6,LOG((AW825/'Average Crustal Abundance'!R$2)),6)</f>
        <v>0</v>
      </c>
      <c r="BV825" s="3">
        <f>IF(LOG((AX825/'Average Crustal Abundance'!S$2))&lt;6,LOG((AX825/'Average Crustal Abundance'!S$2)),6)</f>
        <v>0</v>
      </c>
      <c r="BW825" s="3">
        <f>IF(LOG((AY825/'Average Crustal Abundance'!T$2))&lt;6,LOG((AY825/'Average Crustal Abundance'!T$2)),6)</f>
        <v>0</v>
      </c>
      <c r="BX825" s="3">
        <f>IF(LOG((AZ825/'Average Crustal Abundance'!U$2))&lt;6,LOG((AZ825/'Average Crustal Abundance'!U$2)),6)</f>
        <v>0</v>
      </c>
      <c r="BY825" s="3">
        <f>IF(LOG((BA825/'Average Crustal Abundance'!V$2))&lt;6,LOG((BA825/'Average Crustal Abundance'!V$2)),6)</f>
        <v>0</v>
      </c>
      <c r="BZ825" s="3">
        <f>LOG((BB825/'Average Crustal Abundance'!W$2),9.15)</f>
        <v>0</v>
      </c>
      <c r="CA825" s="3">
        <f>LOG((BC825/'Average Crustal Abundance'!X$2),6.07)</f>
        <v>0</v>
      </c>
      <c r="CB825" s="3">
        <f>LOG((BD825/'Average Crustal Abundance'!Y$2),9.57)</f>
        <v>0</v>
      </c>
      <c r="CC825" s="3">
        <f t="shared" si="436"/>
        <v>0</v>
      </c>
      <c r="CD825" s="3" t="e">
        <f t="shared" si="437"/>
        <v>#DIV/0!</v>
      </c>
      <c r="CE825" s="4" t="e">
        <f t="shared" si="427"/>
        <v>#DIV/0!</v>
      </c>
      <c r="CF825" s="4" t="e">
        <f t="shared" si="428"/>
        <v>#DIV/0!</v>
      </c>
      <c r="CG825" s="4" t="e">
        <f t="shared" si="429"/>
        <v>#DIV/0!</v>
      </c>
      <c r="CH825" s="4" t="e">
        <f t="shared" si="423"/>
        <v>#DIV/0!</v>
      </c>
      <c r="CI825" s="4" t="e">
        <f t="shared" si="424"/>
        <v>#DIV/0!</v>
      </c>
      <c r="CJ825" s="4" t="e">
        <f t="shared" si="425"/>
        <v>#DIV/0!</v>
      </c>
      <c r="CK825" s="4" t="e">
        <f t="shared" si="426"/>
        <v>#DIV/0!</v>
      </c>
      <c r="CL825" s="4" t="e">
        <f t="shared" si="445"/>
        <v>#DIV/0!</v>
      </c>
      <c r="CM825" s="4" t="e">
        <f t="shared" si="446"/>
        <v>#DIV/0!</v>
      </c>
      <c r="CN825" s="4" t="e">
        <f t="shared" si="447"/>
        <v>#DIV/0!</v>
      </c>
      <c r="CO825" s="4" t="e">
        <f t="shared" si="448"/>
        <v>#DIV/0!</v>
      </c>
      <c r="CP825" s="4" t="e">
        <f t="shared" si="449"/>
        <v>#DIV/0!</v>
      </c>
      <c r="CQ825" s="4" t="e">
        <f t="shared" si="451"/>
        <v>#DIV/0!</v>
      </c>
      <c r="CR825" s="4" t="e">
        <f t="shared" si="452"/>
        <v>#DIV/0!</v>
      </c>
      <c r="CS825" s="4" t="e">
        <f t="shared" si="453"/>
        <v>#DIV/0!</v>
      </c>
      <c r="CT825" s="4" t="e">
        <f t="shared" si="454"/>
        <v>#DIV/0!</v>
      </c>
      <c r="CU825" s="4" t="e">
        <f t="shared" si="455"/>
        <v>#DIV/0!</v>
      </c>
      <c r="CV825" s="4" t="e">
        <f t="shared" si="456"/>
        <v>#DIV/0!</v>
      </c>
      <c r="CW825" s="4" t="e">
        <f t="shared" si="450"/>
        <v>#DIV/0!</v>
      </c>
      <c r="CX825" s="4" t="e">
        <f t="shared" si="450"/>
        <v>#DIV/0!</v>
      </c>
      <c r="CY825" s="4" t="e">
        <f t="shared" si="450"/>
        <v>#DIV/0!</v>
      </c>
      <c r="CZ825" s="4" t="e">
        <f t="shared" si="450"/>
        <v>#DIV/0!</v>
      </c>
      <c r="DA825" s="4" t="e">
        <f t="shared" si="450"/>
        <v>#DIV/0!</v>
      </c>
      <c r="DB825" s="4" t="e">
        <f t="shared" si="450"/>
        <v>#DIV/0!</v>
      </c>
      <c r="DC825" s="3"/>
      <c r="DD825" s="3" t="e">
        <f t="shared" si="438"/>
        <v>#DIV/0!</v>
      </c>
    </row>
    <row r="826" spans="33:108" x14ac:dyDescent="0.25">
      <c r="AG826" s="2">
        <f>IF(I826&gt;'Average Crustal Abundance'!B$2,Data!I826,'Average Crustal Abundance'!B$2)</f>
        <v>52200</v>
      </c>
      <c r="AH826" s="2">
        <f>IF(J826&gt;'Average Crustal Abundance'!C$2,Data!J826,'Average Crustal Abundance'!C$2)</f>
        <v>27</v>
      </c>
      <c r="AI826" s="2">
        <f>IF(K826&gt;'Average Crustal Abundance'!D$2,Data!K826,'Average Crustal Abundance'!D$2)</f>
        <v>59</v>
      </c>
      <c r="AJ826" s="2">
        <f>IF(L826&gt;'Average Crustal Abundance'!E$2,Data!L826,'Average Crustal Abundance'!E$2)</f>
        <v>0.188</v>
      </c>
      <c r="AK826" s="2">
        <f>IF(M826&gt;'Average Crustal Abundance'!F$2,Data!M826,'Average Crustal Abundance'!F$2)</f>
        <v>1.5E-3</v>
      </c>
      <c r="AL826" s="2">
        <f>IF(N826&gt;'Average Crustal Abundance'!G$2,Data!N826,'Average Crustal Abundance'!G$2)</f>
        <v>1.5E-3</v>
      </c>
      <c r="AM826" s="2">
        <f>IF(O826&gt;'Average Crustal Abundance'!H$2,Data!O826,'Average Crustal Abundance'!H$2)</f>
        <v>27</v>
      </c>
      <c r="AN826" s="2">
        <f>IF(P826&gt;'Average Crustal Abundance'!I$2,Data!P826,'Average Crustal Abundance'!I$2)</f>
        <v>5.6000000000000001E-2</v>
      </c>
      <c r="AO826" s="2">
        <f>IF(Q826&gt;'Average Crustal Abundance'!J$2,Data!Q826,'Average Crustal Abundance'!J$2)</f>
        <v>1.2999999999999999E-3</v>
      </c>
      <c r="AP826" s="2">
        <f>IF(R826&gt;'Average Crustal Abundance'!K$2,Data!R826,'Average Crustal Abundance'!K$2)</f>
        <v>72</v>
      </c>
      <c r="AQ826" s="2">
        <f>IF(S826&gt;'Average Crustal Abundance'!L$2,Data!S826,'Average Crustal Abundance'!L$2)</f>
        <v>0.08</v>
      </c>
      <c r="AR826" s="2">
        <f>IF(T826&gt;'Average Crustal Abundance'!M$2,Data!T826,'Average Crustal Abundance'!M$2)</f>
        <v>5.1999999999999998E-2</v>
      </c>
      <c r="AS826" s="2">
        <f>IF(U826&gt;'Average Crustal Abundance'!N$2,Data!U826,'Average Crustal Abundance'!N$2)</f>
        <v>0.5</v>
      </c>
      <c r="AT826" s="2">
        <f>IF(V826&gt;'Average Crustal Abundance'!O$2,Data!V826,'Average Crustal Abundance'!O$2)</f>
        <v>11</v>
      </c>
      <c r="AU826" s="2">
        <f>IF(W826&gt;'Average Crustal Abundance'!P$2,Data!W826,'Average Crustal Abundance'!P$2)</f>
        <v>0.03</v>
      </c>
      <c r="AV826" s="2">
        <f>IF(X826&gt;'Average Crustal Abundance'!Q$2,Data!X826,'Average Crustal Abundance'!Q$2)</f>
        <v>2.5</v>
      </c>
      <c r="AW826" s="2">
        <f>IF(Y826&gt;'Average Crustal Abundance'!R$2,Data!Y826,'Average Crustal Abundance'!R$2)</f>
        <v>0.2</v>
      </c>
      <c r="AX826" s="2">
        <f>IF(Z826&gt;'Average Crustal Abundance'!S$2,Data!Z826,'Average Crustal Abundance'!S$2)</f>
        <v>0.18</v>
      </c>
      <c r="AY826" s="2">
        <f>IF(AA826&gt;'Average Crustal Abundance'!T$2,Data!AA826,'Average Crustal Abundance'!T$2)</f>
        <v>1E-3</v>
      </c>
      <c r="AZ826" s="2">
        <f>IF(AB826&gt;'Average Crustal Abundance'!U$2,Data!AB826,'Average Crustal Abundance'!U$2)</f>
        <v>0.8</v>
      </c>
      <c r="BA826" s="2">
        <f>IF(AC826&gt;'Average Crustal Abundance'!V$2,Data!AC826,'Average Crustal Abundance'!V$2)</f>
        <v>1</v>
      </c>
      <c r="BB826" s="2">
        <f>IF(AD826&gt;'Average Crustal Abundance'!W$2,Data!AD826,'Average Crustal Abundance'!W$2)</f>
        <v>1.7</v>
      </c>
      <c r="BC826" s="2">
        <f>IF(AE826&gt;'Average Crustal Abundance'!X$2,Data!AE826,'Average Crustal Abundance'!X$2)</f>
        <v>20</v>
      </c>
      <c r="BD826" s="2">
        <f>IF(AF826&gt;'Average Crustal Abundance'!Y$2,Data!AF826,'Average Crustal Abundance'!Y$2)</f>
        <v>1.3</v>
      </c>
      <c r="BE826" s="3">
        <f>LOG((AG826/'Average Crustal Abundance'!B$2),1.636)</f>
        <v>0</v>
      </c>
      <c r="BF826" s="3">
        <f>LOG((AH826/'Average Crustal Abundance'!C$2),5.77)</f>
        <v>0</v>
      </c>
      <c r="BG826" s="3">
        <f>LOG((AI826/'Average Crustal Abundance'!D$2),5.07)</f>
        <v>0</v>
      </c>
      <c r="BH826" s="3">
        <f>IF(LOG((AJ826/'Average Crustal Abundance'!E$2))&lt;6,LOG((AJ826/'Average Crustal Abundance'!E$2)),6)</f>
        <v>0</v>
      </c>
      <c r="BI826" s="3">
        <f>IF(LOG((AK826/'Average Crustal Abundance'!F$2))&lt;6,LOG((AK826/'Average Crustal Abundance'!F$2)),6)</f>
        <v>0</v>
      </c>
      <c r="BJ826" s="3">
        <f>IF(LOG((AL826/'Average Crustal Abundance'!G$2))&lt;6,LOG((AL826/'Average Crustal Abundance'!G$2)),6)</f>
        <v>0</v>
      </c>
      <c r="BK826" s="3">
        <f>LOG((AM826/'Average Crustal Abundance'!H$2),5.77)</f>
        <v>0</v>
      </c>
      <c r="BL826" s="3">
        <f>IF(LOG((AN826/'Average Crustal Abundance'!I$2))&lt;6,LOG((AN826/'Average Crustal Abundance'!I$2)),6)</f>
        <v>0</v>
      </c>
      <c r="BM826" s="3">
        <f>IF(LOG((AO826/'Average Crustal Abundance'!J$2))&lt;6,LOG((AO826/'Average Crustal Abundance'!J$2)),6)</f>
        <v>0</v>
      </c>
      <c r="BN826" s="3">
        <f>LOG((AP826/'Average Crustal Abundance'!K$2),4.9)</f>
        <v>0</v>
      </c>
      <c r="BO826" s="3">
        <f>IF(LOG((AQ826/'Average Crustal Abundance'!L$2))&lt;6,LOG((AQ826/'Average Crustal Abundance'!L$2)),6)</f>
        <v>0</v>
      </c>
      <c r="BP826" s="3">
        <f>IF(LOG((AR826/'Average Crustal Abundance'!M$2))&lt;6,LOG((AR826/'Average Crustal Abundance'!M$2)),6)</f>
        <v>0</v>
      </c>
      <c r="BQ826" s="3">
        <f>IF(LOG((AS826/'Average Crustal Abundance'!N$2))&lt;6,LOG((AS826/'Average Crustal Abundance'!N$2)),6)</f>
        <v>0</v>
      </c>
      <c r="BR826" s="3">
        <f>LOG((AT826/'Average Crustal Abundance'!O$2),6.71)</f>
        <v>0</v>
      </c>
      <c r="BS826" s="3">
        <f>IF(LOG((AU826/'Average Crustal Abundance'!P$2))&lt;6,LOG((AU826/'Average Crustal Abundance'!P$2)),6)</f>
        <v>0</v>
      </c>
      <c r="BT826" s="3">
        <f>LOG((AV826/'Average Crustal Abundance'!Q$2),8.58)</f>
        <v>0</v>
      </c>
      <c r="BU826" s="3">
        <f>IF(LOG((AW826/'Average Crustal Abundance'!R$2))&lt;6,LOG((AW826/'Average Crustal Abundance'!R$2)),6)</f>
        <v>0</v>
      </c>
      <c r="BV826" s="3">
        <f>IF(LOG((AX826/'Average Crustal Abundance'!S$2))&lt;6,LOG((AX826/'Average Crustal Abundance'!S$2)),6)</f>
        <v>0</v>
      </c>
      <c r="BW826" s="3">
        <f>IF(LOG((AY826/'Average Crustal Abundance'!T$2))&lt;6,LOG((AY826/'Average Crustal Abundance'!T$2)),6)</f>
        <v>0</v>
      </c>
      <c r="BX826" s="3">
        <f>IF(LOG((AZ826/'Average Crustal Abundance'!U$2))&lt;6,LOG((AZ826/'Average Crustal Abundance'!U$2)),6)</f>
        <v>0</v>
      </c>
      <c r="BY826" s="3">
        <f>IF(LOG((BA826/'Average Crustal Abundance'!V$2))&lt;6,LOG((BA826/'Average Crustal Abundance'!V$2)),6)</f>
        <v>0</v>
      </c>
      <c r="BZ826" s="3">
        <f>LOG((BB826/'Average Crustal Abundance'!W$2),9.15)</f>
        <v>0</v>
      </c>
      <c r="CA826" s="3">
        <f>LOG((BC826/'Average Crustal Abundance'!X$2),6.07)</f>
        <v>0</v>
      </c>
      <c r="CB826" s="3">
        <f>LOG((BD826/'Average Crustal Abundance'!Y$2),9.57)</f>
        <v>0</v>
      </c>
      <c r="CC826" s="3">
        <f t="shared" si="436"/>
        <v>0</v>
      </c>
      <c r="CD826" s="3" t="e">
        <f t="shared" si="437"/>
        <v>#DIV/0!</v>
      </c>
      <c r="CE826" s="4" t="e">
        <f t="shared" si="427"/>
        <v>#DIV/0!</v>
      </c>
      <c r="CF826" s="4" t="e">
        <f t="shared" si="428"/>
        <v>#DIV/0!</v>
      </c>
      <c r="CG826" s="4" t="e">
        <f t="shared" si="429"/>
        <v>#DIV/0!</v>
      </c>
      <c r="CH826" s="4" t="e">
        <f t="shared" si="423"/>
        <v>#DIV/0!</v>
      </c>
      <c r="CI826" s="4" t="e">
        <f t="shared" si="424"/>
        <v>#DIV/0!</v>
      </c>
      <c r="CJ826" s="4" t="e">
        <f t="shared" si="425"/>
        <v>#DIV/0!</v>
      </c>
      <c r="CK826" s="4" t="e">
        <f t="shared" si="426"/>
        <v>#DIV/0!</v>
      </c>
      <c r="CL826" s="4" t="e">
        <f t="shared" si="445"/>
        <v>#DIV/0!</v>
      </c>
      <c r="CM826" s="4" t="e">
        <f t="shared" si="446"/>
        <v>#DIV/0!</v>
      </c>
      <c r="CN826" s="4" t="e">
        <f t="shared" si="447"/>
        <v>#DIV/0!</v>
      </c>
      <c r="CO826" s="4" t="e">
        <f t="shared" si="448"/>
        <v>#DIV/0!</v>
      </c>
      <c r="CP826" s="4" t="e">
        <f t="shared" si="449"/>
        <v>#DIV/0!</v>
      </c>
      <c r="CQ826" s="4" t="e">
        <f t="shared" si="451"/>
        <v>#DIV/0!</v>
      </c>
      <c r="CR826" s="4" t="e">
        <f t="shared" si="452"/>
        <v>#DIV/0!</v>
      </c>
      <c r="CS826" s="4" t="e">
        <f t="shared" si="453"/>
        <v>#DIV/0!</v>
      </c>
      <c r="CT826" s="4" t="e">
        <f t="shared" si="454"/>
        <v>#DIV/0!</v>
      </c>
      <c r="CU826" s="4" t="e">
        <f t="shared" si="455"/>
        <v>#DIV/0!</v>
      </c>
      <c r="CV826" s="4" t="e">
        <f t="shared" si="456"/>
        <v>#DIV/0!</v>
      </c>
      <c r="CW826" s="4" t="e">
        <f t="shared" si="450"/>
        <v>#DIV/0!</v>
      </c>
      <c r="CX826" s="4" t="e">
        <f t="shared" si="450"/>
        <v>#DIV/0!</v>
      </c>
      <c r="CY826" s="4" t="e">
        <f t="shared" si="450"/>
        <v>#DIV/0!</v>
      </c>
      <c r="CZ826" s="4" t="e">
        <f t="shared" si="450"/>
        <v>#DIV/0!</v>
      </c>
      <c r="DA826" s="4" t="e">
        <f t="shared" si="450"/>
        <v>#DIV/0!</v>
      </c>
      <c r="DB826" s="4" t="e">
        <f t="shared" si="450"/>
        <v>#DIV/0!</v>
      </c>
      <c r="DC826" s="3"/>
      <c r="DD826" s="3" t="e">
        <f t="shared" si="438"/>
        <v>#DIV/0!</v>
      </c>
    </row>
    <row r="827" spans="33:108" x14ac:dyDescent="0.25">
      <c r="AG827" s="2">
        <f>IF(I827&gt;'Average Crustal Abundance'!B$2,Data!I827,'Average Crustal Abundance'!B$2)</f>
        <v>52200</v>
      </c>
      <c r="AH827" s="2">
        <f>IF(J827&gt;'Average Crustal Abundance'!C$2,Data!J827,'Average Crustal Abundance'!C$2)</f>
        <v>27</v>
      </c>
      <c r="AI827" s="2">
        <f>IF(K827&gt;'Average Crustal Abundance'!D$2,Data!K827,'Average Crustal Abundance'!D$2)</f>
        <v>59</v>
      </c>
      <c r="AJ827" s="2">
        <f>IF(L827&gt;'Average Crustal Abundance'!E$2,Data!L827,'Average Crustal Abundance'!E$2)</f>
        <v>0.188</v>
      </c>
      <c r="AK827" s="2">
        <f>IF(M827&gt;'Average Crustal Abundance'!F$2,Data!M827,'Average Crustal Abundance'!F$2)</f>
        <v>1.5E-3</v>
      </c>
      <c r="AL827" s="2">
        <f>IF(N827&gt;'Average Crustal Abundance'!G$2,Data!N827,'Average Crustal Abundance'!G$2)</f>
        <v>1.5E-3</v>
      </c>
      <c r="AM827" s="2">
        <f>IF(O827&gt;'Average Crustal Abundance'!H$2,Data!O827,'Average Crustal Abundance'!H$2)</f>
        <v>27</v>
      </c>
      <c r="AN827" s="2">
        <f>IF(P827&gt;'Average Crustal Abundance'!I$2,Data!P827,'Average Crustal Abundance'!I$2)</f>
        <v>5.6000000000000001E-2</v>
      </c>
      <c r="AO827" s="2">
        <f>IF(Q827&gt;'Average Crustal Abundance'!J$2,Data!Q827,'Average Crustal Abundance'!J$2)</f>
        <v>1.2999999999999999E-3</v>
      </c>
      <c r="AP827" s="2">
        <f>IF(R827&gt;'Average Crustal Abundance'!K$2,Data!R827,'Average Crustal Abundance'!K$2)</f>
        <v>72</v>
      </c>
      <c r="AQ827" s="2">
        <f>IF(S827&gt;'Average Crustal Abundance'!L$2,Data!S827,'Average Crustal Abundance'!L$2)</f>
        <v>0.08</v>
      </c>
      <c r="AR827" s="2">
        <f>IF(T827&gt;'Average Crustal Abundance'!M$2,Data!T827,'Average Crustal Abundance'!M$2)</f>
        <v>5.1999999999999998E-2</v>
      </c>
      <c r="AS827" s="2">
        <f>IF(U827&gt;'Average Crustal Abundance'!N$2,Data!U827,'Average Crustal Abundance'!N$2)</f>
        <v>0.5</v>
      </c>
      <c r="AT827" s="2">
        <f>IF(V827&gt;'Average Crustal Abundance'!O$2,Data!V827,'Average Crustal Abundance'!O$2)</f>
        <v>11</v>
      </c>
      <c r="AU827" s="2">
        <f>IF(W827&gt;'Average Crustal Abundance'!P$2,Data!W827,'Average Crustal Abundance'!P$2)</f>
        <v>0.03</v>
      </c>
      <c r="AV827" s="2">
        <f>IF(X827&gt;'Average Crustal Abundance'!Q$2,Data!X827,'Average Crustal Abundance'!Q$2)</f>
        <v>2.5</v>
      </c>
      <c r="AW827" s="2">
        <f>IF(Y827&gt;'Average Crustal Abundance'!R$2,Data!Y827,'Average Crustal Abundance'!R$2)</f>
        <v>0.2</v>
      </c>
      <c r="AX827" s="2">
        <f>IF(Z827&gt;'Average Crustal Abundance'!S$2,Data!Z827,'Average Crustal Abundance'!S$2)</f>
        <v>0.18</v>
      </c>
      <c r="AY827" s="2">
        <f>IF(AA827&gt;'Average Crustal Abundance'!T$2,Data!AA827,'Average Crustal Abundance'!T$2)</f>
        <v>1E-3</v>
      </c>
      <c r="AZ827" s="2">
        <f>IF(AB827&gt;'Average Crustal Abundance'!U$2,Data!AB827,'Average Crustal Abundance'!U$2)</f>
        <v>0.8</v>
      </c>
      <c r="BA827" s="2">
        <f>IF(AC827&gt;'Average Crustal Abundance'!V$2,Data!AC827,'Average Crustal Abundance'!V$2)</f>
        <v>1</v>
      </c>
      <c r="BB827" s="2">
        <f>IF(AD827&gt;'Average Crustal Abundance'!W$2,Data!AD827,'Average Crustal Abundance'!W$2)</f>
        <v>1.7</v>
      </c>
      <c r="BC827" s="2">
        <f>IF(AE827&gt;'Average Crustal Abundance'!X$2,Data!AE827,'Average Crustal Abundance'!X$2)</f>
        <v>20</v>
      </c>
      <c r="BD827" s="2">
        <f>IF(AF827&gt;'Average Crustal Abundance'!Y$2,Data!AF827,'Average Crustal Abundance'!Y$2)</f>
        <v>1.3</v>
      </c>
      <c r="BE827" s="3">
        <f>LOG((AG827/'Average Crustal Abundance'!B$2),1.636)</f>
        <v>0</v>
      </c>
      <c r="BF827" s="3">
        <f>LOG((AH827/'Average Crustal Abundance'!C$2),5.77)</f>
        <v>0</v>
      </c>
      <c r="BG827" s="3">
        <f>LOG((AI827/'Average Crustal Abundance'!D$2),5.07)</f>
        <v>0</v>
      </c>
      <c r="BH827" s="3">
        <f>IF(LOG((AJ827/'Average Crustal Abundance'!E$2))&lt;6,LOG((AJ827/'Average Crustal Abundance'!E$2)),6)</f>
        <v>0</v>
      </c>
      <c r="BI827" s="3">
        <f>IF(LOG((AK827/'Average Crustal Abundance'!F$2))&lt;6,LOG((AK827/'Average Crustal Abundance'!F$2)),6)</f>
        <v>0</v>
      </c>
      <c r="BJ827" s="3">
        <f>IF(LOG((AL827/'Average Crustal Abundance'!G$2))&lt;6,LOG((AL827/'Average Crustal Abundance'!G$2)),6)</f>
        <v>0</v>
      </c>
      <c r="BK827" s="3">
        <f>LOG((AM827/'Average Crustal Abundance'!H$2),5.77)</f>
        <v>0</v>
      </c>
      <c r="BL827" s="3">
        <f>IF(LOG((AN827/'Average Crustal Abundance'!I$2))&lt;6,LOG((AN827/'Average Crustal Abundance'!I$2)),6)</f>
        <v>0</v>
      </c>
      <c r="BM827" s="3">
        <f>IF(LOG((AO827/'Average Crustal Abundance'!J$2))&lt;6,LOG((AO827/'Average Crustal Abundance'!J$2)),6)</f>
        <v>0</v>
      </c>
      <c r="BN827" s="3">
        <f>LOG((AP827/'Average Crustal Abundance'!K$2),4.9)</f>
        <v>0</v>
      </c>
      <c r="BO827" s="3">
        <f>IF(LOG((AQ827/'Average Crustal Abundance'!L$2))&lt;6,LOG((AQ827/'Average Crustal Abundance'!L$2)),6)</f>
        <v>0</v>
      </c>
      <c r="BP827" s="3">
        <f>IF(LOG((AR827/'Average Crustal Abundance'!M$2))&lt;6,LOG((AR827/'Average Crustal Abundance'!M$2)),6)</f>
        <v>0</v>
      </c>
      <c r="BQ827" s="3">
        <f>IF(LOG((AS827/'Average Crustal Abundance'!N$2))&lt;6,LOG((AS827/'Average Crustal Abundance'!N$2)),6)</f>
        <v>0</v>
      </c>
      <c r="BR827" s="3">
        <f>LOG((AT827/'Average Crustal Abundance'!O$2),6.71)</f>
        <v>0</v>
      </c>
      <c r="BS827" s="3">
        <f>IF(LOG((AU827/'Average Crustal Abundance'!P$2))&lt;6,LOG((AU827/'Average Crustal Abundance'!P$2)),6)</f>
        <v>0</v>
      </c>
      <c r="BT827" s="3">
        <f>LOG((AV827/'Average Crustal Abundance'!Q$2),8.58)</f>
        <v>0</v>
      </c>
      <c r="BU827" s="3">
        <f>IF(LOG((AW827/'Average Crustal Abundance'!R$2))&lt;6,LOG((AW827/'Average Crustal Abundance'!R$2)),6)</f>
        <v>0</v>
      </c>
      <c r="BV827" s="3">
        <f>IF(LOG((AX827/'Average Crustal Abundance'!S$2))&lt;6,LOG((AX827/'Average Crustal Abundance'!S$2)),6)</f>
        <v>0</v>
      </c>
      <c r="BW827" s="3">
        <f>IF(LOG((AY827/'Average Crustal Abundance'!T$2))&lt;6,LOG((AY827/'Average Crustal Abundance'!T$2)),6)</f>
        <v>0</v>
      </c>
      <c r="BX827" s="3">
        <f>IF(LOG((AZ827/'Average Crustal Abundance'!U$2))&lt;6,LOG((AZ827/'Average Crustal Abundance'!U$2)),6)</f>
        <v>0</v>
      </c>
      <c r="BY827" s="3">
        <f>IF(LOG((BA827/'Average Crustal Abundance'!V$2))&lt;6,LOG((BA827/'Average Crustal Abundance'!V$2)),6)</f>
        <v>0</v>
      </c>
      <c r="BZ827" s="3">
        <f>LOG((BB827/'Average Crustal Abundance'!W$2),9.15)</f>
        <v>0</v>
      </c>
      <c r="CA827" s="3">
        <f>LOG((BC827/'Average Crustal Abundance'!X$2),6.07)</f>
        <v>0</v>
      </c>
      <c r="CB827" s="3">
        <f>LOG((BD827/'Average Crustal Abundance'!Y$2),9.57)</f>
        <v>0</v>
      </c>
      <c r="CC827" s="3">
        <f t="shared" si="436"/>
        <v>0</v>
      </c>
      <c r="CD827" s="3" t="e">
        <f t="shared" si="437"/>
        <v>#DIV/0!</v>
      </c>
      <c r="CE827" s="4" t="e">
        <f t="shared" si="427"/>
        <v>#DIV/0!</v>
      </c>
      <c r="CF827" s="4" t="e">
        <f t="shared" si="428"/>
        <v>#DIV/0!</v>
      </c>
      <c r="CG827" s="4" t="e">
        <f t="shared" si="429"/>
        <v>#DIV/0!</v>
      </c>
      <c r="CH827" s="4" t="e">
        <f t="shared" si="423"/>
        <v>#DIV/0!</v>
      </c>
      <c r="CI827" s="4" t="e">
        <f t="shared" si="424"/>
        <v>#DIV/0!</v>
      </c>
      <c r="CJ827" s="4" t="e">
        <f t="shared" si="425"/>
        <v>#DIV/0!</v>
      </c>
      <c r="CK827" s="4" t="e">
        <f t="shared" si="426"/>
        <v>#DIV/0!</v>
      </c>
      <c r="CL827" s="4" t="e">
        <f t="shared" si="445"/>
        <v>#DIV/0!</v>
      </c>
      <c r="CM827" s="4" t="e">
        <f t="shared" si="446"/>
        <v>#DIV/0!</v>
      </c>
      <c r="CN827" s="4" t="e">
        <f t="shared" si="447"/>
        <v>#DIV/0!</v>
      </c>
      <c r="CO827" s="4" t="e">
        <f t="shared" si="448"/>
        <v>#DIV/0!</v>
      </c>
      <c r="CP827" s="4" t="e">
        <f t="shared" si="449"/>
        <v>#DIV/0!</v>
      </c>
      <c r="CQ827" s="4" t="e">
        <f t="shared" si="451"/>
        <v>#DIV/0!</v>
      </c>
      <c r="CR827" s="4" t="e">
        <f t="shared" si="452"/>
        <v>#DIV/0!</v>
      </c>
      <c r="CS827" s="4" t="e">
        <f t="shared" si="453"/>
        <v>#DIV/0!</v>
      </c>
      <c r="CT827" s="4" t="e">
        <f t="shared" si="454"/>
        <v>#DIV/0!</v>
      </c>
      <c r="CU827" s="4" t="e">
        <f t="shared" si="455"/>
        <v>#DIV/0!</v>
      </c>
      <c r="CV827" s="4" t="e">
        <f t="shared" si="456"/>
        <v>#DIV/0!</v>
      </c>
      <c r="CW827" s="4" t="e">
        <f t="shared" si="450"/>
        <v>#DIV/0!</v>
      </c>
      <c r="CX827" s="4" t="e">
        <f t="shared" si="450"/>
        <v>#DIV/0!</v>
      </c>
      <c r="CY827" s="4" t="e">
        <f t="shared" si="450"/>
        <v>#DIV/0!</v>
      </c>
      <c r="CZ827" s="4" t="e">
        <f t="shared" si="450"/>
        <v>#DIV/0!</v>
      </c>
      <c r="DA827" s="4" t="e">
        <f t="shared" si="450"/>
        <v>#DIV/0!</v>
      </c>
      <c r="DB827" s="4" t="e">
        <f t="shared" si="450"/>
        <v>#DIV/0!</v>
      </c>
      <c r="DC827" s="3"/>
      <c r="DD827" s="3" t="e">
        <f t="shared" si="438"/>
        <v>#DIV/0!</v>
      </c>
    </row>
    <row r="828" spans="33:108" x14ac:dyDescent="0.25">
      <c r="AG828" s="2">
        <f>IF(I828&gt;'Average Crustal Abundance'!B$2,Data!I828,'Average Crustal Abundance'!B$2)</f>
        <v>52200</v>
      </c>
      <c r="AH828" s="2">
        <f>IF(J828&gt;'Average Crustal Abundance'!C$2,Data!J828,'Average Crustal Abundance'!C$2)</f>
        <v>27</v>
      </c>
      <c r="AI828" s="2">
        <f>IF(K828&gt;'Average Crustal Abundance'!D$2,Data!K828,'Average Crustal Abundance'!D$2)</f>
        <v>59</v>
      </c>
      <c r="AJ828" s="2">
        <f>IF(L828&gt;'Average Crustal Abundance'!E$2,Data!L828,'Average Crustal Abundance'!E$2)</f>
        <v>0.188</v>
      </c>
      <c r="AK828" s="2">
        <f>IF(M828&gt;'Average Crustal Abundance'!F$2,Data!M828,'Average Crustal Abundance'!F$2)</f>
        <v>1.5E-3</v>
      </c>
      <c r="AL828" s="2">
        <f>IF(N828&gt;'Average Crustal Abundance'!G$2,Data!N828,'Average Crustal Abundance'!G$2)</f>
        <v>1.5E-3</v>
      </c>
      <c r="AM828" s="2">
        <f>IF(O828&gt;'Average Crustal Abundance'!H$2,Data!O828,'Average Crustal Abundance'!H$2)</f>
        <v>27</v>
      </c>
      <c r="AN828" s="2">
        <f>IF(P828&gt;'Average Crustal Abundance'!I$2,Data!P828,'Average Crustal Abundance'!I$2)</f>
        <v>5.6000000000000001E-2</v>
      </c>
      <c r="AO828" s="2">
        <f>IF(Q828&gt;'Average Crustal Abundance'!J$2,Data!Q828,'Average Crustal Abundance'!J$2)</f>
        <v>1.2999999999999999E-3</v>
      </c>
      <c r="AP828" s="2">
        <f>IF(R828&gt;'Average Crustal Abundance'!K$2,Data!R828,'Average Crustal Abundance'!K$2)</f>
        <v>72</v>
      </c>
      <c r="AQ828" s="2">
        <f>IF(S828&gt;'Average Crustal Abundance'!L$2,Data!S828,'Average Crustal Abundance'!L$2)</f>
        <v>0.08</v>
      </c>
      <c r="AR828" s="2">
        <f>IF(T828&gt;'Average Crustal Abundance'!M$2,Data!T828,'Average Crustal Abundance'!M$2)</f>
        <v>5.1999999999999998E-2</v>
      </c>
      <c r="AS828" s="2">
        <f>IF(U828&gt;'Average Crustal Abundance'!N$2,Data!U828,'Average Crustal Abundance'!N$2)</f>
        <v>0.5</v>
      </c>
      <c r="AT828" s="2">
        <f>IF(V828&gt;'Average Crustal Abundance'!O$2,Data!V828,'Average Crustal Abundance'!O$2)</f>
        <v>11</v>
      </c>
      <c r="AU828" s="2">
        <f>IF(W828&gt;'Average Crustal Abundance'!P$2,Data!W828,'Average Crustal Abundance'!P$2)</f>
        <v>0.03</v>
      </c>
      <c r="AV828" s="2">
        <f>IF(X828&gt;'Average Crustal Abundance'!Q$2,Data!X828,'Average Crustal Abundance'!Q$2)</f>
        <v>2.5</v>
      </c>
      <c r="AW828" s="2">
        <f>IF(Y828&gt;'Average Crustal Abundance'!R$2,Data!Y828,'Average Crustal Abundance'!R$2)</f>
        <v>0.2</v>
      </c>
      <c r="AX828" s="2">
        <f>IF(Z828&gt;'Average Crustal Abundance'!S$2,Data!Z828,'Average Crustal Abundance'!S$2)</f>
        <v>0.18</v>
      </c>
      <c r="AY828" s="2">
        <f>IF(AA828&gt;'Average Crustal Abundance'!T$2,Data!AA828,'Average Crustal Abundance'!T$2)</f>
        <v>1E-3</v>
      </c>
      <c r="AZ828" s="2">
        <f>IF(AB828&gt;'Average Crustal Abundance'!U$2,Data!AB828,'Average Crustal Abundance'!U$2)</f>
        <v>0.8</v>
      </c>
      <c r="BA828" s="2">
        <f>IF(AC828&gt;'Average Crustal Abundance'!V$2,Data!AC828,'Average Crustal Abundance'!V$2)</f>
        <v>1</v>
      </c>
      <c r="BB828" s="2">
        <f>IF(AD828&gt;'Average Crustal Abundance'!W$2,Data!AD828,'Average Crustal Abundance'!W$2)</f>
        <v>1.7</v>
      </c>
      <c r="BC828" s="2">
        <f>IF(AE828&gt;'Average Crustal Abundance'!X$2,Data!AE828,'Average Crustal Abundance'!X$2)</f>
        <v>20</v>
      </c>
      <c r="BD828" s="2">
        <f>IF(AF828&gt;'Average Crustal Abundance'!Y$2,Data!AF828,'Average Crustal Abundance'!Y$2)</f>
        <v>1.3</v>
      </c>
      <c r="BE828" s="3">
        <f>LOG((AG828/'Average Crustal Abundance'!B$2),1.636)</f>
        <v>0</v>
      </c>
      <c r="BF828" s="3">
        <f>LOG((AH828/'Average Crustal Abundance'!C$2),5.77)</f>
        <v>0</v>
      </c>
      <c r="BG828" s="3">
        <f>LOG((AI828/'Average Crustal Abundance'!D$2),5.07)</f>
        <v>0</v>
      </c>
      <c r="BH828" s="3">
        <f>IF(LOG((AJ828/'Average Crustal Abundance'!E$2))&lt;6,LOG((AJ828/'Average Crustal Abundance'!E$2)),6)</f>
        <v>0</v>
      </c>
      <c r="BI828" s="3">
        <f>IF(LOG((AK828/'Average Crustal Abundance'!F$2))&lt;6,LOG((AK828/'Average Crustal Abundance'!F$2)),6)</f>
        <v>0</v>
      </c>
      <c r="BJ828" s="3">
        <f>IF(LOG((AL828/'Average Crustal Abundance'!G$2))&lt;6,LOG((AL828/'Average Crustal Abundance'!G$2)),6)</f>
        <v>0</v>
      </c>
      <c r="BK828" s="3">
        <f>LOG((AM828/'Average Crustal Abundance'!H$2),5.77)</f>
        <v>0</v>
      </c>
      <c r="BL828" s="3">
        <f>IF(LOG((AN828/'Average Crustal Abundance'!I$2))&lt;6,LOG((AN828/'Average Crustal Abundance'!I$2)),6)</f>
        <v>0</v>
      </c>
      <c r="BM828" s="3">
        <f>IF(LOG((AO828/'Average Crustal Abundance'!J$2))&lt;6,LOG((AO828/'Average Crustal Abundance'!J$2)),6)</f>
        <v>0</v>
      </c>
      <c r="BN828" s="3">
        <f>LOG((AP828/'Average Crustal Abundance'!K$2),4.9)</f>
        <v>0</v>
      </c>
      <c r="BO828" s="3">
        <f>IF(LOG((AQ828/'Average Crustal Abundance'!L$2))&lt;6,LOG((AQ828/'Average Crustal Abundance'!L$2)),6)</f>
        <v>0</v>
      </c>
      <c r="BP828" s="3">
        <f>IF(LOG((AR828/'Average Crustal Abundance'!M$2))&lt;6,LOG((AR828/'Average Crustal Abundance'!M$2)),6)</f>
        <v>0</v>
      </c>
      <c r="BQ828" s="3">
        <f>IF(LOG((AS828/'Average Crustal Abundance'!N$2))&lt;6,LOG((AS828/'Average Crustal Abundance'!N$2)),6)</f>
        <v>0</v>
      </c>
      <c r="BR828" s="3">
        <f>LOG((AT828/'Average Crustal Abundance'!O$2),6.71)</f>
        <v>0</v>
      </c>
      <c r="BS828" s="3">
        <f>IF(LOG((AU828/'Average Crustal Abundance'!P$2))&lt;6,LOG((AU828/'Average Crustal Abundance'!P$2)),6)</f>
        <v>0</v>
      </c>
      <c r="BT828" s="3">
        <f>LOG((AV828/'Average Crustal Abundance'!Q$2),8.58)</f>
        <v>0</v>
      </c>
      <c r="BU828" s="3">
        <f>IF(LOG((AW828/'Average Crustal Abundance'!R$2))&lt;6,LOG((AW828/'Average Crustal Abundance'!R$2)),6)</f>
        <v>0</v>
      </c>
      <c r="BV828" s="3">
        <f>IF(LOG((AX828/'Average Crustal Abundance'!S$2))&lt;6,LOG((AX828/'Average Crustal Abundance'!S$2)),6)</f>
        <v>0</v>
      </c>
      <c r="BW828" s="3">
        <f>IF(LOG((AY828/'Average Crustal Abundance'!T$2))&lt;6,LOG((AY828/'Average Crustal Abundance'!T$2)),6)</f>
        <v>0</v>
      </c>
      <c r="BX828" s="3">
        <f>IF(LOG((AZ828/'Average Crustal Abundance'!U$2))&lt;6,LOG((AZ828/'Average Crustal Abundance'!U$2)),6)</f>
        <v>0</v>
      </c>
      <c r="BY828" s="3">
        <f>IF(LOG((BA828/'Average Crustal Abundance'!V$2))&lt;6,LOG((BA828/'Average Crustal Abundance'!V$2)),6)</f>
        <v>0</v>
      </c>
      <c r="BZ828" s="3">
        <f>LOG((BB828/'Average Crustal Abundance'!W$2),9.15)</f>
        <v>0</v>
      </c>
      <c r="CA828" s="3">
        <f>LOG((BC828/'Average Crustal Abundance'!X$2),6.07)</f>
        <v>0</v>
      </c>
      <c r="CB828" s="3">
        <f>LOG((BD828/'Average Crustal Abundance'!Y$2),9.57)</f>
        <v>0</v>
      </c>
      <c r="CC828" s="3">
        <f t="shared" si="436"/>
        <v>0</v>
      </c>
      <c r="CD828" s="3" t="e">
        <f t="shared" si="437"/>
        <v>#DIV/0!</v>
      </c>
      <c r="CE828" s="4" t="e">
        <f t="shared" si="427"/>
        <v>#DIV/0!</v>
      </c>
      <c r="CF828" s="4" t="e">
        <f t="shared" si="428"/>
        <v>#DIV/0!</v>
      </c>
      <c r="CG828" s="4" t="e">
        <f t="shared" si="429"/>
        <v>#DIV/0!</v>
      </c>
      <c r="CH828" s="4" t="e">
        <f t="shared" ref="CH828:CH891" si="457">BH828*$CD828</f>
        <v>#DIV/0!</v>
      </c>
      <c r="CI828" s="4" t="e">
        <f t="shared" ref="CI828:CI891" si="458">BI828*$CD828</f>
        <v>#DIV/0!</v>
      </c>
      <c r="CJ828" s="4" t="e">
        <f t="shared" ref="CJ828:CJ891" si="459">BJ828*$CD828</f>
        <v>#DIV/0!</v>
      </c>
      <c r="CK828" s="4" t="e">
        <f t="shared" ref="CK828:CK891" si="460">BK828*$CD828</f>
        <v>#DIV/0!</v>
      </c>
      <c r="CL828" s="4" t="e">
        <f t="shared" si="445"/>
        <v>#DIV/0!</v>
      </c>
      <c r="CM828" s="4" t="e">
        <f t="shared" si="446"/>
        <v>#DIV/0!</v>
      </c>
      <c r="CN828" s="4" t="e">
        <f t="shared" si="447"/>
        <v>#DIV/0!</v>
      </c>
      <c r="CO828" s="4" t="e">
        <f t="shared" si="448"/>
        <v>#DIV/0!</v>
      </c>
      <c r="CP828" s="4" t="e">
        <f t="shared" si="449"/>
        <v>#DIV/0!</v>
      </c>
      <c r="CQ828" s="4" t="e">
        <f t="shared" si="451"/>
        <v>#DIV/0!</v>
      </c>
      <c r="CR828" s="4" t="e">
        <f t="shared" si="452"/>
        <v>#DIV/0!</v>
      </c>
      <c r="CS828" s="4" t="e">
        <f t="shared" si="453"/>
        <v>#DIV/0!</v>
      </c>
      <c r="CT828" s="4" t="e">
        <f t="shared" si="454"/>
        <v>#DIV/0!</v>
      </c>
      <c r="CU828" s="4" t="e">
        <f t="shared" si="455"/>
        <v>#DIV/0!</v>
      </c>
      <c r="CV828" s="4" t="e">
        <f t="shared" si="456"/>
        <v>#DIV/0!</v>
      </c>
      <c r="CW828" s="4" t="e">
        <f t="shared" si="450"/>
        <v>#DIV/0!</v>
      </c>
      <c r="CX828" s="4" t="e">
        <f t="shared" si="450"/>
        <v>#DIV/0!</v>
      </c>
      <c r="CY828" s="4" t="e">
        <f t="shared" si="450"/>
        <v>#DIV/0!</v>
      </c>
      <c r="CZ828" s="4" t="e">
        <f t="shared" si="450"/>
        <v>#DIV/0!</v>
      </c>
      <c r="DA828" s="4" t="e">
        <f t="shared" si="450"/>
        <v>#DIV/0!</v>
      </c>
      <c r="DB828" s="4" t="e">
        <f t="shared" si="450"/>
        <v>#DIV/0!</v>
      </c>
      <c r="DC828" s="3"/>
      <c r="DD828" s="3" t="e">
        <f t="shared" si="438"/>
        <v>#DIV/0!</v>
      </c>
    </row>
    <row r="829" spans="33:108" x14ac:dyDescent="0.25">
      <c r="AG829" s="2">
        <f>IF(I829&gt;'Average Crustal Abundance'!B$2,Data!I829,'Average Crustal Abundance'!B$2)</f>
        <v>52200</v>
      </c>
      <c r="AH829" s="2">
        <f>IF(J829&gt;'Average Crustal Abundance'!C$2,Data!J829,'Average Crustal Abundance'!C$2)</f>
        <v>27</v>
      </c>
      <c r="AI829" s="2">
        <f>IF(K829&gt;'Average Crustal Abundance'!D$2,Data!K829,'Average Crustal Abundance'!D$2)</f>
        <v>59</v>
      </c>
      <c r="AJ829" s="2">
        <f>IF(L829&gt;'Average Crustal Abundance'!E$2,Data!L829,'Average Crustal Abundance'!E$2)</f>
        <v>0.188</v>
      </c>
      <c r="AK829" s="2">
        <f>IF(M829&gt;'Average Crustal Abundance'!F$2,Data!M829,'Average Crustal Abundance'!F$2)</f>
        <v>1.5E-3</v>
      </c>
      <c r="AL829" s="2">
        <f>IF(N829&gt;'Average Crustal Abundance'!G$2,Data!N829,'Average Crustal Abundance'!G$2)</f>
        <v>1.5E-3</v>
      </c>
      <c r="AM829" s="2">
        <f>IF(O829&gt;'Average Crustal Abundance'!H$2,Data!O829,'Average Crustal Abundance'!H$2)</f>
        <v>27</v>
      </c>
      <c r="AN829" s="2">
        <f>IF(P829&gt;'Average Crustal Abundance'!I$2,Data!P829,'Average Crustal Abundance'!I$2)</f>
        <v>5.6000000000000001E-2</v>
      </c>
      <c r="AO829" s="2">
        <f>IF(Q829&gt;'Average Crustal Abundance'!J$2,Data!Q829,'Average Crustal Abundance'!J$2)</f>
        <v>1.2999999999999999E-3</v>
      </c>
      <c r="AP829" s="2">
        <f>IF(R829&gt;'Average Crustal Abundance'!K$2,Data!R829,'Average Crustal Abundance'!K$2)</f>
        <v>72</v>
      </c>
      <c r="AQ829" s="2">
        <f>IF(S829&gt;'Average Crustal Abundance'!L$2,Data!S829,'Average Crustal Abundance'!L$2)</f>
        <v>0.08</v>
      </c>
      <c r="AR829" s="2">
        <f>IF(T829&gt;'Average Crustal Abundance'!M$2,Data!T829,'Average Crustal Abundance'!M$2)</f>
        <v>5.1999999999999998E-2</v>
      </c>
      <c r="AS829" s="2">
        <f>IF(U829&gt;'Average Crustal Abundance'!N$2,Data!U829,'Average Crustal Abundance'!N$2)</f>
        <v>0.5</v>
      </c>
      <c r="AT829" s="2">
        <f>IF(V829&gt;'Average Crustal Abundance'!O$2,Data!V829,'Average Crustal Abundance'!O$2)</f>
        <v>11</v>
      </c>
      <c r="AU829" s="2">
        <f>IF(W829&gt;'Average Crustal Abundance'!P$2,Data!W829,'Average Crustal Abundance'!P$2)</f>
        <v>0.03</v>
      </c>
      <c r="AV829" s="2">
        <f>IF(X829&gt;'Average Crustal Abundance'!Q$2,Data!X829,'Average Crustal Abundance'!Q$2)</f>
        <v>2.5</v>
      </c>
      <c r="AW829" s="2">
        <f>IF(Y829&gt;'Average Crustal Abundance'!R$2,Data!Y829,'Average Crustal Abundance'!R$2)</f>
        <v>0.2</v>
      </c>
      <c r="AX829" s="2">
        <f>IF(Z829&gt;'Average Crustal Abundance'!S$2,Data!Z829,'Average Crustal Abundance'!S$2)</f>
        <v>0.18</v>
      </c>
      <c r="AY829" s="2">
        <f>IF(AA829&gt;'Average Crustal Abundance'!T$2,Data!AA829,'Average Crustal Abundance'!T$2)</f>
        <v>1E-3</v>
      </c>
      <c r="AZ829" s="2">
        <f>IF(AB829&gt;'Average Crustal Abundance'!U$2,Data!AB829,'Average Crustal Abundance'!U$2)</f>
        <v>0.8</v>
      </c>
      <c r="BA829" s="2">
        <f>IF(AC829&gt;'Average Crustal Abundance'!V$2,Data!AC829,'Average Crustal Abundance'!V$2)</f>
        <v>1</v>
      </c>
      <c r="BB829" s="2">
        <f>IF(AD829&gt;'Average Crustal Abundance'!W$2,Data!AD829,'Average Crustal Abundance'!W$2)</f>
        <v>1.7</v>
      </c>
      <c r="BC829" s="2">
        <f>IF(AE829&gt;'Average Crustal Abundance'!X$2,Data!AE829,'Average Crustal Abundance'!X$2)</f>
        <v>20</v>
      </c>
      <c r="BD829" s="2">
        <f>IF(AF829&gt;'Average Crustal Abundance'!Y$2,Data!AF829,'Average Crustal Abundance'!Y$2)</f>
        <v>1.3</v>
      </c>
      <c r="BE829" s="3">
        <f>LOG((AG829/'Average Crustal Abundance'!B$2),1.636)</f>
        <v>0</v>
      </c>
      <c r="BF829" s="3">
        <f>LOG((AH829/'Average Crustal Abundance'!C$2),5.77)</f>
        <v>0</v>
      </c>
      <c r="BG829" s="3">
        <f>LOG((AI829/'Average Crustal Abundance'!D$2),5.07)</f>
        <v>0</v>
      </c>
      <c r="BH829" s="3">
        <f>IF(LOG((AJ829/'Average Crustal Abundance'!E$2))&lt;6,LOG((AJ829/'Average Crustal Abundance'!E$2)),6)</f>
        <v>0</v>
      </c>
      <c r="BI829" s="3">
        <f>IF(LOG((AK829/'Average Crustal Abundance'!F$2))&lt;6,LOG((AK829/'Average Crustal Abundance'!F$2)),6)</f>
        <v>0</v>
      </c>
      <c r="BJ829" s="3">
        <f>IF(LOG((AL829/'Average Crustal Abundance'!G$2))&lt;6,LOG((AL829/'Average Crustal Abundance'!G$2)),6)</f>
        <v>0</v>
      </c>
      <c r="BK829" s="3">
        <f>LOG((AM829/'Average Crustal Abundance'!H$2),5.77)</f>
        <v>0</v>
      </c>
      <c r="BL829" s="3">
        <f>IF(LOG((AN829/'Average Crustal Abundance'!I$2))&lt;6,LOG((AN829/'Average Crustal Abundance'!I$2)),6)</f>
        <v>0</v>
      </c>
      <c r="BM829" s="3">
        <f>IF(LOG((AO829/'Average Crustal Abundance'!J$2))&lt;6,LOG((AO829/'Average Crustal Abundance'!J$2)),6)</f>
        <v>0</v>
      </c>
      <c r="BN829" s="3">
        <f>LOG((AP829/'Average Crustal Abundance'!K$2),4.9)</f>
        <v>0</v>
      </c>
      <c r="BO829" s="3">
        <f>IF(LOG((AQ829/'Average Crustal Abundance'!L$2))&lt;6,LOG((AQ829/'Average Crustal Abundance'!L$2)),6)</f>
        <v>0</v>
      </c>
      <c r="BP829" s="3">
        <f>IF(LOG((AR829/'Average Crustal Abundance'!M$2))&lt;6,LOG((AR829/'Average Crustal Abundance'!M$2)),6)</f>
        <v>0</v>
      </c>
      <c r="BQ829" s="3">
        <f>IF(LOG((AS829/'Average Crustal Abundance'!N$2))&lt;6,LOG((AS829/'Average Crustal Abundance'!N$2)),6)</f>
        <v>0</v>
      </c>
      <c r="BR829" s="3">
        <f>LOG((AT829/'Average Crustal Abundance'!O$2),6.71)</f>
        <v>0</v>
      </c>
      <c r="BS829" s="3">
        <f>IF(LOG((AU829/'Average Crustal Abundance'!P$2))&lt;6,LOG((AU829/'Average Crustal Abundance'!P$2)),6)</f>
        <v>0</v>
      </c>
      <c r="BT829" s="3">
        <f>LOG((AV829/'Average Crustal Abundance'!Q$2),8.58)</f>
        <v>0</v>
      </c>
      <c r="BU829" s="3">
        <f>IF(LOG((AW829/'Average Crustal Abundance'!R$2))&lt;6,LOG((AW829/'Average Crustal Abundance'!R$2)),6)</f>
        <v>0</v>
      </c>
      <c r="BV829" s="3">
        <f>IF(LOG((AX829/'Average Crustal Abundance'!S$2))&lt;6,LOG((AX829/'Average Crustal Abundance'!S$2)),6)</f>
        <v>0</v>
      </c>
      <c r="BW829" s="3">
        <f>IF(LOG((AY829/'Average Crustal Abundance'!T$2))&lt;6,LOG((AY829/'Average Crustal Abundance'!T$2)),6)</f>
        <v>0</v>
      </c>
      <c r="BX829" s="3">
        <f>IF(LOG((AZ829/'Average Crustal Abundance'!U$2))&lt;6,LOG((AZ829/'Average Crustal Abundance'!U$2)),6)</f>
        <v>0</v>
      </c>
      <c r="BY829" s="3">
        <f>IF(LOG((BA829/'Average Crustal Abundance'!V$2))&lt;6,LOG((BA829/'Average Crustal Abundance'!V$2)),6)</f>
        <v>0</v>
      </c>
      <c r="BZ829" s="3">
        <f>LOG((BB829/'Average Crustal Abundance'!W$2),9.15)</f>
        <v>0</v>
      </c>
      <c r="CA829" s="3">
        <f>LOG((BC829/'Average Crustal Abundance'!X$2),6.07)</f>
        <v>0</v>
      </c>
      <c r="CB829" s="3">
        <f>LOG((BD829/'Average Crustal Abundance'!Y$2),9.57)</f>
        <v>0</v>
      </c>
      <c r="CC829" s="3">
        <f t="shared" si="436"/>
        <v>0</v>
      </c>
      <c r="CD829" s="3" t="e">
        <f t="shared" si="437"/>
        <v>#DIV/0!</v>
      </c>
      <c r="CE829" s="4" t="e">
        <f t="shared" ref="CE829:CE892" si="461">BE829*$CD829</f>
        <v>#DIV/0!</v>
      </c>
      <c r="CF829" s="4" t="e">
        <f t="shared" ref="CF829:CF892" si="462">BF829*$CD829</f>
        <v>#DIV/0!</v>
      </c>
      <c r="CG829" s="4" t="e">
        <f t="shared" ref="CG829:CG892" si="463">BG829*$CD829</f>
        <v>#DIV/0!</v>
      </c>
      <c r="CH829" s="4" t="e">
        <f t="shared" si="457"/>
        <v>#DIV/0!</v>
      </c>
      <c r="CI829" s="4" t="e">
        <f t="shared" si="458"/>
        <v>#DIV/0!</v>
      </c>
      <c r="CJ829" s="4" t="e">
        <f t="shared" si="459"/>
        <v>#DIV/0!</v>
      </c>
      <c r="CK829" s="4" t="e">
        <f t="shared" si="460"/>
        <v>#DIV/0!</v>
      </c>
      <c r="CL829" s="4" t="e">
        <f t="shared" si="445"/>
        <v>#DIV/0!</v>
      </c>
      <c r="CM829" s="4" t="e">
        <f t="shared" si="446"/>
        <v>#DIV/0!</v>
      </c>
      <c r="CN829" s="4" t="e">
        <f t="shared" si="447"/>
        <v>#DIV/0!</v>
      </c>
      <c r="CO829" s="4" t="e">
        <f t="shared" si="448"/>
        <v>#DIV/0!</v>
      </c>
      <c r="CP829" s="4" t="e">
        <f t="shared" si="449"/>
        <v>#DIV/0!</v>
      </c>
      <c r="CQ829" s="4" t="e">
        <f t="shared" si="451"/>
        <v>#DIV/0!</v>
      </c>
      <c r="CR829" s="4" t="e">
        <f t="shared" si="452"/>
        <v>#DIV/0!</v>
      </c>
      <c r="CS829" s="4" t="e">
        <f t="shared" si="453"/>
        <v>#DIV/0!</v>
      </c>
      <c r="CT829" s="4" t="e">
        <f t="shared" si="454"/>
        <v>#DIV/0!</v>
      </c>
      <c r="CU829" s="4" t="e">
        <f t="shared" si="455"/>
        <v>#DIV/0!</v>
      </c>
      <c r="CV829" s="4" t="e">
        <f t="shared" si="456"/>
        <v>#DIV/0!</v>
      </c>
      <c r="CW829" s="4" t="e">
        <f t="shared" si="450"/>
        <v>#DIV/0!</v>
      </c>
      <c r="CX829" s="4" t="e">
        <f t="shared" si="450"/>
        <v>#DIV/0!</v>
      </c>
      <c r="CY829" s="4" t="e">
        <f t="shared" si="450"/>
        <v>#DIV/0!</v>
      </c>
      <c r="CZ829" s="4" t="e">
        <f t="shared" si="450"/>
        <v>#DIV/0!</v>
      </c>
      <c r="DA829" s="4" t="e">
        <f t="shared" si="450"/>
        <v>#DIV/0!</v>
      </c>
      <c r="DB829" s="4" t="e">
        <f t="shared" si="450"/>
        <v>#DIV/0!</v>
      </c>
      <c r="DC829" s="3"/>
      <c r="DD829" s="3" t="e">
        <f t="shared" si="438"/>
        <v>#DIV/0!</v>
      </c>
    </row>
    <row r="830" spans="33:108" x14ac:dyDescent="0.25">
      <c r="AG830" s="2">
        <f>IF(I830&gt;'Average Crustal Abundance'!B$2,Data!I830,'Average Crustal Abundance'!B$2)</f>
        <v>52200</v>
      </c>
      <c r="AH830" s="2">
        <f>IF(J830&gt;'Average Crustal Abundance'!C$2,Data!J830,'Average Crustal Abundance'!C$2)</f>
        <v>27</v>
      </c>
      <c r="AI830" s="2">
        <f>IF(K830&gt;'Average Crustal Abundance'!D$2,Data!K830,'Average Crustal Abundance'!D$2)</f>
        <v>59</v>
      </c>
      <c r="AJ830" s="2">
        <f>IF(L830&gt;'Average Crustal Abundance'!E$2,Data!L830,'Average Crustal Abundance'!E$2)</f>
        <v>0.188</v>
      </c>
      <c r="AK830" s="2">
        <f>IF(M830&gt;'Average Crustal Abundance'!F$2,Data!M830,'Average Crustal Abundance'!F$2)</f>
        <v>1.5E-3</v>
      </c>
      <c r="AL830" s="2">
        <f>IF(N830&gt;'Average Crustal Abundance'!G$2,Data!N830,'Average Crustal Abundance'!G$2)</f>
        <v>1.5E-3</v>
      </c>
      <c r="AM830" s="2">
        <f>IF(O830&gt;'Average Crustal Abundance'!H$2,Data!O830,'Average Crustal Abundance'!H$2)</f>
        <v>27</v>
      </c>
      <c r="AN830" s="2">
        <f>IF(P830&gt;'Average Crustal Abundance'!I$2,Data!P830,'Average Crustal Abundance'!I$2)</f>
        <v>5.6000000000000001E-2</v>
      </c>
      <c r="AO830" s="2">
        <f>IF(Q830&gt;'Average Crustal Abundance'!J$2,Data!Q830,'Average Crustal Abundance'!J$2)</f>
        <v>1.2999999999999999E-3</v>
      </c>
      <c r="AP830" s="2">
        <f>IF(R830&gt;'Average Crustal Abundance'!K$2,Data!R830,'Average Crustal Abundance'!K$2)</f>
        <v>72</v>
      </c>
      <c r="AQ830" s="2">
        <f>IF(S830&gt;'Average Crustal Abundance'!L$2,Data!S830,'Average Crustal Abundance'!L$2)</f>
        <v>0.08</v>
      </c>
      <c r="AR830" s="2">
        <f>IF(T830&gt;'Average Crustal Abundance'!M$2,Data!T830,'Average Crustal Abundance'!M$2)</f>
        <v>5.1999999999999998E-2</v>
      </c>
      <c r="AS830" s="2">
        <f>IF(U830&gt;'Average Crustal Abundance'!N$2,Data!U830,'Average Crustal Abundance'!N$2)</f>
        <v>0.5</v>
      </c>
      <c r="AT830" s="2">
        <f>IF(V830&gt;'Average Crustal Abundance'!O$2,Data!V830,'Average Crustal Abundance'!O$2)</f>
        <v>11</v>
      </c>
      <c r="AU830" s="2">
        <f>IF(W830&gt;'Average Crustal Abundance'!P$2,Data!W830,'Average Crustal Abundance'!P$2)</f>
        <v>0.03</v>
      </c>
      <c r="AV830" s="2">
        <f>IF(X830&gt;'Average Crustal Abundance'!Q$2,Data!X830,'Average Crustal Abundance'!Q$2)</f>
        <v>2.5</v>
      </c>
      <c r="AW830" s="2">
        <f>IF(Y830&gt;'Average Crustal Abundance'!R$2,Data!Y830,'Average Crustal Abundance'!R$2)</f>
        <v>0.2</v>
      </c>
      <c r="AX830" s="2">
        <f>IF(Z830&gt;'Average Crustal Abundance'!S$2,Data!Z830,'Average Crustal Abundance'!S$2)</f>
        <v>0.18</v>
      </c>
      <c r="AY830" s="2">
        <f>IF(AA830&gt;'Average Crustal Abundance'!T$2,Data!AA830,'Average Crustal Abundance'!T$2)</f>
        <v>1E-3</v>
      </c>
      <c r="AZ830" s="2">
        <f>IF(AB830&gt;'Average Crustal Abundance'!U$2,Data!AB830,'Average Crustal Abundance'!U$2)</f>
        <v>0.8</v>
      </c>
      <c r="BA830" s="2">
        <f>IF(AC830&gt;'Average Crustal Abundance'!V$2,Data!AC830,'Average Crustal Abundance'!V$2)</f>
        <v>1</v>
      </c>
      <c r="BB830" s="2">
        <f>IF(AD830&gt;'Average Crustal Abundance'!W$2,Data!AD830,'Average Crustal Abundance'!W$2)</f>
        <v>1.7</v>
      </c>
      <c r="BC830" s="2">
        <f>IF(AE830&gt;'Average Crustal Abundance'!X$2,Data!AE830,'Average Crustal Abundance'!X$2)</f>
        <v>20</v>
      </c>
      <c r="BD830" s="2">
        <f>IF(AF830&gt;'Average Crustal Abundance'!Y$2,Data!AF830,'Average Crustal Abundance'!Y$2)</f>
        <v>1.3</v>
      </c>
      <c r="BE830" s="3">
        <f>LOG((AG830/'Average Crustal Abundance'!B$2),1.636)</f>
        <v>0</v>
      </c>
      <c r="BF830" s="3">
        <f>LOG((AH830/'Average Crustal Abundance'!C$2),5.77)</f>
        <v>0</v>
      </c>
      <c r="BG830" s="3">
        <f>LOG((AI830/'Average Crustal Abundance'!D$2),5.07)</f>
        <v>0</v>
      </c>
      <c r="BH830" s="3">
        <f>IF(LOG((AJ830/'Average Crustal Abundance'!E$2))&lt;6,LOG((AJ830/'Average Crustal Abundance'!E$2)),6)</f>
        <v>0</v>
      </c>
      <c r="BI830" s="3">
        <f>IF(LOG((AK830/'Average Crustal Abundance'!F$2))&lt;6,LOG((AK830/'Average Crustal Abundance'!F$2)),6)</f>
        <v>0</v>
      </c>
      <c r="BJ830" s="3">
        <f>IF(LOG((AL830/'Average Crustal Abundance'!G$2))&lt;6,LOG((AL830/'Average Crustal Abundance'!G$2)),6)</f>
        <v>0</v>
      </c>
      <c r="BK830" s="3">
        <f>LOG((AM830/'Average Crustal Abundance'!H$2),5.77)</f>
        <v>0</v>
      </c>
      <c r="BL830" s="3">
        <f>IF(LOG((AN830/'Average Crustal Abundance'!I$2))&lt;6,LOG((AN830/'Average Crustal Abundance'!I$2)),6)</f>
        <v>0</v>
      </c>
      <c r="BM830" s="3">
        <f>IF(LOG((AO830/'Average Crustal Abundance'!J$2))&lt;6,LOG((AO830/'Average Crustal Abundance'!J$2)),6)</f>
        <v>0</v>
      </c>
      <c r="BN830" s="3">
        <f>LOG((AP830/'Average Crustal Abundance'!K$2),4.9)</f>
        <v>0</v>
      </c>
      <c r="BO830" s="3">
        <f>IF(LOG((AQ830/'Average Crustal Abundance'!L$2))&lt;6,LOG((AQ830/'Average Crustal Abundance'!L$2)),6)</f>
        <v>0</v>
      </c>
      <c r="BP830" s="3">
        <f>IF(LOG((AR830/'Average Crustal Abundance'!M$2))&lt;6,LOG((AR830/'Average Crustal Abundance'!M$2)),6)</f>
        <v>0</v>
      </c>
      <c r="BQ830" s="3">
        <f>IF(LOG((AS830/'Average Crustal Abundance'!N$2))&lt;6,LOG((AS830/'Average Crustal Abundance'!N$2)),6)</f>
        <v>0</v>
      </c>
      <c r="BR830" s="3">
        <f>LOG((AT830/'Average Crustal Abundance'!O$2),6.71)</f>
        <v>0</v>
      </c>
      <c r="BS830" s="3">
        <f>IF(LOG((AU830/'Average Crustal Abundance'!P$2))&lt;6,LOG((AU830/'Average Crustal Abundance'!P$2)),6)</f>
        <v>0</v>
      </c>
      <c r="BT830" s="3">
        <f>LOG((AV830/'Average Crustal Abundance'!Q$2),8.58)</f>
        <v>0</v>
      </c>
      <c r="BU830" s="3">
        <f>IF(LOG((AW830/'Average Crustal Abundance'!R$2))&lt;6,LOG((AW830/'Average Crustal Abundance'!R$2)),6)</f>
        <v>0</v>
      </c>
      <c r="BV830" s="3">
        <f>IF(LOG((AX830/'Average Crustal Abundance'!S$2))&lt;6,LOG((AX830/'Average Crustal Abundance'!S$2)),6)</f>
        <v>0</v>
      </c>
      <c r="BW830" s="3">
        <f>IF(LOG((AY830/'Average Crustal Abundance'!T$2))&lt;6,LOG((AY830/'Average Crustal Abundance'!T$2)),6)</f>
        <v>0</v>
      </c>
      <c r="BX830" s="3">
        <f>IF(LOG((AZ830/'Average Crustal Abundance'!U$2))&lt;6,LOG((AZ830/'Average Crustal Abundance'!U$2)),6)</f>
        <v>0</v>
      </c>
      <c r="BY830" s="3">
        <f>IF(LOG((BA830/'Average Crustal Abundance'!V$2))&lt;6,LOG((BA830/'Average Crustal Abundance'!V$2)),6)</f>
        <v>0</v>
      </c>
      <c r="BZ830" s="3">
        <f>LOG((BB830/'Average Crustal Abundance'!W$2),9.15)</f>
        <v>0</v>
      </c>
      <c r="CA830" s="3">
        <f>LOG((BC830/'Average Crustal Abundance'!X$2),6.07)</f>
        <v>0</v>
      </c>
      <c r="CB830" s="3">
        <f>LOG((BD830/'Average Crustal Abundance'!Y$2),9.57)</f>
        <v>0</v>
      </c>
      <c r="CC830" s="3">
        <f t="shared" si="436"/>
        <v>0</v>
      </c>
      <c r="CD830" s="3" t="e">
        <f t="shared" si="437"/>
        <v>#DIV/0!</v>
      </c>
      <c r="CE830" s="4" t="e">
        <f t="shared" si="461"/>
        <v>#DIV/0!</v>
      </c>
      <c r="CF830" s="4" t="e">
        <f t="shared" si="462"/>
        <v>#DIV/0!</v>
      </c>
      <c r="CG830" s="4" t="e">
        <f t="shared" si="463"/>
        <v>#DIV/0!</v>
      </c>
      <c r="CH830" s="4" t="e">
        <f t="shared" si="457"/>
        <v>#DIV/0!</v>
      </c>
      <c r="CI830" s="4" t="e">
        <f t="shared" si="458"/>
        <v>#DIV/0!</v>
      </c>
      <c r="CJ830" s="4" t="e">
        <f t="shared" si="459"/>
        <v>#DIV/0!</v>
      </c>
      <c r="CK830" s="4" t="e">
        <f t="shared" si="460"/>
        <v>#DIV/0!</v>
      </c>
      <c r="CL830" s="4" t="e">
        <f t="shared" si="445"/>
        <v>#DIV/0!</v>
      </c>
      <c r="CM830" s="4" t="e">
        <f t="shared" si="446"/>
        <v>#DIV/0!</v>
      </c>
      <c r="CN830" s="4" t="e">
        <f t="shared" si="447"/>
        <v>#DIV/0!</v>
      </c>
      <c r="CO830" s="4" t="e">
        <f t="shared" si="448"/>
        <v>#DIV/0!</v>
      </c>
      <c r="CP830" s="4" t="e">
        <f t="shared" si="449"/>
        <v>#DIV/0!</v>
      </c>
      <c r="CQ830" s="4" t="e">
        <f t="shared" si="451"/>
        <v>#DIV/0!</v>
      </c>
      <c r="CR830" s="4" t="e">
        <f t="shared" si="452"/>
        <v>#DIV/0!</v>
      </c>
      <c r="CS830" s="4" t="e">
        <f t="shared" si="453"/>
        <v>#DIV/0!</v>
      </c>
      <c r="CT830" s="4" t="e">
        <f t="shared" si="454"/>
        <v>#DIV/0!</v>
      </c>
      <c r="CU830" s="4" t="e">
        <f t="shared" si="455"/>
        <v>#DIV/0!</v>
      </c>
      <c r="CV830" s="4" t="e">
        <f t="shared" si="456"/>
        <v>#DIV/0!</v>
      </c>
      <c r="CW830" s="4" t="e">
        <f t="shared" si="450"/>
        <v>#DIV/0!</v>
      </c>
      <c r="CX830" s="4" t="e">
        <f t="shared" si="450"/>
        <v>#DIV/0!</v>
      </c>
      <c r="CY830" s="4" t="e">
        <f t="shared" si="450"/>
        <v>#DIV/0!</v>
      </c>
      <c r="CZ830" s="4" t="e">
        <f t="shared" si="450"/>
        <v>#DIV/0!</v>
      </c>
      <c r="DA830" s="4" t="e">
        <f t="shared" si="450"/>
        <v>#DIV/0!</v>
      </c>
      <c r="DB830" s="4" t="e">
        <f t="shared" si="450"/>
        <v>#DIV/0!</v>
      </c>
      <c r="DC830" s="3"/>
      <c r="DD830" s="3" t="e">
        <f t="shared" si="438"/>
        <v>#DIV/0!</v>
      </c>
    </row>
    <row r="831" spans="33:108" x14ac:dyDescent="0.25">
      <c r="AG831" s="2">
        <f>IF(I831&gt;'Average Crustal Abundance'!B$2,Data!I831,'Average Crustal Abundance'!B$2)</f>
        <v>52200</v>
      </c>
      <c r="AH831" s="2">
        <f>IF(J831&gt;'Average Crustal Abundance'!C$2,Data!J831,'Average Crustal Abundance'!C$2)</f>
        <v>27</v>
      </c>
      <c r="AI831" s="2">
        <f>IF(K831&gt;'Average Crustal Abundance'!D$2,Data!K831,'Average Crustal Abundance'!D$2)</f>
        <v>59</v>
      </c>
      <c r="AJ831" s="2">
        <f>IF(L831&gt;'Average Crustal Abundance'!E$2,Data!L831,'Average Crustal Abundance'!E$2)</f>
        <v>0.188</v>
      </c>
      <c r="AK831" s="2">
        <f>IF(M831&gt;'Average Crustal Abundance'!F$2,Data!M831,'Average Crustal Abundance'!F$2)</f>
        <v>1.5E-3</v>
      </c>
      <c r="AL831" s="2">
        <f>IF(N831&gt;'Average Crustal Abundance'!G$2,Data!N831,'Average Crustal Abundance'!G$2)</f>
        <v>1.5E-3</v>
      </c>
      <c r="AM831" s="2">
        <f>IF(O831&gt;'Average Crustal Abundance'!H$2,Data!O831,'Average Crustal Abundance'!H$2)</f>
        <v>27</v>
      </c>
      <c r="AN831" s="2">
        <f>IF(P831&gt;'Average Crustal Abundance'!I$2,Data!P831,'Average Crustal Abundance'!I$2)</f>
        <v>5.6000000000000001E-2</v>
      </c>
      <c r="AO831" s="2">
        <f>IF(Q831&gt;'Average Crustal Abundance'!J$2,Data!Q831,'Average Crustal Abundance'!J$2)</f>
        <v>1.2999999999999999E-3</v>
      </c>
      <c r="AP831" s="2">
        <f>IF(R831&gt;'Average Crustal Abundance'!K$2,Data!R831,'Average Crustal Abundance'!K$2)</f>
        <v>72</v>
      </c>
      <c r="AQ831" s="2">
        <f>IF(S831&gt;'Average Crustal Abundance'!L$2,Data!S831,'Average Crustal Abundance'!L$2)</f>
        <v>0.08</v>
      </c>
      <c r="AR831" s="2">
        <f>IF(T831&gt;'Average Crustal Abundance'!M$2,Data!T831,'Average Crustal Abundance'!M$2)</f>
        <v>5.1999999999999998E-2</v>
      </c>
      <c r="AS831" s="2">
        <f>IF(U831&gt;'Average Crustal Abundance'!N$2,Data!U831,'Average Crustal Abundance'!N$2)</f>
        <v>0.5</v>
      </c>
      <c r="AT831" s="2">
        <f>IF(V831&gt;'Average Crustal Abundance'!O$2,Data!V831,'Average Crustal Abundance'!O$2)</f>
        <v>11</v>
      </c>
      <c r="AU831" s="2">
        <f>IF(W831&gt;'Average Crustal Abundance'!P$2,Data!W831,'Average Crustal Abundance'!P$2)</f>
        <v>0.03</v>
      </c>
      <c r="AV831" s="2">
        <f>IF(X831&gt;'Average Crustal Abundance'!Q$2,Data!X831,'Average Crustal Abundance'!Q$2)</f>
        <v>2.5</v>
      </c>
      <c r="AW831" s="2">
        <f>IF(Y831&gt;'Average Crustal Abundance'!R$2,Data!Y831,'Average Crustal Abundance'!R$2)</f>
        <v>0.2</v>
      </c>
      <c r="AX831" s="2">
        <f>IF(Z831&gt;'Average Crustal Abundance'!S$2,Data!Z831,'Average Crustal Abundance'!S$2)</f>
        <v>0.18</v>
      </c>
      <c r="AY831" s="2">
        <f>IF(AA831&gt;'Average Crustal Abundance'!T$2,Data!AA831,'Average Crustal Abundance'!T$2)</f>
        <v>1E-3</v>
      </c>
      <c r="AZ831" s="2">
        <f>IF(AB831&gt;'Average Crustal Abundance'!U$2,Data!AB831,'Average Crustal Abundance'!U$2)</f>
        <v>0.8</v>
      </c>
      <c r="BA831" s="2">
        <f>IF(AC831&gt;'Average Crustal Abundance'!V$2,Data!AC831,'Average Crustal Abundance'!V$2)</f>
        <v>1</v>
      </c>
      <c r="BB831" s="2">
        <f>IF(AD831&gt;'Average Crustal Abundance'!W$2,Data!AD831,'Average Crustal Abundance'!W$2)</f>
        <v>1.7</v>
      </c>
      <c r="BC831" s="2">
        <f>IF(AE831&gt;'Average Crustal Abundance'!X$2,Data!AE831,'Average Crustal Abundance'!X$2)</f>
        <v>20</v>
      </c>
      <c r="BD831" s="2">
        <f>IF(AF831&gt;'Average Crustal Abundance'!Y$2,Data!AF831,'Average Crustal Abundance'!Y$2)</f>
        <v>1.3</v>
      </c>
      <c r="BE831" s="3">
        <f>LOG((AG831/'Average Crustal Abundance'!B$2),1.636)</f>
        <v>0</v>
      </c>
      <c r="BF831" s="3">
        <f>LOG((AH831/'Average Crustal Abundance'!C$2),5.77)</f>
        <v>0</v>
      </c>
      <c r="BG831" s="3">
        <f>LOG((AI831/'Average Crustal Abundance'!D$2),5.07)</f>
        <v>0</v>
      </c>
      <c r="BH831" s="3">
        <f>IF(LOG((AJ831/'Average Crustal Abundance'!E$2))&lt;6,LOG((AJ831/'Average Crustal Abundance'!E$2)),6)</f>
        <v>0</v>
      </c>
      <c r="BI831" s="3">
        <f>IF(LOG((AK831/'Average Crustal Abundance'!F$2))&lt;6,LOG((AK831/'Average Crustal Abundance'!F$2)),6)</f>
        <v>0</v>
      </c>
      <c r="BJ831" s="3">
        <f>IF(LOG((AL831/'Average Crustal Abundance'!G$2))&lt;6,LOG((AL831/'Average Crustal Abundance'!G$2)),6)</f>
        <v>0</v>
      </c>
      <c r="BK831" s="3">
        <f>LOG((AM831/'Average Crustal Abundance'!H$2),5.77)</f>
        <v>0</v>
      </c>
      <c r="BL831" s="3">
        <f>IF(LOG((AN831/'Average Crustal Abundance'!I$2))&lt;6,LOG((AN831/'Average Crustal Abundance'!I$2)),6)</f>
        <v>0</v>
      </c>
      <c r="BM831" s="3">
        <f>IF(LOG((AO831/'Average Crustal Abundance'!J$2))&lt;6,LOG((AO831/'Average Crustal Abundance'!J$2)),6)</f>
        <v>0</v>
      </c>
      <c r="BN831" s="3">
        <f>LOG((AP831/'Average Crustal Abundance'!K$2),4.9)</f>
        <v>0</v>
      </c>
      <c r="BO831" s="3">
        <f>IF(LOG((AQ831/'Average Crustal Abundance'!L$2))&lt;6,LOG((AQ831/'Average Crustal Abundance'!L$2)),6)</f>
        <v>0</v>
      </c>
      <c r="BP831" s="3">
        <f>IF(LOG((AR831/'Average Crustal Abundance'!M$2))&lt;6,LOG((AR831/'Average Crustal Abundance'!M$2)),6)</f>
        <v>0</v>
      </c>
      <c r="BQ831" s="3">
        <f>IF(LOG((AS831/'Average Crustal Abundance'!N$2))&lt;6,LOG((AS831/'Average Crustal Abundance'!N$2)),6)</f>
        <v>0</v>
      </c>
      <c r="BR831" s="3">
        <f>LOG((AT831/'Average Crustal Abundance'!O$2),6.71)</f>
        <v>0</v>
      </c>
      <c r="BS831" s="3">
        <f>IF(LOG((AU831/'Average Crustal Abundance'!P$2))&lt;6,LOG((AU831/'Average Crustal Abundance'!P$2)),6)</f>
        <v>0</v>
      </c>
      <c r="BT831" s="3">
        <f>LOG((AV831/'Average Crustal Abundance'!Q$2),8.58)</f>
        <v>0</v>
      </c>
      <c r="BU831" s="3">
        <f>IF(LOG((AW831/'Average Crustal Abundance'!R$2))&lt;6,LOG((AW831/'Average Crustal Abundance'!R$2)),6)</f>
        <v>0</v>
      </c>
      <c r="BV831" s="3">
        <f>IF(LOG((AX831/'Average Crustal Abundance'!S$2))&lt;6,LOG((AX831/'Average Crustal Abundance'!S$2)),6)</f>
        <v>0</v>
      </c>
      <c r="BW831" s="3">
        <f>IF(LOG((AY831/'Average Crustal Abundance'!T$2))&lt;6,LOG((AY831/'Average Crustal Abundance'!T$2)),6)</f>
        <v>0</v>
      </c>
      <c r="BX831" s="3">
        <f>IF(LOG((AZ831/'Average Crustal Abundance'!U$2))&lt;6,LOG((AZ831/'Average Crustal Abundance'!U$2)),6)</f>
        <v>0</v>
      </c>
      <c r="BY831" s="3">
        <f>IF(LOG((BA831/'Average Crustal Abundance'!V$2))&lt;6,LOG((BA831/'Average Crustal Abundance'!V$2)),6)</f>
        <v>0</v>
      </c>
      <c r="BZ831" s="3">
        <f>LOG((BB831/'Average Crustal Abundance'!W$2),9.15)</f>
        <v>0</v>
      </c>
      <c r="CA831" s="3">
        <f>LOG((BC831/'Average Crustal Abundance'!X$2),6.07)</f>
        <v>0</v>
      </c>
      <c r="CB831" s="3">
        <f>LOG((BD831/'Average Crustal Abundance'!Y$2),9.57)</f>
        <v>0</v>
      </c>
      <c r="CC831" s="3">
        <f t="shared" si="436"/>
        <v>0</v>
      </c>
      <c r="CD831" s="3" t="e">
        <f t="shared" si="437"/>
        <v>#DIV/0!</v>
      </c>
      <c r="CE831" s="4" t="e">
        <f t="shared" si="461"/>
        <v>#DIV/0!</v>
      </c>
      <c r="CF831" s="4" t="e">
        <f t="shared" si="462"/>
        <v>#DIV/0!</v>
      </c>
      <c r="CG831" s="4" t="e">
        <f t="shared" si="463"/>
        <v>#DIV/0!</v>
      </c>
      <c r="CH831" s="4" t="e">
        <f t="shared" si="457"/>
        <v>#DIV/0!</v>
      </c>
      <c r="CI831" s="4" t="e">
        <f t="shared" si="458"/>
        <v>#DIV/0!</v>
      </c>
      <c r="CJ831" s="4" t="e">
        <f t="shared" si="459"/>
        <v>#DIV/0!</v>
      </c>
      <c r="CK831" s="4" t="e">
        <f t="shared" si="460"/>
        <v>#DIV/0!</v>
      </c>
      <c r="CL831" s="4" t="e">
        <f t="shared" si="445"/>
        <v>#DIV/0!</v>
      </c>
      <c r="CM831" s="4" t="e">
        <f t="shared" si="446"/>
        <v>#DIV/0!</v>
      </c>
      <c r="CN831" s="4" t="e">
        <f t="shared" si="447"/>
        <v>#DIV/0!</v>
      </c>
      <c r="CO831" s="4" t="e">
        <f t="shared" si="448"/>
        <v>#DIV/0!</v>
      </c>
      <c r="CP831" s="4" t="e">
        <f t="shared" si="449"/>
        <v>#DIV/0!</v>
      </c>
      <c r="CQ831" s="4" t="e">
        <f t="shared" si="451"/>
        <v>#DIV/0!</v>
      </c>
      <c r="CR831" s="4" t="e">
        <f t="shared" si="452"/>
        <v>#DIV/0!</v>
      </c>
      <c r="CS831" s="4" t="e">
        <f t="shared" si="453"/>
        <v>#DIV/0!</v>
      </c>
      <c r="CT831" s="4" t="e">
        <f t="shared" si="454"/>
        <v>#DIV/0!</v>
      </c>
      <c r="CU831" s="4" t="e">
        <f t="shared" si="455"/>
        <v>#DIV/0!</v>
      </c>
      <c r="CV831" s="4" t="e">
        <f t="shared" si="456"/>
        <v>#DIV/0!</v>
      </c>
      <c r="CW831" s="4" t="e">
        <f t="shared" si="450"/>
        <v>#DIV/0!</v>
      </c>
      <c r="CX831" s="4" t="e">
        <f t="shared" si="450"/>
        <v>#DIV/0!</v>
      </c>
      <c r="CY831" s="4" t="e">
        <f t="shared" si="450"/>
        <v>#DIV/0!</v>
      </c>
      <c r="CZ831" s="4" t="e">
        <f t="shared" si="450"/>
        <v>#DIV/0!</v>
      </c>
      <c r="DA831" s="4" t="e">
        <f t="shared" si="450"/>
        <v>#DIV/0!</v>
      </c>
      <c r="DB831" s="4" t="e">
        <f t="shared" si="450"/>
        <v>#DIV/0!</v>
      </c>
      <c r="DC831" s="3"/>
      <c r="DD831" s="3" t="e">
        <f t="shared" si="438"/>
        <v>#DIV/0!</v>
      </c>
    </row>
    <row r="832" spans="33:108" x14ac:dyDescent="0.25">
      <c r="AG832" s="2">
        <f>IF(I832&gt;'Average Crustal Abundance'!B$2,Data!I832,'Average Crustal Abundance'!B$2)</f>
        <v>52200</v>
      </c>
      <c r="AH832" s="2">
        <f>IF(J832&gt;'Average Crustal Abundance'!C$2,Data!J832,'Average Crustal Abundance'!C$2)</f>
        <v>27</v>
      </c>
      <c r="AI832" s="2">
        <f>IF(K832&gt;'Average Crustal Abundance'!D$2,Data!K832,'Average Crustal Abundance'!D$2)</f>
        <v>59</v>
      </c>
      <c r="AJ832" s="2">
        <f>IF(L832&gt;'Average Crustal Abundance'!E$2,Data!L832,'Average Crustal Abundance'!E$2)</f>
        <v>0.188</v>
      </c>
      <c r="AK832" s="2">
        <f>IF(M832&gt;'Average Crustal Abundance'!F$2,Data!M832,'Average Crustal Abundance'!F$2)</f>
        <v>1.5E-3</v>
      </c>
      <c r="AL832" s="2">
        <f>IF(N832&gt;'Average Crustal Abundance'!G$2,Data!N832,'Average Crustal Abundance'!G$2)</f>
        <v>1.5E-3</v>
      </c>
      <c r="AM832" s="2">
        <f>IF(O832&gt;'Average Crustal Abundance'!H$2,Data!O832,'Average Crustal Abundance'!H$2)</f>
        <v>27</v>
      </c>
      <c r="AN832" s="2">
        <f>IF(P832&gt;'Average Crustal Abundance'!I$2,Data!P832,'Average Crustal Abundance'!I$2)</f>
        <v>5.6000000000000001E-2</v>
      </c>
      <c r="AO832" s="2">
        <f>IF(Q832&gt;'Average Crustal Abundance'!J$2,Data!Q832,'Average Crustal Abundance'!J$2)</f>
        <v>1.2999999999999999E-3</v>
      </c>
      <c r="AP832" s="2">
        <f>IF(R832&gt;'Average Crustal Abundance'!K$2,Data!R832,'Average Crustal Abundance'!K$2)</f>
        <v>72</v>
      </c>
      <c r="AQ832" s="2">
        <f>IF(S832&gt;'Average Crustal Abundance'!L$2,Data!S832,'Average Crustal Abundance'!L$2)</f>
        <v>0.08</v>
      </c>
      <c r="AR832" s="2">
        <f>IF(T832&gt;'Average Crustal Abundance'!M$2,Data!T832,'Average Crustal Abundance'!M$2)</f>
        <v>5.1999999999999998E-2</v>
      </c>
      <c r="AS832" s="2">
        <f>IF(U832&gt;'Average Crustal Abundance'!N$2,Data!U832,'Average Crustal Abundance'!N$2)</f>
        <v>0.5</v>
      </c>
      <c r="AT832" s="2">
        <f>IF(V832&gt;'Average Crustal Abundance'!O$2,Data!V832,'Average Crustal Abundance'!O$2)</f>
        <v>11</v>
      </c>
      <c r="AU832" s="2">
        <f>IF(W832&gt;'Average Crustal Abundance'!P$2,Data!W832,'Average Crustal Abundance'!P$2)</f>
        <v>0.03</v>
      </c>
      <c r="AV832" s="2">
        <f>IF(X832&gt;'Average Crustal Abundance'!Q$2,Data!X832,'Average Crustal Abundance'!Q$2)</f>
        <v>2.5</v>
      </c>
      <c r="AW832" s="2">
        <f>IF(Y832&gt;'Average Crustal Abundance'!R$2,Data!Y832,'Average Crustal Abundance'!R$2)</f>
        <v>0.2</v>
      </c>
      <c r="AX832" s="2">
        <f>IF(Z832&gt;'Average Crustal Abundance'!S$2,Data!Z832,'Average Crustal Abundance'!S$2)</f>
        <v>0.18</v>
      </c>
      <c r="AY832" s="2">
        <f>IF(AA832&gt;'Average Crustal Abundance'!T$2,Data!AA832,'Average Crustal Abundance'!T$2)</f>
        <v>1E-3</v>
      </c>
      <c r="AZ832" s="2">
        <f>IF(AB832&gt;'Average Crustal Abundance'!U$2,Data!AB832,'Average Crustal Abundance'!U$2)</f>
        <v>0.8</v>
      </c>
      <c r="BA832" s="2">
        <f>IF(AC832&gt;'Average Crustal Abundance'!V$2,Data!AC832,'Average Crustal Abundance'!V$2)</f>
        <v>1</v>
      </c>
      <c r="BB832" s="2">
        <f>IF(AD832&gt;'Average Crustal Abundance'!W$2,Data!AD832,'Average Crustal Abundance'!W$2)</f>
        <v>1.7</v>
      </c>
      <c r="BC832" s="2">
        <f>IF(AE832&gt;'Average Crustal Abundance'!X$2,Data!AE832,'Average Crustal Abundance'!X$2)</f>
        <v>20</v>
      </c>
      <c r="BD832" s="2">
        <f>IF(AF832&gt;'Average Crustal Abundance'!Y$2,Data!AF832,'Average Crustal Abundance'!Y$2)</f>
        <v>1.3</v>
      </c>
      <c r="BE832" s="3">
        <f>LOG((AG832/'Average Crustal Abundance'!B$2),1.636)</f>
        <v>0</v>
      </c>
      <c r="BF832" s="3">
        <f>LOG((AH832/'Average Crustal Abundance'!C$2),5.77)</f>
        <v>0</v>
      </c>
      <c r="BG832" s="3">
        <f>LOG((AI832/'Average Crustal Abundance'!D$2),5.07)</f>
        <v>0</v>
      </c>
      <c r="BH832" s="3">
        <f>IF(LOG((AJ832/'Average Crustal Abundance'!E$2))&lt;6,LOG((AJ832/'Average Crustal Abundance'!E$2)),6)</f>
        <v>0</v>
      </c>
      <c r="BI832" s="3">
        <f>IF(LOG((AK832/'Average Crustal Abundance'!F$2))&lt;6,LOG((AK832/'Average Crustal Abundance'!F$2)),6)</f>
        <v>0</v>
      </c>
      <c r="BJ832" s="3">
        <f>IF(LOG((AL832/'Average Crustal Abundance'!G$2))&lt;6,LOG((AL832/'Average Crustal Abundance'!G$2)),6)</f>
        <v>0</v>
      </c>
      <c r="BK832" s="3">
        <f>LOG((AM832/'Average Crustal Abundance'!H$2),5.77)</f>
        <v>0</v>
      </c>
      <c r="BL832" s="3">
        <f>IF(LOG((AN832/'Average Crustal Abundance'!I$2))&lt;6,LOG((AN832/'Average Crustal Abundance'!I$2)),6)</f>
        <v>0</v>
      </c>
      <c r="BM832" s="3">
        <f>IF(LOG((AO832/'Average Crustal Abundance'!J$2))&lt;6,LOG((AO832/'Average Crustal Abundance'!J$2)),6)</f>
        <v>0</v>
      </c>
      <c r="BN832" s="3">
        <f>LOG((AP832/'Average Crustal Abundance'!K$2),4.9)</f>
        <v>0</v>
      </c>
      <c r="BO832" s="3">
        <f>IF(LOG((AQ832/'Average Crustal Abundance'!L$2))&lt;6,LOG((AQ832/'Average Crustal Abundance'!L$2)),6)</f>
        <v>0</v>
      </c>
      <c r="BP832" s="3">
        <f>IF(LOG((AR832/'Average Crustal Abundance'!M$2))&lt;6,LOG((AR832/'Average Crustal Abundance'!M$2)),6)</f>
        <v>0</v>
      </c>
      <c r="BQ832" s="3">
        <f>IF(LOG((AS832/'Average Crustal Abundance'!N$2))&lt;6,LOG((AS832/'Average Crustal Abundance'!N$2)),6)</f>
        <v>0</v>
      </c>
      <c r="BR832" s="3">
        <f>LOG((AT832/'Average Crustal Abundance'!O$2),6.71)</f>
        <v>0</v>
      </c>
      <c r="BS832" s="3">
        <f>IF(LOG((AU832/'Average Crustal Abundance'!P$2))&lt;6,LOG((AU832/'Average Crustal Abundance'!P$2)),6)</f>
        <v>0</v>
      </c>
      <c r="BT832" s="3">
        <f>LOG((AV832/'Average Crustal Abundance'!Q$2),8.58)</f>
        <v>0</v>
      </c>
      <c r="BU832" s="3">
        <f>IF(LOG((AW832/'Average Crustal Abundance'!R$2))&lt;6,LOG((AW832/'Average Crustal Abundance'!R$2)),6)</f>
        <v>0</v>
      </c>
      <c r="BV832" s="3">
        <f>IF(LOG((AX832/'Average Crustal Abundance'!S$2))&lt;6,LOG((AX832/'Average Crustal Abundance'!S$2)),6)</f>
        <v>0</v>
      </c>
      <c r="BW832" s="3">
        <f>IF(LOG((AY832/'Average Crustal Abundance'!T$2))&lt;6,LOG((AY832/'Average Crustal Abundance'!T$2)),6)</f>
        <v>0</v>
      </c>
      <c r="BX832" s="3">
        <f>IF(LOG((AZ832/'Average Crustal Abundance'!U$2))&lt;6,LOG((AZ832/'Average Crustal Abundance'!U$2)),6)</f>
        <v>0</v>
      </c>
      <c r="BY832" s="3">
        <f>IF(LOG((BA832/'Average Crustal Abundance'!V$2))&lt;6,LOG((BA832/'Average Crustal Abundance'!V$2)),6)</f>
        <v>0</v>
      </c>
      <c r="BZ832" s="3">
        <f>LOG((BB832/'Average Crustal Abundance'!W$2),9.15)</f>
        <v>0</v>
      </c>
      <c r="CA832" s="3">
        <f>LOG((BC832/'Average Crustal Abundance'!X$2),6.07)</f>
        <v>0</v>
      </c>
      <c r="CB832" s="3">
        <f>LOG((BD832/'Average Crustal Abundance'!Y$2),9.57)</f>
        <v>0</v>
      </c>
      <c r="CC832" s="3">
        <f t="shared" si="436"/>
        <v>0</v>
      </c>
      <c r="CD832" s="3" t="e">
        <f t="shared" si="437"/>
        <v>#DIV/0!</v>
      </c>
      <c r="CE832" s="4" t="e">
        <f t="shared" si="461"/>
        <v>#DIV/0!</v>
      </c>
      <c r="CF832" s="4" t="e">
        <f t="shared" si="462"/>
        <v>#DIV/0!</v>
      </c>
      <c r="CG832" s="4" t="e">
        <f t="shared" si="463"/>
        <v>#DIV/0!</v>
      </c>
      <c r="CH832" s="4" t="e">
        <f t="shared" si="457"/>
        <v>#DIV/0!</v>
      </c>
      <c r="CI832" s="4" t="e">
        <f t="shared" si="458"/>
        <v>#DIV/0!</v>
      </c>
      <c r="CJ832" s="4" t="e">
        <f t="shared" si="459"/>
        <v>#DIV/0!</v>
      </c>
      <c r="CK832" s="4" t="e">
        <f t="shared" si="460"/>
        <v>#DIV/0!</v>
      </c>
      <c r="CL832" s="4" t="e">
        <f t="shared" si="445"/>
        <v>#DIV/0!</v>
      </c>
      <c r="CM832" s="4" t="e">
        <f t="shared" si="446"/>
        <v>#DIV/0!</v>
      </c>
      <c r="CN832" s="4" t="e">
        <f t="shared" si="447"/>
        <v>#DIV/0!</v>
      </c>
      <c r="CO832" s="4" t="e">
        <f t="shared" si="448"/>
        <v>#DIV/0!</v>
      </c>
      <c r="CP832" s="4" t="e">
        <f t="shared" si="449"/>
        <v>#DIV/0!</v>
      </c>
      <c r="CQ832" s="4" t="e">
        <f t="shared" si="451"/>
        <v>#DIV/0!</v>
      </c>
      <c r="CR832" s="4" t="e">
        <f t="shared" si="452"/>
        <v>#DIV/0!</v>
      </c>
      <c r="CS832" s="4" t="e">
        <f t="shared" si="453"/>
        <v>#DIV/0!</v>
      </c>
      <c r="CT832" s="4" t="e">
        <f t="shared" si="454"/>
        <v>#DIV/0!</v>
      </c>
      <c r="CU832" s="4" t="e">
        <f t="shared" si="455"/>
        <v>#DIV/0!</v>
      </c>
      <c r="CV832" s="4" t="e">
        <f t="shared" si="456"/>
        <v>#DIV/0!</v>
      </c>
      <c r="CW832" s="4" t="e">
        <f t="shared" si="450"/>
        <v>#DIV/0!</v>
      </c>
      <c r="CX832" s="4" t="e">
        <f t="shared" si="450"/>
        <v>#DIV/0!</v>
      </c>
      <c r="CY832" s="4" t="e">
        <f t="shared" si="450"/>
        <v>#DIV/0!</v>
      </c>
      <c r="CZ832" s="4" t="e">
        <f t="shared" si="450"/>
        <v>#DIV/0!</v>
      </c>
      <c r="DA832" s="4" t="e">
        <f t="shared" si="450"/>
        <v>#DIV/0!</v>
      </c>
      <c r="DB832" s="4" t="e">
        <f t="shared" si="450"/>
        <v>#DIV/0!</v>
      </c>
      <c r="DC832" s="3"/>
      <c r="DD832" s="3" t="e">
        <f t="shared" si="438"/>
        <v>#DIV/0!</v>
      </c>
    </row>
    <row r="833" spans="33:108" x14ac:dyDescent="0.25">
      <c r="AG833" s="2">
        <f>IF(I833&gt;'Average Crustal Abundance'!B$2,Data!I833,'Average Crustal Abundance'!B$2)</f>
        <v>52200</v>
      </c>
      <c r="AH833" s="2">
        <f>IF(J833&gt;'Average Crustal Abundance'!C$2,Data!J833,'Average Crustal Abundance'!C$2)</f>
        <v>27</v>
      </c>
      <c r="AI833" s="2">
        <f>IF(K833&gt;'Average Crustal Abundance'!D$2,Data!K833,'Average Crustal Abundance'!D$2)</f>
        <v>59</v>
      </c>
      <c r="AJ833" s="2">
        <f>IF(L833&gt;'Average Crustal Abundance'!E$2,Data!L833,'Average Crustal Abundance'!E$2)</f>
        <v>0.188</v>
      </c>
      <c r="AK833" s="2">
        <f>IF(M833&gt;'Average Crustal Abundance'!F$2,Data!M833,'Average Crustal Abundance'!F$2)</f>
        <v>1.5E-3</v>
      </c>
      <c r="AL833" s="2">
        <f>IF(N833&gt;'Average Crustal Abundance'!G$2,Data!N833,'Average Crustal Abundance'!G$2)</f>
        <v>1.5E-3</v>
      </c>
      <c r="AM833" s="2">
        <f>IF(O833&gt;'Average Crustal Abundance'!H$2,Data!O833,'Average Crustal Abundance'!H$2)</f>
        <v>27</v>
      </c>
      <c r="AN833" s="2">
        <f>IF(P833&gt;'Average Crustal Abundance'!I$2,Data!P833,'Average Crustal Abundance'!I$2)</f>
        <v>5.6000000000000001E-2</v>
      </c>
      <c r="AO833" s="2">
        <f>IF(Q833&gt;'Average Crustal Abundance'!J$2,Data!Q833,'Average Crustal Abundance'!J$2)</f>
        <v>1.2999999999999999E-3</v>
      </c>
      <c r="AP833" s="2">
        <f>IF(R833&gt;'Average Crustal Abundance'!K$2,Data!R833,'Average Crustal Abundance'!K$2)</f>
        <v>72</v>
      </c>
      <c r="AQ833" s="2">
        <f>IF(S833&gt;'Average Crustal Abundance'!L$2,Data!S833,'Average Crustal Abundance'!L$2)</f>
        <v>0.08</v>
      </c>
      <c r="AR833" s="2">
        <f>IF(T833&gt;'Average Crustal Abundance'!M$2,Data!T833,'Average Crustal Abundance'!M$2)</f>
        <v>5.1999999999999998E-2</v>
      </c>
      <c r="AS833" s="2">
        <f>IF(U833&gt;'Average Crustal Abundance'!N$2,Data!U833,'Average Crustal Abundance'!N$2)</f>
        <v>0.5</v>
      </c>
      <c r="AT833" s="2">
        <f>IF(V833&gt;'Average Crustal Abundance'!O$2,Data!V833,'Average Crustal Abundance'!O$2)</f>
        <v>11</v>
      </c>
      <c r="AU833" s="2">
        <f>IF(W833&gt;'Average Crustal Abundance'!P$2,Data!W833,'Average Crustal Abundance'!P$2)</f>
        <v>0.03</v>
      </c>
      <c r="AV833" s="2">
        <f>IF(X833&gt;'Average Crustal Abundance'!Q$2,Data!X833,'Average Crustal Abundance'!Q$2)</f>
        <v>2.5</v>
      </c>
      <c r="AW833" s="2">
        <f>IF(Y833&gt;'Average Crustal Abundance'!R$2,Data!Y833,'Average Crustal Abundance'!R$2)</f>
        <v>0.2</v>
      </c>
      <c r="AX833" s="2">
        <f>IF(Z833&gt;'Average Crustal Abundance'!S$2,Data!Z833,'Average Crustal Abundance'!S$2)</f>
        <v>0.18</v>
      </c>
      <c r="AY833" s="2">
        <f>IF(AA833&gt;'Average Crustal Abundance'!T$2,Data!AA833,'Average Crustal Abundance'!T$2)</f>
        <v>1E-3</v>
      </c>
      <c r="AZ833" s="2">
        <f>IF(AB833&gt;'Average Crustal Abundance'!U$2,Data!AB833,'Average Crustal Abundance'!U$2)</f>
        <v>0.8</v>
      </c>
      <c r="BA833" s="2">
        <f>IF(AC833&gt;'Average Crustal Abundance'!V$2,Data!AC833,'Average Crustal Abundance'!V$2)</f>
        <v>1</v>
      </c>
      <c r="BB833" s="2">
        <f>IF(AD833&gt;'Average Crustal Abundance'!W$2,Data!AD833,'Average Crustal Abundance'!W$2)</f>
        <v>1.7</v>
      </c>
      <c r="BC833" s="2">
        <f>IF(AE833&gt;'Average Crustal Abundance'!X$2,Data!AE833,'Average Crustal Abundance'!X$2)</f>
        <v>20</v>
      </c>
      <c r="BD833" s="2">
        <f>IF(AF833&gt;'Average Crustal Abundance'!Y$2,Data!AF833,'Average Crustal Abundance'!Y$2)</f>
        <v>1.3</v>
      </c>
      <c r="BE833" s="3">
        <f>LOG((AG833/'Average Crustal Abundance'!B$2),1.636)</f>
        <v>0</v>
      </c>
      <c r="BF833" s="3">
        <f>LOG((AH833/'Average Crustal Abundance'!C$2),5.77)</f>
        <v>0</v>
      </c>
      <c r="BG833" s="3">
        <f>LOG((AI833/'Average Crustal Abundance'!D$2),5.07)</f>
        <v>0</v>
      </c>
      <c r="BH833" s="3">
        <f>IF(LOG((AJ833/'Average Crustal Abundance'!E$2))&lt;6,LOG((AJ833/'Average Crustal Abundance'!E$2)),6)</f>
        <v>0</v>
      </c>
      <c r="BI833" s="3">
        <f>IF(LOG((AK833/'Average Crustal Abundance'!F$2))&lt;6,LOG((AK833/'Average Crustal Abundance'!F$2)),6)</f>
        <v>0</v>
      </c>
      <c r="BJ833" s="3">
        <f>IF(LOG((AL833/'Average Crustal Abundance'!G$2))&lt;6,LOG((AL833/'Average Crustal Abundance'!G$2)),6)</f>
        <v>0</v>
      </c>
      <c r="BK833" s="3">
        <f>LOG((AM833/'Average Crustal Abundance'!H$2),5.77)</f>
        <v>0</v>
      </c>
      <c r="BL833" s="3">
        <f>IF(LOG((AN833/'Average Crustal Abundance'!I$2))&lt;6,LOG((AN833/'Average Crustal Abundance'!I$2)),6)</f>
        <v>0</v>
      </c>
      <c r="BM833" s="3">
        <f>IF(LOG((AO833/'Average Crustal Abundance'!J$2))&lt;6,LOG((AO833/'Average Crustal Abundance'!J$2)),6)</f>
        <v>0</v>
      </c>
      <c r="BN833" s="3">
        <f>LOG((AP833/'Average Crustal Abundance'!K$2),4.9)</f>
        <v>0</v>
      </c>
      <c r="BO833" s="3">
        <f>IF(LOG((AQ833/'Average Crustal Abundance'!L$2))&lt;6,LOG((AQ833/'Average Crustal Abundance'!L$2)),6)</f>
        <v>0</v>
      </c>
      <c r="BP833" s="3">
        <f>IF(LOG((AR833/'Average Crustal Abundance'!M$2))&lt;6,LOG((AR833/'Average Crustal Abundance'!M$2)),6)</f>
        <v>0</v>
      </c>
      <c r="BQ833" s="3">
        <f>IF(LOG((AS833/'Average Crustal Abundance'!N$2))&lt;6,LOG((AS833/'Average Crustal Abundance'!N$2)),6)</f>
        <v>0</v>
      </c>
      <c r="BR833" s="3">
        <f>LOG((AT833/'Average Crustal Abundance'!O$2),6.71)</f>
        <v>0</v>
      </c>
      <c r="BS833" s="3">
        <f>IF(LOG((AU833/'Average Crustal Abundance'!P$2))&lt;6,LOG((AU833/'Average Crustal Abundance'!P$2)),6)</f>
        <v>0</v>
      </c>
      <c r="BT833" s="3">
        <f>LOG((AV833/'Average Crustal Abundance'!Q$2),8.58)</f>
        <v>0</v>
      </c>
      <c r="BU833" s="3">
        <f>IF(LOG((AW833/'Average Crustal Abundance'!R$2))&lt;6,LOG((AW833/'Average Crustal Abundance'!R$2)),6)</f>
        <v>0</v>
      </c>
      <c r="BV833" s="3">
        <f>IF(LOG((AX833/'Average Crustal Abundance'!S$2))&lt;6,LOG((AX833/'Average Crustal Abundance'!S$2)),6)</f>
        <v>0</v>
      </c>
      <c r="BW833" s="3">
        <f>IF(LOG((AY833/'Average Crustal Abundance'!T$2))&lt;6,LOG((AY833/'Average Crustal Abundance'!T$2)),6)</f>
        <v>0</v>
      </c>
      <c r="BX833" s="3">
        <f>IF(LOG((AZ833/'Average Crustal Abundance'!U$2))&lt;6,LOG((AZ833/'Average Crustal Abundance'!U$2)),6)</f>
        <v>0</v>
      </c>
      <c r="BY833" s="3">
        <f>IF(LOG((BA833/'Average Crustal Abundance'!V$2))&lt;6,LOG((BA833/'Average Crustal Abundance'!V$2)),6)</f>
        <v>0</v>
      </c>
      <c r="BZ833" s="3">
        <f>LOG((BB833/'Average Crustal Abundance'!W$2),9.15)</f>
        <v>0</v>
      </c>
      <c r="CA833" s="3">
        <f>LOG((BC833/'Average Crustal Abundance'!X$2),6.07)</f>
        <v>0</v>
      </c>
      <c r="CB833" s="3">
        <f>LOG((BD833/'Average Crustal Abundance'!Y$2),9.57)</f>
        <v>0</v>
      </c>
      <c r="CC833" s="3">
        <f t="shared" si="436"/>
        <v>0</v>
      </c>
      <c r="CD833" s="3" t="e">
        <f t="shared" si="437"/>
        <v>#DIV/0!</v>
      </c>
      <c r="CE833" s="4" t="e">
        <f t="shared" si="461"/>
        <v>#DIV/0!</v>
      </c>
      <c r="CF833" s="4" t="e">
        <f t="shared" si="462"/>
        <v>#DIV/0!</v>
      </c>
      <c r="CG833" s="4" t="e">
        <f t="shared" si="463"/>
        <v>#DIV/0!</v>
      </c>
      <c r="CH833" s="4" t="e">
        <f t="shared" si="457"/>
        <v>#DIV/0!</v>
      </c>
      <c r="CI833" s="4" t="e">
        <f t="shared" si="458"/>
        <v>#DIV/0!</v>
      </c>
      <c r="CJ833" s="4" t="e">
        <f t="shared" si="459"/>
        <v>#DIV/0!</v>
      </c>
      <c r="CK833" s="4" t="e">
        <f t="shared" si="460"/>
        <v>#DIV/0!</v>
      </c>
      <c r="CL833" s="4" t="e">
        <f t="shared" si="445"/>
        <v>#DIV/0!</v>
      </c>
      <c r="CM833" s="4" t="e">
        <f t="shared" si="446"/>
        <v>#DIV/0!</v>
      </c>
      <c r="CN833" s="4" t="e">
        <f t="shared" si="447"/>
        <v>#DIV/0!</v>
      </c>
      <c r="CO833" s="4" t="e">
        <f t="shared" si="448"/>
        <v>#DIV/0!</v>
      </c>
      <c r="CP833" s="4" t="e">
        <f t="shared" si="449"/>
        <v>#DIV/0!</v>
      </c>
      <c r="CQ833" s="4" t="e">
        <f t="shared" si="451"/>
        <v>#DIV/0!</v>
      </c>
      <c r="CR833" s="4" t="e">
        <f t="shared" si="452"/>
        <v>#DIV/0!</v>
      </c>
      <c r="CS833" s="4" t="e">
        <f t="shared" si="453"/>
        <v>#DIV/0!</v>
      </c>
      <c r="CT833" s="4" t="e">
        <f t="shared" si="454"/>
        <v>#DIV/0!</v>
      </c>
      <c r="CU833" s="4" t="e">
        <f t="shared" si="455"/>
        <v>#DIV/0!</v>
      </c>
      <c r="CV833" s="4" t="e">
        <f t="shared" si="456"/>
        <v>#DIV/0!</v>
      </c>
      <c r="CW833" s="4" t="e">
        <f t="shared" si="450"/>
        <v>#DIV/0!</v>
      </c>
      <c r="CX833" s="4" t="e">
        <f t="shared" si="450"/>
        <v>#DIV/0!</v>
      </c>
      <c r="CY833" s="4" t="e">
        <f t="shared" si="450"/>
        <v>#DIV/0!</v>
      </c>
      <c r="CZ833" s="4" t="e">
        <f t="shared" si="450"/>
        <v>#DIV/0!</v>
      </c>
      <c r="DA833" s="4" t="e">
        <f t="shared" si="450"/>
        <v>#DIV/0!</v>
      </c>
      <c r="DB833" s="4" t="e">
        <f t="shared" si="450"/>
        <v>#DIV/0!</v>
      </c>
      <c r="DC833" s="3"/>
      <c r="DD833" s="3" t="e">
        <f t="shared" si="438"/>
        <v>#DIV/0!</v>
      </c>
    </row>
    <row r="834" spans="33:108" x14ac:dyDescent="0.25">
      <c r="AG834" s="2">
        <f>IF(I834&gt;'Average Crustal Abundance'!B$2,Data!I834,'Average Crustal Abundance'!B$2)</f>
        <v>52200</v>
      </c>
      <c r="AH834" s="2">
        <f>IF(J834&gt;'Average Crustal Abundance'!C$2,Data!J834,'Average Crustal Abundance'!C$2)</f>
        <v>27</v>
      </c>
      <c r="AI834" s="2">
        <f>IF(K834&gt;'Average Crustal Abundance'!D$2,Data!K834,'Average Crustal Abundance'!D$2)</f>
        <v>59</v>
      </c>
      <c r="AJ834" s="2">
        <f>IF(L834&gt;'Average Crustal Abundance'!E$2,Data!L834,'Average Crustal Abundance'!E$2)</f>
        <v>0.188</v>
      </c>
      <c r="AK834" s="2">
        <f>IF(M834&gt;'Average Crustal Abundance'!F$2,Data!M834,'Average Crustal Abundance'!F$2)</f>
        <v>1.5E-3</v>
      </c>
      <c r="AL834" s="2">
        <f>IF(N834&gt;'Average Crustal Abundance'!G$2,Data!N834,'Average Crustal Abundance'!G$2)</f>
        <v>1.5E-3</v>
      </c>
      <c r="AM834" s="2">
        <f>IF(O834&gt;'Average Crustal Abundance'!H$2,Data!O834,'Average Crustal Abundance'!H$2)</f>
        <v>27</v>
      </c>
      <c r="AN834" s="2">
        <f>IF(P834&gt;'Average Crustal Abundance'!I$2,Data!P834,'Average Crustal Abundance'!I$2)</f>
        <v>5.6000000000000001E-2</v>
      </c>
      <c r="AO834" s="2">
        <f>IF(Q834&gt;'Average Crustal Abundance'!J$2,Data!Q834,'Average Crustal Abundance'!J$2)</f>
        <v>1.2999999999999999E-3</v>
      </c>
      <c r="AP834" s="2">
        <f>IF(R834&gt;'Average Crustal Abundance'!K$2,Data!R834,'Average Crustal Abundance'!K$2)</f>
        <v>72</v>
      </c>
      <c r="AQ834" s="2">
        <f>IF(S834&gt;'Average Crustal Abundance'!L$2,Data!S834,'Average Crustal Abundance'!L$2)</f>
        <v>0.08</v>
      </c>
      <c r="AR834" s="2">
        <f>IF(T834&gt;'Average Crustal Abundance'!M$2,Data!T834,'Average Crustal Abundance'!M$2)</f>
        <v>5.1999999999999998E-2</v>
      </c>
      <c r="AS834" s="2">
        <f>IF(U834&gt;'Average Crustal Abundance'!N$2,Data!U834,'Average Crustal Abundance'!N$2)</f>
        <v>0.5</v>
      </c>
      <c r="AT834" s="2">
        <f>IF(V834&gt;'Average Crustal Abundance'!O$2,Data!V834,'Average Crustal Abundance'!O$2)</f>
        <v>11</v>
      </c>
      <c r="AU834" s="2">
        <f>IF(W834&gt;'Average Crustal Abundance'!P$2,Data!W834,'Average Crustal Abundance'!P$2)</f>
        <v>0.03</v>
      </c>
      <c r="AV834" s="2">
        <f>IF(X834&gt;'Average Crustal Abundance'!Q$2,Data!X834,'Average Crustal Abundance'!Q$2)</f>
        <v>2.5</v>
      </c>
      <c r="AW834" s="2">
        <f>IF(Y834&gt;'Average Crustal Abundance'!R$2,Data!Y834,'Average Crustal Abundance'!R$2)</f>
        <v>0.2</v>
      </c>
      <c r="AX834" s="2">
        <f>IF(Z834&gt;'Average Crustal Abundance'!S$2,Data!Z834,'Average Crustal Abundance'!S$2)</f>
        <v>0.18</v>
      </c>
      <c r="AY834" s="2">
        <f>IF(AA834&gt;'Average Crustal Abundance'!T$2,Data!AA834,'Average Crustal Abundance'!T$2)</f>
        <v>1E-3</v>
      </c>
      <c r="AZ834" s="2">
        <f>IF(AB834&gt;'Average Crustal Abundance'!U$2,Data!AB834,'Average Crustal Abundance'!U$2)</f>
        <v>0.8</v>
      </c>
      <c r="BA834" s="2">
        <f>IF(AC834&gt;'Average Crustal Abundance'!V$2,Data!AC834,'Average Crustal Abundance'!V$2)</f>
        <v>1</v>
      </c>
      <c r="BB834" s="2">
        <f>IF(AD834&gt;'Average Crustal Abundance'!W$2,Data!AD834,'Average Crustal Abundance'!W$2)</f>
        <v>1.7</v>
      </c>
      <c r="BC834" s="2">
        <f>IF(AE834&gt;'Average Crustal Abundance'!X$2,Data!AE834,'Average Crustal Abundance'!X$2)</f>
        <v>20</v>
      </c>
      <c r="BD834" s="2">
        <f>IF(AF834&gt;'Average Crustal Abundance'!Y$2,Data!AF834,'Average Crustal Abundance'!Y$2)</f>
        <v>1.3</v>
      </c>
      <c r="BE834" s="3">
        <f>LOG((AG834/'Average Crustal Abundance'!B$2),1.636)</f>
        <v>0</v>
      </c>
      <c r="BF834" s="3">
        <f>LOG((AH834/'Average Crustal Abundance'!C$2),5.77)</f>
        <v>0</v>
      </c>
      <c r="BG834" s="3">
        <f>LOG((AI834/'Average Crustal Abundance'!D$2),5.07)</f>
        <v>0</v>
      </c>
      <c r="BH834" s="3">
        <f>IF(LOG((AJ834/'Average Crustal Abundance'!E$2))&lt;6,LOG((AJ834/'Average Crustal Abundance'!E$2)),6)</f>
        <v>0</v>
      </c>
      <c r="BI834" s="3">
        <f>IF(LOG((AK834/'Average Crustal Abundance'!F$2))&lt;6,LOG((AK834/'Average Crustal Abundance'!F$2)),6)</f>
        <v>0</v>
      </c>
      <c r="BJ834" s="3">
        <f>IF(LOG((AL834/'Average Crustal Abundance'!G$2))&lt;6,LOG((AL834/'Average Crustal Abundance'!G$2)),6)</f>
        <v>0</v>
      </c>
      <c r="BK834" s="3">
        <f>LOG((AM834/'Average Crustal Abundance'!H$2),5.77)</f>
        <v>0</v>
      </c>
      <c r="BL834" s="3">
        <f>IF(LOG((AN834/'Average Crustal Abundance'!I$2))&lt;6,LOG((AN834/'Average Crustal Abundance'!I$2)),6)</f>
        <v>0</v>
      </c>
      <c r="BM834" s="3">
        <f>IF(LOG((AO834/'Average Crustal Abundance'!J$2))&lt;6,LOG((AO834/'Average Crustal Abundance'!J$2)),6)</f>
        <v>0</v>
      </c>
      <c r="BN834" s="3">
        <f>LOG((AP834/'Average Crustal Abundance'!K$2),4.9)</f>
        <v>0</v>
      </c>
      <c r="BO834" s="3">
        <f>IF(LOG((AQ834/'Average Crustal Abundance'!L$2))&lt;6,LOG((AQ834/'Average Crustal Abundance'!L$2)),6)</f>
        <v>0</v>
      </c>
      <c r="BP834" s="3">
        <f>IF(LOG((AR834/'Average Crustal Abundance'!M$2))&lt;6,LOG((AR834/'Average Crustal Abundance'!M$2)),6)</f>
        <v>0</v>
      </c>
      <c r="BQ834" s="3">
        <f>IF(LOG((AS834/'Average Crustal Abundance'!N$2))&lt;6,LOG((AS834/'Average Crustal Abundance'!N$2)),6)</f>
        <v>0</v>
      </c>
      <c r="BR834" s="3">
        <f>LOG((AT834/'Average Crustal Abundance'!O$2),6.71)</f>
        <v>0</v>
      </c>
      <c r="BS834" s="3">
        <f>IF(LOG((AU834/'Average Crustal Abundance'!P$2))&lt;6,LOG((AU834/'Average Crustal Abundance'!P$2)),6)</f>
        <v>0</v>
      </c>
      <c r="BT834" s="3">
        <f>LOG((AV834/'Average Crustal Abundance'!Q$2),8.58)</f>
        <v>0</v>
      </c>
      <c r="BU834" s="3">
        <f>IF(LOG((AW834/'Average Crustal Abundance'!R$2))&lt;6,LOG((AW834/'Average Crustal Abundance'!R$2)),6)</f>
        <v>0</v>
      </c>
      <c r="BV834" s="3">
        <f>IF(LOG((AX834/'Average Crustal Abundance'!S$2))&lt;6,LOG((AX834/'Average Crustal Abundance'!S$2)),6)</f>
        <v>0</v>
      </c>
      <c r="BW834" s="3">
        <f>IF(LOG((AY834/'Average Crustal Abundance'!T$2))&lt;6,LOG((AY834/'Average Crustal Abundance'!T$2)),6)</f>
        <v>0</v>
      </c>
      <c r="BX834" s="3">
        <f>IF(LOG((AZ834/'Average Crustal Abundance'!U$2))&lt;6,LOG((AZ834/'Average Crustal Abundance'!U$2)),6)</f>
        <v>0</v>
      </c>
      <c r="BY834" s="3">
        <f>IF(LOG((BA834/'Average Crustal Abundance'!V$2))&lt;6,LOG((BA834/'Average Crustal Abundance'!V$2)),6)</f>
        <v>0</v>
      </c>
      <c r="BZ834" s="3">
        <f>LOG((BB834/'Average Crustal Abundance'!W$2),9.15)</f>
        <v>0</v>
      </c>
      <c r="CA834" s="3">
        <f>LOG((BC834/'Average Crustal Abundance'!X$2),6.07)</f>
        <v>0</v>
      </c>
      <c r="CB834" s="3">
        <f>LOG((BD834/'Average Crustal Abundance'!Y$2),9.57)</f>
        <v>0</v>
      </c>
      <c r="CC834" s="3">
        <f t="shared" si="436"/>
        <v>0</v>
      </c>
      <c r="CD834" s="3" t="e">
        <f t="shared" si="437"/>
        <v>#DIV/0!</v>
      </c>
      <c r="CE834" s="4" t="e">
        <f t="shared" si="461"/>
        <v>#DIV/0!</v>
      </c>
      <c r="CF834" s="4" t="e">
        <f t="shared" si="462"/>
        <v>#DIV/0!</v>
      </c>
      <c r="CG834" s="4" t="e">
        <f t="shared" si="463"/>
        <v>#DIV/0!</v>
      </c>
      <c r="CH834" s="4" t="e">
        <f t="shared" si="457"/>
        <v>#DIV/0!</v>
      </c>
      <c r="CI834" s="4" t="e">
        <f t="shared" si="458"/>
        <v>#DIV/0!</v>
      </c>
      <c r="CJ834" s="4" t="e">
        <f t="shared" si="459"/>
        <v>#DIV/0!</v>
      </c>
      <c r="CK834" s="4" t="e">
        <f t="shared" si="460"/>
        <v>#DIV/0!</v>
      </c>
      <c r="CL834" s="4" t="e">
        <f t="shared" si="445"/>
        <v>#DIV/0!</v>
      </c>
      <c r="CM834" s="4" t="e">
        <f t="shared" si="446"/>
        <v>#DIV/0!</v>
      </c>
      <c r="CN834" s="4" t="e">
        <f t="shared" si="447"/>
        <v>#DIV/0!</v>
      </c>
      <c r="CO834" s="4" t="e">
        <f t="shared" si="448"/>
        <v>#DIV/0!</v>
      </c>
      <c r="CP834" s="4" t="e">
        <f t="shared" si="449"/>
        <v>#DIV/0!</v>
      </c>
      <c r="CQ834" s="4" t="e">
        <f t="shared" si="451"/>
        <v>#DIV/0!</v>
      </c>
      <c r="CR834" s="4" t="e">
        <f t="shared" si="452"/>
        <v>#DIV/0!</v>
      </c>
      <c r="CS834" s="4" t="e">
        <f t="shared" si="453"/>
        <v>#DIV/0!</v>
      </c>
      <c r="CT834" s="4" t="e">
        <f t="shared" si="454"/>
        <v>#DIV/0!</v>
      </c>
      <c r="CU834" s="4" t="e">
        <f t="shared" si="455"/>
        <v>#DIV/0!</v>
      </c>
      <c r="CV834" s="4" t="e">
        <f t="shared" si="456"/>
        <v>#DIV/0!</v>
      </c>
      <c r="CW834" s="4" t="e">
        <f t="shared" si="450"/>
        <v>#DIV/0!</v>
      </c>
      <c r="CX834" s="4" t="e">
        <f t="shared" si="450"/>
        <v>#DIV/0!</v>
      </c>
      <c r="CY834" s="4" t="e">
        <f t="shared" si="450"/>
        <v>#DIV/0!</v>
      </c>
      <c r="CZ834" s="4" t="e">
        <f t="shared" si="450"/>
        <v>#DIV/0!</v>
      </c>
      <c r="DA834" s="4" t="e">
        <f t="shared" si="450"/>
        <v>#DIV/0!</v>
      </c>
      <c r="DB834" s="4" t="e">
        <f t="shared" si="450"/>
        <v>#DIV/0!</v>
      </c>
      <c r="DC834" s="3"/>
      <c r="DD834" s="3" t="e">
        <f t="shared" si="438"/>
        <v>#DIV/0!</v>
      </c>
    </row>
    <row r="835" spans="33:108" x14ac:dyDescent="0.25">
      <c r="AG835" s="2">
        <f>IF(I835&gt;'Average Crustal Abundance'!B$2,Data!I835,'Average Crustal Abundance'!B$2)</f>
        <v>52200</v>
      </c>
      <c r="AH835" s="2">
        <f>IF(J835&gt;'Average Crustal Abundance'!C$2,Data!J835,'Average Crustal Abundance'!C$2)</f>
        <v>27</v>
      </c>
      <c r="AI835" s="2">
        <f>IF(K835&gt;'Average Crustal Abundance'!D$2,Data!K835,'Average Crustal Abundance'!D$2)</f>
        <v>59</v>
      </c>
      <c r="AJ835" s="2">
        <f>IF(L835&gt;'Average Crustal Abundance'!E$2,Data!L835,'Average Crustal Abundance'!E$2)</f>
        <v>0.188</v>
      </c>
      <c r="AK835" s="2">
        <f>IF(M835&gt;'Average Crustal Abundance'!F$2,Data!M835,'Average Crustal Abundance'!F$2)</f>
        <v>1.5E-3</v>
      </c>
      <c r="AL835" s="2">
        <f>IF(N835&gt;'Average Crustal Abundance'!G$2,Data!N835,'Average Crustal Abundance'!G$2)</f>
        <v>1.5E-3</v>
      </c>
      <c r="AM835" s="2">
        <f>IF(O835&gt;'Average Crustal Abundance'!H$2,Data!O835,'Average Crustal Abundance'!H$2)</f>
        <v>27</v>
      </c>
      <c r="AN835" s="2">
        <f>IF(P835&gt;'Average Crustal Abundance'!I$2,Data!P835,'Average Crustal Abundance'!I$2)</f>
        <v>5.6000000000000001E-2</v>
      </c>
      <c r="AO835" s="2">
        <f>IF(Q835&gt;'Average Crustal Abundance'!J$2,Data!Q835,'Average Crustal Abundance'!J$2)</f>
        <v>1.2999999999999999E-3</v>
      </c>
      <c r="AP835" s="2">
        <f>IF(R835&gt;'Average Crustal Abundance'!K$2,Data!R835,'Average Crustal Abundance'!K$2)</f>
        <v>72</v>
      </c>
      <c r="AQ835" s="2">
        <f>IF(S835&gt;'Average Crustal Abundance'!L$2,Data!S835,'Average Crustal Abundance'!L$2)</f>
        <v>0.08</v>
      </c>
      <c r="AR835" s="2">
        <f>IF(T835&gt;'Average Crustal Abundance'!M$2,Data!T835,'Average Crustal Abundance'!M$2)</f>
        <v>5.1999999999999998E-2</v>
      </c>
      <c r="AS835" s="2">
        <f>IF(U835&gt;'Average Crustal Abundance'!N$2,Data!U835,'Average Crustal Abundance'!N$2)</f>
        <v>0.5</v>
      </c>
      <c r="AT835" s="2">
        <f>IF(V835&gt;'Average Crustal Abundance'!O$2,Data!V835,'Average Crustal Abundance'!O$2)</f>
        <v>11</v>
      </c>
      <c r="AU835" s="2">
        <f>IF(W835&gt;'Average Crustal Abundance'!P$2,Data!W835,'Average Crustal Abundance'!P$2)</f>
        <v>0.03</v>
      </c>
      <c r="AV835" s="2">
        <f>IF(X835&gt;'Average Crustal Abundance'!Q$2,Data!X835,'Average Crustal Abundance'!Q$2)</f>
        <v>2.5</v>
      </c>
      <c r="AW835" s="2">
        <f>IF(Y835&gt;'Average Crustal Abundance'!R$2,Data!Y835,'Average Crustal Abundance'!R$2)</f>
        <v>0.2</v>
      </c>
      <c r="AX835" s="2">
        <f>IF(Z835&gt;'Average Crustal Abundance'!S$2,Data!Z835,'Average Crustal Abundance'!S$2)</f>
        <v>0.18</v>
      </c>
      <c r="AY835" s="2">
        <f>IF(AA835&gt;'Average Crustal Abundance'!T$2,Data!AA835,'Average Crustal Abundance'!T$2)</f>
        <v>1E-3</v>
      </c>
      <c r="AZ835" s="2">
        <f>IF(AB835&gt;'Average Crustal Abundance'!U$2,Data!AB835,'Average Crustal Abundance'!U$2)</f>
        <v>0.8</v>
      </c>
      <c r="BA835" s="2">
        <f>IF(AC835&gt;'Average Crustal Abundance'!V$2,Data!AC835,'Average Crustal Abundance'!V$2)</f>
        <v>1</v>
      </c>
      <c r="BB835" s="2">
        <f>IF(AD835&gt;'Average Crustal Abundance'!W$2,Data!AD835,'Average Crustal Abundance'!W$2)</f>
        <v>1.7</v>
      </c>
      <c r="BC835" s="2">
        <f>IF(AE835&gt;'Average Crustal Abundance'!X$2,Data!AE835,'Average Crustal Abundance'!X$2)</f>
        <v>20</v>
      </c>
      <c r="BD835" s="2">
        <f>IF(AF835&gt;'Average Crustal Abundance'!Y$2,Data!AF835,'Average Crustal Abundance'!Y$2)</f>
        <v>1.3</v>
      </c>
      <c r="BE835" s="3">
        <f>LOG((AG835/'Average Crustal Abundance'!B$2),1.636)</f>
        <v>0</v>
      </c>
      <c r="BF835" s="3">
        <f>LOG((AH835/'Average Crustal Abundance'!C$2),5.77)</f>
        <v>0</v>
      </c>
      <c r="BG835" s="3">
        <f>LOG((AI835/'Average Crustal Abundance'!D$2),5.07)</f>
        <v>0</v>
      </c>
      <c r="BH835" s="3">
        <f>IF(LOG((AJ835/'Average Crustal Abundance'!E$2))&lt;6,LOG((AJ835/'Average Crustal Abundance'!E$2)),6)</f>
        <v>0</v>
      </c>
      <c r="BI835" s="3">
        <f>IF(LOG((AK835/'Average Crustal Abundance'!F$2))&lt;6,LOG((AK835/'Average Crustal Abundance'!F$2)),6)</f>
        <v>0</v>
      </c>
      <c r="BJ835" s="3">
        <f>IF(LOG((AL835/'Average Crustal Abundance'!G$2))&lt;6,LOG((AL835/'Average Crustal Abundance'!G$2)),6)</f>
        <v>0</v>
      </c>
      <c r="BK835" s="3">
        <f>LOG((AM835/'Average Crustal Abundance'!H$2),5.77)</f>
        <v>0</v>
      </c>
      <c r="BL835" s="3">
        <f>IF(LOG((AN835/'Average Crustal Abundance'!I$2))&lt;6,LOG((AN835/'Average Crustal Abundance'!I$2)),6)</f>
        <v>0</v>
      </c>
      <c r="BM835" s="3">
        <f>IF(LOG((AO835/'Average Crustal Abundance'!J$2))&lt;6,LOG((AO835/'Average Crustal Abundance'!J$2)),6)</f>
        <v>0</v>
      </c>
      <c r="BN835" s="3">
        <f>LOG((AP835/'Average Crustal Abundance'!K$2),4.9)</f>
        <v>0</v>
      </c>
      <c r="BO835" s="3">
        <f>IF(LOG((AQ835/'Average Crustal Abundance'!L$2))&lt;6,LOG((AQ835/'Average Crustal Abundance'!L$2)),6)</f>
        <v>0</v>
      </c>
      <c r="BP835" s="3">
        <f>IF(LOG((AR835/'Average Crustal Abundance'!M$2))&lt;6,LOG((AR835/'Average Crustal Abundance'!M$2)),6)</f>
        <v>0</v>
      </c>
      <c r="BQ835" s="3">
        <f>IF(LOG((AS835/'Average Crustal Abundance'!N$2))&lt;6,LOG((AS835/'Average Crustal Abundance'!N$2)),6)</f>
        <v>0</v>
      </c>
      <c r="BR835" s="3">
        <f>LOG((AT835/'Average Crustal Abundance'!O$2),6.71)</f>
        <v>0</v>
      </c>
      <c r="BS835" s="3">
        <f>IF(LOG((AU835/'Average Crustal Abundance'!P$2))&lt;6,LOG((AU835/'Average Crustal Abundance'!P$2)),6)</f>
        <v>0</v>
      </c>
      <c r="BT835" s="3">
        <f>LOG((AV835/'Average Crustal Abundance'!Q$2),8.58)</f>
        <v>0</v>
      </c>
      <c r="BU835" s="3">
        <f>IF(LOG((AW835/'Average Crustal Abundance'!R$2))&lt;6,LOG((AW835/'Average Crustal Abundance'!R$2)),6)</f>
        <v>0</v>
      </c>
      <c r="BV835" s="3">
        <f>IF(LOG((AX835/'Average Crustal Abundance'!S$2))&lt;6,LOG((AX835/'Average Crustal Abundance'!S$2)),6)</f>
        <v>0</v>
      </c>
      <c r="BW835" s="3">
        <f>IF(LOG((AY835/'Average Crustal Abundance'!T$2))&lt;6,LOG((AY835/'Average Crustal Abundance'!T$2)),6)</f>
        <v>0</v>
      </c>
      <c r="BX835" s="3">
        <f>IF(LOG((AZ835/'Average Crustal Abundance'!U$2))&lt;6,LOG((AZ835/'Average Crustal Abundance'!U$2)),6)</f>
        <v>0</v>
      </c>
      <c r="BY835" s="3">
        <f>IF(LOG((BA835/'Average Crustal Abundance'!V$2))&lt;6,LOG((BA835/'Average Crustal Abundance'!V$2)),6)</f>
        <v>0</v>
      </c>
      <c r="BZ835" s="3">
        <f>LOG((BB835/'Average Crustal Abundance'!W$2),9.15)</f>
        <v>0</v>
      </c>
      <c r="CA835" s="3">
        <f>LOG((BC835/'Average Crustal Abundance'!X$2),6.07)</f>
        <v>0</v>
      </c>
      <c r="CB835" s="3">
        <f>LOG((BD835/'Average Crustal Abundance'!Y$2),9.57)</f>
        <v>0</v>
      </c>
      <c r="CC835" s="3">
        <f t="shared" si="436"/>
        <v>0</v>
      </c>
      <c r="CD835" s="3" t="e">
        <f t="shared" si="437"/>
        <v>#DIV/0!</v>
      </c>
      <c r="CE835" s="4" t="e">
        <f t="shared" si="461"/>
        <v>#DIV/0!</v>
      </c>
      <c r="CF835" s="4" t="e">
        <f t="shared" si="462"/>
        <v>#DIV/0!</v>
      </c>
      <c r="CG835" s="4" t="e">
        <f t="shared" si="463"/>
        <v>#DIV/0!</v>
      </c>
      <c r="CH835" s="4" t="e">
        <f t="shared" si="457"/>
        <v>#DIV/0!</v>
      </c>
      <c r="CI835" s="4" t="e">
        <f t="shared" si="458"/>
        <v>#DIV/0!</v>
      </c>
      <c r="CJ835" s="4" t="e">
        <f t="shared" si="459"/>
        <v>#DIV/0!</v>
      </c>
      <c r="CK835" s="4" t="e">
        <f t="shared" si="460"/>
        <v>#DIV/0!</v>
      </c>
      <c r="CL835" s="4" t="e">
        <f t="shared" si="445"/>
        <v>#DIV/0!</v>
      </c>
      <c r="CM835" s="4" t="e">
        <f t="shared" si="446"/>
        <v>#DIV/0!</v>
      </c>
      <c r="CN835" s="4" t="e">
        <f t="shared" si="447"/>
        <v>#DIV/0!</v>
      </c>
      <c r="CO835" s="4" t="e">
        <f t="shared" si="448"/>
        <v>#DIV/0!</v>
      </c>
      <c r="CP835" s="4" t="e">
        <f t="shared" si="449"/>
        <v>#DIV/0!</v>
      </c>
      <c r="CQ835" s="4" t="e">
        <f t="shared" si="451"/>
        <v>#DIV/0!</v>
      </c>
      <c r="CR835" s="4" t="e">
        <f t="shared" si="452"/>
        <v>#DIV/0!</v>
      </c>
      <c r="CS835" s="4" t="e">
        <f t="shared" si="453"/>
        <v>#DIV/0!</v>
      </c>
      <c r="CT835" s="4" t="e">
        <f t="shared" si="454"/>
        <v>#DIV/0!</v>
      </c>
      <c r="CU835" s="4" t="e">
        <f t="shared" si="455"/>
        <v>#DIV/0!</v>
      </c>
      <c r="CV835" s="4" t="e">
        <f t="shared" si="456"/>
        <v>#DIV/0!</v>
      </c>
      <c r="CW835" s="4" t="e">
        <f t="shared" si="450"/>
        <v>#DIV/0!</v>
      </c>
      <c r="CX835" s="4" t="e">
        <f t="shared" si="450"/>
        <v>#DIV/0!</v>
      </c>
      <c r="CY835" s="4" t="e">
        <f t="shared" si="450"/>
        <v>#DIV/0!</v>
      </c>
      <c r="CZ835" s="4" t="e">
        <f t="shared" si="450"/>
        <v>#DIV/0!</v>
      </c>
      <c r="DA835" s="4" t="e">
        <f t="shared" si="450"/>
        <v>#DIV/0!</v>
      </c>
      <c r="DB835" s="4" t="e">
        <f t="shared" si="450"/>
        <v>#DIV/0!</v>
      </c>
      <c r="DC835" s="3"/>
      <c r="DD835" s="3" t="e">
        <f t="shared" si="438"/>
        <v>#DIV/0!</v>
      </c>
    </row>
    <row r="836" spans="33:108" x14ac:dyDescent="0.25">
      <c r="AG836" s="2">
        <f>IF(I836&gt;'Average Crustal Abundance'!B$2,Data!I836,'Average Crustal Abundance'!B$2)</f>
        <v>52200</v>
      </c>
      <c r="AH836" s="2">
        <f>IF(J836&gt;'Average Crustal Abundance'!C$2,Data!J836,'Average Crustal Abundance'!C$2)</f>
        <v>27</v>
      </c>
      <c r="AI836" s="2">
        <f>IF(K836&gt;'Average Crustal Abundance'!D$2,Data!K836,'Average Crustal Abundance'!D$2)</f>
        <v>59</v>
      </c>
      <c r="AJ836" s="2">
        <f>IF(L836&gt;'Average Crustal Abundance'!E$2,Data!L836,'Average Crustal Abundance'!E$2)</f>
        <v>0.188</v>
      </c>
      <c r="AK836" s="2">
        <f>IF(M836&gt;'Average Crustal Abundance'!F$2,Data!M836,'Average Crustal Abundance'!F$2)</f>
        <v>1.5E-3</v>
      </c>
      <c r="AL836" s="2">
        <f>IF(N836&gt;'Average Crustal Abundance'!G$2,Data!N836,'Average Crustal Abundance'!G$2)</f>
        <v>1.5E-3</v>
      </c>
      <c r="AM836" s="2">
        <f>IF(O836&gt;'Average Crustal Abundance'!H$2,Data!O836,'Average Crustal Abundance'!H$2)</f>
        <v>27</v>
      </c>
      <c r="AN836" s="2">
        <f>IF(P836&gt;'Average Crustal Abundance'!I$2,Data!P836,'Average Crustal Abundance'!I$2)</f>
        <v>5.6000000000000001E-2</v>
      </c>
      <c r="AO836" s="2">
        <f>IF(Q836&gt;'Average Crustal Abundance'!J$2,Data!Q836,'Average Crustal Abundance'!J$2)</f>
        <v>1.2999999999999999E-3</v>
      </c>
      <c r="AP836" s="2">
        <f>IF(R836&gt;'Average Crustal Abundance'!K$2,Data!R836,'Average Crustal Abundance'!K$2)</f>
        <v>72</v>
      </c>
      <c r="AQ836" s="2">
        <f>IF(S836&gt;'Average Crustal Abundance'!L$2,Data!S836,'Average Crustal Abundance'!L$2)</f>
        <v>0.08</v>
      </c>
      <c r="AR836" s="2">
        <f>IF(T836&gt;'Average Crustal Abundance'!M$2,Data!T836,'Average Crustal Abundance'!M$2)</f>
        <v>5.1999999999999998E-2</v>
      </c>
      <c r="AS836" s="2">
        <f>IF(U836&gt;'Average Crustal Abundance'!N$2,Data!U836,'Average Crustal Abundance'!N$2)</f>
        <v>0.5</v>
      </c>
      <c r="AT836" s="2">
        <f>IF(V836&gt;'Average Crustal Abundance'!O$2,Data!V836,'Average Crustal Abundance'!O$2)</f>
        <v>11</v>
      </c>
      <c r="AU836" s="2">
        <f>IF(W836&gt;'Average Crustal Abundance'!P$2,Data!W836,'Average Crustal Abundance'!P$2)</f>
        <v>0.03</v>
      </c>
      <c r="AV836" s="2">
        <f>IF(X836&gt;'Average Crustal Abundance'!Q$2,Data!X836,'Average Crustal Abundance'!Q$2)</f>
        <v>2.5</v>
      </c>
      <c r="AW836" s="2">
        <f>IF(Y836&gt;'Average Crustal Abundance'!R$2,Data!Y836,'Average Crustal Abundance'!R$2)</f>
        <v>0.2</v>
      </c>
      <c r="AX836" s="2">
        <f>IF(Z836&gt;'Average Crustal Abundance'!S$2,Data!Z836,'Average Crustal Abundance'!S$2)</f>
        <v>0.18</v>
      </c>
      <c r="AY836" s="2">
        <f>IF(AA836&gt;'Average Crustal Abundance'!T$2,Data!AA836,'Average Crustal Abundance'!T$2)</f>
        <v>1E-3</v>
      </c>
      <c r="AZ836" s="2">
        <f>IF(AB836&gt;'Average Crustal Abundance'!U$2,Data!AB836,'Average Crustal Abundance'!U$2)</f>
        <v>0.8</v>
      </c>
      <c r="BA836" s="2">
        <f>IF(AC836&gt;'Average Crustal Abundance'!V$2,Data!AC836,'Average Crustal Abundance'!V$2)</f>
        <v>1</v>
      </c>
      <c r="BB836" s="2">
        <f>IF(AD836&gt;'Average Crustal Abundance'!W$2,Data!AD836,'Average Crustal Abundance'!W$2)</f>
        <v>1.7</v>
      </c>
      <c r="BC836" s="2">
        <f>IF(AE836&gt;'Average Crustal Abundance'!X$2,Data!AE836,'Average Crustal Abundance'!X$2)</f>
        <v>20</v>
      </c>
      <c r="BD836" s="2">
        <f>IF(AF836&gt;'Average Crustal Abundance'!Y$2,Data!AF836,'Average Crustal Abundance'!Y$2)</f>
        <v>1.3</v>
      </c>
      <c r="BE836" s="3">
        <f>LOG((AG836/'Average Crustal Abundance'!B$2),1.636)</f>
        <v>0</v>
      </c>
      <c r="BF836" s="3">
        <f>LOG((AH836/'Average Crustal Abundance'!C$2),5.77)</f>
        <v>0</v>
      </c>
      <c r="BG836" s="3">
        <f>LOG((AI836/'Average Crustal Abundance'!D$2),5.07)</f>
        <v>0</v>
      </c>
      <c r="BH836" s="3">
        <f>IF(LOG((AJ836/'Average Crustal Abundance'!E$2))&lt;6,LOG((AJ836/'Average Crustal Abundance'!E$2)),6)</f>
        <v>0</v>
      </c>
      <c r="BI836" s="3">
        <f>IF(LOG((AK836/'Average Crustal Abundance'!F$2))&lt;6,LOG((AK836/'Average Crustal Abundance'!F$2)),6)</f>
        <v>0</v>
      </c>
      <c r="BJ836" s="3">
        <f>IF(LOG((AL836/'Average Crustal Abundance'!G$2))&lt;6,LOG((AL836/'Average Crustal Abundance'!G$2)),6)</f>
        <v>0</v>
      </c>
      <c r="BK836" s="3">
        <f>LOG((AM836/'Average Crustal Abundance'!H$2),5.77)</f>
        <v>0</v>
      </c>
      <c r="BL836" s="3">
        <f>IF(LOG((AN836/'Average Crustal Abundance'!I$2))&lt;6,LOG((AN836/'Average Crustal Abundance'!I$2)),6)</f>
        <v>0</v>
      </c>
      <c r="BM836" s="3">
        <f>IF(LOG((AO836/'Average Crustal Abundance'!J$2))&lt;6,LOG((AO836/'Average Crustal Abundance'!J$2)),6)</f>
        <v>0</v>
      </c>
      <c r="BN836" s="3">
        <f>LOG((AP836/'Average Crustal Abundance'!K$2),4.9)</f>
        <v>0</v>
      </c>
      <c r="BO836" s="3">
        <f>IF(LOG((AQ836/'Average Crustal Abundance'!L$2))&lt;6,LOG((AQ836/'Average Crustal Abundance'!L$2)),6)</f>
        <v>0</v>
      </c>
      <c r="BP836" s="3">
        <f>IF(LOG((AR836/'Average Crustal Abundance'!M$2))&lt;6,LOG((AR836/'Average Crustal Abundance'!M$2)),6)</f>
        <v>0</v>
      </c>
      <c r="BQ836" s="3">
        <f>IF(LOG((AS836/'Average Crustal Abundance'!N$2))&lt;6,LOG((AS836/'Average Crustal Abundance'!N$2)),6)</f>
        <v>0</v>
      </c>
      <c r="BR836" s="3">
        <f>LOG((AT836/'Average Crustal Abundance'!O$2),6.71)</f>
        <v>0</v>
      </c>
      <c r="BS836" s="3">
        <f>IF(LOG((AU836/'Average Crustal Abundance'!P$2))&lt;6,LOG((AU836/'Average Crustal Abundance'!P$2)),6)</f>
        <v>0</v>
      </c>
      <c r="BT836" s="3">
        <f>LOG((AV836/'Average Crustal Abundance'!Q$2),8.58)</f>
        <v>0</v>
      </c>
      <c r="BU836" s="3">
        <f>IF(LOG((AW836/'Average Crustal Abundance'!R$2))&lt;6,LOG((AW836/'Average Crustal Abundance'!R$2)),6)</f>
        <v>0</v>
      </c>
      <c r="BV836" s="3">
        <f>IF(LOG((AX836/'Average Crustal Abundance'!S$2))&lt;6,LOG((AX836/'Average Crustal Abundance'!S$2)),6)</f>
        <v>0</v>
      </c>
      <c r="BW836" s="3">
        <f>IF(LOG((AY836/'Average Crustal Abundance'!T$2))&lt;6,LOG((AY836/'Average Crustal Abundance'!T$2)),6)</f>
        <v>0</v>
      </c>
      <c r="BX836" s="3">
        <f>IF(LOG((AZ836/'Average Crustal Abundance'!U$2))&lt;6,LOG((AZ836/'Average Crustal Abundance'!U$2)),6)</f>
        <v>0</v>
      </c>
      <c r="BY836" s="3">
        <f>IF(LOG((BA836/'Average Crustal Abundance'!V$2))&lt;6,LOG((BA836/'Average Crustal Abundance'!V$2)),6)</f>
        <v>0</v>
      </c>
      <c r="BZ836" s="3">
        <f>LOG((BB836/'Average Crustal Abundance'!W$2),9.15)</f>
        <v>0</v>
      </c>
      <c r="CA836" s="3">
        <f>LOG((BC836/'Average Crustal Abundance'!X$2),6.07)</f>
        <v>0</v>
      </c>
      <c r="CB836" s="3">
        <f>LOG((BD836/'Average Crustal Abundance'!Y$2),9.57)</f>
        <v>0</v>
      </c>
      <c r="CC836" s="3">
        <f t="shared" ref="CC836:CC899" si="464">SUMSQ(BE836:CB836)</f>
        <v>0</v>
      </c>
      <c r="CD836" s="3" t="e">
        <f t="shared" ref="CD836:CD899" si="465">10/SQRT(CC836)</f>
        <v>#DIV/0!</v>
      </c>
      <c r="CE836" s="4" t="e">
        <f t="shared" si="461"/>
        <v>#DIV/0!</v>
      </c>
      <c r="CF836" s="4" t="e">
        <f t="shared" si="462"/>
        <v>#DIV/0!</v>
      </c>
      <c r="CG836" s="4" t="e">
        <f t="shared" si="463"/>
        <v>#DIV/0!</v>
      </c>
      <c r="CH836" s="4" t="e">
        <f t="shared" si="457"/>
        <v>#DIV/0!</v>
      </c>
      <c r="CI836" s="4" t="e">
        <f t="shared" si="458"/>
        <v>#DIV/0!</v>
      </c>
      <c r="CJ836" s="4" t="e">
        <f t="shared" si="459"/>
        <v>#DIV/0!</v>
      </c>
      <c r="CK836" s="4" t="e">
        <f t="shared" si="460"/>
        <v>#DIV/0!</v>
      </c>
      <c r="CL836" s="4" t="e">
        <f t="shared" si="445"/>
        <v>#DIV/0!</v>
      </c>
      <c r="CM836" s="4" t="e">
        <f t="shared" si="446"/>
        <v>#DIV/0!</v>
      </c>
      <c r="CN836" s="4" t="e">
        <f t="shared" si="447"/>
        <v>#DIV/0!</v>
      </c>
      <c r="CO836" s="4" t="e">
        <f t="shared" si="448"/>
        <v>#DIV/0!</v>
      </c>
      <c r="CP836" s="4" t="e">
        <f t="shared" si="449"/>
        <v>#DIV/0!</v>
      </c>
      <c r="CQ836" s="4" t="e">
        <f t="shared" si="451"/>
        <v>#DIV/0!</v>
      </c>
      <c r="CR836" s="4" t="e">
        <f t="shared" si="452"/>
        <v>#DIV/0!</v>
      </c>
      <c r="CS836" s="4" t="e">
        <f t="shared" si="453"/>
        <v>#DIV/0!</v>
      </c>
      <c r="CT836" s="4" t="e">
        <f t="shared" si="454"/>
        <v>#DIV/0!</v>
      </c>
      <c r="CU836" s="4" t="e">
        <f t="shared" si="455"/>
        <v>#DIV/0!</v>
      </c>
      <c r="CV836" s="4" t="e">
        <f t="shared" si="456"/>
        <v>#DIV/0!</v>
      </c>
      <c r="CW836" s="4" t="e">
        <f t="shared" si="450"/>
        <v>#DIV/0!</v>
      </c>
      <c r="CX836" s="4" t="e">
        <f t="shared" si="450"/>
        <v>#DIV/0!</v>
      </c>
      <c r="CY836" s="4" t="e">
        <f t="shared" si="450"/>
        <v>#DIV/0!</v>
      </c>
      <c r="CZ836" s="4" t="e">
        <f t="shared" si="450"/>
        <v>#DIV/0!</v>
      </c>
      <c r="DA836" s="4" t="e">
        <f t="shared" si="450"/>
        <v>#DIV/0!</v>
      </c>
      <c r="DB836" s="4" t="e">
        <f t="shared" si="450"/>
        <v>#DIV/0!</v>
      </c>
      <c r="DC836" s="3"/>
      <c r="DD836" s="3" t="e">
        <f t="shared" ref="DD836:DD899" si="466">SUMSQ(CE836:DB836)</f>
        <v>#DIV/0!</v>
      </c>
    </row>
    <row r="837" spans="33:108" x14ac:dyDescent="0.25">
      <c r="AG837" s="2">
        <f>IF(I837&gt;'Average Crustal Abundance'!B$2,Data!I837,'Average Crustal Abundance'!B$2)</f>
        <v>52200</v>
      </c>
      <c r="AH837" s="2">
        <f>IF(J837&gt;'Average Crustal Abundance'!C$2,Data!J837,'Average Crustal Abundance'!C$2)</f>
        <v>27</v>
      </c>
      <c r="AI837" s="2">
        <f>IF(K837&gt;'Average Crustal Abundance'!D$2,Data!K837,'Average Crustal Abundance'!D$2)</f>
        <v>59</v>
      </c>
      <c r="AJ837" s="2">
        <f>IF(L837&gt;'Average Crustal Abundance'!E$2,Data!L837,'Average Crustal Abundance'!E$2)</f>
        <v>0.188</v>
      </c>
      <c r="AK837" s="2">
        <f>IF(M837&gt;'Average Crustal Abundance'!F$2,Data!M837,'Average Crustal Abundance'!F$2)</f>
        <v>1.5E-3</v>
      </c>
      <c r="AL837" s="2">
        <f>IF(N837&gt;'Average Crustal Abundance'!G$2,Data!N837,'Average Crustal Abundance'!G$2)</f>
        <v>1.5E-3</v>
      </c>
      <c r="AM837" s="2">
        <f>IF(O837&gt;'Average Crustal Abundance'!H$2,Data!O837,'Average Crustal Abundance'!H$2)</f>
        <v>27</v>
      </c>
      <c r="AN837" s="2">
        <f>IF(P837&gt;'Average Crustal Abundance'!I$2,Data!P837,'Average Crustal Abundance'!I$2)</f>
        <v>5.6000000000000001E-2</v>
      </c>
      <c r="AO837" s="2">
        <f>IF(Q837&gt;'Average Crustal Abundance'!J$2,Data!Q837,'Average Crustal Abundance'!J$2)</f>
        <v>1.2999999999999999E-3</v>
      </c>
      <c r="AP837" s="2">
        <f>IF(R837&gt;'Average Crustal Abundance'!K$2,Data!R837,'Average Crustal Abundance'!K$2)</f>
        <v>72</v>
      </c>
      <c r="AQ837" s="2">
        <f>IF(S837&gt;'Average Crustal Abundance'!L$2,Data!S837,'Average Crustal Abundance'!L$2)</f>
        <v>0.08</v>
      </c>
      <c r="AR837" s="2">
        <f>IF(T837&gt;'Average Crustal Abundance'!M$2,Data!T837,'Average Crustal Abundance'!M$2)</f>
        <v>5.1999999999999998E-2</v>
      </c>
      <c r="AS837" s="2">
        <f>IF(U837&gt;'Average Crustal Abundance'!N$2,Data!U837,'Average Crustal Abundance'!N$2)</f>
        <v>0.5</v>
      </c>
      <c r="AT837" s="2">
        <f>IF(V837&gt;'Average Crustal Abundance'!O$2,Data!V837,'Average Crustal Abundance'!O$2)</f>
        <v>11</v>
      </c>
      <c r="AU837" s="2">
        <f>IF(W837&gt;'Average Crustal Abundance'!P$2,Data!W837,'Average Crustal Abundance'!P$2)</f>
        <v>0.03</v>
      </c>
      <c r="AV837" s="2">
        <f>IF(X837&gt;'Average Crustal Abundance'!Q$2,Data!X837,'Average Crustal Abundance'!Q$2)</f>
        <v>2.5</v>
      </c>
      <c r="AW837" s="2">
        <f>IF(Y837&gt;'Average Crustal Abundance'!R$2,Data!Y837,'Average Crustal Abundance'!R$2)</f>
        <v>0.2</v>
      </c>
      <c r="AX837" s="2">
        <f>IF(Z837&gt;'Average Crustal Abundance'!S$2,Data!Z837,'Average Crustal Abundance'!S$2)</f>
        <v>0.18</v>
      </c>
      <c r="AY837" s="2">
        <f>IF(AA837&gt;'Average Crustal Abundance'!T$2,Data!AA837,'Average Crustal Abundance'!T$2)</f>
        <v>1E-3</v>
      </c>
      <c r="AZ837" s="2">
        <f>IF(AB837&gt;'Average Crustal Abundance'!U$2,Data!AB837,'Average Crustal Abundance'!U$2)</f>
        <v>0.8</v>
      </c>
      <c r="BA837" s="2">
        <f>IF(AC837&gt;'Average Crustal Abundance'!V$2,Data!AC837,'Average Crustal Abundance'!V$2)</f>
        <v>1</v>
      </c>
      <c r="BB837" s="2">
        <f>IF(AD837&gt;'Average Crustal Abundance'!W$2,Data!AD837,'Average Crustal Abundance'!W$2)</f>
        <v>1.7</v>
      </c>
      <c r="BC837" s="2">
        <f>IF(AE837&gt;'Average Crustal Abundance'!X$2,Data!AE837,'Average Crustal Abundance'!X$2)</f>
        <v>20</v>
      </c>
      <c r="BD837" s="2">
        <f>IF(AF837&gt;'Average Crustal Abundance'!Y$2,Data!AF837,'Average Crustal Abundance'!Y$2)</f>
        <v>1.3</v>
      </c>
      <c r="BE837" s="3">
        <f>LOG((AG837/'Average Crustal Abundance'!B$2),1.636)</f>
        <v>0</v>
      </c>
      <c r="BF837" s="3">
        <f>LOG((AH837/'Average Crustal Abundance'!C$2),5.77)</f>
        <v>0</v>
      </c>
      <c r="BG837" s="3">
        <f>LOG((AI837/'Average Crustal Abundance'!D$2),5.07)</f>
        <v>0</v>
      </c>
      <c r="BH837" s="3">
        <f>IF(LOG((AJ837/'Average Crustal Abundance'!E$2))&lt;6,LOG((AJ837/'Average Crustal Abundance'!E$2)),6)</f>
        <v>0</v>
      </c>
      <c r="BI837" s="3">
        <f>IF(LOG((AK837/'Average Crustal Abundance'!F$2))&lt;6,LOG((AK837/'Average Crustal Abundance'!F$2)),6)</f>
        <v>0</v>
      </c>
      <c r="BJ837" s="3">
        <f>IF(LOG((AL837/'Average Crustal Abundance'!G$2))&lt;6,LOG((AL837/'Average Crustal Abundance'!G$2)),6)</f>
        <v>0</v>
      </c>
      <c r="BK837" s="3">
        <f>LOG((AM837/'Average Crustal Abundance'!H$2),5.77)</f>
        <v>0</v>
      </c>
      <c r="BL837" s="3">
        <f>IF(LOG((AN837/'Average Crustal Abundance'!I$2))&lt;6,LOG((AN837/'Average Crustal Abundance'!I$2)),6)</f>
        <v>0</v>
      </c>
      <c r="BM837" s="3">
        <f>IF(LOG((AO837/'Average Crustal Abundance'!J$2))&lt;6,LOG((AO837/'Average Crustal Abundance'!J$2)),6)</f>
        <v>0</v>
      </c>
      <c r="BN837" s="3">
        <f>LOG((AP837/'Average Crustal Abundance'!K$2),4.9)</f>
        <v>0</v>
      </c>
      <c r="BO837" s="3">
        <f>IF(LOG((AQ837/'Average Crustal Abundance'!L$2))&lt;6,LOG((AQ837/'Average Crustal Abundance'!L$2)),6)</f>
        <v>0</v>
      </c>
      <c r="BP837" s="3">
        <f>IF(LOG((AR837/'Average Crustal Abundance'!M$2))&lt;6,LOG((AR837/'Average Crustal Abundance'!M$2)),6)</f>
        <v>0</v>
      </c>
      <c r="BQ837" s="3">
        <f>IF(LOG((AS837/'Average Crustal Abundance'!N$2))&lt;6,LOG((AS837/'Average Crustal Abundance'!N$2)),6)</f>
        <v>0</v>
      </c>
      <c r="BR837" s="3">
        <f>LOG((AT837/'Average Crustal Abundance'!O$2),6.71)</f>
        <v>0</v>
      </c>
      <c r="BS837" s="3">
        <f>IF(LOG((AU837/'Average Crustal Abundance'!P$2))&lt;6,LOG((AU837/'Average Crustal Abundance'!P$2)),6)</f>
        <v>0</v>
      </c>
      <c r="BT837" s="3">
        <f>LOG((AV837/'Average Crustal Abundance'!Q$2),8.58)</f>
        <v>0</v>
      </c>
      <c r="BU837" s="3">
        <f>IF(LOG((AW837/'Average Crustal Abundance'!R$2))&lt;6,LOG((AW837/'Average Crustal Abundance'!R$2)),6)</f>
        <v>0</v>
      </c>
      <c r="BV837" s="3">
        <f>IF(LOG((AX837/'Average Crustal Abundance'!S$2))&lt;6,LOG((AX837/'Average Crustal Abundance'!S$2)),6)</f>
        <v>0</v>
      </c>
      <c r="BW837" s="3">
        <f>IF(LOG((AY837/'Average Crustal Abundance'!T$2))&lt;6,LOG((AY837/'Average Crustal Abundance'!T$2)),6)</f>
        <v>0</v>
      </c>
      <c r="BX837" s="3">
        <f>IF(LOG((AZ837/'Average Crustal Abundance'!U$2))&lt;6,LOG((AZ837/'Average Crustal Abundance'!U$2)),6)</f>
        <v>0</v>
      </c>
      <c r="BY837" s="3">
        <f>IF(LOG((BA837/'Average Crustal Abundance'!V$2))&lt;6,LOG((BA837/'Average Crustal Abundance'!V$2)),6)</f>
        <v>0</v>
      </c>
      <c r="BZ837" s="3">
        <f>LOG((BB837/'Average Crustal Abundance'!W$2),9.15)</f>
        <v>0</v>
      </c>
      <c r="CA837" s="3">
        <f>LOG((BC837/'Average Crustal Abundance'!X$2),6.07)</f>
        <v>0</v>
      </c>
      <c r="CB837" s="3">
        <f>LOG((BD837/'Average Crustal Abundance'!Y$2),9.57)</f>
        <v>0</v>
      </c>
      <c r="CC837" s="3">
        <f t="shared" si="464"/>
        <v>0</v>
      </c>
      <c r="CD837" s="3" t="e">
        <f t="shared" si="465"/>
        <v>#DIV/0!</v>
      </c>
      <c r="CE837" s="4" t="e">
        <f t="shared" si="461"/>
        <v>#DIV/0!</v>
      </c>
      <c r="CF837" s="4" t="e">
        <f t="shared" si="462"/>
        <v>#DIV/0!</v>
      </c>
      <c r="CG837" s="4" t="e">
        <f t="shared" si="463"/>
        <v>#DIV/0!</v>
      </c>
      <c r="CH837" s="4" t="e">
        <f t="shared" si="457"/>
        <v>#DIV/0!</v>
      </c>
      <c r="CI837" s="4" t="e">
        <f t="shared" si="458"/>
        <v>#DIV/0!</v>
      </c>
      <c r="CJ837" s="4" t="e">
        <f t="shared" si="459"/>
        <v>#DIV/0!</v>
      </c>
      <c r="CK837" s="4" t="e">
        <f t="shared" si="460"/>
        <v>#DIV/0!</v>
      </c>
      <c r="CL837" s="4" t="e">
        <f t="shared" si="445"/>
        <v>#DIV/0!</v>
      </c>
      <c r="CM837" s="4" t="e">
        <f t="shared" si="446"/>
        <v>#DIV/0!</v>
      </c>
      <c r="CN837" s="4" t="e">
        <f t="shared" si="447"/>
        <v>#DIV/0!</v>
      </c>
      <c r="CO837" s="4" t="e">
        <f t="shared" si="448"/>
        <v>#DIV/0!</v>
      </c>
      <c r="CP837" s="4" t="e">
        <f t="shared" si="449"/>
        <v>#DIV/0!</v>
      </c>
      <c r="CQ837" s="4" t="e">
        <f t="shared" ref="CQ837:CQ872" si="467">BQ837*$CD837</f>
        <v>#DIV/0!</v>
      </c>
      <c r="CR837" s="4" t="e">
        <f t="shared" ref="CR837:CR872" si="468">BR837*$CD837</f>
        <v>#DIV/0!</v>
      </c>
      <c r="CS837" s="4" t="e">
        <f t="shared" ref="CS837:CS872" si="469">BS837*$CD837</f>
        <v>#DIV/0!</v>
      </c>
      <c r="CT837" s="4" t="e">
        <f t="shared" ref="CT837:CT872" si="470">BT837*$CD837</f>
        <v>#DIV/0!</v>
      </c>
      <c r="CU837" s="4" t="e">
        <f t="shared" ref="CU837:CU872" si="471">BU837*$CD837</f>
        <v>#DIV/0!</v>
      </c>
      <c r="CV837" s="4" t="e">
        <f t="shared" ref="CV837:CV872" si="472">BV837*$CD837</f>
        <v>#DIV/0!</v>
      </c>
      <c r="CW837" s="4" t="e">
        <f t="shared" si="450"/>
        <v>#DIV/0!</v>
      </c>
      <c r="CX837" s="4" t="e">
        <f t="shared" si="450"/>
        <v>#DIV/0!</v>
      </c>
      <c r="CY837" s="4" t="e">
        <f t="shared" si="450"/>
        <v>#DIV/0!</v>
      </c>
      <c r="CZ837" s="4" t="e">
        <f t="shared" si="450"/>
        <v>#DIV/0!</v>
      </c>
      <c r="DA837" s="4" t="e">
        <f t="shared" si="450"/>
        <v>#DIV/0!</v>
      </c>
      <c r="DB837" s="4" t="e">
        <f t="shared" si="450"/>
        <v>#DIV/0!</v>
      </c>
      <c r="DC837" s="3"/>
      <c r="DD837" s="3" t="e">
        <f t="shared" si="466"/>
        <v>#DIV/0!</v>
      </c>
    </row>
    <row r="838" spans="33:108" x14ac:dyDescent="0.25">
      <c r="AG838" s="2">
        <f>IF(I838&gt;'Average Crustal Abundance'!B$2,Data!I838,'Average Crustal Abundance'!B$2)</f>
        <v>52200</v>
      </c>
      <c r="AH838" s="2">
        <f>IF(J838&gt;'Average Crustal Abundance'!C$2,Data!J838,'Average Crustal Abundance'!C$2)</f>
        <v>27</v>
      </c>
      <c r="AI838" s="2">
        <f>IF(K838&gt;'Average Crustal Abundance'!D$2,Data!K838,'Average Crustal Abundance'!D$2)</f>
        <v>59</v>
      </c>
      <c r="AJ838" s="2">
        <f>IF(L838&gt;'Average Crustal Abundance'!E$2,Data!L838,'Average Crustal Abundance'!E$2)</f>
        <v>0.188</v>
      </c>
      <c r="AK838" s="2">
        <f>IF(M838&gt;'Average Crustal Abundance'!F$2,Data!M838,'Average Crustal Abundance'!F$2)</f>
        <v>1.5E-3</v>
      </c>
      <c r="AL838" s="2">
        <f>IF(N838&gt;'Average Crustal Abundance'!G$2,Data!N838,'Average Crustal Abundance'!G$2)</f>
        <v>1.5E-3</v>
      </c>
      <c r="AM838" s="2">
        <f>IF(O838&gt;'Average Crustal Abundance'!H$2,Data!O838,'Average Crustal Abundance'!H$2)</f>
        <v>27</v>
      </c>
      <c r="AN838" s="2">
        <f>IF(P838&gt;'Average Crustal Abundance'!I$2,Data!P838,'Average Crustal Abundance'!I$2)</f>
        <v>5.6000000000000001E-2</v>
      </c>
      <c r="AO838" s="2">
        <f>IF(Q838&gt;'Average Crustal Abundance'!J$2,Data!Q838,'Average Crustal Abundance'!J$2)</f>
        <v>1.2999999999999999E-3</v>
      </c>
      <c r="AP838" s="2">
        <f>IF(R838&gt;'Average Crustal Abundance'!K$2,Data!R838,'Average Crustal Abundance'!K$2)</f>
        <v>72</v>
      </c>
      <c r="AQ838" s="2">
        <f>IF(S838&gt;'Average Crustal Abundance'!L$2,Data!S838,'Average Crustal Abundance'!L$2)</f>
        <v>0.08</v>
      </c>
      <c r="AR838" s="2">
        <f>IF(T838&gt;'Average Crustal Abundance'!M$2,Data!T838,'Average Crustal Abundance'!M$2)</f>
        <v>5.1999999999999998E-2</v>
      </c>
      <c r="AS838" s="2">
        <f>IF(U838&gt;'Average Crustal Abundance'!N$2,Data!U838,'Average Crustal Abundance'!N$2)</f>
        <v>0.5</v>
      </c>
      <c r="AT838" s="2">
        <f>IF(V838&gt;'Average Crustal Abundance'!O$2,Data!V838,'Average Crustal Abundance'!O$2)</f>
        <v>11</v>
      </c>
      <c r="AU838" s="2">
        <f>IF(W838&gt;'Average Crustal Abundance'!P$2,Data!W838,'Average Crustal Abundance'!P$2)</f>
        <v>0.03</v>
      </c>
      <c r="AV838" s="2">
        <f>IF(X838&gt;'Average Crustal Abundance'!Q$2,Data!X838,'Average Crustal Abundance'!Q$2)</f>
        <v>2.5</v>
      </c>
      <c r="AW838" s="2">
        <f>IF(Y838&gt;'Average Crustal Abundance'!R$2,Data!Y838,'Average Crustal Abundance'!R$2)</f>
        <v>0.2</v>
      </c>
      <c r="AX838" s="2">
        <f>IF(Z838&gt;'Average Crustal Abundance'!S$2,Data!Z838,'Average Crustal Abundance'!S$2)</f>
        <v>0.18</v>
      </c>
      <c r="AY838" s="2">
        <f>IF(AA838&gt;'Average Crustal Abundance'!T$2,Data!AA838,'Average Crustal Abundance'!T$2)</f>
        <v>1E-3</v>
      </c>
      <c r="AZ838" s="2">
        <f>IF(AB838&gt;'Average Crustal Abundance'!U$2,Data!AB838,'Average Crustal Abundance'!U$2)</f>
        <v>0.8</v>
      </c>
      <c r="BA838" s="2">
        <f>IF(AC838&gt;'Average Crustal Abundance'!V$2,Data!AC838,'Average Crustal Abundance'!V$2)</f>
        <v>1</v>
      </c>
      <c r="BB838" s="2">
        <f>IF(AD838&gt;'Average Crustal Abundance'!W$2,Data!AD838,'Average Crustal Abundance'!W$2)</f>
        <v>1.7</v>
      </c>
      <c r="BC838" s="2">
        <f>IF(AE838&gt;'Average Crustal Abundance'!X$2,Data!AE838,'Average Crustal Abundance'!X$2)</f>
        <v>20</v>
      </c>
      <c r="BD838" s="2">
        <f>IF(AF838&gt;'Average Crustal Abundance'!Y$2,Data!AF838,'Average Crustal Abundance'!Y$2)</f>
        <v>1.3</v>
      </c>
      <c r="BE838" s="3">
        <f>LOG((AG838/'Average Crustal Abundance'!B$2),1.636)</f>
        <v>0</v>
      </c>
      <c r="BF838" s="3">
        <f>LOG((AH838/'Average Crustal Abundance'!C$2),5.77)</f>
        <v>0</v>
      </c>
      <c r="BG838" s="3">
        <f>LOG((AI838/'Average Crustal Abundance'!D$2),5.07)</f>
        <v>0</v>
      </c>
      <c r="BH838" s="3">
        <f>IF(LOG((AJ838/'Average Crustal Abundance'!E$2))&lt;6,LOG((AJ838/'Average Crustal Abundance'!E$2)),6)</f>
        <v>0</v>
      </c>
      <c r="BI838" s="3">
        <f>IF(LOG((AK838/'Average Crustal Abundance'!F$2))&lt;6,LOG((AK838/'Average Crustal Abundance'!F$2)),6)</f>
        <v>0</v>
      </c>
      <c r="BJ838" s="3">
        <f>IF(LOG((AL838/'Average Crustal Abundance'!G$2))&lt;6,LOG((AL838/'Average Crustal Abundance'!G$2)),6)</f>
        <v>0</v>
      </c>
      <c r="BK838" s="3">
        <f>LOG((AM838/'Average Crustal Abundance'!H$2),5.77)</f>
        <v>0</v>
      </c>
      <c r="BL838" s="3">
        <f>IF(LOG((AN838/'Average Crustal Abundance'!I$2))&lt;6,LOG((AN838/'Average Crustal Abundance'!I$2)),6)</f>
        <v>0</v>
      </c>
      <c r="BM838" s="3">
        <f>IF(LOG((AO838/'Average Crustal Abundance'!J$2))&lt;6,LOG((AO838/'Average Crustal Abundance'!J$2)),6)</f>
        <v>0</v>
      </c>
      <c r="BN838" s="3">
        <f>LOG((AP838/'Average Crustal Abundance'!K$2),4.9)</f>
        <v>0</v>
      </c>
      <c r="BO838" s="3">
        <f>IF(LOG((AQ838/'Average Crustal Abundance'!L$2))&lt;6,LOG((AQ838/'Average Crustal Abundance'!L$2)),6)</f>
        <v>0</v>
      </c>
      <c r="BP838" s="3">
        <f>IF(LOG((AR838/'Average Crustal Abundance'!M$2))&lt;6,LOG((AR838/'Average Crustal Abundance'!M$2)),6)</f>
        <v>0</v>
      </c>
      <c r="BQ838" s="3">
        <f>IF(LOG((AS838/'Average Crustal Abundance'!N$2))&lt;6,LOG((AS838/'Average Crustal Abundance'!N$2)),6)</f>
        <v>0</v>
      </c>
      <c r="BR838" s="3">
        <f>LOG((AT838/'Average Crustal Abundance'!O$2),6.71)</f>
        <v>0</v>
      </c>
      <c r="BS838" s="3">
        <f>IF(LOG((AU838/'Average Crustal Abundance'!P$2))&lt;6,LOG((AU838/'Average Crustal Abundance'!P$2)),6)</f>
        <v>0</v>
      </c>
      <c r="BT838" s="3">
        <f>LOG((AV838/'Average Crustal Abundance'!Q$2),8.58)</f>
        <v>0</v>
      </c>
      <c r="BU838" s="3">
        <f>IF(LOG((AW838/'Average Crustal Abundance'!R$2))&lt;6,LOG((AW838/'Average Crustal Abundance'!R$2)),6)</f>
        <v>0</v>
      </c>
      <c r="BV838" s="3">
        <f>IF(LOG((AX838/'Average Crustal Abundance'!S$2))&lt;6,LOG((AX838/'Average Crustal Abundance'!S$2)),6)</f>
        <v>0</v>
      </c>
      <c r="BW838" s="3">
        <f>IF(LOG((AY838/'Average Crustal Abundance'!T$2))&lt;6,LOG((AY838/'Average Crustal Abundance'!T$2)),6)</f>
        <v>0</v>
      </c>
      <c r="BX838" s="3">
        <f>IF(LOG((AZ838/'Average Crustal Abundance'!U$2))&lt;6,LOG((AZ838/'Average Crustal Abundance'!U$2)),6)</f>
        <v>0</v>
      </c>
      <c r="BY838" s="3">
        <f>IF(LOG((BA838/'Average Crustal Abundance'!V$2))&lt;6,LOG((BA838/'Average Crustal Abundance'!V$2)),6)</f>
        <v>0</v>
      </c>
      <c r="BZ838" s="3">
        <f>LOG((BB838/'Average Crustal Abundance'!W$2),9.15)</f>
        <v>0</v>
      </c>
      <c r="CA838" s="3">
        <f>LOG((BC838/'Average Crustal Abundance'!X$2),6.07)</f>
        <v>0</v>
      </c>
      <c r="CB838" s="3">
        <f>LOG((BD838/'Average Crustal Abundance'!Y$2),9.57)</f>
        <v>0</v>
      </c>
      <c r="CC838" s="3">
        <f t="shared" si="464"/>
        <v>0</v>
      </c>
      <c r="CD838" s="3" t="e">
        <f t="shared" si="465"/>
        <v>#DIV/0!</v>
      </c>
      <c r="CE838" s="4" t="e">
        <f t="shared" si="461"/>
        <v>#DIV/0!</v>
      </c>
      <c r="CF838" s="4" t="e">
        <f t="shared" si="462"/>
        <v>#DIV/0!</v>
      </c>
      <c r="CG838" s="4" t="e">
        <f t="shared" si="463"/>
        <v>#DIV/0!</v>
      </c>
      <c r="CH838" s="4" t="e">
        <f t="shared" si="457"/>
        <v>#DIV/0!</v>
      </c>
      <c r="CI838" s="4" t="e">
        <f t="shared" si="458"/>
        <v>#DIV/0!</v>
      </c>
      <c r="CJ838" s="4" t="e">
        <f t="shared" si="459"/>
        <v>#DIV/0!</v>
      </c>
      <c r="CK838" s="4" t="e">
        <f t="shared" si="460"/>
        <v>#DIV/0!</v>
      </c>
      <c r="CL838" s="4" t="e">
        <f t="shared" si="445"/>
        <v>#DIV/0!</v>
      </c>
      <c r="CM838" s="4" t="e">
        <f t="shared" si="446"/>
        <v>#DIV/0!</v>
      </c>
      <c r="CN838" s="4" t="e">
        <f t="shared" si="447"/>
        <v>#DIV/0!</v>
      </c>
      <c r="CO838" s="4" t="e">
        <f t="shared" si="448"/>
        <v>#DIV/0!</v>
      </c>
      <c r="CP838" s="4" t="e">
        <f t="shared" si="449"/>
        <v>#DIV/0!</v>
      </c>
      <c r="CQ838" s="4" t="e">
        <f t="shared" si="467"/>
        <v>#DIV/0!</v>
      </c>
      <c r="CR838" s="4" t="e">
        <f t="shared" si="468"/>
        <v>#DIV/0!</v>
      </c>
      <c r="CS838" s="4" t="e">
        <f t="shared" si="469"/>
        <v>#DIV/0!</v>
      </c>
      <c r="CT838" s="4" t="e">
        <f t="shared" si="470"/>
        <v>#DIV/0!</v>
      </c>
      <c r="CU838" s="4" t="e">
        <f t="shared" si="471"/>
        <v>#DIV/0!</v>
      </c>
      <c r="CV838" s="4" t="e">
        <f t="shared" si="472"/>
        <v>#DIV/0!</v>
      </c>
      <c r="CW838" s="4" t="e">
        <f t="shared" si="450"/>
        <v>#DIV/0!</v>
      </c>
      <c r="CX838" s="4" t="e">
        <f t="shared" si="450"/>
        <v>#DIV/0!</v>
      </c>
      <c r="CY838" s="4" t="e">
        <f t="shared" si="450"/>
        <v>#DIV/0!</v>
      </c>
      <c r="CZ838" s="4" t="e">
        <f t="shared" ref="CZ838:DB901" si="473">BZ838*$CD838</f>
        <v>#DIV/0!</v>
      </c>
      <c r="DA838" s="4" t="e">
        <f t="shared" si="473"/>
        <v>#DIV/0!</v>
      </c>
      <c r="DB838" s="4" t="e">
        <f t="shared" si="473"/>
        <v>#DIV/0!</v>
      </c>
      <c r="DC838" s="3"/>
      <c r="DD838" s="3" t="e">
        <f t="shared" si="466"/>
        <v>#DIV/0!</v>
      </c>
    </row>
    <row r="839" spans="33:108" x14ac:dyDescent="0.25">
      <c r="AG839" s="2">
        <f>IF(I839&gt;'Average Crustal Abundance'!B$2,Data!I839,'Average Crustal Abundance'!B$2)</f>
        <v>52200</v>
      </c>
      <c r="AH839" s="2">
        <f>IF(J839&gt;'Average Crustal Abundance'!C$2,Data!J839,'Average Crustal Abundance'!C$2)</f>
        <v>27</v>
      </c>
      <c r="AI839" s="2">
        <f>IF(K839&gt;'Average Crustal Abundance'!D$2,Data!K839,'Average Crustal Abundance'!D$2)</f>
        <v>59</v>
      </c>
      <c r="AJ839" s="2">
        <f>IF(L839&gt;'Average Crustal Abundance'!E$2,Data!L839,'Average Crustal Abundance'!E$2)</f>
        <v>0.188</v>
      </c>
      <c r="AK839" s="2">
        <f>IF(M839&gt;'Average Crustal Abundance'!F$2,Data!M839,'Average Crustal Abundance'!F$2)</f>
        <v>1.5E-3</v>
      </c>
      <c r="AL839" s="2">
        <f>IF(N839&gt;'Average Crustal Abundance'!G$2,Data!N839,'Average Crustal Abundance'!G$2)</f>
        <v>1.5E-3</v>
      </c>
      <c r="AM839" s="2">
        <f>IF(O839&gt;'Average Crustal Abundance'!H$2,Data!O839,'Average Crustal Abundance'!H$2)</f>
        <v>27</v>
      </c>
      <c r="AN839" s="2">
        <f>IF(P839&gt;'Average Crustal Abundance'!I$2,Data!P839,'Average Crustal Abundance'!I$2)</f>
        <v>5.6000000000000001E-2</v>
      </c>
      <c r="AO839" s="2">
        <f>IF(Q839&gt;'Average Crustal Abundance'!J$2,Data!Q839,'Average Crustal Abundance'!J$2)</f>
        <v>1.2999999999999999E-3</v>
      </c>
      <c r="AP839" s="2">
        <f>IF(R839&gt;'Average Crustal Abundance'!K$2,Data!R839,'Average Crustal Abundance'!K$2)</f>
        <v>72</v>
      </c>
      <c r="AQ839" s="2">
        <f>IF(S839&gt;'Average Crustal Abundance'!L$2,Data!S839,'Average Crustal Abundance'!L$2)</f>
        <v>0.08</v>
      </c>
      <c r="AR839" s="2">
        <f>IF(T839&gt;'Average Crustal Abundance'!M$2,Data!T839,'Average Crustal Abundance'!M$2)</f>
        <v>5.1999999999999998E-2</v>
      </c>
      <c r="AS839" s="2">
        <f>IF(U839&gt;'Average Crustal Abundance'!N$2,Data!U839,'Average Crustal Abundance'!N$2)</f>
        <v>0.5</v>
      </c>
      <c r="AT839" s="2">
        <f>IF(V839&gt;'Average Crustal Abundance'!O$2,Data!V839,'Average Crustal Abundance'!O$2)</f>
        <v>11</v>
      </c>
      <c r="AU839" s="2">
        <f>IF(W839&gt;'Average Crustal Abundance'!P$2,Data!W839,'Average Crustal Abundance'!P$2)</f>
        <v>0.03</v>
      </c>
      <c r="AV839" s="2">
        <f>IF(X839&gt;'Average Crustal Abundance'!Q$2,Data!X839,'Average Crustal Abundance'!Q$2)</f>
        <v>2.5</v>
      </c>
      <c r="AW839" s="2">
        <f>IF(Y839&gt;'Average Crustal Abundance'!R$2,Data!Y839,'Average Crustal Abundance'!R$2)</f>
        <v>0.2</v>
      </c>
      <c r="AX839" s="2">
        <f>IF(Z839&gt;'Average Crustal Abundance'!S$2,Data!Z839,'Average Crustal Abundance'!S$2)</f>
        <v>0.18</v>
      </c>
      <c r="AY839" s="2">
        <f>IF(AA839&gt;'Average Crustal Abundance'!T$2,Data!AA839,'Average Crustal Abundance'!T$2)</f>
        <v>1E-3</v>
      </c>
      <c r="AZ839" s="2">
        <f>IF(AB839&gt;'Average Crustal Abundance'!U$2,Data!AB839,'Average Crustal Abundance'!U$2)</f>
        <v>0.8</v>
      </c>
      <c r="BA839" s="2">
        <f>IF(AC839&gt;'Average Crustal Abundance'!V$2,Data!AC839,'Average Crustal Abundance'!V$2)</f>
        <v>1</v>
      </c>
      <c r="BB839" s="2">
        <f>IF(AD839&gt;'Average Crustal Abundance'!W$2,Data!AD839,'Average Crustal Abundance'!W$2)</f>
        <v>1.7</v>
      </c>
      <c r="BC839" s="2">
        <f>IF(AE839&gt;'Average Crustal Abundance'!X$2,Data!AE839,'Average Crustal Abundance'!X$2)</f>
        <v>20</v>
      </c>
      <c r="BD839" s="2">
        <f>IF(AF839&gt;'Average Crustal Abundance'!Y$2,Data!AF839,'Average Crustal Abundance'!Y$2)</f>
        <v>1.3</v>
      </c>
      <c r="BE839" s="3">
        <f>LOG((AG839/'Average Crustal Abundance'!B$2),1.636)</f>
        <v>0</v>
      </c>
      <c r="BF839" s="3">
        <f>LOG((AH839/'Average Crustal Abundance'!C$2),5.77)</f>
        <v>0</v>
      </c>
      <c r="BG839" s="3">
        <f>LOG((AI839/'Average Crustal Abundance'!D$2),5.07)</f>
        <v>0</v>
      </c>
      <c r="BH839" s="3">
        <f>IF(LOG((AJ839/'Average Crustal Abundance'!E$2))&lt;6,LOG((AJ839/'Average Crustal Abundance'!E$2)),6)</f>
        <v>0</v>
      </c>
      <c r="BI839" s="3">
        <f>IF(LOG((AK839/'Average Crustal Abundance'!F$2))&lt;6,LOG((AK839/'Average Crustal Abundance'!F$2)),6)</f>
        <v>0</v>
      </c>
      <c r="BJ839" s="3">
        <f>IF(LOG((AL839/'Average Crustal Abundance'!G$2))&lt;6,LOG((AL839/'Average Crustal Abundance'!G$2)),6)</f>
        <v>0</v>
      </c>
      <c r="BK839" s="3">
        <f>LOG((AM839/'Average Crustal Abundance'!H$2),5.77)</f>
        <v>0</v>
      </c>
      <c r="BL839" s="3">
        <f>IF(LOG((AN839/'Average Crustal Abundance'!I$2))&lt;6,LOG((AN839/'Average Crustal Abundance'!I$2)),6)</f>
        <v>0</v>
      </c>
      <c r="BM839" s="3">
        <f>IF(LOG((AO839/'Average Crustal Abundance'!J$2))&lt;6,LOG((AO839/'Average Crustal Abundance'!J$2)),6)</f>
        <v>0</v>
      </c>
      <c r="BN839" s="3">
        <f>LOG((AP839/'Average Crustal Abundance'!K$2),4.9)</f>
        <v>0</v>
      </c>
      <c r="BO839" s="3">
        <f>IF(LOG((AQ839/'Average Crustal Abundance'!L$2))&lt;6,LOG((AQ839/'Average Crustal Abundance'!L$2)),6)</f>
        <v>0</v>
      </c>
      <c r="BP839" s="3">
        <f>IF(LOG((AR839/'Average Crustal Abundance'!M$2))&lt;6,LOG((AR839/'Average Crustal Abundance'!M$2)),6)</f>
        <v>0</v>
      </c>
      <c r="BQ839" s="3">
        <f>IF(LOG((AS839/'Average Crustal Abundance'!N$2))&lt;6,LOG((AS839/'Average Crustal Abundance'!N$2)),6)</f>
        <v>0</v>
      </c>
      <c r="BR839" s="3">
        <f>LOG((AT839/'Average Crustal Abundance'!O$2),6.71)</f>
        <v>0</v>
      </c>
      <c r="BS839" s="3">
        <f>IF(LOG((AU839/'Average Crustal Abundance'!P$2))&lt;6,LOG((AU839/'Average Crustal Abundance'!P$2)),6)</f>
        <v>0</v>
      </c>
      <c r="BT839" s="3">
        <f>LOG((AV839/'Average Crustal Abundance'!Q$2),8.58)</f>
        <v>0</v>
      </c>
      <c r="BU839" s="3">
        <f>IF(LOG((AW839/'Average Crustal Abundance'!R$2))&lt;6,LOG((AW839/'Average Crustal Abundance'!R$2)),6)</f>
        <v>0</v>
      </c>
      <c r="BV839" s="3">
        <f>IF(LOG((AX839/'Average Crustal Abundance'!S$2))&lt;6,LOG((AX839/'Average Crustal Abundance'!S$2)),6)</f>
        <v>0</v>
      </c>
      <c r="BW839" s="3">
        <f>IF(LOG((AY839/'Average Crustal Abundance'!T$2))&lt;6,LOG((AY839/'Average Crustal Abundance'!T$2)),6)</f>
        <v>0</v>
      </c>
      <c r="BX839" s="3">
        <f>IF(LOG((AZ839/'Average Crustal Abundance'!U$2))&lt;6,LOG((AZ839/'Average Crustal Abundance'!U$2)),6)</f>
        <v>0</v>
      </c>
      <c r="BY839" s="3">
        <f>IF(LOG((BA839/'Average Crustal Abundance'!V$2))&lt;6,LOG((BA839/'Average Crustal Abundance'!V$2)),6)</f>
        <v>0</v>
      </c>
      <c r="BZ839" s="3">
        <f>LOG((BB839/'Average Crustal Abundance'!W$2),9.15)</f>
        <v>0</v>
      </c>
      <c r="CA839" s="3">
        <f>LOG((BC839/'Average Crustal Abundance'!X$2),6.07)</f>
        <v>0</v>
      </c>
      <c r="CB839" s="3">
        <f>LOG((BD839/'Average Crustal Abundance'!Y$2),9.57)</f>
        <v>0</v>
      </c>
      <c r="CC839" s="3">
        <f t="shared" si="464"/>
        <v>0</v>
      </c>
      <c r="CD839" s="3" t="e">
        <f t="shared" si="465"/>
        <v>#DIV/0!</v>
      </c>
      <c r="CE839" s="4" t="e">
        <f t="shared" si="461"/>
        <v>#DIV/0!</v>
      </c>
      <c r="CF839" s="4" t="e">
        <f t="shared" si="462"/>
        <v>#DIV/0!</v>
      </c>
      <c r="CG839" s="4" t="e">
        <f t="shared" si="463"/>
        <v>#DIV/0!</v>
      </c>
      <c r="CH839" s="4" t="e">
        <f t="shared" si="457"/>
        <v>#DIV/0!</v>
      </c>
      <c r="CI839" s="4" t="e">
        <f t="shared" si="458"/>
        <v>#DIV/0!</v>
      </c>
      <c r="CJ839" s="4" t="e">
        <f t="shared" si="459"/>
        <v>#DIV/0!</v>
      </c>
      <c r="CK839" s="4" t="e">
        <f t="shared" si="460"/>
        <v>#DIV/0!</v>
      </c>
      <c r="CL839" s="4" t="e">
        <f t="shared" si="445"/>
        <v>#DIV/0!</v>
      </c>
      <c r="CM839" s="4" t="e">
        <f t="shared" si="446"/>
        <v>#DIV/0!</v>
      </c>
      <c r="CN839" s="4" t="e">
        <f t="shared" si="447"/>
        <v>#DIV/0!</v>
      </c>
      <c r="CO839" s="4" t="e">
        <f t="shared" si="448"/>
        <v>#DIV/0!</v>
      </c>
      <c r="CP839" s="4" t="e">
        <f t="shared" si="449"/>
        <v>#DIV/0!</v>
      </c>
      <c r="CQ839" s="4" t="e">
        <f t="shared" si="467"/>
        <v>#DIV/0!</v>
      </c>
      <c r="CR839" s="4" t="e">
        <f t="shared" si="468"/>
        <v>#DIV/0!</v>
      </c>
      <c r="CS839" s="4" t="e">
        <f t="shared" si="469"/>
        <v>#DIV/0!</v>
      </c>
      <c r="CT839" s="4" t="e">
        <f t="shared" si="470"/>
        <v>#DIV/0!</v>
      </c>
      <c r="CU839" s="4" t="e">
        <f t="shared" si="471"/>
        <v>#DIV/0!</v>
      </c>
      <c r="CV839" s="4" t="e">
        <f t="shared" si="472"/>
        <v>#DIV/0!</v>
      </c>
      <c r="CW839" s="4" t="e">
        <f t="shared" ref="CW839:CW849" si="474">BW839*$CD839</f>
        <v>#DIV/0!</v>
      </c>
      <c r="CX839" s="4" t="e">
        <f t="shared" ref="CX839:CX849" si="475">BX839*$CD839</f>
        <v>#DIV/0!</v>
      </c>
      <c r="CY839" s="4" t="e">
        <f t="shared" ref="CY839:CY849" si="476">BY839*$CD839</f>
        <v>#DIV/0!</v>
      </c>
      <c r="CZ839" s="4" t="e">
        <f t="shared" si="473"/>
        <v>#DIV/0!</v>
      </c>
      <c r="DA839" s="4" t="e">
        <f t="shared" si="473"/>
        <v>#DIV/0!</v>
      </c>
      <c r="DB839" s="4" t="e">
        <f t="shared" si="473"/>
        <v>#DIV/0!</v>
      </c>
      <c r="DC839" s="3"/>
      <c r="DD839" s="3" t="e">
        <f t="shared" si="466"/>
        <v>#DIV/0!</v>
      </c>
    </row>
    <row r="840" spans="33:108" x14ac:dyDescent="0.25">
      <c r="AG840" s="2">
        <f>IF(I840&gt;'Average Crustal Abundance'!B$2,Data!I840,'Average Crustal Abundance'!B$2)</f>
        <v>52200</v>
      </c>
      <c r="AH840" s="2">
        <f>IF(J840&gt;'Average Crustal Abundance'!C$2,Data!J840,'Average Crustal Abundance'!C$2)</f>
        <v>27</v>
      </c>
      <c r="AI840" s="2">
        <f>IF(K840&gt;'Average Crustal Abundance'!D$2,Data!K840,'Average Crustal Abundance'!D$2)</f>
        <v>59</v>
      </c>
      <c r="AJ840" s="2">
        <f>IF(L840&gt;'Average Crustal Abundance'!E$2,Data!L840,'Average Crustal Abundance'!E$2)</f>
        <v>0.188</v>
      </c>
      <c r="AK840" s="2">
        <f>IF(M840&gt;'Average Crustal Abundance'!F$2,Data!M840,'Average Crustal Abundance'!F$2)</f>
        <v>1.5E-3</v>
      </c>
      <c r="AL840" s="2">
        <f>IF(N840&gt;'Average Crustal Abundance'!G$2,Data!N840,'Average Crustal Abundance'!G$2)</f>
        <v>1.5E-3</v>
      </c>
      <c r="AM840" s="2">
        <f>IF(O840&gt;'Average Crustal Abundance'!H$2,Data!O840,'Average Crustal Abundance'!H$2)</f>
        <v>27</v>
      </c>
      <c r="AN840" s="2">
        <f>IF(P840&gt;'Average Crustal Abundance'!I$2,Data!P840,'Average Crustal Abundance'!I$2)</f>
        <v>5.6000000000000001E-2</v>
      </c>
      <c r="AO840" s="2">
        <f>IF(Q840&gt;'Average Crustal Abundance'!J$2,Data!Q840,'Average Crustal Abundance'!J$2)</f>
        <v>1.2999999999999999E-3</v>
      </c>
      <c r="AP840" s="2">
        <f>IF(R840&gt;'Average Crustal Abundance'!K$2,Data!R840,'Average Crustal Abundance'!K$2)</f>
        <v>72</v>
      </c>
      <c r="AQ840" s="2">
        <f>IF(S840&gt;'Average Crustal Abundance'!L$2,Data!S840,'Average Crustal Abundance'!L$2)</f>
        <v>0.08</v>
      </c>
      <c r="AR840" s="2">
        <f>IF(T840&gt;'Average Crustal Abundance'!M$2,Data!T840,'Average Crustal Abundance'!M$2)</f>
        <v>5.1999999999999998E-2</v>
      </c>
      <c r="AS840" s="2">
        <f>IF(U840&gt;'Average Crustal Abundance'!N$2,Data!U840,'Average Crustal Abundance'!N$2)</f>
        <v>0.5</v>
      </c>
      <c r="AT840" s="2">
        <f>IF(V840&gt;'Average Crustal Abundance'!O$2,Data!V840,'Average Crustal Abundance'!O$2)</f>
        <v>11</v>
      </c>
      <c r="AU840" s="2">
        <f>IF(W840&gt;'Average Crustal Abundance'!P$2,Data!W840,'Average Crustal Abundance'!P$2)</f>
        <v>0.03</v>
      </c>
      <c r="AV840" s="2">
        <f>IF(X840&gt;'Average Crustal Abundance'!Q$2,Data!X840,'Average Crustal Abundance'!Q$2)</f>
        <v>2.5</v>
      </c>
      <c r="AW840" s="2">
        <f>IF(Y840&gt;'Average Crustal Abundance'!R$2,Data!Y840,'Average Crustal Abundance'!R$2)</f>
        <v>0.2</v>
      </c>
      <c r="AX840" s="2">
        <f>IF(Z840&gt;'Average Crustal Abundance'!S$2,Data!Z840,'Average Crustal Abundance'!S$2)</f>
        <v>0.18</v>
      </c>
      <c r="AY840" s="2">
        <f>IF(AA840&gt;'Average Crustal Abundance'!T$2,Data!AA840,'Average Crustal Abundance'!T$2)</f>
        <v>1E-3</v>
      </c>
      <c r="AZ840" s="2">
        <f>IF(AB840&gt;'Average Crustal Abundance'!U$2,Data!AB840,'Average Crustal Abundance'!U$2)</f>
        <v>0.8</v>
      </c>
      <c r="BA840" s="2">
        <f>IF(AC840&gt;'Average Crustal Abundance'!V$2,Data!AC840,'Average Crustal Abundance'!V$2)</f>
        <v>1</v>
      </c>
      <c r="BB840" s="2">
        <f>IF(AD840&gt;'Average Crustal Abundance'!W$2,Data!AD840,'Average Crustal Abundance'!W$2)</f>
        <v>1.7</v>
      </c>
      <c r="BC840" s="2">
        <f>IF(AE840&gt;'Average Crustal Abundance'!X$2,Data!AE840,'Average Crustal Abundance'!X$2)</f>
        <v>20</v>
      </c>
      <c r="BD840" s="2">
        <f>IF(AF840&gt;'Average Crustal Abundance'!Y$2,Data!AF840,'Average Crustal Abundance'!Y$2)</f>
        <v>1.3</v>
      </c>
      <c r="BE840" s="3">
        <f>LOG((AG840/'Average Crustal Abundance'!B$2),1.636)</f>
        <v>0</v>
      </c>
      <c r="BF840" s="3">
        <f>LOG((AH840/'Average Crustal Abundance'!C$2),5.77)</f>
        <v>0</v>
      </c>
      <c r="BG840" s="3">
        <f>LOG((AI840/'Average Crustal Abundance'!D$2),5.07)</f>
        <v>0</v>
      </c>
      <c r="BH840" s="3">
        <f>IF(LOG((AJ840/'Average Crustal Abundance'!E$2))&lt;6,LOG((AJ840/'Average Crustal Abundance'!E$2)),6)</f>
        <v>0</v>
      </c>
      <c r="BI840" s="3">
        <f>IF(LOG((AK840/'Average Crustal Abundance'!F$2))&lt;6,LOG((AK840/'Average Crustal Abundance'!F$2)),6)</f>
        <v>0</v>
      </c>
      <c r="BJ840" s="3">
        <f>IF(LOG((AL840/'Average Crustal Abundance'!G$2))&lt;6,LOG((AL840/'Average Crustal Abundance'!G$2)),6)</f>
        <v>0</v>
      </c>
      <c r="BK840" s="3">
        <f>LOG((AM840/'Average Crustal Abundance'!H$2),5.77)</f>
        <v>0</v>
      </c>
      <c r="BL840" s="3">
        <f>IF(LOG((AN840/'Average Crustal Abundance'!I$2))&lt;6,LOG((AN840/'Average Crustal Abundance'!I$2)),6)</f>
        <v>0</v>
      </c>
      <c r="BM840" s="3">
        <f>IF(LOG((AO840/'Average Crustal Abundance'!J$2))&lt;6,LOG((AO840/'Average Crustal Abundance'!J$2)),6)</f>
        <v>0</v>
      </c>
      <c r="BN840" s="3">
        <f>LOG((AP840/'Average Crustal Abundance'!K$2),4.9)</f>
        <v>0</v>
      </c>
      <c r="BO840" s="3">
        <f>IF(LOG((AQ840/'Average Crustal Abundance'!L$2))&lt;6,LOG((AQ840/'Average Crustal Abundance'!L$2)),6)</f>
        <v>0</v>
      </c>
      <c r="BP840" s="3">
        <f>IF(LOG((AR840/'Average Crustal Abundance'!M$2))&lt;6,LOG((AR840/'Average Crustal Abundance'!M$2)),6)</f>
        <v>0</v>
      </c>
      <c r="BQ840" s="3">
        <f>IF(LOG((AS840/'Average Crustal Abundance'!N$2))&lt;6,LOG((AS840/'Average Crustal Abundance'!N$2)),6)</f>
        <v>0</v>
      </c>
      <c r="BR840" s="3">
        <f>LOG((AT840/'Average Crustal Abundance'!O$2),6.71)</f>
        <v>0</v>
      </c>
      <c r="BS840" s="3">
        <f>IF(LOG((AU840/'Average Crustal Abundance'!P$2))&lt;6,LOG((AU840/'Average Crustal Abundance'!P$2)),6)</f>
        <v>0</v>
      </c>
      <c r="BT840" s="3">
        <f>LOG((AV840/'Average Crustal Abundance'!Q$2),8.58)</f>
        <v>0</v>
      </c>
      <c r="BU840" s="3">
        <f>IF(LOG((AW840/'Average Crustal Abundance'!R$2))&lt;6,LOG((AW840/'Average Crustal Abundance'!R$2)),6)</f>
        <v>0</v>
      </c>
      <c r="BV840" s="3">
        <f>IF(LOG((AX840/'Average Crustal Abundance'!S$2))&lt;6,LOG((AX840/'Average Crustal Abundance'!S$2)),6)</f>
        <v>0</v>
      </c>
      <c r="BW840" s="3">
        <f>IF(LOG((AY840/'Average Crustal Abundance'!T$2))&lt;6,LOG((AY840/'Average Crustal Abundance'!T$2)),6)</f>
        <v>0</v>
      </c>
      <c r="BX840" s="3">
        <f>IF(LOG((AZ840/'Average Crustal Abundance'!U$2))&lt;6,LOG((AZ840/'Average Crustal Abundance'!U$2)),6)</f>
        <v>0</v>
      </c>
      <c r="BY840" s="3">
        <f>IF(LOG((BA840/'Average Crustal Abundance'!V$2))&lt;6,LOG((BA840/'Average Crustal Abundance'!V$2)),6)</f>
        <v>0</v>
      </c>
      <c r="BZ840" s="3">
        <f>LOG((BB840/'Average Crustal Abundance'!W$2),9.15)</f>
        <v>0</v>
      </c>
      <c r="CA840" s="3">
        <f>LOG((BC840/'Average Crustal Abundance'!X$2),6.07)</f>
        <v>0</v>
      </c>
      <c r="CB840" s="3">
        <f>LOG((BD840/'Average Crustal Abundance'!Y$2),9.57)</f>
        <v>0</v>
      </c>
      <c r="CC840" s="3">
        <f t="shared" si="464"/>
        <v>0</v>
      </c>
      <c r="CD840" s="3" t="e">
        <f t="shared" si="465"/>
        <v>#DIV/0!</v>
      </c>
      <c r="CE840" s="4" t="e">
        <f t="shared" si="461"/>
        <v>#DIV/0!</v>
      </c>
      <c r="CF840" s="4" t="e">
        <f t="shared" si="462"/>
        <v>#DIV/0!</v>
      </c>
      <c r="CG840" s="4" t="e">
        <f t="shared" si="463"/>
        <v>#DIV/0!</v>
      </c>
      <c r="CH840" s="4" t="e">
        <f t="shared" si="457"/>
        <v>#DIV/0!</v>
      </c>
      <c r="CI840" s="4" t="e">
        <f t="shared" si="458"/>
        <v>#DIV/0!</v>
      </c>
      <c r="CJ840" s="4" t="e">
        <f t="shared" si="459"/>
        <v>#DIV/0!</v>
      </c>
      <c r="CK840" s="4" t="e">
        <f t="shared" si="460"/>
        <v>#DIV/0!</v>
      </c>
      <c r="CL840" s="4" t="e">
        <f t="shared" si="445"/>
        <v>#DIV/0!</v>
      </c>
      <c r="CM840" s="4" t="e">
        <f t="shared" si="446"/>
        <v>#DIV/0!</v>
      </c>
      <c r="CN840" s="4" t="e">
        <f t="shared" si="447"/>
        <v>#DIV/0!</v>
      </c>
      <c r="CO840" s="4" t="e">
        <f t="shared" si="448"/>
        <v>#DIV/0!</v>
      </c>
      <c r="CP840" s="4" t="e">
        <f t="shared" si="449"/>
        <v>#DIV/0!</v>
      </c>
      <c r="CQ840" s="4" t="e">
        <f t="shared" si="467"/>
        <v>#DIV/0!</v>
      </c>
      <c r="CR840" s="4" t="e">
        <f t="shared" si="468"/>
        <v>#DIV/0!</v>
      </c>
      <c r="CS840" s="4" t="e">
        <f t="shared" si="469"/>
        <v>#DIV/0!</v>
      </c>
      <c r="CT840" s="4" t="e">
        <f t="shared" si="470"/>
        <v>#DIV/0!</v>
      </c>
      <c r="CU840" s="4" t="e">
        <f t="shared" si="471"/>
        <v>#DIV/0!</v>
      </c>
      <c r="CV840" s="4" t="e">
        <f t="shared" si="472"/>
        <v>#DIV/0!</v>
      </c>
      <c r="CW840" s="4" t="e">
        <f t="shared" si="474"/>
        <v>#DIV/0!</v>
      </c>
      <c r="CX840" s="4" t="e">
        <f t="shared" si="475"/>
        <v>#DIV/0!</v>
      </c>
      <c r="CY840" s="4" t="e">
        <f t="shared" si="476"/>
        <v>#DIV/0!</v>
      </c>
      <c r="CZ840" s="4" t="e">
        <f t="shared" si="473"/>
        <v>#DIV/0!</v>
      </c>
      <c r="DA840" s="4" t="e">
        <f t="shared" si="473"/>
        <v>#DIV/0!</v>
      </c>
      <c r="DB840" s="4" t="e">
        <f t="shared" si="473"/>
        <v>#DIV/0!</v>
      </c>
      <c r="DC840" s="3"/>
      <c r="DD840" s="3" t="e">
        <f t="shared" si="466"/>
        <v>#DIV/0!</v>
      </c>
    </row>
    <row r="841" spans="33:108" x14ac:dyDescent="0.25">
      <c r="AG841" s="2">
        <f>IF(I841&gt;'Average Crustal Abundance'!B$2,Data!I841,'Average Crustal Abundance'!B$2)</f>
        <v>52200</v>
      </c>
      <c r="AH841" s="2">
        <f>IF(J841&gt;'Average Crustal Abundance'!C$2,Data!J841,'Average Crustal Abundance'!C$2)</f>
        <v>27</v>
      </c>
      <c r="AI841" s="2">
        <f>IF(K841&gt;'Average Crustal Abundance'!D$2,Data!K841,'Average Crustal Abundance'!D$2)</f>
        <v>59</v>
      </c>
      <c r="AJ841" s="2">
        <f>IF(L841&gt;'Average Crustal Abundance'!E$2,Data!L841,'Average Crustal Abundance'!E$2)</f>
        <v>0.188</v>
      </c>
      <c r="AK841" s="2">
        <f>IF(M841&gt;'Average Crustal Abundance'!F$2,Data!M841,'Average Crustal Abundance'!F$2)</f>
        <v>1.5E-3</v>
      </c>
      <c r="AL841" s="2">
        <f>IF(N841&gt;'Average Crustal Abundance'!G$2,Data!N841,'Average Crustal Abundance'!G$2)</f>
        <v>1.5E-3</v>
      </c>
      <c r="AM841" s="2">
        <f>IF(O841&gt;'Average Crustal Abundance'!H$2,Data!O841,'Average Crustal Abundance'!H$2)</f>
        <v>27</v>
      </c>
      <c r="AN841" s="2">
        <f>IF(P841&gt;'Average Crustal Abundance'!I$2,Data!P841,'Average Crustal Abundance'!I$2)</f>
        <v>5.6000000000000001E-2</v>
      </c>
      <c r="AO841" s="2">
        <f>IF(Q841&gt;'Average Crustal Abundance'!J$2,Data!Q841,'Average Crustal Abundance'!J$2)</f>
        <v>1.2999999999999999E-3</v>
      </c>
      <c r="AP841" s="2">
        <f>IF(R841&gt;'Average Crustal Abundance'!K$2,Data!R841,'Average Crustal Abundance'!K$2)</f>
        <v>72</v>
      </c>
      <c r="AQ841" s="2">
        <f>IF(S841&gt;'Average Crustal Abundance'!L$2,Data!S841,'Average Crustal Abundance'!L$2)</f>
        <v>0.08</v>
      </c>
      <c r="AR841" s="2">
        <f>IF(T841&gt;'Average Crustal Abundance'!M$2,Data!T841,'Average Crustal Abundance'!M$2)</f>
        <v>5.1999999999999998E-2</v>
      </c>
      <c r="AS841" s="2">
        <f>IF(U841&gt;'Average Crustal Abundance'!N$2,Data!U841,'Average Crustal Abundance'!N$2)</f>
        <v>0.5</v>
      </c>
      <c r="AT841" s="2">
        <f>IF(V841&gt;'Average Crustal Abundance'!O$2,Data!V841,'Average Crustal Abundance'!O$2)</f>
        <v>11</v>
      </c>
      <c r="AU841" s="2">
        <f>IF(W841&gt;'Average Crustal Abundance'!P$2,Data!W841,'Average Crustal Abundance'!P$2)</f>
        <v>0.03</v>
      </c>
      <c r="AV841" s="2">
        <f>IF(X841&gt;'Average Crustal Abundance'!Q$2,Data!X841,'Average Crustal Abundance'!Q$2)</f>
        <v>2.5</v>
      </c>
      <c r="AW841" s="2">
        <f>IF(Y841&gt;'Average Crustal Abundance'!R$2,Data!Y841,'Average Crustal Abundance'!R$2)</f>
        <v>0.2</v>
      </c>
      <c r="AX841" s="2">
        <f>IF(Z841&gt;'Average Crustal Abundance'!S$2,Data!Z841,'Average Crustal Abundance'!S$2)</f>
        <v>0.18</v>
      </c>
      <c r="AY841" s="2">
        <f>IF(AA841&gt;'Average Crustal Abundance'!T$2,Data!AA841,'Average Crustal Abundance'!T$2)</f>
        <v>1E-3</v>
      </c>
      <c r="AZ841" s="2">
        <f>IF(AB841&gt;'Average Crustal Abundance'!U$2,Data!AB841,'Average Crustal Abundance'!U$2)</f>
        <v>0.8</v>
      </c>
      <c r="BA841" s="2">
        <f>IF(AC841&gt;'Average Crustal Abundance'!V$2,Data!AC841,'Average Crustal Abundance'!V$2)</f>
        <v>1</v>
      </c>
      <c r="BB841" s="2">
        <f>IF(AD841&gt;'Average Crustal Abundance'!W$2,Data!AD841,'Average Crustal Abundance'!W$2)</f>
        <v>1.7</v>
      </c>
      <c r="BC841" s="2">
        <f>IF(AE841&gt;'Average Crustal Abundance'!X$2,Data!AE841,'Average Crustal Abundance'!X$2)</f>
        <v>20</v>
      </c>
      <c r="BD841" s="2">
        <f>IF(AF841&gt;'Average Crustal Abundance'!Y$2,Data!AF841,'Average Crustal Abundance'!Y$2)</f>
        <v>1.3</v>
      </c>
      <c r="BE841" s="3">
        <f>LOG((AG841/'Average Crustal Abundance'!B$2),1.636)</f>
        <v>0</v>
      </c>
      <c r="BF841" s="3">
        <f>LOG((AH841/'Average Crustal Abundance'!C$2),5.77)</f>
        <v>0</v>
      </c>
      <c r="BG841" s="3">
        <f>LOG((AI841/'Average Crustal Abundance'!D$2),5.07)</f>
        <v>0</v>
      </c>
      <c r="BH841" s="3">
        <f>IF(LOG((AJ841/'Average Crustal Abundance'!E$2))&lt;6,LOG((AJ841/'Average Crustal Abundance'!E$2)),6)</f>
        <v>0</v>
      </c>
      <c r="BI841" s="3">
        <f>IF(LOG((AK841/'Average Crustal Abundance'!F$2))&lt;6,LOG((AK841/'Average Crustal Abundance'!F$2)),6)</f>
        <v>0</v>
      </c>
      <c r="BJ841" s="3">
        <f>IF(LOG((AL841/'Average Crustal Abundance'!G$2))&lt;6,LOG((AL841/'Average Crustal Abundance'!G$2)),6)</f>
        <v>0</v>
      </c>
      <c r="BK841" s="3">
        <f>LOG((AM841/'Average Crustal Abundance'!H$2),5.77)</f>
        <v>0</v>
      </c>
      <c r="BL841" s="3">
        <f>IF(LOG((AN841/'Average Crustal Abundance'!I$2))&lt;6,LOG((AN841/'Average Crustal Abundance'!I$2)),6)</f>
        <v>0</v>
      </c>
      <c r="BM841" s="3">
        <f>IF(LOG((AO841/'Average Crustal Abundance'!J$2))&lt;6,LOG((AO841/'Average Crustal Abundance'!J$2)),6)</f>
        <v>0</v>
      </c>
      <c r="BN841" s="3">
        <f>LOG((AP841/'Average Crustal Abundance'!K$2),4.9)</f>
        <v>0</v>
      </c>
      <c r="BO841" s="3">
        <f>IF(LOG((AQ841/'Average Crustal Abundance'!L$2))&lt;6,LOG((AQ841/'Average Crustal Abundance'!L$2)),6)</f>
        <v>0</v>
      </c>
      <c r="BP841" s="3">
        <f>IF(LOG((AR841/'Average Crustal Abundance'!M$2))&lt;6,LOG((AR841/'Average Crustal Abundance'!M$2)),6)</f>
        <v>0</v>
      </c>
      <c r="BQ841" s="3">
        <f>IF(LOG((AS841/'Average Crustal Abundance'!N$2))&lt;6,LOG((AS841/'Average Crustal Abundance'!N$2)),6)</f>
        <v>0</v>
      </c>
      <c r="BR841" s="3">
        <f>LOG((AT841/'Average Crustal Abundance'!O$2),6.71)</f>
        <v>0</v>
      </c>
      <c r="BS841" s="3">
        <f>IF(LOG((AU841/'Average Crustal Abundance'!P$2))&lt;6,LOG((AU841/'Average Crustal Abundance'!P$2)),6)</f>
        <v>0</v>
      </c>
      <c r="BT841" s="3">
        <f>LOG((AV841/'Average Crustal Abundance'!Q$2),8.58)</f>
        <v>0</v>
      </c>
      <c r="BU841" s="3">
        <f>IF(LOG((AW841/'Average Crustal Abundance'!R$2))&lt;6,LOG((AW841/'Average Crustal Abundance'!R$2)),6)</f>
        <v>0</v>
      </c>
      <c r="BV841" s="3">
        <f>IF(LOG((AX841/'Average Crustal Abundance'!S$2))&lt;6,LOG((AX841/'Average Crustal Abundance'!S$2)),6)</f>
        <v>0</v>
      </c>
      <c r="BW841" s="3">
        <f>IF(LOG((AY841/'Average Crustal Abundance'!T$2))&lt;6,LOG((AY841/'Average Crustal Abundance'!T$2)),6)</f>
        <v>0</v>
      </c>
      <c r="BX841" s="3">
        <f>IF(LOG((AZ841/'Average Crustal Abundance'!U$2))&lt;6,LOG((AZ841/'Average Crustal Abundance'!U$2)),6)</f>
        <v>0</v>
      </c>
      <c r="BY841" s="3">
        <f>IF(LOG((BA841/'Average Crustal Abundance'!V$2))&lt;6,LOG((BA841/'Average Crustal Abundance'!V$2)),6)</f>
        <v>0</v>
      </c>
      <c r="BZ841" s="3">
        <f>LOG((BB841/'Average Crustal Abundance'!W$2),9.15)</f>
        <v>0</v>
      </c>
      <c r="CA841" s="3">
        <f>LOG((BC841/'Average Crustal Abundance'!X$2),6.07)</f>
        <v>0</v>
      </c>
      <c r="CB841" s="3">
        <f>LOG((BD841/'Average Crustal Abundance'!Y$2),9.57)</f>
        <v>0</v>
      </c>
      <c r="CC841" s="3">
        <f t="shared" si="464"/>
        <v>0</v>
      </c>
      <c r="CD841" s="3" t="e">
        <f t="shared" si="465"/>
        <v>#DIV/0!</v>
      </c>
      <c r="CE841" s="4" t="e">
        <f t="shared" si="461"/>
        <v>#DIV/0!</v>
      </c>
      <c r="CF841" s="4" t="e">
        <f t="shared" si="462"/>
        <v>#DIV/0!</v>
      </c>
      <c r="CG841" s="4" t="e">
        <f t="shared" si="463"/>
        <v>#DIV/0!</v>
      </c>
      <c r="CH841" s="4" t="e">
        <f t="shared" si="457"/>
        <v>#DIV/0!</v>
      </c>
      <c r="CI841" s="4" t="e">
        <f t="shared" si="458"/>
        <v>#DIV/0!</v>
      </c>
      <c r="CJ841" s="4" t="e">
        <f t="shared" si="459"/>
        <v>#DIV/0!</v>
      </c>
      <c r="CK841" s="4" t="e">
        <f t="shared" si="460"/>
        <v>#DIV/0!</v>
      </c>
      <c r="CL841" s="4" t="e">
        <f t="shared" si="445"/>
        <v>#DIV/0!</v>
      </c>
      <c r="CM841" s="4" t="e">
        <f t="shared" si="446"/>
        <v>#DIV/0!</v>
      </c>
      <c r="CN841" s="4" t="e">
        <f t="shared" si="447"/>
        <v>#DIV/0!</v>
      </c>
      <c r="CO841" s="4" t="e">
        <f t="shared" si="448"/>
        <v>#DIV/0!</v>
      </c>
      <c r="CP841" s="4" t="e">
        <f t="shared" si="449"/>
        <v>#DIV/0!</v>
      </c>
      <c r="CQ841" s="4" t="e">
        <f t="shared" si="467"/>
        <v>#DIV/0!</v>
      </c>
      <c r="CR841" s="4" t="e">
        <f t="shared" si="468"/>
        <v>#DIV/0!</v>
      </c>
      <c r="CS841" s="4" t="e">
        <f t="shared" si="469"/>
        <v>#DIV/0!</v>
      </c>
      <c r="CT841" s="4" t="e">
        <f t="shared" si="470"/>
        <v>#DIV/0!</v>
      </c>
      <c r="CU841" s="4" t="e">
        <f t="shared" si="471"/>
        <v>#DIV/0!</v>
      </c>
      <c r="CV841" s="4" t="e">
        <f t="shared" si="472"/>
        <v>#DIV/0!</v>
      </c>
      <c r="CW841" s="4" t="e">
        <f t="shared" si="474"/>
        <v>#DIV/0!</v>
      </c>
      <c r="CX841" s="4" t="e">
        <f t="shared" si="475"/>
        <v>#DIV/0!</v>
      </c>
      <c r="CY841" s="4" t="e">
        <f t="shared" si="476"/>
        <v>#DIV/0!</v>
      </c>
      <c r="CZ841" s="4" t="e">
        <f t="shared" si="473"/>
        <v>#DIV/0!</v>
      </c>
      <c r="DA841" s="4" t="e">
        <f t="shared" si="473"/>
        <v>#DIV/0!</v>
      </c>
      <c r="DB841" s="4" t="e">
        <f t="shared" si="473"/>
        <v>#DIV/0!</v>
      </c>
      <c r="DC841" s="3"/>
      <c r="DD841" s="3" t="e">
        <f t="shared" si="466"/>
        <v>#DIV/0!</v>
      </c>
    </row>
    <row r="842" spans="33:108" x14ac:dyDescent="0.25">
      <c r="AG842" s="2">
        <f>IF(I842&gt;'Average Crustal Abundance'!B$2,Data!I842,'Average Crustal Abundance'!B$2)</f>
        <v>52200</v>
      </c>
      <c r="AH842" s="2">
        <f>IF(J842&gt;'Average Crustal Abundance'!C$2,Data!J842,'Average Crustal Abundance'!C$2)</f>
        <v>27</v>
      </c>
      <c r="AI842" s="2">
        <f>IF(K842&gt;'Average Crustal Abundance'!D$2,Data!K842,'Average Crustal Abundance'!D$2)</f>
        <v>59</v>
      </c>
      <c r="AJ842" s="2">
        <f>IF(L842&gt;'Average Crustal Abundance'!E$2,Data!L842,'Average Crustal Abundance'!E$2)</f>
        <v>0.188</v>
      </c>
      <c r="AK842" s="2">
        <f>IF(M842&gt;'Average Crustal Abundance'!F$2,Data!M842,'Average Crustal Abundance'!F$2)</f>
        <v>1.5E-3</v>
      </c>
      <c r="AL842" s="2">
        <f>IF(N842&gt;'Average Crustal Abundance'!G$2,Data!N842,'Average Crustal Abundance'!G$2)</f>
        <v>1.5E-3</v>
      </c>
      <c r="AM842" s="2">
        <f>IF(O842&gt;'Average Crustal Abundance'!H$2,Data!O842,'Average Crustal Abundance'!H$2)</f>
        <v>27</v>
      </c>
      <c r="AN842" s="2">
        <f>IF(P842&gt;'Average Crustal Abundance'!I$2,Data!P842,'Average Crustal Abundance'!I$2)</f>
        <v>5.6000000000000001E-2</v>
      </c>
      <c r="AO842" s="2">
        <f>IF(Q842&gt;'Average Crustal Abundance'!J$2,Data!Q842,'Average Crustal Abundance'!J$2)</f>
        <v>1.2999999999999999E-3</v>
      </c>
      <c r="AP842" s="2">
        <f>IF(R842&gt;'Average Crustal Abundance'!K$2,Data!R842,'Average Crustal Abundance'!K$2)</f>
        <v>72</v>
      </c>
      <c r="AQ842" s="2">
        <f>IF(S842&gt;'Average Crustal Abundance'!L$2,Data!S842,'Average Crustal Abundance'!L$2)</f>
        <v>0.08</v>
      </c>
      <c r="AR842" s="2">
        <f>IF(T842&gt;'Average Crustal Abundance'!M$2,Data!T842,'Average Crustal Abundance'!M$2)</f>
        <v>5.1999999999999998E-2</v>
      </c>
      <c r="AS842" s="2">
        <f>IF(U842&gt;'Average Crustal Abundance'!N$2,Data!U842,'Average Crustal Abundance'!N$2)</f>
        <v>0.5</v>
      </c>
      <c r="AT842" s="2">
        <f>IF(V842&gt;'Average Crustal Abundance'!O$2,Data!V842,'Average Crustal Abundance'!O$2)</f>
        <v>11</v>
      </c>
      <c r="AU842" s="2">
        <f>IF(W842&gt;'Average Crustal Abundance'!P$2,Data!W842,'Average Crustal Abundance'!P$2)</f>
        <v>0.03</v>
      </c>
      <c r="AV842" s="2">
        <f>IF(X842&gt;'Average Crustal Abundance'!Q$2,Data!X842,'Average Crustal Abundance'!Q$2)</f>
        <v>2.5</v>
      </c>
      <c r="AW842" s="2">
        <f>IF(Y842&gt;'Average Crustal Abundance'!R$2,Data!Y842,'Average Crustal Abundance'!R$2)</f>
        <v>0.2</v>
      </c>
      <c r="AX842" s="2">
        <f>IF(Z842&gt;'Average Crustal Abundance'!S$2,Data!Z842,'Average Crustal Abundance'!S$2)</f>
        <v>0.18</v>
      </c>
      <c r="AY842" s="2">
        <f>IF(AA842&gt;'Average Crustal Abundance'!T$2,Data!AA842,'Average Crustal Abundance'!T$2)</f>
        <v>1E-3</v>
      </c>
      <c r="AZ842" s="2">
        <f>IF(AB842&gt;'Average Crustal Abundance'!U$2,Data!AB842,'Average Crustal Abundance'!U$2)</f>
        <v>0.8</v>
      </c>
      <c r="BA842" s="2">
        <f>IF(AC842&gt;'Average Crustal Abundance'!V$2,Data!AC842,'Average Crustal Abundance'!V$2)</f>
        <v>1</v>
      </c>
      <c r="BB842" s="2">
        <f>IF(AD842&gt;'Average Crustal Abundance'!W$2,Data!AD842,'Average Crustal Abundance'!W$2)</f>
        <v>1.7</v>
      </c>
      <c r="BC842" s="2">
        <f>IF(AE842&gt;'Average Crustal Abundance'!X$2,Data!AE842,'Average Crustal Abundance'!X$2)</f>
        <v>20</v>
      </c>
      <c r="BD842" s="2">
        <f>IF(AF842&gt;'Average Crustal Abundance'!Y$2,Data!AF842,'Average Crustal Abundance'!Y$2)</f>
        <v>1.3</v>
      </c>
      <c r="BE842" s="3">
        <f>LOG((AG842/'Average Crustal Abundance'!B$2),1.636)</f>
        <v>0</v>
      </c>
      <c r="BF842" s="3">
        <f>LOG((AH842/'Average Crustal Abundance'!C$2),5.77)</f>
        <v>0</v>
      </c>
      <c r="BG842" s="3">
        <f>LOG((AI842/'Average Crustal Abundance'!D$2),5.07)</f>
        <v>0</v>
      </c>
      <c r="BH842" s="3">
        <f>IF(LOG((AJ842/'Average Crustal Abundance'!E$2))&lt;6,LOG((AJ842/'Average Crustal Abundance'!E$2)),6)</f>
        <v>0</v>
      </c>
      <c r="BI842" s="3">
        <f>IF(LOG((AK842/'Average Crustal Abundance'!F$2))&lt;6,LOG((AK842/'Average Crustal Abundance'!F$2)),6)</f>
        <v>0</v>
      </c>
      <c r="BJ842" s="3">
        <f>IF(LOG((AL842/'Average Crustal Abundance'!G$2))&lt;6,LOG((AL842/'Average Crustal Abundance'!G$2)),6)</f>
        <v>0</v>
      </c>
      <c r="BK842" s="3">
        <f>LOG((AM842/'Average Crustal Abundance'!H$2),5.77)</f>
        <v>0</v>
      </c>
      <c r="BL842" s="3">
        <f>IF(LOG((AN842/'Average Crustal Abundance'!I$2))&lt;6,LOG((AN842/'Average Crustal Abundance'!I$2)),6)</f>
        <v>0</v>
      </c>
      <c r="BM842" s="3">
        <f>IF(LOG((AO842/'Average Crustal Abundance'!J$2))&lt;6,LOG((AO842/'Average Crustal Abundance'!J$2)),6)</f>
        <v>0</v>
      </c>
      <c r="BN842" s="3">
        <f>LOG((AP842/'Average Crustal Abundance'!K$2),4.9)</f>
        <v>0</v>
      </c>
      <c r="BO842" s="3">
        <f>IF(LOG((AQ842/'Average Crustal Abundance'!L$2))&lt;6,LOG((AQ842/'Average Crustal Abundance'!L$2)),6)</f>
        <v>0</v>
      </c>
      <c r="BP842" s="3">
        <f>IF(LOG((AR842/'Average Crustal Abundance'!M$2))&lt;6,LOG((AR842/'Average Crustal Abundance'!M$2)),6)</f>
        <v>0</v>
      </c>
      <c r="BQ842" s="3">
        <f>IF(LOG((AS842/'Average Crustal Abundance'!N$2))&lt;6,LOG((AS842/'Average Crustal Abundance'!N$2)),6)</f>
        <v>0</v>
      </c>
      <c r="BR842" s="3">
        <f>LOG((AT842/'Average Crustal Abundance'!O$2),6.71)</f>
        <v>0</v>
      </c>
      <c r="BS842" s="3">
        <f>IF(LOG((AU842/'Average Crustal Abundance'!P$2))&lt;6,LOG((AU842/'Average Crustal Abundance'!P$2)),6)</f>
        <v>0</v>
      </c>
      <c r="BT842" s="3">
        <f>LOG((AV842/'Average Crustal Abundance'!Q$2),8.58)</f>
        <v>0</v>
      </c>
      <c r="BU842" s="3">
        <f>IF(LOG((AW842/'Average Crustal Abundance'!R$2))&lt;6,LOG((AW842/'Average Crustal Abundance'!R$2)),6)</f>
        <v>0</v>
      </c>
      <c r="BV842" s="3">
        <f>IF(LOG((AX842/'Average Crustal Abundance'!S$2))&lt;6,LOG((AX842/'Average Crustal Abundance'!S$2)),6)</f>
        <v>0</v>
      </c>
      <c r="BW842" s="3">
        <f>IF(LOG((AY842/'Average Crustal Abundance'!T$2))&lt;6,LOG((AY842/'Average Crustal Abundance'!T$2)),6)</f>
        <v>0</v>
      </c>
      <c r="BX842" s="3">
        <f>IF(LOG((AZ842/'Average Crustal Abundance'!U$2))&lt;6,LOG((AZ842/'Average Crustal Abundance'!U$2)),6)</f>
        <v>0</v>
      </c>
      <c r="BY842" s="3">
        <f>IF(LOG((BA842/'Average Crustal Abundance'!V$2))&lt;6,LOG((BA842/'Average Crustal Abundance'!V$2)),6)</f>
        <v>0</v>
      </c>
      <c r="BZ842" s="3">
        <f>LOG((BB842/'Average Crustal Abundance'!W$2),9.15)</f>
        <v>0</v>
      </c>
      <c r="CA842" s="3">
        <f>LOG((BC842/'Average Crustal Abundance'!X$2),6.07)</f>
        <v>0</v>
      </c>
      <c r="CB842" s="3">
        <f>LOG((BD842/'Average Crustal Abundance'!Y$2),9.57)</f>
        <v>0</v>
      </c>
      <c r="CC842" s="3">
        <f t="shared" si="464"/>
        <v>0</v>
      </c>
      <c r="CD842" s="3" t="e">
        <f t="shared" si="465"/>
        <v>#DIV/0!</v>
      </c>
      <c r="CE842" s="4" t="e">
        <f t="shared" si="461"/>
        <v>#DIV/0!</v>
      </c>
      <c r="CF842" s="4" t="e">
        <f t="shared" si="462"/>
        <v>#DIV/0!</v>
      </c>
      <c r="CG842" s="4" t="e">
        <f t="shared" si="463"/>
        <v>#DIV/0!</v>
      </c>
      <c r="CH842" s="4" t="e">
        <f t="shared" si="457"/>
        <v>#DIV/0!</v>
      </c>
      <c r="CI842" s="4" t="e">
        <f t="shared" si="458"/>
        <v>#DIV/0!</v>
      </c>
      <c r="CJ842" s="4" t="e">
        <f t="shared" si="459"/>
        <v>#DIV/0!</v>
      </c>
      <c r="CK842" s="4" t="e">
        <f t="shared" si="460"/>
        <v>#DIV/0!</v>
      </c>
      <c r="CL842" s="4" t="e">
        <f t="shared" si="445"/>
        <v>#DIV/0!</v>
      </c>
      <c r="CM842" s="4" t="e">
        <f t="shared" si="446"/>
        <v>#DIV/0!</v>
      </c>
      <c r="CN842" s="4" t="e">
        <f t="shared" si="447"/>
        <v>#DIV/0!</v>
      </c>
      <c r="CO842" s="4" t="e">
        <f t="shared" si="448"/>
        <v>#DIV/0!</v>
      </c>
      <c r="CP842" s="4" t="e">
        <f t="shared" si="449"/>
        <v>#DIV/0!</v>
      </c>
      <c r="CQ842" s="4" t="e">
        <f t="shared" si="467"/>
        <v>#DIV/0!</v>
      </c>
      <c r="CR842" s="4" t="e">
        <f t="shared" si="468"/>
        <v>#DIV/0!</v>
      </c>
      <c r="CS842" s="4" t="e">
        <f t="shared" si="469"/>
        <v>#DIV/0!</v>
      </c>
      <c r="CT842" s="4" t="e">
        <f t="shared" si="470"/>
        <v>#DIV/0!</v>
      </c>
      <c r="CU842" s="4" t="e">
        <f t="shared" si="471"/>
        <v>#DIV/0!</v>
      </c>
      <c r="CV842" s="4" t="e">
        <f t="shared" si="472"/>
        <v>#DIV/0!</v>
      </c>
      <c r="CW842" s="4" t="e">
        <f t="shared" si="474"/>
        <v>#DIV/0!</v>
      </c>
      <c r="CX842" s="4" t="e">
        <f t="shared" si="475"/>
        <v>#DIV/0!</v>
      </c>
      <c r="CY842" s="4" t="e">
        <f t="shared" si="476"/>
        <v>#DIV/0!</v>
      </c>
      <c r="CZ842" s="4" t="e">
        <f t="shared" si="473"/>
        <v>#DIV/0!</v>
      </c>
      <c r="DA842" s="4" t="e">
        <f t="shared" si="473"/>
        <v>#DIV/0!</v>
      </c>
      <c r="DB842" s="4" t="e">
        <f t="shared" si="473"/>
        <v>#DIV/0!</v>
      </c>
      <c r="DC842" s="3"/>
      <c r="DD842" s="3" t="e">
        <f t="shared" si="466"/>
        <v>#DIV/0!</v>
      </c>
    </row>
    <row r="843" spans="33:108" x14ac:dyDescent="0.25">
      <c r="AG843" s="2">
        <f>IF(I843&gt;'Average Crustal Abundance'!B$2,Data!I843,'Average Crustal Abundance'!B$2)</f>
        <v>52200</v>
      </c>
      <c r="AH843" s="2">
        <f>IF(J843&gt;'Average Crustal Abundance'!C$2,Data!J843,'Average Crustal Abundance'!C$2)</f>
        <v>27</v>
      </c>
      <c r="AI843" s="2">
        <f>IF(K843&gt;'Average Crustal Abundance'!D$2,Data!K843,'Average Crustal Abundance'!D$2)</f>
        <v>59</v>
      </c>
      <c r="AJ843" s="2">
        <f>IF(L843&gt;'Average Crustal Abundance'!E$2,Data!L843,'Average Crustal Abundance'!E$2)</f>
        <v>0.188</v>
      </c>
      <c r="AK843" s="2">
        <f>IF(M843&gt;'Average Crustal Abundance'!F$2,Data!M843,'Average Crustal Abundance'!F$2)</f>
        <v>1.5E-3</v>
      </c>
      <c r="AL843" s="2">
        <f>IF(N843&gt;'Average Crustal Abundance'!G$2,Data!N843,'Average Crustal Abundance'!G$2)</f>
        <v>1.5E-3</v>
      </c>
      <c r="AM843" s="2">
        <f>IF(O843&gt;'Average Crustal Abundance'!H$2,Data!O843,'Average Crustal Abundance'!H$2)</f>
        <v>27</v>
      </c>
      <c r="AN843" s="2">
        <f>IF(P843&gt;'Average Crustal Abundance'!I$2,Data!P843,'Average Crustal Abundance'!I$2)</f>
        <v>5.6000000000000001E-2</v>
      </c>
      <c r="AO843" s="2">
        <f>IF(Q843&gt;'Average Crustal Abundance'!J$2,Data!Q843,'Average Crustal Abundance'!J$2)</f>
        <v>1.2999999999999999E-3</v>
      </c>
      <c r="AP843" s="2">
        <f>IF(R843&gt;'Average Crustal Abundance'!K$2,Data!R843,'Average Crustal Abundance'!K$2)</f>
        <v>72</v>
      </c>
      <c r="AQ843" s="2">
        <f>IF(S843&gt;'Average Crustal Abundance'!L$2,Data!S843,'Average Crustal Abundance'!L$2)</f>
        <v>0.08</v>
      </c>
      <c r="AR843" s="2">
        <f>IF(T843&gt;'Average Crustal Abundance'!M$2,Data!T843,'Average Crustal Abundance'!M$2)</f>
        <v>5.1999999999999998E-2</v>
      </c>
      <c r="AS843" s="2">
        <f>IF(U843&gt;'Average Crustal Abundance'!N$2,Data!U843,'Average Crustal Abundance'!N$2)</f>
        <v>0.5</v>
      </c>
      <c r="AT843" s="2">
        <f>IF(V843&gt;'Average Crustal Abundance'!O$2,Data!V843,'Average Crustal Abundance'!O$2)</f>
        <v>11</v>
      </c>
      <c r="AU843" s="2">
        <f>IF(W843&gt;'Average Crustal Abundance'!P$2,Data!W843,'Average Crustal Abundance'!P$2)</f>
        <v>0.03</v>
      </c>
      <c r="AV843" s="2">
        <f>IF(X843&gt;'Average Crustal Abundance'!Q$2,Data!X843,'Average Crustal Abundance'!Q$2)</f>
        <v>2.5</v>
      </c>
      <c r="AW843" s="2">
        <f>IF(Y843&gt;'Average Crustal Abundance'!R$2,Data!Y843,'Average Crustal Abundance'!R$2)</f>
        <v>0.2</v>
      </c>
      <c r="AX843" s="2">
        <f>IF(Z843&gt;'Average Crustal Abundance'!S$2,Data!Z843,'Average Crustal Abundance'!S$2)</f>
        <v>0.18</v>
      </c>
      <c r="AY843" s="2">
        <f>IF(AA843&gt;'Average Crustal Abundance'!T$2,Data!AA843,'Average Crustal Abundance'!T$2)</f>
        <v>1E-3</v>
      </c>
      <c r="AZ843" s="2">
        <f>IF(AB843&gt;'Average Crustal Abundance'!U$2,Data!AB843,'Average Crustal Abundance'!U$2)</f>
        <v>0.8</v>
      </c>
      <c r="BA843" s="2">
        <f>IF(AC843&gt;'Average Crustal Abundance'!V$2,Data!AC843,'Average Crustal Abundance'!V$2)</f>
        <v>1</v>
      </c>
      <c r="BB843" s="2">
        <f>IF(AD843&gt;'Average Crustal Abundance'!W$2,Data!AD843,'Average Crustal Abundance'!W$2)</f>
        <v>1.7</v>
      </c>
      <c r="BC843" s="2">
        <f>IF(AE843&gt;'Average Crustal Abundance'!X$2,Data!AE843,'Average Crustal Abundance'!X$2)</f>
        <v>20</v>
      </c>
      <c r="BD843" s="2">
        <f>IF(AF843&gt;'Average Crustal Abundance'!Y$2,Data!AF843,'Average Crustal Abundance'!Y$2)</f>
        <v>1.3</v>
      </c>
      <c r="BE843" s="3">
        <f>LOG((AG843/'Average Crustal Abundance'!B$2),1.636)</f>
        <v>0</v>
      </c>
      <c r="BF843" s="3">
        <f>LOG((AH843/'Average Crustal Abundance'!C$2),5.77)</f>
        <v>0</v>
      </c>
      <c r="BG843" s="3">
        <f>LOG((AI843/'Average Crustal Abundance'!D$2),5.07)</f>
        <v>0</v>
      </c>
      <c r="BH843" s="3">
        <f>IF(LOG((AJ843/'Average Crustal Abundance'!E$2))&lt;6,LOG((AJ843/'Average Crustal Abundance'!E$2)),6)</f>
        <v>0</v>
      </c>
      <c r="BI843" s="3">
        <f>IF(LOG((AK843/'Average Crustal Abundance'!F$2))&lt;6,LOG((AK843/'Average Crustal Abundance'!F$2)),6)</f>
        <v>0</v>
      </c>
      <c r="BJ843" s="3">
        <f>IF(LOG((AL843/'Average Crustal Abundance'!G$2))&lt;6,LOG((AL843/'Average Crustal Abundance'!G$2)),6)</f>
        <v>0</v>
      </c>
      <c r="BK843" s="3">
        <f>LOG((AM843/'Average Crustal Abundance'!H$2),5.77)</f>
        <v>0</v>
      </c>
      <c r="BL843" s="3">
        <f>IF(LOG((AN843/'Average Crustal Abundance'!I$2))&lt;6,LOG((AN843/'Average Crustal Abundance'!I$2)),6)</f>
        <v>0</v>
      </c>
      <c r="BM843" s="3">
        <f>IF(LOG((AO843/'Average Crustal Abundance'!J$2))&lt;6,LOG((AO843/'Average Crustal Abundance'!J$2)),6)</f>
        <v>0</v>
      </c>
      <c r="BN843" s="3">
        <f>LOG((AP843/'Average Crustal Abundance'!K$2),4.9)</f>
        <v>0</v>
      </c>
      <c r="BO843" s="3">
        <f>IF(LOG((AQ843/'Average Crustal Abundance'!L$2))&lt;6,LOG((AQ843/'Average Crustal Abundance'!L$2)),6)</f>
        <v>0</v>
      </c>
      <c r="BP843" s="3">
        <f>IF(LOG((AR843/'Average Crustal Abundance'!M$2))&lt;6,LOG((AR843/'Average Crustal Abundance'!M$2)),6)</f>
        <v>0</v>
      </c>
      <c r="BQ843" s="3">
        <f>IF(LOG((AS843/'Average Crustal Abundance'!N$2))&lt;6,LOG((AS843/'Average Crustal Abundance'!N$2)),6)</f>
        <v>0</v>
      </c>
      <c r="BR843" s="3">
        <f>LOG((AT843/'Average Crustal Abundance'!O$2),6.71)</f>
        <v>0</v>
      </c>
      <c r="BS843" s="3">
        <f>IF(LOG((AU843/'Average Crustal Abundance'!P$2))&lt;6,LOG((AU843/'Average Crustal Abundance'!P$2)),6)</f>
        <v>0</v>
      </c>
      <c r="BT843" s="3">
        <f>LOG((AV843/'Average Crustal Abundance'!Q$2),8.58)</f>
        <v>0</v>
      </c>
      <c r="BU843" s="3">
        <f>IF(LOG((AW843/'Average Crustal Abundance'!R$2))&lt;6,LOG((AW843/'Average Crustal Abundance'!R$2)),6)</f>
        <v>0</v>
      </c>
      <c r="BV843" s="3">
        <f>IF(LOG((AX843/'Average Crustal Abundance'!S$2))&lt;6,LOG((AX843/'Average Crustal Abundance'!S$2)),6)</f>
        <v>0</v>
      </c>
      <c r="BW843" s="3">
        <f>IF(LOG((AY843/'Average Crustal Abundance'!T$2))&lt;6,LOG((AY843/'Average Crustal Abundance'!T$2)),6)</f>
        <v>0</v>
      </c>
      <c r="BX843" s="3">
        <f>IF(LOG((AZ843/'Average Crustal Abundance'!U$2))&lt;6,LOG((AZ843/'Average Crustal Abundance'!U$2)),6)</f>
        <v>0</v>
      </c>
      <c r="BY843" s="3">
        <f>IF(LOG((BA843/'Average Crustal Abundance'!V$2))&lt;6,LOG((BA843/'Average Crustal Abundance'!V$2)),6)</f>
        <v>0</v>
      </c>
      <c r="BZ843" s="3">
        <f>LOG((BB843/'Average Crustal Abundance'!W$2),9.15)</f>
        <v>0</v>
      </c>
      <c r="CA843" s="3">
        <f>LOG((BC843/'Average Crustal Abundance'!X$2),6.07)</f>
        <v>0</v>
      </c>
      <c r="CB843" s="3">
        <f>LOG((BD843/'Average Crustal Abundance'!Y$2),9.57)</f>
        <v>0</v>
      </c>
      <c r="CC843" s="3">
        <f t="shared" si="464"/>
        <v>0</v>
      </c>
      <c r="CD843" s="3" t="e">
        <f t="shared" si="465"/>
        <v>#DIV/0!</v>
      </c>
      <c r="CE843" s="4" t="e">
        <f t="shared" si="461"/>
        <v>#DIV/0!</v>
      </c>
      <c r="CF843" s="4" t="e">
        <f t="shared" si="462"/>
        <v>#DIV/0!</v>
      </c>
      <c r="CG843" s="4" t="e">
        <f t="shared" si="463"/>
        <v>#DIV/0!</v>
      </c>
      <c r="CH843" s="4" t="e">
        <f t="shared" si="457"/>
        <v>#DIV/0!</v>
      </c>
      <c r="CI843" s="4" t="e">
        <f t="shared" si="458"/>
        <v>#DIV/0!</v>
      </c>
      <c r="CJ843" s="4" t="e">
        <f t="shared" si="459"/>
        <v>#DIV/0!</v>
      </c>
      <c r="CK843" s="4" t="e">
        <f t="shared" si="460"/>
        <v>#DIV/0!</v>
      </c>
      <c r="CL843" s="4" t="e">
        <f t="shared" si="445"/>
        <v>#DIV/0!</v>
      </c>
      <c r="CM843" s="4" t="e">
        <f t="shared" si="446"/>
        <v>#DIV/0!</v>
      </c>
      <c r="CN843" s="4" t="e">
        <f t="shared" si="447"/>
        <v>#DIV/0!</v>
      </c>
      <c r="CO843" s="4" t="e">
        <f t="shared" si="448"/>
        <v>#DIV/0!</v>
      </c>
      <c r="CP843" s="4" t="e">
        <f t="shared" si="449"/>
        <v>#DIV/0!</v>
      </c>
      <c r="CQ843" s="4" t="e">
        <f t="shared" si="467"/>
        <v>#DIV/0!</v>
      </c>
      <c r="CR843" s="4" t="e">
        <f t="shared" si="468"/>
        <v>#DIV/0!</v>
      </c>
      <c r="CS843" s="4" t="e">
        <f t="shared" si="469"/>
        <v>#DIV/0!</v>
      </c>
      <c r="CT843" s="4" t="e">
        <f t="shared" si="470"/>
        <v>#DIV/0!</v>
      </c>
      <c r="CU843" s="4" t="e">
        <f t="shared" si="471"/>
        <v>#DIV/0!</v>
      </c>
      <c r="CV843" s="4" t="e">
        <f t="shared" si="472"/>
        <v>#DIV/0!</v>
      </c>
      <c r="CW843" s="4" t="e">
        <f t="shared" si="474"/>
        <v>#DIV/0!</v>
      </c>
      <c r="CX843" s="4" t="e">
        <f t="shared" si="475"/>
        <v>#DIV/0!</v>
      </c>
      <c r="CY843" s="4" t="e">
        <f t="shared" si="476"/>
        <v>#DIV/0!</v>
      </c>
      <c r="CZ843" s="4" t="e">
        <f t="shared" si="473"/>
        <v>#DIV/0!</v>
      </c>
      <c r="DA843" s="4" t="e">
        <f t="shared" si="473"/>
        <v>#DIV/0!</v>
      </c>
      <c r="DB843" s="4" t="e">
        <f t="shared" si="473"/>
        <v>#DIV/0!</v>
      </c>
      <c r="DC843" s="3"/>
      <c r="DD843" s="3" t="e">
        <f t="shared" si="466"/>
        <v>#DIV/0!</v>
      </c>
    </row>
    <row r="844" spans="33:108" x14ac:dyDescent="0.25">
      <c r="AG844" s="2">
        <f>IF(I844&gt;'Average Crustal Abundance'!B$2,Data!I844,'Average Crustal Abundance'!B$2)</f>
        <v>52200</v>
      </c>
      <c r="AH844" s="2">
        <f>IF(J844&gt;'Average Crustal Abundance'!C$2,Data!J844,'Average Crustal Abundance'!C$2)</f>
        <v>27</v>
      </c>
      <c r="AI844" s="2">
        <f>IF(K844&gt;'Average Crustal Abundance'!D$2,Data!K844,'Average Crustal Abundance'!D$2)</f>
        <v>59</v>
      </c>
      <c r="AJ844" s="2">
        <f>IF(L844&gt;'Average Crustal Abundance'!E$2,Data!L844,'Average Crustal Abundance'!E$2)</f>
        <v>0.188</v>
      </c>
      <c r="AK844" s="2">
        <f>IF(M844&gt;'Average Crustal Abundance'!F$2,Data!M844,'Average Crustal Abundance'!F$2)</f>
        <v>1.5E-3</v>
      </c>
      <c r="AL844" s="2">
        <f>IF(N844&gt;'Average Crustal Abundance'!G$2,Data!N844,'Average Crustal Abundance'!G$2)</f>
        <v>1.5E-3</v>
      </c>
      <c r="AM844" s="2">
        <f>IF(O844&gt;'Average Crustal Abundance'!H$2,Data!O844,'Average Crustal Abundance'!H$2)</f>
        <v>27</v>
      </c>
      <c r="AN844" s="2">
        <f>IF(P844&gt;'Average Crustal Abundance'!I$2,Data!P844,'Average Crustal Abundance'!I$2)</f>
        <v>5.6000000000000001E-2</v>
      </c>
      <c r="AO844" s="2">
        <f>IF(Q844&gt;'Average Crustal Abundance'!J$2,Data!Q844,'Average Crustal Abundance'!J$2)</f>
        <v>1.2999999999999999E-3</v>
      </c>
      <c r="AP844" s="2">
        <f>IF(R844&gt;'Average Crustal Abundance'!K$2,Data!R844,'Average Crustal Abundance'!K$2)</f>
        <v>72</v>
      </c>
      <c r="AQ844" s="2">
        <f>IF(S844&gt;'Average Crustal Abundance'!L$2,Data!S844,'Average Crustal Abundance'!L$2)</f>
        <v>0.08</v>
      </c>
      <c r="AR844" s="2">
        <f>IF(T844&gt;'Average Crustal Abundance'!M$2,Data!T844,'Average Crustal Abundance'!M$2)</f>
        <v>5.1999999999999998E-2</v>
      </c>
      <c r="AS844" s="2">
        <f>IF(U844&gt;'Average Crustal Abundance'!N$2,Data!U844,'Average Crustal Abundance'!N$2)</f>
        <v>0.5</v>
      </c>
      <c r="AT844" s="2">
        <f>IF(V844&gt;'Average Crustal Abundance'!O$2,Data!V844,'Average Crustal Abundance'!O$2)</f>
        <v>11</v>
      </c>
      <c r="AU844" s="2">
        <f>IF(W844&gt;'Average Crustal Abundance'!P$2,Data!W844,'Average Crustal Abundance'!P$2)</f>
        <v>0.03</v>
      </c>
      <c r="AV844" s="2">
        <f>IF(X844&gt;'Average Crustal Abundance'!Q$2,Data!X844,'Average Crustal Abundance'!Q$2)</f>
        <v>2.5</v>
      </c>
      <c r="AW844" s="2">
        <f>IF(Y844&gt;'Average Crustal Abundance'!R$2,Data!Y844,'Average Crustal Abundance'!R$2)</f>
        <v>0.2</v>
      </c>
      <c r="AX844" s="2">
        <f>IF(Z844&gt;'Average Crustal Abundance'!S$2,Data!Z844,'Average Crustal Abundance'!S$2)</f>
        <v>0.18</v>
      </c>
      <c r="AY844" s="2">
        <f>IF(AA844&gt;'Average Crustal Abundance'!T$2,Data!AA844,'Average Crustal Abundance'!T$2)</f>
        <v>1E-3</v>
      </c>
      <c r="AZ844" s="2">
        <f>IF(AB844&gt;'Average Crustal Abundance'!U$2,Data!AB844,'Average Crustal Abundance'!U$2)</f>
        <v>0.8</v>
      </c>
      <c r="BA844" s="2">
        <f>IF(AC844&gt;'Average Crustal Abundance'!V$2,Data!AC844,'Average Crustal Abundance'!V$2)</f>
        <v>1</v>
      </c>
      <c r="BB844" s="2">
        <f>IF(AD844&gt;'Average Crustal Abundance'!W$2,Data!AD844,'Average Crustal Abundance'!W$2)</f>
        <v>1.7</v>
      </c>
      <c r="BC844" s="2">
        <f>IF(AE844&gt;'Average Crustal Abundance'!X$2,Data!AE844,'Average Crustal Abundance'!X$2)</f>
        <v>20</v>
      </c>
      <c r="BD844" s="2">
        <f>IF(AF844&gt;'Average Crustal Abundance'!Y$2,Data!AF844,'Average Crustal Abundance'!Y$2)</f>
        <v>1.3</v>
      </c>
      <c r="BE844" s="3">
        <f>LOG((AG844/'Average Crustal Abundance'!B$2),1.636)</f>
        <v>0</v>
      </c>
      <c r="BF844" s="3">
        <f>LOG((AH844/'Average Crustal Abundance'!C$2),5.77)</f>
        <v>0</v>
      </c>
      <c r="BG844" s="3">
        <f>LOG((AI844/'Average Crustal Abundance'!D$2),5.07)</f>
        <v>0</v>
      </c>
      <c r="BH844" s="3">
        <f>IF(LOG((AJ844/'Average Crustal Abundance'!E$2))&lt;6,LOG((AJ844/'Average Crustal Abundance'!E$2)),6)</f>
        <v>0</v>
      </c>
      <c r="BI844" s="3">
        <f>IF(LOG((AK844/'Average Crustal Abundance'!F$2))&lt;6,LOG((AK844/'Average Crustal Abundance'!F$2)),6)</f>
        <v>0</v>
      </c>
      <c r="BJ844" s="3">
        <f>IF(LOG((AL844/'Average Crustal Abundance'!G$2))&lt;6,LOG((AL844/'Average Crustal Abundance'!G$2)),6)</f>
        <v>0</v>
      </c>
      <c r="BK844" s="3">
        <f>LOG((AM844/'Average Crustal Abundance'!H$2),5.77)</f>
        <v>0</v>
      </c>
      <c r="BL844" s="3">
        <f>IF(LOG((AN844/'Average Crustal Abundance'!I$2))&lt;6,LOG((AN844/'Average Crustal Abundance'!I$2)),6)</f>
        <v>0</v>
      </c>
      <c r="BM844" s="3">
        <f>IF(LOG((AO844/'Average Crustal Abundance'!J$2))&lt;6,LOG((AO844/'Average Crustal Abundance'!J$2)),6)</f>
        <v>0</v>
      </c>
      <c r="BN844" s="3">
        <f>LOG((AP844/'Average Crustal Abundance'!K$2),4.9)</f>
        <v>0</v>
      </c>
      <c r="BO844" s="3">
        <f>IF(LOG((AQ844/'Average Crustal Abundance'!L$2))&lt;6,LOG((AQ844/'Average Crustal Abundance'!L$2)),6)</f>
        <v>0</v>
      </c>
      <c r="BP844" s="3">
        <f>IF(LOG((AR844/'Average Crustal Abundance'!M$2))&lt;6,LOG((AR844/'Average Crustal Abundance'!M$2)),6)</f>
        <v>0</v>
      </c>
      <c r="BQ844" s="3">
        <f>IF(LOG((AS844/'Average Crustal Abundance'!N$2))&lt;6,LOG((AS844/'Average Crustal Abundance'!N$2)),6)</f>
        <v>0</v>
      </c>
      <c r="BR844" s="3">
        <f>LOG((AT844/'Average Crustal Abundance'!O$2),6.71)</f>
        <v>0</v>
      </c>
      <c r="BS844" s="3">
        <f>IF(LOG((AU844/'Average Crustal Abundance'!P$2))&lt;6,LOG((AU844/'Average Crustal Abundance'!P$2)),6)</f>
        <v>0</v>
      </c>
      <c r="BT844" s="3">
        <f>LOG((AV844/'Average Crustal Abundance'!Q$2),8.58)</f>
        <v>0</v>
      </c>
      <c r="BU844" s="3">
        <f>IF(LOG((AW844/'Average Crustal Abundance'!R$2))&lt;6,LOG((AW844/'Average Crustal Abundance'!R$2)),6)</f>
        <v>0</v>
      </c>
      <c r="BV844" s="3">
        <f>IF(LOG((AX844/'Average Crustal Abundance'!S$2))&lt;6,LOG((AX844/'Average Crustal Abundance'!S$2)),6)</f>
        <v>0</v>
      </c>
      <c r="BW844" s="3">
        <f>IF(LOG((AY844/'Average Crustal Abundance'!T$2))&lt;6,LOG((AY844/'Average Crustal Abundance'!T$2)),6)</f>
        <v>0</v>
      </c>
      <c r="BX844" s="3">
        <f>IF(LOG((AZ844/'Average Crustal Abundance'!U$2))&lt;6,LOG((AZ844/'Average Crustal Abundance'!U$2)),6)</f>
        <v>0</v>
      </c>
      <c r="BY844" s="3">
        <f>IF(LOG((BA844/'Average Crustal Abundance'!V$2))&lt;6,LOG((BA844/'Average Crustal Abundance'!V$2)),6)</f>
        <v>0</v>
      </c>
      <c r="BZ844" s="3">
        <f>LOG((BB844/'Average Crustal Abundance'!W$2),9.15)</f>
        <v>0</v>
      </c>
      <c r="CA844" s="3">
        <f>LOG((BC844/'Average Crustal Abundance'!X$2),6.07)</f>
        <v>0</v>
      </c>
      <c r="CB844" s="3">
        <f>LOG((BD844/'Average Crustal Abundance'!Y$2),9.57)</f>
        <v>0</v>
      </c>
      <c r="CC844" s="3">
        <f t="shared" si="464"/>
        <v>0</v>
      </c>
      <c r="CD844" s="3" t="e">
        <f t="shared" si="465"/>
        <v>#DIV/0!</v>
      </c>
      <c r="CE844" s="4" t="e">
        <f t="shared" si="461"/>
        <v>#DIV/0!</v>
      </c>
      <c r="CF844" s="4" t="e">
        <f t="shared" si="462"/>
        <v>#DIV/0!</v>
      </c>
      <c r="CG844" s="4" t="e">
        <f t="shared" si="463"/>
        <v>#DIV/0!</v>
      </c>
      <c r="CH844" s="4" t="e">
        <f t="shared" si="457"/>
        <v>#DIV/0!</v>
      </c>
      <c r="CI844" s="4" t="e">
        <f t="shared" si="458"/>
        <v>#DIV/0!</v>
      </c>
      <c r="CJ844" s="4" t="e">
        <f t="shared" si="459"/>
        <v>#DIV/0!</v>
      </c>
      <c r="CK844" s="4" t="e">
        <f t="shared" si="460"/>
        <v>#DIV/0!</v>
      </c>
      <c r="CL844" s="4" t="e">
        <f t="shared" si="445"/>
        <v>#DIV/0!</v>
      </c>
      <c r="CM844" s="4" t="e">
        <f t="shared" si="446"/>
        <v>#DIV/0!</v>
      </c>
      <c r="CN844" s="4" t="e">
        <f t="shared" si="447"/>
        <v>#DIV/0!</v>
      </c>
      <c r="CO844" s="4" t="e">
        <f t="shared" si="448"/>
        <v>#DIV/0!</v>
      </c>
      <c r="CP844" s="4" t="e">
        <f t="shared" si="449"/>
        <v>#DIV/0!</v>
      </c>
      <c r="CQ844" s="4" t="e">
        <f t="shared" si="467"/>
        <v>#DIV/0!</v>
      </c>
      <c r="CR844" s="4" t="e">
        <f t="shared" si="468"/>
        <v>#DIV/0!</v>
      </c>
      <c r="CS844" s="4" t="e">
        <f t="shared" si="469"/>
        <v>#DIV/0!</v>
      </c>
      <c r="CT844" s="4" t="e">
        <f t="shared" si="470"/>
        <v>#DIV/0!</v>
      </c>
      <c r="CU844" s="4" t="e">
        <f t="shared" si="471"/>
        <v>#DIV/0!</v>
      </c>
      <c r="CV844" s="4" t="e">
        <f t="shared" si="472"/>
        <v>#DIV/0!</v>
      </c>
      <c r="CW844" s="4" t="e">
        <f t="shared" si="474"/>
        <v>#DIV/0!</v>
      </c>
      <c r="CX844" s="4" t="e">
        <f t="shared" si="475"/>
        <v>#DIV/0!</v>
      </c>
      <c r="CY844" s="4" t="e">
        <f t="shared" si="476"/>
        <v>#DIV/0!</v>
      </c>
      <c r="CZ844" s="4" t="e">
        <f t="shared" si="473"/>
        <v>#DIV/0!</v>
      </c>
      <c r="DA844" s="4" t="e">
        <f t="shared" si="473"/>
        <v>#DIV/0!</v>
      </c>
      <c r="DB844" s="4" t="e">
        <f t="shared" si="473"/>
        <v>#DIV/0!</v>
      </c>
      <c r="DC844" s="3"/>
      <c r="DD844" s="3" t="e">
        <f t="shared" si="466"/>
        <v>#DIV/0!</v>
      </c>
    </row>
    <row r="845" spans="33:108" x14ac:dyDescent="0.25">
      <c r="AG845" s="2">
        <f>IF(I845&gt;'Average Crustal Abundance'!B$2,Data!I845,'Average Crustal Abundance'!B$2)</f>
        <v>52200</v>
      </c>
      <c r="AH845" s="2">
        <f>IF(J845&gt;'Average Crustal Abundance'!C$2,Data!J845,'Average Crustal Abundance'!C$2)</f>
        <v>27</v>
      </c>
      <c r="AI845" s="2">
        <f>IF(K845&gt;'Average Crustal Abundance'!D$2,Data!K845,'Average Crustal Abundance'!D$2)</f>
        <v>59</v>
      </c>
      <c r="AJ845" s="2">
        <f>IF(L845&gt;'Average Crustal Abundance'!E$2,Data!L845,'Average Crustal Abundance'!E$2)</f>
        <v>0.188</v>
      </c>
      <c r="AK845" s="2">
        <f>IF(M845&gt;'Average Crustal Abundance'!F$2,Data!M845,'Average Crustal Abundance'!F$2)</f>
        <v>1.5E-3</v>
      </c>
      <c r="AL845" s="2">
        <f>IF(N845&gt;'Average Crustal Abundance'!G$2,Data!N845,'Average Crustal Abundance'!G$2)</f>
        <v>1.5E-3</v>
      </c>
      <c r="AM845" s="2">
        <f>IF(O845&gt;'Average Crustal Abundance'!H$2,Data!O845,'Average Crustal Abundance'!H$2)</f>
        <v>27</v>
      </c>
      <c r="AN845" s="2">
        <f>IF(P845&gt;'Average Crustal Abundance'!I$2,Data!P845,'Average Crustal Abundance'!I$2)</f>
        <v>5.6000000000000001E-2</v>
      </c>
      <c r="AO845" s="2">
        <f>IF(Q845&gt;'Average Crustal Abundance'!J$2,Data!Q845,'Average Crustal Abundance'!J$2)</f>
        <v>1.2999999999999999E-3</v>
      </c>
      <c r="AP845" s="2">
        <f>IF(R845&gt;'Average Crustal Abundance'!K$2,Data!R845,'Average Crustal Abundance'!K$2)</f>
        <v>72</v>
      </c>
      <c r="AQ845" s="2">
        <f>IF(S845&gt;'Average Crustal Abundance'!L$2,Data!S845,'Average Crustal Abundance'!L$2)</f>
        <v>0.08</v>
      </c>
      <c r="AR845" s="2">
        <f>IF(T845&gt;'Average Crustal Abundance'!M$2,Data!T845,'Average Crustal Abundance'!M$2)</f>
        <v>5.1999999999999998E-2</v>
      </c>
      <c r="AS845" s="2">
        <f>IF(U845&gt;'Average Crustal Abundance'!N$2,Data!U845,'Average Crustal Abundance'!N$2)</f>
        <v>0.5</v>
      </c>
      <c r="AT845" s="2">
        <f>IF(V845&gt;'Average Crustal Abundance'!O$2,Data!V845,'Average Crustal Abundance'!O$2)</f>
        <v>11</v>
      </c>
      <c r="AU845" s="2">
        <f>IF(W845&gt;'Average Crustal Abundance'!P$2,Data!W845,'Average Crustal Abundance'!P$2)</f>
        <v>0.03</v>
      </c>
      <c r="AV845" s="2">
        <f>IF(X845&gt;'Average Crustal Abundance'!Q$2,Data!X845,'Average Crustal Abundance'!Q$2)</f>
        <v>2.5</v>
      </c>
      <c r="AW845" s="2">
        <f>IF(Y845&gt;'Average Crustal Abundance'!R$2,Data!Y845,'Average Crustal Abundance'!R$2)</f>
        <v>0.2</v>
      </c>
      <c r="AX845" s="2">
        <f>IF(Z845&gt;'Average Crustal Abundance'!S$2,Data!Z845,'Average Crustal Abundance'!S$2)</f>
        <v>0.18</v>
      </c>
      <c r="AY845" s="2">
        <f>IF(AA845&gt;'Average Crustal Abundance'!T$2,Data!AA845,'Average Crustal Abundance'!T$2)</f>
        <v>1E-3</v>
      </c>
      <c r="AZ845" s="2">
        <f>IF(AB845&gt;'Average Crustal Abundance'!U$2,Data!AB845,'Average Crustal Abundance'!U$2)</f>
        <v>0.8</v>
      </c>
      <c r="BA845" s="2">
        <f>IF(AC845&gt;'Average Crustal Abundance'!V$2,Data!AC845,'Average Crustal Abundance'!V$2)</f>
        <v>1</v>
      </c>
      <c r="BB845" s="2">
        <f>IF(AD845&gt;'Average Crustal Abundance'!W$2,Data!AD845,'Average Crustal Abundance'!W$2)</f>
        <v>1.7</v>
      </c>
      <c r="BC845" s="2">
        <f>IF(AE845&gt;'Average Crustal Abundance'!X$2,Data!AE845,'Average Crustal Abundance'!X$2)</f>
        <v>20</v>
      </c>
      <c r="BD845" s="2">
        <f>IF(AF845&gt;'Average Crustal Abundance'!Y$2,Data!AF845,'Average Crustal Abundance'!Y$2)</f>
        <v>1.3</v>
      </c>
      <c r="BE845" s="3">
        <f>LOG((AG845/'Average Crustal Abundance'!B$2),1.636)</f>
        <v>0</v>
      </c>
      <c r="BF845" s="3">
        <f>LOG((AH845/'Average Crustal Abundance'!C$2),5.77)</f>
        <v>0</v>
      </c>
      <c r="BG845" s="3">
        <f>LOG((AI845/'Average Crustal Abundance'!D$2),5.07)</f>
        <v>0</v>
      </c>
      <c r="BH845" s="3">
        <f>IF(LOG((AJ845/'Average Crustal Abundance'!E$2))&lt;6,LOG((AJ845/'Average Crustal Abundance'!E$2)),6)</f>
        <v>0</v>
      </c>
      <c r="BI845" s="3">
        <f>IF(LOG((AK845/'Average Crustal Abundance'!F$2))&lt;6,LOG((AK845/'Average Crustal Abundance'!F$2)),6)</f>
        <v>0</v>
      </c>
      <c r="BJ845" s="3">
        <f>IF(LOG((AL845/'Average Crustal Abundance'!G$2))&lt;6,LOG((AL845/'Average Crustal Abundance'!G$2)),6)</f>
        <v>0</v>
      </c>
      <c r="BK845" s="3">
        <f>LOG((AM845/'Average Crustal Abundance'!H$2),5.77)</f>
        <v>0</v>
      </c>
      <c r="BL845" s="3">
        <f>IF(LOG((AN845/'Average Crustal Abundance'!I$2))&lt;6,LOG((AN845/'Average Crustal Abundance'!I$2)),6)</f>
        <v>0</v>
      </c>
      <c r="BM845" s="3">
        <f>IF(LOG((AO845/'Average Crustal Abundance'!J$2))&lt;6,LOG((AO845/'Average Crustal Abundance'!J$2)),6)</f>
        <v>0</v>
      </c>
      <c r="BN845" s="3">
        <f>LOG((AP845/'Average Crustal Abundance'!K$2),4.9)</f>
        <v>0</v>
      </c>
      <c r="BO845" s="3">
        <f>IF(LOG((AQ845/'Average Crustal Abundance'!L$2))&lt;6,LOG((AQ845/'Average Crustal Abundance'!L$2)),6)</f>
        <v>0</v>
      </c>
      <c r="BP845" s="3">
        <f>IF(LOG((AR845/'Average Crustal Abundance'!M$2))&lt;6,LOG((AR845/'Average Crustal Abundance'!M$2)),6)</f>
        <v>0</v>
      </c>
      <c r="BQ845" s="3">
        <f>IF(LOG((AS845/'Average Crustal Abundance'!N$2))&lt;6,LOG((AS845/'Average Crustal Abundance'!N$2)),6)</f>
        <v>0</v>
      </c>
      <c r="BR845" s="3">
        <f>LOG((AT845/'Average Crustal Abundance'!O$2),6.71)</f>
        <v>0</v>
      </c>
      <c r="BS845" s="3">
        <f>IF(LOG((AU845/'Average Crustal Abundance'!P$2))&lt;6,LOG((AU845/'Average Crustal Abundance'!P$2)),6)</f>
        <v>0</v>
      </c>
      <c r="BT845" s="3">
        <f>LOG((AV845/'Average Crustal Abundance'!Q$2),8.58)</f>
        <v>0</v>
      </c>
      <c r="BU845" s="3">
        <f>IF(LOG((AW845/'Average Crustal Abundance'!R$2))&lt;6,LOG((AW845/'Average Crustal Abundance'!R$2)),6)</f>
        <v>0</v>
      </c>
      <c r="BV845" s="3">
        <f>IF(LOG((AX845/'Average Crustal Abundance'!S$2))&lt;6,LOG((AX845/'Average Crustal Abundance'!S$2)),6)</f>
        <v>0</v>
      </c>
      <c r="BW845" s="3">
        <f>IF(LOG((AY845/'Average Crustal Abundance'!T$2))&lt;6,LOG((AY845/'Average Crustal Abundance'!T$2)),6)</f>
        <v>0</v>
      </c>
      <c r="BX845" s="3">
        <f>IF(LOG((AZ845/'Average Crustal Abundance'!U$2))&lt;6,LOG((AZ845/'Average Crustal Abundance'!U$2)),6)</f>
        <v>0</v>
      </c>
      <c r="BY845" s="3">
        <f>IF(LOG((BA845/'Average Crustal Abundance'!V$2))&lt;6,LOG((BA845/'Average Crustal Abundance'!V$2)),6)</f>
        <v>0</v>
      </c>
      <c r="BZ845" s="3">
        <f>LOG((BB845/'Average Crustal Abundance'!W$2),9.15)</f>
        <v>0</v>
      </c>
      <c r="CA845" s="3">
        <f>LOG((BC845/'Average Crustal Abundance'!X$2),6.07)</f>
        <v>0</v>
      </c>
      <c r="CB845" s="3">
        <f>LOG((BD845/'Average Crustal Abundance'!Y$2),9.57)</f>
        <v>0</v>
      </c>
      <c r="CC845" s="3">
        <f t="shared" si="464"/>
        <v>0</v>
      </c>
      <c r="CD845" s="3" t="e">
        <f t="shared" si="465"/>
        <v>#DIV/0!</v>
      </c>
      <c r="CE845" s="4" t="e">
        <f t="shared" si="461"/>
        <v>#DIV/0!</v>
      </c>
      <c r="CF845" s="4" t="e">
        <f t="shared" si="462"/>
        <v>#DIV/0!</v>
      </c>
      <c r="CG845" s="4" t="e">
        <f t="shared" si="463"/>
        <v>#DIV/0!</v>
      </c>
      <c r="CH845" s="4" t="e">
        <f t="shared" si="457"/>
        <v>#DIV/0!</v>
      </c>
      <c r="CI845" s="4" t="e">
        <f t="shared" si="458"/>
        <v>#DIV/0!</v>
      </c>
      <c r="CJ845" s="4" t="e">
        <f t="shared" si="459"/>
        <v>#DIV/0!</v>
      </c>
      <c r="CK845" s="4" t="e">
        <f t="shared" si="460"/>
        <v>#DIV/0!</v>
      </c>
      <c r="CL845" s="4" t="e">
        <f t="shared" si="445"/>
        <v>#DIV/0!</v>
      </c>
      <c r="CM845" s="4" t="e">
        <f t="shared" si="446"/>
        <v>#DIV/0!</v>
      </c>
      <c r="CN845" s="4" t="e">
        <f t="shared" si="447"/>
        <v>#DIV/0!</v>
      </c>
      <c r="CO845" s="4" t="e">
        <f t="shared" si="448"/>
        <v>#DIV/0!</v>
      </c>
      <c r="CP845" s="4" t="e">
        <f t="shared" si="449"/>
        <v>#DIV/0!</v>
      </c>
      <c r="CQ845" s="4" t="e">
        <f t="shared" si="467"/>
        <v>#DIV/0!</v>
      </c>
      <c r="CR845" s="4" t="e">
        <f t="shared" si="468"/>
        <v>#DIV/0!</v>
      </c>
      <c r="CS845" s="4" t="e">
        <f t="shared" si="469"/>
        <v>#DIV/0!</v>
      </c>
      <c r="CT845" s="4" t="e">
        <f t="shared" si="470"/>
        <v>#DIV/0!</v>
      </c>
      <c r="CU845" s="4" t="e">
        <f t="shared" si="471"/>
        <v>#DIV/0!</v>
      </c>
      <c r="CV845" s="4" t="e">
        <f t="shared" si="472"/>
        <v>#DIV/0!</v>
      </c>
      <c r="CW845" s="4" t="e">
        <f t="shared" si="474"/>
        <v>#DIV/0!</v>
      </c>
      <c r="CX845" s="4" t="e">
        <f t="shared" si="475"/>
        <v>#DIV/0!</v>
      </c>
      <c r="CY845" s="4" t="e">
        <f t="shared" si="476"/>
        <v>#DIV/0!</v>
      </c>
      <c r="CZ845" s="4" t="e">
        <f t="shared" si="473"/>
        <v>#DIV/0!</v>
      </c>
      <c r="DA845" s="4" t="e">
        <f t="shared" si="473"/>
        <v>#DIV/0!</v>
      </c>
      <c r="DB845" s="4" t="e">
        <f t="shared" si="473"/>
        <v>#DIV/0!</v>
      </c>
      <c r="DC845" s="3"/>
      <c r="DD845" s="3" t="e">
        <f t="shared" si="466"/>
        <v>#DIV/0!</v>
      </c>
    </row>
    <row r="846" spans="33:108" x14ac:dyDescent="0.25">
      <c r="AG846" s="2">
        <f>IF(I846&gt;'Average Crustal Abundance'!B$2,Data!I846,'Average Crustal Abundance'!B$2)</f>
        <v>52200</v>
      </c>
      <c r="AH846" s="2">
        <f>IF(J846&gt;'Average Crustal Abundance'!C$2,Data!J846,'Average Crustal Abundance'!C$2)</f>
        <v>27</v>
      </c>
      <c r="AI846" s="2">
        <f>IF(K846&gt;'Average Crustal Abundance'!D$2,Data!K846,'Average Crustal Abundance'!D$2)</f>
        <v>59</v>
      </c>
      <c r="AJ846" s="2">
        <f>IF(L846&gt;'Average Crustal Abundance'!E$2,Data!L846,'Average Crustal Abundance'!E$2)</f>
        <v>0.188</v>
      </c>
      <c r="AK846" s="2">
        <f>IF(M846&gt;'Average Crustal Abundance'!F$2,Data!M846,'Average Crustal Abundance'!F$2)</f>
        <v>1.5E-3</v>
      </c>
      <c r="AL846" s="2">
        <f>IF(N846&gt;'Average Crustal Abundance'!G$2,Data!N846,'Average Crustal Abundance'!G$2)</f>
        <v>1.5E-3</v>
      </c>
      <c r="AM846" s="2">
        <f>IF(O846&gt;'Average Crustal Abundance'!H$2,Data!O846,'Average Crustal Abundance'!H$2)</f>
        <v>27</v>
      </c>
      <c r="AN846" s="2">
        <f>IF(P846&gt;'Average Crustal Abundance'!I$2,Data!P846,'Average Crustal Abundance'!I$2)</f>
        <v>5.6000000000000001E-2</v>
      </c>
      <c r="AO846" s="2">
        <f>IF(Q846&gt;'Average Crustal Abundance'!J$2,Data!Q846,'Average Crustal Abundance'!J$2)</f>
        <v>1.2999999999999999E-3</v>
      </c>
      <c r="AP846" s="2">
        <f>IF(R846&gt;'Average Crustal Abundance'!K$2,Data!R846,'Average Crustal Abundance'!K$2)</f>
        <v>72</v>
      </c>
      <c r="AQ846" s="2">
        <f>IF(S846&gt;'Average Crustal Abundance'!L$2,Data!S846,'Average Crustal Abundance'!L$2)</f>
        <v>0.08</v>
      </c>
      <c r="AR846" s="2">
        <f>IF(T846&gt;'Average Crustal Abundance'!M$2,Data!T846,'Average Crustal Abundance'!M$2)</f>
        <v>5.1999999999999998E-2</v>
      </c>
      <c r="AS846" s="2">
        <f>IF(U846&gt;'Average Crustal Abundance'!N$2,Data!U846,'Average Crustal Abundance'!N$2)</f>
        <v>0.5</v>
      </c>
      <c r="AT846" s="2">
        <f>IF(V846&gt;'Average Crustal Abundance'!O$2,Data!V846,'Average Crustal Abundance'!O$2)</f>
        <v>11</v>
      </c>
      <c r="AU846" s="2">
        <f>IF(W846&gt;'Average Crustal Abundance'!P$2,Data!W846,'Average Crustal Abundance'!P$2)</f>
        <v>0.03</v>
      </c>
      <c r="AV846" s="2">
        <f>IF(X846&gt;'Average Crustal Abundance'!Q$2,Data!X846,'Average Crustal Abundance'!Q$2)</f>
        <v>2.5</v>
      </c>
      <c r="AW846" s="2">
        <f>IF(Y846&gt;'Average Crustal Abundance'!R$2,Data!Y846,'Average Crustal Abundance'!R$2)</f>
        <v>0.2</v>
      </c>
      <c r="AX846" s="2">
        <f>IF(Z846&gt;'Average Crustal Abundance'!S$2,Data!Z846,'Average Crustal Abundance'!S$2)</f>
        <v>0.18</v>
      </c>
      <c r="AY846" s="2">
        <f>IF(AA846&gt;'Average Crustal Abundance'!T$2,Data!AA846,'Average Crustal Abundance'!T$2)</f>
        <v>1E-3</v>
      </c>
      <c r="AZ846" s="2">
        <f>IF(AB846&gt;'Average Crustal Abundance'!U$2,Data!AB846,'Average Crustal Abundance'!U$2)</f>
        <v>0.8</v>
      </c>
      <c r="BA846" s="2">
        <f>IF(AC846&gt;'Average Crustal Abundance'!V$2,Data!AC846,'Average Crustal Abundance'!V$2)</f>
        <v>1</v>
      </c>
      <c r="BB846" s="2">
        <f>IF(AD846&gt;'Average Crustal Abundance'!W$2,Data!AD846,'Average Crustal Abundance'!W$2)</f>
        <v>1.7</v>
      </c>
      <c r="BC846" s="2">
        <f>IF(AE846&gt;'Average Crustal Abundance'!X$2,Data!AE846,'Average Crustal Abundance'!X$2)</f>
        <v>20</v>
      </c>
      <c r="BD846" s="2">
        <f>IF(AF846&gt;'Average Crustal Abundance'!Y$2,Data!AF846,'Average Crustal Abundance'!Y$2)</f>
        <v>1.3</v>
      </c>
      <c r="BE846" s="3">
        <f>LOG((AG846/'Average Crustal Abundance'!B$2),1.636)</f>
        <v>0</v>
      </c>
      <c r="BF846" s="3">
        <f>LOG((AH846/'Average Crustal Abundance'!C$2),5.77)</f>
        <v>0</v>
      </c>
      <c r="BG846" s="3">
        <f>LOG((AI846/'Average Crustal Abundance'!D$2),5.07)</f>
        <v>0</v>
      </c>
      <c r="BH846" s="3">
        <f>IF(LOG((AJ846/'Average Crustal Abundance'!E$2))&lt;6,LOG((AJ846/'Average Crustal Abundance'!E$2)),6)</f>
        <v>0</v>
      </c>
      <c r="BI846" s="3">
        <f>IF(LOG((AK846/'Average Crustal Abundance'!F$2))&lt;6,LOG((AK846/'Average Crustal Abundance'!F$2)),6)</f>
        <v>0</v>
      </c>
      <c r="BJ846" s="3">
        <f>IF(LOG((AL846/'Average Crustal Abundance'!G$2))&lt;6,LOG((AL846/'Average Crustal Abundance'!G$2)),6)</f>
        <v>0</v>
      </c>
      <c r="BK846" s="3">
        <f>LOG((AM846/'Average Crustal Abundance'!H$2),5.77)</f>
        <v>0</v>
      </c>
      <c r="BL846" s="3">
        <f>IF(LOG((AN846/'Average Crustal Abundance'!I$2))&lt;6,LOG((AN846/'Average Crustal Abundance'!I$2)),6)</f>
        <v>0</v>
      </c>
      <c r="BM846" s="3">
        <f>IF(LOG((AO846/'Average Crustal Abundance'!J$2))&lt;6,LOG((AO846/'Average Crustal Abundance'!J$2)),6)</f>
        <v>0</v>
      </c>
      <c r="BN846" s="3">
        <f>LOG((AP846/'Average Crustal Abundance'!K$2),4.9)</f>
        <v>0</v>
      </c>
      <c r="BO846" s="3">
        <f>IF(LOG((AQ846/'Average Crustal Abundance'!L$2))&lt;6,LOG((AQ846/'Average Crustal Abundance'!L$2)),6)</f>
        <v>0</v>
      </c>
      <c r="BP846" s="3">
        <f>IF(LOG((AR846/'Average Crustal Abundance'!M$2))&lt;6,LOG((AR846/'Average Crustal Abundance'!M$2)),6)</f>
        <v>0</v>
      </c>
      <c r="BQ846" s="3">
        <f>IF(LOG((AS846/'Average Crustal Abundance'!N$2))&lt;6,LOG((AS846/'Average Crustal Abundance'!N$2)),6)</f>
        <v>0</v>
      </c>
      <c r="BR846" s="3">
        <f>LOG((AT846/'Average Crustal Abundance'!O$2),6.71)</f>
        <v>0</v>
      </c>
      <c r="BS846" s="3">
        <f>IF(LOG((AU846/'Average Crustal Abundance'!P$2))&lt;6,LOG((AU846/'Average Crustal Abundance'!P$2)),6)</f>
        <v>0</v>
      </c>
      <c r="BT846" s="3">
        <f>LOG((AV846/'Average Crustal Abundance'!Q$2),8.58)</f>
        <v>0</v>
      </c>
      <c r="BU846" s="3">
        <f>IF(LOG((AW846/'Average Crustal Abundance'!R$2))&lt;6,LOG((AW846/'Average Crustal Abundance'!R$2)),6)</f>
        <v>0</v>
      </c>
      <c r="BV846" s="3">
        <f>IF(LOG((AX846/'Average Crustal Abundance'!S$2))&lt;6,LOG((AX846/'Average Crustal Abundance'!S$2)),6)</f>
        <v>0</v>
      </c>
      <c r="BW846" s="3">
        <f>IF(LOG((AY846/'Average Crustal Abundance'!T$2))&lt;6,LOG((AY846/'Average Crustal Abundance'!T$2)),6)</f>
        <v>0</v>
      </c>
      <c r="BX846" s="3">
        <f>IF(LOG((AZ846/'Average Crustal Abundance'!U$2))&lt;6,LOG((AZ846/'Average Crustal Abundance'!U$2)),6)</f>
        <v>0</v>
      </c>
      <c r="BY846" s="3">
        <f>IF(LOG((BA846/'Average Crustal Abundance'!V$2))&lt;6,LOG((BA846/'Average Crustal Abundance'!V$2)),6)</f>
        <v>0</v>
      </c>
      <c r="BZ846" s="3">
        <f>LOG((BB846/'Average Crustal Abundance'!W$2),9.15)</f>
        <v>0</v>
      </c>
      <c r="CA846" s="3">
        <f>LOG((BC846/'Average Crustal Abundance'!X$2),6.07)</f>
        <v>0</v>
      </c>
      <c r="CB846" s="3">
        <f>LOG((BD846/'Average Crustal Abundance'!Y$2),9.57)</f>
        <v>0</v>
      </c>
      <c r="CC846" s="3">
        <f t="shared" si="464"/>
        <v>0</v>
      </c>
      <c r="CD846" s="3" t="e">
        <f t="shared" si="465"/>
        <v>#DIV/0!</v>
      </c>
      <c r="CE846" s="4" t="e">
        <f t="shared" si="461"/>
        <v>#DIV/0!</v>
      </c>
      <c r="CF846" s="4" t="e">
        <f t="shared" si="462"/>
        <v>#DIV/0!</v>
      </c>
      <c r="CG846" s="4" t="e">
        <f t="shared" si="463"/>
        <v>#DIV/0!</v>
      </c>
      <c r="CH846" s="4" t="e">
        <f t="shared" si="457"/>
        <v>#DIV/0!</v>
      </c>
      <c r="CI846" s="4" t="e">
        <f t="shared" si="458"/>
        <v>#DIV/0!</v>
      </c>
      <c r="CJ846" s="4" t="e">
        <f t="shared" si="459"/>
        <v>#DIV/0!</v>
      </c>
      <c r="CK846" s="4" t="e">
        <f t="shared" si="460"/>
        <v>#DIV/0!</v>
      </c>
      <c r="CL846" s="4" t="e">
        <f t="shared" si="445"/>
        <v>#DIV/0!</v>
      </c>
      <c r="CM846" s="4" t="e">
        <f t="shared" si="446"/>
        <v>#DIV/0!</v>
      </c>
      <c r="CN846" s="4" t="e">
        <f t="shared" si="447"/>
        <v>#DIV/0!</v>
      </c>
      <c r="CO846" s="4" t="e">
        <f t="shared" si="448"/>
        <v>#DIV/0!</v>
      </c>
      <c r="CP846" s="4" t="e">
        <f t="shared" si="449"/>
        <v>#DIV/0!</v>
      </c>
      <c r="CQ846" s="4" t="e">
        <f t="shared" si="467"/>
        <v>#DIV/0!</v>
      </c>
      <c r="CR846" s="4" t="e">
        <f t="shared" si="468"/>
        <v>#DIV/0!</v>
      </c>
      <c r="CS846" s="4" t="e">
        <f t="shared" si="469"/>
        <v>#DIV/0!</v>
      </c>
      <c r="CT846" s="4" t="e">
        <f t="shared" si="470"/>
        <v>#DIV/0!</v>
      </c>
      <c r="CU846" s="4" t="e">
        <f t="shared" si="471"/>
        <v>#DIV/0!</v>
      </c>
      <c r="CV846" s="4" t="e">
        <f t="shared" si="472"/>
        <v>#DIV/0!</v>
      </c>
      <c r="CW846" s="4" t="e">
        <f t="shared" si="474"/>
        <v>#DIV/0!</v>
      </c>
      <c r="CX846" s="4" t="e">
        <f t="shared" si="475"/>
        <v>#DIV/0!</v>
      </c>
      <c r="CY846" s="4" t="e">
        <f t="shared" si="476"/>
        <v>#DIV/0!</v>
      </c>
      <c r="CZ846" s="4" t="e">
        <f t="shared" si="473"/>
        <v>#DIV/0!</v>
      </c>
      <c r="DA846" s="4" t="e">
        <f t="shared" si="473"/>
        <v>#DIV/0!</v>
      </c>
      <c r="DB846" s="4" t="e">
        <f t="shared" si="473"/>
        <v>#DIV/0!</v>
      </c>
      <c r="DC846" s="3"/>
      <c r="DD846" s="3" t="e">
        <f t="shared" si="466"/>
        <v>#DIV/0!</v>
      </c>
    </row>
    <row r="847" spans="33:108" x14ac:dyDescent="0.25">
      <c r="AG847" s="2">
        <f>IF(I847&gt;'Average Crustal Abundance'!B$2,Data!I847,'Average Crustal Abundance'!B$2)</f>
        <v>52200</v>
      </c>
      <c r="AH847" s="2">
        <f>IF(J847&gt;'Average Crustal Abundance'!C$2,Data!J847,'Average Crustal Abundance'!C$2)</f>
        <v>27</v>
      </c>
      <c r="AI847" s="2">
        <f>IF(K847&gt;'Average Crustal Abundance'!D$2,Data!K847,'Average Crustal Abundance'!D$2)</f>
        <v>59</v>
      </c>
      <c r="AJ847" s="2">
        <f>IF(L847&gt;'Average Crustal Abundance'!E$2,Data!L847,'Average Crustal Abundance'!E$2)</f>
        <v>0.188</v>
      </c>
      <c r="AK847" s="2">
        <f>IF(M847&gt;'Average Crustal Abundance'!F$2,Data!M847,'Average Crustal Abundance'!F$2)</f>
        <v>1.5E-3</v>
      </c>
      <c r="AL847" s="2">
        <f>IF(N847&gt;'Average Crustal Abundance'!G$2,Data!N847,'Average Crustal Abundance'!G$2)</f>
        <v>1.5E-3</v>
      </c>
      <c r="AM847" s="2">
        <f>IF(O847&gt;'Average Crustal Abundance'!H$2,Data!O847,'Average Crustal Abundance'!H$2)</f>
        <v>27</v>
      </c>
      <c r="AN847" s="2">
        <f>IF(P847&gt;'Average Crustal Abundance'!I$2,Data!P847,'Average Crustal Abundance'!I$2)</f>
        <v>5.6000000000000001E-2</v>
      </c>
      <c r="AO847" s="2">
        <f>IF(Q847&gt;'Average Crustal Abundance'!J$2,Data!Q847,'Average Crustal Abundance'!J$2)</f>
        <v>1.2999999999999999E-3</v>
      </c>
      <c r="AP847" s="2">
        <f>IF(R847&gt;'Average Crustal Abundance'!K$2,Data!R847,'Average Crustal Abundance'!K$2)</f>
        <v>72</v>
      </c>
      <c r="AQ847" s="2">
        <f>IF(S847&gt;'Average Crustal Abundance'!L$2,Data!S847,'Average Crustal Abundance'!L$2)</f>
        <v>0.08</v>
      </c>
      <c r="AR847" s="2">
        <f>IF(T847&gt;'Average Crustal Abundance'!M$2,Data!T847,'Average Crustal Abundance'!M$2)</f>
        <v>5.1999999999999998E-2</v>
      </c>
      <c r="AS847" s="2">
        <f>IF(U847&gt;'Average Crustal Abundance'!N$2,Data!U847,'Average Crustal Abundance'!N$2)</f>
        <v>0.5</v>
      </c>
      <c r="AT847" s="2">
        <f>IF(V847&gt;'Average Crustal Abundance'!O$2,Data!V847,'Average Crustal Abundance'!O$2)</f>
        <v>11</v>
      </c>
      <c r="AU847" s="2">
        <f>IF(W847&gt;'Average Crustal Abundance'!P$2,Data!W847,'Average Crustal Abundance'!P$2)</f>
        <v>0.03</v>
      </c>
      <c r="AV847" s="2">
        <f>IF(X847&gt;'Average Crustal Abundance'!Q$2,Data!X847,'Average Crustal Abundance'!Q$2)</f>
        <v>2.5</v>
      </c>
      <c r="AW847" s="2">
        <f>IF(Y847&gt;'Average Crustal Abundance'!R$2,Data!Y847,'Average Crustal Abundance'!R$2)</f>
        <v>0.2</v>
      </c>
      <c r="AX847" s="2">
        <f>IF(Z847&gt;'Average Crustal Abundance'!S$2,Data!Z847,'Average Crustal Abundance'!S$2)</f>
        <v>0.18</v>
      </c>
      <c r="AY847" s="2">
        <f>IF(AA847&gt;'Average Crustal Abundance'!T$2,Data!AA847,'Average Crustal Abundance'!T$2)</f>
        <v>1E-3</v>
      </c>
      <c r="AZ847" s="2">
        <f>IF(AB847&gt;'Average Crustal Abundance'!U$2,Data!AB847,'Average Crustal Abundance'!U$2)</f>
        <v>0.8</v>
      </c>
      <c r="BA847" s="2">
        <f>IF(AC847&gt;'Average Crustal Abundance'!V$2,Data!AC847,'Average Crustal Abundance'!V$2)</f>
        <v>1</v>
      </c>
      <c r="BB847" s="2">
        <f>IF(AD847&gt;'Average Crustal Abundance'!W$2,Data!AD847,'Average Crustal Abundance'!W$2)</f>
        <v>1.7</v>
      </c>
      <c r="BC847" s="2">
        <f>IF(AE847&gt;'Average Crustal Abundance'!X$2,Data!AE847,'Average Crustal Abundance'!X$2)</f>
        <v>20</v>
      </c>
      <c r="BD847" s="2">
        <f>IF(AF847&gt;'Average Crustal Abundance'!Y$2,Data!AF847,'Average Crustal Abundance'!Y$2)</f>
        <v>1.3</v>
      </c>
      <c r="BE847" s="3">
        <f>LOG((AG847/'Average Crustal Abundance'!B$2),1.636)</f>
        <v>0</v>
      </c>
      <c r="BF847" s="3">
        <f>LOG((AH847/'Average Crustal Abundance'!C$2),5.77)</f>
        <v>0</v>
      </c>
      <c r="BG847" s="3">
        <f>LOG((AI847/'Average Crustal Abundance'!D$2),5.07)</f>
        <v>0</v>
      </c>
      <c r="BH847" s="3">
        <f>IF(LOG((AJ847/'Average Crustal Abundance'!E$2))&lt;6,LOG((AJ847/'Average Crustal Abundance'!E$2)),6)</f>
        <v>0</v>
      </c>
      <c r="BI847" s="3">
        <f>IF(LOG((AK847/'Average Crustal Abundance'!F$2))&lt;6,LOG((AK847/'Average Crustal Abundance'!F$2)),6)</f>
        <v>0</v>
      </c>
      <c r="BJ847" s="3">
        <f>IF(LOG((AL847/'Average Crustal Abundance'!G$2))&lt;6,LOG((AL847/'Average Crustal Abundance'!G$2)),6)</f>
        <v>0</v>
      </c>
      <c r="BK847" s="3">
        <f>LOG((AM847/'Average Crustal Abundance'!H$2),5.77)</f>
        <v>0</v>
      </c>
      <c r="BL847" s="3">
        <f>IF(LOG((AN847/'Average Crustal Abundance'!I$2))&lt;6,LOG((AN847/'Average Crustal Abundance'!I$2)),6)</f>
        <v>0</v>
      </c>
      <c r="BM847" s="3">
        <f>IF(LOG((AO847/'Average Crustal Abundance'!J$2))&lt;6,LOG((AO847/'Average Crustal Abundance'!J$2)),6)</f>
        <v>0</v>
      </c>
      <c r="BN847" s="3">
        <f>LOG((AP847/'Average Crustal Abundance'!K$2),4.9)</f>
        <v>0</v>
      </c>
      <c r="BO847" s="3">
        <f>IF(LOG((AQ847/'Average Crustal Abundance'!L$2))&lt;6,LOG((AQ847/'Average Crustal Abundance'!L$2)),6)</f>
        <v>0</v>
      </c>
      <c r="BP847" s="3">
        <f>IF(LOG((AR847/'Average Crustal Abundance'!M$2))&lt;6,LOG((AR847/'Average Crustal Abundance'!M$2)),6)</f>
        <v>0</v>
      </c>
      <c r="BQ847" s="3">
        <f>IF(LOG((AS847/'Average Crustal Abundance'!N$2))&lt;6,LOG((AS847/'Average Crustal Abundance'!N$2)),6)</f>
        <v>0</v>
      </c>
      <c r="BR847" s="3">
        <f>LOG((AT847/'Average Crustal Abundance'!O$2),6.71)</f>
        <v>0</v>
      </c>
      <c r="BS847" s="3">
        <f>IF(LOG((AU847/'Average Crustal Abundance'!P$2))&lt;6,LOG((AU847/'Average Crustal Abundance'!P$2)),6)</f>
        <v>0</v>
      </c>
      <c r="BT847" s="3">
        <f>LOG((AV847/'Average Crustal Abundance'!Q$2),8.58)</f>
        <v>0</v>
      </c>
      <c r="BU847" s="3">
        <f>IF(LOG((AW847/'Average Crustal Abundance'!R$2))&lt;6,LOG((AW847/'Average Crustal Abundance'!R$2)),6)</f>
        <v>0</v>
      </c>
      <c r="BV847" s="3">
        <f>IF(LOG((AX847/'Average Crustal Abundance'!S$2))&lt;6,LOG((AX847/'Average Crustal Abundance'!S$2)),6)</f>
        <v>0</v>
      </c>
      <c r="BW847" s="3">
        <f>IF(LOG((AY847/'Average Crustal Abundance'!T$2))&lt;6,LOG((AY847/'Average Crustal Abundance'!T$2)),6)</f>
        <v>0</v>
      </c>
      <c r="BX847" s="3">
        <f>IF(LOG((AZ847/'Average Crustal Abundance'!U$2))&lt;6,LOG((AZ847/'Average Crustal Abundance'!U$2)),6)</f>
        <v>0</v>
      </c>
      <c r="BY847" s="3">
        <f>IF(LOG((BA847/'Average Crustal Abundance'!V$2))&lt;6,LOG((BA847/'Average Crustal Abundance'!V$2)),6)</f>
        <v>0</v>
      </c>
      <c r="BZ847" s="3">
        <f>LOG((BB847/'Average Crustal Abundance'!W$2),9.15)</f>
        <v>0</v>
      </c>
      <c r="CA847" s="3">
        <f>LOG((BC847/'Average Crustal Abundance'!X$2),6.07)</f>
        <v>0</v>
      </c>
      <c r="CB847" s="3">
        <f>LOG((BD847/'Average Crustal Abundance'!Y$2),9.57)</f>
        <v>0</v>
      </c>
      <c r="CC847" s="3">
        <f t="shared" si="464"/>
        <v>0</v>
      </c>
      <c r="CD847" s="3" t="e">
        <f t="shared" si="465"/>
        <v>#DIV/0!</v>
      </c>
      <c r="CE847" s="4" t="e">
        <f t="shared" si="461"/>
        <v>#DIV/0!</v>
      </c>
      <c r="CF847" s="4" t="e">
        <f t="shared" si="462"/>
        <v>#DIV/0!</v>
      </c>
      <c r="CG847" s="4" t="e">
        <f t="shared" si="463"/>
        <v>#DIV/0!</v>
      </c>
      <c r="CH847" s="4" t="e">
        <f t="shared" si="457"/>
        <v>#DIV/0!</v>
      </c>
      <c r="CI847" s="4" t="e">
        <f t="shared" si="458"/>
        <v>#DIV/0!</v>
      </c>
      <c r="CJ847" s="4" t="e">
        <f t="shared" si="459"/>
        <v>#DIV/0!</v>
      </c>
      <c r="CK847" s="4" t="e">
        <f t="shared" si="460"/>
        <v>#DIV/0!</v>
      </c>
      <c r="CL847" s="4" t="e">
        <f t="shared" si="445"/>
        <v>#DIV/0!</v>
      </c>
      <c r="CM847" s="4" t="e">
        <f t="shared" si="446"/>
        <v>#DIV/0!</v>
      </c>
      <c r="CN847" s="4" t="e">
        <f t="shared" si="447"/>
        <v>#DIV/0!</v>
      </c>
      <c r="CO847" s="4" t="e">
        <f t="shared" si="448"/>
        <v>#DIV/0!</v>
      </c>
      <c r="CP847" s="4" t="e">
        <f t="shared" si="449"/>
        <v>#DIV/0!</v>
      </c>
      <c r="CQ847" s="4" t="e">
        <f t="shared" si="467"/>
        <v>#DIV/0!</v>
      </c>
      <c r="CR847" s="4" t="e">
        <f t="shared" si="468"/>
        <v>#DIV/0!</v>
      </c>
      <c r="CS847" s="4" t="e">
        <f t="shared" si="469"/>
        <v>#DIV/0!</v>
      </c>
      <c r="CT847" s="4" t="e">
        <f t="shared" si="470"/>
        <v>#DIV/0!</v>
      </c>
      <c r="CU847" s="4" t="e">
        <f t="shared" si="471"/>
        <v>#DIV/0!</v>
      </c>
      <c r="CV847" s="4" t="e">
        <f t="shared" si="472"/>
        <v>#DIV/0!</v>
      </c>
      <c r="CW847" s="4" t="e">
        <f t="shared" si="474"/>
        <v>#DIV/0!</v>
      </c>
      <c r="CX847" s="4" t="e">
        <f t="shared" si="475"/>
        <v>#DIV/0!</v>
      </c>
      <c r="CY847" s="4" t="e">
        <f t="shared" si="476"/>
        <v>#DIV/0!</v>
      </c>
      <c r="CZ847" s="4" t="e">
        <f t="shared" si="473"/>
        <v>#DIV/0!</v>
      </c>
      <c r="DA847" s="4" t="e">
        <f t="shared" si="473"/>
        <v>#DIV/0!</v>
      </c>
      <c r="DB847" s="4" t="e">
        <f t="shared" si="473"/>
        <v>#DIV/0!</v>
      </c>
      <c r="DC847" s="3"/>
      <c r="DD847" s="3" t="e">
        <f t="shared" si="466"/>
        <v>#DIV/0!</v>
      </c>
    </row>
    <row r="848" spans="33:108" x14ac:dyDescent="0.25">
      <c r="AG848" s="2">
        <f>IF(I848&gt;'Average Crustal Abundance'!B$2,Data!I848,'Average Crustal Abundance'!B$2)</f>
        <v>52200</v>
      </c>
      <c r="AH848" s="2">
        <f>IF(J848&gt;'Average Crustal Abundance'!C$2,Data!J848,'Average Crustal Abundance'!C$2)</f>
        <v>27</v>
      </c>
      <c r="AI848" s="2">
        <f>IF(K848&gt;'Average Crustal Abundance'!D$2,Data!K848,'Average Crustal Abundance'!D$2)</f>
        <v>59</v>
      </c>
      <c r="AJ848" s="2">
        <f>IF(L848&gt;'Average Crustal Abundance'!E$2,Data!L848,'Average Crustal Abundance'!E$2)</f>
        <v>0.188</v>
      </c>
      <c r="AK848" s="2">
        <f>IF(M848&gt;'Average Crustal Abundance'!F$2,Data!M848,'Average Crustal Abundance'!F$2)</f>
        <v>1.5E-3</v>
      </c>
      <c r="AL848" s="2">
        <f>IF(N848&gt;'Average Crustal Abundance'!G$2,Data!N848,'Average Crustal Abundance'!G$2)</f>
        <v>1.5E-3</v>
      </c>
      <c r="AM848" s="2">
        <f>IF(O848&gt;'Average Crustal Abundance'!H$2,Data!O848,'Average Crustal Abundance'!H$2)</f>
        <v>27</v>
      </c>
      <c r="AN848" s="2">
        <f>IF(P848&gt;'Average Crustal Abundance'!I$2,Data!P848,'Average Crustal Abundance'!I$2)</f>
        <v>5.6000000000000001E-2</v>
      </c>
      <c r="AO848" s="2">
        <f>IF(Q848&gt;'Average Crustal Abundance'!J$2,Data!Q848,'Average Crustal Abundance'!J$2)</f>
        <v>1.2999999999999999E-3</v>
      </c>
      <c r="AP848" s="2">
        <f>IF(R848&gt;'Average Crustal Abundance'!K$2,Data!R848,'Average Crustal Abundance'!K$2)</f>
        <v>72</v>
      </c>
      <c r="AQ848" s="2">
        <f>IF(S848&gt;'Average Crustal Abundance'!L$2,Data!S848,'Average Crustal Abundance'!L$2)</f>
        <v>0.08</v>
      </c>
      <c r="AR848" s="2">
        <f>IF(T848&gt;'Average Crustal Abundance'!M$2,Data!T848,'Average Crustal Abundance'!M$2)</f>
        <v>5.1999999999999998E-2</v>
      </c>
      <c r="AS848" s="2">
        <f>IF(U848&gt;'Average Crustal Abundance'!N$2,Data!U848,'Average Crustal Abundance'!N$2)</f>
        <v>0.5</v>
      </c>
      <c r="AT848" s="2">
        <f>IF(V848&gt;'Average Crustal Abundance'!O$2,Data!V848,'Average Crustal Abundance'!O$2)</f>
        <v>11</v>
      </c>
      <c r="AU848" s="2">
        <f>IF(W848&gt;'Average Crustal Abundance'!P$2,Data!W848,'Average Crustal Abundance'!P$2)</f>
        <v>0.03</v>
      </c>
      <c r="AV848" s="2">
        <f>IF(X848&gt;'Average Crustal Abundance'!Q$2,Data!X848,'Average Crustal Abundance'!Q$2)</f>
        <v>2.5</v>
      </c>
      <c r="AW848" s="2">
        <f>IF(Y848&gt;'Average Crustal Abundance'!R$2,Data!Y848,'Average Crustal Abundance'!R$2)</f>
        <v>0.2</v>
      </c>
      <c r="AX848" s="2">
        <f>IF(Z848&gt;'Average Crustal Abundance'!S$2,Data!Z848,'Average Crustal Abundance'!S$2)</f>
        <v>0.18</v>
      </c>
      <c r="AY848" s="2">
        <f>IF(AA848&gt;'Average Crustal Abundance'!T$2,Data!AA848,'Average Crustal Abundance'!T$2)</f>
        <v>1E-3</v>
      </c>
      <c r="AZ848" s="2">
        <f>IF(AB848&gt;'Average Crustal Abundance'!U$2,Data!AB848,'Average Crustal Abundance'!U$2)</f>
        <v>0.8</v>
      </c>
      <c r="BA848" s="2">
        <f>IF(AC848&gt;'Average Crustal Abundance'!V$2,Data!AC848,'Average Crustal Abundance'!V$2)</f>
        <v>1</v>
      </c>
      <c r="BB848" s="2">
        <f>IF(AD848&gt;'Average Crustal Abundance'!W$2,Data!AD848,'Average Crustal Abundance'!W$2)</f>
        <v>1.7</v>
      </c>
      <c r="BC848" s="2">
        <f>IF(AE848&gt;'Average Crustal Abundance'!X$2,Data!AE848,'Average Crustal Abundance'!X$2)</f>
        <v>20</v>
      </c>
      <c r="BD848" s="2">
        <f>IF(AF848&gt;'Average Crustal Abundance'!Y$2,Data!AF848,'Average Crustal Abundance'!Y$2)</f>
        <v>1.3</v>
      </c>
      <c r="BE848" s="3">
        <f>LOG((AG848/'Average Crustal Abundance'!B$2),1.636)</f>
        <v>0</v>
      </c>
      <c r="BF848" s="3">
        <f>LOG((AH848/'Average Crustal Abundance'!C$2),5.77)</f>
        <v>0</v>
      </c>
      <c r="BG848" s="3">
        <f>LOG((AI848/'Average Crustal Abundance'!D$2),5.07)</f>
        <v>0</v>
      </c>
      <c r="BH848" s="3">
        <f>IF(LOG((AJ848/'Average Crustal Abundance'!E$2))&lt;6,LOG((AJ848/'Average Crustal Abundance'!E$2)),6)</f>
        <v>0</v>
      </c>
      <c r="BI848" s="3">
        <f>IF(LOG((AK848/'Average Crustal Abundance'!F$2))&lt;6,LOG((AK848/'Average Crustal Abundance'!F$2)),6)</f>
        <v>0</v>
      </c>
      <c r="BJ848" s="3">
        <f>IF(LOG((AL848/'Average Crustal Abundance'!G$2))&lt;6,LOG((AL848/'Average Crustal Abundance'!G$2)),6)</f>
        <v>0</v>
      </c>
      <c r="BK848" s="3">
        <f>LOG((AM848/'Average Crustal Abundance'!H$2),5.77)</f>
        <v>0</v>
      </c>
      <c r="BL848" s="3">
        <f>IF(LOG((AN848/'Average Crustal Abundance'!I$2))&lt;6,LOG((AN848/'Average Crustal Abundance'!I$2)),6)</f>
        <v>0</v>
      </c>
      <c r="BM848" s="3">
        <f>IF(LOG((AO848/'Average Crustal Abundance'!J$2))&lt;6,LOG((AO848/'Average Crustal Abundance'!J$2)),6)</f>
        <v>0</v>
      </c>
      <c r="BN848" s="3">
        <f>LOG((AP848/'Average Crustal Abundance'!K$2),4.9)</f>
        <v>0</v>
      </c>
      <c r="BO848" s="3">
        <f>IF(LOG((AQ848/'Average Crustal Abundance'!L$2))&lt;6,LOG((AQ848/'Average Crustal Abundance'!L$2)),6)</f>
        <v>0</v>
      </c>
      <c r="BP848" s="3">
        <f>IF(LOG((AR848/'Average Crustal Abundance'!M$2))&lt;6,LOG((AR848/'Average Crustal Abundance'!M$2)),6)</f>
        <v>0</v>
      </c>
      <c r="BQ848" s="3">
        <f>IF(LOG((AS848/'Average Crustal Abundance'!N$2))&lt;6,LOG((AS848/'Average Crustal Abundance'!N$2)),6)</f>
        <v>0</v>
      </c>
      <c r="BR848" s="3">
        <f>LOG((AT848/'Average Crustal Abundance'!O$2),6.71)</f>
        <v>0</v>
      </c>
      <c r="BS848" s="3">
        <f>IF(LOG((AU848/'Average Crustal Abundance'!P$2))&lt;6,LOG((AU848/'Average Crustal Abundance'!P$2)),6)</f>
        <v>0</v>
      </c>
      <c r="BT848" s="3">
        <f>LOG((AV848/'Average Crustal Abundance'!Q$2),8.58)</f>
        <v>0</v>
      </c>
      <c r="BU848" s="3">
        <f>IF(LOG((AW848/'Average Crustal Abundance'!R$2))&lt;6,LOG((AW848/'Average Crustal Abundance'!R$2)),6)</f>
        <v>0</v>
      </c>
      <c r="BV848" s="3">
        <f>IF(LOG((AX848/'Average Crustal Abundance'!S$2))&lt;6,LOG((AX848/'Average Crustal Abundance'!S$2)),6)</f>
        <v>0</v>
      </c>
      <c r="BW848" s="3">
        <f>IF(LOG((AY848/'Average Crustal Abundance'!T$2))&lt;6,LOG((AY848/'Average Crustal Abundance'!T$2)),6)</f>
        <v>0</v>
      </c>
      <c r="BX848" s="3">
        <f>IF(LOG((AZ848/'Average Crustal Abundance'!U$2))&lt;6,LOG((AZ848/'Average Crustal Abundance'!U$2)),6)</f>
        <v>0</v>
      </c>
      <c r="BY848" s="3">
        <f>IF(LOG((BA848/'Average Crustal Abundance'!V$2))&lt;6,LOG((BA848/'Average Crustal Abundance'!V$2)),6)</f>
        <v>0</v>
      </c>
      <c r="BZ848" s="3">
        <f>LOG((BB848/'Average Crustal Abundance'!W$2),9.15)</f>
        <v>0</v>
      </c>
      <c r="CA848" s="3">
        <f>LOG((BC848/'Average Crustal Abundance'!X$2),6.07)</f>
        <v>0</v>
      </c>
      <c r="CB848" s="3">
        <f>LOG((BD848/'Average Crustal Abundance'!Y$2),9.57)</f>
        <v>0</v>
      </c>
      <c r="CC848" s="3">
        <f t="shared" si="464"/>
        <v>0</v>
      </c>
      <c r="CD848" s="3" t="e">
        <f t="shared" si="465"/>
        <v>#DIV/0!</v>
      </c>
      <c r="CE848" s="4" t="e">
        <f t="shared" si="461"/>
        <v>#DIV/0!</v>
      </c>
      <c r="CF848" s="4" t="e">
        <f t="shared" si="462"/>
        <v>#DIV/0!</v>
      </c>
      <c r="CG848" s="4" t="e">
        <f t="shared" si="463"/>
        <v>#DIV/0!</v>
      </c>
      <c r="CH848" s="4" t="e">
        <f t="shared" si="457"/>
        <v>#DIV/0!</v>
      </c>
      <c r="CI848" s="4" t="e">
        <f t="shared" si="458"/>
        <v>#DIV/0!</v>
      </c>
      <c r="CJ848" s="4" t="e">
        <f t="shared" si="459"/>
        <v>#DIV/0!</v>
      </c>
      <c r="CK848" s="4" t="e">
        <f t="shared" si="460"/>
        <v>#DIV/0!</v>
      </c>
      <c r="CL848" s="4" t="e">
        <f t="shared" si="445"/>
        <v>#DIV/0!</v>
      </c>
      <c r="CM848" s="4" t="e">
        <f t="shared" si="446"/>
        <v>#DIV/0!</v>
      </c>
      <c r="CN848" s="4" t="e">
        <f t="shared" si="447"/>
        <v>#DIV/0!</v>
      </c>
      <c r="CO848" s="4" t="e">
        <f t="shared" si="448"/>
        <v>#DIV/0!</v>
      </c>
      <c r="CP848" s="4" t="e">
        <f t="shared" si="449"/>
        <v>#DIV/0!</v>
      </c>
      <c r="CQ848" s="4" t="e">
        <f t="shared" si="467"/>
        <v>#DIV/0!</v>
      </c>
      <c r="CR848" s="4" t="e">
        <f t="shared" si="468"/>
        <v>#DIV/0!</v>
      </c>
      <c r="CS848" s="4" t="e">
        <f t="shared" si="469"/>
        <v>#DIV/0!</v>
      </c>
      <c r="CT848" s="4" t="e">
        <f t="shared" si="470"/>
        <v>#DIV/0!</v>
      </c>
      <c r="CU848" s="4" t="e">
        <f t="shared" si="471"/>
        <v>#DIV/0!</v>
      </c>
      <c r="CV848" s="4" t="e">
        <f t="shared" si="472"/>
        <v>#DIV/0!</v>
      </c>
      <c r="CW848" s="4" t="e">
        <f t="shared" si="474"/>
        <v>#DIV/0!</v>
      </c>
      <c r="CX848" s="4" t="e">
        <f t="shared" si="475"/>
        <v>#DIV/0!</v>
      </c>
      <c r="CY848" s="4" t="e">
        <f t="shared" si="476"/>
        <v>#DIV/0!</v>
      </c>
      <c r="CZ848" s="4" t="e">
        <f t="shared" si="473"/>
        <v>#DIV/0!</v>
      </c>
      <c r="DA848" s="4" t="e">
        <f t="shared" si="473"/>
        <v>#DIV/0!</v>
      </c>
      <c r="DB848" s="4" t="e">
        <f t="shared" si="473"/>
        <v>#DIV/0!</v>
      </c>
      <c r="DC848" s="3"/>
      <c r="DD848" s="3" t="e">
        <f t="shared" si="466"/>
        <v>#DIV/0!</v>
      </c>
    </row>
    <row r="849" spans="33:108" x14ac:dyDescent="0.25">
      <c r="AG849" s="2">
        <f>IF(I849&gt;'Average Crustal Abundance'!B$2,Data!I849,'Average Crustal Abundance'!B$2)</f>
        <v>52200</v>
      </c>
      <c r="AH849" s="2">
        <f>IF(J849&gt;'Average Crustal Abundance'!C$2,Data!J849,'Average Crustal Abundance'!C$2)</f>
        <v>27</v>
      </c>
      <c r="AI849" s="2">
        <f>IF(K849&gt;'Average Crustal Abundance'!D$2,Data!K849,'Average Crustal Abundance'!D$2)</f>
        <v>59</v>
      </c>
      <c r="AJ849" s="2">
        <f>IF(L849&gt;'Average Crustal Abundance'!E$2,Data!L849,'Average Crustal Abundance'!E$2)</f>
        <v>0.188</v>
      </c>
      <c r="AK849" s="2">
        <f>IF(M849&gt;'Average Crustal Abundance'!F$2,Data!M849,'Average Crustal Abundance'!F$2)</f>
        <v>1.5E-3</v>
      </c>
      <c r="AL849" s="2">
        <f>IF(N849&gt;'Average Crustal Abundance'!G$2,Data!N849,'Average Crustal Abundance'!G$2)</f>
        <v>1.5E-3</v>
      </c>
      <c r="AM849" s="2">
        <f>IF(O849&gt;'Average Crustal Abundance'!H$2,Data!O849,'Average Crustal Abundance'!H$2)</f>
        <v>27</v>
      </c>
      <c r="AN849" s="2">
        <f>IF(P849&gt;'Average Crustal Abundance'!I$2,Data!P849,'Average Crustal Abundance'!I$2)</f>
        <v>5.6000000000000001E-2</v>
      </c>
      <c r="AO849" s="2">
        <f>IF(Q849&gt;'Average Crustal Abundance'!J$2,Data!Q849,'Average Crustal Abundance'!J$2)</f>
        <v>1.2999999999999999E-3</v>
      </c>
      <c r="AP849" s="2">
        <f>IF(R849&gt;'Average Crustal Abundance'!K$2,Data!R849,'Average Crustal Abundance'!K$2)</f>
        <v>72</v>
      </c>
      <c r="AQ849" s="2">
        <f>IF(S849&gt;'Average Crustal Abundance'!L$2,Data!S849,'Average Crustal Abundance'!L$2)</f>
        <v>0.08</v>
      </c>
      <c r="AR849" s="2">
        <f>IF(T849&gt;'Average Crustal Abundance'!M$2,Data!T849,'Average Crustal Abundance'!M$2)</f>
        <v>5.1999999999999998E-2</v>
      </c>
      <c r="AS849" s="2">
        <f>IF(U849&gt;'Average Crustal Abundance'!N$2,Data!U849,'Average Crustal Abundance'!N$2)</f>
        <v>0.5</v>
      </c>
      <c r="AT849" s="2">
        <f>IF(V849&gt;'Average Crustal Abundance'!O$2,Data!V849,'Average Crustal Abundance'!O$2)</f>
        <v>11</v>
      </c>
      <c r="AU849" s="2">
        <f>IF(W849&gt;'Average Crustal Abundance'!P$2,Data!W849,'Average Crustal Abundance'!P$2)</f>
        <v>0.03</v>
      </c>
      <c r="AV849" s="2">
        <f>IF(X849&gt;'Average Crustal Abundance'!Q$2,Data!X849,'Average Crustal Abundance'!Q$2)</f>
        <v>2.5</v>
      </c>
      <c r="AW849" s="2">
        <f>IF(Y849&gt;'Average Crustal Abundance'!R$2,Data!Y849,'Average Crustal Abundance'!R$2)</f>
        <v>0.2</v>
      </c>
      <c r="AX849" s="2">
        <f>IF(Z849&gt;'Average Crustal Abundance'!S$2,Data!Z849,'Average Crustal Abundance'!S$2)</f>
        <v>0.18</v>
      </c>
      <c r="AY849" s="2">
        <f>IF(AA849&gt;'Average Crustal Abundance'!T$2,Data!AA849,'Average Crustal Abundance'!T$2)</f>
        <v>1E-3</v>
      </c>
      <c r="AZ849" s="2">
        <f>IF(AB849&gt;'Average Crustal Abundance'!U$2,Data!AB849,'Average Crustal Abundance'!U$2)</f>
        <v>0.8</v>
      </c>
      <c r="BA849" s="2">
        <f>IF(AC849&gt;'Average Crustal Abundance'!V$2,Data!AC849,'Average Crustal Abundance'!V$2)</f>
        <v>1</v>
      </c>
      <c r="BB849" s="2">
        <f>IF(AD849&gt;'Average Crustal Abundance'!W$2,Data!AD849,'Average Crustal Abundance'!W$2)</f>
        <v>1.7</v>
      </c>
      <c r="BC849" s="2">
        <f>IF(AE849&gt;'Average Crustal Abundance'!X$2,Data!AE849,'Average Crustal Abundance'!X$2)</f>
        <v>20</v>
      </c>
      <c r="BD849" s="2">
        <f>IF(AF849&gt;'Average Crustal Abundance'!Y$2,Data!AF849,'Average Crustal Abundance'!Y$2)</f>
        <v>1.3</v>
      </c>
      <c r="BE849" s="3">
        <f>LOG((AG849/'Average Crustal Abundance'!B$2),1.636)</f>
        <v>0</v>
      </c>
      <c r="BF849" s="3">
        <f>LOG((AH849/'Average Crustal Abundance'!C$2),5.77)</f>
        <v>0</v>
      </c>
      <c r="BG849" s="3">
        <f>LOG((AI849/'Average Crustal Abundance'!D$2),5.07)</f>
        <v>0</v>
      </c>
      <c r="BH849" s="3">
        <f>IF(LOG((AJ849/'Average Crustal Abundance'!E$2))&lt;6,LOG((AJ849/'Average Crustal Abundance'!E$2)),6)</f>
        <v>0</v>
      </c>
      <c r="BI849" s="3">
        <f>IF(LOG((AK849/'Average Crustal Abundance'!F$2))&lt;6,LOG((AK849/'Average Crustal Abundance'!F$2)),6)</f>
        <v>0</v>
      </c>
      <c r="BJ849" s="3">
        <f>IF(LOG((AL849/'Average Crustal Abundance'!G$2))&lt;6,LOG((AL849/'Average Crustal Abundance'!G$2)),6)</f>
        <v>0</v>
      </c>
      <c r="BK849" s="3">
        <f>LOG((AM849/'Average Crustal Abundance'!H$2),5.77)</f>
        <v>0</v>
      </c>
      <c r="BL849" s="3">
        <f>IF(LOG((AN849/'Average Crustal Abundance'!I$2))&lt;6,LOG((AN849/'Average Crustal Abundance'!I$2)),6)</f>
        <v>0</v>
      </c>
      <c r="BM849" s="3">
        <f>IF(LOG((AO849/'Average Crustal Abundance'!J$2))&lt;6,LOG((AO849/'Average Crustal Abundance'!J$2)),6)</f>
        <v>0</v>
      </c>
      <c r="BN849" s="3">
        <f>LOG((AP849/'Average Crustal Abundance'!K$2),4.9)</f>
        <v>0</v>
      </c>
      <c r="BO849" s="3">
        <f>IF(LOG((AQ849/'Average Crustal Abundance'!L$2))&lt;6,LOG((AQ849/'Average Crustal Abundance'!L$2)),6)</f>
        <v>0</v>
      </c>
      <c r="BP849" s="3">
        <f>IF(LOG((AR849/'Average Crustal Abundance'!M$2))&lt;6,LOG((AR849/'Average Crustal Abundance'!M$2)),6)</f>
        <v>0</v>
      </c>
      <c r="BQ849" s="3">
        <f>IF(LOG((AS849/'Average Crustal Abundance'!N$2))&lt;6,LOG((AS849/'Average Crustal Abundance'!N$2)),6)</f>
        <v>0</v>
      </c>
      <c r="BR849" s="3">
        <f>LOG((AT849/'Average Crustal Abundance'!O$2),6.71)</f>
        <v>0</v>
      </c>
      <c r="BS849" s="3">
        <f>IF(LOG((AU849/'Average Crustal Abundance'!P$2))&lt;6,LOG((AU849/'Average Crustal Abundance'!P$2)),6)</f>
        <v>0</v>
      </c>
      <c r="BT849" s="3">
        <f>LOG((AV849/'Average Crustal Abundance'!Q$2),8.58)</f>
        <v>0</v>
      </c>
      <c r="BU849" s="3">
        <f>IF(LOG((AW849/'Average Crustal Abundance'!R$2))&lt;6,LOG((AW849/'Average Crustal Abundance'!R$2)),6)</f>
        <v>0</v>
      </c>
      <c r="BV849" s="3">
        <f>IF(LOG((AX849/'Average Crustal Abundance'!S$2))&lt;6,LOG((AX849/'Average Crustal Abundance'!S$2)),6)</f>
        <v>0</v>
      </c>
      <c r="BW849" s="3">
        <f>IF(LOG((AY849/'Average Crustal Abundance'!T$2))&lt;6,LOG((AY849/'Average Crustal Abundance'!T$2)),6)</f>
        <v>0</v>
      </c>
      <c r="BX849" s="3">
        <f>IF(LOG((AZ849/'Average Crustal Abundance'!U$2))&lt;6,LOG((AZ849/'Average Crustal Abundance'!U$2)),6)</f>
        <v>0</v>
      </c>
      <c r="BY849" s="3">
        <f>IF(LOG((BA849/'Average Crustal Abundance'!V$2))&lt;6,LOG((BA849/'Average Crustal Abundance'!V$2)),6)</f>
        <v>0</v>
      </c>
      <c r="BZ849" s="3">
        <f>LOG((BB849/'Average Crustal Abundance'!W$2),9.15)</f>
        <v>0</v>
      </c>
      <c r="CA849" s="3">
        <f>LOG((BC849/'Average Crustal Abundance'!X$2),6.07)</f>
        <v>0</v>
      </c>
      <c r="CB849" s="3">
        <f>LOG((BD849/'Average Crustal Abundance'!Y$2),9.57)</f>
        <v>0</v>
      </c>
      <c r="CC849" s="3">
        <f t="shared" si="464"/>
        <v>0</v>
      </c>
      <c r="CD849" s="3" t="e">
        <f t="shared" si="465"/>
        <v>#DIV/0!</v>
      </c>
      <c r="CE849" s="4" t="e">
        <f t="shared" si="461"/>
        <v>#DIV/0!</v>
      </c>
      <c r="CF849" s="4" t="e">
        <f t="shared" si="462"/>
        <v>#DIV/0!</v>
      </c>
      <c r="CG849" s="4" t="e">
        <f t="shared" si="463"/>
        <v>#DIV/0!</v>
      </c>
      <c r="CH849" s="4" t="e">
        <f t="shared" si="457"/>
        <v>#DIV/0!</v>
      </c>
      <c r="CI849" s="4" t="e">
        <f t="shared" si="458"/>
        <v>#DIV/0!</v>
      </c>
      <c r="CJ849" s="4" t="e">
        <f t="shared" si="459"/>
        <v>#DIV/0!</v>
      </c>
      <c r="CK849" s="4" t="e">
        <f t="shared" si="460"/>
        <v>#DIV/0!</v>
      </c>
      <c r="CL849" s="4" t="e">
        <f t="shared" si="445"/>
        <v>#DIV/0!</v>
      </c>
      <c r="CM849" s="4" t="e">
        <f t="shared" si="446"/>
        <v>#DIV/0!</v>
      </c>
      <c r="CN849" s="4" t="e">
        <f t="shared" si="447"/>
        <v>#DIV/0!</v>
      </c>
      <c r="CO849" s="4" t="e">
        <f t="shared" si="448"/>
        <v>#DIV/0!</v>
      </c>
      <c r="CP849" s="4" t="e">
        <f t="shared" si="449"/>
        <v>#DIV/0!</v>
      </c>
      <c r="CQ849" s="4" t="e">
        <f t="shared" si="467"/>
        <v>#DIV/0!</v>
      </c>
      <c r="CR849" s="4" t="e">
        <f t="shared" si="468"/>
        <v>#DIV/0!</v>
      </c>
      <c r="CS849" s="4" t="e">
        <f t="shared" si="469"/>
        <v>#DIV/0!</v>
      </c>
      <c r="CT849" s="4" t="e">
        <f t="shared" si="470"/>
        <v>#DIV/0!</v>
      </c>
      <c r="CU849" s="4" t="e">
        <f t="shared" si="471"/>
        <v>#DIV/0!</v>
      </c>
      <c r="CV849" s="4" t="e">
        <f t="shared" si="472"/>
        <v>#DIV/0!</v>
      </c>
      <c r="CW849" s="4" t="e">
        <f t="shared" si="474"/>
        <v>#DIV/0!</v>
      </c>
      <c r="CX849" s="4" t="e">
        <f t="shared" si="475"/>
        <v>#DIV/0!</v>
      </c>
      <c r="CY849" s="4" t="e">
        <f t="shared" si="476"/>
        <v>#DIV/0!</v>
      </c>
      <c r="CZ849" s="4" t="e">
        <f t="shared" si="473"/>
        <v>#DIV/0!</v>
      </c>
      <c r="DA849" s="4" t="e">
        <f t="shared" si="473"/>
        <v>#DIV/0!</v>
      </c>
      <c r="DB849" s="4" t="e">
        <f t="shared" si="473"/>
        <v>#DIV/0!</v>
      </c>
      <c r="DC849" s="3"/>
      <c r="DD849" s="3" t="e">
        <f t="shared" si="466"/>
        <v>#DIV/0!</v>
      </c>
    </row>
    <row r="850" spans="33:108" x14ac:dyDescent="0.25">
      <c r="AG850" s="2">
        <f>IF(I850&gt;'Average Crustal Abundance'!B$2,Data!I850,'Average Crustal Abundance'!B$2)</f>
        <v>52200</v>
      </c>
      <c r="AH850" s="2">
        <f>IF(J850&gt;'Average Crustal Abundance'!C$2,Data!J850,'Average Crustal Abundance'!C$2)</f>
        <v>27</v>
      </c>
      <c r="AI850" s="2">
        <f>IF(K850&gt;'Average Crustal Abundance'!D$2,Data!K850,'Average Crustal Abundance'!D$2)</f>
        <v>59</v>
      </c>
      <c r="AJ850" s="2">
        <f>IF(L850&gt;'Average Crustal Abundance'!E$2,Data!L850,'Average Crustal Abundance'!E$2)</f>
        <v>0.188</v>
      </c>
      <c r="AK850" s="2">
        <f>IF(M850&gt;'Average Crustal Abundance'!F$2,Data!M850,'Average Crustal Abundance'!F$2)</f>
        <v>1.5E-3</v>
      </c>
      <c r="AL850" s="2">
        <f>IF(N850&gt;'Average Crustal Abundance'!G$2,Data!N850,'Average Crustal Abundance'!G$2)</f>
        <v>1.5E-3</v>
      </c>
      <c r="AM850" s="2">
        <f>IF(O850&gt;'Average Crustal Abundance'!H$2,Data!O850,'Average Crustal Abundance'!H$2)</f>
        <v>27</v>
      </c>
      <c r="AN850" s="2">
        <f>IF(P850&gt;'Average Crustal Abundance'!I$2,Data!P850,'Average Crustal Abundance'!I$2)</f>
        <v>5.6000000000000001E-2</v>
      </c>
      <c r="AO850" s="2">
        <f>IF(Q850&gt;'Average Crustal Abundance'!J$2,Data!Q850,'Average Crustal Abundance'!J$2)</f>
        <v>1.2999999999999999E-3</v>
      </c>
      <c r="AP850" s="2">
        <f>IF(R850&gt;'Average Crustal Abundance'!K$2,Data!R850,'Average Crustal Abundance'!K$2)</f>
        <v>72</v>
      </c>
      <c r="AQ850" s="2">
        <f>IF(S850&gt;'Average Crustal Abundance'!L$2,Data!S850,'Average Crustal Abundance'!L$2)</f>
        <v>0.08</v>
      </c>
      <c r="AR850" s="2">
        <f>IF(T850&gt;'Average Crustal Abundance'!M$2,Data!T850,'Average Crustal Abundance'!M$2)</f>
        <v>5.1999999999999998E-2</v>
      </c>
      <c r="AS850" s="2">
        <f>IF(U850&gt;'Average Crustal Abundance'!N$2,Data!U850,'Average Crustal Abundance'!N$2)</f>
        <v>0.5</v>
      </c>
      <c r="AT850" s="2">
        <f>IF(V850&gt;'Average Crustal Abundance'!O$2,Data!V850,'Average Crustal Abundance'!O$2)</f>
        <v>11</v>
      </c>
      <c r="AU850" s="2">
        <f>IF(W850&gt;'Average Crustal Abundance'!P$2,Data!W850,'Average Crustal Abundance'!P$2)</f>
        <v>0.03</v>
      </c>
      <c r="AV850" s="2">
        <f>IF(X850&gt;'Average Crustal Abundance'!Q$2,Data!X850,'Average Crustal Abundance'!Q$2)</f>
        <v>2.5</v>
      </c>
      <c r="AW850" s="2">
        <f>IF(Y850&gt;'Average Crustal Abundance'!R$2,Data!Y850,'Average Crustal Abundance'!R$2)</f>
        <v>0.2</v>
      </c>
      <c r="AX850" s="2">
        <f>IF(Z850&gt;'Average Crustal Abundance'!S$2,Data!Z850,'Average Crustal Abundance'!S$2)</f>
        <v>0.18</v>
      </c>
      <c r="AY850" s="2">
        <f>IF(AA850&gt;'Average Crustal Abundance'!T$2,Data!AA850,'Average Crustal Abundance'!T$2)</f>
        <v>1E-3</v>
      </c>
      <c r="AZ850" s="2">
        <f>IF(AB850&gt;'Average Crustal Abundance'!U$2,Data!AB850,'Average Crustal Abundance'!U$2)</f>
        <v>0.8</v>
      </c>
      <c r="BA850" s="2">
        <f>IF(AC850&gt;'Average Crustal Abundance'!V$2,Data!AC850,'Average Crustal Abundance'!V$2)</f>
        <v>1</v>
      </c>
      <c r="BB850" s="2">
        <f>IF(AD850&gt;'Average Crustal Abundance'!W$2,Data!AD850,'Average Crustal Abundance'!W$2)</f>
        <v>1.7</v>
      </c>
      <c r="BC850" s="2">
        <f>IF(AE850&gt;'Average Crustal Abundance'!X$2,Data!AE850,'Average Crustal Abundance'!X$2)</f>
        <v>20</v>
      </c>
      <c r="BD850" s="2">
        <f>IF(AF850&gt;'Average Crustal Abundance'!Y$2,Data!AF850,'Average Crustal Abundance'!Y$2)</f>
        <v>1.3</v>
      </c>
      <c r="BE850" s="3">
        <f>LOG((AG850/'Average Crustal Abundance'!B$2),1.636)</f>
        <v>0</v>
      </c>
      <c r="BF850" s="3">
        <f>LOG((AH850/'Average Crustal Abundance'!C$2),5.77)</f>
        <v>0</v>
      </c>
      <c r="BG850" s="3">
        <f>LOG((AI850/'Average Crustal Abundance'!D$2),5.07)</f>
        <v>0</v>
      </c>
      <c r="BH850" s="3">
        <f>IF(LOG((AJ850/'Average Crustal Abundance'!E$2))&lt;6,LOG((AJ850/'Average Crustal Abundance'!E$2)),6)</f>
        <v>0</v>
      </c>
      <c r="BI850" s="3">
        <f>IF(LOG((AK850/'Average Crustal Abundance'!F$2))&lt;6,LOG((AK850/'Average Crustal Abundance'!F$2)),6)</f>
        <v>0</v>
      </c>
      <c r="BJ850" s="3">
        <f>IF(LOG((AL850/'Average Crustal Abundance'!G$2))&lt;6,LOG((AL850/'Average Crustal Abundance'!G$2)),6)</f>
        <v>0</v>
      </c>
      <c r="BK850" s="3">
        <f>LOG((AM850/'Average Crustal Abundance'!H$2),5.77)</f>
        <v>0</v>
      </c>
      <c r="BL850" s="3">
        <f>IF(LOG((AN850/'Average Crustal Abundance'!I$2))&lt;6,LOG((AN850/'Average Crustal Abundance'!I$2)),6)</f>
        <v>0</v>
      </c>
      <c r="BM850" s="3">
        <f>IF(LOG((AO850/'Average Crustal Abundance'!J$2))&lt;6,LOG((AO850/'Average Crustal Abundance'!J$2)),6)</f>
        <v>0</v>
      </c>
      <c r="BN850" s="3">
        <f>LOG((AP850/'Average Crustal Abundance'!K$2),4.9)</f>
        <v>0</v>
      </c>
      <c r="BO850" s="3">
        <f>IF(LOG((AQ850/'Average Crustal Abundance'!L$2))&lt;6,LOG((AQ850/'Average Crustal Abundance'!L$2)),6)</f>
        <v>0</v>
      </c>
      <c r="BP850" s="3">
        <f>IF(LOG((AR850/'Average Crustal Abundance'!M$2))&lt;6,LOG((AR850/'Average Crustal Abundance'!M$2)),6)</f>
        <v>0</v>
      </c>
      <c r="BQ850" s="3">
        <f>IF(LOG((AS850/'Average Crustal Abundance'!N$2))&lt;6,LOG((AS850/'Average Crustal Abundance'!N$2)),6)</f>
        <v>0</v>
      </c>
      <c r="BR850" s="3">
        <f>LOG((AT850/'Average Crustal Abundance'!O$2),6.71)</f>
        <v>0</v>
      </c>
      <c r="BS850" s="3">
        <f>IF(LOG((AU850/'Average Crustal Abundance'!P$2))&lt;6,LOG((AU850/'Average Crustal Abundance'!P$2)),6)</f>
        <v>0</v>
      </c>
      <c r="BT850" s="3">
        <f>LOG((AV850/'Average Crustal Abundance'!Q$2),8.58)</f>
        <v>0</v>
      </c>
      <c r="BU850" s="3">
        <f>IF(LOG((AW850/'Average Crustal Abundance'!R$2))&lt;6,LOG((AW850/'Average Crustal Abundance'!R$2)),6)</f>
        <v>0</v>
      </c>
      <c r="BV850" s="3">
        <f>IF(LOG((AX850/'Average Crustal Abundance'!S$2))&lt;6,LOG((AX850/'Average Crustal Abundance'!S$2)),6)</f>
        <v>0</v>
      </c>
      <c r="BW850" s="3">
        <f>IF(LOG((AY850/'Average Crustal Abundance'!T$2))&lt;6,LOG((AY850/'Average Crustal Abundance'!T$2)),6)</f>
        <v>0</v>
      </c>
      <c r="BX850" s="3">
        <f>IF(LOG((AZ850/'Average Crustal Abundance'!U$2))&lt;6,LOG((AZ850/'Average Crustal Abundance'!U$2)),6)</f>
        <v>0</v>
      </c>
      <c r="BY850" s="3">
        <f>IF(LOG((BA850/'Average Crustal Abundance'!V$2))&lt;6,LOG((BA850/'Average Crustal Abundance'!V$2)),6)</f>
        <v>0</v>
      </c>
      <c r="BZ850" s="3">
        <f>LOG((BB850/'Average Crustal Abundance'!W$2),9.15)</f>
        <v>0</v>
      </c>
      <c r="CA850" s="3">
        <f>LOG((BC850/'Average Crustal Abundance'!X$2),6.07)</f>
        <v>0</v>
      </c>
      <c r="CB850" s="3">
        <f>LOG((BD850/'Average Crustal Abundance'!Y$2),9.57)</f>
        <v>0</v>
      </c>
      <c r="CC850" s="3">
        <f t="shared" si="464"/>
        <v>0</v>
      </c>
      <c r="CD850" s="3" t="e">
        <f t="shared" si="465"/>
        <v>#DIV/0!</v>
      </c>
      <c r="CE850" s="4" t="e">
        <f t="shared" si="461"/>
        <v>#DIV/0!</v>
      </c>
      <c r="CF850" s="4" t="e">
        <f t="shared" si="462"/>
        <v>#DIV/0!</v>
      </c>
      <c r="CG850" s="4" t="e">
        <f t="shared" si="463"/>
        <v>#DIV/0!</v>
      </c>
      <c r="CH850" s="4" t="e">
        <f t="shared" si="457"/>
        <v>#DIV/0!</v>
      </c>
      <c r="CI850" s="4" t="e">
        <f t="shared" si="458"/>
        <v>#DIV/0!</v>
      </c>
      <c r="CJ850" s="4" t="e">
        <f t="shared" si="459"/>
        <v>#DIV/0!</v>
      </c>
      <c r="CK850" s="4" t="e">
        <f t="shared" si="460"/>
        <v>#DIV/0!</v>
      </c>
      <c r="CL850" s="4" t="e">
        <f t="shared" si="445"/>
        <v>#DIV/0!</v>
      </c>
      <c r="CM850" s="4" t="e">
        <f t="shared" si="446"/>
        <v>#DIV/0!</v>
      </c>
      <c r="CN850" s="4" t="e">
        <f t="shared" si="447"/>
        <v>#DIV/0!</v>
      </c>
      <c r="CO850" s="4" t="e">
        <f t="shared" si="448"/>
        <v>#DIV/0!</v>
      </c>
      <c r="CP850" s="4" t="e">
        <f t="shared" si="449"/>
        <v>#DIV/0!</v>
      </c>
      <c r="CQ850" s="4" t="e">
        <f t="shared" si="467"/>
        <v>#DIV/0!</v>
      </c>
      <c r="CR850" s="4" t="e">
        <f t="shared" si="468"/>
        <v>#DIV/0!</v>
      </c>
      <c r="CS850" s="4" t="e">
        <f t="shared" si="469"/>
        <v>#DIV/0!</v>
      </c>
      <c r="CT850" s="4" t="e">
        <f t="shared" si="470"/>
        <v>#DIV/0!</v>
      </c>
      <c r="CU850" s="4" t="e">
        <f t="shared" si="471"/>
        <v>#DIV/0!</v>
      </c>
      <c r="CV850" s="4" t="e">
        <f t="shared" si="472"/>
        <v>#DIV/0!</v>
      </c>
      <c r="CW850" s="4" t="e">
        <f t="shared" ref="CW850:DB913" si="477">BW850*$CD850</f>
        <v>#DIV/0!</v>
      </c>
      <c r="CX850" s="4" t="e">
        <f t="shared" si="477"/>
        <v>#DIV/0!</v>
      </c>
      <c r="CY850" s="4" t="e">
        <f t="shared" si="477"/>
        <v>#DIV/0!</v>
      </c>
      <c r="CZ850" s="4" t="e">
        <f t="shared" si="473"/>
        <v>#DIV/0!</v>
      </c>
      <c r="DA850" s="4" t="e">
        <f t="shared" si="473"/>
        <v>#DIV/0!</v>
      </c>
      <c r="DB850" s="4" t="e">
        <f t="shared" si="473"/>
        <v>#DIV/0!</v>
      </c>
      <c r="DC850" s="3"/>
      <c r="DD850" s="3" t="e">
        <f t="shared" si="466"/>
        <v>#DIV/0!</v>
      </c>
    </row>
    <row r="851" spans="33:108" x14ac:dyDescent="0.25">
      <c r="AG851" s="2">
        <f>IF(I851&gt;'Average Crustal Abundance'!B$2,Data!I851,'Average Crustal Abundance'!B$2)</f>
        <v>52200</v>
      </c>
      <c r="AH851" s="2">
        <f>IF(J851&gt;'Average Crustal Abundance'!C$2,Data!J851,'Average Crustal Abundance'!C$2)</f>
        <v>27</v>
      </c>
      <c r="AI851" s="2">
        <f>IF(K851&gt;'Average Crustal Abundance'!D$2,Data!K851,'Average Crustal Abundance'!D$2)</f>
        <v>59</v>
      </c>
      <c r="AJ851" s="2">
        <f>IF(L851&gt;'Average Crustal Abundance'!E$2,Data!L851,'Average Crustal Abundance'!E$2)</f>
        <v>0.188</v>
      </c>
      <c r="AK851" s="2">
        <f>IF(M851&gt;'Average Crustal Abundance'!F$2,Data!M851,'Average Crustal Abundance'!F$2)</f>
        <v>1.5E-3</v>
      </c>
      <c r="AL851" s="2">
        <f>IF(N851&gt;'Average Crustal Abundance'!G$2,Data!N851,'Average Crustal Abundance'!G$2)</f>
        <v>1.5E-3</v>
      </c>
      <c r="AM851" s="2">
        <f>IF(O851&gt;'Average Crustal Abundance'!H$2,Data!O851,'Average Crustal Abundance'!H$2)</f>
        <v>27</v>
      </c>
      <c r="AN851" s="2">
        <f>IF(P851&gt;'Average Crustal Abundance'!I$2,Data!P851,'Average Crustal Abundance'!I$2)</f>
        <v>5.6000000000000001E-2</v>
      </c>
      <c r="AO851" s="2">
        <f>IF(Q851&gt;'Average Crustal Abundance'!J$2,Data!Q851,'Average Crustal Abundance'!J$2)</f>
        <v>1.2999999999999999E-3</v>
      </c>
      <c r="AP851" s="2">
        <f>IF(R851&gt;'Average Crustal Abundance'!K$2,Data!R851,'Average Crustal Abundance'!K$2)</f>
        <v>72</v>
      </c>
      <c r="AQ851" s="2">
        <f>IF(S851&gt;'Average Crustal Abundance'!L$2,Data!S851,'Average Crustal Abundance'!L$2)</f>
        <v>0.08</v>
      </c>
      <c r="AR851" s="2">
        <f>IF(T851&gt;'Average Crustal Abundance'!M$2,Data!T851,'Average Crustal Abundance'!M$2)</f>
        <v>5.1999999999999998E-2</v>
      </c>
      <c r="AS851" s="2">
        <f>IF(U851&gt;'Average Crustal Abundance'!N$2,Data!U851,'Average Crustal Abundance'!N$2)</f>
        <v>0.5</v>
      </c>
      <c r="AT851" s="2">
        <f>IF(V851&gt;'Average Crustal Abundance'!O$2,Data!V851,'Average Crustal Abundance'!O$2)</f>
        <v>11</v>
      </c>
      <c r="AU851" s="2">
        <f>IF(W851&gt;'Average Crustal Abundance'!P$2,Data!W851,'Average Crustal Abundance'!P$2)</f>
        <v>0.03</v>
      </c>
      <c r="AV851" s="2">
        <f>IF(X851&gt;'Average Crustal Abundance'!Q$2,Data!X851,'Average Crustal Abundance'!Q$2)</f>
        <v>2.5</v>
      </c>
      <c r="AW851" s="2">
        <f>IF(Y851&gt;'Average Crustal Abundance'!R$2,Data!Y851,'Average Crustal Abundance'!R$2)</f>
        <v>0.2</v>
      </c>
      <c r="AX851" s="2">
        <f>IF(Z851&gt;'Average Crustal Abundance'!S$2,Data!Z851,'Average Crustal Abundance'!S$2)</f>
        <v>0.18</v>
      </c>
      <c r="AY851" s="2">
        <f>IF(AA851&gt;'Average Crustal Abundance'!T$2,Data!AA851,'Average Crustal Abundance'!T$2)</f>
        <v>1E-3</v>
      </c>
      <c r="AZ851" s="2">
        <f>IF(AB851&gt;'Average Crustal Abundance'!U$2,Data!AB851,'Average Crustal Abundance'!U$2)</f>
        <v>0.8</v>
      </c>
      <c r="BA851" s="2">
        <f>IF(AC851&gt;'Average Crustal Abundance'!V$2,Data!AC851,'Average Crustal Abundance'!V$2)</f>
        <v>1</v>
      </c>
      <c r="BB851" s="2">
        <f>IF(AD851&gt;'Average Crustal Abundance'!W$2,Data!AD851,'Average Crustal Abundance'!W$2)</f>
        <v>1.7</v>
      </c>
      <c r="BC851" s="2">
        <f>IF(AE851&gt;'Average Crustal Abundance'!X$2,Data!AE851,'Average Crustal Abundance'!X$2)</f>
        <v>20</v>
      </c>
      <c r="BD851" s="2">
        <f>IF(AF851&gt;'Average Crustal Abundance'!Y$2,Data!AF851,'Average Crustal Abundance'!Y$2)</f>
        <v>1.3</v>
      </c>
      <c r="BE851" s="3">
        <f>LOG((AG851/'Average Crustal Abundance'!B$2),1.636)</f>
        <v>0</v>
      </c>
      <c r="BF851" s="3">
        <f>LOG((AH851/'Average Crustal Abundance'!C$2),5.77)</f>
        <v>0</v>
      </c>
      <c r="BG851" s="3">
        <f>LOG((AI851/'Average Crustal Abundance'!D$2),5.07)</f>
        <v>0</v>
      </c>
      <c r="BH851" s="3">
        <f>IF(LOG((AJ851/'Average Crustal Abundance'!E$2))&lt;6,LOG((AJ851/'Average Crustal Abundance'!E$2)),6)</f>
        <v>0</v>
      </c>
      <c r="BI851" s="3">
        <f>IF(LOG((AK851/'Average Crustal Abundance'!F$2))&lt;6,LOG((AK851/'Average Crustal Abundance'!F$2)),6)</f>
        <v>0</v>
      </c>
      <c r="BJ851" s="3">
        <f>IF(LOG((AL851/'Average Crustal Abundance'!G$2))&lt;6,LOG((AL851/'Average Crustal Abundance'!G$2)),6)</f>
        <v>0</v>
      </c>
      <c r="BK851" s="3">
        <f>LOG((AM851/'Average Crustal Abundance'!H$2),5.77)</f>
        <v>0</v>
      </c>
      <c r="BL851" s="3">
        <f>IF(LOG((AN851/'Average Crustal Abundance'!I$2))&lt;6,LOG((AN851/'Average Crustal Abundance'!I$2)),6)</f>
        <v>0</v>
      </c>
      <c r="BM851" s="3">
        <f>IF(LOG((AO851/'Average Crustal Abundance'!J$2))&lt;6,LOG((AO851/'Average Crustal Abundance'!J$2)),6)</f>
        <v>0</v>
      </c>
      <c r="BN851" s="3">
        <f>LOG((AP851/'Average Crustal Abundance'!K$2),4.9)</f>
        <v>0</v>
      </c>
      <c r="BO851" s="3">
        <f>IF(LOG((AQ851/'Average Crustal Abundance'!L$2))&lt;6,LOG((AQ851/'Average Crustal Abundance'!L$2)),6)</f>
        <v>0</v>
      </c>
      <c r="BP851" s="3">
        <f>IF(LOG((AR851/'Average Crustal Abundance'!M$2))&lt;6,LOG((AR851/'Average Crustal Abundance'!M$2)),6)</f>
        <v>0</v>
      </c>
      <c r="BQ851" s="3">
        <f>IF(LOG((AS851/'Average Crustal Abundance'!N$2))&lt;6,LOG((AS851/'Average Crustal Abundance'!N$2)),6)</f>
        <v>0</v>
      </c>
      <c r="BR851" s="3">
        <f>LOG((AT851/'Average Crustal Abundance'!O$2),6.71)</f>
        <v>0</v>
      </c>
      <c r="BS851" s="3">
        <f>IF(LOG((AU851/'Average Crustal Abundance'!P$2))&lt;6,LOG((AU851/'Average Crustal Abundance'!P$2)),6)</f>
        <v>0</v>
      </c>
      <c r="BT851" s="3">
        <f>LOG((AV851/'Average Crustal Abundance'!Q$2),8.58)</f>
        <v>0</v>
      </c>
      <c r="BU851" s="3">
        <f>IF(LOG((AW851/'Average Crustal Abundance'!R$2))&lt;6,LOG((AW851/'Average Crustal Abundance'!R$2)),6)</f>
        <v>0</v>
      </c>
      <c r="BV851" s="3">
        <f>IF(LOG((AX851/'Average Crustal Abundance'!S$2))&lt;6,LOG((AX851/'Average Crustal Abundance'!S$2)),6)</f>
        <v>0</v>
      </c>
      <c r="BW851" s="3">
        <f>IF(LOG((AY851/'Average Crustal Abundance'!T$2))&lt;6,LOG((AY851/'Average Crustal Abundance'!T$2)),6)</f>
        <v>0</v>
      </c>
      <c r="BX851" s="3">
        <f>IF(LOG((AZ851/'Average Crustal Abundance'!U$2))&lt;6,LOG((AZ851/'Average Crustal Abundance'!U$2)),6)</f>
        <v>0</v>
      </c>
      <c r="BY851" s="3">
        <f>IF(LOG((BA851/'Average Crustal Abundance'!V$2))&lt;6,LOG((BA851/'Average Crustal Abundance'!V$2)),6)</f>
        <v>0</v>
      </c>
      <c r="BZ851" s="3">
        <f>LOG((BB851/'Average Crustal Abundance'!W$2),9.15)</f>
        <v>0</v>
      </c>
      <c r="CA851" s="3">
        <f>LOG((BC851/'Average Crustal Abundance'!X$2),6.07)</f>
        <v>0</v>
      </c>
      <c r="CB851" s="3">
        <f>LOG((BD851/'Average Crustal Abundance'!Y$2),9.57)</f>
        <v>0</v>
      </c>
      <c r="CC851" s="3">
        <f t="shared" si="464"/>
        <v>0</v>
      </c>
      <c r="CD851" s="3" t="e">
        <f t="shared" si="465"/>
        <v>#DIV/0!</v>
      </c>
      <c r="CE851" s="4" t="e">
        <f t="shared" si="461"/>
        <v>#DIV/0!</v>
      </c>
      <c r="CF851" s="4" t="e">
        <f t="shared" si="462"/>
        <v>#DIV/0!</v>
      </c>
      <c r="CG851" s="4" t="e">
        <f t="shared" si="463"/>
        <v>#DIV/0!</v>
      </c>
      <c r="CH851" s="4" t="e">
        <f t="shared" si="457"/>
        <v>#DIV/0!</v>
      </c>
      <c r="CI851" s="4" t="e">
        <f t="shared" si="458"/>
        <v>#DIV/0!</v>
      </c>
      <c r="CJ851" s="4" t="e">
        <f t="shared" si="459"/>
        <v>#DIV/0!</v>
      </c>
      <c r="CK851" s="4" t="e">
        <f t="shared" si="460"/>
        <v>#DIV/0!</v>
      </c>
      <c r="CL851" s="4" t="e">
        <f t="shared" si="445"/>
        <v>#DIV/0!</v>
      </c>
      <c r="CM851" s="4" t="e">
        <f t="shared" si="446"/>
        <v>#DIV/0!</v>
      </c>
      <c r="CN851" s="4" t="e">
        <f t="shared" si="447"/>
        <v>#DIV/0!</v>
      </c>
      <c r="CO851" s="4" t="e">
        <f t="shared" si="448"/>
        <v>#DIV/0!</v>
      </c>
      <c r="CP851" s="4" t="e">
        <f t="shared" si="449"/>
        <v>#DIV/0!</v>
      </c>
      <c r="CQ851" s="4" t="e">
        <f t="shared" si="467"/>
        <v>#DIV/0!</v>
      </c>
      <c r="CR851" s="4" t="e">
        <f t="shared" si="468"/>
        <v>#DIV/0!</v>
      </c>
      <c r="CS851" s="4" t="e">
        <f t="shared" si="469"/>
        <v>#DIV/0!</v>
      </c>
      <c r="CT851" s="4" t="e">
        <f t="shared" si="470"/>
        <v>#DIV/0!</v>
      </c>
      <c r="CU851" s="4" t="e">
        <f t="shared" si="471"/>
        <v>#DIV/0!</v>
      </c>
      <c r="CV851" s="4" t="e">
        <f t="shared" si="472"/>
        <v>#DIV/0!</v>
      </c>
      <c r="CW851" s="4" t="e">
        <f t="shared" si="477"/>
        <v>#DIV/0!</v>
      </c>
      <c r="CX851" s="4" t="e">
        <f t="shared" si="477"/>
        <v>#DIV/0!</v>
      </c>
      <c r="CY851" s="4" t="e">
        <f t="shared" si="477"/>
        <v>#DIV/0!</v>
      </c>
      <c r="CZ851" s="4" t="e">
        <f t="shared" si="473"/>
        <v>#DIV/0!</v>
      </c>
      <c r="DA851" s="4" t="e">
        <f t="shared" si="473"/>
        <v>#DIV/0!</v>
      </c>
      <c r="DB851" s="4" t="e">
        <f t="shared" si="473"/>
        <v>#DIV/0!</v>
      </c>
      <c r="DC851" s="3"/>
      <c r="DD851" s="3" t="e">
        <f t="shared" si="466"/>
        <v>#DIV/0!</v>
      </c>
    </row>
    <row r="852" spans="33:108" x14ac:dyDescent="0.25">
      <c r="AG852" s="2">
        <f>IF(I852&gt;'Average Crustal Abundance'!B$2,Data!I852,'Average Crustal Abundance'!B$2)</f>
        <v>52200</v>
      </c>
      <c r="AH852" s="2">
        <f>IF(J852&gt;'Average Crustal Abundance'!C$2,Data!J852,'Average Crustal Abundance'!C$2)</f>
        <v>27</v>
      </c>
      <c r="AI852" s="2">
        <f>IF(K852&gt;'Average Crustal Abundance'!D$2,Data!K852,'Average Crustal Abundance'!D$2)</f>
        <v>59</v>
      </c>
      <c r="AJ852" s="2">
        <f>IF(L852&gt;'Average Crustal Abundance'!E$2,Data!L852,'Average Crustal Abundance'!E$2)</f>
        <v>0.188</v>
      </c>
      <c r="AK852" s="2">
        <f>IF(M852&gt;'Average Crustal Abundance'!F$2,Data!M852,'Average Crustal Abundance'!F$2)</f>
        <v>1.5E-3</v>
      </c>
      <c r="AL852" s="2">
        <f>IF(N852&gt;'Average Crustal Abundance'!G$2,Data!N852,'Average Crustal Abundance'!G$2)</f>
        <v>1.5E-3</v>
      </c>
      <c r="AM852" s="2">
        <f>IF(O852&gt;'Average Crustal Abundance'!H$2,Data!O852,'Average Crustal Abundance'!H$2)</f>
        <v>27</v>
      </c>
      <c r="AN852" s="2">
        <f>IF(P852&gt;'Average Crustal Abundance'!I$2,Data!P852,'Average Crustal Abundance'!I$2)</f>
        <v>5.6000000000000001E-2</v>
      </c>
      <c r="AO852" s="2">
        <f>IF(Q852&gt;'Average Crustal Abundance'!J$2,Data!Q852,'Average Crustal Abundance'!J$2)</f>
        <v>1.2999999999999999E-3</v>
      </c>
      <c r="AP852" s="2">
        <f>IF(R852&gt;'Average Crustal Abundance'!K$2,Data!R852,'Average Crustal Abundance'!K$2)</f>
        <v>72</v>
      </c>
      <c r="AQ852" s="2">
        <f>IF(S852&gt;'Average Crustal Abundance'!L$2,Data!S852,'Average Crustal Abundance'!L$2)</f>
        <v>0.08</v>
      </c>
      <c r="AR852" s="2">
        <f>IF(T852&gt;'Average Crustal Abundance'!M$2,Data!T852,'Average Crustal Abundance'!M$2)</f>
        <v>5.1999999999999998E-2</v>
      </c>
      <c r="AS852" s="2">
        <f>IF(U852&gt;'Average Crustal Abundance'!N$2,Data!U852,'Average Crustal Abundance'!N$2)</f>
        <v>0.5</v>
      </c>
      <c r="AT852" s="2">
        <f>IF(V852&gt;'Average Crustal Abundance'!O$2,Data!V852,'Average Crustal Abundance'!O$2)</f>
        <v>11</v>
      </c>
      <c r="AU852" s="2">
        <f>IF(W852&gt;'Average Crustal Abundance'!P$2,Data!W852,'Average Crustal Abundance'!P$2)</f>
        <v>0.03</v>
      </c>
      <c r="AV852" s="2">
        <f>IF(X852&gt;'Average Crustal Abundance'!Q$2,Data!X852,'Average Crustal Abundance'!Q$2)</f>
        <v>2.5</v>
      </c>
      <c r="AW852" s="2">
        <f>IF(Y852&gt;'Average Crustal Abundance'!R$2,Data!Y852,'Average Crustal Abundance'!R$2)</f>
        <v>0.2</v>
      </c>
      <c r="AX852" s="2">
        <f>IF(Z852&gt;'Average Crustal Abundance'!S$2,Data!Z852,'Average Crustal Abundance'!S$2)</f>
        <v>0.18</v>
      </c>
      <c r="AY852" s="2">
        <f>IF(AA852&gt;'Average Crustal Abundance'!T$2,Data!AA852,'Average Crustal Abundance'!T$2)</f>
        <v>1E-3</v>
      </c>
      <c r="AZ852" s="2">
        <f>IF(AB852&gt;'Average Crustal Abundance'!U$2,Data!AB852,'Average Crustal Abundance'!U$2)</f>
        <v>0.8</v>
      </c>
      <c r="BA852" s="2">
        <f>IF(AC852&gt;'Average Crustal Abundance'!V$2,Data!AC852,'Average Crustal Abundance'!V$2)</f>
        <v>1</v>
      </c>
      <c r="BB852" s="2">
        <f>IF(AD852&gt;'Average Crustal Abundance'!W$2,Data!AD852,'Average Crustal Abundance'!W$2)</f>
        <v>1.7</v>
      </c>
      <c r="BC852" s="2">
        <f>IF(AE852&gt;'Average Crustal Abundance'!X$2,Data!AE852,'Average Crustal Abundance'!X$2)</f>
        <v>20</v>
      </c>
      <c r="BD852" s="2">
        <f>IF(AF852&gt;'Average Crustal Abundance'!Y$2,Data!AF852,'Average Crustal Abundance'!Y$2)</f>
        <v>1.3</v>
      </c>
      <c r="BE852" s="3">
        <f>LOG((AG852/'Average Crustal Abundance'!B$2),1.636)</f>
        <v>0</v>
      </c>
      <c r="BF852" s="3">
        <f>LOG((AH852/'Average Crustal Abundance'!C$2),5.77)</f>
        <v>0</v>
      </c>
      <c r="BG852" s="3">
        <f>LOG((AI852/'Average Crustal Abundance'!D$2),5.07)</f>
        <v>0</v>
      </c>
      <c r="BH852" s="3">
        <f>IF(LOG((AJ852/'Average Crustal Abundance'!E$2))&lt;6,LOG((AJ852/'Average Crustal Abundance'!E$2)),6)</f>
        <v>0</v>
      </c>
      <c r="BI852" s="3">
        <f>IF(LOG((AK852/'Average Crustal Abundance'!F$2))&lt;6,LOG((AK852/'Average Crustal Abundance'!F$2)),6)</f>
        <v>0</v>
      </c>
      <c r="BJ852" s="3">
        <f>IF(LOG((AL852/'Average Crustal Abundance'!G$2))&lt;6,LOG((AL852/'Average Crustal Abundance'!G$2)),6)</f>
        <v>0</v>
      </c>
      <c r="BK852" s="3">
        <f>LOG((AM852/'Average Crustal Abundance'!H$2),5.77)</f>
        <v>0</v>
      </c>
      <c r="BL852" s="3">
        <f>IF(LOG((AN852/'Average Crustal Abundance'!I$2))&lt;6,LOG((AN852/'Average Crustal Abundance'!I$2)),6)</f>
        <v>0</v>
      </c>
      <c r="BM852" s="3">
        <f>IF(LOG((AO852/'Average Crustal Abundance'!J$2))&lt;6,LOG((AO852/'Average Crustal Abundance'!J$2)),6)</f>
        <v>0</v>
      </c>
      <c r="BN852" s="3">
        <f>LOG((AP852/'Average Crustal Abundance'!K$2),4.9)</f>
        <v>0</v>
      </c>
      <c r="BO852" s="3">
        <f>IF(LOG((AQ852/'Average Crustal Abundance'!L$2))&lt;6,LOG((AQ852/'Average Crustal Abundance'!L$2)),6)</f>
        <v>0</v>
      </c>
      <c r="BP852" s="3">
        <f>IF(LOG((AR852/'Average Crustal Abundance'!M$2))&lt;6,LOG((AR852/'Average Crustal Abundance'!M$2)),6)</f>
        <v>0</v>
      </c>
      <c r="BQ852" s="3">
        <f>IF(LOG((AS852/'Average Crustal Abundance'!N$2))&lt;6,LOG((AS852/'Average Crustal Abundance'!N$2)),6)</f>
        <v>0</v>
      </c>
      <c r="BR852" s="3">
        <f>LOG((AT852/'Average Crustal Abundance'!O$2),6.71)</f>
        <v>0</v>
      </c>
      <c r="BS852" s="3">
        <f>IF(LOG((AU852/'Average Crustal Abundance'!P$2))&lt;6,LOG((AU852/'Average Crustal Abundance'!P$2)),6)</f>
        <v>0</v>
      </c>
      <c r="BT852" s="3">
        <f>LOG((AV852/'Average Crustal Abundance'!Q$2),8.58)</f>
        <v>0</v>
      </c>
      <c r="BU852" s="3">
        <f>IF(LOG((AW852/'Average Crustal Abundance'!R$2))&lt;6,LOG((AW852/'Average Crustal Abundance'!R$2)),6)</f>
        <v>0</v>
      </c>
      <c r="BV852" s="3">
        <f>IF(LOG((AX852/'Average Crustal Abundance'!S$2))&lt;6,LOG((AX852/'Average Crustal Abundance'!S$2)),6)</f>
        <v>0</v>
      </c>
      <c r="BW852" s="3">
        <f>IF(LOG((AY852/'Average Crustal Abundance'!T$2))&lt;6,LOG((AY852/'Average Crustal Abundance'!T$2)),6)</f>
        <v>0</v>
      </c>
      <c r="BX852" s="3">
        <f>IF(LOG((AZ852/'Average Crustal Abundance'!U$2))&lt;6,LOG((AZ852/'Average Crustal Abundance'!U$2)),6)</f>
        <v>0</v>
      </c>
      <c r="BY852" s="3">
        <f>IF(LOG((BA852/'Average Crustal Abundance'!V$2))&lt;6,LOG((BA852/'Average Crustal Abundance'!V$2)),6)</f>
        <v>0</v>
      </c>
      <c r="BZ852" s="3">
        <f>LOG((BB852/'Average Crustal Abundance'!W$2),9.15)</f>
        <v>0</v>
      </c>
      <c r="CA852" s="3">
        <f>LOG((BC852/'Average Crustal Abundance'!X$2),6.07)</f>
        <v>0</v>
      </c>
      <c r="CB852" s="3">
        <f>LOG((BD852/'Average Crustal Abundance'!Y$2),9.57)</f>
        <v>0</v>
      </c>
      <c r="CC852" s="3">
        <f t="shared" si="464"/>
        <v>0</v>
      </c>
      <c r="CD852" s="3" t="e">
        <f t="shared" si="465"/>
        <v>#DIV/0!</v>
      </c>
      <c r="CE852" s="4" t="e">
        <f t="shared" si="461"/>
        <v>#DIV/0!</v>
      </c>
      <c r="CF852" s="4" t="e">
        <f t="shared" si="462"/>
        <v>#DIV/0!</v>
      </c>
      <c r="CG852" s="4" t="e">
        <f t="shared" si="463"/>
        <v>#DIV/0!</v>
      </c>
      <c r="CH852" s="4" t="e">
        <f t="shared" si="457"/>
        <v>#DIV/0!</v>
      </c>
      <c r="CI852" s="4" t="e">
        <f t="shared" si="458"/>
        <v>#DIV/0!</v>
      </c>
      <c r="CJ852" s="4" t="e">
        <f t="shared" si="459"/>
        <v>#DIV/0!</v>
      </c>
      <c r="CK852" s="4" t="e">
        <f t="shared" si="460"/>
        <v>#DIV/0!</v>
      </c>
      <c r="CL852" s="4" t="e">
        <f t="shared" si="445"/>
        <v>#DIV/0!</v>
      </c>
      <c r="CM852" s="4" t="e">
        <f t="shared" si="446"/>
        <v>#DIV/0!</v>
      </c>
      <c r="CN852" s="4" t="e">
        <f t="shared" si="447"/>
        <v>#DIV/0!</v>
      </c>
      <c r="CO852" s="4" t="e">
        <f t="shared" si="448"/>
        <v>#DIV/0!</v>
      </c>
      <c r="CP852" s="4" t="e">
        <f t="shared" si="449"/>
        <v>#DIV/0!</v>
      </c>
      <c r="CQ852" s="4" t="e">
        <f t="shared" si="467"/>
        <v>#DIV/0!</v>
      </c>
      <c r="CR852" s="4" t="e">
        <f t="shared" si="468"/>
        <v>#DIV/0!</v>
      </c>
      <c r="CS852" s="4" t="e">
        <f t="shared" si="469"/>
        <v>#DIV/0!</v>
      </c>
      <c r="CT852" s="4" t="e">
        <f t="shared" si="470"/>
        <v>#DIV/0!</v>
      </c>
      <c r="CU852" s="4" t="e">
        <f t="shared" si="471"/>
        <v>#DIV/0!</v>
      </c>
      <c r="CV852" s="4" t="e">
        <f t="shared" si="472"/>
        <v>#DIV/0!</v>
      </c>
      <c r="CW852" s="4" t="e">
        <f t="shared" si="477"/>
        <v>#DIV/0!</v>
      </c>
      <c r="CX852" s="4" t="e">
        <f t="shared" si="477"/>
        <v>#DIV/0!</v>
      </c>
      <c r="CY852" s="4" t="e">
        <f t="shared" si="477"/>
        <v>#DIV/0!</v>
      </c>
      <c r="CZ852" s="4" t="e">
        <f t="shared" si="473"/>
        <v>#DIV/0!</v>
      </c>
      <c r="DA852" s="4" t="e">
        <f t="shared" si="473"/>
        <v>#DIV/0!</v>
      </c>
      <c r="DB852" s="4" t="e">
        <f t="shared" si="473"/>
        <v>#DIV/0!</v>
      </c>
      <c r="DC852" s="3"/>
      <c r="DD852" s="3" t="e">
        <f t="shared" si="466"/>
        <v>#DIV/0!</v>
      </c>
    </row>
    <row r="853" spans="33:108" x14ac:dyDescent="0.25">
      <c r="AG853" s="2">
        <f>IF(I853&gt;'Average Crustal Abundance'!B$2,Data!I853,'Average Crustal Abundance'!B$2)</f>
        <v>52200</v>
      </c>
      <c r="AH853" s="2">
        <f>IF(J853&gt;'Average Crustal Abundance'!C$2,Data!J853,'Average Crustal Abundance'!C$2)</f>
        <v>27</v>
      </c>
      <c r="AI853" s="2">
        <f>IF(K853&gt;'Average Crustal Abundance'!D$2,Data!K853,'Average Crustal Abundance'!D$2)</f>
        <v>59</v>
      </c>
      <c r="AJ853" s="2">
        <f>IF(L853&gt;'Average Crustal Abundance'!E$2,Data!L853,'Average Crustal Abundance'!E$2)</f>
        <v>0.188</v>
      </c>
      <c r="AK853" s="2">
        <f>IF(M853&gt;'Average Crustal Abundance'!F$2,Data!M853,'Average Crustal Abundance'!F$2)</f>
        <v>1.5E-3</v>
      </c>
      <c r="AL853" s="2">
        <f>IF(N853&gt;'Average Crustal Abundance'!G$2,Data!N853,'Average Crustal Abundance'!G$2)</f>
        <v>1.5E-3</v>
      </c>
      <c r="AM853" s="2">
        <f>IF(O853&gt;'Average Crustal Abundance'!H$2,Data!O853,'Average Crustal Abundance'!H$2)</f>
        <v>27</v>
      </c>
      <c r="AN853" s="2">
        <f>IF(P853&gt;'Average Crustal Abundance'!I$2,Data!P853,'Average Crustal Abundance'!I$2)</f>
        <v>5.6000000000000001E-2</v>
      </c>
      <c r="AO853" s="2">
        <f>IF(Q853&gt;'Average Crustal Abundance'!J$2,Data!Q853,'Average Crustal Abundance'!J$2)</f>
        <v>1.2999999999999999E-3</v>
      </c>
      <c r="AP853" s="2">
        <f>IF(R853&gt;'Average Crustal Abundance'!K$2,Data!R853,'Average Crustal Abundance'!K$2)</f>
        <v>72</v>
      </c>
      <c r="AQ853" s="2">
        <f>IF(S853&gt;'Average Crustal Abundance'!L$2,Data!S853,'Average Crustal Abundance'!L$2)</f>
        <v>0.08</v>
      </c>
      <c r="AR853" s="2">
        <f>IF(T853&gt;'Average Crustal Abundance'!M$2,Data!T853,'Average Crustal Abundance'!M$2)</f>
        <v>5.1999999999999998E-2</v>
      </c>
      <c r="AS853" s="2">
        <f>IF(U853&gt;'Average Crustal Abundance'!N$2,Data!U853,'Average Crustal Abundance'!N$2)</f>
        <v>0.5</v>
      </c>
      <c r="AT853" s="2">
        <f>IF(V853&gt;'Average Crustal Abundance'!O$2,Data!V853,'Average Crustal Abundance'!O$2)</f>
        <v>11</v>
      </c>
      <c r="AU853" s="2">
        <f>IF(W853&gt;'Average Crustal Abundance'!P$2,Data!W853,'Average Crustal Abundance'!P$2)</f>
        <v>0.03</v>
      </c>
      <c r="AV853" s="2">
        <f>IF(X853&gt;'Average Crustal Abundance'!Q$2,Data!X853,'Average Crustal Abundance'!Q$2)</f>
        <v>2.5</v>
      </c>
      <c r="AW853" s="2">
        <f>IF(Y853&gt;'Average Crustal Abundance'!R$2,Data!Y853,'Average Crustal Abundance'!R$2)</f>
        <v>0.2</v>
      </c>
      <c r="AX853" s="2">
        <f>IF(Z853&gt;'Average Crustal Abundance'!S$2,Data!Z853,'Average Crustal Abundance'!S$2)</f>
        <v>0.18</v>
      </c>
      <c r="AY853" s="2">
        <f>IF(AA853&gt;'Average Crustal Abundance'!T$2,Data!AA853,'Average Crustal Abundance'!T$2)</f>
        <v>1E-3</v>
      </c>
      <c r="AZ853" s="2">
        <f>IF(AB853&gt;'Average Crustal Abundance'!U$2,Data!AB853,'Average Crustal Abundance'!U$2)</f>
        <v>0.8</v>
      </c>
      <c r="BA853" s="2">
        <f>IF(AC853&gt;'Average Crustal Abundance'!V$2,Data!AC853,'Average Crustal Abundance'!V$2)</f>
        <v>1</v>
      </c>
      <c r="BB853" s="2">
        <f>IF(AD853&gt;'Average Crustal Abundance'!W$2,Data!AD853,'Average Crustal Abundance'!W$2)</f>
        <v>1.7</v>
      </c>
      <c r="BC853" s="2">
        <f>IF(AE853&gt;'Average Crustal Abundance'!X$2,Data!AE853,'Average Crustal Abundance'!X$2)</f>
        <v>20</v>
      </c>
      <c r="BD853" s="2">
        <f>IF(AF853&gt;'Average Crustal Abundance'!Y$2,Data!AF853,'Average Crustal Abundance'!Y$2)</f>
        <v>1.3</v>
      </c>
      <c r="BE853" s="3">
        <f>LOG((AG853/'Average Crustal Abundance'!B$2),1.636)</f>
        <v>0</v>
      </c>
      <c r="BF853" s="3">
        <f>LOG((AH853/'Average Crustal Abundance'!C$2),5.77)</f>
        <v>0</v>
      </c>
      <c r="BG853" s="3">
        <f>LOG((AI853/'Average Crustal Abundance'!D$2),5.07)</f>
        <v>0</v>
      </c>
      <c r="BH853" s="3">
        <f>IF(LOG((AJ853/'Average Crustal Abundance'!E$2))&lt;6,LOG((AJ853/'Average Crustal Abundance'!E$2)),6)</f>
        <v>0</v>
      </c>
      <c r="BI853" s="3">
        <f>IF(LOG((AK853/'Average Crustal Abundance'!F$2))&lt;6,LOG((AK853/'Average Crustal Abundance'!F$2)),6)</f>
        <v>0</v>
      </c>
      <c r="BJ853" s="3">
        <f>IF(LOG((AL853/'Average Crustal Abundance'!G$2))&lt;6,LOG((AL853/'Average Crustal Abundance'!G$2)),6)</f>
        <v>0</v>
      </c>
      <c r="BK853" s="3">
        <f>LOG((AM853/'Average Crustal Abundance'!H$2),5.77)</f>
        <v>0</v>
      </c>
      <c r="BL853" s="3">
        <f>IF(LOG((AN853/'Average Crustal Abundance'!I$2))&lt;6,LOG((AN853/'Average Crustal Abundance'!I$2)),6)</f>
        <v>0</v>
      </c>
      <c r="BM853" s="3">
        <f>IF(LOG((AO853/'Average Crustal Abundance'!J$2))&lt;6,LOG((AO853/'Average Crustal Abundance'!J$2)),6)</f>
        <v>0</v>
      </c>
      <c r="BN853" s="3">
        <f>LOG((AP853/'Average Crustal Abundance'!K$2),4.9)</f>
        <v>0</v>
      </c>
      <c r="BO853" s="3">
        <f>IF(LOG((AQ853/'Average Crustal Abundance'!L$2))&lt;6,LOG((AQ853/'Average Crustal Abundance'!L$2)),6)</f>
        <v>0</v>
      </c>
      <c r="BP853" s="3">
        <f>IF(LOG((AR853/'Average Crustal Abundance'!M$2))&lt;6,LOG((AR853/'Average Crustal Abundance'!M$2)),6)</f>
        <v>0</v>
      </c>
      <c r="BQ853" s="3">
        <f>IF(LOG((AS853/'Average Crustal Abundance'!N$2))&lt;6,LOG((AS853/'Average Crustal Abundance'!N$2)),6)</f>
        <v>0</v>
      </c>
      <c r="BR853" s="3">
        <f>LOG((AT853/'Average Crustal Abundance'!O$2),6.71)</f>
        <v>0</v>
      </c>
      <c r="BS853" s="3">
        <f>IF(LOG((AU853/'Average Crustal Abundance'!P$2))&lt;6,LOG((AU853/'Average Crustal Abundance'!P$2)),6)</f>
        <v>0</v>
      </c>
      <c r="BT853" s="3">
        <f>LOG((AV853/'Average Crustal Abundance'!Q$2),8.58)</f>
        <v>0</v>
      </c>
      <c r="BU853" s="3">
        <f>IF(LOG((AW853/'Average Crustal Abundance'!R$2))&lt;6,LOG((AW853/'Average Crustal Abundance'!R$2)),6)</f>
        <v>0</v>
      </c>
      <c r="BV853" s="3">
        <f>IF(LOG((AX853/'Average Crustal Abundance'!S$2))&lt;6,LOG((AX853/'Average Crustal Abundance'!S$2)),6)</f>
        <v>0</v>
      </c>
      <c r="BW853" s="3">
        <f>IF(LOG((AY853/'Average Crustal Abundance'!T$2))&lt;6,LOG((AY853/'Average Crustal Abundance'!T$2)),6)</f>
        <v>0</v>
      </c>
      <c r="BX853" s="3">
        <f>IF(LOG((AZ853/'Average Crustal Abundance'!U$2))&lt;6,LOG((AZ853/'Average Crustal Abundance'!U$2)),6)</f>
        <v>0</v>
      </c>
      <c r="BY853" s="3">
        <f>IF(LOG((BA853/'Average Crustal Abundance'!V$2))&lt;6,LOG((BA853/'Average Crustal Abundance'!V$2)),6)</f>
        <v>0</v>
      </c>
      <c r="BZ853" s="3">
        <f>LOG((BB853/'Average Crustal Abundance'!W$2),9.15)</f>
        <v>0</v>
      </c>
      <c r="CA853" s="3">
        <f>LOG((BC853/'Average Crustal Abundance'!X$2),6.07)</f>
        <v>0</v>
      </c>
      <c r="CB853" s="3">
        <f>LOG((BD853/'Average Crustal Abundance'!Y$2),9.57)</f>
        <v>0</v>
      </c>
      <c r="CC853" s="3">
        <f t="shared" si="464"/>
        <v>0</v>
      </c>
      <c r="CD853" s="3" t="e">
        <f t="shared" si="465"/>
        <v>#DIV/0!</v>
      </c>
      <c r="CE853" s="4" t="e">
        <f t="shared" si="461"/>
        <v>#DIV/0!</v>
      </c>
      <c r="CF853" s="4" t="e">
        <f t="shared" si="462"/>
        <v>#DIV/0!</v>
      </c>
      <c r="CG853" s="4" t="e">
        <f t="shared" si="463"/>
        <v>#DIV/0!</v>
      </c>
      <c r="CH853" s="4" t="e">
        <f t="shared" si="457"/>
        <v>#DIV/0!</v>
      </c>
      <c r="CI853" s="4" t="e">
        <f t="shared" si="458"/>
        <v>#DIV/0!</v>
      </c>
      <c r="CJ853" s="4" t="e">
        <f t="shared" si="459"/>
        <v>#DIV/0!</v>
      </c>
      <c r="CK853" s="4" t="e">
        <f t="shared" si="460"/>
        <v>#DIV/0!</v>
      </c>
      <c r="CL853" s="4" t="e">
        <f t="shared" si="445"/>
        <v>#DIV/0!</v>
      </c>
      <c r="CM853" s="4" t="e">
        <f t="shared" si="446"/>
        <v>#DIV/0!</v>
      </c>
      <c r="CN853" s="4" t="e">
        <f t="shared" si="447"/>
        <v>#DIV/0!</v>
      </c>
      <c r="CO853" s="4" t="e">
        <f t="shared" si="448"/>
        <v>#DIV/0!</v>
      </c>
      <c r="CP853" s="4" t="e">
        <f t="shared" si="449"/>
        <v>#DIV/0!</v>
      </c>
      <c r="CQ853" s="4" t="e">
        <f t="shared" si="467"/>
        <v>#DIV/0!</v>
      </c>
      <c r="CR853" s="4" t="e">
        <f t="shared" si="468"/>
        <v>#DIV/0!</v>
      </c>
      <c r="CS853" s="4" t="e">
        <f t="shared" si="469"/>
        <v>#DIV/0!</v>
      </c>
      <c r="CT853" s="4" t="e">
        <f t="shared" si="470"/>
        <v>#DIV/0!</v>
      </c>
      <c r="CU853" s="4" t="e">
        <f t="shared" si="471"/>
        <v>#DIV/0!</v>
      </c>
      <c r="CV853" s="4" t="e">
        <f t="shared" si="472"/>
        <v>#DIV/0!</v>
      </c>
      <c r="CW853" s="4" t="e">
        <f t="shared" si="477"/>
        <v>#DIV/0!</v>
      </c>
      <c r="CX853" s="4" t="e">
        <f t="shared" si="477"/>
        <v>#DIV/0!</v>
      </c>
      <c r="CY853" s="4" t="e">
        <f t="shared" si="477"/>
        <v>#DIV/0!</v>
      </c>
      <c r="CZ853" s="4" t="e">
        <f t="shared" si="473"/>
        <v>#DIV/0!</v>
      </c>
      <c r="DA853" s="4" t="e">
        <f t="shared" si="473"/>
        <v>#DIV/0!</v>
      </c>
      <c r="DB853" s="4" t="e">
        <f t="shared" si="473"/>
        <v>#DIV/0!</v>
      </c>
      <c r="DC853" s="3"/>
      <c r="DD853" s="3" t="e">
        <f t="shared" si="466"/>
        <v>#DIV/0!</v>
      </c>
    </row>
    <row r="854" spans="33:108" x14ac:dyDescent="0.25">
      <c r="AG854" s="2">
        <f>IF(I854&gt;'Average Crustal Abundance'!B$2,Data!I854,'Average Crustal Abundance'!B$2)</f>
        <v>52200</v>
      </c>
      <c r="AH854" s="2">
        <f>IF(J854&gt;'Average Crustal Abundance'!C$2,Data!J854,'Average Crustal Abundance'!C$2)</f>
        <v>27</v>
      </c>
      <c r="AI854" s="2">
        <f>IF(K854&gt;'Average Crustal Abundance'!D$2,Data!K854,'Average Crustal Abundance'!D$2)</f>
        <v>59</v>
      </c>
      <c r="AJ854" s="2">
        <f>IF(L854&gt;'Average Crustal Abundance'!E$2,Data!L854,'Average Crustal Abundance'!E$2)</f>
        <v>0.188</v>
      </c>
      <c r="AK854" s="2">
        <f>IF(M854&gt;'Average Crustal Abundance'!F$2,Data!M854,'Average Crustal Abundance'!F$2)</f>
        <v>1.5E-3</v>
      </c>
      <c r="AL854" s="2">
        <f>IF(N854&gt;'Average Crustal Abundance'!G$2,Data!N854,'Average Crustal Abundance'!G$2)</f>
        <v>1.5E-3</v>
      </c>
      <c r="AM854" s="2">
        <f>IF(O854&gt;'Average Crustal Abundance'!H$2,Data!O854,'Average Crustal Abundance'!H$2)</f>
        <v>27</v>
      </c>
      <c r="AN854" s="2">
        <f>IF(P854&gt;'Average Crustal Abundance'!I$2,Data!P854,'Average Crustal Abundance'!I$2)</f>
        <v>5.6000000000000001E-2</v>
      </c>
      <c r="AO854" s="2">
        <f>IF(Q854&gt;'Average Crustal Abundance'!J$2,Data!Q854,'Average Crustal Abundance'!J$2)</f>
        <v>1.2999999999999999E-3</v>
      </c>
      <c r="AP854" s="2">
        <f>IF(R854&gt;'Average Crustal Abundance'!K$2,Data!R854,'Average Crustal Abundance'!K$2)</f>
        <v>72</v>
      </c>
      <c r="AQ854" s="2">
        <f>IF(S854&gt;'Average Crustal Abundance'!L$2,Data!S854,'Average Crustal Abundance'!L$2)</f>
        <v>0.08</v>
      </c>
      <c r="AR854" s="2">
        <f>IF(T854&gt;'Average Crustal Abundance'!M$2,Data!T854,'Average Crustal Abundance'!M$2)</f>
        <v>5.1999999999999998E-2</v>
      </c>
      <c r="AS854" s="2">
        <f>IF(U854&gt;'Average Crustal Abundance'!N$2,Data!U854,'Average Crustal Abundance'!N$2)</f>
        <v>0.5</v>
      </c>
      <c r="AT854" s="2">
        <f>IF(V854&gt;'Average Crustal Abundance'!O$2,Data!V854,'Average Crustal Abundance'!O$2)</f>
        <v>11</v>
      </c>
      <c r="AU854" s="2">
        <f>IF(W854&gt;'Average Crustal Abundance'!P$2,Data!W854,'Average Crustal Abundance'!P$2)</f>
        <v>0.03</v>
      </c>
      <c r="AV854" s="2">
        <f>IF(X854&gt;'Average Crustal Abundance'!Q$2,Data!X854,'Average Crustal Abundance'!Q$2)</f>
        <v>2.5</v>
      </c>
      <c r="AW854" s="2">
        <f>IF(Y854&gt;'Average Crustal Abundance'!R$2,Data!Y854,'Average Crustal Abundance'!R$2)</f>
        <v>0.2</v>
      </c>
      <c r="AX854" s="2">
        <f>IF(Z854&gt;'Average Crustal Abundance'!S$2,Data!Z854,'Average Crustal Abundance'!S$2)</f>
        <v>0.18</v>
      </c>
      <c r="AY854" s="2">
        <f>IF(AA854&gt;'Average Crustal Abundance'!T$2,Data!AA854,'Average Crustal Abundance'!T$2)</f>
        <v>1E-3</v>
      </c>
      <c r="AZ854" s="2">
        <f>IF(AB854&gt;'Average Crustal Abundance'!U$2,Data!AB854,'Average Crustal Abundance'!U$2)</f>
        <v>0.8</v>
      </c>
      <c r="BA854" s="2">
        <f>IF(AC854&gt;'Average Crustal Abundance'!V$2,Data!AC854,'Average Crustal Abundance'!V$2)</f>
        <v>1</v>
      </c>
      <c r="BB854" s="2">
        <f>IF(AD854&gt;'Average Crustal Abundance'!W$2,Data!AD854,'Average Crustal Abundance'!W$2)</f>
        <v>1.7</v>
      </c>
      <c r="BC854" s="2">
        <f>IF(AE854&gt;'Average Crustal Abundance'!X$2,Data!AE854,'Average Crustal Abundance'!X$2)</f>
        <v>20</v>
      </c>
      <c r="BD854" s="2">
        <f>IF(AF854&gt;'Average Crustal Abundance'!Y$2,Data!AF854,'Average Crustal Abundance'!Y$2)</f>
        <v>1.3</v>
      </c>
      <c r="BE854" s="3">
        <f>LOG((AG854/'Average Crustal Abundance'!B$2),1.636)</f>
        <v>0</v>
      </c>
      <c r="BF854" s="3">
        <f>LOG((AH854/'Average Crustal Abundance'!C$2),5.77)</f>
        <v>0</v>
      </c>
      <c r="BG854" s="3">
        <f>LOG((AI854/'Average Crustal Abundance'!D$2),5.07)</f>
        <v>0</v>
      </c>
      <c r="BH854" s="3">
        <f>IF(LOG((AJ854/'Average Crustal Abundance'!E$2))&lt;6,LOG((AJ854/'Average Crustal Abundance'!E$2)),6)</f>
        <v>0</v>
      </c>
      <c r="BI854" s="3">
        <f>IF(LOG((AK854/'Average Crustal Abundance'!F$2))&lt;6,LOG((AK854/'Average Crustal Abundance'!F$2)),6)</f>
        <v>0</v>
      </c>
      <c r="BJ854" s="3">
        <f>IF(LOG((AL854/'Average Crustal Abundance'!G$2))&lt;6,LOG((AL854/'Average Crustal Abundance'!G$2)),6)</f>
        <v>0</v>
      </c>
      <c r="BK854" s="3">
        <f>LOG((AM854/'Average Crustal Abundance'!H$2),5.77)</f>
        <v>0</v>
      </c>
      <c r="BL854" s="3">
        <f>IF(LOG((AN854/'Average Crustal Abundance'!I$2))&lt;6,LOG((AN854/'Average Crustal Abundance'!I$2)),6)</f>
        <v>0</v>
      </c>
      <c r="BM854" s="3">
        <f>IF(LOG((AO854/'Average Crustal Abundance'!J$2))&lt;6,LOG((AO854/'Average Crustal Abundance'!J$2)),6)</f>
        <v>0</v>
      </c>
      <c r="BN854" s="3">
        <f>LOG((AP854/'Average Crustal Abundance'!K$2),4.9)</f>
        <v>0</v>
      </c>
      <c r="BO854" s="3">
        <f>IF(LOG((AQ854/'Average Crustal Abundance'!L$2))&lt;6,LOG((AQ854/'Average Crustal Abundance'!L$2)),6)</f>
        <v>0</v>
      </c>
      <c r="BP854" s="3">
        <f>IF(LOG((AR854/'Average Crustal Abundance'!M$2))&lt;6,LOG((AR854/'Average Crustal Abundance'!M$2)),6)</f>
        <v>0</v>
      </c>
      <c r="BQ854" s="3">
        <f>IF(LOG((AS854/'Average Crustal Abundance'!N$2))&lt;6,LOG((AS854/'Average Crustal Abundance'!N$2)),6)</f>
        <v>0</v>
      </c>
      <c r="BR854" s="3">
        <f>LOG((AT854/'Average Crustal Abundance'!O$2),6.71)</f>
        <v>0</v>
      </c>
      <c r="BS854" s="3">
        <f>IF(LOG((AU854/'Average Crustal Abundance'!P$2))&lt;6,LOG((AU854/'Average Crustal Abundance'!P$2)),6)</f>
        <v>0</v>
      </c>
      <c r="BT854" s="3">
        <f>LOG((AV854/'Average Crustal Abundance'!Q$2),8.58)</f>
        <v>0</v>
      </c>
      <c r="BU854" s="3">
        <f>IF(LOG((AW854/'Average Crustal Abundance'!R$2))&lt;6,LOG((AW854/'Average Crustal Abundance'!R$2)),6)</f>
        <v>0</v>
      </c>
      <c r="BV854" s="3">
        <f>IF(LOG((AX854/'Average Crustal Abundance'!S$2))&lt;6,LOG((AX854/'Average Crustal Abundance'!S$2)),6)</f>
        <v>0</v>
      </c>
      <c r="BW854" s="3">
        <f>IF(LOG((AY854/'Average Crustal Abundance'!T$2))&lt;6,LOG((AY854/'Average Crustal Abundance'!T$2)),6)</f>
        <v>0</v>
      </c>
      <c r="BX854" s="3">
        <f>IF(LOG((AZ854/'Average Crustal Abundance'!U$2))&lt;6,LOG((AZ854/'Average Crustal Abundance'!U$2)),6)</f>
        <v>0</v>
      </c>
      <c r="BY854" s="3">
        <f>IF(LOG((BA854/'Average Crustal Abundance'!V$2))&lt;6,LOG((BA854/'Average Crustal Abundance'!V$2)),6)</f>
        <v>0</v>
      </c>
      <c r="BZ854" s="3">
        <f>LOG((BB854/'Average Crustal Abundance'!W$2),9.15)</f>
        <v>0</v>
      </c>
      <c r="CA854" s="3">
        <f>LOG((BC854/'Average Crustal Abundance'!X$2),6.07)</f>
        <v>0</v>
      </c>
      <c r="CB854" s="3">
        <f>LOG((BD854/'Average Crustal Abundance'!Y$2),9.57)</f>
        <v>0</v>
      </c>
      <c r="CC854" s="3">
        <f t="shared" si="464"/>
        <v>0</v>
      </c>
      <c r="CD854" s="3" t="e">
        <f t="shared" si="465"/>
        <v>#DIV/0!</v>
      </c>
      <c r="CE854" s="4" t="e">
        <f t="shared" si="461"/>
        <v>#DIV/0!</v>
      </c>
      <c r="CF854" s="4" t="e">
        <f t="shared" si="462"/>
        <v>#DIV/0!</v>
      </c>
      <c r="CG854" s="4" t="e">
        <f t="shared" si="463"/>
        <v>#DIV/0!</v>
      </c>
      <c r="CH854" s="4" t="e">
        <f t="shared" si="457"/>
        <v>#DIV/0!</v>
      </c>
      <c r="CI854" s="4" t="e">
        <f t="shared" si="458"/>
        <v>#DIV/0!</v>
      </c>
      <c r="CJ854" s="4" t="e">
        <f t="shared" si="459"/>
        <v>#DIV/0!</v>
      </c>
      <c r="CK854" s="4" t="e">
        <f t="shared" si="460"/>
        <v>#DIV/0!</v>
      </c>
      <c r="CL854" s="4" t="e">
        <f t="shared" si="445"/>
        <v>#DIV/0!</v>
      </c>
      <c r="CM854" s="4" t="e">
        <f t="shared" si="446"/>
        <v>#DIV/0!</v>
      </c>
      <c r="CN854" s="4" t="e">
        <f t="shared" si="447"/>
        <v>#DIV/0!</v>
      </c>
      <c r="CO854" s="4" t="e">
        <f t="shared" si="448"/>
        <v>#DIV/0!</v>
      </c>
      <c r="CP854" s="4" t="e">
        <f t="shared" si="449"/>
        <v>#DIV/0!</v>
      </c>
      <c r="CQ854" s="4" t="e">
        <f t="shared" si="467"/>
        <v>#DIV/0!</v>
      </c>
      <c r="CR854" s="4" t="e">
        <f t="shared" si="468"/>
        <v>#DIV/0!</v>
      </c>
      <c r="CS854" s="4" t="e">
        <f t="shared" si="469"/>
        <v>#DIV/0!</v>
      </c>
      <c r="CT854" s="4" t="e">
        <f t="shared" si="470"/>
        <v>#DIV/0!</v>
      </c>
      <c r="CU854" s="4" t="e">
        <f t="shared" si="471"/>
        <v>#DIV/0!</v>
      </c>
      <c r="CV854" s="4" t="e">
        <f t="shared" si="472"/>
        <v>#DIV/0!</v>
      </c>
      <c r="CW854" s="4" t="e">
        <f t="shared" si="477"/>
        <v>#DIV/0!</v>
      </c>
      <c r="CX854" s="4" t="e">
        <f t="shared" si="477"/>
        <v>#DIV/0!</v>
      </c>
      <c r="CY854" s="4" t="e">
        <f t="shared" si="477"/>
        <v>#DIV/0!</v>
      </c>
      <c r="CZ854" s="4" t="e">
        <f t="shared" si="473"/>
        <v>#DIV/0!</v>
      </c>
      <c r="DA854" s="4" t="e">
        <f t="shared" si="473"/>
        <v>#DIV/0!</v>
      </c>
      <c r="DB854" s="4" t="e">
        <f t="shared" si="473"/>
        <v>#DIV/0!</v>
      </c>
      <c r="DC854" s="3"/>
      <c r="DD854" s="3" t="e">
        <f t="shared" si="466"/>
        <v>#DIV/0!</v>
      </c>
    </row>
    <row r="855" spans="33:108" x14ac:dyDescent="0.25">
      <c r="AG855" s="2">
        <f>IF(I855&gt;'Average Crustal Abundance'!B$2,Data!I855,'Average Crustal Abundance'!B$2)</f>
        <v>52200</v>
      </c>
      <c r="AH855" s="2">
        <f>IF(J855&gt;'Average Crustal Abundance'!C$2,Data!J855,'Average Crustal Abundance'!C$2)</f>
        <v>27</v>
      </c>
      <c r="AI855" s="2">
        <f>IF(K855&gt;'Average Crustal Abundance'!D$2,Data!K855,'Average Crustal Abundance'!D$2)</f>
        <v>59</v>
      </c>
      <c r="AJ855" s="2">
        <f>IF(L855&gt;'Average Crustal Abundance'!E$2,Data!L855,'Average Crustal Abundance'!E$2)</f>
        <v>0.188</v>
      </c>
      <c r="AK855" s="2">
        <f>IF(M855&gt;'Average Crustal Abundance'!F$2,Data!M855,'Average Crustal Abundance'!F$2)</f>
        <v>1.5E-3</v>
      </c>
      <c r="AL855" s="2">
        <f>IF(N855&gt;'Average Crustal Abundance'!G$2,Data!N855,'Average Crustal Abundance'!G$2)</f>
        <v>1.5E-3</v>
      </c>
      <c r="AM855" s="2">
        <f>IF(O855&gt;'Average Crustal Abundance'!H$2,Data!O855,'Average Crustal Abundance'!H$2)</f>
        <v>27</v>
      </c>
      <c r="AN855" s="2">
        <f>IF(P855&gt;'Average Crustal Abundance'!I$2,Data!P855,'Average Crustal Abundance'!I$2)</f>
        <v>5.6000000000000001E-2</v>
      </c>
      <c r="AO855" s="2">
        <f>IF(Q855&gt;'Average Crustal Abundance'!J$2,Data!Q855,'Average Crustal Abundance'!J$2)</f>
        <v>1.2999999999999999E-3</v>
      </c>
      <c r="AP855" s="2">
        <f>IF(R855&gt;'Average Crustal Abundance'!K$2,Data!R855,'Average Crustal Abundance'!K$2)</f>
        <v>72</v>
      </c>
      <c r="AQ855" s="2">
        <f>IF(S855&gt;'Average Crustal Abundance'!L$2,Data!S855,'Average Crustal Abundance'!L$2)</f>
        <v>0.08</v>
      </c>
      <c r="AR855" s="2">
        <f>IF(T855&gt;'Average Crustal Abundance'!M$2,Data!T855,'Average Crustal Abundance'!M$2)</f>
        <v>5.1999999999999998E-2</v>
      </c>
      <c r="AS855" s="2">
        <f>IF(U855&gt;'Average Crustal Abundance'!N$2,Data!U855,'Average Crustal Abundance'!N$2)</f>
        <v>0.5</v>
      </c>
      <c r="AT855" s="2">
        <f>IF(V855&gt;'Average Crustal Abundance'!O$2,Data!V855,'Average Crustal Abundance'!O$2)</f>
        <v>11</v>
      </c>
      <c r="AU855" s="2">
        <f>IF(W855&gt;'Average Crustal Abundance'!P$2,Data!W855,'Average Crustal Abundance'!P$2)</f>
        <v>0.03</v>
      </c>
      <c r="AV855" s="2">
        <f>IF(X855&gt;'Average Crustal Abundance'!Q$2,Data!X855,'Average Crustal Abundance'!Q$2)</f>
        <v>2.5</v>
      </c>
      <c r="AW855" s="2">
        <f>IF(Y855&gt;'Average Crustal Abundance'!R$2,Data!Y855,'Average Crustal Abundance'!R$2)</f>
        <v>0.2</v>
      </c>
      <c r="AX855" s="2">
        <f>IF(Z855&gt;'Average Crustal Abundance'!S$2,Data!Z855,'Average Crustal Abundance'!S$2)</f>
        <v>0.18</v>
      </c>
      <c r="AY855" s="2">
        <f>IF(AA855&gt;'Average Crustal Abundance'!T$2,Data!AA855,'Average Crustal Abundance'!T$2)</f>
        <v>1E-3</v>
      </c>
      <c r="AZ855" s="2">
        <f>IF(AB855&gt;'Average Crustal Abundance'!U$2,Data!AB855,'Average Crustal Abundance'!U$2)</f>
        <v>0.8</v>
      </c>
      <c r="BA855" s="2">
        <f>IF(AC855&gt;'Average Crustal Abundance'!V$2,Data!AC855,'Average Crustal Abundance'!V$2)</f>
        <v>1</v>
      </c>
      <c r="BB855" s="2">
        <f>IF(AD855&gt;'Average Crustal Abundance'!W$2,Data!AD855,'Average Crustal Abundance'!W$2)</f>
        <v>1.7</v>
      </c>
      <c r="BC855" s="2">
        <f>IF(AE855&gt;'Average Crustal Abundance'!X$2,Data!AE855,'Average Crustal Abundance'!X$2)</f>
        <v>20</v>
      </c>
      <c r="BD855" s="2">
        <f>IF(AF855&gt;'Average Crustal Abundance'!Y$2,Data!AF855,'Average Crustal Abundance'!Y$2)</f>
        <v>1.3</v>
      </c>
      <c r="BE855" s="3">
        <f>LOG((AG855/'Average Crustal Abundance'!B$2),1.636)</f>
        <v>0</v>
      </c>
      <c r="BF855" s="3">
        <f>LOG((AH855/'Average Crustal Abundance'!C$2),5.77)</f>
        <v>0</v>
      </c>
      <c r="BG855" s="3">
        <f>LOG((AI855/'Average Crustal Abundance'!D$2),5.07)</f>
        <v>0</v>
      </c>
      <c r="BH855" s="3">
        <f>IF(LOG((AJ855/'Average Crustal Abundance'!E$2))&lt;6,LOG((AJ855/'Average Crustal Abundance'!E$2)),6)</f>
        <v>0</v>
      </c>
      <c r="BI855" s="3">
        <f>IF(LOG((AK855/'Average Crustal Abundance'!F$2))&lt;6,LOG((AK855/'Average Crustal Abundance'!F$2)),6)</f>
        <v>0</v>
      </c>
      <c r="BJ855" s="3">
        <f>IF(LOG((AL855/'Average Crustal Abundance'!G$2))&lt;6,LOG((AL855/'Average Crustal Abundance'!G$2)),6)</f>
        <v>0</v>
      </c>
      <c r="BK855" s="3">
        <f>LOG((AM855/'Average Crustal Abundance'!H$2),5.77)</f>
        <v>0</v>
      </c>
      <c r="BL855" s="3">
        <f>IF(LOG((AN855/'Average Crustal Abundance'!I$2))&lt;6,LOG((AN855/'Average Crustal Abundance'!I$2)),6)</f>
        <v>0</v>
      </c>
      <c r="BM855" s="3">
        <f>IF(LOG((AO855/'Average Crustal Abundance'!J$2))&lt;6,LOG((AO855/'Average Crustal Abundance'!J$2)),6)</f>
        <v>0</v>
      </c>
      <c r="BN855" s="3">
        <f>LOG((AP855/'Average Crustal Abundance'!K$2),4.9)</f>
        <v>0</v>
      </c>
      <c r="BO855" s="3">
        <f>IF(LOG((AQ855/'Average Crustal Abundance'!L$2))&lt;6,LOG((AQ855/'Average Crustal Abundance'!L$2)),6)</f>
        <v>0</v>
      </c>
      <c r="BP855" s="3">
        <f>IF(LOG((AR855/'Average Crustal Abundance'!M$2))&lt;6,LOG((AR855/'Average Crustal Abundance'!M$2)),6)</f>
        <v>0</v>
      </c>
      <c r="BQ855" s="3">
        <f>IF(LOG((AS855/'Average Crustal Abundance'!N$2))&lt;6,LOG((AS855/'Average Crustal Abundance'!N$2)),6)</f>
        <v>0</v>
      </c>
      <c r="BR855" s="3">
        <f>LOG((AT855/'Average Crustal Abundance'!O$2),6.71)</f>
        <v>0</v>
      </c>
      <c r="BS855" s="3">
        <f>IF(LOG((AU855/'Average Crustal Abundance'!P$2))&lt;6,LOG((AU855/'Average Crustal Abundance'!P$2)),6)</f>
        <v>0</v>
      </c>
      <c r="BT855" s="3">
        <f>LOG((AV855/'Average Crustal Abundance'!Q$2),8.58)</f>
        <v>0</v>
      </c>
      <c r="BU855" s="3">
        <f>IF(LOG((AW855/'Average Crustal Abundance'!R$2))&lt;6,LOG((AW855/'Average Crustal Abundance'!R$2)),6)</f>
        <v>0</v>
      </c>
      <c r="BV855" s="3">
        <f>IF(LOG((AX855/'Average Crustal Abundance'!S$2))&lt;6,LOG((AX855/'Average Crustal Abundance'!S$2)),6)</f>
        <v>0</v>
      </c>
      <c r="BW855" s="3">
        <f>IF(LOG((AY855/'Average Crustal Abundance'!T$2))&lt;6,LOG((AY855/'Average Crustal Abundance'!T$2)),6)</f>
        <v>0</v>
      </c>
      <c r="BX855" s="3">
        <f>IF(LOG((AZ855/'Average Crustal Abundance'!U$2))&lt;6,LOG((AZ855/'Average Crustal Abundance'!U$2)),6)</f>
        <v>0</v>
      </c>
      <c r="BY855" s="3">
        <f>IF(LOG((BA855/'Average Crustal Abundance'!V$2))&lt;6,LOG((BA855/'Average Crustal Abundance'!V$2)),6)</f>
        <v>0</v>
      </c>
      <c r="BZ855" s="3">
        <f>LOG((BB855/'Average Crustal Abundance'!W$2),9.15)</f>
        <v>0</v>
      </c>
      <c r="CA855" s="3">
        <f>LOG((BC855/'Average Crustal Abundance'!X$2),6.07)</f>
        <v>0</v>
      </c>
      <c r="CB855" s="3">
        <f>LOG((BD855/'Average Crustal Abundance'!Y$2),9.57)</f>
        <v>0</v>
      </c>
      <c r="CC855" s="3">
        <f t="shared" si="464"/>
        <v>0</v>
      </c>
      <c r="CD855" s="3" t="e">
        <f t="shared" si="465"/>
        <v>#DIV/0!</v>
      </c>
      <c r="CE855" s="4" t="e">
        <f t="shared" si="461"/>
        <v>#DIV/0!</v>
      </c>
      <c r="CF855" s="4" t="e">
        <f t="shared" si="462"/>
        <v>#DIV/0!</v>
      </c>
      <c r="CG855" s="4" t="e">
        <f t="shared" si="463"/>
        <v>#DIV/0!</v>
      </c>
      <c r="CH855" s="4" t="e">
        <f t="shared" si="457"/>
        <v>#DIV/0!</v>
      </c>
      <c r="CI855" s="4" t="e">
        <f t="shared" si="458"/>
        <v>#DIV/0!</v>
      </c>
      <c r="CJ855" s="4" t="e">
        <f t="shared" si="459"/>
        <v>#DIV/0!</v>
      </c>
      <c r="CK855" s="4" t="e">
        <f t="shared" si="460"/>
        <v>#DIV/0!</v>
      </c>
      <c r="CL855" s="4" t="e">
        <f t="shared" ref="CL855:CL872" si="478">BL855*$CD855</f>
        <v>#DIV/0!</v>
      </c>
      <c r="CM855" s="4" t="e">
        <f t="shared" ref="CM855:CM872" si="479">BM855*$CD855</f>
        <v>#DIV/0!</v>
      </c>
      <c r="CN855" s="4" t="e">
        <f t="shared" ref="CN855:CN872" si="480">BN855*$CD855</f>
        <v>#DIV/0!</v>
      </c>
      <c r="CO855" s="4" t="e">
        <f t="shared" ref="CO855:CO872" si="481">BO855*$CD855</f>
        <v>#DIV/0!</v>
      </c>
      <c r="CP855" s="4" t="e">
        <f t="shared" ref="CP855:CP872" si="482">BP855*$CD855</f>
        <v>#DIV/0!</v>
      </c>
      <c r="CQ855" s="4" t="e">
        <f t="shared" si="467"/>
        <v>#DIV/0!</v>
      </c>
      <c r="CR855" s="4" t="e">
        <f t="shared" si="468"/>
        <v>#DIV/0!</v>
      </c>
      <c r="CS855" s="4" t="e">
        <f t="shared" si="469"/>
        <v>#DIV/0!</v>
      </c>
      <c r="CT855" s="4" t="e">
        <f t="shared" si="470"/>
        <v>#DIV/0!</v>
      </c>
      <c r="CU855" s="4" t="e">
        <f t="shared" si="471"/>
        <v>#DIV/0!</v>
      </c>
      <c r="CV855" s="4" t="e">
        <f t="shared" si="472"/>
        <v>#DIV/0!</v>
      </c>
      <c r="CW855" s="4" t="e">
        <f t="shared" si="477"/>
        <v>#DIV/0!</v>
      </c>
      <c r="CX855" s="4" t="e">
        <f t="shared" si="477"/>
        <v>#DIV/0!</v>
      </c>
      <c r="CY855" s="4" t="e">
        <f t="shared" si="477"/>
        <v>#DIV/0!</v>
      </c>
      <c r="CZ855" s="4" t="e">
        <f t="shared" si="473"/>
        <v>#DIV/0!</v>
      </c>
      <c r="DA855" s="4" t="e">
        <f t="shared" si="473"/>
        <v>#DIV/0!</v>
      </c>
      <c r="DB855" s="4" t="e">
        <f t="shared" si="473"/>
        <v>#DIV/0!</v>
      </c>
      <c r="DC855" s="3"/>
      <c r="DD855" s="3" t="e">
        <f t="shared" si="466"/>
        <v>#DIV/0!</v>
      </c>
    </row>
    <row r="856" spans="33:108" x14ac:dyDescent="0.25">
      <c r="AG856" s="2">
        <f>IF(I856&gt;'Average Crustal Abundance'!B$2,Data!I856,'Average Crustal Abundance'!B$2)</f>
        <v>52200</v>
      </c>
      <c r="AH856" s="2">
        <f>IF(J856&gt;'Average Crustal Abundance'!C$2,Data!J856,'Average Crustal Abundance'!C$2)</f>
        <v>27</v>
      </c>
      <c r="AI856" s="2">
        <f>IF(K856&gt;'Average Crustal Abundance'!D$2,Data!K856,'Average Crustal Abundance'!D$2)</f>
        <v>59</v>
      </c>
      <c r="AJ856" s="2">
        <f>IF(L856&gt;'Average Crustal Abundance'!E$2,Data!L856,'Average Crustal Abundance'!E$2)</f>
        <v>0.188</v>
      </c>
      <c r="AK856" s="2">
        <f>IF(M856&gt;'Average Crustal Abundance'!F$2,Data!M856,'Average Crustal Abundance'!F$2)</f>
        <v>1.5E-3</v>
      </c>
      <c r="AL856" s="2">
        <f>IF(N856&gt;'Average Crustal Abundance'!G$2,Data!N856,'Average Crustal Abundance'!G$2)</f>
        <v>1.5E-3</v>
      </c>
      <c r="AM856" s="2">
        <f>IF(O856&gt;'Average Crustal Abundance'!H$2,Data!O856,'Average Crustal Abundance'!H$2)</f>
        <v>27</v>
      </c>
      <c r="AN856" s="2">
        <f>IF(P856&gt;'Average Crustal Abundance'!I$2,Data!P856,'Average Crustal Abundance'!I$2)</f>
        <v>5.6000000000000001E-2</v>
      </c>
      <c r="AO856" s="2">
        <f>IF(Q856&gt;'Average Crustal Abundance'!J$2,Data!Q856,'Average Crustal Abundance'!J$2)</f>
        <v>1.2999999999999999E-3</v>
      </c>
      <c r="AP856" s="2">
        <f>IF(R856&gt;'Average Crustal Abundance'!K$2,Data!R856,'Average Crustal Abundance'!K$2)</f>
        <v>72</v>
      </c>
      <c r="AQ856" s="2">
        <f>IF(S856&gt;'Average Crustal Abundance'!L$2,Data!S856,'Average Crustal Abundance'!L$2)</f>
        <v>0.08</v>
      </c>
      <c r="AR856" s="2">
        <f>IF(T856&gt;'Average Crustal Abundance'!M$2,Data!T856,'Average Crustal Abundance'!M$2)</f>
        <v>5.1999999999999998E-2</v>
      </c>
      <c r="AS856" s="2">
        <f>IF(U856&gt;'Average Crustal Abundance'!N$2,Data!U856,'Average Crustal Abundance'!N$2)</f>
        <v>0.5</v>
      </c>
      <c r="AT856" s="2">
        <f>IF(V856&gt;'Average Crustal Abundance'!O$2,Data!V856,'Average Crustal Abundance'!O$2)</f>
        <v>11</v>
      </c>
      <c r="AU856" s="2">
        <f>IF(W856&gt;'Average Crustal Abundance'!P$2,Data!W856,'Average Crustal Abundance'!P$2)</f>
        <v>0.03</v>
      </c>
      <c r="AV856" s="2">
        <f>IF(X856&gt;'Average Crustal Abundance'!Q$2,Data!X856,'Average Crustal Abundance'!Q$2)</f>
        <v>2.5</v>
      </c>
      <c r="AW856" s="2">
        <f>IF(Y856&gt;'Average Crustal Abundance'!R$2,Data!Y856,'Average Crustal Abundance'!R$2)</f>
        <v>0.2</v>
      </c>
      <c r="AX856" s="2">
        <f>IF(Z856&gt;'Average Crustal Abundance'!S$2,Data!Z856,'Average Crustal Abundance'!S$2)</f>
        <v>0.18</v>
      </c>
      <c r="AY856" s="2">
        <f>IF(AA856&gt;'Average Crustal Abundance'!T$2,Data!AA856,'Average Crustal Abundance'!T$2)</f>
        <v>1E-3</v>
      </c>
      <c r="AZ856" s="2">
        <f>IF(AB856&gt;'Average Crustal Abundance'!U$2,Data!AB856,'Average Crustal Abundance'!U$2)</f>
        <v>0.8</v>
      </c>
      <c r="BA856" s="2">
        <f>IF(AC856&gt;'Average Crustal Abundance'!V$2,Data!AC856,'Average Crustal Abundance'!V$2)</f>
        <v>1</v>
      </c>
      <c r="BB856" s="2">
        <f>IF(AD856&gt;'Average Crustal Abundance'!W$2,Data!AD856,'Average Crustal Abundance'!W$2)</f>
        <v>1.7</v>
      </c>
      <c r="BC856" s="2">
        <f>IF(AE856&gt;'Average Crustal Abundance'!X$2,Data!AE856,'Average Crustal Abundance'!X$2)</f>
        <v>20</v>
      </c>
      <c r="BD856" s="2">
        <f>IF(AF856&gt;'Average Crustal Abundance'!Y$2,Data!AF856,'Average Crustal Abundance'!Y$2)</f>
        <v>1.3</v>
      </c>
      <c r="BE856" s="3">
        <f>LOG((AG856/'Average Crustal Abundance'!B$2),1.636)</f>
        <v>0</v>
      </c>
      <c r="BF856" s="3">
        <f>LOG((AH856/'Average Crustal Abundance'!C$2),5.77)</f>
        <v>0</v>
      </c>
      <c r="BG856" s="3">
        <f>LOG((AI856/'Average Crustal Abundance'!D$2),5.07)</f>
        <v>0</v>
      </c>
      <c r="BH856" s="3">
        <f>IF(LOG((AJ856/'Average Crustal Abundance'!E$2))&lt;6,LOG((AJ856/'Average Crustal Abundance'!E$2)),6)</f>
        <v>0</v>
      </c>
      <c r="BI856" s="3">
        <f>IF(LOG((AK856/'Average Crustal Abundance'!F$2))&lt;6,LOG((AK856/'Average Crustal Abundance'!F$2)),6)</f>
        <v>0</v>
      </c>
      <c r="BJ856" s="3">
        <f>IF(LOG((AL856/'Average Crustal Abundance'!G$2))&lt;6,LOG((AL856/'Average Crustal Abundance'!G$2)),6)</f>
        <v>0</v>
      </c>
      <c r="BK856" s="3">
        <f>LOG((AM856/'Average Crustal Abundance'!H$2),5.77)</f>
        <v>0</v>
      </c>
      <c r="BL856" s="3">
        <f>IF(LOG((AN856/'Average Crustal Abundance'!I$2))&lt;6,LOG((AN856/'Average Crustal Abundance'!I$2)),6)</f>
        <v>0</v>
      </c>
      <c r="BM856" s="3">
        <f>IF(LOG((AO856/'Average Crustal Abundance'!J$2))&lt;6,LOG((AO856/'Average Crustal Abundance'!J$2)),6)</f>
        <v>0</v>
      </c>
      <c r="BN856" s="3">
        <f>LOG((AP856/'Average Crustal Abundance'!K$2),4.9)</f>
        <v>0</v>
      </c>
      <c r="BO856" s="3">
        <f>IF(LOG((AQ856/'Average Crustal Abundance'!L$2))&lt;6,LOG((AQ856/'Average Crustal Abundance'!L$2)),6)</f>
        <v>0</v>
      </c>
      <c r="BP856" s="3">
        <f>IF(LOG((AR856/'Average Crustal Abundance'!M$2))&lt;6,LOG((AR856/'Average Crustal Abundance'!M$2)),6)</f>
        <v>0</v>
      </c>
      <c r="BQ856" s="3">
        <f>IF(LOG((AS856/'Average Crustal Abundance'!N$2))&lt;6,LOG((AS856/'Average Crustal Abundance'!N$2)),6)</f>
        <v>0</v>
      </c>
      <c r="BR856" s="3">
        <f>LOG((AT856/'Average Crustal Abundance'!O$2),6.71)</f>
        <v>0</v>
      </c>
      <c r="BS856" s="3">
        <f>IF(LOG((AU856/'Average Crustal Abundance'!P$2))&lt;6,LOG((AU856/'Average Crustal Abundance'!P$2)),6)</f>
        <v>0</v>
      </c>
      <c r="BT856" s="3">
        <f>LOG((AV856/'Average Crustal Abundance'!Q$2),8.58)</f>
        <v>0</v>
      </c>
      <c r="BU856" s="3">
        <f>IF(LOG((AW856/'Average Crustal Abundance'!R$2))&lt;6,LOG((AW856/'Average Crustal Abundance'!R$2)),6)</f>
        <v>0</v>
      </c>
      <c r="BV856" s="3">
        <f>IF(LOG((AX856/'Average Crustal Abundance'!S$2))&lt;6,LOG((AX856/'Average Crustal Abundance'!S$2)),6)</f>
        <v>0</v>
      </c>
      <c r="BW856" s="3">
        <f>IF(LOG((AY856/'Average Crustal Abundance'!T$2))&lt;6,LOG((AY856/'Average Crustal Abundance'!T$2)),6)</f>
        <v>0</v>
      </c>
      <c r="BX856" s="3">
        <f>IF(LOG((AZ856/'Average Crustal Abundance'!U$2))&lt;6,LOG((AZ856/'Average Crustal Abundance'!U$2)),6)</f>
        <v>0</v>
      </c>
      <c r="BY856" s="3">
        <f>IF(LOG((BA856/'Average Crustal Abundance'!V$2))&lt;6,LOG((BA856/'Average Crustal Abundance'!V$2)),6)</f>
        <v>0</v>
      </c>
      <c r="BZ856" s="3">
        <f>LOG((BB856/'Average Crustal Abundance'!W$2),9.15)</f>
        <v>0</v>
      </c>
      <c r="CA856" s="3">
        <f>LOG((BC856/'Average Crustal Abundance'!X$2),6.07)</f>
        <v>0</v>
      </c>
      <c r="CB856" s="3">
        <f>LOG((BD856/'Average Crustal Abundance'!Y$2),9.57)</f>
        <v>0</v>
      </c>
      <c r="CC856" s="3">
        <f t="shared" si="464"/>
        <v>0</v>
      </c>
      <c r="CD856" s="3" t="e">
        <f t="shared" si="465"/>
        <v>#DIV/0!</v>
      </c>
      <c r="CE856" s="4" t="e">
        <f t="shared" si="461"/>
        <v>#DIV/0!</v>
      </c>
      <c r="CF856" s="4" t="e">
        <f t="shared" si="462"/>
        <v>#DIV/0!</v>
      </c>
      <c r="CG856" s="4" t="e">
        <f t="shared" si="463"/>
        <v>#DIV/0!</v>
      </c>
      <c r="CH856" s="4" t="e">
        <f t="shared" si="457"/>
        <v>#DIV/0!</v>
      </c>
      <c r="CI856" s="4" t="e">
        <f t="shared" si="458"/>
        <v>#DIV/0!</v>
      </c>
      <c r="CJ856" s="4" t="e">
        <f t="shared" si="459"/>
        <v>#DIV/0!</v>
      </c>
      <c r="CK856" s="4" t="e">
        <f t="shared" si="460"/>
        <v>#DIV/0!</v>
      </c>
      <c r="CL856" s="4" t="e">
        <f t="shared" si="478"/>
        <v>#DIV/0!</v>
      </c>
      <c r="CM856" s="4" t="e">
        <f t="shared" si="479"/>
        <v>#DIV/0!</v>
      </c>
      <c r="CN856" s="4" t="e">
        <f t="shared" si="480"/>
        <v>#DIV/0!</v>
      </c>
      <c r="CO856" s="4" t="e">
        <f t="shared" si="481"/>
        <v>#DIV/0!</v>
      </c>
      <c r="CP856" s="4" t="e">
        <f t="shared" si="482"/>
        <v>#DIV/0!</v>
      </c>
      <c r="CQ856" s="4" t="e">
        <f t="shared" si="467"/>
        <v>#DIV/0!</v>
      </c>
      <c r="CR856" s="4" t="e">
        <f t="shared" si="468"/>
        <v>#DIV/0!</v>
      </c>
      <c r="CS856" s="4" t="e">
        <f t="shared" si="469"/>
        <v>#DIV/0!</v>
      </c>
      <c r="CT856" s="4" t="e">
        <f t="shared" si="470"/>
        <v>#DIV/0!</v>
      </c>
      <c r="CU856" s="4" t="e">
        <f t="shared" si="471"/>
        <v>#DIV/0!</v>
      </c>
      <c r="CV856" s="4" t="e">
        <f t="shared" si="472"/>
        <v>#DIV/0!</v>
      </c>
      <c r="CW856" s="4" t="e">
        <f t="shared" si="477"/>
        <v>#DIV/0!</v>
      </c>
      <c r="CX856" s="4" t="e">
        <f t="shared" si="477"/>
        <v>#DIV/0!</v>
      </c>
      <c r="CY856" s="4" t="e">
        <f t="shared" si="477"/>
        <v>#DIV/0!</v>
      </c>
      <c r="CZ856" s="4" t="e">
        <f t="shared" si="473"/>
        <v>#DIV/0!</v>
      </c>
      <c r="DA856" s="4" t="e">
        <f t="shared" si="473"/>
        <v>#DIV/0!</v>
      </c>
      <c r="DB856" s="4" t="e">
        <f t="shared" si="473"/>
        <v>#DIV/0!</v>
      </c>
      <c r="DC856" s="3"/>
      <c r="DD856" s="3" t="e">
        <f t="shared" si="466"/>
        <v>#DIV/0!</v>
      </c>
    </row>
    <row r="857" spans="33:108" x14ac:dyDescent="0.25">
      <c r="AG857" s="2">
        <f>IF(I857&gt;'Average Crustal Abundance'!B$2,Data!I857,'Average Crustal Abundance'!B$2)</f>
        <v>52200</v>
      </c>
      <c r="AH857" s="2">
        <f>IF(J857&gt;'Average Crustal Abundance'!C$2,Data!J857,'Average Crustal Abundance'!C$2)</f>
        <v>27</v>
      </c>
      <c r="AI857" s="2">
        <f>IF(K857&gt;'Average Crustal Abundance'!D$2,Data!K857,'Average Crustal Abundance'!D$2)</f>
        <v>59</v>
      </c>
      <c r="AJ857" s="2">
        <f>IF(L857&gt;'Average Crustal Abundance'!E$2,Data!L857,'Average Crustal Abundance'!E$2)</f>
        <v>0.188</v>
      </c>
      <c r="AK857" s="2">
        <f>IF(M857&gt;'Average Crustal Abundance'!F$2,Data!M857,'Average Crustal Abundance'!F$2)</f>
        <v>1.5E-3</v>
      </c>
      <c r="AL857" s="2">
        <f>IF(N857&gt;'Average Crustal Abundance'!G$2,Data!N857,'Average Crustal Abundance'!G$2)</f>
        <v>1.5E-3</v>
      </c>
      <c r="AM857" s="2">
        <f>IF(O857&gt;'Average Crustal Abundance'!H$2,Data!O857,'Average Crustal Abundance'!H$2)</f>
        <v>27</v>
      </c>
      <c r="AN857" s="2">
        <f>IF(P857&gt;'Average Crustal Abundance'!I$2,Data!P857,'Average Crustal Abundance'!I$2)</f>
        <v>5.6000000000000001E-2</v>
      </c>
      <c r="AO857" s="2">
        <f>IF(Q857&gt;'Average Crustal Abundance'!J$2,Data!Q857,'Average Crustal Abundance'!J$2)</f>
        <v>1.2999999999999999E-3</v>
      </c>
      <c r="AP857" s="2">
        <f>IF(R857&gt;'Average Crustal Abundance'!K$2,Data!R857,'Average Crustal Abundance'!K$2)</f>
        <v>72</v>
      </c>
      <c r="AQ857" s="2">
        <f>IF(S857&gt;'Average Crustal Abundance'!L$2,Data!S857,'Average Crustal Abundance'!L$2)</f>
        <v>0.08</v>
      </c>
      <c r="AR857" s="2">
        <f>IF(T857&gt;'Average Crustal Abundance'!M$2,Data!T857,'Average Crustal Abundance'!M$2)</f>
        <v>5.1999999999999998E-2</v>
      </c>
      <c r="AS857" s="2">
        <f>IF(U857&gt;'Average Crustal Abundance'!N$2,Data!U857,'Average Crustal Abundance'!N$2)</f>
        <v>0.5</v>
      </c>
      <c r="AT857" s="2">
        <f>IF(V857&gt;'Average Crustal Abundance'!O$2,Data!V857,'Average Crustal Abundance'!O$2)</f>
        <v>11</v>
      </c>
      <c r="AU857" s="2">
        <f>IF(W857&gt;'Average Crustal Abundance'!P$2,Data!W857,'Average Crustal Abundance'!P$2)</f>
        <v>0.03</v>
      </c>
      <c r="AV857" s="2">
        <f>IF(X857&gt;'Average Crustal Abundance'!Q$2,Data!X857,'Average Crustal Abundance'!Q$2)</f>
        <v>2.5</v>
      </c>
      <c r="AW857" s="2">
        <f>IF(Y857&gt;'Average Crustal Abundance'!R$2,Data!Y857,'Average Crustal Abundance'!R$2)</f>
        <v>0.2</v>
      </c>
      <c r="AX857" s="2">
        <f>IF(Z857&gt;'Average Crustal Abundance'!S$2,Data!Z857,'Average Crustal Abundance'!S$2)</f>
        <v>0.18</v>
      </c>
      <c r="AY857" s="2">
        <f>IF(AA857&gt;'Average Crustal Abundance'!T$2,Data!AA857,'Average Crustal Abundance'!T$2)</f>
        <v>1E-3</v>
      </c>
      <c r="AZ857" s="2">
        <f>IF(AB857&gt;'Average Crustal Abundance'!U$2,Data!AB857,'Average Crustal Abundance'!U$2)</f>
        <v>0.8</v>
      </c>
      <c r="BA857" s="2">
        <f>IF(AC857&gt;'Average Crustal Abundance'!V$2,Data!AC857,'Average Crustal Abundance'!V$2)</f>
        <v>1</v>
      </c>
      <c r="BB857" s="2">
        <f>IF(AD857&gt;'Average Crustal Abundance'!W$2,Data!AD857,'Average Crustal Abundance'!W$2)</f>
        <v>1.7</v>
      </c>
      <c r="BC857" s="2">
        <f>IF(AE857&gt;'Average Crustal Abundance'!X$2,Data!AE857,'Average Crustal Abundance'!X$2)</f>
        <v>20</v>
      </c>
      <c r="BD857" s="2">
        <f>IF(AF857&gt;'Average Crustal Abundance'!Y$2,Data!AF857,'Average Crustal Abundance'!Y$2)</f>
        <v>1.3</v>
      </c>
      <c r="BE857" s="3">
        <f>LOG((AG857/'Average Crustal Abundance'!B$2),1.636)</f>
        <v>0</v>
      </c>
      <c r="BF857" s="3">
        <f>LOG((AH857/'Average Crustal Abundance'!C$2),5.77)</f>
        <v>0</v>
      </c>
      <c r="BG857" s="3">
        <f>LOG((AI857/'Average Crustal Abundance'!D$2),5.07)</f>
        <v>0</v>
      </c>
      <c r="BH857" s="3">
        <f>IF(LOG((AJ857/'Average Crustal Abundance'!E$2))&lt;6,LOG((AJ857/'Average Crustal Abundance'!E$2)),6)</f>
        <v>0</v>
      </c>
      <c r="BI857" s="3">
        <f>IF(LOG((AK857/'Average Crustal Abundance'!F$2))&lt;6,LOG((AK857/'Average Crustal Abundance'!F$2)),6)</f>
        <v>0</v>
      </c>
      <c r="BJ857" s="3">
        <f>IF(LOG((AL857/'Average Crustal Abundance'!G$2))&lt;6,LOG((AL857/'Average Crustal Abundance'!G$2)),6)</f>
        <v>0</v>
      </c>
      <c r="BK857" s="3">
        <f>LOG((AM857/'Average Crustal Abundance'!H$2),5.77)</f>
        <v>0</v>
      </c>
      <c r="BL857" s="3">
        <f>IF(LOG((AN857/'Average Crustal Abundance'!I$2))&lt;6,LOG((AN857/'Average Crustal Abundance'!I$2)),6)</f>
        <v>0</v>
      </c>
      <c r="BM857" s="3">
        <f>IF(LOG((AO857/'Average Crustal Abundance'!J$2))&lt;6,LOG((AO857/'Average Crustal Abundance'!J$2)),6)</f>
        <v>0</v>
      </c>
      <c r="BN857" s="3">
        <f>LOG((AP857/'Average Crustal Abundance'!K$2),4.9)</f>
        <v>0</v>
      </c>
      <c r="BO857" s="3">
        <f>IF(LOG((AQ857/'Average Crustal Abundance'!L$2))&lt;6,LOG((AQ857/'Average Crustal Abundance'!L$2)),6)</f>
        <v>0</v>
      </c>
      <c r="BP857" s="3">
        <f>IF(LOG((AR857/'Average Crustal Abundance'!M$2))&lt;6,LOG((AR857/'Average Crustal Abundance'!M$2)),6)</f>
        <v>0</v>
      </c>
      <c r="BQ857" s="3">
        <f>IF(LOG((AS857/'Average Crustal Abundance'!N$2))&lt;6,LOG((AS857/'Average Crustal Abundance'!N$2)),6)</f>
        <v>0</v>
      </c>
      <c r="BR857" s="3">
        <f>LOG((AT857/'Average Crustal Abundance'!O$2),6.71)</f>
        <v>0</v>
      </c>
      <c r="BS857" s="3">
        <f>IF(LOG((AU857/'Average Crustal Abundance'!P$2))&lt;6,LOG((AU857/'Average Crustal Abundance'!P$2)),6)</f>
        <v>0</v>
      </c>
      <c r="BT857" s="3">
        <f>LOG((AV857/'Average Crustal Abundance'!Q$2),8.58)</f>
        <v>0</v>
      </c>
      <c r="BU857" s="3">
        <f>IF(LOG((AW857/'Average Crustal Abundance'!R$2))&lt;6,LOG((AW857/'Average Crustal Abundance'!R$2)),6)</f>
        <v>0</v>
      </c>
      <c r="BV857" s="3">
        <f>IF(LOG((AX857/'Average Crustal Abundance'!S$2))&lt;6,LOG((AX857/'Average Crustal Abundance'!S$2)),6)</f>
        <v>0</v>
      </c>
      <c r="BW857" s="3">
        <f>IF(LOG((AY857/'Average Crustal Abundance'!T$2))&lt;6,LOG((AY857/'Average Crustal Abundance'!T$2)),6)</f>
        <v>0</v>
      </c>
      <c r="BX857" s="3">
        <f>IF(LOG((AZ857/'Average Crustal Abundance'!U$2))&lt;6,LOG((AZ857/'Average Crustal Abundance'!U$2)),6)</f>
        <v>0</v>
      </c>
      <c r="BY857" s="3">
        <f>IF(LOG((BA857/'Average Crustal Abundance'!V$2))&lt;6,LOG((BA857/'Average Crustal Abundance'!V$2)),6)</f>
        <v>0</v>
      </c>
      <c r="BZ857" s="3">
        <f>LOG((BB857/'Average Crustal Abundance'!W$2),9.15)</f>
        <v>0</v>
      </c>
      <c r="CA857" s="3">
        <f>LOG((BC857/'Average Crustal Abundance'!X$2),6.07)</f>
        <v>0</v>
      </c>
      <c r="CB857" s="3">
        <f>LOG((BD857/'Average Crustal Abundance'!Y$2),9.57)</f>
        <v>0</v>
      </c>
      <c r="CC857" s="3">
        <f t="shared" si="464"/>
        <v>0</v>
      </c>
      <c r="CD857" s="3" t="e">
        <f t="shared" si="465"/>
        <v>#DIV/0!</v>
      </c>
      <c r="CE857" s="4" t="e">
        <f t="shared" si="461"/>
        <v>#DIV/0!</v>
      </c>
      <c r="CF857" s="4" t="e">
        <f t="shared" si="462"/>
        <v>#DIV/0!</v>
      </c>
      <c r="CG857" s="4" t="e">
        <f t="shared" si="463"/>
        <v>#DIV/0!</v>
      </c>
      <c r="CH857" s="4" t="e">
        <f t="shared" si="457"/>
        <v>#DIV/0!</v>
      </c>
      <c r="CI857" s="4" t="e">
        <f t="shared" si="458"/>
        <v>#DIV/0!</v>
      </c>
      <c r="CJ857" s="4" t="e">
        <f t="shared" si="459"/>
        <v>#DIV/0!</v>
      </c>
      <c r="CK857" s="4" t="e">
        <f t="shared" si="460"/>
        <v>#DIV/0!</v>
      </c>
      <c r="CL857" s="4" t="e">
        <f t="shared" si="478"/>
        <v>#DIV/0!</v>
      </c>
      <c r="CM857" s="4" t="e">
        <f t="shared" si="479"/>
        <v>#DIV/0!</v>
      </c>
      <c r="CN857" s="4" t="e">
        <f t="shared" si="480"/>
        <v>#DIV/0!</v>
      </c>
      <c r="CO857" s="4" t="e">
        <f t="shared" si="481"/>
        <v>#DIV/0!</v>
      </c>
      <c r="CP857" s="4" t="e">
        <f t="shared" si="482"/>
        <v>#DIV/0!</v>
      </c>
      <c r="CQ857" s="4" t="e">
        <f t="shared" si="467"/>
        <v>#DIV/0!</v>
      </c>
      <c r="CR857" s="4" t="e">
        <f t="shared" si="468"/>
        <v>#DIV/0!</v>
      </c>
      <c r="CS857" s="4" t="e">
        <f t="shared" si="469"/>
        <v>#DIV/0!</v>
      </c>
      <c r="CT857" s="4" t="e">
        <f t="shared" si="470"/>
        <v>#DIV/0!</v>
      </c>
      <c r="CU857" s="4" t="e">
        <f t="shared" si="471"/>
        <v>#DIV/0!</v>
      </c>
      <c r="CV857" s="4" t="e">
        <f t="shared" si="472"/>
        <v>#DIV/0!</v>
      </c>
      <c r="CW857" s="4" t="e">
        <f t="shared" si="477"/>
        <v>#DIV/0!</v>
      </c>
      <c r="CX857" s="4" t="e">
        <f t="shared" si="477"/>
        <v>#DIV/0!</v>
      </c>
      <c r="CY857" s="4" t="e">
        <f t="shared" si="477"/>
        <v>#DIV/0!</v>
      </c>
      <c r="CZ857" s="4" t="e">
        <f t="shared" si="473"/>
        <v>#DIV/0!</v>
      </c>
      <c r="DA857" s="4" t="e">
        <f t="shared" si="473"/>
        <v>#DIV/0!</v>
      </c>
      <c r="DB857" s="4" t="e">
        <f t="shared" si="473"/>
        <v>#DIV/0!</v>
      </c>
      <c r="DC857" s="3"/>
      <c r="DD857" s="3" t="e">
        <f t="shared" si="466"/>
        <v>#DIV/0!</v>
      </c>
    </row>
    <row r="858" spans="33:108" x14ac:dyDescent="0.25">
      <c r="AG858" s="2">
        <f>IF(I858&gt;'Average Crustal Abundance'!B$2,Data!I858,'Average Crustal Abundance'!B$2)</f>
        <v>52200</v>
      </c>
      <c r="AH858" s="2">
        <f>IF(J858&gt;'Average Crustal Abundance'!C$2,Data!J858,'Average Crustal Abundance'!C$2)</f>
        <v>27</v>
      </c>
      <c r="AI858" s="2">
        <f>IF(K858&gt;'Average Crustal Abundance'!D$2,Data!K858,'Average Crustal Abundance'!D$2)</f>
        <v>59</v>
      </c>
      <c r="AJ858" s="2">
        <f>IF(L858&gt;'Average Crustal Abundance'!E$2,Data!L858,'Average Crustal Abundance'!E$2)</f>
        <v>0.188</v>
      </c>
      <c r="AK858" s="2">
        <f>IF(M858&gt;'Average Crustal Abundance'!F$2,Data!M858,'Average Crustal Abundance'!F$2)</f>
        <v>1.5E-3</v>
      </c>
      <c r="AL858" s="2">
        <f>IF(N858&gt;'Average Crustal Abundance'!G$2,Data!N858,'Average Crustal Abundance'!G$2)</f>
        <v>1.5E-3</v>
      </c>
      <c r="AM858" s="2">
        <f>IF(O858&gt;'Average Crustal Abundance'!H$2,Data!O858,'Average Crustal Abundance'!H$2)</f>
        <v>27</v>
      </c>
      <c r="AN858" s="2">
        <f>IF(P858&gt;'Average Crustal Abundance'!I$2,Data!P858,'Average Crustal Abundance'!I$2)</f>
        <v>5.6000000000000001E-2</v>
      </c>
      <c r="AO858" s="2">
        <f>IF(Q858&gt;'Average Crustal Abundance'!J$2,Data!Q858,'Average Crustal Abundance'!J$2)</f>
        <v>1.2999999999999999E-3</v>
      </c>
      <c r="AP858" s="2">
        <f>IF(R858&gt;'Average Crustal Abundance'!K$2,Data!R858,'Average Crustal Abundance'!K$2)</f>
        <v>72</v>
      </c>
      <c r="AQ858" s="2">
        <f>IF(S858&gt;'Average Crustal Abundance'!L$2,Data!S858,'Average Crustal Abundance'!L$2)</f>
        <v>0.08</v>
      </c>
      <c r="AR858" s="2">
        <f>IF(T858&gt;'Average Crustal Abundance'!M$2,Data!T858,'Average Crustal Abundance'!M$2)</f>
        <v>5.1999999999999998E-2</v>
      </c>
      <c r="AS858" s="2">
        <f>IF(U858&gt;'Average Crustal Abundance'!N$2,Data!U858,'Average Crustal Abundance'!N$2)</f>
        <v>0.5</v>
      </c>
      <c r="AT858" s="2">
        <f>IF(V858&gt;'Average Crustal Abundance'!O$2,Data!V858,'Average Crustal Abundance'!O$2)</f>
        <v>11</v>
      </c>
      <c r="AU858" s="2">
        <f>IF(W858&gt;'Average Crustal Abundance'!P$2,Data!W858,'Average Crustal Abundance'!P$2)</f>
        <v>0.03</v>
      </c>
      <c r="AV858" s="2">
        <f>IF(X858&gt;'Average Crustal Abundance'!Q$2,Data!X858,'Average Crustal Abundance'!Q$2)</f>
        <v>2.5</v>
      </c>
      <c r="AW858" s="2">
        <f>IF(Y858&gt;'Average Crustal Abundance'!R$2,Data!Y858,'Average Crustal Abundance'!R$2)</f>
        <v>0.2</v>
      </c>
      <c r="AX858" s="2">
        <f>IF(Z858&gt;'Average Crustal Abundance'!S$2,Data!Z858,'Average Crustal Abundance'!S$2)</f>
        <v>0.18</v>
      </c>
      <c r="AY858" s="2">
        <f>IF(AA858&gt;'Average Crustal Abundance'!T$2,Data!AA858,'Average Crustal Abundance'!T$2)</f>
        <v>1E-3</v>
      </c>
      <c r="AZ858" s="2">
        <f>IF(AB858&gt;'Average Crustal Abundance'!U$2,Data!AB858,'Average Crustal Abundance'!U$2)</f>
        <v>0.8</v>
      </c>
      <c r="BA858" s="2">
        <f>IF(AC858&gt;'Average Crustal Abundance'!V$2,Data!AC858,'Average Crustal Abundance'!V$2)</f>
        <v>1</v>
      </c>
      <c r="BB858" s="2">
        <f>IF(AD858&gt;'Average Crustal Abundance'!W$2,Data!AD858,'Average Crustal Abundance'!W$2)</f>
        <v>1.7</v>
      </c>
      <c r="BC858" s="2">
        <f>IF(AE858&gt;'Average Crustal Abundance'!X$2,Data!AE858,'Average Crustal Abundance'!X$2)</f>
        <v>20</v>
      </c>
      <c r="BD858" s="2">
        <f>IF(AF858&gt;'Average Crustal Abundance'!Y$2,Data!AF858,'Average Crustal Abundance'!Y$2)</f>
        <v>1.3</v>
      </c>
      <c r="BE858" s="3">
        <f>LOG((AG858/'Average Crustal Abundance'!B$2),1.636)</f>
        <v>0</v>
      </c>
      <c r="BF858" s="3">
        <f>LOG((AH858/'Average Crustal Abundance'!C$2),5.77)</f>
        <v>0</v>
      </c>
      <c r="BG858" s="3">
        <f>LOG((AI858/'Average Crustal Abundance'!D$2),5.07)</f>
        <v>0</v>
      </c>
      <c r="BH858" s="3">
        <f>IF(LOG((AJ858/'Average Crustal Abundance'!E$2))&lt;6,LOG((AJ858/'Average Crustal Abundance'!E$2)),6)</f>
        <v>0</v>
      </c>
      <c r="BI858" s="3">
        <f>IF(LOG((AK858/'Average Crustal Abundance'!F$2))&lt;6,LOG((AK858/'Average Crustal Abundance'!F$2)),6)</f>
        <v>0</v>
      </c>
      <c r="BJ858" s="3">
        <f>IF(LOG((AL858/'Average Crustal Abundance'!G$2))&lt;6,LOG((AL858/'Average Crustal Abundance'!G$2)),6)</f>
        <v>0</v>
      </c>
      <c r="BK858" s="3">
        <f>LOG((AM858/'Average Crustal Abundance'!H$2),5.77)</f>
        <v>0</v>
      </c>
      <c r="BL858" s="3">
        <f>IF(LOG((AN858/'Average Crustal Abundance'!I$2))&lt;6,LOG((AN858/'Average Crustal Abundance'!I$2)),6)</f>
        <v>0</v>
      </c>
      <c r="BM858" s="3">
        <f>IF(LOG((AO858/'Average Crustal Abundance'!J$2))&lt;6,LOG((AO858/'Average Crustal Abundance'!J$2)),6)</f>
        <v>0</v>
      </c>
      <c r="BN858" s="3">
        <f>LOG((AP858/'Average Crustal Abundance'!K$2),4.9)</f>
        <v>0</v>
      </c>
      <c r="BO858" s="3">
        <f>IF(LOG((AQ858/'Average Crustal Abundance'!L$2))&lt;6,LOG((AQ858/'Average Crustal Abundance'!L$2)),6)</f>
        <v>0</v>
      </c>
      <c r="BP858" s="3">
        <f>IF(LOG((AR858/'Average Crustal Abundance'!M$2))&lt;6,LOG((AR858/'Average Crustal Abundance'!M$2)),6)</f>
        <v>0</v>
      </c>
      <c r="BQ858" s="3">
        <f>IF(LOG((AS858/'Average Crustal Abundance'!N$2))&lt;6,LOG((AS858/'Average Crustal Abundance'!N$2)),6)</f>
        <v>0</v>
      </c>
      <c r="BR858" s="3">
        <f>LOG((AT858/'Average Crustal Abundance'!O$2),6.71)</f>
        <v>0</v>
      </c>
      <c r="BS858" s="3">
        <f>IF(LOG((AU858/'Average Crustal Abundance'!P$2))&lt;6,LOG((AU858/'Average Crustal Abundance'!P$2)),6)</f>
        <v>0</v>
      </c>
      <c r="BT858" s="3">
        <f>LOG((AV858/'Average Crustal Abundance'!Q$2),8.58)</f>
        <v>0</v>
      </c>
      <c r="BU858" s="3">
        <f>IF(LOG((AW858/'Average Crustal Abundance'!R$2))&lt;6,LOG((AW858/'Average Crustal Abundance'!R$2)),6)</f>
        <v>0</v>
      </c>
      <c r="BV858" s="3">
        <f>IF(LOG((AX858/'Average Crustal Abundance'!S$2))&lt;6,LOG((AX858/'Average Crustal Abundance'!S$2)),6)</f>
        <v>0</v>
      </c>
      <c r="BW858" s="3">
        <f>IF(LOG((AY858/'Average Crustal Abundance'!T$2))&lt;6,LOG((AY858/'Average Crustal Abundance'!T$2)),6)</f>
        <v>0</v>
      </c>
      <c r="BX858" s="3">
        <f>IF(LOG((AZ858/'Average Crustal Abundance'!U$2))&lt;6,LOG((AZ858/'Average Crustal Abundance'!U$2)),6)</f>
        <v>0</v>
      </c>
      <c r="BY858" s="3">
        <f>IF(LOG((BA858/'Average Crustal Abundance'!V$2))&lt;6,LOG((BA858/'Average Crustal Abundance'!V$2)),6)</f>
        <v>0</v>
      </c>
      <c r="BZ858" s="3">
        <f>LOG((BB858/'Average Crustal Abundance'!W$2),9.15)</f>
        <v>0</v>
      </c>
      <c r="CA858" s="3">
        <f>LOG((BC858/'Average Crustal Abundance'!X$2),6.07)</f>
        <v>0</v>
      </c>
      <c r="CB858" s="3">
        <f>LOG((BD858/'Average Crustal Abundance'!Y$2),9.57)</f>
        <v>0</v>
      </c>
      <c r="CC858" s="3">
        <f t="shared" si="464"/>
        <v>0</v>
      </c>
      <c r="CD858" s="3" t="e">
        <f t="shared" si="465"/>
        <v>#DIV/0!</v>
      </c>
      <c r="CE858" s="4" t="e">
        <f t="shared" si="461"/>
        <v>#DIV/0!</v>
      </c>
      <c r="CF858" s="4" t="e">
        <f t="shared" si="462"/>
        <v>#DIV/0!</v>
      </c>
      <c r="CG858" s="4" t="e">
        <f t="shared" si="463"/>
        <v>#DIV/0!</v>
      </c>
      <c r="CH858" s="4" t="e">
        <f t="shared" si="457"/>
        <v>#DIV/0!</v>
      </c>
      <c r="CI858" s="4" t="e">
        <f t="shared" si="458"/>
        <v>#DIV/0!</v>
      </c>
      <c r="CJ858" s="4" t="e">
        <f t="shared" si="459"/>
        <v>#DIV/0!</v>
      </c>
      <c r="CK858" s="4" t="e">
        <f t="shared" si="460"/>
        <v>#DIV/0!</v>
      </c>
      <c r="CL858" s="4" t="e">
        <f t="shared" si="478"/>
        <v>#DIV/0!</v>
      </c>
      <c r="CM858" s="4" t="e">
        <f t="shared" si="479"/>
        <v>#DIV/0!</v>
      </c>
      <c r="CN858" s="4" t="e">
        <f t="shared" si="480"/>
        <v>#DIV/0!</v>
      </c>
      <c r="CO858" s="4" t="e">
        <f t="shared" si="481"/>
        <v>#DIV/0!</v>
      </c>
      <c r="CP858" s="4" t="e">
        <f t="shared" si="482"/>
        <v>#DIV/0!</v>
      </c>
      <c r="CQ858" s="4" t="e">
        <f t="shared" si="467"/>
        <v>#DIV/0!</v>
      </c>
      <c r="CR858" s="4" t="e">
        <f t="shared" si="468"/>
        <v>#DIV/0!</v>
      </c>
      <c r="CS858" s="4" t="e">
        <f t="shared" si="469"/>
        <v>#DIV/0!</v>
      </c>
      <c r="CT858" s="4" t="e">
        <f t="shared" si="470"/>
        <v>#DIV/0!</v>
      </c>
      <c r="CU858" s="4" t="e">
        <f t="shared" si="471"/>
        <v>#DIV/0!</v>
      </c>
      <c r="CV858" s="4" t="e">
        <f t="shared" si="472"/>
        <v>#DIV/0!</v>
      </c>
      <c r="CW858" s="4" t="e">
        <f t="shared" si="477"/>
        <v>#DIV/0!</v>
      </c>
      <c r="CX858" s="4" t="e">
        <f t="shared" si="477"/>
        <v>#DIV/0!</v>
      </c>
      <c r="CY858" s="4" t="e">
        <f t="shared" si="477"/>
        <v>#DIV/0!</v>
      </c>
      <c r="CZ858" s="4" t="e">
        <f t="shared" si="473"/>
        <v>#DIV/0!</v>
      </c>
      <c r="DA858" s="4" t="e">
        <f t="shared" si="473"/>
        <v>#DIV/0!</v>
      </c>
      <c r="DB858" s="4" t="e">
        <f t="shared" si="473"/>
        <v>#DIV/0!</v>
      </c>
      <c r="DC858" s="3"/>
      <c r="DD858" s="3" t="e">
        <f t="shared" si="466"/>
        <v>#DIV/0!</v>
      </c>
    </row>
    <row r="859" spans="33:108" x14ac:dyDescent="0.25">
      <c r="AG859" s="2">
        <f>IF(I859&gt;'Average Crustal Abundance'!B$2,Data!I859,'Average Crustal Abundance'!B$2)</f>
        <v>52200</v>
      </c>
      <c r="AH859" s="2">
        <f>IF(J859&gt;'Average Crustal Abundance'!C$2,Data!J859,'Average Crustal Abundance'!C$2)</f>
        <v>27</v>
      </c>
      <c r="AI859" s="2">
        <f>IF(K859&gt;'Average Crustal Abundance'!D$2,Data!K859,'Average Crustal Abundance'!D$2)</f>
        <v>59</v>
      </c>
      <c r="AJ859" s="2">
        <f>IF(L859&gt;'Average Crustal Abundance'!E$2,Data!L859,'Average Crustal Abundance'!E$2)</f>
        <v>0.188</v>
      </c>
      <c r="AK859" s="2">
        <f>IF(M859&gt;'Average Crustal Abundance'!F$2,Data!M859,'Average Crustal Abundance'!F$2)</f>
        <v>1.5E-3</v>
      </c>
      <c r="AL859" s="2">
        <f>IF(N859&gt;'Average Crustal Abundance'!G$2,Data!N859,'Average Crustal Abundance'!G$2)</f>
        <v>1.5E-3</v>
      </c>
      <c r="AM859" s="2">
        <f>IF(O859&gt;'Average Crustal Abundance'!H$2,Data!O859,'Average Crustal Abundance'!H$2)</f>
        <v>27</v>
      </c>
      <c r="AN859" s="2">
        <f>IF(P859&gt;'Average Crustal Abundance'!I$2,Data!P859,'Average Crustal Abundance'!I$2)</f>
        <v>5.6000000000000001E-2</v>
      </c>
      <c r="AO859" s="2">
        <f>IF(Q859&gt;'Average Crustal Abundance'!J$2,Data!Q859,'Average Crustal Abundance'!J$2)</f>
        <v>1.2999999999999999E-3</v>
      </c>
      <c r="AP859" s="2">
        <f>IF(R859&gt;'Average Crustal Abundance'!K$2,Data!R859,'Average Crustal Abundance'!K$2)</f>
        <v>72</v>
      </c>
      <c r="AQ859" s="2">
        <f>IF(S859&gt;'Average Crustal Abundance'!L$2,Data!S859,'Average Crustal Abundance'!L$2)</f>
        <v>0.08</v>
      </c>
      <c r="AR859" s="2">
        <f>IF(T859&gt;'Average Crustal Abundance'!M$2,Data!T859,'Average Crustal Abundance'!M$2)</f>
        <v>5.1999999999999998E-2</v>
      </c>
      <c r="AS859" s="2">
        <f>IF(U859&gt;'Average Crustal Abundance'!N$2,Data!U859,'Average Crustal Abundance'!N$2)</f>
        <v>0.5</v>
      </c>
      <c r="AT859" s="2">
        <f>IF(V859&gt;'Average Crustal Abundance'!O$2,Data!V859,'Average Crustal Abundance'!O$2)</f>
        <v>11</v>
      </c>
      <c r="AU859" s="2">
        <f>IF(W859&gt;'Average Crustal Abundance'!P$2,Data!W859,'Average Crustal Abundance'!P$2)</f>
        <v>0.03</v>
      </c>
      <c r="AV859" s="2">
        <f>IF(X859&gt;'Average Crustal Abundance'!Q$2,Data!X859,'Average Crustal Abundance'!Q$2)</f>
        <v>2.5</v>
      </c>
      <c r="AW859" s="2">
        <f>IF(Y859&gt;'Average Crustal Abundance'!R$2,Data!Y859,'Average Crustal Abundance'!R$2)</f>
        <v>0.2</v>
      </c>
      <c r="AX859" s="2">
        <f>IF(Z859&gt;'Average Crustal Abundance'!S$2,Data!Z859,'Average Crustal Abundance'!S$2)</f>
        <v>0.18</v>
      </c>
      <c r="AY859" s="2">
        <f>IF(AA859&gt;'Average Crustal Abundance'!T$2,Data!AA859,'Average Crustal Abundance'!T$2)</f>
        <v>1E-3</v>
      </c>
      <c r="AZ859" s="2">
        <f>IF(AB859&gt;'Average Crustal Abundance'!U$2,Data!AB859,'Average Crustal Abundance'!U$2)</f>
        <v>0.8</v>
      </c>
      <c r="BA859" s="2">
        <f>IF(AC859&gt;'Average Crustal Abundance'!V$2,Data!AC859,'Average Crustal Abundance'!V$2)</f>
        <v>1</v>
      </c>
      <c r="BB859" s="2">
        <f>IF(AD859&gt;'Average Crustal Abundance'!W$2,Data!AD859,'Average Crustal Abundance'!W$2)</f>
        <v>1.7</v>
      </c>
      <c r="BC859" s="2">
        <f>IF(AE859&gt;'Average Crustal Abundance'!X$2,Data!AE859,'Average Crustal Abundance'!X$2)</f>
        <v>20</v>
      </c>
      <c r="BD859" s="2">
        <f>IF(AF859&gt;'Average Crustal Abundance'!Y$2,Data!AF859,'Average Crustal Abundance'!Y$2)</f>
        <v>1.3</v>
      </c>
      <c r="BE859" s="3">
        <f>LOG((AG859/'Average Crustal Abundance'!B$2),1.636)</f>
        <v>0</v>
      </c>
      <c r="BF859" s="3">
        <f>LOG((AH859/'Average Crustal Abundance'!C$2),5.77)</f>
        <v>0</v>
      </c>
      <c r="BG859" s="3">
        <f>LOG((AI859/'Average Crustal Abundance'!D$2),5.07)</f>
        <v>0</v>
      </c>
      <c r="BH859" s="3">
        <f>IF(LOG((AJ859/'Average Crustal Abundance'!E$2))&lt;6,LOG((AJ859/'Average Crustal Abundance'!E$2)),6)</f>
        <v>0</v>
      </c>
      <c r="BI859" s="3">
        <f>IF(LOG((AK859/'Average Crustal Abundance'!F$2))&lt;6,LOG((AK859/'Average Crustal Abundance'!F$2)),6)</f>
        <v>0</v>
      </c>
      <c r="BJ859" s="3">
        <f>IF(LOG((AL859/'Average Crustal Abundance'!G$2))&lt;6,LOG((AL859/'Average Crustal Abundance'!G$2)),6)</f>
        <v>0</v>
      </c>
      <c r="BK859" s="3">
        <f>LOG((AM859/'Average Crustal Abundance'!H$2),5.77)</f>
        <v>0</v>
      </c>
      <c r="BL859" s="3">
        <f>IF(LOG((AN859/'Average Crustal Abundance'!I$2))&lt;6,LOG((AN859/'Average Crustal Abundance'!I$2)),6)</f>
        <v>0</v>
      </c>
      <c r="BM859" s="3">
        <f>IF(LOG((AO859/'Average Crustal Abundance'!J$2))&lt;6,LOG((AO859/'Average Crustal Abundance'!J$2)),6)</f>
        <v>0</v>
      </c>
      <c r="BN859" s="3">
        <f>LOG((AP859/'Average Crustal Abundance'!K$2),4.9)</f>
        <v>0</v>
      </c>
      <c r="BO859" s="3">
        <f>IF(LOG((AQ859/'Average Crustal Abundance'!L$2))&lt;6,LOG((AQ859/'Average Crustal Abundance'!L$2)),6)</f>
        <v>0</v>
      </c>
      <c r="BP859" s="3">
        <f>IF(LOG((AR859/'Average Crustal Abundance'!M$2))&lt;6,LOG((AR859/'Average Crustal Abundance'!M$2)),6)</f>
        <v>0</v>
      </c>
      <c r="BQ859" s="3">
        <f>IF(LOG((AS859/'Average Crustal Abundance'!N$2))&lt;6,LOG((AS859/'Average Crustal Abundance'!N$2)),6)</f>
        <v>0</v>
      </c>
      <c r="BR859" s="3">
        <f>LOG((AT859/'Average Crustal Abundance'!O$2),6.71)</f>
        <v>0</v>
      </c>
      <c r="BS859" s="3">
        <f>IF(LOG((AU859/'Average Crustal Abundance'!P$2))&lt;6,LOG((AU859/'Average Crustal Abundance'!P$2)),6)</f>
        <v>0</v>
      </c>
      <c r="BT859" s="3">
        <f>LOG((AV859/'Average Crustal Abundance'!Q$2),8.58)</f>
        <v>0</v>
      </c>
      <c r="BU859" s="3">
        <f>IF(LOG((AW859/'Average Crustal Abundance'!R$2))&lt;6,LOG((AW859/'Average Crustal Abundance'!R$2)),6)</f>
        <v>0</v>
      </c>
      <c r="BV859" s="3">
        <f>IF(LOG((AX859/'Average Crustal Abundance'!S$2))&lt;6,LOG((AX859/'Average Crustal Abundance'!S$2)),6)</f>
        <v>0</v>
      </c>
      <c r="BW859" s="3">
        <f>IF(LOG((AY859/'Average Crustal Abundance'!T$2))&lt;6,LOG((AY859/'Average Crustal Abundance'!T$2)),6)</f>
        <v>0</v>
      </c>
      <c r="BX859" s="3">
        <f>IF(LOG((AZ859/'Average Crustal Abundance'!U$2))&lt;6,LOG((AZ859/'Average Crustal Abundance'!U$2)),6)</f>
        <v>0</v>
      </c>
      <c r="BY859" s="3">
        <f>IF(LOG((BA859/'Average Crustal Abundance'!V$2))&lt;6,LOG((BA859/'Average Crustal Abundance'!V$2)),6)</f>
        <v>0</v>
      </c>
      <c r="BZ859" s="3">
        <f>LOG((BB859/'Average Crustal Abundance'!W$2),9.15)</f>
        <v>0</v>
      </c>
      <c r="CA859" s="3">
        <f>LOG((BC859/'Average Crustal Abundance'!X$2),6.07)</f>
        <v>0</v>
      </c>
      <c r="CB859" s="3">
        <f>LOG((BD859/'Average Crustal Abundance'!Y$2),9.57)</f>
        <v>0</v>
      </c>
      <c r="CC859" s="3">
        <f t="shared" si="464"/>
        <v>0</v>
      </c>
      <c r="CD859" s="3" t="e">
        <f t="shared" si="465"/>
        <v>#DIV/0!</v>
      </c>
      <c r="CE859" s="4" t="e">
        <f t="shared" si="461"/>
        <v>#DIV/0!</v>
      </c>
      <c r="CF859" s="4" t="e">
        <f t="shared" si="462"/>
        <v>#DIV/0!</v>
      </c>
      <c r="CG859" s="4" t="e">
        <f t="shared" si="463"/>
        <v>#DIV/0!</v>
      </c>
      <c r="CH859" s="4" t="e">
        <f t="shared" si="457"/>
        <v>#DIV/0!</v>
      </c>
      <c r="CI859" s="4" t="e">
        <f t="shared" si="458"/>
        <v>#DIV/0!</v>
      </c>
      <c r="CJ859" s="4" t="e">
        <f t="shared" si="459"/>
        <v>#DIV/0!</v>
      </c>
      <c r="CK859" s="4" t="e">
        <f t="shared" si="460"/>
        <v>#DIV/0!</v>
      </c>
      <c r="CL859" s="4" t="e">
        <f t="shared" si="478"/>
        <v>#DIV/0!</v>
      </c>
      <c r="CM859" s="4" t="e">
        <f t="shared" si="479"/>
        <v>#DIV/0!</v>
      </c>
      <c r="CN859" s="4" t="e">
        <f t="shared" si="480"/>
        <v>#DIV/0!</v>
      </c>
      <c r="CO859" s="4" t="e">
        <f t="shared" si="481"/>
        <v>#DIV/0!</v>
      </c>
      <c r="CP859" s="4" t="e">
        <f t="shared" si="482"/>
        <v>#DIV/0!</v>
      </c>
      <c r="CQ859" s="4" t="e">
        <f t="shared" si="467"/>
        <v>#DIV/0!</v>
      </c>
      <c r="CR859" s="4" t="e">
        <f t="shared" si="468"/>
        <v>#DIV/0!</v>
      </c>
      <c r="CS859" s="4" t="e">
        <f t="shared" si="469"/>
        <v>#DIV/0!</v>
      </c>
      <c r="CT859" s="4" t="e">
        <f t="shared" si="470"/>
        <v>#DIV/0!</v>
      </c>
      <c r="CU859" s="4" t="e">
        <f t="shared" si="471"/>
        <v>#DIV/0!</v>
      </c>
      <c r="CV859" s="4" t="e">
        <f t="shared" si="472"/>
        <v>#DIV/0!</v>
      </c>
      <c r="CW859" s="4" t="e">
        <f t="shared" si="477"/>
        <v>#DIV/0!</v>
      </c>
      <c r="CX859" s="4" t="e">
        <f t="shared" si="477"/>
        <v>#DIV/0!</v>
      </c>
      <c r="CY859" s="4" t="e">
        <f t="shared" si="477"/>
        <v>#DIV/0!</v>
      </c>
      <c r="CZ859" s="4" t="e">
        <f t="shared" si="473"/>
        <v>#DIV/0!</v>
      </c>
      <c r="DA859" s="4" t="e">
        <f t="shared" si="473"/>
        <v>#DIV/0!</v>
      </c>
      <c r="DB859" s="4" t="e">
        <f t="shared" si="473"/>
        <v>#DIV/0!</v>
      </c>
      <c r="DC859" s="3"/>
      <c r="DD859" s="3" t="e">
        <f t="shared" si="466"/>
        <v>#DIV/0!</v>
      </c>
    </row>
    <row r="860" spans="33:108" x14ac:dyDescent="0.25">
      <c r="AG860" s="2">
        <f>IF(I860&gt;'Average Crustal Abundance'!B$2,Data!I860,'Average Crustal Abundance'!B$2)</f>
        <v>52200</v>
      </c>
      <c r="AH860" s="2">
        <f>IF(J860&gt;'Average Crustal Abundance'!C$2,Data!J860,'Average Crustal Abundance'!C$2)</f>
        <v>27</v>
      </c>
      <c r="AI860" s="2">
        <f>IF(K860&gt;'Average Crustal Abundance'!D$2,Data!K860,'Average Crustal Abundance'!D$2)</f>
        <v>59</v>
      </c>
      <c r="AJ860" s="2">
        <f>IF(L860&gt;'Average Crustal Abundance'!E$2,Data!L860,'Average Crustal Abundance'!E$2)</f>
        <v>0.188</v>
      </c>
      <c r="AK860" s="2">
        <f>IF(M860&gt;'Average Crustal Abundance'!F$2,Data!M860,'Average Crustal Abundance'!F$2)</f>
        <v>1.5E-3</v>
      </c>
      <c r="AL860" s="2">
        <f>IF(N860&gt;'Average Crustal Abundance'!G$2,Data!N860,'Average Crustal Abundance'!G$2)</f>
        <v>1.5E-3</v>
      </c>
      <c r="AM860" s="2">
        <f>IF(O860&gt;'Average Crustal Abundance'!H$2,Data!O860,'Average Crustal Abundance'!H$2)</f>
        <v>27</v>
      </c>
      <c r="AN860" s="2">
        <f>IF(P860&gt;'Average Crustal Abundance'!I$2,Data!P860,'Average Crustal Abundance'!I$2)</f>
        <v>5.6000000000000001E-2</v>
      </c>
      <c r="AO860" s="2">
        <f>IF(Q860&gt;'Average Crustal Abundance'!J$2,Data!Q860,'Average Crustal Abundance'!J$2)</f>
        <v>1.2999999999999999E-3</v>
      </c>
      <c r="AP860" s="2">
        <f>IF(R860&gt;'Average Crustal Abundance'!K$2,Data!R860,'Average Crustal Abundance'!K$2)</f>
        <v>72</v>
      </c>
      <c r="AQ860" s="2">
        <f>IF(S860&gt;'Average Crustal Abundance'!L$2,Data!S860,'Average Crustal Abundance'!L$2)</f>
        <v>0.08</v>
      </c>
      <c r="AR860" s="2">
        <f>IF(T860&gt;'Average Crustal Abundance'!M$2,Data!T860,'Average Crustal Abundance'!M$2)</f>
        <v>5.1999999999999998E-2</v>
      </c>
      <c r="AS860" s="2">
        <f>IF(U860&gt;'Average Crustal Abundance'!N$2,Data!U860,'Average Crustal Abundance'!N$2)</f>
        <v>0.5</v>
      </c>
      <c r="AT860" s="2">
        <f>IF(V860&gt;'Average Crustal Abundance'!O$2,Data!V860,'Average Crustal Abundance'!O$2)</f>
        <v>11</v>
      </c>
      <c r="AU860" s="2">
        <f>IF(W860&gt;'Average Crustal Abundance'!P$2,Data!W860,'Average Crustal Abundance'!P$2)</f>
        <v>0.03</v>
      </c>
      <c r="AV860" s="2">
        <f>IF(X860&gt;'Average Crustal Abundance'!Q$2,Data!X860,'Average Crustal Abundance'!Q$2)</f>
        <v>2.5</v>
      </c>
      <c r="AW860" s="2">
        <f>IF(Y860&gt;'Average Crustal Abundance'!R$2,Data!Y860,'Average Crustal Abundance'!R$2)</f>
        <v>0.2</v>
      </c>
      <c r="AX860" s="2">
        <f>IF(Z860&gt;'Average Crustal Abundance'!S$2,Data!Z860,'Average Crustal Abundance'!S$2)</f>
        <v>0.18</v>
      </c>
      <c r="AY860" s="2">
        <f>IF(AA860&gt;'Average Crustal Abundance'!T$2,Data!AA860,'Average Crustal Abundance'!T$2)</f>
        <v>1E-3</v>
      </c>
      <c r="AZ860" s="2">
        <f>IF(AB860&gt;'Average Crustal Abundance'!U$2,Data!AB860,'Average Crustal Abundance'!U$2)</f>
        <v>0.8</v>
      </c>
      <c r="BA860" s="2">
        <f>IF(AC860&gt;'Average Crustal Abundance'!V$2,Data!AC860,'Average Crustal Abundance'!V$2)</f>
        <v>1</v>
      </c>
      <c r="BB860" s="2">
        <f>IF(AD860&gt;'Average Crustal Abundance'!W$2,Data!AD860,'Average Crustal Abundance'!W$2)</f>
        <v>1.7</v>
      </c>
      <c r="BC860" s="2">
        <f>IF(AE860&gt;'Average Crustal Abundance'!X$2,Data!AE860,'Average Crustal Abundance'!X$2)</f>
        <v>20</v>
      </c>
      <c r="BD860" s="2">
        <f>IF(AF860&gt;'Average Crustal Abundance'!Y$2,Data!AF860,'Average Crustal Abundance'!Y$2)</f>
        <v>1.3</v>
      </c>
      <c r="BE860" s="3">
        <f>LOG((AG860/'Average Crustal Abundance'!B$2),1.636)</f>
        <v>0</v>
      </c>
      <c r="BF860" s="3">
        <f>LOG((AH860/'Average Crustal Abundance'!C$2),5.77)</f>
        <v>0</v>
      </c>
      <c r="BG860" s="3">
        <f>LOG((AI860/'Average Crustal Abundance'!D$2),5.07)</f>
        <v>0</v>
      </c>
      <c r="BH860" s="3">
        <f>IF(LOG((AJ860/'Average Crustal Abundance'!E$2))&lt;6,LOG((AJ860/'Average Crustal Abundance'!E$2)),6)</f>
        <v>0</v>
      </c>
      <c r="BI860" s="3">
        <f>IF(LOG((AK860/'Average Crustal Abundance'!F$2))&lt;6,LOG((AK860/'Average Crustal Abundance'!F$2)),6)</f>
        <v>0</v>
      </c>
      <c r="BJ860" s="3">
        <f>IF(LOG((AL860/'Average Crustal Abundance'!G$2))&lt;6,LOG((AL860/'Average Crustal Abundance'!G$2)),6)</f>
        <v>0</v>
      </c>
      <c r="BK860" s="3">
        <f>LOG((AM860/'Average Crustal Abundance'!H$2),5.77)</f>
        <v>0</v>
      </c>
      <c r="BL860" s="3">
        <f>IF(LOG((AN860/'Average Crustal Abundance'!I$2))&lt;6,LOG((AN860/'Average Crustal Abundance'!I$2)),6)</f>
        <v>0</v>
      </c>
      <c r="BM860" s="3">
        <f>IF(LOG((AO860/'Average Crustal Abundance'!J$2))&lt;6,LOG((AO860/'Average Crustal Abundance'!J$2)),6)</f>
        <v>0</v>
      </c>
      <c r="BN860" s="3">
        <f>LOG((AP860/'Average Crustal Abundance'!K$2),4.9)</f>
        <v>0</v>
      </c>
      <c r="BO860" s="3">
        <f>IF(LOG((AQ860/'Average Crustal Abundance'!L$2))&lt;6,LOG((AQ860/'Average Crustal Abundance'!L$2)),6)</f>
        <v>0</v>
      </c>
      <c r="BP860" s="3">
        <f>IF(LOG((AR860/'Average Crustal Abundance'!M$2))&lt;6,LOG((AR860/'Average Crustal Abundance'!M$2)),6)</f>
        <v>0</v>
      </c>
      <c r="BQ860" s="3">
        <f>IF(LOG((AS860/'Average Crustal Abundance'!N$2))&lt;6,LOG((AS860/'Average Crustal Abundance'!N$2)),6)</f>
        <v>0</v>
      </c>
      <c r="BR860" s="3">
        <f>LOG((AT860/'Average Crustal Abundance'!O$2),6.71)</f>
        <v>0</v>
      </c>
      <c r="BS860" s="3">
        <f>IF(LOG((AU860/'Average Crustal Abundance'!P$2))&lt;6,LOG((AU860/'Average Crustal Abundance'!P$2)),6)</f>
        <v>0</v>
      </c>
      <c r="BT860" s="3">
        <f>LOG((AV860/'Average Crustal Abundance'!Q$2),8.58)</f>
        <v>0</v>
      </c>
      <c r="BU860" s="3">
        <f>IF(LOG((AW860/'Average Crustal Abundance'!R$2))&lt;6,LOG((AW860/'Average Crustal Abundance'!R$2)),6)</f>
        <v>0</v>
      </c>
      <c r="BV860" s="3">
        <f>IF(LOG((AX860/'Average Crustal Abundance'!S$2))&lt;6,LOG((AX860/'Average Crustal Abundance'!S$2)),6)</f>
        <v>0</v>
      </c>
      <c r="BW860" s="3">
        <f>IF(LOG((AY860/'Average Crustal Abundance'!T$2))&lt;6,LOG((AY860/'Average Crustal Abundance'!T$2)),6)</f>
        <v>0</v>
      </c>
      <c r="BX860" s="3">
        <f>IF(LOG((AZ860/'Average Crustal Abundance'!U$2))&lt;6,LOG((AZ860/'Average Crustal Abundance'!U$2)),6)</f>
        <v>0</v>
      </c>
      <c r="BY860" s="3">
        <f>IF(LOG((BA860/'Average Crustal Abundance'!V$2))&lt;6,LOG((BA860/'Average Crustal Abundance'!V$2)),6)</f>
        <v>0</v>
      </c>
      <c r="BZ860" s="3">
        <f>LOG((BB860/'Average Crustal Abundance'!W$2),9.15)</f>
        <v>0</v>
      </c>
      <c r="CA860" s="3">
        <f>LOG((BC860/'Average Crustal Abundance'!X$2),6.07)</f>
        <v>0</v>
      </c>
      <c r="CB860" s="3">
        <f>LOG((BD860/'Average Crustal Abundance'!Y$2),9.57)</f>
        <v>0</v>
      </c>
      <c r="CC860" s="3">
        <f t="shared" si="464"/>
        <v>0</v>
      </c>
      <c r="CD860" s="3" t="e">
        <f t="shared" si="465"/>
        <v>#DIV/0!</v>
      </c>
      <c r="CE860" s="4" t="e">
        <f t="shared" si="461"/>
        <v>#DIV/0!</v>
      </c>
      <c r="CF860" s="4" t="e">
        <f t="shared" si="462"/>
        <v>#DIV/0!</v>
      </c>
      <c r="CG860" s="4" t="e">
        <f t="shared" si="463"/>
        <v>#DIV/0!</v>
      </c>
      <c r="CH860" s="4" t="e">
        <f t="shared" si="457"/>
        <v>#DIV/0!</v>
      </c>
      <c r="CI860" s="4" t="e">
        <f t="shared" si="458"/>
        <v>#DIV/0!</v>
      </c>
      <c r="CJ860" s="4" t="e">
        <f t="shared" si="459"/>
        <v>#DIV/0!</v>
      </c>
      <c r="CK860" s="4" t="e">
        <f t="shared" si="460"/>
        <v>#DIV/0!</v>
      </c>
      <c r="CL860" s="4" t="e">
        <f t="shared" si="478"/>
        <v>#DIV/0!</v>
      </c>
      <c r="CM860" s="4" t="e">
        <f t="shared" si="479"/>
        <v>#DIV/0!</v>
      </c>
      <c r="CN860" s="4" t="e">
        <f t="shared" si="480"/>
        <v>#DIV/0!</v>
      </c>
      <c r="CO860" s="4" t="e">
        <f t="shared" si="481"/>
        <v>#DIV/0!</v>
      </c>
      <c r="CP860" s="4" t="e">
        <f t="shared" si="482"/>
        <v>#DIV/0!</v>
      </c>
      <c r="CQ860" s="4" t="e">
        <f t="shared" si="467"/>
        <v>#DIV/0!</v>
      </c>
      <c r="CR860" s="4" t="e">
        <f t="shared" si="468"/>
        <v>#DIV/0!</v>
      </c>
      <c r="CS860" s="4" t="e">
        <f t="shared" si="469"/>
        <v>#DIV/0!</v>
      </c>
      <c r="CT860" s="4" t="e">
        <f t="shared" si="470"/>
        <v>#DIV/0!</v>
      </c>
      <c r="CU860" s="4" t="e">
        <f t="shared" si="471"/>
        <v>#DIV/0!</v>
      </c>
      <c r="CV860" s="4" t="e">
        <f t="shared" si="472"/>
        <v>#DIV/0!</v>
      </c>
      <c r="CW860" s="4" t="e">
        <f t="shared" si="477"/>
        <v>#DIV/0!</v>
      </c>
      <c r="CX860" s="4" t="e">
        <f t="shared" si="477"/>
        <v>#DIV/0!</v>
      </c>
      <c r="CY860" s="4" t="e">
        <f t="shared" si="477"/>
        <v>#DIV/0!</v>
      </c>
      <c r="CZ860" s="4" t="e">
        <f t="shared" si="473"/>
        <v>#DIV/0!</v>
      </c>
      <c r="DA860" s="4" t="e">
        <f t="shared" si="473"/>
        <v>#DIV/0!</v>
      </c>
      <c r="DB860" s="4" t="e">
        <f t="shared" si="473"/>
        <v>#DIV/0!</v>
      </c>
      <c r="DC860" s="3"/>
      <c r="DD860" s="3" t="e">
        <f t="shared" si="466"/>
        <v>#DIV/0!</v>
      </c>
    </row>
    <row r="861" spans="33:108" x14ac:dyDescent="0.25">
      <c r="AG861" s="2">
        <f>IF(I861&gt;'Average Crustal Abundance'!B$2,Data!I861,'Average Crustal Abundance'!B$2)</f>
        <v>52200</v>
      </c>
      <c r="AH861" s="2">
        <f>IF(J861&gt;'Average Crustal Abundance'!C$2,Data!J861,'Average Crustal Abundance'!C$2)</f>
        <v>27</v>
      </c>
      <c r="AI861" s="2">
        <f>IF(K861&gt;'Average Crustal Abundance'!D$2,Data!K861,'Average Crustal Abundance'!D$2)</f>
        <v>59</v>
      </c>
      <c r="AJ861" s="2">
        <f>IF(L861&gt;'Average Crustal Abundance'!E$2,Data!L861,'Average Crustal Abundance'!E$2)</f>
        <v>0.188</v>
      </c>
      <c r="AK861" s="2">
        <f>IF(M861&gt;'Average Crustal Abundance'!F$2,Data!M861,'Average Crustal Abundance'!F$2)</f>
        <v>1.5E-3</v>
      </c>
      <c r="AL861" s="2">
        <f>IF(N861&gt;'Average Crustal Abundance'!G$2,Data!N861,'Average Crustal Abundance'!G$2)</f>
        <v>1.5E-3</v>
      </c>
      <c r="AM861" s="2">
        <f>IF(O861&gt;'Average Crustal Abundance'!H$2,Data!O861,'Average Crustal Abundance'!H$2)</f>
        <v>27</v>
      </c>
      <c r="AN861" s="2">
        <f>IF(P861&gt;'Average Crustal Abundance'!I$2,Data!P861,'Average Crustal Abundance'!I$2)</f>
        <v>5.6000000000000001E-2</v>
      </c>
      <c r="AO861" s="2">
        <f>IF(Q861&gt;'Average Crustal Abundance'!J$2,Data!Q861,'Average Crustal Abundance'!J$2)</f>
        <v>1.2999999999999999E-3</v>
      </c>
      <c r="AP861" s="2">
        <f>IF(R861&gt;'Average Crustal Abundance'!K$2,Data!R861,'Average Crustal Abundance'!K$2)</f>
        <v>72</v>
      </c>
      <c r="AQ861" s="2">
        <f>IF(S861&gt;'Average Crustal Abundance'!L$2,Data!S861,'Average Crustal Abundance'!L$2)</f>
        <v>0.08</v>
      </c>
      <c r="AR861" s="2">
        <f>IF(T861&gt;'Average Crustal Abundance'!M$2,Data!T861,'Average Crustal Abundance'!M$2)</f>
        <v>5.1999999999999998E-2</v>
      </c>
      <c r="AS861" s="2">
        <f>IF(U861&gt;'Average Crustal Abundance'!N$2,Data!U861,'Average Crustal Abundance'!N$2)</f>
        <v>0.5</v>
      </c>
      <c r="AT861" s="2">
        <f>IF(V861&gt;'Average Crustal Abundance'!O$2,Data!V861,'Average Crustal Abundance'!O$2)</f>
        <v>11</v>
      </c>
      <c r="AU861" s="2">
        <f>IF(W861&gt;'Average Crustal Abundance'!P$2,Data!W861,'Average Crustal Abundance'!P$2)</f>
        <v>0.03</v>
      </c>
      <c r="AV861" s="2">
        <f>IF(X861&gt;'Average Crustal Abundance'!Q$2,Data!X861,'Average Crustal Abundance'!Q$2)</f>
        <v>2.5</v>
      </c>
      <c r="AW861" s="2">
        <f>IF(Y861&gt;'Average Crustal Abundance'!R$2,Data!Y861,'Average Crustal Abundance'!R$2)</f>
        <v>0.2</v>
      </c>
      <c r="AX861" s="2">
        <f>IF(Z861&gt;'Average Crustal Abundance'!S$2,Data!Z861,'Average Crustal Abundance'!S$2)</f>
        <v>0.18</v>
      </c>
      <c r="AY861" s="2">
        <f>IF(AA861&gt;'Average Crustal Abundance'!T$2,Data!AA861,'Average Crustal Abundance'!T$2)</f>
        <v>1E-3</v>
      </c>
      <c r="AZ861" s="2">
        <f>IF(AB861&gt;'Average Crustal Abundance'!U$2,Data!AB861,'Average Crustal Abundance'!U$2)</f>
        <v>0.8</v>
      </c>
      <c r="BA861" s="2">
        <f>IF(AC861&gt;'Average Crustal Abundance'!V$2,Data!AC861,'Average Crustal Abundance'!V$2)</f>
        <v>1</v>
      </c>
      <c r="BB861" s="2">
        <f>IF(AD861&gt;'Average Crustal Abundance'!W$2,Data!AD861,'Average Crustal Abundance'!W$2)</f>
        <v>1.7</v>
      </c>
      <c r="BC861" s="2">
        <f>IF(AE861&gt;'Average Crustal Abundance'!X$2,Data!AE861,'Average Crustal Abundance'!X$2)</f>
        <v>20</v>
      </c>
      <c r="BD861" s="2">
        <f>IF(AF861&gt;'Average Crustal Abundance'!Y$2,Data!AF861,'Average Crustal Abundance'!Y$2)</f>
        <v>1.3</v>
      </c>
      <c r="BE861" s="3">
        <f>LOG((AG861/'Average Crustal Abundance'!B$2),1.636)</f>
        <v>0</v>
      </c>
      <c r="BF861" s="3">
        <f>LOG((AH861/'Average Crustal Abundance'!C$2),5.77)</f>
        <v>0</v>
      </c>
      <c r="BG861" s="3">
        <f>LOG((AI861/'Average Crustal Abundance'!D$2),5.07)</f>
        <v>0</v>
      </c>
      <c r="BH861" s="3">
        <f>IF(LOG((AJ861/'Average Crustal Abundance'!E$2))&lt;6,LOG((AJ861/'Average Crustal Abundance'!E$2)),6)</f>
        <v>0</v>
      </c>
      <c r="BI861" s="3">
        <f>IF(LOG((AK861/'Average Crustal Abundance'!F$2))&lt;6,LOG((AK861/'Average Crustal Abundance'!F$2)),6)</f>
        <v>0</v>
      </c>
      <c r="BJ861" s="3">
        <f>IF(LOG((AL861/'Average Crustal Abundance'!G$2))&lt;6,LOG((AL861/'Average Crustal Abundance'!G$2)),6)</f>
        <v>0</v>
      </c>
      <c r="BK861" s="3">
        <f>LOG((AM861/'Average Crustal Abundance'!H$2),5.77)</f>
        <v>0</v>
      </c>
      <c r="BL861" s="3">
        <f>IF(LOG((AN861/'Average Crustal Abundance'!I$2))&lt;6,LOG((AN861/'Average Crustal Abundance'!I$2)),6)</f>
        <v>0</v>
      </c>
      <c r="BM861" s="3">
        <f>IF(LOG((AO861/'Average Crustal Abundance'!J$2))&lt;6,LOG((AO861/'Average Crustal Abundance'!J$2)),6)</f>
        <v>0</v>
      </c>
      <c r="BN861" s="3">
        <f>LOG((AP861/'Average Crustal Abundance'!K$2),4.9)</f>
        <v>0</v>
      </c>
      <c r="BO861" s="3">
        <f>IF(LOG((AQ861/'Average Crustal Abundance'!L$2))&lt;6,LOG((AQ861/'Average Crustal Abundance'!L$2)),6)</f>
        <v>0</v>
      </c>
      <c r="BP861" s="3">
        <f>IF(LOG((AR861/'Average Crustal Abundance'!M$2))&lt;6,LOG((AR861/'Average Crustal Abundance'!M$2)),6)</f>
        <v>0</v>
      </c>
      <c r="BQ861" s="3">
        <f>IF(LOG((AS861/'Average Crustal Abundance'!N$2))&lt;6,LOG((AS861/'Average Crustal Abundance'!N$2)),6)</f>
        <v>0</v>
      </c>
      <c r="BR861" s="3">
        <f>LOG((AT861/'Average Crustal Abundance'!O$2),6.71)</f>
        <v>0</v>
      </c>
      <c r="BS861" s="3">
        <f>IF(LOG((AU861/'Average Crustal Abundance'!P$2))&lt;6,LOG((AU861/'Average Crustal Abundance'!P$2)),6)</f>
        <v>0</v>
      </c>
      <c r="BT861" s="3">
        <f>LOG((AV861/'Average Crustal Abundance'!Q$2),8.58)</f>
        <v>0</v>
      </c>
      <c r="BU861" s="3">
        <f>IF(LOG((AW861/'Average Crustal Abundance'!R$2))&lt;6,LOG((AW861/'Average Crustal Abundance'!R$2)),6)</f>
        <v>0</v>
      </c>
      <c r="BV861" s="3">
        <f>IF(LOG((AX861/'Average Crustal Abundance'!S$2))&lt;6,LOG((AX861/'Average Crustal Abundance'!S$2)),6)</f>
        <v>0</v>
      </c>
      <c r="BW861" s="3">
        <f>IF(LOG((AY861/'Average Crustal Abundance'!T$2))&lt;6,LOG((AY861/'Average Crustal Abundance'!T$2)),6)</f>
        <v>0</v>
      </c>
      <c r="BX861" s="3">
        <f>IF(LOG((AZ861/'Average Crustal Abundance'!U$2))&lt;6,LOG((AZ861/'Average Crustal Abundance'!U$2)),6)</f>
        <v>0</v>
      </c>
      <c r="BY861" s="3">
        <f>IF(LOG((BA861/'Average Crustal Abundance'!V$2))&lt;6,LOG((BA861/'Average Crustal Abundance'!V$2)),6)</f>
        <v>0</v>
      </c>
      <c r="BZ861" s="3">
        <f>LOG((BB861/'Average Crustal Abundance'!W$2),9.15)</f>
        <v>0</v>
      </c>
      <c r="CA861" s="3">
        <f>LOG((BC861/'Average Crustal Abundance'!X$2),6.07)</f>
        <v>0</v>
      </c>
      <c r="CB861" s="3">
        <f>LOG((BD861/'Average Crustal Abundance'!Y$2),9.57)</f>
        <v>0</v>
      </c>
      <c r="CC861" s="3">
        <f t="shared" si="464"/>
        <v>0</v>
      </c>
      <c r="CD861" s="3" t="e">
        <f t="shared" si="465"/>
        <v>#DIV/0!</v>
      </c>
      <c r="CE861" s="4" t="e">
        <f t="shared" si="461"/>
        <v>#DIV/0!</v>
      </c>
      <c r="CF861" s="4" t="e">
        <f t="shared" si="462"/>
        <v>#DIV/0!</v>
      </c>
      <c r="CG861" s="4" t="e">
        <f t="shared" si="463"/>
        <v>#DIV/0!</v>
      </c>
      <c r="CH861" s="4" t="e">
        <f t="shared" si="457"/>
        <v>#DIV/0!</v>
      </c>
      <c r="CI861" s="4" t="e">
        <f t="shared" si="458"/>
        <v>#DIV/0!</v>
      </c>
      <c r="CJ861" s="4" t="e">
        <f t="shared" si="459"/>
        <v>#DIV/0!</v>
      </c>
      <c r="CK861" s="4" t="e">
        <f t="shared" si="460"/>
        <v>#DIV/0!</v>
      </c>
      <c r="CL861" s="4" t="e">
        <f t="shared" si="478"/>
        <v>#DIV/0!</v>
      </c>
      <c r="CM861" s="4" t="e">
        <f t="shared" si="479"/>
        <v>#DIV/0!</v>
      </c>
      <c r="CN861" s="4" t="e">
        <f t="shared" si="480"/>
        <v>#DIV/0!</v>
      </c>
      <c r="CO861" s="4" t="e">
        <f t="shared" si="481"/>
        <v>#DIV/0!</v>
      </c>
      <c r="CP861" s="4" t="e">
        <f t="shared" si="482"/>
        <v>#DIV/0!</v>
      </c>
      <c r="CQ861" s="4" t="e">
        <f t="shared" si="467"/>
        <v>#DIV/0!</v>
      </c>
      <c r="CR861" s="4" t="e">
        <f t="shared" si="468"/>
        <v>#DIV/0!</v>
      </c>
      <c r="CS861" s="4" t="e">
        <f t="shared" si="469"/>
        <v>#DIV/0!</v>
      </c>
      <c r="CT861" s="4" t="e">
        <f t="shared" si="470"/>
        <v>#DIV/0!</v>
      </c>
      <c r="CU861" s="4" t="e">
        <f t="shared" si="471"/>
        <v>#DIV/0!</v>
      </c>
      <c r="CV861" s="4" t="e">
        <f t="shared" si="472"/>
        <v>#DIV/0!</v>
      </c>
      <c r="CW861" s="4" t="e">
        <f t="shared" si="477"/>
        <v>#DIV/0!</v>
      </c>
      <c r="CX861" s="4" t="e">
        <f t="shared" si="477"/>
        <v>#DIV/0!</v>
      </c>
      <c r="CY861" s="4" t="e">
        <f t="shared" si="477"/>
        <v>#DIV/0!</v>
      </c>
      <c r="CZ861" s="4" t="e">
        <f t="shared" si="473"/>
        <v>#DIV/0!</v>
      </c>
      <c r="DA861" s="4" t="e">
        <f t="shared" si="473"/>
        <v>#DIV/0!</v>
      </c>
      <c r="DB861" s="4" t="e">
        <f t="shared" si="473"/>
        <v>#DIV/0!</v>
      </c>
      <c r="DC861" s="3"/>
      <c r="DD861" s="3" t="e">
        <f t="shared" si="466"/>
        <v>#DIV/0!</v>
      </c>
    </row>
    <row r="862" spans="33:108" x14ac:dyDescent="0.25">
      <c r="AG862" s="2">
        <f>IF(I862&gt;'Average Crustal Abundance'!B$2,Data!I862,'Average Crustal Abundance'!B$2)</f>
        <v>52200</v>
      </c>
      <c r="AH862" s="2">
        <f>IF(J862&gt;'Average Crustal Abundance'!C$2,Data!J862,'Average Crustal Abundance'!C$2)</f>
        <v>27</v>
      </c>
      <c r="AI862" s="2">
        <f>IF(K862&gt;'Average Crustal Abundance'!D$2,Data!K862,'Average Crustal Abundance'!D$2)</f>
        <v>59</v>
      </c>
      <c r="AJ862" s="2">
        <f>IF(L862&gt;'Average Crustal Abundance'!E$2,Data!L862,'Average Crustal Abundance'!E$2)</f>
        <v>0.188</v>
      </c>
      <c r="AK862" s="2">
        <f>IF(M862&gt;'Average Crustal Abundance'!F$2,Data!M862,'Average Crustal Abundance'!F$2)</f>
        <v>1.5E-3</v>
      </c>
      <c r="AL862" s="2">
        <f>IF(N862&gt;'Average Crustal Abundance'!G$2,Data!N862,'Average Crustal Abundance'!G$2)</f>
        <v>1.5E-3</v>
      </c>
      <c r="AM862" s="2">
        <f>IF(O862&gt;'Average Crustal Abundance'!H$2,Data!O862,'Average Crustal Abundance'!H$2)</f>
        <v>27</v>
      </c>
      <c r="AN862" s="2">
        <f>IF(P862&gt;'Average Crustal Abundance'!I$2,Data!P862,'Average Crustal Abundance'!I$2)</f>
        <v>5.6000000000000001E-2</v>
      </c>
      <c r="AO862" s="2">
        <f>IF(Q862&gt;'Average Crustal Abundance'!J$2,Data!Q862,'Average Crustal Abundance'!J$2)</f>
        <v>1.2999999999999999E-3</v>
      </c>
      <c r="AP862" s="2">
        <f>IF(R862&gt;'Average Crustal Abundance'!K$2,Data!R862,'Average Crustal Abundance'!K$2)</f>
        <v>72</v>
      </c>
      <c r="AQ862" s="2">
        <f>IF(S862&gt;'Average Crustal Abundance'!L$2,Data!S862,'Average Crustal Abundance'!L$2)</f>
        <v>0.08</v>
      </c>
      <c r="AR862" s="2">
        <f>IF(T862&gt;'Average Crustal Abundance'!M$2,Data!T862,'Average Crustal Abundance'!M$2)</f>
        <v>5.1999999999999998E-2</v>
      </c>
      <c r="AS862" s="2">
        <f>IF(U862&gt;'Average Crustal Abundance'!N$2,Data!U862,'Average Crustal Abundance'!N$2)</f>
        <v>0.5</v>
      </c>
      <c r="AT862" s="2">
        <f>IF(V862&gt;'Average Crustal Abundance'!O$2,Data!V862,'Average Crustal Abundance'!O$2)</f>
        <v>11</v>
      </c>
      <c r="AU862" s="2">
        <f>IF(W862&gt;'Average Crustal Abundance'!P$2,Data!W862,'Average Crustal Abundance'!P$2)</f>
        <v>0.03</v>
      </c>
      <c r="AV862" s="2">
        <f>IF(X862&gt;'Average Crustal Abundance'!Q$2,Data!X862,'Average Crustal Abundance'!Q$2)</f>
        <v>2.5</v>
      </c>
      <c r="AW862" s="2">
        <f>IF(Y862&gt;'Average Crustal Abundance'!R$2,Data!Y862,'Average Crustal Abundance'!R$2)</f>
        <v>0.2</v>
      </c>
      <c r="AX862" s="2">
        <f>IF(Z862&gt;'Average Crustal Abundance'!S$2,Data!Z862,'Average Crustal Abundance'!S$2)</f>
        <v>0.18</v>
      </c>
      <c r="AY862" s="2">
        <f>IF(AA862&gt;'Average Crustal Abundance'!T$2,Data!AA862,'Average Crustal Abundance'!T$2)</f>
        <v>1E-3</v>
      </c>
      <c r="AZ862" s="2">
        <f>IF(AB862&gt;'Average Crustal Abundance'!U$2,Data!AB862,'Average Crustal Abundance'!U$2)</f>
        <v>0.8</v>
      </c>
      <c r="BA862" s="2">
        <f>IF(AC862&gt;'Average Crustal Abundance'!V$2,Data!AC862,'Average Crustal Abundance'!V$2)</f>
        <v>1</v>
      </c>
      <c r="BB862" s="2">
        <f>IF(AD862&gt;'Average Crustal Abundance'!W$2,Data!AD862,'Average Crustal Abundance'!W$2)</f>
        <v>1.7</v>
      </c>
      <c r="BC862" s="2">
        <f>IF(AE862&gt;'Average Crustal Abundance'!X$2,Data!AE862,'Average Crustal Abundance'!X$2)</f>
        <v>20</v>
      </c>
      <c r="BD862" s="2">
        <f>IF(AF862&gt;'Average Crustal Abundance'!Y$2,Data!AF862,'Average Crustal Abundance'!Y$2)</f>
        <v>1.3</v>
      </c>
      <c r="BE862" s="3">
        <f>LOG((AG862/'Average Crustal Abundance'!B$2),1.636)</f>
        <v>0</v>
      </c>
      <c r="BF862" s="3">
        <f>LOG((AH862/'Average Crustal Abundance'!C$2),5.77)</f>
        <v>0</v>
      </c>
      <c r="BG862" s="3">
        <f>LOG((AI862/'Average Crustal Abundance'!D$2),5.07)</f>
        <v>0</v>
      </c>
      <c r="BH862" s="3">
        <f>IF(LOG((AJ862/'Average Crustal Abundance'!E$2))&lt;6,LOG((AJ862/'Average Crustal Abundance'!E$2)),6)</f>
        <v>0</v>
      </c>
      <c r="BI862" s="3">
        <f>IF(LOG((AK862/'Average Crustal Abundance'!F$2))&lt;6,LOG((AK862/'Average Crustal Abundance'!F$2)),6)</f>
        <v>0</v>
      </c>
      <c r="BJ862" s="3">
        <f>IF(LOG((AL862/'Average Crustal Abundance'!G$2))&lt;6,LOG((AL862/'Average Crustal Abundance'!G$2)),6)</f>
        <v>0</v>
      </c>
      <c r="BK862" s="3">
        <f>LOG((AM862/'Average Crustal Abundance'!H$2),5.77)</f>
        <v>0</v>
      </c>
      <c r="BL862" s="3">
        <f>IF(LOG((AN862/'Average Crustal Abundance'!I$2))&lt;6,LOG((AN862/'Average Crustal Abundance'!I$2)),6)</f>
        <v>0</v>
      </c>
      <c r="BM862" s="3">
        <f>IF(LOG((AO862/'Average Crustal Abundance'!J$2))&lt;6,LOG((AO862/'Average Crustal Abundance'!J$2)),6)</f>
        <v>0</v>
      </c>
      <c r="BN862" s="3">
        <f>LOG((AP862/'Average Crustal Abundance'!K$2),4.9)</f>
        <v>0</v>
      </c>
      <c r="BO862" s="3">
        <f>IF(LOG((AQ862/'Average Crustal Abundance'!L$2))&lt;6,LOG((AQ862/'Average Crustal Abundance'!L$2)),6)</f>
        <v>0</v>
      </c>
      <c r="BP862" s="3">
        <f>IF(LOG((AR862/'Average Crustal Abundance'!M$2))&lt;6,LOG((AR862/'Average Crustal Abundance'!M$2)),6)</f>
        <v>0</v>
      </c>
      <c r="BQ862" s="3">
        <f>IF(LOG((AS862/'Average Crustal Abundance'!N$2))&lt;6,LOG((AS862/'Average Crustal Abundance'!N$2)),6)</f>
        <v>0</v>
      </c>
      <c r="BR862" s="3">
        <f>LOG((AT862/'Average Crustal Abundance'!O$2),6.71)</f>
        <v>0</v>
      </c>
      <c r="BS862" s="3">
        <f>IF(LOG((AU862/'Average Crustal Abundance'!P$2))&lt;6,LOG((AU862/'Average Crustal Abundance'!P$2)),6)</f>
        <v>0</v>
      </c>
      <c r="BT862" s="3">
        <f>LOG((AV862/'Average Crustal Abundance'!Q$2),8.58)</f>
        <v>0</v>
      </c>
      <c r="BU862" s="3">
        <f>IF(LOG((AW862/'Average Crustal Abundance'!R$2))&lt;6,LOG((AW862/'Average Crustal Abundance'!R$2)),6)</f>
        <v>0</v>
      </c>
      <c r="BV862" s="3">
        <f>IF(LOG((AX862/'Average Crustal Abundance'!S$2))&lt;6,LOG((AX862/'Average Crustal Abundance'!S$2)),6)</f>
        <v>0</v>
      </c>
      <c r="BW862" s="3">
        <f>IF(LOG((AY862/'Average Crustal Abundance'!T$2))&lt;6,LOG((AY862/'Average Crustal Abundance'!T$2)),6)</f>
        <v>0</v>
      </c>
      <c r="BX862" s="3">
        <f>IF(LOG((AZ862/'Average Crustal Abundance'!U$2))&lt;6,LOG((AZ862/'Average Crustal Abundance'!U$2)),6)</f>
        <v>0</v>
      </c>
      <c r="BY862" s="3">
        <f>IF(LOG((BA862/'Average Crustal Abundance'!V$2))&lt;6,LOG((BA862/'Average Crustal Abundance'!V$2)),6)</f>
        <v>0</v>
      </c>
      <c r="BZ862" s="3">
        <f>LOG((BB862/'Average Crustal Abundance'!W$2),9.15)</f>
        <v>0</v>
      </c>
      <c r="CA862" s="3">
        <f>LOG((BC862/'Average Crustal Abundance'!X$2),6.07)</f>
        <v>0</v>
      </c>
      <c r="CB862" s="3">
        <f>LOG((BD862/'Average Crustal Abundance'!Y$2),9.57)</f>
        <v>0</v>
      </c>
      <c r="CC862" s="3">
        <f t="shared" si="464"/>
        <v>0</v>
      </c>
      <c r="CD862" s="3" t="e">
        <f t="shared" si="465"/>
        <v>#DIV/0!</v>
      </c>
      <c r="CE862" s="4" t="e">
        <f t="shared" si="461"/>
        <v>#DIV/0!</v>
      </c>
      <c r="CF862" s="4" t="e">
        <f t="shared" si="462"/>
        <v>#DIV/0!</v>
      </c>
      <c r="CG862" s="4" t="e">
        <f t="shared" si="463"/>
        <v>#DIV/0!</v>
      </c>
      <c r="CH862" s="4" t="e">
        <f t="shared" si="457"/>
        <v>#DIV/0!</v>
      </c>
      <c r="CI862" s="4" t="e">
        <f t="shared" si="458"/>
        <v>#DIV/0!</v>
      </c>
      <c r="CJ862" s="4" t="e">
        <f t="shared" si="459"/>
        <v>#DIV/0!</v>
      </c>
      <c r="CK862" s="4" t="e">
        <f t="shared" si="460"/>
        <v>#DIV/0!</v>
      </c>
      <c r="CL862" s="4" t="e">
        <f t="shared" si="478"/>
        <v>#DIV/0!</v>
      </c>
      <c r="CM862" s="4" t="e">
        <f t="shared" si="479"/>
        <v>#DIV/0!</v>
      </c>
      <c r="CN862" s="4" t="e">
        <f t="shared" si="480"/>
        <v>#DIV/0!</v>
      </c>
      <c r="CO862" s="4" t="e">
        <f t="shared" si="481"/>
        <v>#DIV/0!</v>
      </c>
      <c r="CP862" s="4" t="e">
        <f t="shared" si="482"/>
        <v>#DIV/0!</v>
      </c>
      <c r="CQ862" s="4" t="e">
        <f t="shared" si="467"/>
        <v>#DIV/0!</v>
      </c>
      <c r="CR862" s="4" t="e">
        <f t="shared" si="468"/>
        <v>#DIV/0!</v>
      </c>
      <c r="CS862" s="4" t="e">
        <f t="shared" si="469"/>
        <v>#DIV/0!</v>
      </c>
      <c r="CT862" s="4" t="e">
        <f t="shared" si="470"/>
        <v>#DIV/0!</v>
      </c>
      <c r="CU862" s="4" t="e">
        <f t="shared" si="471"/>
        <v>#DIV/0!</v>
      </c>
      <c r="CV862" s="4" t="e">
        <f t="shared" si="472"/>
        <v>#DIV/0!</v>
      </c>
      <c r="CW862" s="4" t="e">
        <f t="shared" si="477"/>
        <v>#DIV/0!</v>
      </c>
      <c r="CX862" s="4" t="e">
        <f t="shared" si="477"/>
        <v>#DIV/0!</v>
      </c>
      <c r="CY862" s="4" t="e">
        <f t="shared" si="477"/>
        <v>#DIV/0!</v>
      </c>
      <c r="CZ862" s="4" t="e">
        <f t="shared" si="473"/>
        <v>#DIV/0!</v>
      </c>
      <c r="DA862" s="4" t="e">
        <f t="shared" si="473"/>
        <v>#DIV/0!</v>
      </c>
      <c r="DB862" s="4" t="e">
        <f t="shared" si="473"/>
        <v>#DIV/0!</v>
      </c>
      <c r="DC862" s="3"/>
      <c r="DD862" s="3" t="e">
        <f t="shared" si="466"/>
        <v>#DIV/0!</v>
      </c>
    </row>
    <row r="863" spans="33:108" x14ac:dyDescent="0.25">
      <c r="AG863" s="2">
        <f>IF(I863&gt;'Average Crustal Abundance'!B$2,Data!I863,'Average Crustal Abundance'!B$2)</f>
        <v>52200</v>
      </c>
      <c r="AH863" s="2">
        <f>IF(J863&gt;'Average Crustal Abundance'!C$2,Data!J863,'Average Crustal Abundance'!C$2)</f>
        <v>27</v>
      </c>
      <c r="AI863" s="2">
        <f>IF(K863&gt;'Average Crustal Abundance'!D$2,Data!K863,'Average Crustal Abundance'!D$2)</f>
        <v>59</v>
      </c>
      <c r="AJ863" s="2">
        <f>IF(L863&gt;'Average Crustal Abundance'!E$2,Data!L863,'Average Crustal Abundance'!E$2)</f>
        <v>0.188</v>
      </c>
      <c r="AK863" s="2">
        <f>IF(M863&gt;'Average Crustal Abundance'!F$2,Data!M863,'Average Crustal Abundance'!F$2)</f>
        <v>1.5E-3</v>
      </c>
      <c r="AL863" s="2">
        <f>IF(N863&gt;'Average Crustal Abundance'!G$2,Data!N863,'Average Crustal Abundance'!G$2)</f>
        <v>1.5E-3</v>
      </c>
      <c r="AM863" s="2">
        <f>IF(O863&gt;'Average Crustal Abundance'!H$2,Data!O863,'Average Crustal Abundance'!H$2)</f>
        <v>27</v>
      </c>
      <c r="AN863" s="2">
        <f>IF(P863&gt;'Average Crustal Abundance'!I$2,Data!P863,'Average Crustal Abundance'!I$2)</f>
        <v>5.6000000000000001E-2</v>
      </c>
      <c r="AO863" s="2">
        <f>IF(Q863&gt;'Average Crustal Abundance'!J$2,Data!Q863,'Average Crustal Abundance'!J$2)</f>
        <v>1.2999999999999999E-3</v>
      </c>
      <c r="AP863" s="2">
        <f>IF(R863&gt;'Average Crustal Abundance'!K$2,Data!R863,'Average Crustal Abundance'!K$2)</f>
        <v>72</v>
      </c>
      <c r="AQ863" s="2">
        <f>IF(S863&gt;'Average Crustal Abundance'!L$2,Data!S863,'Average Crustal Abundance'!L$2)</f>
        <v>0.08</v>
      </c>
      <c r="AR863" s="2">
        <f>IF(T863&gt;'Average Crustal Abundance'!M$2,Data!T863,'Average Crustal Abundance'!M$2)</f>
        <v>5.1999999999999998E-2</v>
      </c>
      <c r="AS863" s="2">
        <f>IF(U863&gt;'Average Crustal Abundance'!N$2,Data!U863,'Average Crustal Abundance'!N$2)</f>
        <v>0.5</v>
      </c>
      <c r="AT863" s="2">
        <f>IF(V863&gt;'Average Crustal Abundance'!O$2,Data!V863,'Average Crustal Abundance'!O$2)</f>
        <v>11</v>
      </c>
      <c r="AU863" s="2">
        <f>IF(W863&gt;'Average Crustal Abundance'!P$2,Data!W863,'Average Crustal Abundance'!P$2)</f>
        <v>0.03</v>
      </c>
      <c r="AV863" s="2">
        <f>IF(X863&gt;'Average Crustal Abundance'!Q$2,Data!X863,'Average Crustal Abundance'!Q$2)</f>
        <v>2.5</v>
      </c>
      <c r="AW863" s="2">
        <f>IF(Y863&gt;'Average Crustal Abundance'!R$2,Data!Y863,'Average Crustal Abundance'!R$2)</f>
        <v>0.2</v>
      </c>
      <c r="AX863" s="2">
        <f>IF(Z863&gt;'Average Crustal Abundance'!S$2,Data!Z863,'Average Crustal Abundance'!S$2)</f>
        <v>0.18</v>
      </c>
      <c r="AY863" s="2">
        <f>IF(AA863&gt;'Average Crustal Abundance'!T$2,Data!AA863,'Average Crustal Abundance'!T$2)</f>
        <v>1E-3</v>
      </c>
      <c r="AZ863" s="2">
        <f>IF(AB863&gt;'Average Crustal Abundance'!U$2,Data!AB863,'Average Crustal Abundance'!U$2)</f>
        <v>0.8</v>
      </c>
      <c r="BA863" s="2">
        <f>IF(AC863&gt;'Average Crustal Abundance'!V$2,Data!AC863,'Average Crustal Abundance'!V$2)</f>
        <v>1</v>
      </c>
      <c r="BB863" s="2">
        <f>IF(AD863&gt;'Average Crustal Abundance'!W$2,Data!AD863,'Average Crustal Abundance'!W$2)</f>
        <v>1.7</v>
      </c>
      <c r="BC863" s="2">
        <f>IF(AE863&gt;'Average Crustal Abundance'!X$2,Data!AE863,'Average Crustal Abundance'!X$2)</f>
        <v>20</v>
      </c>
      <c r="BD863" s="2">
        <f>IF(AF863&gt;'Average Crustal Abundance'!Y$2,Data!AF863,'Average Crustal Abundance'!Y$2)</f>
        <v>1.3</v>
      </c>
      <c r="BE863" s="3">
        <f>LOG((AG863/'Average Crustal Abundance'!B$2),1.636)</f>
        <v>0</v>
      </c>
      <c r="BF863" s="3">
        <f>LOG((AH863/'Average Crustal Abundance'!C$2),5.77)</f>
        <v>0</v>
      </c>
      <c r="BG863" s="3">
        <f>LOG((AI863/'Average Crustal Abundance'!D$2),5.07)</f>
        <v>0</v>
      </c>
      <c r="BH863" s="3">
        <f>IF(LOG((AJ863/'Average Crustal Abundance'!E$2))&lt;6,LOG((AJ863/'Average Crustal Abundance'!E$2)),6)</f>
        <v>0</v>
      </c>
      <c r="BI863" s="3">
        <f>IF(LOG((AK863/'Average Crustal Abundance'!F$2))&lt;6,LOG((AK863/'Average Crustal Abundance'!F$2)),6)</f>
        <v>0</v>
      </c>
      <c r="BJ863" s="3">
        <f>IF(LOG((AL863/'Average Crustal Abundance'!G$2))&lt;6,LOG((AL863/'Average Crustal Abundance'!G$2)),6)</f>
        <v>0</v>
      </c>
      <c r="BK863" s="3">
        <f>LOG((AM863/'Average Crustal Abundance'!H$2),5.77)</f>
        <v>0</v>
      </c>
      <c r="BL863" s="3">
        <f>IF(LOG((AN863/'Average Crustal Abundance'!I$2))&lt;6,LOG((AN863/'Average Crustal Abundance'!I$2)),6)</f>
        <v>0</v>
      </c>
      <c r="BM863" s="3">
        <f>IF(LOG((AO863/'Average Crustal Abundance'!J$2))&lt;6,LOG((AO863/'Average Crustal Abundance'!J$2)),6)</f>
        <v>0</v>
      </c>
      <c r="BN863" s="3">
        <f>LOG((AP863/'Average Crustal Abundance'!K$2),4.9)</f>
        <v>0</v>
      </c>
      <c r="BO863" s="3">
        <f>IF(LOG((AQ863/'Average Crustal Abundance'!L$2))&lt;6,LOG((AQ863/'Average Crustal Abundance'!L$2)),6)</f>
        <v>0</v>
      </c>
      <c r="BP863" s="3">
        <f>IF(LOG((AR863/'Average Crustal Abundance'!M$2))&lt;6,LOG((AR863/'Average Crustal Abundance'!M$2)),6)</f>
        <v>0</v>
      </c>
      <c r="BQ863" s="3">
        <f>IF(LOG((AS863/'Average Crustal Abundance'!N$2))&lt;6,LOG((AS863/'Average Crustal Abundance'!N$2)),6)</f>
        <v>0</v>
      </c>
      <c r="BR863" s="3">
        <f>LOG((AT863/'Average Crustal Abundance'!O$2),6.71)</f>
        <v>0</v>
      </c>
      <c r="BS863" s="3">
        <f>IF(LOG((AU863/'Average Crustal Abundance'!P$2))&lt;6,LOG((AU863/'Average Crustal Abundance'!P$2)),6)</f>
        <v>0</v>
      </c>
      <c r="BT863" s="3">
        <f>LOG((AV863/'Average Crustal Abundance'!Q$2),8.58)</f>
        <v>0</v>
      </c>
      <c r="BU863" s="3">
        <f>IF(LOG((AW863/'Average Crustal Abundance'!R$2))&lt;6,LOG((AW863/'Average Crustal Abundance'!R$2)),6)</f>
        <v>0</v>
      </c>
      <c r="BV863" s="3">
        <f>IF(LOG((AX863/'Average Crustal Abundance'!S$2))&lt;6,LOG((AX863/'Average Crustal Abundance'!S$2)),6)</f>
        <v>0</v>
      </c>
      <c r="BW863" s="3">
        <f>IF(LOG((AY863/'Average Crustal Abundance'!T$2))&lt;6,LOG((AY863/'Average Crustal Abundance'!T$2)),6)</f>
        <v>0</v>
      </c>
      <c r="BX863" s="3">
        <f>IF(LOG((AZ863/'Average Crustal Abundance'!U$2))&lt;6,LOG((AZ863/'Average Crustal Abundance'!U$2)),6)</f>
        <v>0</v>
      </c>
      <c r="BY863" s="3">
        <f>IF(LOG((BA863/'Average Crustal Abundance'!V$2))&lt;6,LOG((BA863/'Average Crustal Abundance'!V$2)),6)</f>
        <v>0</v>
      </c>
      <c r="BZ863" s="3">
        <f>LOG((BB863/'Average Crustal Abundance'!W$2),9.15)</f>
        <v>0</v>
      </c>
      <c r="CA863" s="3">
        <f>LOG((BC863/'Average Crustal Abundance'!X$2),6.07)</f>
        <v>0</v>
      </c>
      <c r="CB863" s="3">
        <f>LOG((BD863/'Average Crustal Abundance'!Y$2),9.57)</f>
        <v>0</v>
      </c>
      <c r="CC863" s="3">
        <f t="shared" si="464"/>
        <v>0</v>
      </c>
      <c r="CD863" s="3" t="e">
        <f t="shared" si="465"/>
        <v>#DIV/0!</v>
      </c>
      <c r="CE863" s="4" t="e">
        <f t="shared" si="461"/>
        <v>#DIV/0!</v>
      </c>
      <c r="CF863" s="4" t="e">
        <f t="shared" si="462"/>
        <v>#DIV/0!</v>
      </c>
      <c r="CG863" s="4" t="e">
        <f t="shared" si="463"/>
        <v>#DIV/0!</v>
      </c>
      <c r="CH863" s="4" t="e">
        <f t="shared" si="457"/>
        <v>#DIV/0!</v>
      </c>
      <c r="CI863" s="4" t="e">
        <f t="shared" si="458"/>
        <v>#DIV/0!</v>
      </c>
      <c r="CJ863" s="4" t="e">
        <f t="shared" si="459"/>
        <v>#DIV/0!</v>
      </c>
      <c r="CK863" s="4" t="e">
        <f t="shared" si="460"/>
        <v>#DIV/0!</v>
      </c>
      <c r="CL863" s="4" t="e">
        <f t="shared" si="478"/>
        <v>#DIV/0!</v>
      </c>
      <c r="CM863" s="4" t="e">
        <f t="shared" si="479"/>
        <v>#DIV/0!</v>
      </c>
      <c r="CN863" s="4" t="e">
        <f t="shared" si="480"/>
        <v>#DIV/0!</v>
      </c>
      <c r="CO863" s="4" t="e">
        <f t="shared" si="481"/>
        <v>#DIV/0!</v>
      </c>
      <c r="CP863" s="4" t="e">
        <f t="shared" si="482"/>
        <v>#DIV/0!</v>
      </c>
      <c r="CQ863" s="4" t="e">
        <f t="shared" si="467"/>
        <v>#DIV/0!</v>
      </c>
      <c r="CR863" s="4" t="e">
        <f t="shared" si="468"/>
        <v>#DIV/0!</v>
      </c>
      <c r="CS863" s="4" t="e">
        <f t="shared" si="469"/>
        <v>#DIV/0!</v>
      </c>
      <c r="CT863" s="4" t="e">
        <f t="shared" si="470"/>
        <v>#DIV/0!</v>
      </c>
      <c r="CU863" s="4" t="e">
        <f t="shared" si="471"/>
        <v>#DIV/0!</v>
      </c>
      <c r="CV863" s="4" t="e">
        <f t="shared" si="472"/>
        <v>#DIV/0!</v>
      </c>
      <c r="CW863" s="4" t="e">
        <f t="shared" si="477"/>
        <v>#DIV/0!</v>
      </c>
      <c r="CX863" s="4" t="e">
        <f t="shared" si="477"/>
        <v>#DIV/0!</v>
      </c>
      <c r="CY863" s="4" t="e">
        <f t="shared" si="477"/>
        <v>#DIV/0!</v>
      </c>
      <c r="CZ863" s="4" t="e">
        <f t="shared" si="473"/>
        <v>#DIV/0!</v>
      </c>
      <c r="DA863" s="4" t="e">
        <f t="shared" si="473"/>
        <v>#DIV/0!</v>
      </c>
      <c r="DB863" s="4" t="e">
        <f t="shared" si="473"/>
        <v>#DIV/0!</v>
      </c>
      <c r="DC863" s="3"/>
      <c r="DD863" s="3" t="e">
        <f t="shared" si="466"/>
        <v>#DIV/0!</v>
      </c>
    </row>
    <row r="864" spans="33:108" x14ac:dyDescent="0.25">
      <c r="AG864" s="2">
        <f>IF(I864&gt;'Average Crustal Abundance'!B$2,Data!I864,'Average Crustal Abundance'!B$2)</f>
        <v>52200</v>
      </c>
      <c r="AH864" s="2">
        <f>IF(J864&gt;'Average Crustal Abundance'!C$2,Data!J864,'Average Crustal Abundance'!C$2)</f>
        <v>27</v>
      </c>
      <c r="AI864" s="2">
        <f>IF(K864&gt;'Average Crustal Abundance'!D$2,Data!K864,'Average Crustal Abundance'!D$2)</f>
        <v>59</v>
      </c>
      <c r="AJ864" s="2">
        <f>IF(L864&gt;'Average Crustal Abundance'!E$2,Data!L864,'Average Crustal Abundance'!E$2)</f>
        <v>0.188</v>
      </c>
      <c r="AK864" s="2">
        <f>IF(M864&gt;'Average Crustal Abundance'!F$2,Data!M864,'Average Crustal Abundance'!F$2)</f>
        <v>1.5E-3</v>
      </c>
      <c r="AL864" s="2">
        <f>IF(N864&gt;'Average Crustal Abundance'!G$2,Data!N864,'Average Crustal Abundance'!G$2)</f>
        <v>1.5E-3</v>
      </c>
      <c r="AM864" s="2">
        <f>IF(O864&gt;'Average Crustal Abundance'!H$2,Data!O864,'Average Crustal Abundance'!H$2)</f>
        <v>27</v>
      </c>
      <c r="AN864" s="2">
        <f>IF(P864&gt;'Average Crustal Abundance'!I$2,Data!P864,'Average Crustal Abundance'!I$2)</f>
        <v>5.6000000000000001E-2</v>
      </c>
      <c r="AO864" s="2">
        <f>IF(Q864&gt;'Average Crustal Abundance'!J$2,Data!Q864,'Average Crustal Abundance'!J$2)</f>
        <v>1.2999999999999999E-3</v>
      </c>
      <c r="AP864" s="2">
        <f>IF(R864&gt;'Average Crustal Abundance'!K$2,Data!R864,'Average Crustal Abundance'!K$2)</f>
        <v>72</v>
      </c>
      <c r="AQ864" s="2">
        <f>IF(S864&gt;'Average Crustal Abundance'!L$2,Data!S864,'Average Crustal Abundance'!L$2)</f>
        <v>0.08</v>
      </c>
      <c r="AR864" s="2">
        <f>IF(T864&gt;'Average Crustal Abundance'!M$2,Data!T864,'Average Crustal Abundance'!M$2)</f>
        <v>5.1999999999999998E-2</v>
      </c>
      <c r="AS864" s="2">
        <f>IF(U864&gt;'Average Crustal Abundance'!N$2,Data!U864,'Average Crustal Abundance'!N$2)</f>
        <v>0.5</v>
      </c>
      <c r="AT864" s="2">
        <f>IF(V864&gt;'Average Crustal Abundance'!O$2,Data!V864,'Average Crustal Abundance'!O$2)</f>
        <v>11</v>
      </c>
      <c r="AU864" s="2">
        <f>IF(W864&gt;'Average Crustal Abundance'!P$2,Data!W864,'Average Crustal Abundance'!P$2)</f>
        <v>0.03</v>
      </c>
      <c r="AV864" s="2">
        <f>IF(X864&gt;'Average Crustal Abundance'!Q$2,Data!X864,'Average Crustal Abundance'!Q$2)</f>
        <v>2.5</v>
      </c>
      <c r="AW864" s="2">
        <f>IF(Y864&gt;'Average Crustal Abundance'!R$2,Data!Y864,'Average Crustal Abundance'!R$2)</f>
        <v>0.2</v>
      </c>
      <c r="AX864" s="2">
        <f>IF(Z864&gt;'Average Crustal Abundance'!S$2,Data!Z864,'Average Crustal Abundance'!S$2)</f>
        <v>0.18</v>
      </c>
      <c r="AY864" s="2">
        <f>IF(AA864&gt;'Average Crustal Abundance'!T$2,Data!AA864,'Average Crustal Abundance'!T$2)</f>
        <v>1E-3</v>
      </c>
      <c r="AZ864" s="2">
        <f>IF(AB864&gt;'Average Crustal Abundance'!U$2,Data!AB864,'Average Crustal Abundance'!U$2)</f>
        <v>0.8</v>
      </c>
      <c r="BA864" s="2">
        <f>IF(AC864&gt;'Average Crustal Abundance'!V$2,Data!AC864,'Average Crustal Abundance'!V$2)</f>
        <v>1</v>
      </c>
      <c r="BB864" s="2">
        <f>IF(AD864&gt;'Average Crustal Abundance'!W$2,Data!AD864,'Average Crustal Abundance'!W$2)</f>
        <v>1.7</v>
      </c>
      <c r="BC864" s="2">
        <f>IF(AE864&gt;'Average Crustal Abundance'!X$2,Data!AE864,'Average Crustal Abundance'!X$2)</f>
        <v>20</v>
      </c>
      <c r="BD864" s="2">
        <f>IF(AF864&gt;'Average Crustal Abundance'!Y$2,Data!AF864,'Average Crustal Abundance'!Y$2)</f>
        <v>1.3</v>
      </c>
      <c r="BE864" s="3">
        <f>LOG((AG864/'Average Crustal Abundance'!B$2),1.636)</f>
        <v>0</v>
      </c>
      <c r="BF864" s="3">
        <f>LOG((AH864/'Average Crustal Abundance'!C$2),5.77)</f>
        <v>0</v>
      </c>
      <c r="BG864" s="3">
        <f>LOG((AI864/'Average Crustal Abundance'!D$2),5.07)</f>
        <v>0</v>
      </c>
      <c r="BH864" s="3">
        <f>IF(LOG((AJ864/'Average Crustal Abundance'!E$2))&lt;6,LOG((AJ864/'Average Crustal Abundance'!E$2)),6)</f>
        <v>0</v>
      </c>
      <c r="BI864" s="3">
        <f>IF(LOG((AK864/'Average Crustal Abundance'!F$2))&lt;6,LOG((AK864/'Average Crustal Abundance'!F$2)),6)</f>
        <v>0</v>
      </c>
      <c r="BJ864" s="3">
        <f>IF(LOG((AL864/'Average Crustal Abundance'!G$2))&lt;6,LOG((AL864/'Average Crustal Abundance'!G$2)),6)</f>
        <v>0</v>
      </c>
      <c r="BK864" s="3">
        <f>LOG((AM864/'Average Crustal Abundance'!H$2),5.77)</f>
        <v>0</v>
      </c>
      <c r="BL864" s="3">
        <f>IF(LOG((AN864/'Average Crustal Abundance'!I$2))&lt;6,LOG((AN864/'Average Crustal Abundance'!I$2)),6)</f>
        <v>0</v>
      </c>
      <c r="BM864" s="3">
        <f>IF(LOG((AO864/'Average Crustal Abundance'!J$2))&lt;6,LOG((AO864/'Average Crustal Abundance'!J$2)),6)</f>
        <v>0</v>
      </c>
      <c r="BN864" s="3">
        <f>LOG((AP864/'Average Crustal Abundance'!K$2),4.9)</f>
        <v>0</v>
      </c>
      <c r="BO864" s="3">
        <f>IF(LOG((AQ864/'Average Crustal Abundance'!L$2))&lt;6,LOG((AQ864/'Average Crustal Abundance'!L$2)),6)</f>
        <v>0</v>
      </c>
      <c r="BP864" s="3">
        <f>IF(LOG((AR864/'Average Crustal Abundance'!M$2))&lt;6,LOG((AR864/'Average Crustal Abundance'!M$2)),6)</f>
        <v>0</v>
      </c>
      <c r="BQ864" s="3">
        <f>IF(LOG((AS864/'Average Crustal Abundance'!N$2))&lt;6,LOG((AS864/'Average Crustal Abundance'!N$2)),6)</f>
        <v>0</v>
      </c>
      <c r="BR864" s="3">
        <f>LOG((AT864/'Average Crustal Abundance'!O$2),6.71)</f>
        <v>0</v>
      </c>
      <c r="BS864" s="3">
        <f>IF(LOG((AU864/'Average Crustal Abundance'!P$2))&lt;6,LOG((AU864/'Average Crustal Abundance'!P$2)),6)</f>
        <v>0</v>
      </c>
      <c r="BT864" s="3">
        <f>LOG((AV864/'Average Crustal Abundance'!Q$2),8.58)</f>
        <v>0</v>
      </c>
      <c r="BU864" s="3">
        <f>IF(LOG((AW864/'Average Crustal Abundance'!R$2))&lt;6,LOG((AW864/'Average Crustal Abundance'!R$2)),6)</f>
        <v>0</v>
      </c>
      <c r="BV864" s="3">
        <f>IF(LOG((AX864/'Average Crustal Abundance'!S$2))&lt;6,LOG((AX864/'Average Crustal Abundance'!S$2)),6)</f>
        <v>0</v>
      </c>
      <c r="BW864" s="3">
        <f>IF(LOG((AY864/'Average Crustal Abundance'!T$2))&lt;6,LOG((AY864/'Average Crustal Abundance'!T$2)),6)</f>
        <v>0</v>
      </c>
      <c r="BX864" s="3">
        <f>IF(LOG((AZ864/'Average Crustal Abundance'!U$2))&lt;6,LOG((AZ864/'Average Crustal Abundance'!U$2)),6)</f>
        <v>0</v>
      </c>
      <c r="BY864" s="3">
        <f>IF(LOG((BA864/'Average Crustal Abundance'!V$2))&lt;6,LOG((BA864/'Average Crustal Abundance'!V$2)),6)</f>
        <v>0</v>
      </c>
      <c r="BZ864" s="3">
        <f>LOG((BB864/'Average Crustal Abundance'!W$2),9.15)</f>
        <v>0</v>
      </c>
      <c r="CA864" s="3">
        <f>LOG((BC864/'Average Crustal Abundance'!X$2),6.07)</f>
        <v>0</v>
      </c>
      <c r="CB864" s="3">
        <f>LOG((BD864/'Average Crustal Abundance'!Y$2),9.57)</f>
        <v>0</v>
      </c>
      <c r="CC864" s="3">
        <f t="shared" si="464"/>
        <v>0</v>
      </c>
      <c r="CD864" s="3" t="e">
        <f t="shared" si="465"/>
        <v>#DIV/0!</v>
      </c>
      <c r="CE864" s="4" t="e">
        <f t="shared" si="461"/>
        <v>#DIV/0!</v>
      </c>
      <c r="CF864" s="4" t="e">
        <f t="shared" si="462"/>
        <v>#DIV/0!</v>
      </c>
      <c r="CG864" s="4" t="e">
        <f t="shared" si="463"/>
        <v>#DIV/0!</v>
      </c>
      <c r="CH864" s="4" t="e">
        <f t="shared" si="457"/>
        <v>#DIV/0!</v>
      </c>
      <c r="CI864" s="4" t="e">
        <f t="shared" si="458"/>
        <v>#DIV/0!</v>
      </c>
      <c r="CJ864" s="4" t="e">
        <f t="shared" si="459"/>
        <v>#DIV/0!</v>
      </c>
      <c r="CK864" s="4" t="e">
        <f t="shared" si="460"/>
        <v>#DIV/0!</v>
      </c>
      <c r="CL864" s="4" t="e">
        <f t="shared" si="478"/>
        <v>#DIV/0!</v>
      </c>
      <c r="CM864" s="4" t="e">
        <f t="shared" si="479"/>
        <v>#DIV/0!</v>
      </c>
      <c r="CN864" s="4" t="e">
        <f t="shared" si="480"/>
        <v>#DIV/0!</v>
      </c>
      <c r="CO864" s="4" t="e">
        <f t="shared" si="481"/>
        <v>#DIV/0!</v>
      </c>
      <c r="CP864" s="4" t="e">
        <f t="shared" si="482"/>
        <v>#DIV/0!</v>
      </c>
      <c r="CQ864" s="4" t="e">
        <f t="shared" si="467"/>
        <v>#DIV/0!</v>
      </c>
      <c r="CR864" s="4" t="e">
        <f t="shared" si="468"/>
        <v>#DIV/0!</v>
      </c>
      <c r="CS864" s="4" t="e">
        <f t="shared" si="469"/>
        <v>#DIV/0!</v>
      </c>
      <c r="CT864" s="4" t="e">
        <f t="shared" si="470"/>
        <v>#DIV/0!</v>
      </c>
      <c r="CU864" s="4" t="e">
        <f t="shared" si="471"/>
        <v>#DIV/0!</v>
      </c>
      <c r="CV864" s="4" t="e">
        <f t="shared" si="472"/>
        <v>#DIV/0!</v>
      </c>
      <c r="CW864" s="4" t="e">
        <f t="shared" si="477"/>
        <v>#DIV/0!</v>
      </c>
      <c r="CX864" s="4" t="e">
        <f t="shared" si="477"/>
        <v>#DIV/0!</v>
      </c>
      <c r="CY864" s="4" t="e">
        <f t="shared" si="477"/>
        <v>#DIV/0!</v>
      </c>
      <c r="CZ864" s="4" t="e">
        <f t="shared" si="473"/>
        <v>#DIV/0!</v>
      </c>
      <c r="DA864" s="4" t="e">
        <f t="shared" si="473"/>
        <v>#DIV/0!</v>
      </c>
      <c r="DB864" s="4" t="e">
        <f t="shared" si="473"/>
        <v>#DIV/0!</v>
      </c>
      <c r="DC864" s="3"/>
      <c r="DD864" s="3" t="e">
        <f t="shared" si="466"/>
        <v>#DIV/0!</v>
      </c>
    </row>
    <row r="865" spans="33:108" x14ac:dyDescent="0.25">
      <c r="AG865" s="2">
        <f>IF(I865&gt;'Average Crustal Abundance'!B$2,Data!I865,'Average Crustal Abundance'!B$2)</f>
        <v>52200</v>
      </c>
      <c r="AH865" s="2">
        <f>IF(J865&gt;'Average Crustal Abundance'!C$2,Data!J865,'Average Crustal Abundance'!C$2)</f>
        <v>27</v>
      </c>
      <c r="AI865" s="2">
        <f>IF(K865&gt;'Average Crustal Abundance'!D$2,Data!K865,'Average Crustal Abundance'!D$2)</f>
        <v>59</v>
      </c>
      <c r="AJ865" s="2">
        <f>IF(L865&gt;'Average Crustal Abundance'!E$2,Data!L865,'Average Crustal Abundance'!E$2)</f>
        <v>0.188</v>
      </c>
      <c r="AK865" s="2">
        <f>IF(M865&gt;'Average Crustal Abundance'!F$2,Data!M865,'Average Crustal Abundance'!F$2)</f>
        <v>1.5E-3</v>
      </c>
      <c r="AL865" s="2">
        <f>IF(N865&gt;'Average Crustal Abundance'!G$2,Data!N865,'Average Crustal Abundance'!G$2)</f>
        <v>1.5E-3</v>
      </c>
      <c r="AM865" s="2">
        <f>IF(O865&gt;'Average Crustal Abundance'!H$2,Data!O865,'Average Crustal Abundance'!H$2)</f>
        <v>27</v>
      </c>
      <c r="AN865" s="2">
        <f>IF(P865&gt;'Average Crustal Abundance'!I$2,Data!P865,'Average Crustal Abundance'!I$2)</f>
        <v>5.6000000000000001E-2</v>
      </c>
      <c r="AO865" s="2">
        <f>IF(Q865&gt;'Average Crustal Abundance'!J$2,Data!Q865,'Average Crustal Abundance'!J$2)</f>
        <v>1.2999999999999999E-3</v>
      </c>
      <c r="AP865" s="2">
        <f>IF(R865&gt;'Average Crustal Abundance'!K$2,Data!R865,'Average Crustal Abundance'!K$2)</f>
        <v>72</v>
      </c>
      <c r="AQ865" s="2">
        <f>IF(S865&gt;'Average Crustal Abundance'!L$2,Data!S865,'Average Crustal Abundance'!L$2)</f>
        <v>0.08</v>
      </c>
      <c r="AR865" s="2">
        <f>IF(T865&gt;'Average Crustal Abundance'!M$2,Data!T865,'Average Crustal Abundance'!M$2)</f>
        <v>5.1999999999999998E-2</v>
      </c>
      <c r="AS865" s="2">
        <f>IF(U865&gt;'Average Crustal Abundance'!N$2,Data!U865,'Average Crustal Abundance'!N$2)</f>
        <v>0.5</v>
      </c>
      <c r="AT865" s="2">
        <f>IF(V865&gt;'Average Crustal Abundance'!O$2,Data!V865,'Average Crustal Abundance'!O$2)</f>
        <v>11</v>
      </c>
      <c r="AU865" s="2">
        <f>IF(W865&gt;'Average Crustal Abundance'!P$2,Data!W865,'Average Crustal Abundance'!P$2)</f>
        <v>0.03</v>
      </c>
      <c r="AV865" s="2">
        <f>IF(X865&gt;'Average Crustal Abundance'!Q$2,Data!X865,'Average Crustal Abundance'!Q$2)</f>
        <v>2.5</v>
      </c>
      <c r="AW865" s="2">
        <f>IF(Y865&gt;'Average Crustal Abundance'!R$2,Data!Y865,'Average Crustal Abundance'!R$2)</f>
        <v>0.2</v>
      </c>
      <c r="AX865" s="2">
        <f>IF(Z865&gt;'Average Crustal Abundance'!S$2,Data!Z865,'Average Crustal Abundance'!S$2)</f>
        <v>0.18</v>
      </c>
      <c r="AY865" s="2">
        <f>IF(AA865&gt;'Average Crustal Abundance'!T$2,Data!AA865,'Average Crustal Abundance'!T$2)</f>
        <v>1E-3</v>
      </c>
      <c r="AZ865" s="2">
        <f>IF(AB865&gt;'Average Crustal Abundance'!U$2,Data!AB865,'Average Crustal Abundance'!U$2)</f>
        <v>0.8</v>
      </c>
      <c r="BA865" s="2">
        <f>IF(AC865&gt;'Average Crustal Abundance'!V$2,Data!AC865,'Average Crustal Abundance'!V$2)</f>
        <v>1</v>
      </c>
      <c r="BB865" s="2">
        <f>IF(AD865&gt;'Average Crustal Abundance'!W$2,Data!AD865,'Average Crustal Abundance'!W$2)</f>
        <v>1.7</v>
      </c>
      <c r="BC865" s="2">
        <f>IF(AE865&gt;'Average Crustal Abundance'!X$2,Data!AE865,'Average Crustal Abundance'!X$2)</f>
        <v>20</v>
      </c>
      <c r="BD865" s="2">
        <f>IF(AF865&gt;'Average Crustal Abundance'!Y$2,Data!AF865,'Average Crustal Abundance'!Y$2)</f>
        <v>1.3</v>
      </c>
      <c r="BE865" s="3">
        <f>LOG((AG865/'Average Crustal Abundance'!B$2),1.636)</f>
        <v>0</v>
      </c>
      <c r="BF865" s="3">
        <f>LOG((AH865/'Average Crustal Abundance'!C$2),5.77)</f>
        <v>0</v>
      </c>
      <c r="BG865" s="3">
        <f>LOG((AI865/'Average Crustal Abundance'!D$2),5.07)</f>
        <v>0</v>
      </c>
      <c r="BH865" s="3">
        <f>IF(LOG((AJ865/'Average Crustal Abundance'!E$2))&lt;6,LOG((AJ865/'Average Crustal Abundance'!E$2)),6)</f>
        <v>0</v>
      </c>
      <c r="BI865" s="3">
        <f>IF(LOG((AK865/'Average Crustal Abundance'!F$2))&lt;6,LOG((AK865/'Average Crustal Abundance'!F$2)),6)</f>
        <v>0</v>
      </c>
      <c r="BJ865" s="3">
        <f>IF(LOG((AL865/'Average Crustal Abundance'!G$2))&lt;6,LOG((AL865/'Average Crustal Abundance'!G$2)),6)</f>
        <v>0</v>
      </c>
      <c r="BK865" s="3">
        <f>LOG((AM865/'Average Crustal Abundance'!H$2),5.77)</f>
        <v>0</v>
      </c>
      <c r="BL865" s="3">
        <f>IF(LOG((AN865/'Average Crustal Abundance'!I$2))&lt;6,LOG((AN865/'Average Crustal Abundance'!I$2)),6)</f>
        <v>0</v>
      </c>
      <c r="BM865" s="3">
        <f>IF(LOG((AO865/'Average Crustal Abundance'!J$2))&lt;6,LOG((AO865/'Average Crustal Abundance'!J$2)),6)</f>
        <v>0</v>
      </c>
      <c r="BN865" s="3">
        <f>LOG((AP865/'Average Crustal Abundance'!K$2),4.9)</f>
        <v>0</v>
      </c>
      <c r="BO865" s="3">
        <f>IF(LOG((AQ865/'Average Crustal Abundance'!L$2))&lt;6,LOG((AQ865/'Average Crustal Abundance'!L$2)),6)</f>
        <v>0</v>
      </c>
      <c r="BP865" s="3">
        <f>IF(LOG((AR865/'Average Crustal Abundance'!M$2))&lt;6,LOG((AR865/'Average Crustal Abundance'!M$2)),6)</f>
        <v>0</v>
      </c>
      <c r="BQ865" s="3">
        <f>IF(LOG((AS865/'Average Crustal Abundance'!N$2))&lt;6,LOG((AS865/'Average Crustal Abundance'!N$2)),6)</f>
        <v>0</v>
      </c>
      <c r="BR865" s="3">
        <f>LOG((AT865/'Average Crustal Abundance'!O$2),6.71)</f>
        <v>0</v>
      </c>
      <c r="BS865" s="3">
        <f>IF(LOG((AU865/'Average Crustal Abundance'!P$2))&lt;6,LOG((AU865/'Average Crustal Abundance'!P$2)),6)</f>
        <v>0</v>
      </c>
      <c r="BT865" s="3">
        <f>LOG((AV865/'Average Crustal Abundance'!Q$2),8.58)</f>
        <v>0</v>
      </c>
      <c r="BU865" s="3">
        <f>IF(LOG((AW865/'Average Crustal Abundance'!R$2))&lt;6,LOG((AW865/'Average Crustal Abundance'!R$2)),6)</f>
        <v>0</v>
      </c>
      <c r="BV865" s="3">
        <f>IF(LOG((AX865/'Average Crustal Abundance'!S$2))&lt;6,LOG((AX865/'Average Crustal Abundance'!S$2)),6)</f>
        <v>0</v>
      </c>
      <c r="BW865" s="3">
        <f>IF(LOG((AY865/'Average Crustal Abundance'!T$2))&lt;6,LOG((AY865/'Average Crustal Abundance'!T$2)),6)</f>
        <v>0</v>
      </c>
      <c r="BX865" s="3">
        <f>IF(LOG((AZ865/'Average Crustal Abundance'!U$2))&lt;6,LOG((AZ865/'Average Crustal Abundance'!U$2)),6)</f>
        <v>0</v>
      </c>
      <c r="BY865" s="3">
        <f>IF(LOG((BA865/'Average Crustal Abundance'!V$2))&lt;6,LOG((BA865/'Average Crustal Abundance'!V$2)),6)</f>
        <v>0</v>
      </c>
      <c r="BZ865" s="3">
        <f>LOG((BB865/'Average Crustal Abundance'!W$2),9.15)</f>
        <v>0</v>
      </c>
      <c r="CA865" s="3">
        <f>LOG((BC865/'Average Crustal Abundance'!X$2),6.07)</f>
        <v>0</v>
      </c>
      <c r="CB865" s="3">
        <f>LOG((BD865/'Average Crustal Abundance'!Y$2),9.57)</f>
        <v>0</v>
      </c>
      <c r="CC865" s="3">
        <f t="shared" si="464"/>
        <v>0</v>
      </c>
      <c r="CD865" s="3" t="e">
        <f t="shared" si="465"/>
        <v>#DIV/0!</v>
      </c>
      <c r="CE865" s="4" t="e">
        <f t="shared" si="461"/>
        <v>#DIV/0!</v>
      </c>
      <c r="CF865" s="4" t="e">
        <f t="shared" si="462"/>
        <v>#DIV/0!</v>
      </c>
      <c r="CG865" s="4" t="e">
        <f t="shared" si="463"/>
        <v>#DIV/0!</v>
      </c>
      <c r="CH865" s="4" t="e">
        <f t="shared" si="457"/>
        <v>#DIV/0!</v>
      </c>
      <c r="CI865" s="4" t="e">
        <f t="shared" si="458"/>
        <v>#DIV/0!</v>
      </c>
      <c r="CJ865" s="4" t="e">
        <f t="shared" si="459"/>
        <v>#DIV/0!</v>
      </c>
      <c r="CK865" s="4" t="e">
        <f t="shared" si="460"/>
        <v>#DIV/0!</v>
      </c>
      <c r="CL865" s="4" t="e">
        <f t="shared" si="478"/>
        <v>#DIV/0!</v>
      </c>
      <c r="CM865" s="4" t="e">
        <f t="shared" si="479"/>
        <v>#DIV/0!</v>
      </c>
      <c r="CN865" s="4" t="e">
        <f t="shared" si="480"/>
        <v>#DIV/0!</v>
      </c>
      <c r="CO865" s="4" t="e">
        <f t="shared" si="481"/>
        <v>#DIV/0!</v>
      </c>
      <c r="CP865" s="4" t="e">
        <f t="shared" si="482"/>
        <v>#DIV/0!</v>
      </c>
      <c r="CQ865" s="4" t="e">
        <f t="shared" si="467"/>
        <v>#DIV/0!</v>
      </c>
      <c r="CR865" s="4" t="e">
        <f t="shared" si="468"/>
        <v>#DIV/0!</v>
      </c>
      <c r="CS865" s="4" t="e">
        <f t="shared" si="469"/>
        <v>#DIV/0!</v>
      </c>
      <c r="CT865" s="4" t="e">
        <f t="shared" si="470"/>
        <v>#DIV/0!</v>
      </c>
      <c r="CU865" s="4" t="e">
        <f t="shared" si="471"/>
        <v>#DIV/0!</v>
      </c>
      <c r="CV865" s="4" t="e">
        <f t="shared" si="472"/>
        <v>#DIV/0!</v>
      </c>
      <c r="CW865" s="4" t="e">
        <f t="shared" si="477"/>
        <v>#DIV/0!</v>
      </c>
      <c r="CX865" s="4" t="e">
        <f t="shared" si="477"/>
        <v>#DIV/0!</v>
      </c>
      <c r="CY865" s="4" t="e">
        <f t="shared" si="477"/>
        <v>#DIV/0!</v>
      </c>
      <c r="CZ865" s="4" t="e">
        <f t="shared" si="473"/>
        <v>#DIV/0!</v>
      </c>
      <c r="DA865" s="4" t="e">
        <f t="shared" si="473"/>
        <v>#DIV/0!</v>
      </c>
      <c r="DB865" s="4" t="e">
        <f t="shared" si="473"/>
        <v>#DIV/0!</v>
      </c>
      <c r="DC865" s="3"/>
      <c r="DD865" s="3" t="e">
        <f t="shared" si="466"/>
        <v>#DIV/0!</v>
      </c>
    </row>
    <row r="866" spans="33:108" x14ac:dyDescent="0.25">
      <c r="AG866" s="2">
        <f>IF(I866&gt;'Average Crustal Abundance'!B$2,Data!I866,'Average Crustal Abundance'!B$2)</f>
        <v>52200</v>
      </c>
      <c r="AH866" s="2">
        <f>IF(J866&gt;'Average Crustal Abundance'!C$2,Data!J866,'Average Crustal Abundance'!C$2)</f>
        <v>27</v>
      </c>
      <c r="AI866" s="2">
        <f>IF(K866&gt;'Average Crustal Abundance'!D$2,Data!K866,'Average Crustal Abundance'!D$2)</f>
        <v>59</v>
      </c>
      <c r="AJ866" s="2">
        <f>IF(L866&gt;'Average Crustal Abundance'!E$2,Data!L866,'Average Crustal Abundance'!E$2)</f>
        <v>0.188</v>
      </c>
      <c r="AK866" s="2">
        <f>IF(M866&gt;'Average Crustal Abundance'!F$2,Data!M866,'Average Crustal Abundance'!F$2)</f>
        <v>1.5E-3</v>
      </c>
      <c r="AL866" s="2">
        <f>IF(N866&gt;'Average Crustal Abundance'!G$2,Data!N866,'Average Crustal Abundance'!G$2)</f>
        <v>1.5E-3</v>
      </c>
      <c r="AM866" s="2">
        <f>IF(O866&gt;'Average Crustal Abundance'!H$2,Data!O866,'Average Crustal Abundance'!H$2)</f>
        <v>27</v>
      </c>
      <c r="AN866" s="2">
        <f>IF(P866&gt;'Average Crustal Abundance'!I$2,Data!P866,'Average Crustal Abundance'!I$2)</f>
        <v>5.6000000000000001E-2</v>
      </c>
      <c r="AO866" s="2">
        <f>IF(Q866&gt;'Average Crustal Abundance'!J$2,Data!Q866,'Average Crustal Abundance'!J$2)</f>
        <v>1.2999999999999999E-3</v>
      </c>
      <c r="AP866" s="2">
        <f>IF(R866&gt;'Average Crustal Abundance'!K$2,Data!R866,'Average Crustal Abundance'!K$2)</f>
        <v>72</v>
      </c>
      <c r="AQ866" s="2">
        <f>IF(S866&gt;'Average Crustal Abundance'!L$2,Data!S866,'Average Crustal Abundance'!L$2)</f>
        <v>0.08</v>
      </c>
      <c r="AR866" s="2">
        <f>IF(T866&gt;'Average Crustal Abundance'!M$2,Data!T866,'Average Crustal Abundance'!M$2)</f>
        <v>5.1999999999999998E-2</v>
      </c>
      <c r="AS866" s="2">
        <f>IF(U866&gt;'Average Crustal Abundance'!N$2,Data!U866,'Average Crustal Abundance'!N$2)</f>
        <v>0.5</v>
      </c>
      <c r="AT866" s="2">
        <f>IF(V866&gt;'Average Crustal Abundance'!O$2,Data!V866,'Average Crustal Abundance'!O$2)</f>
        <v>11</v>
      </c>
      <c r="AU866" s="2">
        <f>IF(W866&gt;'Average Crustal Abundance'!P$2,Data!W866,'Average Crustal Abundance'!P$2)</f>
        <v>0.03</v>
      </c>
      <c r="AV866" s="2">
        <f>IF(X866&gt;'Average Crustal Abundance'!Q$2,Data!X866,'Average Crustal Abundance'!Q$2)</f>
        <v>2.5</v>
      </c>
      <c r="AW866" s="2">
        <f>IF(Y866&gt;'Average Crustal Abundance'!R$2,Data!Y866,'Average Crustal Abundance'!R$2)</f>
        <v>0.2</v>
      </c>
      <c r="AX866" s="2">
        <f>IF(Z866&gt;'Average Crustal Abundance'!S$2,Data!Z866,'Average Crustal Abundance'!S$2)</f>
        <v>0.18</v>
      </c>
      <c r="AY866" s="2">
        <f>IF(AA866&gt;'Average Crustal Abundance'!T$2,Data!AA866,'Average Crustal Abundance'!T$2)</f>
        <v>1E-3</v>
      </c>
      <c r="AZ866" s="2">
        <f>IF(AB866&gt;'Average Crustal Abundance'!U$2,Data!AB866,'Average Crustal Abundance'!U$2)</f>
        <v>0.8</v>
      </c>
      <c r="BA866" s="2">
        <f>IF(AC866&gt;'Average Crustal Abundance'!V$2,Data!AC866,'Average Crustal Abundance'!V$2)</f>
        <v>1</v>
      </c>
      <c r="BB866" s="2">
        <f>IF(AD866&gt;'Average Crustal Abundance'!W$2,Data!AD866,'Average Crustal Abundance'!W$2)</f>
        <v>1.7</v>
      </c>
      <c r="BC866" s="2">
        <f>IF(AE866&gt;'Average Crustal Abundance'!X$2,Data!AE866,'Average Crustal Abundance'!X$2)</f>
        <v>20</v>
      </c>
      <c r="BD866" s="2">
        <f>IF(AF866&gt;'Average Crustal Abundance'!Y$2,Data!AF866,'Average Crustal Abundance'!Y$2)</f>
        <v>1.3</v>
      </c>
      <c r="BE866" s="3">
        <f>LOG((AG866/'Average Crustal Abundance'!B$2),1.636)</f>
        <v>0</v>
      </c>
      <c r="BF866" s="3">
        <f>LOG((AH866/'Average Crustal Abundance'!C$2),5.77)</f>
        <v>0</v>
      </c>
      <c r="BG866" s="3">
        <f>LOG((AI866/'Average Crustal Abundance'!D$2),5.07)</f>
        <v>0</v>
      </c>
      <c r="BH866" s="3">
        <f>IF(LOG((AJ866/'Average Crustal Abundance'!E$2))&lt;6,LOG((AJ866/'Average Crustal Abundance'!E$2)),6)</f>
        <v>0</v>
      </c>
      <c r="BI866" s="3">
        <f>IF(LOG((AK866/'Average Crustal Abundance'!F$2))&lt;6,LOG((AK866/'Average Crustal Abundance'!F$2)),6)</f>
        <v>0</v>
      </c>
      <c r="BJ866" s="3">
        <f>IF(LOG((AL866/'Average Crustal Abundance'!G$2))&lt;6,LOG((AL866/'Average Crustal Abundance'!G$2)),6)</f>
        <v>0</v>
      </c>
      <c r="BK866" s="3">
        <f>LOG((AM866/'Average Crustal Abundance'!H$2),5.77)</f>
        <v>0</v>
      </c>
      <c r="BL866" s="3">
        <f>IF(LOG((AN866/'Average Crustal Abundance'!I$2))&lt;6,LOG((AN866/'Average Crustal Abundance'!I$2)),6)</f>
        <v>0</v>
      </c>
      <c r="BM866" s="3">
        <f>IF(LOG((AO866/'Average Crustal Abundance'!J$2))&lt;6,LOG((AO866/'Average Crustal Abundance'!J$2)),6)</f>
        <v>0</v>
      </c>
      <c r="BN866" s="3">
        <f>LOG((AP866/'Average Crustal Abundance'!K$2),4.9)</f>
        <v>0</v>
      </c>
      <c r="BO866" s="3">
        <f>IF(LOG((AQ866/'Average Crustal Abundance'!L$2))&lt;6,LOG((AQ866/'Average Crustal Abundance'!L$2)),6)</f>
        <v>0</v>
      </c>
      <c r="BP866" s="3">
        <f>IF(LOG((AR866/'Average Crustal Abundance'!M$2))&lt;6,LOG((AR866/'Average Crustal Abundance'!M$2)),6)</f>
        <v>0</v>
      </c>
      <c r="BQ866" s="3">
        <f>IF(LOG((AS866/'Average Crustal Abundance'!N$2))&lt;6,LOG((AS866/'Average Crustal Abundance'!N$2)),6)</f>
        <v>0</v>
      </c>
      <c r="BR866" s="3">
        <f>LOG((AT866/'Average Crustal Abundance'!O$2),6.71)</f>
        <v>0</v>
      </c>
      <c r="BS866" s="3">
        <f>IF(LOG((AU866/'Average Crustal Abundance'!P$2))&lt;6,LOG((AU866/'Average Crustal Abundance'!P$2)),6)</f>
        <v>0</v>
      </c>
      <c r="BT866" s="3">
        <f>LOG((AV866/'Average Crustal Abundance'!Q$2),8.58)</f>
        <v>0</v>
      </c>
      <c r="BU866" s="3">
        <f>IF(LOG((AW866/'Average Crustal Abundance'!R$2))&lt;6,LOG((AW866/'Average Crustal Abundance'!R$2)),6)</f>
        <v>0</v>
      </c>
      <c r="BV866" s="3">
        <f>IF(LOG((AX866/'Average Crustal Abundance'!S$2))&lt;6,LOG((AX866/'Average Crustal Abundance'!S$2)),6)</f>
        <v>0</v>
      </c>
      <c r="BW866" s="3">
        <f>IF(LOG((AY866/'Average Crustal Abundance'!T$2))&lt;6,LOG((AY866/'Average Crustal Abundance'!T$2)),6)</f>
        <v>0</v>
      </c>
      <c r="BX866" s="3">
        <f>IF(LOG((AZ866/'Average Crustal Abundance'!U$2))&lt;6,LOG((AZ866/'Average Crustal Abundance'!U$2)),6)</f>
        <v>0</v>
      </c>
      <c r="BY866" s="3">
        <f>IF(LOG((BA866/'Average Crustal Abundance'!V$2))&lt;6,LOG((BA866/'Average Crustal Abundance'!V$2)),6)</f>
        <v>0</v>
      </c>
      <c r="BZ866" s="3">
        <f>LOG((BB866/'Average Crustal Abundance'!W$2),9.15)</f>
        <v>0</v>
      </c>
      <c r="CA866" s="3">
        <f>LOG((BC866/'Average Crustal Abundance'!X$2),6.07)</f>
        <v>0</v>
      </c>
      <c r="CB866" s="3">
        <f>LOG((BD866/'Average Crustal Abundance'!Y$2),9.57)</f>
        <v>0</v>
      </c>
      <c r="CC866" s="3">
        <f t="shared" si="464"/>
        <v>0</v>
      </c>
      <c r="CD866" s="3" t="e">
        <f t="shared" si="465"/>
        <v>#DIV/0!</v>
      </c>
      <c r="CE866" s="4" t="e">
        <f t="shared" si="461"/>
        <v>#DIV/0!</v>
      </c>
      <c r="CF866" s="4" t="e">
        <f t="shared" si="462"/>
        <v>#DIV/0!</v>
      </c>
      <c r="CG866" s="4" t="e">
        <f t="shared" si="463"/>
        <v>#DIV/0!</v>
      </c>
      <c r="CH866" s="4" t="e">
        <f t="shared" si="457"/>
        <v>#DIV/0!</v>
      </c>
      <c r="CI866" s="4" t="e">
        <f t="shared" si="458"/>
        <v>#DIV/0!</v>
      </c>
      <c r="CJ866" s="4" t="e">
        <f t="shared" si="459"/>
        <v>#DIV/0!</v>
      </c>
      <c r="CK866" s="4" t="e">
        <f t="shared" si="460"/>
        <v>#DIV/0!</v>
      </c>
      <c r="CL866" s="4" t="e">
        <f t="shared" si="478"/>
        <v>#DIV/0!</v>
      </c>
      <c r="CM866" s="4" t="e">
        <f t="shared" si="479"/>
        <v>#DIV/0!</v>
      </c>
      <c r="CN866" s="4" t="e">
        <f t="shared" si="480"/>
        <v>#DIV/0!</v>
      </c>
      <c r="CO866" s="4" t="e">
        <f t="shared" si="481"/>
        <v>#DIV/0!</v>
      </c>
      <c r="CP866" s="4" t="e">
        <f t="shared" si="482"/>
        <v>#DIV/0!</v>
      </c>
      <c r="CQ866" s="4" t="e">
        <f t="shared" si="467"/>
        <v>#DIV/0!</v>
      </c>
      <c r="CR866" s="4" t="e">
        <f t="shared" si="468"/>
        <v>#DIV/0!</v>
      </c>
      <c r="CS866" s="4" t="e">
        <f t="shared" si="469"/>
        <v>#DIV/0!</v>
      </c>
      <c r="CT866" s="4" t="e">
        <f t="shared" si="470"/>
        <v>#DIV/0!</v>
      </c>
      <c r="CU866" s="4" t="e">
        <f t="shared" si="471"/>
        <v>#DIV/0!</v>
      </c>
      <c r="CV866" s="4" t="e">
        <f t="shared" si="472"/>
        <v>#DIV/0!</v>
      </c>
      <c r="CW866" s="4" t="e">
        <f t="shared" si="477"/>
        <v>#DIV/0!</v>
      </c>
      <c r="CX866" s="4" t="e">
        <f t="shared" si="477"/>
        <v>#DIV/0!</v>
      </c>
      <c r="CY866" s="4" t="e">
        <f t="shared" si="477"/>
        <v>#DIV/0!</v>
      </c>
      <c r="CZ866" s="4" t="e">
        <f t="shared" si="473"/>
        <v>#DIV/0!</v>
      </c>
      <c r="DA866" s="4" t="e">
        <f t="shared" si="473"/>
        <v>#DIV/0!</v>
      </c>
      <c r="DB866" s="4" t="e">
        <f t="shared" si="473"/>
        <v>#DIV/0!</v>
      </c>
      <c r="DC866" s="3"/>
      <c r="DD866" s="3" t="e">
        <f t="shared" si="466"/>
        <v>#DIV/0!</v>
      </c>
    </row>
    <row r="867" spans="33:108" x14ac:dyDescent="0.25">
      <c r="AG867" s="2">
        <f>IF(I867&gt;'Average Crustal Abundance'!B$2,Data!I867,'Average Crustal Abundance'!B$2)</f>
        <v>52200</v>
      </c>
      <c r="AH867" s="2">
        <f>IF(J867&gt;'Average Crustal Abundance'!C$2,Data!J867,'Average Crustal Abundance'!C$2)</f>
        <v>27</v>
      </c>
      <c r="AI867" s="2">
        <f>IF(K867&gt;'Average Crustal Abundance'!D$2,Data!K867,'Average Crustal Abundance'!D$2)</f>
        <v>59</v>
      </c>
      <c r="AJ867" s="2">
        <f>IF(L867&gt;'Average Crustal Abundance'!E$2,Data!L867,'Average Crustal Abundance'!E$2)</f>
        <v>0.188</v>
      </c>
      <c r="AK867" s="2">
        <f>IF(M867&gt;'Average Crustal Abundance'!F$2,Data!M867,'Average Crustal Abundance'!F$2)</f>
        <v>1.5E-3</v>
      </c>
      <c r="AL867" s="2">
        <f>IF(N867&gt;'Average Crustal Abundance'!G$2,Data!N867,'Average Crustal Abundance'!G$2)</f>
        <v>1.5E-3</v>
      </c>
      <c r="AM867" s="2">
        <f>IF(O867&gt;'Average Crustal Abundance'!H$2,Data!O867,'Average Crustal Abundance'!H$2)</f>
        <v>27</v>
      </c>
      <c r="AN867" s="2">
        <f>IF(P867&gt;'Average Crustal Abundance'!I$2,Data!P867,'Average Crustal Abundance'!I$2)</f>
        <v>5.6000000000000001E-2</v>
      </c>
      <c r="AO867" s="2">
        <f>IF(Q867&gt;'Average Crustal Abundance'!J$2,Data!Q867,'Average Crustal Abundance'!J$2)</f>
        <v>1.2999999999999999E-3</v>
      </c>
      <c r="AP867" s="2">
        <f>IF(R867&gt;'Average Crustal Abundance'!K$2,Data!R867,'Average Crustal Abundance'!K$2)</f>
        <v>72</v>
      </c>
      <c r="AQ867" s="2">
        <f>IF(S867&gt;'Average Crustal Abundance'!L$2,Data!S867,'Average Crustal Abundance'!L$2)</f>
        <v>0.08</v>
      </c>
      <c r="AR867" s="2">
        <f>IF(T867&gt;'Average Crustal Abundance'!M$2,Data!T867,'Average Crustal Abundance'!M$2)</f>
        <v>5.1999999999999998E-2</v>
      </c>
      <c r="AS867" s="2">
        <f>IF(U867&gt;'Average Crustal Abundance'!N$2,Data!U867,'Average Crustal Abundance'!N$2)</f>
        <v>0.5</v>
      </c>
      <c r="AT867" s="2">
        <f>IF(V867&gt;'Average Crustal Abundance'!O$2,Data!V867,'Average Crustal Abundance'!O$2)</f>
        <v>11</v>
      </c>
      <c r="AU867" s="2">
        <f>IF(W867&gt;'Average Crustal Abundance'!P$2,Data!W867,'Average Crustal Abundance'!P$2)</f>
        <v>0.03</v>
      </c>
      <c r="AV867" s="2">
        <f>IF(X867&gt;'Average Crustal Abundance'!Q$2,Data!X867,'Average Crustal Abundance'!Q$2)</f>
        <v>2.5</v>
      </c>
      <c r="AW867" s="2">
        <f>IF(Y867&gt;'Average Crustal Abundance'!R$2,Data!Y867,'Average Crustal Abundance'!R$2)</f>
        <v>0.2</v>
      </c>
      <c r="AX867" s="2">
        <f>IF(Z867&gt;'Average Crustal Abundance'!S$2,Data!Z867,'Average Crustal Abundance'!S$2)</f>
        <v>0.18</v>
      </c>
      <c r="AY867" s="2">
        <f>IF(AA867&gt;'Average Crustal Abundance'!T$2,Data!AA867,'Average Crustal Abundance'!T$2)</f>
        <v>1E-3</v>
      </c>
      <c r="AZ867" s="2">
        <f>IF(AB867&gt;'Average Crustal Abundance'!U$2,Data!AB867,'Average Crustal Abundance'!U$2)</f>
        <v>0.8</v>
      </c>
      <c r="BA867" s="2">
        <f>IF(AC867&gt;'Average Crustal Abundance'!V$2,Data!AC867,'Average Crustal Abundance'!V$2)</f>
        <v>1</v>
      </c>
      <c r="BB867" s="2">
        <f>IF(AD867&gt;'Average Crustal Abundance'!W$2,Data!AD867,'Average Crustal Abundance'!W$2)</f>
        <v>1.7</v>
      </c>
      <c r="BC867" s="2">
        <f>IF(AE867&gt;'Average Crustal Abundance'!X$2,Data!AE867,'Average Crustal Abundance'!X$2)</f>
        <v>20</v>
      </c>
      <c r="BD867" s="2">
        <f>IF(AF867&gt;'Average Crustal Abundance'!Y$2,Data!AF867,'Average Crustal Abundance'!Y$2)</f>
        <v>1.3</v>
      </c>
      <c r="BE867" s="3">
        <f>LOG((AG867/'Average Crustal Abundance'!B$2),1.636)</f>
        <v>0</v>
      </c>
      <c r="BF867" s="3">
        <f>LOG((AH867/'Average Crustal Abundance'!C$2),5.77)</f>
        <v>0</v>
      </c>
      <c r="BG867" s="3">
        <f>LOG((AI867/'Average Crustal Abundance'!D$2),5.07)</f>
        <v>0</v>
      </c>
      <c r="BH867" s="3">
        <f>IF(LOG((AJ867/'Average Crustal Abundance'!E$2))&lt;6,LOG((AJ867/'Average Crustal Abundance'!E$2)),6)</f>
        <v>0</v>
      </c>
      <c r="BI867" s="3">
        <f>IF(LOG((AK867/'Average Crustal Abundance'!F$2))&lt;6,LOG((AK867/'Average Crustal Abundance'!F$2)),6)</f>
        <v>0</v>
      </c>
      <c r="BJ867" s="3">
        <f>IF(LOG((AL867/'Average Crustal Abundance'!G$2))&lt;6,LOG((AL867/'Average Crustal Abundance'!G$2)),6)</f>
        <v>0</v>
      </c>
      <c r="BK867" s="3">
        <f>LOG((AM867/'Average Crustal Abundance'!H$2),5.77)</f>
        <v>0</v>
      </c>
      <c r="BL867" s="3">
        <f>IF(LOG((AN867/'Average Crustal Abundance'!I$2))&lt;6,LOG((AN867/'Average Crustal Abundance'!I$2)),6)</f>
        <v>0</v>
      </c>
      <c r="BM867" s="3">
        <f>IF(LOG((AO867/'Average Crustal Abundance'!J$2))&lt;6,LOG((AO867/'Average Crustal Abundance'!J$2)),6)</f>
        <v>0</v>
      </c>
      <c r="BN867" s="3">
        <f>LOG((AP867/'Average Crustal Abundance'!K$2),4.9)</f>
        <v>0</v>
      </c>
      <c r="BO867" s="3">
        <f>IF(LOG((AQ867/'Average Crustal Abundance'!L$2))&lt;6,LOG((AQ867/'Average Crustal Abundance'!L$2)),6)</f>
        <v>0</v>
      </c>
      <c r="BP867" s="3">
        <f>IF(LOG((AR867/'Average Crustal Abundance'!M$2))&lt;6,LOG((AR867/'Average Crustal Abundance'!M$2)),6)</f>
        <v>0</v>
      </c>
      <c r="BQ867" s="3">
        <f>IF(LOG((AS867/'Average Crustal Abundance'!N$2))&lt;6,LOG((AS867/'Average Crustal Abundance'!N$2)),6)</f>
        <v>0</v>
      </c>
      <c r="BR867" s="3">
        <f>LOG((AT867/'Average Crustal Abundance'!O$2),6.71)</f>
        <v>0</v>
      </c>
      <c r="BS867" s="3">
        <f>IF(LOG((AU867/'Average Crustal Abundance'!P$2))&lt;6,LOG((AU867/'Average Crustal Abundance'!P$2)),6)</f>
        <v>0</v>
      </c>
      <c r="BT867" s="3">
        <f>LOG((AV867/'Average Crustal Abundance'!Q$2),8.58)</f>
        <v>0</v>
      </c>
      <c r="BU867" s="3">
        <f>IF(LOG((AW867/'Average Crustal Abundance'!R$2))&lt;6,LOG((AW867/'Average Crustal Abundance'!R$2)),6)</f>
        <v>0</v>
      </c>
      <c r="BV867" s="3">
        <f>IF(LOG((AX867/'Average Crustal Abundance'!S$2))&lt;6,LOG((AX867/'Average Crustal Abundance'!S$2)),6)</f>
        <v>0</v>
      </c>
      <c r="BW867" s="3">
        <f>IF(LOG((AY867/'Average Crustal Abundance'!T$2))&lt;6,LOG((AY867/'Average Crustal Abundance'!T$2)),6)</f>
        <v>0</v>
      </c>
      <c r="BX867" s="3">
        <f>IF(LOG((AZ867/'Average Crustal Abundance'!U$2))&lt;6,LOG((AZ867/'Average Crustal Abundance'!U$2)),6)</f>
        <v>0</v>
      </c>
      <c r="BY867" s="3">
        <f>IF(LOG((BA867/'Average Crustal Abundance'!V$2))&lt;6,LOG((BA867/'Average Crustal Abundance'!V$2)),6)</f>
        <v>0</v>
      </c>
      <c r="BZ867" s="3">
        <f>LOG((BB867/'Average Crustal Abundance'!W$2),9.15)</f>
        <v>0</v>
      </c>
      <c r="CA867" s="3">
        <f>LOG((BC867/'Average Crustal Abundance'!X$2),6.07)</f>
        <v>0</v>
      </c>
      <c r="CB867" s="3">
        <f>LOG((BD867/'Average Crustal Abundance'!Y$2),9.57)</f>
        <v>0</v>
      </c>
      <c r="CC867" s="3">
        <f t="shared" si="464"/>
        <v>0</v>
      </c>
      <c r="CD867" s="3" t="e">
        <f t="shared" si="465"/>
        <v>#DIV/0!</v>
      </c>
      <c r="CE867" s="4" t="e">
        <f t="shared" si="461"/>
        <v>#DIV/0!</v>
      </c>
      <c r="CF867" s="4" t="e">
        <f t="shared" si="462"/>
        <v>#DIV/0!</v>
      </c>
      <c r="CG867" s="4" t="e">
        <f t="shared" si="463"/>
        <v>#DIV/0!</v>
      </c>
      <c r="CH867" s="4" t="e">
        <f t="shared" si="457"/>
        <v>#DIV/0!</v>
      </c>
      <c r="CI867" s="4" t="e">
        <f t="shared" si="458"/>
        <v>#DIV/0!</v>
      </c>
      <c r="CJ867" s="4" t="e">
        <f t="shared" si="459"/>
        <v>#DIV/0!</v>
      </c>
      <c r="CK867" s="4" t="e">
        <f t="shared" si="460"/>
        <v>#DIV/0!</v>
      </c>
      <c r="CL867" s="4" t="e">
        <f t="shared" si="478"/>
        <v>#DIV/0!</v>
      </c>
      <c r="CM867" s="4" t="e">
        <f t="shared" si="479"/>
        <v>#DIV/0!</v>
      </c>
      <c r="CN867" s="4" t="e">
        <f t="shared" si="480"/>
        <v>#DIV/0!</v>
      </c>
      <c r="CO867" s="4" t="e">
        <f t="shared" si="481"/>
        <v>#DIV/0!</v>
      </c>
      <c r="CP867" s="4" t="e">
        <f t="shared" si="482"/>
        <v>#DIV/0!</v>
      </c>
      <c r="CQ867" s="4" t="e">
        <f t="shared" si="467"/>
        <v>#DIV/0!</v>
      </c>
      <c r="CR867" s="4" t="e">
        <f t="shared" si="468"/>
        <v>#DIV/0!</v>
      </c>
      <c r="CS867" s="4" t="e">
        <f t="shared" si="469"/>
        <v>#DIV/0!</v>
      </c>
      <c r="CT867" s="4" t="e">
        <f t="shared" si="470"/>
        <v>#DIV/0!</v>
      </c>
      <c r="CU867" s="4" t="e">
        <f t="shared" si="471"/>
        <v>#DIV/0!</v>
      </c>
      <c r="CV867" s="4" t="e">
        <f t="shared" si="472"/>
        <v>#DIV/0!</v>
      </c>
      <c r="CW867" s="4" t="e">
        <f t="shared" si="477"/>
        <v>#DIV/0!</v>
      </c>
      <c r="CX867" s="4" t="e">
        <f t="shared" si="477"/>
        <v>#DIV/0!</v>
      </c>
      <c r="CY867" s="4" t="e">
        <f t="shared" si="477"/>
        <v>#DIV/0!</v>
      </c>
      <c r="CZ867" s="4" t="e">
        <f t="shared" si="473"/>
        <v>#DIV/0!</v>
      </c>
      <c r="DA867" s="4" t="e">
        <f t="shared" si="473"/>
        <v>#DIV/0!</v>
      </c>
      <c r="DB867" s="4" t="e">
        <f t="shared" si="473"/>
        <v>#DIV/0!</v>
      </c>
      <c r="DC867" s="3"/>
      <c r="DD867" s="3" t="e">
        <f t="shared" si="466"/>
        <v>#DIV/0!</v>
      </c>
    </row>
    <row r="868" spans="33:108" x14ac:dyDescent="0.25">
      <c r="AG868" s="2">
        <f>IF(I868&gt;'Average Crustal Abundance'!B$2,Data!I868,'Average Crustal Abundance'!B$2)</f>
        <v>52200</v>
      </c>
      <c r="AH868" s="2">
        <f>IF(J868&gt;'Average Crustal Abundance'!C$2,Data!J868,'Average Crustal Abundance'!C$2)</f>
        <v>27</v>
      </c>
      <c r="AI868" s="2">
        <f>IF(K868&gt;'Average Crustal Abundance'!D$2,Data!K868,'Average Crustal Abundance'!D$2)</f>
        <v>59</v>
      </c>
      <c r="AJ868" s="2">
        <f>IF(L868&gt;'Average Crustal Abundance'!E$2,Data!L868,'Average Crustal Abundance'!E$2)</f>
        <v>0.188</v>
      </c>
      <c r="AK868" s="2">
        <f>IF(M868&gt;'Average Crustal Abundance'!F$2,Data!M868,'Average Crustal Abundance'!F$2)</f>
        <v>1.5E-3</v>
      </c>
      <c r="AL868" s="2">
        <f>IF(N868&gt;'Average Crustal Abundance'!G$2,Data!N868,'Average Crustal Abundance'!G$2)</f>
        <v>1.5E-3</v>
      </c>
      <c r="AM868" s="2">
        <f>IF(O868&gt;'Average Crustal Abundance'!H$2,Data!O868,'Average Crustal Abundance'!H$2)</f>
        <v>27</v>
      </c>
      <c r="AN868" s="2">
        <f>IF(P868&gt;'Average Crustal Abundance'!I$2,Data!P868,'Average Crustal Abundance'!I$2)</f>
        <v>5.6000000000000001E-2</v>
      </c>
      <c r="AO868" s="2">
        <f>IF(Q868&gt;'Average Crustal Abundance'!J$2,Data!Q868,'Average Crustal Abundance'!J$2)</f>
        <v>1.2999999999999999E-3</v>
      </c>
      <c r="AP868" s="2">
        <f>IF(R868&gt;'Average Crustal Abundance'!K$2,Data!R868,'Average Crustal Abundance'!K$2)</f>
        <v>72</v>
      </c>
      <c r="AQ868" s="2">
        <f>IF(S868&gt;'Average Crustal Abundance'!L$2,Data!S868,'Average Crustal Abundance'!L$2)</f>
        <v>0.08</v>
      </c>
      <c r="AR868" s="2">
        <f>IF(T868&gt;'Average Crustal Abundance'!M$2,Data!T868,'Average Crustal Abundance'!M$2)</f>
        <v>5.1999999999999998E-2</v>
      </c>
      <c r="AS868" s="2">
        <f>IF(U868&gt;'Average Crustal Abundance'!N$2,Data!U868,'Average Crustal Abundance'!N$2)</f>
        <v>0.5</v>
      </c>
      <c r="AT868" s="2">
        <f>IF(V868&gt;'Average Crustal Abundance'!O$2,Data!V868,'Average Crustal Abundance'!O$2)</f>
        <v>11</v>
      </c>
      <c r="AU868" s="2">
        <f>IF(W868&gt;'Average Crustal Abundance'!P$2,Data!W868,'Average Crustal Abundance'!P$2)</f>
        <v>0.03</v>
      </c>
      <c r="AV868" s="2">
        <f>IF(X868&gt;'Average Crustal Abundance'!Q$2,Data!X868,'Average Crustal Abundance'!Q$2)</f>
        <v>2.5</v>
      </c>
      <c r="AW868" s="2">
        <f>IF(Y868&gt;'Average Crustal Abundance'!R$2,Data!Y868,'Average Crustal Abundance'!R$2)</f>
        <v>0.2</v>
      </c>
      <c r="AX868" s="2">
        <f>IF(Z868&gt;'Average Crustal Abundance'!S$2,Data!Z868,'Average Crustal Abundance'!S$2)</f>
        <v>0.18</v>
      </c>
      <c r="AY868" s="2">
        <f>IF(AA868&gt;'Average Crustal Abundance'!T$2,Data!AA868,'Average Crustal Abundance'!T$2)</f>
        <v>1E-3</v>
      </c>
      <c r="AZ868" s="2">
        <f>IF(AB868&gt;'Average Crustal Abundance'!U$2,Data!AB868,'Average Crustal Abundance'!U$2)</f>
        <v>0.8</v>
      </c>
      <c r="BA868" s="2">
        <f>IF(AC868&gt;'Average Crustal Abundance'!V$2,Data!AC868,'Average Crustal Abundance'!V$2)</f>
        <v>1</v>
      </c>
      <c r="BB868" s="2">
        <f>IF(AD868&gt;'Average Crustal Abundance'!W$2,Data!AD868,'Average Crustal Abundance'!W$2)</f>
        <v>1.7</v>
      </c>
      <c r="BC868" s="2">
        <f>IF(AE868&gt;'Average Crustal Abundance'!X$2,Data!AE868,'Average Crustal Abundance'!X$2)</f>
        <v>20</v>
      </c>
      <c r="BD868" s="2">
        <f>IF(AF868&gt;'Average Crustal Abundance'!Y$2,Data!AF868,'Average Crustal Abundance'!Y$2)</f>
        <v>1.3</v>
      </c>
      <c r="BE868" s="3">
        <f>LOG((AG868/'Average Crustal Abundance'!B$2),1.636)</f>
        <v>0</v>
      </c>
      <c r="BF868" s="3">
        <f>LOG((AH868/'Average Crustal Abundance'!C$2),5.77)</f>
        <v>0</v>
      </c>
      <c r="BG868" s="3">
        <f>LOG((AI868/'Average Crustal Abundance'!D$2),5.07)</f>
        <v>0</v>
      </c>
      <c r="BH868" s="3">
        <f>IF(LOG((AJ868/'Average Crustal Abundance'!E$2))&lt;6,LOG((AJ868/'Average Crustal Abundance'!E$2)),6)</f>
        <v>0</v>
      </c>
      <c r="BI868" s="3">
        <f>IF(LOG((AK868/'Average Crustal Abundance'!F$2))&lt;6,LOG((AK868/'Average Crustal Abundance'!F$2)),6)</f>
        <v>0</v>
      </c>
      <c r="BJ868" s="3">
        <f>IF(LOG((AL868/'Average Crustal Abundance'!G$2))&lt;6,LOG((AL868/'Average Crustal Abundance'!G$2)),6)</f>
        <v>0</v>
      </c>
      <c r="BK868" s="3">
        <f>LOG((AM868/'Average Crustal Abundance'!H$2),5.77)</f>
        <v>0</v>
      </c>
      <c r="BL868" s="3">
        <f>IF(LOG((AN868/'Average Crustal Abundance'!I$2))&lt;6,LOG((AN868/'Average Crustal Abundance'!I$2)),6)</f>
        <v>0</v>
      </c>
      <c r="BM868" s="3">
        <f>IF(LOG((AO868/'Average Crustal Abundance'!J$2))&lt;6,LOG((AO868/'Average Crustal Abundance'!J$2)),6)</f>
        <v>0</v>
      </c>
      <c r="BN868" s="3">
        <f>LOG((AP868/'Average Crustal Abundance'!K$2),4.9)</f>
        <v>0</v>
      </c>
      <c r="BO868" s="3">
        <f>IF(LOG((AQ868/'Average Crustal Abundance'!L$2))&lt;6,LOG((AQ868/'Average Crustal Abundance'!L$2)),6)</f>
        <v>0</v>
      </c>
      <c r="BP868" s="3">
        <f>IF(LOG((AR868/'Average Crustal Abundance'!M$2))&lt;6,LOG((AR868/'Average Crustal Abundance'!M$2)),6)</f>
        <v>0</v>
      </c>
      <c r="BQ868" s="3">
        <f>IF(LOG((AS868/'Average Crustal Abundance'!N$2))&lt;6,LOG((AS868/'Average Crustal Abundance'!N$2)),6)</f>
        <v>0</v>
      </c>
      <c r="BR868" s="3">
        <f>LOG((AT868/'Average Crustal Abundance'!O$2),6.71)</f>
        <v>0</v>
      </c>
      <c r="BS868" s="3">
        <f>IF(LOG((AU868/'Average Crustal Abundance'!P$2))&lt;6,LOG((AU868/'Average Crustal Abundance'!P$2)),6)</f>
        <v>0</v>
      </c>
      <c r="BT868" s="3">
        <f>LOG((AV868/'Average Crustal Abundance'!Q$2),8.58)</f>
        <v>0</v>
      </c>
      <c r="BU868" s="3">
        <f>IF(LOG((AW868/'Average Crustal Abundance'!R$2))&lt;6,LOG((AW868/'Average Crustal Abundance'!R$2)),6)</f>
        <v>0</v>
      </c>
      <c r="BV868" s="3">
        <f>IF(LOG((AX868/'Average Crustal Abundance'!S$2))&lt;6,LOG((AX868/'Average Crustal Abundance'!S$2)),6)</f>
        <v>0</v>
      </c>
      <c r="BW868" s="3">
        <f>IF(LOG((AY868/'Average Crustal Abundance'!T$2))&lt;6,LOG((AY868/'Average Crustal Abundance'!T$2)),6)</f>
        <v>0</v>
      </c>
      <c r="BX868" s="3">
        <f>IF(LOG((AZ868/'Average Crustal Abundance'!U$2))&lt;6,LOG((AZ868/'Average Crustal Abundance'!U$2)),6)</f>
        <v>0</v>
      </c>
      <c r="BY868" s="3">
        <f>IF(LOG((BA868/'Average Crustal Abundance'!V$2))&lt;6,LOG((BA868/'Average Crustal Abundance'!V$2)),6)</f>
        <v>0</v>
      </c>
      <c r="BZ868" s="3">
        <f>LOG((BB868/'Average Crustal Abundance'!W$2),9.15)</f>
        <v>0</v>
      </c>
      <c r="CA868" s="3">
        <f>LOG((BC868/'Average Crustal Abundance'!X$2),6.07)</f>
        <v>0</v>
      </c>
      <c r="CB868" s="3">
        <f>LOG((BD868/'Average Crustal Abundance'!Y$2),9.57)</f>
        <v>0</v>
      </c>
      <c r="CC868" s="3">
        <f t="shared" si="464"/>
        <v>0</v>
      </c>
      <c r="CD868" s="3" t="e">
        <f t="shared" si="465"/>
        <v>#DIV/0!</v>
      </c>
      <c r="CE868" s="4" t="e">
        <f t="shared" si="461"/>
        <v>#DIV/0!</v>
      </c>
      <c r="CF868" s="4" t="e">
        <f t="shared" si="462"/>
        <v>#DIV/0!</v>
      </c>
      <c r="CG868" s="4" t="e">
        <f t="shared" si="463"/>
        <v>#DIV/0!</v>
      </c>
      <c r="CH868" s="4" t="e">
        <f t="shared" si="457"/>
        <v>#DIV/0!</v>
      </c>
      <c r="CI868" s="4" t="e">
        <f t="shared" si="458"/>
        <v>#DIV/0!</v>
      </c>
      <c r="CJ868" s="4" t="e">
        <f t="shared" si="459"/>
        <v>#DIV/0!</v>
      </c>
      <c r="CK868" s="4" t="e">
        <f t="shared" si="460"/>
        <v>#DIV/0!</v>
      </c>
      <c r="CL868" s="4" t="e">
        <f t="shared" si="478"/>
        <v>#DIV/0!</v>
      </c>
      <c r="CM868" s="4" t="e">
        <f t="shared" si="479"/>
        <v>#DIV/0!</v>
      </c>
      <c r="CN868" s="4" t="e">
        <f t="shared" si="480"/>
        <v>#DIV/0!</v>
      </c>
      <c r="CO868" s="4" t="e">
        <f t="shared" si="481"/>
        <v>#DIV/0!</v>
      </c>
      <c r="CP868" s="4" t="e">
        <f t="shared" si="482"/>
        <v>#DIV/0!</v>
      </c>
      <c r="CQ868" s="4" t="e">
        <f t="shared" si="467"/>
        <v>#DIV/0!</v>
      </c>
      <c r="CR868" s="4" t="e">
        <f t="shared" si="468"/>
        <v>#DIV/0!</v>
      </c>
      <c r="CS868" s="4" t="e">
        <f t="shared" si="469"/>
        <v>#DIV/0!</v>
      </c>
      <c r="CT868" s="4" t="e">
        <f t="shared" si="470"/>
        <v>#DIV/0!</v>
      </c>
      <c r="CU868" s="4" t="e">
        <f t="shared" si="471"/>
        <v>#DIV/0!</v>
      </c>
      <c r="CV868" s="4" t="e">
        <f t="shared" si="472"/>
        <v>#DIV/0!</v>
      </c>
      <c r="CW868" s="4" t="e">
        <f t="shared" si="477"/>
        <v>#DIV/0!</v>
      </c>
      <c r="CX868" s="4" t="e">
        <f t="shared" si="477"/>
        <v>#DIV/0!</v>
      </c>
      <c r="CY868" s="4" t="e">
        <f t="shared" si="477"/>
        <v>#DIV/0!</v>
      </c>
      <c r="CZ868" s="4" t="e">
        <f t="shared" si="473"/>
        <v>#DIV/0!</v>
      </c>
      <c r="DA868" s="4" t="e">
        <f t="shared" si="473"/>
        <v>#DIV/0!</v>
      </c>
      <c r="DB868" s="4" t="e">
        <f t="shared" si="473"/>
        <v>#DIV/0!</v>
      </c>
      <c r="DC868" s="3"/>
      <c r="DD868" s="3" t="e">
        <f t="shared" si="466"/>
        <v>#DIV/0!</v>
      </c>
    </row>
    <row r="869" spans="33:108" x14ac:dyDescent="0.25">
      <c r="AG869" s="2">
        <f>IF(I869&gt;'Average Crustal Abundance'!B$2,Data!I869,'Average Crustal Abundance'!B$2)</f>
        <v>52200</v>
      </c>
      <c r="AH869" s="2">
        <f>IF(J869&gt;'Average Crustal Abundance'!C$2,Data!J869,'Average Crustal Abundance'!C$2)</f>
        <v>27</v>
      </c>
      <c r="AI869" s="2">
        <f>IF(K869&gt;'Average Crustal Abundance'!D$2,Data!K869,'Average Crustal Abundance'!D$2)</f>
        <v>59</v>
      </c>
      <c r="AJ869" s="2">
        <f>IF(L869&gt;'Average Crustal Abundance'!E$2,Data!L869,'Average Crustal Abundance'!E$2)</f>
        <v>0.188</v>
      </c>
      <c r="AK869" s="2">
        <f>IF(M869&gt;'Average Crustal Abundance'!F$2,Data!M869,'Average Crustal Abundance'!F$2)</f>
        <v>1.5E-3</v>
      </c>
      <c r="AL869" s="2">
        <f>IF(N869&gt;'Average Crustal Abundance'!G$2,Data!N869,'Average Crustal Abundance'!G$2)</f>
        <v>1.5E-3</v>
      </c>
      <c r="AM869" s="2">
        <f>IF(O869&gt;'Average Crustal Abundance'!H$2,Data!O869,'Average Crustal Abundance'!H$2)</f>
        <v>27</v>
      </c>
      <c r="AN869" s="2">
        <f>IF(P869&gt;'Average Crustal Abundance'!I$2,Data!P869,'Average Crustal Abundance'!I$2)</f>
        <v>5.6000000000000001E-2</v>
      </c>
      <c r="AO869" s="2">
        <f>IF(Q869&gt;'Average Crustal Abundance'!J$2,Data!Q869,'Average Crustal Abundance'!J$2)</f>
        <v>1.2999999999999999E-3</v>
      </c>
      <c r="AP869" s="2">
        <f>IF(R869&gt;'Average Crustal Abundance'!K$2,Data!R869,'Average Crustal Abundance'!K$2)</f>
        <v>72</v>
      </c>
      <c r="AQ869" s="2">
        <f>IF(S869&gt;'Average Crustal Abundance'!L$2,Data!S869,'Average Crustal Abundance'!L$2)</f>
        <v>0.08</v>
      </c>
      <c r="AR869" s="2">
        <f>IF(T869&gt;'Average Crustal Abundance'!M$2,Data!T869,'Average Crustal Abundance'!M$2)</f>
        <v>5.1999999999999998E-2</v>
      </c>
      <c r="AS869" s="2">
        <f>IF(U869&gt;'Average Crustal Abundance'!N$2,Data!U869,'Average Crustal Abundance'!N$2)</f>
        <v>0.5</v>
      </c>
      <c r="AT869" s="2">
        <f>IF(V869&gt;'Average Crustal Abundance'!O$2,Data!V869,'Average Crustal Abundance'!O$2)</f>
        <v>11</v>
      </c>
      <c r="AU869" s="2">
        <f>IF(W869&gt;'Average Crustal Abundance'!P$2,Data!W869,'Average Crustal Abundance'!P$2)</f>
        <v>0.03</v>
      </c>
      <c r="AV869" s="2">
        <f>IF(X869&gt;'Average Crustal Abundance'!Q$2,Data!X869,'Average Crustal Abundance'!Q$2)</f>
        <v>2.5</v>
      </c>
      <c r="AW869" s="2">
        <f>IF(Y869&gt;'Average Crustal Abundance'!R$2,Data!Y869,'Average Crustal Abundance'!R$2)</f>
        <v>0.2</v>
      </c>
      <c r="AX869" s="2">
        <f>IF(Z869&gt;'Average Crustal Abundance'!S$2,Data!Z869,'Average Crustal Abundance'!S$2)</f>
        <v>0.18</v>
      </c>
      <c r="AY869" s="2">
        <f>IF(AA869&gt;'Average Crustal Abundance'!T$2,Data!AA869,'Average Crustal Abundance'!T$2)</f>
        <v>1E-3</v>
      </c>
      <c r="AZ869" s="2">
        <f>IF(AB869&gt;'Average Crustal Abundance'!U$2,Data!AB869,'Average Crustal Abundance'!U$2)</f>
        <v>0.8</v>
      </c>
      <c r="BA869" s="2">
        <f>IF(AC869&gt;'Average Crustal Abundance'!V$2,Data!AC869,'Average Crustal Abundance'!V$2)</f>
        <v>1</v>
      </c>
      <c r="BB869" s="2">
        <f>IF(AD869&gt;'Average Crustal Abundance'!W$2,Data!AD869,'Average Crustal Abundance'!W$2)</f>
        <v>1.7</v>
      </c>
      <c r="BC869" s="2">
        <f>IF(AE869&gt;'Average Crustal Abundance'!X$2,Data!AE869,'Average Crustal Abundance'!X$2)</f>
        <v>20</v>
      </c>
      <c r="BD869" s="2">
        <f>IF(AF869&gt;'Average Crustal Abundance'!Y$2,Data!AF869,'Average Crustal Abundance'!Y$2)</f>
        <v>1.3</v>
      </c>
      <c r="BE869" s="3">
        <f>LOG((AG869/'Average Crustal Abundance'!B$2),1.636)</f>
        <v>0</v>
      </c>
      <c r="BF869" s="3">
        <f>LOG((AH869/'Average Crustal Abundance'!C$2),5.77)</f>
        <v>0</v>
      </c>
      <c r="BG869" s="3">
        <f>LOG((AI869/'Average Crustal Abundance'!D$2),5.07)</f>
        <v>0</v>
      </c>
      <c r="BH869" s="3">
        <f>IF(LOG((AJ869/'Average Crustal Abundance'!E$2))&lt;6,LOG((AJ869/'Average Crustal Abundance'!E$2)),6)</f>
        <v>0</v>
      </c>
      <c r="BI869" s="3">
        <f>IF(LOG((AK869/'Average Crustal Abundance'!F$2))&lt;6,LOG((AK869/'Average Crustal Abundance'!F$2)),6)</f>
        <v>0</v>
      </c>
      <c r="BJ869" s="3">
        <f>IF(LOG((AL869/'Average Crustal Abundance'!G$2))&lt;6,LOG((AL869/'Average Crustal Abundance'!G$2)),6)</f>
        <v>0</v>
      </c>
      <c r="BK869" s="3">
        <f>LOG((AM869/'Average Crustal Abundance'!H$2),5.77)</f>
        <v>0</v>
      </c>
      <c r="BL869" s="3">
        <f>IF(LOG((AN869/'Average Crustal Abundance'!I$2))&lt;6,LOG((AN869/'Average Crustal Abundance'!I$2)),6)</f>
        <v>0</v>
      </c>
      <c r="BM869" s="3">
        <f>IF(LOG((AO869/'Average Crustal Abundance'!J$2))&lt;6,LOG((AO869/'Average Crustal Abundance'!J$2)),6)</f>
        <v>0</v>
      </c>
      <c r="BN869" s="3">
        <f>LOG((AP869/'Average Crustal Abundance'!K$2),4.9)</f>
        <v>0</v>
      </c>
      <c r="BO869" s="3">
        <f>IF(LOG((AQ869/'Average Crustal Abundance'!L$2))&lt;6,LOG((AQ869/'Average Crustal Abundance'!L$2)),6)</f>
        <v>0</v>
      </c>
      <c r="BP869" s="3">
        <f>IF(LOG((AR869/'Average Crustal Abundance'!M$2))&lt;6,LOG((AR869/'Average Crustal Abundance'!M$2)),6)</f>
        <v>0</v>
      </c>
      <c r="BQ869" s="3">
        <f>IF(LOG((AS869/'Average Crustal Abundance'!N$2))&lt;6,LOG((AS869/'Average Crustal Abundance'!N$2)),6)</f>
        <v>0</v>
      </c>
      <c r="BR869" s="3">
        <f>LOG((AT869/'Average Crustal Abundance'!O$2),6.71)</f>
        <v>0</v>
      </c>
      <c r="BS869" s="3">
        <f>IF(LOG((AU869/'Average Crustal Abundance'!P$2))&lt;6,LOG((AU869/'Average Crustal Abundance'!P$2)),6)</f>
        <v>0</v>
      </c>
      <c r="BT869" s="3">
        <f>LOG((AV869/'Average Crustal Abundance'!Q$2),8.58)</f>
        <v>0</v>
      </c>
      <c r="BU869" s="3">
        <f>IF(LOG((AW869/'Average Crustal Abundance'!R$2))&lt;6,LOG((AW869/'Average Crustal Abundance'!R$2)),6)</f>
        <v>0</v>
      </c>
      <c r="BV869" s="3">
        <f>IF(LOG((AX869/'Average Crustal Abundance'!S$2))&lt;6,LOG((AX869/'Average Crustal Abundance'!S$2)),6)</f>
        <v>0</v>
      </c>
      <c r="BW869" s="3">
        <f>IF(LOG((AY869/'Average Crustal Abundance'!T$2))&lt;6,LOG((AY869/'Average Crustal Abundance'!T$2)),6)</f>
        <v>0</v>
      </c>
      <c r="BX869" s="3">
        <f>IF(LOG((AZ869/'Average Crustal Abundance'!U$2))&lt;6,LOG((AZ869/'Average Crustal Abundance'!U$2)),6)</f>
        <v>0</v>
      </c>
      <c r="BY869" s="3">
        <f>IF(LOG((BA869/'Average Crustal Abundance'!V$2))&lt;6,LOG((BA869/'Average Crustal Abundance'!V$2)),6)</f>
        <v>0</v>
      </c>
      <c r="BZ869" s="3">
        <f>LOG((BB869/'Average Crustal Abundance'!W$2),9.15)</f>
        <v>0</v>
      </c>
      <c r="CA869" s="3">
        <f>LOG((BC869/'Average Crustal Abundance'!X$2),6.07)</f>
        <v>0</v>
      </c>
      <c r="CB869" s="3">
        <f>LOG((BD869/'Average Crustal Abundance'!Y$2),9.57)</f>
        <v>0</v>
      </c>
      <c r="CC869" s="3">
        <f t="shared" si="464"/>
        <v>0</v>
      </c>
      <c r="CD869" s="3" t="e">
        <f t="shared" si="465"/>
        <v>#DIV/0!</v>
      </c>
      <c r="CE869" s="4" t="e">
        <f t="shared" si="461"/>
        <v>#DIV/0!</v>
      </c>
      <c r="CF869" s="4" t="e">
        <f t="shared" si="462"/>
        <v>#DIV/0!</v>
      </c>
      <c r="CG869" s="4" t="e">
        <f t="shared" si="463"/>
        <v>#DIV/0!</v>
      </c>
      <c r="CH869" s="4" t="e">
        <f t="shared" si="457"/>
        <v>#DIV/0!</v>
      </c>
      <c r="CI869" s="4" t="e">
        <f t="shared" si="458"/>
        <v>#DIV/0!</v>
      </c>
      <c r="CJ869" s="4" t="e">
        <f t="shared" si="459"/>
        <v>#DIV/0!</v>
      </c>
      <c r="CK869" s="4" t="e">
        <f t="shared" si="460"/>
        <v>#DIV/0!</v>
      </c>
      <c r="CL869" s="4" t="e">
        <f t="shared" si="478"/>
        <v>#DIV/0!</v>
      </c>
      <c r="CM869" s="4" t="e">
        <f t="shared" si="479"/>
        <v>#DIV/0!</v>
      </c>
      <c r="CN869" s="4" t="e">
        <f t="shared" si="480"/>
        <v>#DIV/0!</v>
      </c>
      <c r="CO869" s="4" t="e">
        <f t="shared" si="481"/>
        <v>#DIV/0!</v>
      </c>
      <c r="CP869" s="4" t="e">
        <f t="shared" si="482"/>
        <v>#DIV/0!</v>
      </c>
      <c r="CQ869" s="4" t="e">
        <f t="shared" si="467"/>
        <v>#DIV/0!</v>
      </c>
      <c r="CR869" s="4" t="e">
        <f t="shared" si="468"/>
        <v>#DIV/0!</v>
      </c>
      <c r="CS869" s="4" t="e">
        <f t="shared" si="469"/>
        <v>#DIV/0!</v>
      </c>
      <c r="CT869" s="4" t="e">
        <f t="shared" si="470"/>
        <v>#DIV/0!</v>
      </c>
      <c r="CU869" s="4" t="e">
        <f t="shared" si="471"/>
        <v>#DIV/0!</v>
      </c>
      <c r="CV869" s="4" t="e">
        <f t="shared" si="472"/>
        <v>#DIV/0!</v>
      </c>
      <c r="CW869" s="4" t="e">
        <f t="shared" si="477"/>
        <v>#DIV/0!</v>
      </c>
      <c r="CX869" s="4" t="e">
        <f t="shared" si="477"/>
        <v>#DIV/0!</v>
      </c>
      <c r="CY869" s="4" t="e">
        <f t="shared" si="477"/>
        <v>#DIV/0!</v>
      </c>
      <c r="CZ869" s="4" t="e">
        <f t="shared" si="473"/>
        <v>#DIV/0!</v>
      </c>
      <c r="DA869" s="4" t="e">
        <f t="shared" si="473"/>
        <v>#DIV/0!</v>
      </c>
      <c r="DB869" s="4" t="e">
        <f t="shared" si="473"/>
        <v>#DIV/0!</v>
      </c>
      <c r="DC869" s="3"/>
      <c r="DD869" s="3" t="e">
        <f t="shared" si="466"/>
        <v>#DIV/0!</v>
      </c>
    </row>
    <row r="870" spans="33:108" x14ac:dyDescent="0.25">
      <c r="AG870" s="2">
        <f>IF(I870&gt;'Average Crustal Abundance'!B$2,Data!I870,'Average Crustal Abundance'!B$2)</f>
        <v>52200</v>
      </c>
      <c r="AH870" s="2">
        <f>IF(J870&gt;'Average Crustal Abundance'!C$2,Data!J870,'Average Crustal Abundance'!C$2)</f>
        <v>27</v>
      </c>
      <c r="AI870" s="2">
        <f>IF(K870&gt;'Average Crustal Abundance'!D$2,Data!K870,'Average Crustal Abundance'!D$2)</f>
        <v>59</v>
      </c>
      <c r="AJ870" s="2">
        <f>IF(L870&gt;'Average Crustal Abundance'!E$2,Data!L870,'Average Crustal Abundance'!E$2)</f>
        <v>0.188</v>
      </c>
      <c r="AK870" s="2">
        <f>IF(M870&gt;'Average Crustal Abundance'!F$2,Data!M870,'Average Crustal Abundance'!F$2)</f>
        <v>1.5E-3</v>
      </c>
      <c r="AL870" s="2">
        <f>IF(N870&gt;'Average Crustal Abundance'!G$2,Data!N870,'Average Crustal Abundance'!G$2)</f>
        <v>1.5E-3</v>
      </c>
      <c r="AM870" s="2">
        <f>IF(O870&gt;'Average Crustal Abundance'!H$2,Data!O870,'Average Crustal Abundance'!H$2)</f>
        <v>27</v>
      </c>
      <c r="AN870" s="2">
        <f>IF(P870&gt;'Average Crustal Abundance'!I$2,Data!P870,'Average Crustal Abundance'!I$2)</f>
        <v>5.6000000000000001E-2</v>
      </c>
      <c r="AO870" s="2">
        <f>IF(Q870&gt;'Average Crustal Abundance'!J$2,Data!Q870,'Average Crustal Abundance'!J$2)</f>
        <v>1.2999999999999999E-3</v>
      </c>
      <c r="AP870" s="2">
        <f>IF(R870&gt;'Average Crustal Abundance'!K$2,Data!R870,'Average Crustal Abundance'!K$2)</f>
        <v>72</v>
      </c>
      <c r="AQ870" s="2">
        <f>IF(S870&gt;'Average Crustal Abundance'!L$2,Data!S870,'Average Crustal Abundance'!L$2)</f>
        <v>0.08</v>
      </c>
      <c r="AR870" s="2">
        <f>IF(T870&gt;'Average Crustal Abundance'!M$2,Data!T870,'Average Crustal Abundance'!M$2)</f>
        <v>5.1999999999999998E-2</v>
      </c>
      <c r="AS870" s="2">
        <f>IF(U870&gt;'Average Crustal Abundance'!N$2,Data!U870,'Average Crustal Abundance'!N$2)</f>
        <v>0.5</v>
      </c>
      <c r="AT870" s="2">
        <f>IF(V870&gt;'Average Crustal Abundance'!O$2,Data!V870,'Average Crustal Abundance'!O$2)</f>
        <v>11</v>
      </c>
      <c r="AU870" s="2">
        <f>IF(W870&gt;'Average Crustal Abundance'!P$2,Data!W870,'Average Crustal Abundance'!P$2)</f>
        <v>0.03</v>
      </c>
      <c r="AV870" s="2">
        <f>IF(X870&gt;'Average Crustal Abundance'!Q$2,Data!X870,'Average Crustal Abundance'!Q$2)</f>
        <v>2.5</v>
      </c>
      <c r="AW870" s="2">
        <f>IF(Y870&gt;'Average Crustal Abundance'!R$2,Data!Y870,'Average Crustal Abundance'!R$2)</f>
        <v>0.2</v>
      </c>
      <c r="AX870" s="2">
        <f>IF(Z870&gt;'Average Crustal Abundance'!S$2,Data!Z870,'Average Crustal Abundance'!S$2)</f>
        <v>0.18</v>
      </c>
      <c r="AY870" s="2">
        <f>IF(AA870&gt;'Average Crustal Abundance'!T$2,Data!AA870,'Average Crustal Abundance'!T$2)</f>
        <v>1E-3</v>
      </c>
      <c r="AZ870" s="2">
        <f>IF(AB870&gt;'Average Crustal Abundance'!U$2,Data!AB870,'Average Crustal Abundance'!U$2)</f>
        <v>0.8</v>
      </c>
      <c r="BA870" s="2">
        <f>IF(AC870&gt;'Average Crustal Abundance'!V$2,Data!AC870,'Average Crustal Abundance'!V$2)</f>
        <v>1</v>
      </c>
      <c r="BB870" s="2">
        <f>IF(AD870&gt;'Average Crustal Abundance'!W$2,Data!AD870,'Average Crustal Abundance'!W$2)</f>
        <v>1.7</v>
      </c>
      <c r="BC870" s="2">
        <f>IF(AE870&gt;'Average Crustal Abundance'!X$2,Data!AE870,'Average Crustal Abundance'!X$2)</f>
        <v>20</v>
      </c>
      <c r="BD870" s="2">
        <f>IF(AF870&gt;'Average Crustal Abundance'!Y$2,Data!AF870,'Average Crustal Abundance'!Y$2)</f>
        <v>1.3</v>
      </c>
      <c r="BE870" s="3">
        <f>LOG((AG870/'Average Crustal Abundance'!B$2),1.636)</f>
        <v>0</v>
      </c>
      <c r="BF870" s="3">
        <f>LOG((AH870/'Average Crustal Abundance'!C$2),5.77)</f>
        <v>0</v>
      </c>
      <c r="BG870" s="3">
        <f>LOG((AI870/'Average Crustal Abundance'!D$2),5.07)</f>
        <v>0</v>
      </c>
      <c r="BH870" s="3">
        <f>IF(LOG((AJ870/'Average Crustal Abundance'!E$2))&lt;6,LOG((AJ870/'Average Crustal Abundance'!E$2)),6)</f>
        <v>0</v>
      </c>
      <c r="BI870" s="3">
        <f>IF(LOG((AK870/'Average Crustal Abundance'!F$2))&lt;6,LOG((AK870/'Average Crustal Abundance'!F$2)),6)</f>
        <v>0</v>
      </c>
      <c r="BJ870" s="3">
        <f>IF(LOG((AL870/'Average Crustal Abundance'!G$2))&lt;6,LOG((AL870/'Average Crustal Abundance'!G$2)),6)</f>
        <v>0</v>
      </c>
      <c r="BK870" s="3">
        <f>LOG((AM870/'Average Crustal Abundance'!H$2),5.77)</f>
        <v>0</v>
      </c>
      <c r="BL870" s="3">
        <f>IF(LOG((AN870/'Average Crustal Abundance'!I$2))&lt;6,LOG((AN870/'Average Crustal Abundance'!I$2)),6)</f>
        <v>0</v>
      </c>
      <c r="BM870" s="3">
        <f>IF(LOG((AO870/'Average Crustal Abundance'!J$2))&lt;6,LOG((AO870/'Average Crustal Abundance'!J$2)),6)</f>
        <v>0</v>
      </c>
      <c r="BN870" s="3">
        <f>LOG((AP870/'Average Crustal Abundance'!K$2),4.9)</f>
        <v>0</v>
      </c>
      <c r="BO870" s="3">
        <f>IF(LOG((AQ870/'Average Crustal Abundance'!L$2))&lt;6,LOG((AQ870/'Average Crustal Abundance'!L$2)),6)</f>
        <v>0</v>
      </c>
      <c r="BP870" s="3">
        <f>IF(LOG((AR870/'Average Crustal Abundance'!M$2))&lt;6,LOG((AR870/'Average Crustal Abundance'!M$2)),6)</f>
        <v>0</v>
      </c>
      <c r="BQ870" s="3">
        <f>IF(LOG((AS870/'Average Crustal Abundance'!N$2))&lt;6,LOG((AS870/'Average Crustal Abundance'!N$2)),6)</f>
        <v>0</v>
      </c>
      <c r="BR870" s="3">
        <f>LOG((AT870/'Average Crustal Abundance'!O$2),6.71)</f>
        <v>0</v>
      </c>
      <c r="BS870" s="3">
        <f>IF(LOG((AU870/'Average Crustal Abundance'!P$2))&lt;6,LOG((AU870/'Average Crustal Abundance'!P$2)),6)</f>
        <v>0</v>
      </c>
      <c r="BT870" s="3">
        <f>LOG((AV870/'Average Crustal Abundance'!Q$2),8.58)</f>
        <v>0</v>
      </c>
      <c r="BU870" s="3">
        <f>IF(LOG((AW870/'Average Crustal Abundance'!R$2))&lt;6,LOG((AW870/'Average Crustal Abundance'!R$2)),6)</f>
        <v>0</v>
      </c>
      <c r="BV870" s="3">
        <f>IF(LOG((AX870/'Average Crustal Abundance'!S$2))&lt;6,LOG((AX870/'Average Crustal Abundance'!S$2)),6)</f>
        <v>0</v>
      </c>
      <c r="BW870" s="3">
        <f>IF(LOG((AY870/'Average Crustal Abundance'!T$2))&lt;6,LOG((AY870/'Average Crustal Abundance'!T$2)),6)</f>
        <v>0</v>
      </c>
      <c r="BX870" s="3">
        <f>IF(LOG((AZ870/'Average Crustal Abundance'!U$2))&lt;6,LOG((AZ870/'Average Crustal Abundance'!U$2)),6)</f>
        <v>0</v>
      </c>
      <c r="BY870" s="3">
        <f>IF(LOG((BA870/'Average Crustal Abundance'!V$2))&lt;6,LOG((BA870/'Average Crustal Abundance'!V$2)),6)</f>
        <v>0</v>
      </c>
      <c r="BZ870" s="3">
        <f>LOG((BB870/'Average Crustal Abundance'!W$2),9.15)</f>
        <v>0</v>
      </c>
      <c r="CA870" s="3">
        <f>LOG((BC870/'Average Crustal Abundance'!X$2),6.07)</f>
        <v>0</v>
      </c>
      <c r="CB870" s="3">
        <f>LOG((BD870/'Average Crustal Abundance'!Y$2),9.57)</f>
        <v>0</v>
      </c>
      <c r="CC870" s="3">
        <f t="shared" si="464"/>
        <v>0</v>
      </c>
      <c r="CD870" s="3" t="e">
        <f t="shared" si="465"/>
        <v>#DIV/0!</v>
      </c>
      <c r="CE870" s="4" t="e">
        <f t="shared" si="461"/>
        <v>#DIV/0!</v>
      </c>
      <c r="CF870" s="4" t="e">
        <f t="shared" si="462"/>
        <v>#DIV/0!</v>
      </c>
      <c r="CG870" s="4" t="e">
        <f t="shared" si="463"/>
        <v>#DIV/0!</v>
      </c>
      <c r="CH870" s="4" t="e">
        <f t="shared" si="457"/>
        <v>#DIV/0!</v>
      </c>
      <c r="CI870" s="4" t="e">
        <f t="shared" si="458"/>
        <v>#DIV/0!</v>
      </c>
      <c r="CJ870" s="4" t="e">
        <f t="shared" si="459"/>
        <v>#DIV/0!</v>
      </c>
      <c r="CK870" s="4" t="e">
        <f t="shared" si="460"/>
        <v>#DIV/0!</v>
      </c>
      <c r="CL870" s="4" t="e">
        <f t="shared" si="478"/>
        <v>#DIV/0!</v>
      </c>
      <c r="CM870" s="4" t="e">
        <f t="shared" si="479"/>
        <v>#DIV/0!</v>
      </c>
      <c r="CN870" s="4" t="e">
        <f t="shared" si="480"/>
        <v>#DIV/0!</v>
      </c>
      <c r="CO870" s="4" t="e">
        <f t="shared" si="481"/>
        <v>#DIV/0!</v>
      </c>
      <c r="CP870" s="4" t="e">
        <f t="shared" si="482"/>
        <v>#DIV/0!</v>
      </c>
      <c r="CQ870" s="4" t="e">
        <f t="shared" si="467"/>
        <v>#DIV/0!</v>
      </c>
      <c r="CR870" s="4" t="e">
        <f t="shared" si="468"/>
        <v>#DIV/0!</v>
      </c>
      <c r="CS870" s="4" t="e">
        <f t="shared" si="469"/>
        <v>#DIV/0!</v>
      </c>
      <c r="CT870" s="4" t="e">
        <f t="shared" si="470"/>
        <v>#DIV/0!</v>
      </c>
      <c r="CU870" s="4" t="e">
        <f t="shared" si="471"/>
        <v>#DIV/0!</v>
      </c>
      <c r="CV870" s="4" t="e">
        <f t="shared" si="472"/>
        <v>#DIV/0!</v>
      </c>
      <c r="CW870" s="4" t="e">
        <f t="shared" si="477"/>
        <v>#DIV/0!</v>
      </c>
      <c r="CX870" s="4" t="e">
        <f t="shared" si="477"/>
        <v>#DIV/0!</v>
      </c>
      <c r="CY870" s="4" t="e">
        <f t="shared" si="477"/>
        <v>#DIV/0!</v>
      </c>
      <c r="CZ870" s="4" t="e">
        <f t="shared" si="473"/>
        <v>#DIV/0!</v>
      </c>
      <c r="DA870" s="4" t="e">
        <f t="shared" si="473"/>
        <v>#DIV/0!</v>
      </c>
      <c r="DB870" s="4" t="e">
        <f t="shared" si="473"/>
        <v>#DIV/0!</v>
      </c>
      <c r="DC870" s="3"/>
      <c r="DD870" s="3" t="e">
        <f t="shared" si="466"/>
        <v>#DIV/0!</v>
      </c>
    </row>
    <row r="871" spans="33:108" x14ac:dyDescent="0.25">
      <c r="AG871" s="2">
        <f>IF(I871&gt;'Average Crustal Abundance'!B$2,Data!I871,'Average Crustal Abundance'!B$2)</f>
        <v>52200</v>
      </c>
      <c r="AH871" s="2">
        <f>IF(J871&gt;'Average Crustal Abundance'!C$2,Data!J871,'Average Crustal Abundance'!C$2)</f>
        <v>27</v>
      </c>
      <c r="AI871" s="2">
        <f>IF(K871&gt;'Average Crustal Abundance'!D$2,Data!K871,'Average Crustal Abundance'!D$2)</f>
        <v>59</v>
      </c>
      <c r="AJ871" s="2">
        <f>IF(L871&gt;'Average Crustal Abundance'!E$2,Data!L871,'Average Crustal Abundance'!E$2)</f>
        <v>0.188</v>
      </c>
      <c r="AK871" s="2">
        <f>IF(M871&gt;'Average Crustal Abundance'!F$2,Data!M871,'Average Crustal Abundance'!F$2)</f>
        <v>1.5E-3</v>
      </c>
      <c r="AL871" s="2">
        <f>IF(N871&gt;'Average Crustal Abundance'!G$2,Data!N871,'Average Crustal Abundance'!G$2)</f>
        <v>1.5E-3</v>
      </c>
      <c r="AM871" s="2">
        <f>IF(O871&gt;'Average Crustal Abundance'!H$2,Data!O871,'Average Crustal Abundance'!H$2)</f>
        <v>27</v>
      </c>
      <c r="AN871" s="2">
        <f>IF(P871&gt;'Average Crustal Abundance'!I$2,Data!P871,'Average Crustal Abundance'!I$2)</f>
        <v>5.6000000000000001E-2</v>
      </c>
      <c r="AO871" s="2">
        <f>IF(Q871&gt;'Average Crustal Abundance'!J$2,Data!Q871,'Average Crustal Abundance'!J$2)</f>
        <v>1.2999999999999999E-3</v>
      </c>
      <c r="AP871" s="2">
        <f>IF(R871&gt;'Average Crustal Abundance'!K$2,Data!R871,'Average Crustal Abundance'!K$2)</f>
        <v>72</v>
      </c>
      <c r="AQ871" s="2">
        <f>IF(S871&gt;'Average Crustal Abundance'!L$2,Data!S871,'Average Crustal Abundance'!L$2)</f>
        <v>0.08</v>
      </c>
      <c r="AR871" s="2">
        <f>IF(T871&gt;'Average Crustal Abundance'!M$2,Data!T871,'Average Crustal Abundance'!M$2)</f>
        <v>5.1999999999999998E-2</v>
      </c>
      <c r="AS871" s="2">
        <f>IF(U871&gt;'Average Crustal Abundance'!N$2,Data!U871,'Average Crustal Abundance'!N$2)</f>
        <v>0.5</v>
      </c>
      <c r="AT871" s="2">
        <f>IF(V871&gt;'Average Crustal Abundance'!O$2,Data!V871,'Average Crustal Abundance'!O$2)</f>
        <v>11</v>
      </c>
      <c r="AU871" s="2">
        <f>IF(W871&gt;'Average Crustal Abundance'!P$2,Data!W871,'Average Crustal Abundance'!P$2)</f>
        <v>0.03</v>
      </c>
      <c r="AV871" s="2">
        <f>IF(X871&gt;'Average Crustal Abundance'!Q$2,Data!X871,'Average Crustal Abundance'!Q$2)</f>
        <v>2.5</v>
      </c>
      <c r="AW871" s="2">
        <f>IF(Y871&gt;'Average Crustal Abundance'!R$2,Data!Y871,'Average Crustal Abundance'!R$2)</f>
        <v>0.2</v>
      </c>
      <c r="AX871" s="2">
        <f>IF(Z871&gt;'Average Crustal Abundance'!S$2,Data!Z871,'Average Crustal Abundance'!S$2)</f>
        <v>0.18</v>
      </c>
      <c r="AY871" s="2">
        <f>IF(AA871&gt;'Average Crustal Abundance'!T$2,Data!AA871,'Average Crustal Abundance'!T$2)</f>
        <v>1E-3</v>
      </c>
      <c r="AZ871" s="2">
        <f>IF(AB871&gt;'Average Crustal Abundance'!U$2,Data!AB871,'Average Crustal Abundance'!U$2)</f>
        <v>0.8</v>
      </c>
      <c r="BA871" s="2">
        <f>IF(AC871&gt;'Average Crustal Abundance'!V$2,Data!AC871,'Average Crustal Abundance'!V$2)</f>
        <v>1</v>
      </c>
      <c r="BB871" s="2">
        <f>IF(AD871&gt;'Average Crustal Abundance'!W$2,Data!AD871,'Average Crustal Abundance'!W$2)</f>
        <v>1.7</v>
      </c>
      <c r="BC871" s="2">
        <f>IF(AE871&gt;'Average Crustal Abundance'!X$2,Data!AE871,'Average Crustal Abundance'!X$2)</f>
        <v>20</v>
      </c>
      <c r="BD871" s="2">
        <f>IF(AF871&gt;'Average Crustal Abundance'!Y$2,Data!AF871,'Average Crustal Abundance'!Y$2)</f>
        <v>1.3</v>
      </c>
      <c r="BE871" s="3">
        <f>LOG((AG871/'Average Crustal Abundance'!B$2),1.636)</f>
        <v>0</v>
      </c>
      <c r="BF871" s="3">
        <f>LOG((AH871/'Average Crustal Abundance'!C$2),5.77)</f>
        <v>0</v>
      </c>
      <c r="BG871" s="3">
        <f>LOG((AI871/'Average Crustal Abundance'!D$2),5.07)</f>
        <v>0</v>
      </c>
      <c r="BH871" s="3">
        <f>IF(LOG((AJ871/'Average Crustal Abundance'!E$2))&lt;6,LOG((AJ871/'Average Crustal Abundance'!E$2)),6)</f>
        <v>0</v>
      </c>
      <c r="BI871" s="3">
        <f>IF(LOG((AK871/'Average Crustal Abundance'!F$2))&lt;6,LOG((AK871/'Average Crustal Abundance'!F$2)),6)</f>
        <v>0</v>
      </c>
      <c r="BJ871" s="3">
        <f>IF(LOG((AL871/'Average Crustal Abundance'!G$2))&lt;6,LOG((AL871/'Average Crustal Abundance'!G$2)),6)</f>
        <v>0</v>
      </c>
      <c r="BK871" s="3">
        <f>LOG((AM871/'Average Crustal Abundance'!H$2),5.77)</f>
        <v>0</v>
      </c>
      <c r="BL871" s="3">
        <f>IF(LOG((AN871/'Average Crustal Abundance'!I$2))&lt;6,LOG((AN871/'Average Crustal Abundance'!I$2)),6)</f>
        <v>0</v>
      </c>
      <c r="BM871" s="3">
        <f>IF(LOG((AO871/'Average Crustal Abundance'!J$2))&lt;6,LOG((AO871/'Average Crustal Abundance'!J$2)),6)</f>
        <v>0</v>
      </c>
      <c r="BN871" s="3">
        <f>LOG((AP871/'Average Crustal Abundance'!K$2),4.9)</f>
        <v>0</v>
      </c>
      <c r="BO871" s="3">
        <f>IF(LOG((AQ871/'Average Crustal Abundance'!L$2))&lt;6,LOG((AQ871/'Average Crustal Abundance'!L$2)),6)</f>
        <v>0</v>
      </c>
      <c r="BP871" s="3">
        <f>IF(LOG((AR871/'Average Crustal Abundance'!M$2))&lt;6,LOG((AR871/'Average Crustal Abundance'!M$2)),6)</f>
        <v>0</v>
      </c>
      <c r="BQ871" s="3">
        <f>IF(LOG((AS871/'Average Crustal Abundance'!N$2))&lt;6,LOG((AS871/'Average Crustal Abundance'!N$2)),6)</f>
        <v>0</v>
      </c>
      <c r="BR871" s="3">
        <f>LOG((AT871/'Average Crustal Abundance'!O$2),6.71)</f>
        <v>0</v>
      </c>
      <c r="BS871" s="3">
        <f>IF(LOG((AU871/'Average Crustal Abundance'!P$2))&lt;6,LOG((AU871/'Average Crustal Abundance'!P$2)),6)</f>
        <v>0</v>
      </c>
      <c r="BT871" s="3">
        <f>LOG((AV871/'Average Crustal Abundance'!Q$2),8.58)</f>
        <v>0</v>
      </c>
      <c r="BU871" s="3">
        <f>IF(LOG((AW871/'Average Crustal Abundance'!R$2))&lt;6,LOG((AW871/'Average Crustal Abundance'!R$2)),6)</f>
        <v>0</v>
      </c>
      <c r="BV871" s="3">
        <f>IF(LOG((AX871/'Average Crustal Abundance'!S$2))&lt;6,LOG((AX871/'Average Crustal Abundance'!S$2)),6)</f>
        <v>0</v>
      </c>
      <c r="BW871" s="3">
        <f>IF(LOG((AY871/'Average Crustal Abundance'!T$2))&lt;6,LOG((AY871/'Average Crustal Abundance'!T$2)),6)</f>
        <v>0</v>
      </c>
      <c r="BX871" s="3">
        <f>IF(LOG((AZ871/'Average Crustal Abundance'!U$2))&lt;6,LOG((AZ871/'Average Crustal Abundance'!U$2)),6)</f>
        <v>0</v>
      </c>
      <c r="BY871" s="3">
        <f>IF(LOG((BA871/'Average Crustal Abundance'!V$2))&lt;6,LOG((BA871/'Average Crustal Abundance'!V$2)),6)</f>
        <v>0</v>
      </c>
      <c r="BZ871" s="3">
        <f>LOG((BB871/'Average Crustal Abundance'!W$2),9.15)</f>
        <v>0</v>
      </c>
      <c r="CA871" s="3">
        <f>LOG((BC871/'Average Crustal Abundance'!X$2),6.07)</f>
        <v>0</v>
      </c>
      <c r="CB871" s="3">
        <f>LOG((BD871/'Average Crustal Abundance'!Y$2),9.57)</f>
        <v>0</v>
      </c>
      <c r="CC871" s="3">
        <f t="shared" si="464"/>
        <v>0</v>
      </c>
      <c r="CD871" s="3" t="e">
        <f t="shared" si="465"/>
        <v>#DIV/0!</v>
      </c>
      <c r="CE871" s="4" t="e">
        <f t="shared" si="461"/>
        <v>#DIV/0!</v>
      </c>
      <c r="CF871" s="4" t="e">
        <f t="shared" si="462"/>
        <v>#DIV/0!</v>
      </c>
      <c r="CG871" s="4" t="e">
        <f t="shared" si="463"/>
        <v>#DIV/0!</v>
      </c>
      <c r="CH871" s="4" t="e">
        <f t="shared" si="457"/>
        <v>#DIV/0!</v>
      </c>
      <c r="CI871" s="4" t="e">
        <f t="shared" si="458"/>
        <v>#DIV/0!</v>
      </c>
      <c r="CJ871" s="4" t="e">
        <f t="shared" si="459"/>
        <v>#DIV/0!</v>
      </c>
      <c r="CK871" s="4" t="e">
        <f t="shared" si="460"/>
        <v>#DIV/0!</v>
      </c>
      <c r="CL871" s="4" t="e">
        <f t="shared" si="478"/>
        <v>#DIV/0!</v>
      </c>
      <c r="CM871" s="4" t="e">
        <f t="shared" si="479"/>
        <v>#DIV/0!</v>
      </c>
      <c r="CN871" s="4" t="e">
        <f t="shared" si="480"/>
        <v>#DIV/0!</v>
      </c>
      <c r="CO871" s="4" t="e">
        <f t="shared" si="481"/>
        <v>#DIV/0!</v>
      </c>
      <c r="CP871" s="4" t="e">
        <f t="shared" si="482"/>
        <v>#DIV/0!</v>
      </c>
      <c r="CQ871" s="4" t="e">
        <f t="shared" si="467"/>
        <v>#DIV/0!</v>
      </c>
      <c r="CR871" s="4" t="e">
        <f t="shared" si="468"/>
        <v>#DIV/0!</v>
      </c>
      <c r="CS871" s="4" t="e">
        <f t="shared" si="469"/>
        <v>#DIV/0!</v>
      </c>
      <c r="CT871" s="4" t="e">
        <f t="shared" si="470"/>
        <v>#DIV/0!</v>
      </c>
      <c r="CU871" s="4" t="e">
        <f t="shared" si="471"/>
        <v>#DIV/0!</v>
      </c>
      <c r="CV871" s="4" t="e">
        <f t="shared" si="472"/>
        <v>#DIV/0!</v>
      </c>
      <c r="CW871" s="4" t="e">
        <f t="shared" si="477"/>
        <v>#DIV/0!</v>
      </c>
      <c r="CX871" s="4" t="e">
        <f t="shared" si="477"/>
        <v>#DIV/0!</v>
      </c>
      <c r="CY871" s="4" t="e">
        <f t="shared" si="477"/>
        <v>#DIV/0!</v>
      </c>
      <c r="CZ871" s="4" t="e">
        <f t="shared" si="473"/>
        <v>#DIV/0!</v>
      </c>
      <c r="DA871" s="4" t="e">
        <f t="shared" si="473"/>
        <v>#DIV/0!</v>
      </c>
      <c r="DB871" s="4" t="e">
        <f t="shared" si="473"/>
        <v>#DIV/0!</v>
      </c>
      <c r="DC871" s="3"/>
      <c r="DD871" s="3" t="e">
        <f t="shared" si="466"/>
        <v>#DIV/0!</v>
      </c>
    </row>
    <row r="872" spans="33:108" x14ac:dyDescent="0.25">
      <c r="AG872" s="2">
        <f>IF(I872&gt;'Average Crustal Abundance'!B$2,Data!I872,'Average Crustal Abundance'!B$2)</f>
        <v>52200</v>
      </c>
      <c r="AH872" s="2">
        <f>IF(J872&gt;'Average Crustal Abundance'!C$2,Data!J872,'Average Crustal Abundance'!C$2)</f>
        <v>27</v>
      </c>
      <c r="AI872" s="2">
        <f>IF(K872&gt;'Average Crustal Abundance'!D$2,Data!K872,'Average Crustal Abundance'!D$2)</f>
        <v>59</v>
      </c>
      <c r="AJ872" s="2">
        <f>IF(L872&gt;'Average Crustal Abundance'!E$2,Data!L872,'Average Crustal Abundance'!E$2)</f>
        <v>0.188</v>
      </c>
      <c r="AK872" s="2">
        <f>IF(M872&gt;'Average Crustal Abundance'!F$2,Data!M872,'Average Crustal Abundance'!F$2)</f>
        <v>1.5E-3</v>
      </c>
      <c r="AL872" s="2">
        <f>IF(N872&gt;'Average Crustal Abundance'!G$2,Data!N872,'Average Crustal Abundance'!G$2)</f>
        <v>1.5E-3</v>
      </c>
      <c r="AM872" s="2">
        <f>IF(O872&gt;'Average Crustal Abundance'!H$2,Data!O872,'Average Crustal Abundance'!H$2)</f>
        <v>27</v>
      </c>
      <c r="AN872" s="2">
        <f>IF(P872&gt;'Average Crustal Abundance'!I$2,Data!P872,'Average Crustal Abundance'!I$2)</f>
        <v>5.6000000000000001E-2</v>
      </c>
      <c r="AO872" s="2">
        <f>IF(Q872&gt;'Average Crustal Abundance'!J$2,Data!Q872,'Average Crustal Abundance'!J$2)</f>
        <v>1.2999999999999999E-3</v>
      </c>
      <c r="AP872" s="2">
        <f>IF(R872&gt;'Average Crustal Abundance'!K$2,Data!R872,'Average Crustal Abundance'!K$2)</f>
        <v>72</v>
      </c>
      <c r="AQ872" s="2">
        <f>IF(S872&gt;'Average Crustal Abundance'!L$2,Data!S872,'Average Crustal Abundance'!L$2)</f>
        <v>0.08</v>
      </c>
      <c r="AR872" s="2">
        <f>IF(T872&gt;'Average Crustal Abundance'!M$2,Data!T872,'Average Crustal Abundance'!M$2)</f>
        <v>5.1999999999999998E-2</v>
      </c>
      <c r="AS872" s="2">
        <f>IF(U872&gt;'Average Crustal Abundance'!N$2,Data!U872,'Average Crustal Abundance'!N$2)</f>
        <v>0.5</v>
      </c>
      <c r="AT872" s="2">
        <f>IF(V872&gt;'Average Crustal Abundance'!O$2,Data!V872,'Average Crustal Abundance'!O$2)</f>
        <v>11</v>
      </c>
      <c r="AU872" s="2">
        <f>IF(W872&gt;'Average Crustal Abundance'!P$2,Data!W872,'Average Crustal Abundance'!P$2)</f>
        <v>0.03</v>
      </c>
      <c r="AV872" s="2">
        <f>IF(X872&gt;'Average Crustal Abundance'!Q$2,Data!X872,'Average Crustal Abundance'!Q$2)</f>
        <v>2.5</v>
      </c>
      <c r="AW872" s="2">
        <f>IF(Y872&gt;'Average Crustal Abundance'!R$2,Data!Y872,'Average Crustal Abundance'!R$2)</f>
        <v>0.2</v>
      </c>
      <c r="AX872" s="2">
        <f>IF(Z872&gt;'Average Crustal Abundance'!S$2,Data!Z872,'Average Crustal Abundance'!S$2)</f>
        <v>0.18</v>
      </c>
      <c r="AY872" s="2">
        <f>IF(AA872&gt;'Average Crustal Abundance'!T$2,Data!AA872,'Average Crustal Abundance'!T$2)</f>
        <v>1E-3</v>
      </c>
      <c r="AZ872" s="2">
        <f>IF(AB872&gt;'Average Crustal Abundance'!U$2,Data!AB872,'Average Crustal Abundance'!U$2)</f>
        <v>0.8</v>
      </c>
      <c r="BA872" s="2">
        <f>IF(AC872&gt;'Average Crustal Abundance'!V$2,Data!AC872,'Average Crustal Abundance'!V$2)</f>
        <v>1</v>
      </c>
      <c r="BB872" s="2">
        <f>IF(AD872&gt;'Average Crustal Abundance'!W$2,Data!AD872,'Average Crustal Abundance'!W$2)</f>
        <v>1.7</v>
      </c>
      <c r="BC872" s="2">
        <f>IF(AE872&gt;'Average Crustal Abundance'!X$2,Data!AE872,'Average Crustal Abundance'!X$2)</f>
        <v>20</v>
      </c>
      <c r="BD872" s="2">
        <f>IF(AF872&gt;'Average Crustal Abundance'!Y$2,Data!AF872,'Average Crustal Abundance'!Y$2)</f>
        <v>1.3</v>
      </c>
      <c r="BE872" s="3">
        <f>LOG((AG872/'Average Crustal Abundance'!B$2),1.636)</f>
        <v>0</v>
      </c>
      <c r="BF872" s="3">
        <f>LOG((AH872/'Average Crustal Abundance'!C$2),5.77)</f>
        <v>0</v>
      </c>
      <c r="BG872" s="3">
        <f>LOG((AI872/'Average Crustal Abundance'!D$2),5.07)</f>
        <v>0</v>
      </c>
      <c r="BH872" s="3">
        <f>IF(LOG((AJ872/'Average Crustal Abundance'!E$2))&lt;6,LOG((AJ872/'Average Crustal Abundance'!E$2)),6)</f>
        <v>0</v>
      </c>
      <c r="BI872" s="3">
        <f>IF(LOG((AK872/'Average Crustal Abundance'!F$2))&lt;6,LOG((AK872/'Average Crustal Abundance'!F$2)),6)</f>
        <v>0</v>
      </c>
      <c r="BJ872" s="3">
        <f>IF(LOG((AL872/'Average Crustal Abundance'!G$2))&lt;6,LOG((AL872/'Average Crustal Abundance'!G$2)),6)</f>
        <v>0</v>
      </c>
      <c r="BK872" s="3">
        <f>LOG((AM872/'Average Crustal Abundance'!H$2),5.77)</f>
        <v>0</v>
      </c>
      <c r="BL872" s="3">
        <f>IF(LOG((AN872/'Average Crustal Abundance'!I$2))&lt;6,LOG((AN872/'Average Crustal Abundance'!I$2)),6)</f>
        <v>0</v>
      </c>
      <c r="BM872" s="3">
        <f>IF(LOG((AO872/'Average Crustal Abundance'!J$2))&lt;6,LOG((AO872/'Average Crustal Abundance'!J$2)),6)</f>
        <v>0</v>
      </c>
      <c r="BN872" s="3">
        <f>LOG((AP872/'Average Crustal Abundance'!K$2),4.9)</f>
        <v>0</v>
      </c>
      <c r="BO872" s="3">
        <f>IF(LOG((AQ872/'Average Crustal Abundance'!L$2))&lt;6,LOG((AQ872/'Average Crustal Abundance'!L$2)),6)</f>
        <v>0</v>
      </c>
      <c r="BP872" s="3">
        <f>IF(LOG((AR872/'Average Crustal Abundance'!M$2))&lt;6,LOG((AR872/'Average Crustal Abundance'!M$2)),6)</f>
        <v>0</v>
      </c>
      <c r="BQ872" s="3">
        <f>IF(LOG((AS872/'Average Crustal Abundance'!N$2))&lt;6,LOG((AS872/'Average Crustal Abundance'!N$2)),6)</f>
        <v>0</v>
      </c>
      <c r="BR872" s="3">
        <f>LOG((AT872/'Average Crustal Abundance'!O$2),6.71)</f>
        <v>0</v>
      </c>
      <c r="BS872" s="3">
        <f>IF(LOG((AU872/'Average Crustal Abundance'!P$2))&lt;6,LOG((AU872/'Average Crustal Abundance'!P$2)),6)</f>
        <v>0</v>
      </c>
      <c r="BT872" s="3">
        <f>LOG((AV872/'Average Crustal Abundance'!Q$2),8.58)</f>
        <v>0</v>
      </c>
      <c r="BU872" s="3">
        <f>IF(LOG((AW872/'Average Crustal Abundance'!R$2))&lt;6,LOG((AW872/'Average Crustal Abundance'!R$2)),6)</f>
        <v>0</v>
      </c>
      <c r="BV872" s="3">
        <f>IF(LOG((AX872/'Average Crustal Abundance'!S$2))&lt;6,LOG((AX872/'Average Crustal Abundance'!S$2)),6)</f>
        <v>0</v>
      </c>
      <c r="BW872" s="3">
        <f>IF(LOG((AY872/'Average Crustal Abundance'!T$2))&lt;6,LOG((AY872/'Average Crustal Abundance'!T$2)),6)</f>
        <v>0</v>
      </c>
      <c r="BX872" s="3">
        <f>IF(LOG((AZ872/'Average Crustal Abundance'!U$2))&lt;6,LOG((AZ872/'Average Crustal Abundance'!U$2)),6)</f>
        <v>0</v>
      </c>
      <c r="BY872" s="3">
        <f>IF(LOG((BA872/'Average Crustal Abundance'!V$2))&lt;6,LOG((BA872/'Average Crustal Abundance'!V$2)),6)</f>
        <v>0</v>
      </c>
      <c r="BZ872" s="3">
        <f>LOG((BB872/'Average Crustal Abundance'!W$2),9.15)</f>
        <v>0</v>
      </c>
      <c r="CA872" s="3">
        <f>LOG((BC872/'Average Crustal Abundance'!X$2),6.07)</f>
        <v>0</v>
      </c>
      <c r="CB872" s="3">
        <f>LOG((BD872/'Average Crustal Abundance'!Y$2),9.57)</f>
        <v>0</v>
      </c>
      <c r="CC872" s="3">
        <f t="shared" si="464"/>
        <v>0</v>
      </c>
      <c r="CD872" s="3" t="e">
        <f t="shared" si="465"/>
        <v>#DIV/0!</v>
      </c>
      <c r="CE872" s="4" t="e">
        <f t="shared" si="461"/>
        <v>#DIV/0!</v>
      </c>
      <c r="CF872" s="4" t="e">
        <f t="shared" si="462"/>
        <v>#DIV/0!</v>
      </c>
      <c r="CG872" s="4" t="e">
        <f t="shared" si="463"/>
        <v>#DIV/0!</v>
      </c>
      <c r="CH872" s="4" t="e">
        <f t="shared" si="457"/>
        <v>#DIV/0!</v>
      </c>
      <c r="CI872" s="4" t="e">
        <f t="shared" si="458"/>
        <v>#DIV/0!</v>
      </c>
      <c r="CJ872" s="4" t="e">
        <f t="shared" si="459"/>
        <v>#DIV/0!</v>
      </c>
      <c r="CK872" s="4" t="e">
        <f t="shared" si="460"/>
        <v>#DIV/0!</v>
      </c>
      <c r="CL872" s="4" t="e">
        <f t="shared" si="478"/>
        <v>#DIV/0!</v>
      </c>
      <c r="CM872" s="4" t="e">
        <f t="shared" si="479"/>
        <v>#DIV/0!</v>
      </c>
      <c r="CN872" s="4" t="e">
        <f t="shared" si="480"/>
        <v>#DIV/0!</v>
      </c>
      <c r="CO872" s="4" t="e">
        <f t="shared" si="481"/>
        <v>#DIV/0!</v>
      </c>
      <c r="CP872" s="4" t="e">
        <f t="shared" si="482"/>
        <v>#DIV/0!</v>
      </c>
      <c r="CQ872" s="4" t="e">
        <f t="shared" si="467"/>
        <v>#DIV/0!</v>
      </c>
      <c r="CR872" s="4" t="e">
        <f t="shared" si="468"/>
        <v>#DIV/0!</v>
      </c>
      <c r="CS872" s="4" t="e">
        <f t="shared" si="469"/>
        <v>#DIV/0!</v>
      </c>
      <c r="CT872" s="4" t="e">
        <f t="shared" si="470"/>
        <v>#DIV/0!</v>
      </c>
      <c r="CU872" s="4" t="e">
        <f t="shared" si="471"/>
        <v>#DIV/0!</v>
      </c>
      <c r="CV872" s="4" t="e">
        <f t="shared" si="472"/>
        <v>#DIV/0!</v>
      </c>
      <c r="CW872" s="4" t="e">
        <f t="shared" si="477"/>
        <v>#DIV/0!</v>
      </c>
      <c r="CX872" s="4" t="e">
        <f t="shared" si="477"/>
        <v>#DIV/0!</v>
      </c>
      <c r="CY872" s="4" t="e">
        <f t="shared" si="477"/>
        <v>#DIV/0!</v>
      </c>
      <c r="CZ872" s="4" t="e">
        <f t="shared" si="473"/>
        <v>#DIV/0!</v>
      </c>
      <c r="DA872" s="4" t="e">
        <f t="shared" si="473"/>
        <v>#DIV/0!</v>
      </c>
      <c r="DB872" s="4" t="e">
        <f t="shared" si="473"/>
        <v>#DIV/0!</v>
      </c>
      <c r="DC872" s="3"/>
      <c r="DD872" s="3" t="e">
        <f t="shared" si="466"/>
        <v>#DIV/0!</v>
      </c>
    </row>
    <row r="873" spans="33:108" x14ac:dyDescent="0.25">
      <c r="AG873" s="2">
        <f>IF(I873&gt;'Average Crustal Abundance'!B$2,Data!I873,'Average Crustal Abundance'!B$2)</f>
        <v>52200</v>
      </c>
      <c r="AH873" s="2">
        <f>IF(J873&gt;'Average Crustal Abundance'!C$2,Data!J873,'Average Crustal Abundance'!C$2)</f>
        <v>27</v>
      </c>
      <c r="AI873" s="2">
        <f>IF(K873&gt;'Average Crustal Abundance'!D$2,Data!K873,'Average Crustal Abundance'!D$2)</f>
        <v>59</v>
      </c>
      <c r="AJ873" s="2">
        <f>IF(L873&gt;'Average Crustal Abundance'!E$2,Data!L873,'Average Crustal Abundance'!E$2)</f>
        <v>0.188</v>
      </c>
      <c r="AK873" s="2">
        <f>IF(M873&gt;'Average Crustal Abundance'!F$2,Data!M873,'Average Crustal Abundance'!F$2)</f>
        <v>1.5E-3</v>
      </c>
      <c r="AL873" s="2">
        <f>IF(N873&gt;'Average Crustal Abundance'!G$2,Data!N873,'Average Crustal Abundance'!G$2)</f>
        <v>1.5E-3</v>
      </c>
      <c r="AM873" s="2">
        <f>IF(O873&gt;'Average Crustal Abundance'!H$2,Data!O873,'Average Crustal Abundance'!H$2)</f>
        <v>27</v>
      </c>
      <c r="AN873" s="2">
        <f>IF(P873&gt;'Average Crustal Abundance'!I$2,Data!P873,'Average Crustal Abundance'!I$2)</f>
        <v>5.6000000000000001E-2</v>
      </c>
      <c r="AO873" s="2">
        <f>IF(Q873&gt;'Average Crustal Abundance'!J$2,Data!Q873,'Average Crustal Abundance'!J$2)</f>
        <v>1.2999999999999999E-3</v>
      </c>
      <c r="AP873" s="2">
        <f>IF(R873&gt;'Average Crustal Abundance'!K$2,Data!R873,'Average Crustal Abundance'!K$2)</f>
        <v>72</v>
      </c>
      <c r="AQ873" s="2">
        <f>IF(S873&gt;'Average Crustal Abundance'!L$2,Data!S873,'Average Crustal Abundance'!L$2)</f>
        <v>0.08</v>
      </c>
      <c r="AR873" s="2">
        <f>IF(T873&gt;'Average Crustal Abundance'!M$2,Data!T873,'Average Crustal Abundance'!M$2)</f>
        <v>5.1999999999999998E-2</v>
      </c>
      <c r="AS873" s="2">
        <f>IF(U873&gt;'Average Crustal Abundance'!N$2,Data!U873,'Average Crustal Abundance'!N$2)</f>
        <v>0.5</v>
      </c>
      <c r="AT873" s="2">
        <f>IF(V873&gt;'Average Crustal Abundance'!O$2,Data!V873,'Average Crustal Abundance'!O$2)</f>
        <v>11</v>
      </c>
      <c r="AU873" s="2">
        <f>IF(W873&gt;'Average Crustal Abundance'!P$2,Data!W873,'Average Crustal Abundance'!P$2)</f>
        <v>0.03</v>
      </c>
      <c r="AV873" s="2">
        <f>IF(X873&gt;'Average Crustal Abundance'!Q$2,Data!X873,'Average Crustal Abundance'!Q$2)</f>
        <v>2.5</v>
      </c>
      <c r="AW873" s="2">
        <f>IF(Y873&gt;'Average Crustal Abundance'!R$2,Data!Y873,'Average Crustal Abundance'!R$2)</f>
        <v>0.2</v>
      </c>
      <c r="AX873" s="2">
        <f>IF(Z873&gt;'Average Crustal Abundance'!S$2,Data!Z873,'Average Crustal Abundance'!S$2)</f>
        <v>0.18</v>
      </c>
      <c r="AY873" s="2">
        <f>IF(AA873&gt;'Average Crustal Abundance'!T$2,Data!AA873,'Average Crustal Abundance'!T$2)</f>
        <v>1E-3</v>
      </c>
      <c r="AZ873" s="2">
        <f>IF(AB873&gt;'Average Crustal Abundance'!U$2,Data!AB873,'Average Crustal Abundance'!U$2)</f>
        <v>0.8</v>
      </c>
      <c r="BA873" s="2">
        <f>IF(AC873&gt;'Average Crustal Abundance'!V$2,Data!AC873,'Average Crustal Abundance'!V$2)</f>
        <v>1</v>
      </c>
      <c r="BB873" s="2">
        <f>IF(AD873&gt;'Average Crustal Abundance'!W$2,Data!AD873,'Average Crustal Abundance'!W$2)</f>
        <v>1.7</v>
      </c>
      <c r="BC873" s="2">
        <f>IF(AE873&gt;'Average Crustal Abundance'!X$2,Data!AE873,'Average Crustal Abundance'!X$2)</f>
        <v>20</v>
      </c>
      <c r="BD873" s="2">
        <f>IF(AF873&gt;'Average Crustal Abundance'!Y$2,Data!AF873,'Average Crustal Abundance'!Y$2)</f>
        <v>1.3</v>
      </c>
      <c r="BE873" s="3">
        <f>LOG((AG873/'Average Crustal Abundance'!B$2),1.636)</f>
        <v>0</v>
      </c>
      <c r="BF873" s="3">
        <f>LOG((AH873/'Average Crustal Abundance'!C$2),5.77)</f>
        <v>0</v>
      </c>
      <c r="BG873" s="3">
        <f>LOG((AI873/'Average Crustal Abundance'!D$2),5.07)</f>
        <v>0</v>
      </c>
      <c r="BH873" s="3">
        <f>IF(LOG((AJ873/'Average Crustal Abundance'!E$2))&lt;6,LOG((AJ873/'Average Crustal Abundance'!E$2)),6)</f>
        <v>0</v>
      </c>
      <c r="BI873" s="3">
        <f>IF(LOG((AK873/'Average Crustal Abundance'!F$2))&lt;6,LOG((AK873/'Average Crustal Abundance'!F$2)),6)</f>
        <v>0</v>
      </c>
      <c r="BJ873" s="3">
        <f>IF(LOG((AL873/'Average Crustal Abundance'!G$2))&lt;6,LOG((AL873/'Average Crustal Abundance'!G$2)),6)</f>
        <v>0</v>
      </c>
      <c r="BK873" s="3">
        <f>LOG((AM873/'Average Crustal Abundance'!H$2),5.77)</f>
        <v>0</v>
      </c>
      <c r="BL873" s="3">
        <f>IF(LOG((AN873/'Average Crustal Abundance'!I$2))&lt;6,LOG((AN873/'Average Crustal Abundance'!I$2)),6)</f>
        <v>0</v>
      </c>
      <c r="BM873" s="3">
        <f>IF(LOG((AO873/'Average Crustal Abundance'!J$2))&lt;6,LOG((AO873/'Average Crustal Abundance'!J$2)),6)</f>
        <v>0</v>
      </c>
      <c r="BN873" s="3">
        <f>LOG((AP873/'Average Crustal Abundance'!K$2),4.9)</f>
        <v>0</v>
      </c>
      <c r="BO873" s="3">
        <f>IF(LOG((AQ873/'Average Crustal Abundance'!L$2))&lt;6,LOG((AQ873/'Average Crustal Abundance'!L$2)),6)</f>
        <v>0</v>
      </c>
      <c r="BP873" s="3">
        <f>IF(LOG((AR873/'Average Crustal Abundance'!M$2))&lt;6,LOG((AR873/'Average Crustal Abundance'!M$2)),6)</f>
        <v>0</v>
      </c>
      <c r="BQ873" s="3">
        <f>IF(LOG((AS873/'Average Crustal Abundance'!N$2))&lt;6,LOG((AS873/'Average Crustal Abundance'!N$2)),6)</f>
        <v>0</v>
      </c>
      <c r="BR873" s="3">
        <f>LOG((AT873/'Average Crustal Abundance'!O$2),6.71)</f>
        <v>0</v>
      </c>
      <c r="BS873" s="3">
        <f>IF(LOG((AU873/'Average Crustal Abundance'!P$2))&lt;6,LOG((AU873/'Average Crustal Abundance'!P$2)),6)</f>
        <v>0</v>
      </c>
      <c r="BT873" s="3">
        <f>LOG((AV873/'Average Crustal Abundance'!Q$2),8.58)</f>
        <v>0</v>
      </c>
      <c r="BU873" s="3">
        <f>IF(LOG((AW873/'Average Crustal Abundance'!R$2))&lt;6,LOG((AW873/'Average Crustal Abundance'!R$2)),6)</f>
        <v>0</v>
      </c>
      <c r="BV873" s="3">
        <f>IF(LOG((AX873/'Average Crustal Abundance'!S$2))&lt;6,LOG((AX873/'Average Crustal Abundance'!S$2)),6)</f>
        <v>0</v>
      </c>
      <c r="BW873" s="3">
        <f>IF(LOG((AY873/'Average Crustal Abundance'!T$2))&lt;6,LOG((AY873/'Average Crustal Abundance'!T$2)),6)</f>
        <v>0</v>
      </c>
      <c r="BX873" s="3">
        <f>IF(LOG((AZ873/'Average Crustal Abundance'!U$2))&lt;6,LOG((AZ873/'Average Crustal Abundance'!U$2)),6)</f>
        <v>0</v>
      </c>
      <c r="BY873" s="3">
        <f>IF(LOG((BA873/'Average Crustal Abundance'!V$2))&lt;6,LOG((BA873/'Average Crustal Abundance'!V$2)),6)</f>
        <v>0</v>
      </c>
      <c r="BZ873" s="3">
        <f>LOG((BB873/'Average Crustal Abundance'!W$2),9.15)</f>
        <v>0</v>
      </c>
      <c r="CA873" s="3">
        <f>LOG((BC873/'Average Crustal Abundance'!X$2),6.07)</f>
        <v>0</v>
      </c>
      <c r="CB873" s="3">
        <f>LOG((BD873/'Average Crustal Abundance'!Y$2),9.57)</f>
        <v>0</v>
      </c>
      <c r="CC873" s="3">
        <f t="shared" si="464"/>
        <v>0</v>
      </c>
      <c r="CD873" s="3" t="e">
        <f t="shared" si="465"/>
        <v>#DIV/0!</v>
      </c>
      <c r="CE873" s="4" t="e">
        <f t="shared" si="461"/>
        <v>#DIV/0!</v>
      </c>
      <c r="CF873" s="4" t="e">
        <f t="shared" si="462"/>
        <v>#DIV/0!</v>
      </c>
      <c r="CG873" s="4" t="e">
        <f t="shared" si="463"/>
        <v>#DIV/0!</v>
      </c>
      <c r="CH873" s="4" t="e">
        <f t="shared" si="457"/>
        <v>#DIV/0!</v>
      </c>
      <c r="CI873" s="4" t="e">
        <f t="shared" si="458"/>
        <v>#DIV/0!</v>
      </c>
      <c r="CJ873" s="4" t="e">
        <f t="shared" si="459"/>
        <v>#DIV/0!</v>
      </c>
      <c r="CK873" s="4" t="e">
        <f t="shared" si="460"/>
        <v>#DIV/0!</v>
      </c>
      <c r="CL873" s="4" t="e">
        <f t="shared" ref="CL873:CL904" si="483">BL873*$CD873</f>
        <v>#DIV/0!</v>
      </c>
      <c r="CM873" s="4" t="e">
        <f t="shared" ref="CM873:CM904" si="484">BM873*$CD873</f>
        <v>#DIV/0!</v>
      </c>
      <c r="CN873" s="4" t="e">
        <f t="shared" ref="CN873:CS915" si="485">BN873*$CD873</f>
        <v>#DIV/0!</v>
      </c>
      <c r="CO873" s="4" t="e">
        <f t="shared" si="485"/>
        <v>#DIV/0!</v>
      </c>
      <c r="CP873" s="4" t="e">
        <f t="shared" si="485"/>
        <v>#DIV/0!</v>
      </c>
      <c r="CQ873" s="4" t="e">
        <f t="shared" si="485"/>
        <v>#DIV/0!</v>
      </c>
      <c r="CR873" s="4" t="e">
        <f t="shared" si="485"/>
        <v>#DIV/0!</v>
      </c>
      <c r="CS873" s="4" t="e">
        <f t="shared" si="485"/>
        <v>#DIV/0!</v>
      </c>
      <c r="CT873" s="4" t="e">
        <f t="shared" ref="CT873:CT904" si="486">BT873*$CD873</f>
        <v>#DIV/0!</v>
      </c>
      <c r="CU873" s="4" t="e">
        <f t="shared" ref="CU873:CU904" si="487">BU873*$CD873</f>
        <v>#DIV/0!</v>
      </c>
      <c r="CV873" s="4" t="e">
        <f t="shared" ref="CV873:CV904" si="488">BV873*$CD873</f>
        <v>#DIV/0!</v>
      </c>
      <c r="CW873" s="4" t="e">
        <f t="shared" si="477"/>
        <v>#DIV/0!</v>
      </c>
      <c r="CX873" s="4" t="e">
        <f t="shared" si="477"/>
        <v>#DIV/0!</v>
      </c>
      <c r="CY873" s="4" t="e">
        <f t="shared" si="477"/>
        <v>#DIV/0!</v>
      </c>
      <c r="CZ873" s="4" t="e">
        <f t="shared" si="473"/>
        <v>#DIV/0!</v>
      </c>
      <c r="DA873" s="4" t="e">
        <f t="shared" si="473"/>
        <v>#DIV/0!</v>
      </c>
      <c r="DB873" s="4" t="e">
        <f t="shared" si="473"/>
        <v>#DIV/0!</v>
      </c>
      <c r="DC873" s="3"/>
      <c r="DD873" s="3" t="e">
        <f t="shared" si="466"/>
        <v>#DIV/0!</v>
      </c>
    </row>
    <row r="874" spans="33:108" x14ac:dyDescent="0.25">
      <c r="AG874" s="2">
        <f>IF(I874&gt;'Average Crustal Abundance'!B$2,Data!I874,'Average Crustal Abundance'!B$2)</f>
        <v>52200</v>
      </c>
      <c r="AH874" s="2">
        <f>IF(J874&gt;'Average Crustal Abundance'!C$2,Data!J874,'Average Crustal Abundance'!C$2)</f>
        <v>27</v>
      </c>
      <c r="AI874" s="2">
        <f>IF(K874&gt;'Average Crustal Abundance'!D$2,Data!K874,'Average Crustal Abundance'!D$2)</f>
        <v>59</v>
      </c>
      <c r="AJ874" s="2">
        <f>IF(L874&gt;'Average Crustal Abundance'!E$2,Data!L874,'Average Crustal Abundance'!E$2)</f>
        <v>0.188</v>
      </c>
      <c r="AK874" s="2">
        <f>IF(M874&gt;'Average Crustal Abundance'!F$2,Data!M874,'Average Crustal Abundance'!F$2)</f>
        <v>1.5E-3</v>
      </c>
      <c r="AL874" s="2">
        <f>IF(N874&gt;'Average Crustal Abundance'!G$2,Data!N874,'Average Crustal Abundance'!G$2)</f>
        <v>1.5E-3</v>
      </c>
      <c r="AM874" s="2">
        <f>IF(O874&gt;'Average Crustal Abundance'!H$2,Data!O874,'Average Crustal Abundance'!H$2)</f>
        <v>27</v>
      </c>
      <c r="AN874" s="2">
        <f>IF(P874&gt;'Average Crustal Abundance'!I$2,Data!P874,'Average Crustal Abundance'!I$2)</f>
        <v>5.6000000000000001E-2</v>
      </c>
      <c r="AO874" s="2">
        <f>IF(Q874&gt;'Average Crustal Abundance'!J$2,Data!Q874,'Average Crustal Abundance'!J$2)</f>
        <v>1.2999999999999999E-3</v>
      </c>
      <c r="AP874" s="2">
        <f>IF(R874&gt;'Average Crustal Abundance'!K$2,Data!R874,'Average Crustal Abundance'!K$2)</f>
        <v>72</v>
      </c>
      <c r="AQ874" s="2">
        <f>IF(S874&gt;'Average Crustal Abundance'!L$2,Data!S874,'Average Crustal Abundance'!L$2)</f>
        <v>0.08</v>
      </c>
      <c r="AR874" s="2">
        <f>IF(T874&gt;'Average Crustal Abundance'!M$2,Data!T874,'Average Crustal Abundance'!M$2)</f>
        <v>5.1999999999999998E-2</v>
      </c>
      <c r="AS874" s="2">
        <f>IF(U874&gt;'Average Crustal Abundance'!N$2,Data!U874,'Average Crustal Abundance'!N$2)</f>
        <v>0.5</v>
      </c>
      <c r="AT874" s="2">
        <f>IF(V874&gt;'Average Crustal Abundance'!O$2,Data!V874,'Average Crustal Abundance'!O$2)</f>
        <v>11</v>
      </c>
      <c r="AU874" s="2">
        <f>IF(W874&gt;'Average Crustal Abundance'!P$2,Data!W874,'Average Crustal Abundance'!P$2)</f>
        <v>0.03</v>
      </c>
      <c r="AV874" s="2">
        <f>IF(X874&gt;'Average Crustal Abundance'!Q$2,Data!X874,'Average Crustal Abundance'!Q$2)</f>
        <v>2.5</v>
      </c>
      <c r="AW874" s="2">
        <f>IF(Y874&gt;'Average Crustal Abundance'!R$2,Data!Y874,'Average Crustal Abundance'!R$2)</f>
        <v>0.2</v>
      </c>
      <c r="AX874" s="2">
        <f>IF(Z874&gt;'Average Crustal Abundance'!S$2,Data!Z874,'Average Crustal Abundance'!S$2)</f>
        <v>0.18</v>
      </c>
      <c r="AY874" s="2">
        <f>IF(AA874&gt;'Average Crustal Abundance'!T$2,Data!AA874,'Average Crustal Abundance'!T$2)</f>
        <v>1E-3</v>
      </c>
      <c r="AZ874" s="2">
        <f>IF(AB874&gt;'Average Crustal Abundance'!U$2,Data!AB874,'Average Crustal Abundance'!U$2)</f>
        <v>0.8</v>
      </c>
      <c r="BA874" s="2">
        <f>IF(AC874&gt;'Average Crustal Abundance'!V$2,Data!AC874,'Average Crustal Abundance'!V$2)</f>
        <v>1</v>
      </c>
      <c r="BB874" s="2">
        <f>IF(AD874&gt;'Average Crustal Abundance'!W$2,Data!AD874,'Average Crustal Abundance'!W$2)</f>
        <v>1.7</v>
      </c>
      <c r="BC874" s="2">
        <f>IF(AE874&gt;'Average Crustal Abundance'!X$2,Data!AE874,'Average Crustal Abundance'!X$2)</f>
        <v>20</v>
      </c>
      <c r="BD874" s="2">
        <f>IF(AF874&gt;'Average Crustal Abundance'!Y$2,Data!AF874,'Average Crustal Abundance'!Y$2)</f>
        <v>1.3</v>
      </c>
      <c r="BE874" s="3">
        <f>LOG((AG874/'Average Crustal Abundance'!B$2),1.636)</f>
        <v>0</v>
      </c>
      <c r="BF874" s="3">
        <f>LOG((AH874/'Average Crustal Abundance'!C$2),5.77)</f>
        <v>0</v>
      </c>
      <c r="BG874" s="3">
        <f>LOG((AI874/'Average Crustal Abundance'!D$2),5.07)</f>
        <v>0</v>
      </c>
      <c r="BH874" s="3">
        <f>IF(LOG((AJ874/'Average Crustal Abundance'!E$2))&lt;6,LOG((AJ874/'Average Crustal Abundance'!E$2)),6)</f>
        <v>0</v>
      </c>
      <c r="BI874" s="3">
        <f>IF(LOG((AK874/'Average Crustal Abundance'!F$2))&lt;6,LOG((AK874/'Average Crustal Abundance'!F$2)),6)</f>
        <v>0</v>
      </c>
      <c r="BJ874" s="3">
        <f>IF(LOG((AL874/'Average Crustal Abundance'!G$2))&lt;6,LOG((AL874/'Average Crustal Abundance'!G$2)),6)</f>
        <v>0</v>
      </c>
      <c r="BK874" s="3">
        <f>LOG((AM874/'Average Crustal Abundance'!H$2),5.77)</f>
        <v>0</v>
      </c>
      <c r="BL874" s="3">
        <f>IF(LOG((AN874/'Average Crustal Abundance'!I$2))&lt;6,LOG((AN874/'Average Crustal Abundance'!I$2)),6)</f>
        <v>0</v>
      </c>
      <c r="BM874" s="3">
        <f>IF(LOG((AO874/'Average Crustal Abundance'!J$2))&lt;6,LOG((AO874/'Average Crustal Abundance'!J$2)),6)</f>
        <v>0</v>
      </c>
      <c r="BN874" s="3">
        <f>LOG((AP874/'Average Crustal Abundance'!K$2),4.9)</f>
        <v>0</v>
      </c>
      <c r="BO874" s="3">
        <f>IF(LOG((AQ874/'Average Crustal Abundance'!L$2))&lt;6,LOG((AQ874/'Average Crustal Abundance'!L$2)),6)</f>
        <v>0</v>
      </c>
      <c r="BP874" s="3">
        <f>IF(LOG((AR874/'Average Crustal Abundance'!M$2))&lt;6,LOG((AR874/'Average Crustal Abundance'!M$2)),6)</f>
        <v>0</v>
      </c>
      <c r="BQ874" s="3">
        <f>IF(LOG((AS874/'Average Crustal Abundance'!N$2))&lt;6,LOG((AS874/'Average Crustal Abundance'!N$2)),6)</f>
        <v>0</v>
      </c>
      <c r="BR874" s="3">
        <f>LOG((AT874/'Average Crustal Abundance'!O$2),6.71)</f>
        <v>0</v>
      </c>
      <c r="BS874" s="3">
        <f>IF(LOG((AU874/'Average Crustal Abundance'!P$2))&lt;6,LOG((AU874/'Average Crustal Abundance'!P$2)),6)</f>
        <v>0</v>
      </c>
      <c r="BT874" s="3">
        <f>LOG((AV874/'Average Crustal Abundance'!Q$2),8.58)</f>
        <v>0</v>
      </c>
      <c r="BU874" s="3">
        <f>IF(LOG((AW874/'Average Crustal Abundance'!R$2))&lt;6,LOG((AW874/'Average Crustal Abundance'!R$2)),6)</f>
        <v>0</v>
      </c>
      <c r="BV874" s="3">
        <f>IF(LOG((AX874/'Average Crustal Abundance'!S$2))&lt;6,LOG((AX874/'Average Crustal Abundance'!S$2)),6)</f>
        <v>0</v>
      </c>
      <c r="BW874" s="3">
        <f>IF(LOG((AY874/'Average Crustal Abundance'!T$2))&lt;6,LOG((AY874/'Average Crustal Abundance'!T$2)),6)</f>
        <v>0</v>
      </c>
      <c r="BX874" s="3">
        <f>IF(LOG((AZ874/'Average Crustal Abundance'!U$2))&lt;6,LOG((AZ874/'Average Crustal Abundance'!U$2)),6)</f>
        <v>0</v>
      </c>
      <c r="BY874" s="3">
        <f>IF(LOG((BA874/'Average Crustal Abundance'!V$2))&lt;6,LOG((BA874/'Average Crustal Abundance'!V$2)),6)</f>
        <v>0</v>
      </c>
      <c r="BZ874" s="3">
        <f>LOG((BB874/'Average Crustal Abundance'!W$2),9.15)</f>
        <v>0</v>
      </c>
      <c r="CA874" s="3">
        <f>LOG((BC874/'Average Crustal Abundance'!X$2),6.07)</f>
        <v>0</v>
      </c>
      <c r="CB874" s="3">
        <f>LOG((BD874/'Average Crustal Abundance'!Y$2),9.57)</f>
        <v>0</v>
      </c>
      <c r="CC874" s="3">
        <f t="shared" si="464"/>
        <v>0</v>
      </c>
      <c r="CD874" s="3" t="e">
        <f t="shared" si="465"/>
        <v>#DIV/0!</v>
      </c>
      <c r="CE874" s="4" t="e">
        <f t="shared" si="461"/>
        <v>#DIV/0!</v>
      </c>
      <c r="CF874" s="4" t="e">
        <f t="shared" si="462"/>
        <v>#DIV/0!</v>
      </c>
      <c r="CG874" s="4" t="e">
        <f t="shared" si="463"/>
        <v>#DIV/0!</v>
      </c>
      <c r="CH874" s="4" t="e">
        <f t="shared" si="457"/>
        <v>#DIV/0!</v>
      </c>
      <c r="CI874" s="4" t="e">
        <f t="shared" si="458"/>
        <v>#DIV/0!</v>
      </c>
      <c r="CJ874" s="4" t="e">
        <f t="shared" si="459"/>
        <v>#DIV/0!</v>
      </c>
      <c r="CK874" s="4" t="e">
        <f t="shared" si="460"/>
        <v>#DIV/0!</v>
      </c>
      <c r="CL874" s="4" t="e">
        <f t="shared" si="483"/>
        <v>#DIV/0!</v>
      </c>
      <c r="CM874" s="4" t="e">
        <f t="shared" si="484"/>
        <v>#DIV/0!</v>
      </c>
      <c r="CN874" s="4" t="e">
        <f t="shared" si="485"/>
        <v>#DIV/0!</v>
      </c>
      <c r="CO874" s="4" t="e">
        <f t="shared" si="485"/>
        <v>#DIV/0!</v>
      </c>
      <c r="CP874" s="4" t="e">
        <f t="shared" si="485"/>
        <v>#DIV/0!</v>
      </c>
      <c r="CQ874" s="4" t="e">
        <f t="shared" si="485"/>
        <v>#DIV/0!</v>
      </c>
      <c r="CR874" s="4" t="e">
        <f t="shared" si="485"/>
        <v>#DIV/0!</v>
      </c>
      <c r="CS874" s="4" t="e">
        <f t="shared" si="485"/>
        <v>#DIV/0!</v>
      </c>
      <c r="CT874" s="4" t="e">
        <f t="shared" si="486"/>
        <v>#DIV/0!</v>
      </c>
      <c r="CU874" s="4" t="e">
        <f t="shared" si="487"/>
        <v>#DIV/0!</v>
      </c>
      <c r="CV874" s="4" t="e">
        <f t="shared" si="488"/>
        <v>#DIV/0!</v>
      </c>
      <c r="CW874" s="4" t="e">
        <f t="shared" si="477"/>
        <v>#DIV/0!</v>
      </c>
      <c r="CX874" s="4" t="e">
        <f t="shared" si="477"/>
        <v>#DIV/0!</v>
      </c>
      <c r="CY874" s="4" t="e">
        <f t="shared" si="477"/>
        <v>#DIV/0!</v>
      </c>
      <c r="CZ874" s="4" t="e">
        <f t="shared" si="473"/>
        <v>#DIV/0!</v>
      </c>
      <c r="DA874" s="4" t="e">
        <f t="shared" si="473"/>
        <v>#DIV/0!</v>
      </c>
      <c r="DB874" s="4" t="e">
        <f t="shared" si="473"/>
        <v>#DIV/0!</v>
      </c>
      <c r="DC874" s="3"/>
      <c r="DD874" s="3" t="e">
        <f t="shared" si="466"/>
        <v>#DIV/0!</v>
      </c>
    </row>
    <row r="875" spans="33:108" x14ac:dyDescent="0.25">
      <c r="AG875" s="2">
        <f>IF(I875&gt;'Average Crustal Abundance'!B$2,Data!I875,'Average Crustal Abundance'!B$2)</f>
        <v>52200</v>
      </c>
      <c r="AH875" s="2">
        <f>IF(J875&gt;'Average Crustal Abundance'!C$2,Data!J875,'Average Crustal Abundance'!C$2)</f>
        <v>27</v>
      </c>
      <c r="AI875" s="2">
        <f>IF(K875&gt;'Average Crustal Abundance'!D$2,Data!K875,'Average Crustal Abundance'!D$2)</f>
        <v>59</v>
      </c>
      <c r="AJ875" s="2">
        <f>IF(L875&gt;'Average Crustal Abundance'!E$2,Data!L875,'Average Crustal Abundance'!E$2)</f>
        <v>0.188</v>
      </c>
      <c r="AK875" s="2">
        <f>IF(M875&gt;'Average Crustal Abundance'!F$2,Data!M875,'Average Crustal Abundance'!F$2)</f>
        <v>1.5E-3</v>
      </c>
      <c r="AL875" s="2">
        <f>IF(N875&gt;'Average Crustal Abundance'!G$2,Data!N875,'Average Crustal Abundance'!G$2)</f>
        <v>1.5E-3</v>
      </c>
      <c r="AM875" s="2">
        <f>IF(O875&gt;'Average Crustal Abundance'!H$2,Data!O875,'Average Crustal Abundance'!H$2)</f>
        <v>27</v>
      </c>
      <c r="AN875" s="2">
        <f>IF(P875&gt;'Average Crustal Abundance'!I$2,Data!P875,'Average Crustal Abundance'!I$2)</f>
        <v>5.6000000000000001E-2</v>
      </c>
      <c r="AO875" s="2">
        <f>IF(Q875&gt;'Average Crustal Abundance'!J$2,Data!Q875,'Average Crustal Abundance'!J$2)</f>
        <v>1.2999999999999999E-3</v>
      </c>
      <c r="AP875" s="2">
        <f>IF(R875&gt;'Average Crustal Abundance'!K$2,Data!R875,'Average Crustal Abundance'!K$2)</f>
        <v>72</v>
      </c>
      <c r="AQ875" s="2">
        <f>IF(S875&gt;'Average Crustal Abundance'!L$2,Data!S875,'Average Crustal Abundance'!L$2)</f>
        <v>0.08</v>
      </c>
      <c r="AR875" s="2">
        <f>IF(T875&gt;'Average Crustal Abundance'!M$2,Data!T875,'Average Crustal Abundance'!M$2)</f>
        <v>5.1999999999999998E-2</v>
      </c>
      <c r="AS875" s="2">
        <f>IF(U875&gt;'Average Crustal Abundance'!N$2,Data!U875,'Average Crustal Abundance'!N$2)</f>
        <v>0.5</v>
      </c>
      <c r="AT875" s="2">
        <f>IF(V875&gt;'Average Crustal Abundance'!O$2,Data!V875,'Average Crustal Abundance'!O$2)</f>
        <v>11</v>
      </c>
      <c r="AU875" s="2">
        <f>IF(W875&gt;'Average Crustal Abundance'!P$2,Data!W875,'Average Crustal Abundance'!P$2)</f>
        <v>0.03</v>
      </c>
      <c r="AV875" s="2">
        <f>IF(X875&gt;'Average Crustal Abundance'!Q$2,Data!X875,'Average Crustal Abundance'!Q$2)</f>
        <v>2.5</v>
      </c>
      <c r="AW875" s="2">
        <f>IF(Y875&gt;'Average Crustal Abundance'!R$2,Data!Y875,'Average Crustal Abundance'!R$2)</f>
        <v>0.2</v>
      </c>
      <c r="AX875" s="2">
        <f>IF(Z875&gt;'Average Crustal Abundance'!S$2,Data!Z875,'Average Crustal Abundance'!S$2)</f>
        <v>0.18</v>
      </c>
      <c r="AY875" s="2">
        <f>IF(AA875&gt;'Average Crustal Abundance'!T$2,Data!AA875,'Average Crustal Abundance'!T$2)</f>
        <v>1E-3</v>
      </c>
      <c r="AZ875" s="2">
        <f>IF(AB875&gt;'Average Crustal Abundance'!U$2,Data!AB875,'Average Crustal Abundance'!U$2)</f>
        <v>0.8</v>
      </c>
      <c r="BA875" s="2">
        <f>IF(AC875&gt;'Average Crustal Abundance'!V$2,Data!AC875,'Average Crustal Abundance'!V$2)</f>
        <v>1</v>
      </c>
      <c r="BB875" s="2">
        <f>IF(AD875&gt;'Average Crustal Abundance'!W$2,Data!AD875,'Average Crustal Abundance'!W$2)</f>
        <v>1.7</v>
      </c>
      <c r="BC875" s="2">
        <f>IF(AE875&gt;'Average Crustal Abundance'!X$2,Data!AE875,'Average Crustal Abundance'!X$2)</f>
        <v>20</v>
      </c>
      <c r="BD875" s="2">
        <f>IF(AF875&gt;'Average Crustal Abundance'!Y$2,Data!AF875,'Average Crustal Abundance'!Y$2)</f>
        <v>1.3</v>
      </c>
      <c r="BE875" s="3">
        <f>LOG((AG875/'Average Crustal Abundance'!B$2),1.636)</f>
        <v>0</v>
      </c>
      <c r="BF875" s="3">
        <f>LOG((AH875/'Average Crustal Abundance'!C$2),5.77)</f>
        <v>0</v>
      </c>
      <c r="BG875" s="3">
        <f>LOG((AI875/'Average Crustal Abundance'!D$2),5.07)</f>
        <v>0</v>
      </c>
      <c r="BH875" s="3">
        <f>IF(LOG((AJ875/'Average Crustal Abundance'!E$2))&lt;6,LOG((AJ875/'Average Crustal Abundance'!E$2)),6)</f>
        <v>0</v>
      </c>
      <c r="BI875" s="3">
        <f>IF(LOG((AK875/'Average Crustal Abundance'!F$2))&lt;6,LOG((AK875/'Average Crustal Abundance'!F$2)),6)</f>
        <v>0</v>
      </c>
      <c r="BJ875" s="3">
        <f>IF(LOG((AL875/'Average Crustal Abundance'!G$2))&lt;6,LOG((AL875/'Average Crustal Abundance'!G$2)),6)</f>
        <v>0</v>
      </c>
      <c r="BK875" s="3">
        <f>LOG((AM875/'Average Crustal Abundance'!H$2),5.77)</f>
        <v>0</v>
      </c>
      <c r="BL875" s="3">
        <f>IF(LOG((AN875/'Average Crustal Abundance'!I$2))&lt;6,LOG((AN875/'Average Crustal Abundance'!I$2)),6)</f>
        <v>0</v>
      </c>
      <c r="BM875" s="3">
        <f>IF(LOG((AO875/'Average Crustal Abundance'!J$2))&lt;6,LOG((AO875/'Average Crustal Abundance'!J$2)),6)</f>
        <v>0</v>
      </c>
      <c r="BN875" s="3">
        <f>LOG((AP875/'Average Crustal Abundance'!K$2),4.9)</f>
        <v>0</v>
      </c>
      <c r="BO875" s="3">
        <f>IF(LOG((AQ875/'Average Crustal Abundance'!L$2))&lt;6,LOG((AQ875/'Average Crustal Abundance'!L$2)),6)</f>
        <v>0</v>
      </c>
      <c r="BP875" s="3">
        <f>IF(LOG((AR875/'Average Crustal Abundance'!M$2))&lt;6,LOG((AR875/'Average Crustal Abundance'!M$2)),6)</f>
        <v>0</v>
      </c>
      <c r="BQ875" s="3">
        <f>IF(LOG((AS875/'Average Crustal Abundance'!N$2))&lt;6,LOG((AS875/'Average Crustal Abundance'!N$2)),6)</f>
        <v>0</v>
      </c>
      <c r="BR875" s="3">
        <f>LOG((AT875/'Average Crustal Abundance'!O$2),6.71)</f>
        <v>0</v>
      </c>
      <c r="BS875" s="3">
        <f>IF(LOG((AU875/'Average Crustal Abundance'!P$2))&lt;6,LOG((AU875/'Average Crustal Abundance'!P$2)),6)</f>
        <v>0</v>
      </c>
      <c r="BT875" s="3">
        <f>LOG((AV875/'Average Crustal Abundance'!Q$2),8.58)</f>
        <v>0</v>
      </c>
      <c r="BU875" s="3">
        <f>IF(LOG((AW875/'Average Crustal Abundance'!R$2))&lt;6,LOG((AW875/'Average Crustal Abundance'!R$2)),6)</f>
        <v>0</v>
      </c>
      <c r="BV875" s="3">
        <f>IF(LOG((AX875/'Average Crustal Abundance'!S$2))&lt;6,LOG((AX875/'Average Crustal Abundance'!S$2)),6)</f>
        <v>0</v>
      </c>
      <c r="BW875" s="3">
        <f>IF(LOG((AY875/'Average Crustal Abundance'!T$2))&lt;6,LOG((AY875/'Average Crustal Abundance'!T$2)),6)</f>
        <v>0</v>
      </c>
      <c r="BX875" s="3">
        <f>IF(LOG((AZ875/'Average Crustal Abundance'!U$2))&lt;6,LOG((AZ875/'Average Crustal Abundance'!U$2)),6)</f>
        <v>0</v>
      </c>
      <c r="BY875" s="3">
        <f>IF(LOG((BA875/'Average Crustal Abundance'!V$2))&lt;6,LOG((BA875/'Average Crustal Abundance'!V$2)),6)</f>
        <v>0</v>
      </c>
      <c r="BZ875" s="3">
        <f>LOG((BB875/'Average Crustal Abundance'!W$2),9.15)</f>
        <v>0</v>
      </c>
      <c r="CA875" s="3">
        <f>LOG((BC875/'Average Crustal Abundance'!X$2),6.07)</f>
        <v>0</v>
      </c>
      <c r="CB875" s="3">
        <f>LOG((BD875/'Average Crustal Abundance'!Y$2),9.57)</f>
        <v>0</v>
      </c>
      <c r="CC875" s="3">
        <f t="shared" si="464"/>
        <v>0</v>
      </c>
      <c r="CD875" s="3" t="e">
        <f t="shared" si="465"/>
        <v>#DIV/0!</v>
      </c>
      <c r="CE875" s="4" t="e">
        <f t="shared" si="461"/>
        <v>#DIV/0!</v>
      </c>
      <c r="CF875" s="4" t="e">
        <f t="shared" si="462"/>
        <v>#DIV/0!</v>
      </c>
      <c r="CG875" s="4" t="e">
        <f t="shared" si="463"/>
        <v>#DIV/0!</v>
      </c>
      <c r="CH875" s="4" t="e">
        <f t="shared" si="457"/>
        <v>#DIV/0!</v>
      </c>
      <c r="CI875" s="4" t="e">
        <f t="shared" si="458"/>
        <v>#DIV/0!</v>
      </c>
      <c r="CJ875" s="4" t="e">
        <f t="shared" si="459"/>
        <v>#DIV/0!</v>
      </c>
      <c r="CK875" s="4" t="e">
        <f t="shared" si="460"/>
        <v>#DIV/0!</v>
      </c>
      <c r="CL875" s="4" t="e">
        <f t="shared" si="483"/>
        <v>#DIV/0!</v>
      </c>
      <c r="CM875" s="4" t="e">
        <f t="shared" si="484"/>
        <v>#DIV/0!</v>
      </c>
      <c r="CN875" s="4" t="e">
        <f t="shared" si="485"/>
        <v>#DIV/0!</v>
      </c>
      <c r="CO875" s="4" t="e">
        <f t="shared" si="485"/>
        <v>#DIV/0!</v>
      </c>
      <c r="CP875" s="4" t="e">
        <f t="shared" si="485"/>
        <v>#DIV/0!</v>
      </c>
      <c r="CQ875" s="4" t="e">
        <f t="shared" si="485"/>
        <v>#DIV/0!</v>
      </c>
      <c r="CR875" s="4" t="e">
        <f t="shared" si="485"/>
        <v>#DIV/0!</v>
      </c>
      <c r="CS875" s="4" t="e">
        <f t="shared" si="485"/>
        <v>#DIV/0!</v>
      </c>
      <c r="CT875" s="4" t="e">
        <f t="shared" si="486"/>
        <v>#DIV/0!</v>
      </c>
      <c r="CU875" s="4" t="e">
        <f t="shared" si="487"/>
        <v>#DIV/0!</v>
      </c>
      <c r="CV875" s="4" t="e">
        <f t="shared" si="488"/>
        <v>#DIV/0!</v>
      </c>
      <c r="CW875" s="4" t="e">
        <f t="shared" si="477"/>
        <v>#DIV/0!</v>
      </c>
      <c r="CX875" s="4" t="e">
        <f t="shared" si="477"/>
        <v>#DIV/0!</v>
      </c>
      <c r="CY875" s="4" t="e">
        <f t="shared" si="477"/>
        <v>#DIV/0!</v>
      </c>
      <c r="CZ875" s="4" t="e">
        <f t="shared" si="473"/>
        <v>#DIV/0!</v>
      </c>
      <c r="DA875" s="4" t="e">
        <f t="shared" si="473"/>
        <v>#DIV/0!</v>
      </c>
      <c r="DB875" s="4" t="e">
        <f t="shared" si="473"/>
        <v>#DIV/0!</v>
      </c>
      <c r="DC875" s="3"/>
      <c r="DD875" s="3" t="e">
        <f t="shared" si="466"/>
        <v>#DIV/0!</v>
      </c>
    </row>
    <row r="876" spans="33:108" x14ac:dyDescent="0.25">
      <c r="AG876" s="2">
        <f>IF(I876&gt;'Average Crustal Abundance'!B$2,Data!I876,'Average Crustal Abundance'!B$2)</f>
        <v>52200</v>
      </c>
      <c r="AH876" s="2">
        <f>IF(J876&gt;'Average Crustal Abundance'!C$2,Data!J876,'Average Crustal Abundance'!C$2)</f>
        <v>27</v>
      </c>
      <c r="AI876" s="2">
        <f>IF(K876&gt;'Average Crustal Abundance'!D$2,Data!K876,'Average Crustal Abundance'!D$2)</f>
        <v>59</v>
      </c>
      <c r="AJ876" s="2">
        <f>IF(L876&gt;'Average Crustal Abundance'!E$2,Data!L876,'Average Crustal Abundance'!E$2)</f>
        <v>0.188</v>
      </c>
      <c r="AK876" s="2">
        <f>IF(M876&gt;'Average Crustal Abundance'!F$2,Data!M876,'Average Crustal Abundance'!F$2)</f>
        <v>1.5E-3</v>
      </c>
      <c r="AL876" s="2">
        <f>IF(N876&gt;'Average Crustal Abundance'!G$2,Data!N876,'Average Crustal Abundance'!G$2)</f>
        <v>1.5E-3</v>
      </c>
      <c r="AM876" s="2">
        <f>IF(O876&gt;'Average Crustal Abundance'!H$2,Data!O876,'Average Crustal Abundance'!H$2)</f>
        <v>27</v>
      </c>
      <c r="AN876" s="2">
        <f>IF(P876&gt;'Average Crustal Abundance'!I$2,Data!P876,'Average Crustal Abundance'!I$2)</f>
        <v>5.6000000000000001E-2</v>
      </c>
      <c r="AO876" s="2">
        <f>IF(Q876&gt;'Average Crustal Abundance'!J$2,Data!Q876,'Average Crustal Abundance'!J$2)</f>
        <v>1.2999999999999999E-3</v>
      </c>
      <c r="AP876" s="2">
        <f>IF(R876&gt;'Average Crustal Abundance'!K$2,Data!R876,'Average Crustal Abundance'!K$2)</f>
        <v>72</v>
      </c>
      <c r="AQ876" s="2">
        <f>IF(S876&gt;'Average Crustal Abundance'!L$2,Data!S876,'Average Crustal Abundance'!L$2)</f>
        <v>0.08</v>
      </c>
      <c r="AR876" s="2">
        <f>IF(T876&gt;'Average Crustal Abundance'!M$2,Data!T876,'Average Crustal Abundance'!M$2)</f>
        <v>5.1999999999999998E-2</v>
      </c>
      <c r="AS876" s="2">
        <f>IF(U876&gt;'Average Crustal Abundance'!N$2,Data!U876,'Average Crustal Abundance'!N$2)</f>
        <v>0.5</v>
      </c>
      <c r="AT876" s="2">
        <f>IF(V876&gt;'Average Crustal Abundance'!O$2,Data!V876,'Average Crustal Abundance'!O$2)</f>
        <v>11</v>
      </c>
      <c r="AU876" s="2">
        <f>IF(W876&gt;'Average Crustal Abundance'!P$2,Data!W876,'Average Crustal Abundance'!P$2)</f>
        <v>0.03</v>
      </c>
      <c r="AV876" s="2">
        <f>IF(X876&gt;'Average Crustal Abundance'!Q$2,Data!X876,'Average Crustal Abundance'!Q$2)</f>
        <v>2.5</v>
      </c>
      <c r="AW876" s="2">
        <f>IF(Y876&gt;'Average Crustal Abundance'!R$2,Data!Y876,'Average Crustal Abundance'!R$2)</f>
        <v>0.2</v>
      </c>
      <c r="AX876" s="2">
        <f>IF(Z876&gt;'Average Crustal Abundance'!S$2,Data!Z876,'Average Crustal Abundance'!S$2)</f>
        <v>0.18</v>
      </c>
      <c r="AY876" s="2">
        <f>IF(AA876&gt;'Average Crustal Abundance'!T$2,Data!AA876,'Average Crustal Abundance'!T$2)</f>
        <v>1E-3</v>
      </c>
      <c r="AZ876" s="2">
        <f>IF(AB876&gt;'Average Crustal Abundance'!U$2,Data!AB876,'Average Crustal Abundance'!U$2)</f>
        <v>0.8</v>
      </c>
      <c r="BA876" s="2">
        <f>IF(AC876&gt;'Average Crustal Abundance'!V$2,Data!AC876,'Average Crustal Abundance'!V$2)</f>
        <v>1</v>
      </c>
      <c r="BB876" s="2">
        <f>IF(AD876&gt;'Average Crustal Abundance'!W$2,Data!AD876,'Average Crustal Abundance'!W$2)</f>
        <v>1.7</v>
      </c>
      <c r="BC876" s="2">
        <f>IF(AE876&gt;'Average Crustal Abundance'!X$2,Data!AE876,'Average Crustal Abundance'!X$2)</f>
        <v>20</v>
      </c>
      <c r="BD876" s="2">
        <f>IF(AF876&gt;'Average Crustal Abundance'!Y$2,Data!AF876,'Average Crustal Abundance'!Y$2)</f>
        <v>1.3</v>
      </c>
      <c r="BE876" s="3">
        <f>LOG((AG876/'Average Crustal Abundance'!B$2),1.636)</f>
        <v>0</v>
      </c>
      <c r="BF876" s="3">
        <f>LOG((AH876/'Average Crustal Abundance'!C$2),5.77)</f>
        <v>0</v>
      </c>
      <c r="BG876" s="3">
        <f>LOG((AI876/'Average Crustal Abundance'!D$2),5.07)</f>
        <v>0</v>
      </c>
      <c r="BH876" s="3">
        <f>IF(LOG((AJ876/'Average Crustal Abundance'!E$2))&lt;6,LOG((AJ876/'Average Crustal Abundance'!E$2)),6)</f>
        <v>0</v>
      </c>
      <c r="BI876" s="3">
        <f>IF(LOG((AK876/'Average Crustal Abundance'!F$2))&lt;6,LOG((AK876/'Average Crustal Abundance'!F$2)),6)</f>
        <v>0</v>
      </c>
      <c r="BJ876" s="3">
        <f>IF(LOG((AL876/'Average Crustal Abundance'!G$2))&lt;6,LOG((AL876/'Average Crustal Abundance'!G$2)),6)</f>
        <v>0</v>
      </c>
      <c r="BK876" s="3">
        <f>LOG((AM876/'Average Crustal Abundance'!H$2),5.77)</f>
        <v>0</v>
      </c>
      <c r="BL876" s="3">
        <f>IF(LOG((AN876/'Average Crustal Abundance'!I$2))&lt;6,LOG((AN876/'Average Crustal Abundance'!I$2)),6)</f>
        <v>0</v>
      </c>
      <c r="BM876" s="3">
        <f>IF(LOG((AO876/'Average Crustal Abundance'!J$2))&lt;6,LOG((AO876/'Average Crustal Abundance'!J$2)),6)</f>
        <v>0</v>
      </c>
      <c r="BN876" s="3">
        <f>LOG((AP876/'Average Crustal Abundance'!K$2),4.9)</f>
        <v>0</v>
      </c>
      <c r="BO876" s="3">
        <f>IF(LOG((AQ876/'Average Crustal Abundance'!L$2))&lt;6,LOG((AQ876/'Average Crustal Abundance'!L$2)),6)</f>
        <v>0</v>
      </c>
      <c r="BP876" s="3">
        <f>IF(LOG((AR876/'Average Crustal Abundance'!M$2))&lt;6,LOG((AR876/'Average Crustal Abundance'!M$2)),6)</f>
        <v>0</v>
      </c>
      <c r="BQ876" s="3">
        <f>IF(LOG((AS876/'Average Crustal Abundance'!N$2))&lt;6,LOG((AS876/'Average Crustal Abundance'!N$2)),6)</f>
        <v>0</v>
      </c>
      <c r="BR876" s="3">
        <f>LOG((AT876/'Average Crustal Abundance'!O$2),6.71)</f>
        <v>0</v>
      </c>
      <c r="BS876" s="3">
        <f>IF(LOG((AU876/'Average Crustal Abundance'!P$2))&lt;6,LOG((AU876/'Average Crustal Abundance'!P$2)),6)</f>
        <v>0</v>
      </c>
      <c r="BT876" s="3">
        <f>LOG((AV876/'Average Crustal Abundance'!Q$2),8.58)</f>
        <v>0</v>
      </c>
      <c r="BU876" s="3">
        <f>IF(LOG((AW876/'Average Crustal Abundance'!R$2))&lt;6,LOG((AW876/'Average Crustal Abundance'!R$2)),6)</f>
        <v>0</v>
      </c>
      <c r="BV876" s="3">
        <f>IF(LOG((AX876/'Average Crustal Abundance'!S$2))&lt;6,LOG((AX876/'Average Crustal Abundance'!S$2)),6)</f>
        <v>0</v>
      </c>
      <c r="BW876" s="3">
        <f>IF(LOG((AY876/'Average Crustal Abundance'!T$2))&lt;6,LOG((AY876/'Average Crustal Abundance'!T$2)),6)</f>
        <v>0</v>
      </c>
      <c r="BX876" s="3">
        <f>IF(LOG((AZ876/'Average Crustal Abundance'!U$2))&lt;6,LOG((AZ876/'Average Crustal Abundance'!U$2)),6)</f>
        <v>0</v>
      </c>
      <c r="BY876" s="3">
        <f>IF(LOG((BA876/'Average Crustal Abundance'!V$2))&lt;6,LOG((BA876/'Average Crustal Abundance'!V$2)),6)</f>
        <v>0</v>
      </c>
      <c r="BZ876" s="3">
        <f>LOG((BB876/'Average Crustal Abundance'!W$2),9.15)</f>
        <v>0</v>
      </c>
      <c r="CA876" s="3">
        <f>LOG((BC876/'Average Crustal Abundance'!X$2),6.07)</f>
        <v>0</v>
      </c>
      <c r="CB876" s="3">
        <f>LOG((BD876/'Average Crustal Abundance'!Y$2),9.57)</f>
        <v>0</v>
      </c>
      <c r="CC876" s="3">
        <f t="shared" si="464"/>
        <v>0</v>
      </c>
      <c r="CD876" s="3" t="e">
        <f t="shared" si="465"/>
        <v>#DIV/0!</v>
      </c>
      <c r="CE876" s="4" t="e">
        <f t="shared" si="461"/>
        <v>#DIV/0!</v>
      </c>
      <c r="CF876" s="4" t="e">
        <f t="shared" si="462"/>
        <v>#DIV/0!</v>
      </c>
      <c r="CG876" s="4" t="e">
        <f t="shared" si="463"/>
        <v>#DIV/0!</v>
      </c>
      <c r="CH876" s="4" t="e">
        <f t="shared" si="457"/>
        <v>#DIV/0!</v>
      </c>
      <c r="CI876" s="4" t="e">
        <f t="shared" si="458"/>
        <v>#DIV/0!</v>
      </c>
      <c r="CJ876" s="4" t="e">
        <f t="shared" si="459"/>
        <v>#DIV/0!</v>
      </c>
      <c r="CK876" s="4" t="e">
        <f t="shared" si="460"/>
        <v>#DIV/0!</v>
      </c>
      <c r="CL876" s="4" t="e">
        <f t="shared" si="483"/>
        <v>#DIV/0!</v>
      </c>
      <c r="CM876" s="4" t="e">
        <f t="shared" si="484"/>
        <v>#DIV/0!</v>
      </c>
      <c r="CN876" s="4" t="e">
        <f t="shared" si="485"/>
        <v>#DIV/0!</v>
      </c>
      <c r="CO876" s="4" t="e">
        <f t="shared" si="485"/>
        <v>#DIV/0!</v>
      </c>
      <c r="CP876" s="4" t="e">
        <f t="shared" si="485"/>
        <v>#DIV/0!</v>
      </c>
      <c r="CQ876" s="4" t="e">
        <f t="shared" si="485"/>
        <v>#DIV/0!</v>
      </c>
      <c r="CR876" s="4" t="e">
        <f t="shared" si="485"/>
        <v>#DIV/0!</v>
      </c>
      <c r="CS876" s="4" t="e">
        <f t="shared" si="485"/>
        <v>#DIV/0!</v>
      </c>
      <c r="CT876" s="4" t="e">
        <f t="shared" si="486"/>
        <v>#DIV/0!</v>
      </c>
      <c r="CU876" s="4" t="e">
        <f t="shared" si="487"/>
        <v>#DIV/0!</v>
      </c>
      <c r="CV876" s="4" t="e">
        <f t="shared" si="488"/>
        <v>#DIV/0!</v>
      </c>
      <c r="CW876" s="4" t="e">
        <f t="shared" si="477"/>
        <v>#DIV/0!</v>
      </c>
      <c r="CX876" s="4" t="e">
        <f t="shared" si="477"/>
        <v>#DIV/0!</v>
      </c>
      <c r="CY876" s="4" t="e">
        <f t="shared" si="477"/>
        <v>#DIV/0!</v>
      </c>
      <c r="CZ876" s="4" t="e">
        <f t="shared" si="473"/>
        <v>#DIV/0!</v>
      </c>
      <c r="DA876" s="4" t="e">
        <f t="shared" si="473"/>
        <v>#DIV/0!</v>
      </c>
      <c r="DB876" s="4" t="e">
        <f t="shared" si="473"/>
        <v>#DIV/0!</v>
      </c>
      <c r="DC876" s="3"/>
      <c r="DD876" s="3" t="e">
        <f t="shared" si="466"/>
        <v>#DIV/0!</v>
      </c>
    </row>
    <row r="877" spans="33:108" x14ac:dyDescent="0.25">
      <c r="AG877" s="2">
        <f>IF(I877&gt;'Average Crustal Abundance'!B$2,Data!I877,'Average Crustal Abundance'!B$2)</f>
        <v>52200</v>
      </c>
      <c r="AH877" s="2">
        <f>IF(J877&gt;'Average Crustal Abundance'!C$2,Data!J877,'Average Crustal Abundance'!C$2)</f>
        <v>27</v>
      </c>
      <c r="AI877" s="2">
        <f>IF(K877&gt;'Average Crustal Abundance'!D$2,Data!K877,'Average Crustal Abundance'!D$2)</f>
        <v>59</v>
      </c>
      <c r="AJ877" s="2">
        <f>IF(L877&gt;'Average Crustal Abundance'!E$2,Data!L877,'Average Crustal Abundance'!E$2)</f>
        <v>0.188</v>
      </c>
      <c r="AK877" s="2">
        <f>IF(M877&gt;'Average Crustal Abundance'!F$2,Data!M877,'Average Crustal Abundance'!F$2)</f>
        <v>1.5E-3</v>
      </c>
      <c r="AL877" s="2">
        <f>IF(N877&gt;'Average Crustal Abundance'!G$2,Data!N877,'Average Crustal Abundance'!G$2)</f>
        <v>1.5E-3</v>
      </c>
      <c r="AM877" s="2">
        <f>IF(O877&gt;'Average Crustal Abundance'!H$2,Data!O877,'Average Crustal Abundance'!H$2)</f>
        <v>27</v>
      </c>
      <c r="AN877" s="2">
        <f>IF(P877&gt;'Average Crustal Abundance'!I$2,Data!P877,'Average Crustal Abundance'!I$2)</f>
        <v>5.6000000000000001E-2</v>
      </c>
      <c r="AO877" s="2">
        <f>IF(Q877&gt;'Average Crustal Abundance'!J$2,Data!Q877,'Average Crustal Abundance'!J$2)</f>
        <v>1.2999999999999999E-3</v>
      </c>
      <c r="AP877" s="2">
        <f>IF(R877&gt;'Average Crustal Abundance'!K$2,Data!R877,'Average Crustal Abundance'!K$2)</f>
        <v>72</v>
      </c>
      <c r="AQ877" s="2">
        <f>IF(S877&gt;'Average Crustal Abundance'!L$2,Data!S877,'Average Crustal Abundance'!L$2)</f>
        <v>0.08</v>
      </c>
      <c r="AR877" s="2">
        <f>IF(T877&gt;'Average Crustal Abundance'!M$2,Data!T877,'Average Crustal Abundance'!M$2)</f>
        <v>5.1999999999999998E-2</v>
      </c>
      <c r="AS877" s="2">
        <f>IF(U877&gt;'Average Crustal Abundance'!N$2,Data!U877,'Average Crustal Abundance'!N$2)</f>
        <v>0.5</v>
      </c>
      <c r="AT877" s="2">
        <f>IF(V877&gt;'Average Crustal Abundance'!O$2,Data!V877,'Average Crustal Abundance'!O$2)</f>
        <v>11</v>
      </c>
      <c r="AU877" s="2">
        <f>IF(W877&gt;'Average Crustal Abundance'!P$2,Data!W877,'Average Crustal Abundance'!P$2)</f>
        <v>0.03</v>
      </c>
      <c r="AV877" s="2">
        <f>IF(X877&gt;'Average Crustal Abundance'!Q$2,Data!X877,'Average Crustal Abundance'!Q$2)</f>
        <v>2.5</v>
      </c>
      <c r="AW877" s="2">
        <f>IF(Y877&gt;'Average Crustal Abundance'!R$2,Data!Y877,'Average Crustal Abundance'!R$2)</f>
        <v>0.2</v>
      </c>
      <c r="AX877" s="2">
        <f>IF(Z877&gt;'Average Crustal Abundance'!S$2,Data!Z877,'Average Crustal Abundance'!S$2)</f>
        <v>0.18</v>
      </c>
      <c r="AY877" s="2">
        <f>IF(AA877&gt;'Average Crustal Abundance'!T$2,Data!AA877,'Average Crustal Abundance'!T$2)</f>
        <v>1E-3</v>
      </c>
      <c r="AZ877" s="2">
        <f>IF(AB877&gt;'Average Crustal Abundance'!U$2,Data!AB877,'Average Crustal Abundance'!U$2)</f>
        <v>0.8</v>
      </c>
      <c r="BA877" s="2">
        <f>IF(AC877&gt;'Average Crustal Abundance'!V$2,Data!AC877,'Average Crustal Abundance'!V$2)</f>
        <v>1</v>
      </c>
      <c r="BB877" s="2">
        <f>IF(AD877&gt;'Average Crustal Abundance'!W$2,Data!AD877,'Average Crustal Abundance'!W$2)</f>
        <v>1.7</v>
      </c>
      <c r="BC877" s="2">
        <f>IF(AE877&gt;'Average Crustal Abundance'!X$2,Data!AE877,'Average Crustal Abundance'!X$2)</f>
        <v>20</v>
      </c>
      <c r="BD877" s="2">
        <f>IF(AF877&gt;'Average Crustal Abundance'!Y$2,Data!AF877,'Average Crustal Abundance'!Y$2)</f>
        <v>1.3</v>
      </c>
      <c r="BE877" s="3">
        <f>LOG((AG877/'Average Crustal Abundance'!B$2),1.636)</f>
        <v>0</v>
      </c>
      <c r="BF877" s="3">
        <f>LOG((AH877/'Average Crustal Abundance'!C$2),5.77)</f>
        <v>0</v>
      </c>
      <c r="BG877" s="3">
        <f>LOG((AI877/'Average Crustal Abundance'!D$2),5.07)</f>
        <v>0</v>
      </c>
      <c r="BH877" s="3">
        <f>IF(LOG((AJ877/'Average Crustal Abundance'!E$2))&lt;6,LOG((AJ877/'Average Crustal Abundance'!E$2)),6)</f>
        <v>0</v>
      </c>
      <c r="BI877" s="3">
        <f>IF(LOG((AK877/'Average Crustal Abundance'!F$2))&lt;6,LOG((AK877/'Average Crustal Abundance'!F$2)),6)</f>
        <v>0</v>
      </c>
      <c r="BJ877" s="3">
        <f>IF(LOG((AL877/'Average Crustal Abundance'!G$2))&lt;6,LOG((AL877/'Average Crustal Abundance'!G$2)),6)</f>
        <v>0</v>
      </c>
      <c r="BK877" s="3">
        <f>LOG((AM877/'Average Crustal Abundance'!H$2),5.77)</f>
        <v>0</v>
      </c>
      <c r="BL877" s="3">
        <f>IF(LOG((AN877/'Average Crustal Abundance'!I$2))&lt;6,LOG((AN877/'Average Crustal Abundance'!I$2)),6)</f>
        <v>0</v>
      </c>
      <c r="BM877" s="3">
        <f>IF(LOG((AO877/'Average Crustal Abundance'!J$2))&lt;6,LOG((AO877/'Average Crustal Abundance'!J$2)),6)</f>
        <v>0</v>
      </c>
      <c r="BN877" s="3">
        <f>LOG((AP877/'Average Crustal Abundance'!K$2),4.9)</f>
        <v>0</v>
      </c>
      <c r="BO877" s="3">
        <f>IF(LOG((AQ877/'Average Crustal Abundance'!L$2))&lt;6,LOG((AQ877/'Average Crustal Abundance'!L$2)),6)</f>
        <v>0</v>
      </c>
      <c r="BP877" s="3">
        <f>IF(LOG((AR877/'Average Crustal Abundance'!M$2))&lt;6,LOG((AR877/'Average Crustal Abundance'!M$2)),6)</f>
        <v>0</v>
      </c>
      <c r="BQ877" s="3">
        <f>IF(LOG((AS877/'Average Crustal Abundance'!N$2))&lt;6,LOG((AS877/'Average Crustal Abundance'!N$2)),6)</f>
        <v>0</v>
      </c>
      <c r="BR877" s="3">
        <f>LOG((AT877/'Average Crustal Abundance'!O$2),6.71)</f>
        <v>0</v>
      </c>
      <c r="BS877" s="3">
        <f>IF(LOG((AU877/'Average Crustal Abundance'!P$2))&lt;6,LOG((AU877/'Average Crustal Abundance'!P$2)),6)</f>
        <v>0</v>
      </c>
      <c r="BT877" s="3">
        <f>LOG((AV877/'Average Crustal Abundance'!Q$2),8.58)</f>
        <v>0</v>
      </c>
      <c r="BU877" s="3">
        <f>IF(LOG((AW877/'Average Crustal Abundance'!R$2))&lt;6,LOG((AW877/'Average Crustal Abundance'!R$2)),6)</f>
        <v>0</v>
      </c>
      <c r="BV877" s="3">
        <f>IF(LOG((AX877/'Average Crustal Abundance'!S$2))&lt;6,LOG((AX877/'Average Crustal Abundance'!S$2)),6)</f>
        <v>0</v>
      </c>
      <c r="BW877" s="3">
        <f>IF(LOG((AY877/'Average Crustal Abundance'!T$2))&lt;6,LOG((AY877/'Average Crustal Abundance'!T$2)),6)</f>
        <v>0</v>
      </c>
      <c r="BX877" s="3">
        <f>IF(LOG((AZ877/'Average Crustal Abundance'!U$2))&lt;6,LOG((AZ877/'Average Crustal Abundance'!U$2)),6)</f>
        <v>0</v>
      </c>
      <c r="BY877" s="3">
        <f>IF(LOG((BA877/'Average Crustal Abundance'!V$2))&lt;6,LOG((BA877/'Average Crustal Abundance'!V$2)),6)</f>
        <v>0</v>
      </c>
      <c r="BZ877" s="3">
        <f>LOG((BB877/'Average Crustal Abundance'!W$2),9.15)</f>
        <v>0</v>
      </c>
      <c r="CA877" s="3">
        <f>LOG((BC877/'Average Crustal Abundance'!X$2),6.07)</f>
        <v>0</v>
      </c>
      <c r="CB877" s="3">
        <f>LOG((BD877/'Average Crustal Abundance'!Y$2),9.57)</f>
        <v>0</v>
      </c>
      <c r="CC877" s="3">
        <f t="shared" si="464"/>
        <v>0</v>
      </c>
      <c r="CD877" s="3" t="e">
        <f t="shared" si="465"/>
        <v>#DIV/0!</v>
      </c>
      <c r="CE877" s="4" t="e">
        <f t="shared" si="461"/>
        <v>#DIV/0!</v>
      </c>
      <c r="CF877" s="4" t="e">
        <f t="shared" si="462"/>
        <v>#DIV/0!</v>
      </c>
      <c r="CG877" s="4" t="e">
        <f t="shared" si="463"/>
        <v>#DIV/0!</v>
      </c>
      <c r="CH877" s="4" t="e">
        <f t="shared" si="457"/>
        <v>#DIV/0!</v>
      </c>
      <c r="CI877" s="4" t="e">
        <f t="shared" si="458"/>
        <v>#DIV/0!</v>
      </c>
      <c r="CJ877" s="4" t="e">
        <f t="shared" si="459"/>
        <v>#DIV/0!</v>
      </c>
      <c r="CK877" s="4" t="e">
        <f t="shared" si="460"/>
        <v>#DIV/0!</v>
      </c>
      <c r="CL877" s="4" t="e">
        <f t="shared" si="483"/>
        <v>#DIV/0!</v>
      </c>
      <c r="CM877" s="4" t="e">
        <f t="shared" si="484"/>
        <v>#DIV/0!</v>
      </c>
      <c r="CN877" s="4" t="e">
        <f t="shared" si="485"/>
        <v>#DIV/0!</v>
      </c>
      <c r="CO877" s="4" t="e">
        <f t="shared" si="485"/>
        <v>#DIV/0!</v>
      </c>
      <c r="CP877" s="4" t="e">
        <f t="shared" si="485"/>
        <v>#DIV/0!</v>
      </c>
      <c r="CQ877" s="4" t="e">
        <f t="shared" si="485"/>
        <v>#DIV/0!</v>
      </c>
      <c r="CR877" s="4" t="e">
        <f t="shared" si="485"/>
        <v>#DIV/0!</v>
      </c>
      <c r="CS877" s="4" t="e">
        <f t="shared" si="485"/>
        <v>#DIV/0!</v>
      </c>
      <c r="CT877" s="4" t="e">
        <f t="shared" si="486"/>
        <v>#DIV/0!</v>
      </c>
      <c r="CU877" s="4" t="e">
        <f t="shared" si="487"/>
        <v>#DIV/0!</v>
      </c>
      <c r="CV877" s="4" t="e">
        <f t="shared" si="488"/>
        <v>#DIV/0!</v>
      </c>
      <c r="CW877" s="4" t="e">
        <f t="shared" si="477"/>
        <v>#DIV/0!</v>
      </c>
      <c r="CX877" s="4" t="e">
        <f t="shared" si="477"/>
        <v>#DIV/0!</v>
      </c>
      <c r="CY877" s="4" t="e">
        <f t="shared" si="477"/>
        <v>#DIV/0!</v>
      </c>
      <c r="CZ877" s="4" t="e">
        <f t="shared" si="473"/>
        <v>#DIV/0!</v>
      </c>
      <c r="DA877" s="4" t="e">
        <f t="shared" si="473"/>
        <v>#DIV/0!</v>
      </c>
      <c r="DB877" s="4" t="e">
        <f t="shared" si="473"/>
        <v>#DIV/0!</v>
      </c>
      <c r="DC877" s="3"/>
      <c r="DD877" s="3" t="e">
        <f t="shared" si="466"/>
        <v>#DIV/0!</v>
      </c>
    </row>
    <row r="878" spans="33:108" x14ac:dyDescent="0.25">
      <c r="AG878" s="2">
        <f>IF(I878&gt;'Average Crustal Abundance'!B$2,Data!I878,'Average Crustal Abundance'!B$2)</f>
        <v>52200</v>
      </c>
      <c r="AH878" s="2">
        <f>IF(J878&gt;'Average Crustal Abundance'!C$2,Data!J878,'Average Crustal Abundance'!C$2)</f>
        <v>27</v>
      </c>
      <c r="AI878" s="2">
        <f>IF(K878&gt;'Average Crustal Abundance'!D$2,Data!K878,'Average Crustal Abundance'!D$2)</f>
        <v>59</v>
      </c>
      <c r="AJ878" s="2">
        <f>IF(L878&gt;'Average Crustal Abundance'!E$2,Data!L878,'Average Crustal Abundance'!E$2)</f>
        <v>0.188</v>
      </c>
      <c r="AK878" s="2">
        <f>IF(M878&gt;'Average Crustal Abundance'!F$2,Data!M878,'Average Crustal Abundance'!F$2)</f>
        <v>1.5E-3</v>
      </c>
      <c r="AL878" s="2">
        <f>IF(N878&gt;'Average Crustal Abundance'!G$2,Data!N878,'Average Crustal Abundance'!G$2)</f>
        <v>1.5E-3</v>
      </c>
      <c r="AM878" s="2">
        <f>IF(O878&gt;'Average Crustal Abundance'!H$2,Data!O878,'Average Crustal Abundance'!H$2)</f>
        <v>27</v>
      </c>
      <c r="AN878" s="2">
        <f>IF(P878&gt;'Average Crustal Abundance'!I$2,Data!P878,'Average Crustal Abundance'!I$2)</f>
        <v>5.6000000000000001E-2</v>
      </c>
      <c r="AO878" s="2">
        <f>IF(Q878&gt;'Average Crustal Abundance'!J$2,Data!Q878,'Average Crustal Abundance'!J$2)</f>
        <v>1.2999999999999999E-3</v>
      </c>
      <c r="AP878" s="2">
        <f>IF(R878&gt;'Average Crustal Abundance'!K$2,Data!R878,'Average Crustal Abundance'!K$2)</f>
        <v>72</v>
      </c>
      <c r="AQ878" s="2">
        <f>IF(S878&gt;'Average Crustal Abundance'!L$2,Data!S878,'Average Crustal Abundance'!L$2)</f>
        <v>0.08</v>
      </c>
      <c r="AR878" s="2">
        <f>IF(T878&gt;'Average Crustal Abundance'!M$2,Data!T878,'Average Crustal Abundance'!M$2)</f>
        <v>5.1999999999999998E-2</v>
      </c>
      <c r="AS878" s="2">
        <f>IF(U878&gt;'Average Crustal Abundance'!N$2,Data!U878,'Average Crustal Abundance'!N$2)</f>
        <v>0.5</v>
      </c>
      <c r="AT878" s="2">
        <f>IF(V878&gt;'Average Crustal Abundance'!O$2,Data!V878,'Average Crustal Abundance'!O$2)</f>
        <v>11</v>
      </c>
      <c r="AU878" s="2">
        <f>IF(W878&gt;'Average Crustal Abundance'!P$2,Data!W878,'Average Crustal Abundance'!P$2)</f>
        <v>0.03</v>
      </c>
      <c r="AV878" s="2">
        <f>IF(X878&gt;'Average Crustal Abundance'!Q$2,Data!X878,'Average Crustal Abundance'!Q$2)</f>
        <v>2.5</v>
      </c>
      <c r="AW878" s="2">
        <f>IF(Y878&gt;'Average Crustal Abundance'!R$2,Data!Y878,'Average Crustal Abundance'!R$2)</f>
        <v>0.2</v>
      </c>
      <c r="AX878" s="2">
        <f>IF(Z878&gt;'Average Crustal Abundance'!S$2,Data!Z878,'Average Crustal Abundance'!S$2)</f>
        <v>0.18</v>
      </c>
      <c r="AY878" s="2">
        <f>IF(AA878&gt;'Average Crustal Abundance'!T$2,Data!AA878,'Average Crustal Abundance'!T$2)</f>
        <v>1E-3</v>
      </c>
      <c r="AZ878" s="2">
        <f>IF(AB878&gt;'Average Crustal Abundance'!U$2,Data!AB878,'Average Crustal Abundance'!U$2)</f>
        <v>0.8</v>
      </c>
      <c r="BA878" s="2">
        <f>IF(AC878&gt;'Average Crustal Abundance'!V$2,Data!AC878,'Average Crustal Abundance'!V$2)</f>
        <v>1</v>
      </c>
      <c r="BB878" s="2">
        <f>IF(AD878&gt;'Average Crustal Abundance'!W$2,Data!AD878,'Average Crustal Abundance'!W$2)</f>
        <v>1.7</v>
      </c>
      <c r="BC878" s="2">
        <f>IF(AE878&gt;'Average Crustal Abundance'!X$2,Data!AE878,'Average Crustal Abundance'!X$2)</f>
        <v>20</v>
      </c>
      <c r="BD878" s="2">
        <f>IF(AF878&gt;'Average Crustal Abundance'!Y$2,Data!AF878,'Average Crustal Abundance'!Y$2)</f>
        <v>1.3</v>
      </c>
      <c r="BE878" s="3">
        <f>LOG((AG878/'Average Crustal Abundance'!B$2),1.636)</f>
        <v>0</v>
      </c>
      <c r="BF878" s="3">
        <f>LOG((AH878/'Average Crustal Abundance'!C$2),5.77)</f>
        <v>0</v>
      </c>
      <c r="BG878" s="3">
        <f>LOG((AI878/'Average Crustal Abundance'!D$2),5.07)</f>
        <v>0</v>
      </c>
      <c r="BH878" s="3">
        <f>IF(LOG((AJ878/'Average Crustal Abundance'!E$2))&lt;6,LOG((AJ878/'Average Crustal Abundance'!E$2)),6)</f>
        <v>0</v>
      </c>
      <c r="BI878" s="3">
        <f>IF(LOG((AK878/'Average Crustal Abundance'!F$2))&lt;6,LOG((AK878/'Average Crustal Abundance'!F$2)),6)</f>
        <v>0</v>
      </c>
      <c r="BJ878" s="3">
        <f>IF(LOG((AL878/'Average Crustal Abundance'!G$2))&lt;6,LOG((AL878/'Average Crustal Abundance'!G$2)),6)</f>
        <v>0</v>
      </c>
      <c r="BK878" s="3">
        <f>LOG((AM878/'Average Crustal Abundance'!H$2),5.77)</f>
        <v>0</v>
      </c>
      <c r="BL878" s="3">
        <f>IF(LOG((AN878/'Average Crustal Abundance'!I$2))&lt;6,LOG((AN878/'Average Crustal Abundance'!I$2)),6)</f>
        <v>0</v>
      </c>
      <c r="BM878" s="3">
        <f>IF(LOG((AO878/'Average Crustal Abundance'!J$2))&lt;6,LOG((AO878/'Average Crustal Abundance'!J$2)),6)</f>
        <v>0</v>
      </c>
      <c r="BN878" s="3">
        <f>LOG((AP878/'Average Crustal Abundance'!K$2),4.9)</f>
        <v>0</v>
      </c>
      <c r="BO878" s="3">
        <f>IF(LOG((AQ878/'Average Crustal Abundance'!L$2))&lt;6,LOG((AQ878/'Average Crustal Abundance'!L$2)),6)</f>
        <v>0</v>
      </c>
      <c r="BP878" s="3">
        <f>IF(LOG((AR878/'Average Crustal Abundance'!M$2))&lt;6,LOG((AR878/'Average Crustal Abundance'!M$2)),6)</f>
        <v>0</v>
      </c>
      <c r="BQ878" s="3">
        <f>IF(LOG((AS878/'Average Crustal Abundance'!N$2))&lt;6,LOG((AS878/'Average Crustal Abundance'!N$2)),6)</f>
        <v>0</v>
      </c>
      <c r="BR878" s="3">
        <f>LOG((AT878/'Average Crustal Abundance'!O$2),6.71)</f>
        <v>0</v>
      </c>
      <c r="BS878" s="3">
        <f>IF(LOG((AU878/'Average Crustal Abundance'!P$2))&lt;6,LOG((AU878/'Average Crustal Abundance'!P$2)),6)</f>
        <v>0</v>
      </c>
      <c r="BT878" s="3">
        <f>LOG((AV878/'Average Crustal Abundance'!Q$2),8.58)</f>
        <v>0</v>
      </c>
      <c r="BU878" s="3">
        <f>IF(LOG((AW878/'Average Crustal Abundance'!R$2))&lt;6,LOG((AW878/'Average Crustal Abundance'!R$2)),6)</f>
        <v>0</v>
      </c>
      <c r="BV878" s="3">
        <f>IF(LOG((AX878/'Average Crustal Abundance'!S$2))&lt;6,LOG((AX878/'Average Crustal Abundance'!S$2)),6)</f>
        <v>0</v>
      </c>
      <c r="BW878" s="3">
        <f>IF(LOG((AY878/'Average Crustal Abundance'!T$2))&lt;6,LOG((AY878/'Average Crustal Abundance'!T$2)),6)</f>
        <v>0</v>
      </c>
      <c r="BX878" s="3">
        <f>IF(LOG((AZ878/'Average Crustal Abundance'!U$2))&lt;6,LOG((AZ878/'Average Crustal Abundance'!U$2)),6)</f>
        <v>0</v>
      </c>
      <c r="BY878" s="3">
        <f>IF(LOG((BA878/'Average Crustal Abundance'!V$2))&lt;6,LOG((BA878/'Average Crustal Abundance'!V$2)),6)</f>
        <v>0</v>
      </c>
      <c r="BZ878" s="3">
        <f>LOG((BB878/'Average Crustal Abundance'!W$2),9.15)</f>
        <v>0</v>
      </c>
      <c r="CA878" s="3">
        <f>LOG((BC878/'Average Crustal Abundance'!X$2),6.07)</f>
        <v>0</v>
      </c>
      <c r="CB878" s="3">
        <f>LOG((BD878/'Average Crustal Abundance'!Y$2),9.57)</f>
        <v>0</v>
      </c>
      <c r="CC878" s="3">
        <f t="shared" si="464"/>
        <v>0</v>
      </c>
      <c r="CD878" s="3" t="e">
        <f t="shared" si="465"/>
        <v>#DIV/0!</v>
      </c>
      <c r="CE878" s="4" t="e">
        <f t="shared" si="461"/>
        <v>#DIV/0!</v>
      </c>
      <c r="CF878" s="4" t="e">
        <f t="shared" si="462"/>
        <v>#DIV/0!</v>
      </c>
      <c r="CG878" s="4" t="e">
        <f t="shared" si="463"/>
        <v>#DIV/0!</v>
      </c>
      <c r="CH878" s="4" t="e">
        <f t="shared" si="457"/>
        <v>#DIV/0!</v>
      </c>
      <c r="CI878" s="4" t="e">
        <f t="shared" si="458"/>
        <v>#DIV/0!</v>
      </c>
      <c r="CJ878" s="4" t="e">
        <f t="shared" si="459"/>
        <v>#DIV/0!</v>
      </c>
      <c r="CK878" s="4" t="e">
        <f t="shared" si="460"/>
        <v>#DIV/0!</v>
      </c>
      <c r="CL878" s="4" t="e">
        <f t="shared" si="483"/>
        <v>#DIV/0!</v>
      </c>
      <c r="CM878" s="4" t="e">
        <f t="shared" si="484"/>
        <v>#DIV/0!</v>
      </c>
      <c r="CN878" s="4" t="e">
        <f t="shared" si="485"/>
        <v>#DIV/0!</v>
      </c>
      <c r="CO878" s="4" t="e">
        <f t="shared" si="485"/>
        <v>#DIV/0!</v>
      </c>
      <c r="CP878" s="4" t="e">
        <f t="shared" si="485"/>
        <v>#DIV/0!</v>
      </c>
      <c r="CQ878" s="4" t="e">
        <f t="shared" si="485"/>
        <v>#DIV/0!</v>
      </c>
      <c r="CR878" s="4" t="e">
        <f t="shared" si="485"/>
        <v>#DIV/0!</v>
      </c>
      <c r="CS878" s="4" t="e">
        <f t="shared" si="485"/>
        <v>#DIV/0!</v>
      </c>
      <c r="CT878" s="4" t="e">
        <f t="shared" si="486"/>
        <v>#DIV/0!</v>
      </c>
      <c r="CU878" s="4" t="e">
        <f t="shared" si="487"/>
        <v>#DIV/0!</v>
      </c>
      <c r="CV878" s="4" t="e">
        <f t="shared" si="488"/>
        <v>#DIV/0!</v>
      </c>
      <c r="CW878" s="4" t="e">
        <f t="shared" si="477"/>
        <v>#DIV/0!</v>
      </c>
      <c r="CX878" s="4" t="e">
        <f t="shared" si="477"/>
        <v>#DIV/0!</v>
      </c>
      <c r="CY878" s="4" t="e">
        <f t="shared" si="477"/>
        <v>#DIV/0!</v>
      </c>
      <c r="CZ878" s="4" t="e">
        <f t="shared" si="473"/>
        <v>#DIV/0!</v>
      </c>
      <c r="DA878" s="4" t="e">
        <f t="shared" si="473"/>
        <v>#DIV/0!</v>
      </c>
      <c r="DB878" s="4" t="e">
        <f t="shared" si="473"/>
        <v>#DIV/0!</v>
      </c>
      <c r="DC878" s="3"/>
      <c r="DD878" s="3" t="e">
        <f t="shared" si="466"/>
        <v>#DIV/0!</v>
      </c>
    </row>
    <row r="879" spans="33:108" x14ac:dyDescent="0.25">
      <c r="AG879" s="2">
        <f>IF(I879&gt;'Average Crustal Abundance'!B$2,Data!I879,'Average Crustal Abundance'!B$2)</f>
        <v>52200</v>
      </c>
      <c r="AH879" s="2">
        <f>IF(J879&gt;'Average Crustal Abundance'!C$2,Data!J879,'Average Crustal Abundance'!C$2)</f>
        <v>27</v>
      </c>
      <c r="AI879" s="2">
        <f>IF(K879&gt;'Average Crustal Abundance'!D$2,Data!K879,'Average Crustal Abundance'!D$2)</f>
        <v>59</v>
      </c>
      <c r="AJ879" s="2">
        <f>IF(L879&gt;'Average Crustal Abundance'!E$2,Data!L879,'Average Crustal Abundance'!E$2)</f>
        <v>0.188</v>
      </c>
      <c r="AK879" s="2">
        <f>IF(M879&gt;'Average Crustal Abundance'!F$2,Data!M879,'Average Crustal Abundance'!F$2)</f>
        <v>1.5E-3</v>
      </c>
      <c r="AL879" s="2">
        <f>IF(N879&gt;'Average Crustal Abundance'!G$2,Data!N879,'Average Crustal Abundance'!G$2)</f>
        <v>1.5E-3</v>
      </c>
      <c r="AM879" s="2">
        <f>IF(O879&gt;'Average Crustal Abundance'!H$2,Data!O879,'Average Crustal Abundance'!H$2)</f>
        <v>27</v>
      </c>
      <c r="AN879" s="2">
        <f>IF(P879&gt;'Average Crustal Abundance'!I$2,Data!P879,'Average Crustal Abundance'!I$2)</f>
        <v>5.6000000000000001E-2</v>
      </c>
      <c r="AO879" s="2">
        <f>IF(Q879&gt;'Average Crustal Abundance'!J$2,Data!Q879,'Average Crustal Abundance'!J$2)</f>
        <v>1.2999999999999999E-3</v>
      </c>
      <c r="AP879" s="2">
        <f>IF(R879&gt;'Average Crustal Abundance'!K$2,Data!R879,'Average Crustal Abundance'!K$2)</f>
        <v>72</v>
      </c>
      <c r="AQ879" s="2">
        <f>IF(S879&gt;'Average Crustal Abundance'!L$2,Data!S879,'Average Crustal Abundance'!L$2)</f>
        <v>0.08</v>
      </c>
      <c r="AR879" s="2">
        <f>IF(T879&gt;'Average Crustal Abundance'!M$2,Data!T879,'Average Crustal Abundance'!M$2)</f>
        <v>5.1999999999999998E-2</v>
      </c>
      <c r="AS879" s="2">
        <f>IF(U879&gt;'Average Crustal Abundance'!N$2,Data!U879,'Average Crustal Abundance'!N$2)</f>
        <v>0.5</v>
      </c>
      <c r="AT879" s="2">
        <f>IF(V879&gt;'Average Crustal Abundance'!O$2,Data!V879,'Average Crustal Abundance'!O$2)</f>
        <v>11</v>
      </c>
      <c r="AU879" s="2">
        <f>IF(W879&gt;'Average Crustal Abundance'!P$2,Data!W879,'Average Crustal Abundance'!P$2)</f>
        <v>0.03</v>
      </c>
      <c r="AV879" s="2">
        <f>IF(X879&gt;'Average Crustal Abundance'!Q$2,Data!X879,'Average Crustal Abundance'!Q$2)</f>
        <v>2.5</v>
      </c>
      <c r="AW879" s="2">
        <f>IF(Y879&gt;'Average Crustal Abundance'!R$2,Data!Y879,'Average Crustal Abundance'!R$2)</f>
        <v>0.2</v>
      </c>
      <c r="AX879" s="2">
        <f>IF(Z879&gt;'Average Crustal Abundance'!S$2,Data!Z879,'Average Crustal Abundance'!S$2)</f>
        <v>0.18</v>
      </c>
      <c r="AY879" s="2">
        <f>IF(AA879&gt;'Average Crustal Abundance'!T$2,Data!AA879,'Average Crustal Abundance'!T$2)</f>
        <v>1E-3</v>
      </c>
      <c r="AZ879" s="2">
        <f>IF(AB879&gt;'Average Crustal Abundance'!U$2,Data!AB879,'Average Crustal Abundance'!U$2)</f>
        <v>0.8</v>
      </c>
      <c r="BA879" s="2">
        <f>IF(AC879&gt;'Average Crustal Abundance'!V$2,Data!AC879,'Average Crustal Abundance'!V$2)</f>
        <v>1</v>
      </c>
      <c r="BB879" s="2">
        <f>IF(AD879&gt;'Average Crustal Abundance'!W$2,Data!AD879,'Average Crustal Abundance'!W$2)</f>
        <v>1.7</v>
      </c>
      <c r="BC879" s="2">
        <f>IF(AE879&gt;'Average Crustal Abundance'!X$2,Data!AE879,'Average Crustal Abundance'!X$2)</f>
        <v>20</v>
      </c>
      <c r="BD879" s="2">
        <f>IF(AF879&gt;'Average Crustal Abundance'!Y$2,Data!AF879,'Average Crustal Abundance'!Y$2)</f>
        <v>1.3</v>
      </c>
      <c r="BE879" s="3">
        <f>LOG((AG879/'Average Crustal Abundance'!B$2),1.636)</f>
        <v>0</v>
      </c>
      <c r="BF879" s="3">
        <f>LOG((AH879/'Average Crustal Abundance'!C$2),5.77)</f>
        <v>0</v>
      </c>
      <c r="BG879" s="3">
        <f>LOG((AI879/'Average Crustal Abundance'!D$2),5.07)</f>
        <v>0</v>
      </c>
      <c r="BH879" s="3">
        <f>IF(LOG((AJ879/'Average Crustal Abundance'!E$2))&lt;6,LOG((AJ879/'Average Crustal Abundance'!E$2)),6)</f>
        <v>0</v>
      </c>
      <c r="BI879" s="3">
        <f>IF(LOG((AK879/'Average Crustal Abundance'!F$2))&lt;6,LOG((AK879/'Average Crustal Abundance'!F$2)),6)</f>
        <v>0</v>
      </c>
      <c r="BJ879" s="3">
        <f>IF(LOG((AL879/'Average Crustal Abundance'!G$2))&lt;6,LOG((AL879/'Average Crustal Abundance'!G$2)),6)</f>
        <v>0</v>
      </c>
      <c r="BK879" s="3">
        <f>LOG((AM879/'Average Crustal Abundance'!H$2),5.77)</f>
        <v>0</v>
      </c>
      <c r="BL879" s="3">
        <f>IF(LOG((AN879/'Average Crustal Abundance'!I$2))&lt;6,LOG((AN879/'Average Crustal Abundance'!I$2)),6)</f>
        <v>0</v>
      </c>
      <c r="BM879" s="3">
        <f>IF(LOG((AO879/'Average Crustal Abundance'!J$2))&lt;6,LOG((AO879/'Average Crustal Abundance'!J$2)),6)</f>
        <v>0</v>
      </c>
      <c r="BN879" s="3">
        <f>LOG((AP879/'Average Crustal Abundance'!K$2),4.9)</f>
        <v>0</v>
      </c>
      <c r="BO879" s="3">
        <f>IF(LOG((AQ879/'Average Crustal Abundance'!L$2))&lt;6,LOG((AQ879/'Average Crustal Abundance'!L$2)),6)</f>
        <v>0</v>
      </c>
      <c r="BP879" s="3">
        <f>IF(LOG((AR879/'Average Crustal Abundance'!M$2))&lt;6,LOG((AR879/'Average Crustal Abundance'!M$2)),6)</f>
        <v>0</v>
      </c>
      <c r="BQ879" s="3">
        <f>IF(LOG((AS879/'Average Crustal Abundance'!N$2))&lt;6,LOG((AS879/'Average Crustal Abundance'!N$2)),6)</f>
        <v>0</v>
      </c>
      <c r="BR879" s="3">
        <f>LOG((AT879/'Average Crustal Abundance'!O$2),6.71)</f>
        <v>0</v>
      </c>
      <c r="BS879" s="3">
        <f>IF(LOG((AU879/'Average Crustal Abundance'!P$2))&lt;6,LOG((AU879/'Average Crustal Abundance'!P$2)),6)</f>
        <v>0</v>
      </c>
      <c r="BT879" s="3">
        <f>LOG((AV879/'Average Crustal Abundance'!Q$2),8.58)</f>
        <v>0</v>
      </c>
      <c r="BU879" s="3">
        <f>IF(LOG((AW879/'Average Crustal Abundance'!R$2))&lt;6,LOG((AW879/'Average Crustal Abundance'!R$2)),6)</f>
        <v>0</v>
      </c>
      <c r="BV879" s="3">
        <f>IF(LOG((AX879/'Average Crustal Abundance'!S$2))&lt;6,LOG((AX879/'Average Crustal Abundance'!S$2)),6)</f>
        <v>0</v>
      </c>
      <c r="BW879" s="3">
        <f>IF(LOG((AY879/'Average Crustal Abundance'!T$2))&lt;6,LOG((AY879/'Average Crustal Abundance'!T$2)),6)</f>
        <v>0</v>
      </c>
      <c r="BX879" s="3">
        <f>IF(LOG((AZ879/'Average Crustal Abundance'!U$2))&lt;6,LOG((AZ879/'Average Crustal Abundance'!U$2)),6)</f>
        <v>0</v>
      </c>
      <c r="BY879" s="3">
        <f>IF(LOG((BA879/'Average Crustal Abundance'!V$2))&lt;6,LOG((BA879/'Average Crustal Abundance'!V$2)),6)</f>
        <v>0</v>
      </c>
      <c r="BZ879" s="3">
        <f>LOG((BB879/'Average Crustal Abundance'!W$2),9.15)</f>
        <v>0</v>
      </c>
      <c r="CA879" s="3">
        <f>LOG((BC879/'Average Crustal Abundance'!X$2),6.07)</f>
        <v>0</v>
      </c>
      <c r="CB879" s="3">
        <f>LOG((BD879/'Average Crustal Abundance'!Y$2),9.57)</f>
        <v>0</v>
      </c>
      <c r="CC879" s="3">
        <f t="shared" si="464"/>
        <v>0</v>
      </c>
      <c r="CD879" s="3" t="e">
        <f t="shared" si="465"/>
        <v>#DIV/0!</v>
      </c>
      <c r="CE879" s="4" t="e">
        <f t="shared" si="461"/>
        <v>#DIV/0!</v>
      </c>
      <c r="CF879" s="4" t="e">
        <f t="shared" si="462"/>
        <v>#DIV/0!</v>
      </c>
      <c r="CG879" s="4" t="e">
        <f t="shared" si="463"/>
        <v>#DIV/0!</v>
      </c>
      <c r="CH879" s="4" t="e">
        <f t="shared" si="457"/>
        <v>#DIV/0!</v>
      </c>
      <c r="CI879" s="4" t="e">
        <f t="shared" si="458"/>
        <v>#DIV/0!</v>
      </c>
      <c r="CJ879" s="4" t="e">
        <f t="shared" si="459"/>
        <v>#DIV/0!</v>
      </c>
      <c r="CK879" s="4" t="e">
        <f t="shared" si="460"/>
        <v>#DIV/0!</v>
      </c>
      <c r="CL879" s="4" t="e">
        <f t="shared" si="483"/>
        <v>#DIV/0!</v>
      </c>
      <c r="CM879" s="4" t="e">
        <f t="shared" si="484"/>
        <v>#DIV/0!</v>
      </c>
      <c r="CN879" s="4" t="e">
        <f t="shared" si="485"/>
        <v>#DIV/0!</v>
      </c>
      <c r="CO879" s="4" t="e">
        <f t="shared" si="485"/>
        <v>#DIV/0!</v>
      </c>
      <c r="CP879" s="4" t="e">
        <f t="shared" si="485"/>
        <v>#DIV/0!</v>
      </c>
      <c r="CQ879" s="4" t="e">
        <f t="shared" si="485"/>
        <v>#DIV/0!</v>
      </c>
      <c r="CR879" s="4" t="e">
        <f t="shared" si="485"/>
        <v>#DIV/0!</v>
      </c>
      <c r="CS879" s="4" t="e">
        <f t="shared" si="485"/>
        <v>#DIV/0!</v>
      </c>
      <c r="CT879" s="4" t="e">
        <f t="shared" si="486"/>
        <v>#DIV/0!</v>
      </c>
      <c r="CU879" s="4" t="e">
        <f t="shared" si="487"/>
        <v>#DIV/0!</v>
      </c>
      <c r="CV879" s="4" t="e">
        <f t="shared" si="488"/>
        <v>#DIV/0!</v>
      </c>
      <c r="CW879" s="4" t="e">
        <f t="shared" si="477"/>
        <v>#DIV/0!</v>
      </c>
      <c r="CX879" s="4" t="e">
        <f t="shared" si="477"/>
        <v>#DIV/0!</v>
      </c>
      <c r="CY879" s="4" t="e">
        <f t="shared" si="477"/>
        <v>#DIV/0!</v>
      </c>
      <c r="CZ879" s="4" t="e">
        <f t="shared" si="473"/>
        <v>#DIV/0!</v>
      </c>
      <c r="DA879" s="4" t="e">
        <f t="shared" si="473"/>
        <v>#DIV/0!</v>
      </c>
      <c r="DB879" s="4" t="e">
        <f t="shared" si="473"/>
        <v>#DIV/0!</v>
      </c>
      <c r="DC879" s="3"/>
      <c r="DD879" s="3" t="e">
        <f t="shared" si="466"/>
        <v>#DIV/0!</v>
      </c>
    </row>
    <row r="880" spans="33:108" x14ac:dyDescent="0.25">
      <c r="AG880" s="2">
        <f>IF(I880&gt;'Average Crustal Abundance'!B$2,Data!I880,'Average Crustal Abundance'!B$2)</f>
        <v>52200</v>
      </c>
      <c r="AH880" s="2">
        <f>IF(J880&gt;'Average Crustal Abundance'!C$2,Data!J880,'Average Crustal Abundance'!C$2)</f>
        <v>27</v>
      </c>
      <c r="AI880" s="2">
        <f>IF(K880&gt;'Average Crustal Abundance'!D$2,Data!K880,'Average Crustal Abundance'!D$2)</f>
        <v>59</v>
      </c>
      <c r="AJ880" s="2">
        <f>IF(L880&gt;'Average Crustal Abundance'!E$2,Data!L880,'Average Crustal Abundance'!E$2)</f>
        <v>0.188</v>
      </c>
      <c r="AK880" s="2">
        <f>IF(M880&gt;'Average Crustal Abundance'!F$2,Data!M880,'Average Crustal Abundance'!F$2)</f>
        <v>1.5E-3</v>
      </c>
      <c r="AL880" s="2">
        <f>IF(N880&gt;'Average Crustal Abundance'!G$2,Data!N880,'Average Crustal Abundance'!G$2)</f>
        <v>1.5E-3</v>
      </c>
      <c r="AM880" s="2">
        <f>IF(O880&gt;'Average Crustal Abundance'!H$2,Data!O880,'Average Crustal Abundance'!H$2)</f>
        <v>27</v>
      </c>
      <c r="AN880" s="2">
        <f>IF(P880&gt;'Average Crustal Abundance'!I$2,Data!P880,'Average Crustal Abundance'!I$2)</f>
        <v>5.6000000000000001E-2</v>
      </c>
      <c r="AO880" s="2">
        <f>IF(Q880&gt;'Average Crustal Abundance'!J$2,Data!Q880,'Average Crustal Abundance'!J$2)</f>
        <v>1.2999999999999999E-3</v>
      </c>
      <c r="AP880" s="2">
        <f>IF(R880&gt;'Average Crustal Abundance'!K$2,Data!R880,'Average Crustal Abundance'!K$2)</f>
        <v>72</v>
      </c>
      <c r="AQ880" s="2">
        <f>IF(S880&gt;'Average Crustal Abundance'!L$2,Data!S880,'Average Crustal Abundance'!L$2)</f>
        <v>0.08</v>
      </c>
      <c r="AR880" s="2">
        <f>IF(T880&gt;'Average Crustal Abundance'!M$2,Data!T880,'Average Crustal Abundance'!M$2)</f>
        <v>5.1999999999999998E-2</v>
      </c>
      <c r="AS880" s="2">
        <f>IF(U880&gt;'Average Crustal Abundance'!N$2,Data!U880,'Average Crustal Abundance'!N$2)</f>
        <v>0.5</v>
      </c>
      <c r="AT880" s="2">
        <f>IF(V880&gt;'Average Crustal Abundance'!O$2,Data!V880,'Average Crustal Abundance'!O$2)</f>
        <v>11</v>
      </c>
      <c r="AU880" s="2">
        <f>IF(W880&gt;'Average Crustal Abundance'!P$2,Data!W880,'Average Crustal Abundance'!P$2)</f>
        <v>0.03</v>
      </c>
      <c r="AV880" s="2">
        <f>IF(X880&gt;'Average Crustal Abundance'!Q$2,Data!X880,'Average Crustal Abundance'!Q$2)</f>
        <v>2.5</v>
      </c>
      <c r="AW880" s="2">
        <f>IF(Y880&gt;'Average Crustal Abundance'!R$2,Data!Y880,'Average Crustal Abundance'!R$2)</f>
        <v>0.2</v>
      </c>
      <c r="AX880" s="2">
        <f>IF(Z880&gt;'Average Crustal Abundance'!S$2,Data!Z880,'Average Crustal Abundance'!S$2)</f>
        <v>0.18</v>
      </c>
      <c r="AY880" s="2">
        <f>IF(AA880&gt;'Average Crustal Abundance'!T$2,Data!AA880,'Average Crustal Abundance'!T$2)</f>
        <v>1E-3</v>
      </c>
      <c r="AZ880" s="2">
        <f>IF(AB880&gt;'Average Crustal Abundance'!U$2,Data!AB880,'Average Crustal Abundance'!U$2)</f>
        <v>0.8</v>
      </c>
      <c r="BA880" s="2">
        <f>IF(AC880&gt;'Average Crustal Abundance'!V$2,Data!AC880,'Average Crustal Abundance'!V$2)</f>
        <v>1</v>
      </c>
      <c r="BB880" s="2">
        <f>IF(AD880&gt;'Average Crustal Abundance'!W$2,Data!AD880,'Average Crustal Abundance'!W$2)</f>
        <v>1.7</v>
      </c>
      <c r="BC880" s="2">
        <f>IF(AE880&gt;'Average Crustal Abundance'!X$2,Data!AE880,'Average Crustal Abundance'!X$2)</f>
        <v>20</v>
      </c>
      <c r="BD880" s="2">
        <f>IF(AF880&gt;'Average Crustal Abundance'!Y$2,Data!AF880,'Average Crustal Abundance'!Y$2)</f>
        <v>1.3</v>
      </c>
      <c r="BE880" s="3">
        <f>LOG((AG880/'Average Crustal Abundance'!B$2),1.636)</f>
        <v>0</v>
      </c>
      <c r="BF880" s="3">
        <f>LOG((AH880/'Average Crustal Abundance'!C$2),5.77)</f>
        <v>0</v>
      </c>
      <c r="BG880" s="3">
        <f>LOG((AI880/'Average Crustal Abundance'!D$2),5.07)</f>
        <v>0</v>
      </c>
      <c r="BH880" s="3">
        <f>IF(LOG((AJ880/'Average Crustal Abundance'!E$2))&lt;6,LOG((AJ880/'Average Crustal Abundance'!E$2)),6)</f>
        <v>0</v>
      </c>
      <c r="BI880" s="3">
        <f>IF(LOG((AK880/'Average Crustal Abundance'!F$2))&lt;6,LOG((AK880/'Average Crustal Abundance'!F$2)),6)</f>
        <v>0</v>
      </c>
      <c r="BJ880" s="3">
        <f>IF(LOG((AL880/'Average Crustal Abundance'!G$2))&lt;6,LOG((AL880/'Average Crustal Abundance'!G$2)),6)</f>
        <v>0</v>
      </c>
      <c r="BK880" s="3">
        <f>LOG((AM880/'Average Crustal Abundance'!H$2),5.77)</f>
        <v>0</v>
      </c>
      <c r="BL880" s="3">
        <f>IF(LOG((AN880/'Average Crustal Abundance'!I$2))&lt;6,LOG((AN880/'Average Crustal Abundance'!I$2)),6)</f>
        <v>0</v>
      </c>
      <c r="BM880" s="3">
        <f>IF(LOG((AO880/'Average Crustal Abundance'!J$2))&lt;6,LOG((AO880/'Average Crustal Abundance'!J$2)),6)</f>
        <v>0</v>
      </c>
      <c r="BN880" s="3">
        <f>LOG((AP880/'Average Crustal Abundance'!K$2),4.9)</f>
        <v>0</v>
      </c>
      <c r="BO880" s="3">
        <f>IF(LOG((AQ880/'Average Crustal Abundance'!L$2))&lt;6,LOG((AQ880/'Average Crustal Abundance'!L$2)),6)</f>
        <v>0</v>
      </c>
      <c r="BP880" s="3">
        <f>IF(LOG((AR880/'Average Crustal Abundance'!M$2))&lt;6,LOG((AR880/'Average Crustal Abundance'!M$2)),6)</f>
        <v>0</v>
      </c>
      <c r="BQ880" s="3">
        <f>IF(LOG((AS880/'Average Crustal Abundance'!N$2))&lt;6,LOG((AS880/'Average Crustal Abundance'!N$2)),6)</f>
        <v>0</v>
      </c>
      <c r="BR880" s="3">
        <f>LOG((AT880/'Average Crustal Abundance'!O$2),6.71)</f>
        <v>0</v>
      </c>
      <c r="BS880" s="3">
        <f>IF(LOG((AU880/'Average Crustal Abundance'!P$2))&lt;6,LOG((AU880/'Average Crustal Abundance'!P$2)),6)</f>
        <v>0</v>
      </c>
      <c r="BT880" s="3">
        <f>LOG((AV880/'Average Crustal Abundance'!Q$2),8.58)</f>
        <v>0</v>
      </c>
      <c r="BU880" s="3">
        <f>IF(LOG((AW880/'Average Crustal Abundance'!R$2))&lt;6,LOG((AW880/'Average Crustal Abundance'!R$2)),6)</f>
        <v>0</v>
      </c>
      <c r="BV880" s="3">
        <f>IF(LOG((AX880/'Average Crustal Abundance'!S$2))&lt;6,LOG((AX880/'Average Crustal Abundance'!S$2)),6)</f>
        <v>0</v>
      </c>
      <c r="BW880" s="3">
        <f>IF(LOG((AY880/'Average Crustal Abundance'!T$2))&lt;6,LOG((AY880/'Average Crustal Abundance'!T$2)),6)</f>
        <v>0</v>
      </c>
      <c r="BX880" s="3">
        <f>IF(LOG((AZ880/'Average Crustal Abundance'!U$2))&lt;6,LOG((AZ880/'Average Crustal Abundance'!U$2)),6)</f>
        <v>0</v>
      </c>
      <c r="BY880" s="3">
        <f>IF(LOG((BA880/'Average Crustal Abundance'!V$2))&lt;6,LOG((BA880/'Average Crustal Abundance'!V$2)),6)</f>
        <v>0</v>
      </c>
      <c r="BZ880" s="3">
        <f>LOG((BB880/'Average Crustal Abundance'!W$2),9.15)</f>
        <v>0</v>
      </c>
      <c r="CA880" s="3">
        <f>LOG((BC880/'Average Crustal Abundance'!X$2),6.07)</f>
        <v>0</v>
      </c>
      <c r="CB880" s="3">
        <f>LOG((BD880/'Average Crustal Abundance'!Y$2),9.57)</f>
        <v>0</v>
      </c>
      <c r="CC880" s="3">
        <f t="shared" si="464"/>
        <v>0</v>
      </c>
      <c r="CD880" s="3" t="e">
        <f t="shared" si="465"/>
        <v>#DIV/0!</v>
      </c>
      <c r="CE880" s="4" t="e">
        <f t="shared" si="461"/>
        <v>#DIV/0!</v>
      </c>
      <c r="CF880" s="4" t="e">
        <f t="shared" si="462"/>
        <v>#DIV/0!</v>
      </c>
      <c r="CG880" s="4" t="e">
        <f t="shared" si="463"/>
        <v>#DIV/0!</v>
      </c>
      <c r="CH880" s="4" t="e">
        <f t="shared" si="457"/>
        <v>#DIV/0!</v>
      </c>
      <c r="CI880" s="4" t="e">
        <f t="shared" si="458"/>
        <v>#DIV/0!</v>
      </c>
      <c r="CJ880" s="4" t="e">
        <f t="shared" si="459"/>
        <v>#DIV/0!</v>
      </c>
      <c r="CK880" s="4" t="e">
        <f t="shared" si="460"/>
        <v>#DIV/0!</v>
      </c>
      <c r="CL880" s="4" t="e">
        <f t="shared" si="483"/>
        <v>#DIV/0!</v>
      </c>
      <c r="CM880" s="4" t="e">
        <f t="shared" si="484"/>
        <v>#DIV/0!</v>
      </c>
      <c r="CN880" s="4" t="e">
        <f t="shared" si="485"/>
        <v>#DIV/0!</v>
      </c>
      <c r="CO880" s="4" t="e">
        <f t="shared" si="485"/>
        <v>#DIV/0!</v>
      </c>
      <c r="CP880" s="4" t="e">
        <f t="shared" si="485"/>
        <v>#DIV/0!</v>
      </c>
      <c r="CQ880" s="4" t="e">
        <f t="shared" si="485"/>
        <v>#DIV/0!</v>
      </c>
      <c r="CR880" s="4" t="e">
        <f t="shared" si="485"/>
        <v>#DIV/0!</v>
      </c>
      <c r="CS880" s="4" t="e">
        <f t="shared" si="485"/>
        <v>#DIV/0!</v>
      </c>
      <c r="CT880" s="4" t="e">
        <f t="shared" si="486"/>
        <v>#DIV/0!</v>
      </c>
      <c r="CU880" s="4" t="e">
        <f t="shared" si="487"/>
        <v>#DIV/0!</v>
      </c>
      <c r="CV880" s="4" t="e">
        <f t="shared" si="488"/>
        <v>#DIV/0!</v>
      </c>
      <c r="CW880" s="4" t="e">
        <f t="shared" si="477"/>
        <v>#DIV/0!</v>
      </c>
      <c r="CX880" s="4" t="e">
        <f t="shared" si="477"/>
        <v>#DIV/0!</v>
      </c>
      <c r="CY880" s="4" t="e">
        <f t="shared" si="477"/>
        <v>#DIV/0!</v>
      </c>
      <c r="CZ880" s="4" t="e">
        <f t="shared" si="473"/>
        <v>#DIV/0!</v>
      </c>
      <c r="DA880" s="4" t="e">
        <f t="shared" si="473"/>
        <v>#DIV/0!</v>
      </c>
      <c r="DB880" s="4" t="e">
        <f t="shared" si="473"/>
        <v>#DIV/0!</v>
      </c>
      <c r="DC880" s="3"/>
      <c r="DD880" s="3" t="e">
        <f t="shared" si="466"/>
        <v>#DIV/0!</v>
      </c>
    </row>
    <row r="881" spans="33:108" x14ac:dyDescent="0.25">
      <c r="AG881" s="2">
        <f>IF(I881&gt;'Average Crustal Abundance'!B$2,Data!I881,'Average Crustal Abundance'!B$2)</f>
        <v>52200</v>
      </c>
      <c r="AH881" s="2">
        <f>IF(J881&gt;'Average Crustal Abundance'!C$2,Data!J881,'Average Crustal Abundance'!C$2)</f>
        <v>27</v>
      </c>
      <c r="AI881" s="2">
        <f>IF(K881&gt;'Average Crustal Abundance'!D$2,Data!K881,'Average Crustal Abundance'!D$2)</f>
        <v>59</v>
      </c>
      <c r="AJ881" s="2">
        <f>IF(L881&gt;'Average Crustal Abundance'!E$2,Data!L881,'Average Crustal Abundance'!E$2)</f>
        <v>0.188</v>
      </c>
      <c r="AK881" s="2">
        <f>IF(M881&gt;'Average Crustal Abundance'!F$2,Data!M881,'Average Crustal Abundance'!F$2)</f>
        <v>1.5E-3</v>
      </c>
      <c r="AL881" s="2">
        <f>IF(N881&gt;'Average Crustal Abundance'!G$2,Data!N881,'Average Crustal Abundance'!G$2)</f>
        <v>1.5E-3</v>
      </c>
      <c r="AM881" s="2">
        <f>IF(O881&gt;'Average Crustal Abundance'!H$2,Data!O881,'Average Crustal Abundance'!H$2)</f>
        <v>27</v>
      </c>
      <c r="AN881" s="2">
        <f>IF(P881&gt;'Average Crustal Abundance'!I$2,Data!P881,'Average Crustal Abundance'!I$2)</f>
        <v>5.6000000000000001E-2</v>
      </c>
      <c r="AO881" s="2">
        <f>IF(Q881&gt;'Average Crustal Abundance'!J$2,Data!Q881,'Average Crustal Abundance'!J$2)</f>
        <v>1.2999999999999999E-3</v>
      </c>
      <c r="AP881" s="2">
        <f>IF(R881&gt;'Average Crustal Abundance'!K$2,Data!R881,'Average Crustal Abundance'!K$2)</f>
        <v>72</v>
      </c>
      <c r="AQ881" s="2">
        <f>IF(S881&gt;'Average Crustal Abundance'!L$2,Data!S881,'Average Crustal Abundance'!L$2)</f>
        <v>0.08</v>
      </c>
      <c r="AR881" s="2">
        <f>IF(T881&gt;'Average Crustal Abundance'!M$2,Data!T881,'Average Crustal Abundance'!M$2)</f>
        <v>5.1999999999999998E-2</v>
      </c>
      <c r="AS881" s="2">
        <f>IF(U881&gt;'Average Crustal Abundance'!N$2,Data!U881,'Average Crustal Abundance'!N$2)</f>
        <v>0.5</v>
      </c>
      <c r="AT881" s="2">
        <f>IF(V881&gt;'Average Crustal Abundance'!O$2,Data!V881,'Average Crustal Abundance'!O$2)</f>
        <v>11</v>
      </c>
      <c r="AU881" s="2">
        <f>IF(W881&gt;'Average Crustal Abundance'!P$2,Data!W881,'Average Crustal Abundance'!P$2)</f>
        <v>0.03</v>
      </c>
      <c r="AV881" s="2">
        <f>IF(X881&gt;'Average Crustal Abundance'!Q$2,Data!X881,'Average Crustal Abundance'!Q$2)</f>
        <v>2.5</v>
      </c>
      <c r="AW881" s="2">
        <f>IF(Y881&gt;'Average Crustal Abundance'!R$2,Data!Y881,'Average Crustal Abundance'!R$2)</f>
        <v>0.2</v>
      </c>
      <c r="AX881" s="2">
        <f>IF(Z881&gt;'Average Crustal Abundance'!S$2,Data!Z881,'Average Crustal Abundance'!S$2)</f>
        <v>0.18</v>
      </c>
      <c r="AY881" s="2">
        <f>IF(AA881&gt;'Average Crustal Abundance'!T$2,Data!AA881,'Average Crustal Abundance'!T$2)</f>
        <v>1E-3</v>
      </c>
      <c r="AZ881" s="2">
        <f>IF(AB881&gt;'Average Crustal Abundance'!U$2,Data!AB881,'Average Crustal Abundance'!U$2)</f>
        <v>0.8</v>
      </c>
      <c r="BA881" s="2">
        <f>IF(AC881&gt;'Average Crustal Abundance'!V$2,Data!AC881,'Average Crustal Abundance'!V$2)</f>
        <v>1</v>
      </c>
      <c r="BB881" s="2">
        <f>IF(AD881&gt;'Average Crustal Abundance'!W$2,Data!AD881,'Average Crustal Abundance'!W$2)</f>
        <v>1.7</v>
      </c>
      <c r="BC881" s="2">
        <f>IF(AE881&gt;'Average Crustal Abundance'!X$2,Data!AE881,'Average Crustal Abundance'!X$2)</f>
        <v>20</v>
      </c>
      <c r="BD881" s="2">
        <f>IF(AF881&gt;'Average Crustal Abundance'!Y$2,Data!AF881,'Average Crustal Abundance'!Y$2)</f>
        <v>1.3</v>
      </c>
      <c r="BE881" s="3">
        <f>LOG((AG881/'Average Crustal Abundance'!B$2),1.636)</f>
        <v>0</v>
      </c>
      <c r="BF881" s="3">
        <f>LOG((AH881/'Average Crustal Abundance'!C$2),5.77)</f>
        <v>0</v>
      </c>
      <c r="BG881" s="3">
        <f>LOG((AI881/'Average Crustal Abundance'!D$2),5.07)</f>
        <v>0</v>
      </c>
      <c r="BH881" s="3">
        <f>IF(LOG((AJ881/'Average Crustal Abundance'!E$2))&lt;6,LOG((AJ881/'Average Crustal Abundance'!E$2)),6)</f>
        <v>0</v>
      </c>
      <c r="BI881" s="3">
        <f>IF(LOG((AK881/'Average Crustal Abundance'!F$2))&lt;6,LOG((AK881/'Average Crustal Abundance'!F$2)),6)</f>
        <v>0</v>
      </c>
      <c r="BJ881" s="3">
        <f>IF(LOG((AL881/'Average Crustal Abundance'!G$2))&lt;6,LOG((AL881/'Average Crustal Abundance'!G$2)),6)</f>
        <v>0</v>
      </c>
      <c r="BK881" s="3">
        <f>LOG((AM881/'Average Crustal Abundance'!H$2),5.77)</f>
        <v>0</v>
      </c>
      <c r="BL881" s="3">
        <f>IF(LOG((AN881/'Average Crustal Abundance'!I$2))&lt;6,LOG((AN881/'Average Crustal Abundance'!I$2)),6)</f>
        <v>0</v>
      </c>
      <c r="BM881" s="3">
        <f>IF(LOG((AO881/'Average Crustal Abundance'!J$2))&lt;6,LOG((AO881/'Average Crustal Abundance'!J$2)),6)</f>
        <v>0</v>
      </c>
      <c r="BN881" s="3">
        <f>LOG((AP881/'Average Crustal Abundance'!K$2),4.9)</f>
        <v>0</v>
      </c>
      <c r="BO881" s="3">
        <f>IF(LOG((AQ881/'Average Crustal Abundance'!L$2))&lt;6,LOG((AQ881/'Average Crustal Abundance'!L$2)),6)</f>
        <v>0</v>
      </c>
      <c r="BP881" s="3">
        <f>IF(LOG((AR881/'Average Crustal Abundance'!M$2))&lt;6,LOG((AR881/'Average Crustal Abundance'!M$2)),6)</f>
        <v>0</v>
      </c>
      <c r="BQ881" s="3">
        <f>IF(LOG((AS881/'Average Crustal Abundance'!N$2))&lt;6,LOG((AS881/'Average Crustal Abundance'!N$2)),6)</f>
        <v>0</v>
      </c>
      <c r="BR881" s="3">
        <f>LOG((AT881/'Average Crustal Abundance'!O$2),6.71)</f>
        <v>0</v>
      </c>
      <c r="BS881" s="3">
        <f>IF(LOG((AU881/'Average Crustal Abundance'!P$2))&lt;6,LOG((AU881/'Average Crustal Abundance'!P$2)),6)</f>
        <v>0</v>
      </c>
      <c r="BT881" s="3">
        <f>LOG((AV881/'Average Crustal Abundance'!Q$2),8.58)</f>
        <v>0</v>
      </c>
      <c r="BU881" s="3">
        <f>IF(LOG((AW881/'Average Crustal Abundance'!R$2))&lt;6,LOG((AW881/'Average Crustal Abundance'!R$2)),6)</f>
        <v>0</v>
      </c>
      <c r="BV881" s="3">
        <f>IF(LOG((AX881/'Average Crustal Abundance'!S$2))&lt;6,LOG((AX881/'Average Crustal Abundance'!S$2)),6)</f>
        <v>0</v>
      </c>
      <c r="BW881" s="3">
        <f>IF(LOG((AY881/'Average Crustal Abundance'!T$2))&lt;6,LOG((AY881/'Average Crustal Abundance'!T$2)),6)</f>
        <v>0</v>
      </c>
      <c r="BX881" s="3">
        <f>IF(LOG((AZ881/'Average Crustal Abundance'!U$2))&lt;6,LOG((AZ881/'Average Crustal Abundance'!U$2)),6)</f>
        <v>0</v>
      </c>
      <c r="BY881" s="3">
        <f>IF(LOG((BA881/'Average Crustal Abundance'!V$2))&lt;6,LOG((BA881/'Average Crustal Abundance'!V$2)),6)</f>
        <v>0</v>
      </c>
      <c r="BZ881" s="3">
        <f>LOG((BB881/'Average Crustal Abundance'!W$2),9.15)</f>
        <v>0</v>
      </c>
      <c r="CA881" s="3">
        <f>LOG((BC881/'Average Crustal Abundance'!X$2),6.07)</f>
        <v>0</v>
      </c>
      <c r="CB881" s="3">
        <f>LOG((BD881/'Average Crustal Abundance'!Y$2),9.57)</f>
        <v>0</v>
      </c>
      <c r="CC881" s="3">
        <f t="shared" si="464"/>
        <v>0</v>
      </c>
      <c r="CD881" s="3" t="e">
        <f t="shared" si="465"/>
        <v>#DIV/0!</v>
      </c>
      <c r="CE881" s="4" t="e">
        <f t="shared" si="461"/>
        <v>#DIV/0!</v>
      </c>
      <c r="CF881" s="4" t="e">
        <f t="shared" si="462"/>
        <v>#DIV/0!</v>
      </c>
      <c r="CG881" s="4" t="e">
        <f t="shared" si="463"/>
        <v>#DIV/0!</v>
      </c>
      <c r="CH881" s="4" t="e">
        <f t="shared" si="457"/>
        <v>#DIV/0!</v>
      </c>
      <c r="CI881" s="4" t="e">
        <f t="shared" si="458"/>
        <v>#DIV/0!</v>
      </c>
      <c r="CJ881" s="4" t="e">
        <f t="shared" si="459"/>
        <v>#DIV/0!</v>
      </c>
      <c r="CK881" s="4" t="e">
        <f t="shared" si="460"/>
        <v>#DIV/0!</v>
      </c>
      <c r="CL881" s="4" t="e">
        <f t="shared" si="483"/>
        <v>#DIV/0!</v>
      </c>
      <c r="CM881" s="4" t="e">
        <f t="shared" si="484"/>
        <v>#DIV/0!</v>
      </c>
      <c r="CN881" s="4" t="e">
        <f t="shared" si="485"/>
        <v>#DIV/0!</v>
      </c>
      <c r="CO881" s="4" t="e">
        <f t="shared" si="485"/>
        <v>#DIV/0!</v>
      </c>
      <c r="CP881" s="4" t="e">
        <f t="shared" si="485"/>
        <v>#DIV/0!</v>
      </c>
      <c r="CQ881" s="4" t="e">
        <f t="shared" si="485"/>
        <v>#DIV/0!</v>
      </c>
      <c r="CR881" s="4" t="e">
        <f t="shared" si="485"/>
        <v>#DIV/0!</v>
      </c>
      <c r="CS881" s="4" t="e">
        <f t="shared" si="485"/>
        <v>#DIV/0!</v>
      </c>
      <c r="CT881" s="4" t="e">
        <f t="shared" si="486"/>
        <v>#DIV/0!</v>
      </c>
      <c r="CU881" s="4" t="e">
        <f t="shared" si="487"/>
        <v>#DIV/0!</v>
      </c>
      <c r="CV881" s="4" t="e">
        <f t="shared" si="488"/>
        <v>#DIV/0!</v>
      </c>
      <c r="CW881" s="4" t="e">
        <f t="shared" si="477"/>
        <v>#DIV/0!</v>
      </c>
      <c r="CX881" s="4" t="e">
        <f t="shared" si="477"/>
        <v>#DIV/0!</v>
      </c>
      <c r="CY881" s="4" t="e">
        <f t="shared" si="477"/>
        <v>#DIV/0!</v>
      </c>
      <c r="CZ881" s="4" t="e">
        <f t="shared" si="473"/>
        <v>#DIV/0!</v>
      </c>
      <c r="DA881" s="4" t="e">
        <f t="shared" si="473"/>
        <v>#DIV/0!</v>
      </c>
      <c r="DB881" s="4" t="e">
        <f t="shared" si="473"/>
        <v>#DIV/0!</v>
      </c>
      <c r="DC881" s="3"/>
      <c r="DD881" s="3" t="e">
        <f t="shared" si="466"/>
        <v>#DIV/0!</v>
      </c>
    </row>
    <row r="882" spans="33:108" x14ac:dyDescent="0.25">
      <c r="AG882" s="2">
        <f>IF(I882&gt;'Average Crustal Abundance'!B$2,Data!I882,'Average Crustal Abundance'!B$2)</f>
        <v>52200</v>
      </c>
      <c r="AH882" s="2">
        <f>IF(J882&gt;'Average Crustal Abundance'!C$2,Data!J882,'Average Crustal Abundance'!C$2)</f>
        <v>27</v>
      </c>
      <c r="AI882" s="2">
        <f>IF(K882&gt;'Average Crustal Abundance'!D$2,Data!K882,'Average Crustal Abundance'!D$2)</f>
        <v>59</v>
      </c>
      <c r="AJ882" s="2">
        <f>IF(L882&gt;'Average Crustal Abundance'!E$2,Data!L882,'Average Crustal Abundance'!E$2)</f>
        <v>0.188</v>
      </c>
      <c r="AK882" s="2">
        <f>IF(M882&gt;'Average Crustal Abundance'!F$2,Data!M882,'Average Crustal Abundance'!F$2)</f>
        <v>1.5E-3</v>
      </c>
      <c r="AL882" s="2">
        <f>IF(N882&gt;'Average Crustal Abundance'!G$2,Data!N882,'Average Crustal Abundance'!G$2)</f>
        <v>1.5E-3</v>
      </c>
      <c r="AM882" s="2">
        <f>IF(O882&gt;'Average Crustal Abundance'!H$2,Data!O882,'Average Crustal Abundance'!H$2)</f>
        <v>27</v>
      </c>
      <c r="AN882" s="2">
        <f>IF(P882&gt;'Average Crustal Abundance'!I$2,Data!P882,'Average Crustal Abundance'!I$2)</f>
        <v>5.6000000000000001E-2</v>
      </c>
      <c r="AO882" s="2">
        <f>IF(Q882&gt;'Average Crustal Abundance'!J$2,Data!Q882,'Average Crustal Abundance'!J$2)</f>
        <v>1.2999999999999999E-3</v>
      </c>
      <c r="AP882" s="2">
        <f>IF(R882&gt;'Average Crustal Abundance'!K$2,Data!R882,'Average Crustal Abundance'!K$2)</f>
        <v>72</v>
      </c>
      <c r="AQ882" s="2">
        <f>IF(S882&gt;'Average Crustal Abundance'!L$2,Data!S882,'Average Crustal Abundance'!L$2)</f>
        <v>0.08</v>
      </c>
      <c r="AR882" s="2">
        <f>IF(T882&gt;'Average Crustal Abundance'!M$2,Data!T882,'Average Crustal Abundance'!M$2)</f>
        <v>5.1999999999999998E-2</v>
      </c>
      <c r="AS882" s="2">
        <f>IF(U882&gt;'Average Crustal Abundance'!N$2,Data!U882,'Average Crustal Abundance'!N$2)</f>
        <v>0.5</v>
      </c>
      <c r="AT882" s="2">
        <f>IF(V882&gt;'Average Crustal Abundance'!O$2,Data!V882,'Average Crustal Abundance'!O$2)</f>
        <v>11</v>
      </c>
      <c r="AU882" s="2">
        <f>IF(W882&gt;'Average Crustal Abundance'!P$2,Data!W882,'Average Crustal Abundance'!P$2)</f>
        <v>0.03</v>
      </c>
      <c r="AV882" s="2">
        <f>IF(X882&gt;'Average Crustal Abundance'!Q$2,Data!X882,'Average Crustal Abundance'!Q$2)</f>
        <v>2.5</v>
      </c>
      <c r="AW882" s="2">
        <f>IF(Y882&gt;'Average Crustal Abundance'!R$2,Data!Y882,'Average Crustal Abundance'!R$2)</f>
        <v>0.2</v>
      </c>
      <c r="AX882" s="2">
        <f>IF(Z882&gt;'Average Crustal Abundance'!S$2,Data!Z882,'Average Crustal Abundance'!S$2)</f>
        <v>0.18</v>
      </c>
      <c r="AY882" s="2">
        <f>IF(AA882&gt;'Average Crustal Abundance'!T$2,Data!AA882,'Average Crustal Abundance'!T$2)</f>
        <v>1E-3</v>
      </c>
      <c r="AZ882" s="2">
        <f>IF(AB882&gt;'Average Crustal Abundance'!U$2,Data!AB882,'Average Crustal Abundance'!U$2)</f>
        <v>0.8</v>
      </c>
      <c r="BA882" s="2">
        <f>IF(AC882&gt;'Average Crustal Abundance'!V$2,Data!AC882,'Average Crustal Abundance'!V$2)</f>
        <v>1</v>
      </c>
      <c r="BB882" s="2">
        <f>IF(AD882&gt;'Average Crustal Abundance'!W$2,Data!AD882,'Average Crustal Abundance'!W$2)</f>
        <v>1.7</v>
      </c>
      <c r="BC882" s="2">
        <f>IF(AE882&gt;'Average Crustal Abundance'!X$2,Data!AE882,'Average Crustal Abundance'!X$2)</f>
        <v>20</v>
      </c>
      <c r="BD882" s="2">
        <f>IF(AF882&gt;'Average Crustal Abundance'!Y$2,Data!AF882,'Average Crustal Abundance'!Y$2)</f>
        <v>1.3</v>
      </c>
      <c r="BE882" s="3">
        <f>LOG((AG882/'Average Crustal Abundance'!B$2),1.636)</f>
        <v>0</v>
      </c>
      <c r="BF882" s="3">
        <f>LOG((AH882/'Average Crustal Abundance'!C$2),5.77)</f>
        <v>0</v>
      </c>
      <c r="BG882" s="3">
        <f>LOG((AI882/'Average Crustal Abundance'!D$2),5.07)</f>
        <v>0</v>
      </c>
      <c r="BH882" s="3">
        <f>IF(LOG((AJ882/'Average Crustal Abundance'!E$2))&lt;6,LOG((AJ882/'Average Crustal Abundance'!E$2)),6)</f>
        <v>0</v>
      </c>
      <c r="BI882" s="3">
        <f>IF(LOG((AK882/'Average Crustal Abundance'!F$2))&lt;6,LOG((AK882/'Average Crustal Abundance'!F$2)),6)</f>
        <v>0</v>
      </c>
      <c r="BJ882" s="3">
        <f>IF(LOG((AL882/'Average Crustal Abundance'!G$2))&lt;6,LOG((AL882/'Average Crustal Abundance'!G$2)),6)</f>
        <v>0</v>
      </c>
      <c r="BK882" s="3">
        <f>LOG((AM882/'Average Crustal Abundance'!H$2),5.77)</f>
        <v>0</v>
      </c>
      <c r="BL882" s="3">
        <f>IF(LOG((AN882/'Average Crustal Abundance'!I$2))&lt;6,LOG((AN882/'Average Crustal Abundance'!I$2)),6)</f>
        <v>0</v>
      </c>
      <c r="BM882" s="3">
        <f>IF(LOG((AO882/'Average Crustal Abundance'!J$2))&lt;6,LOG((AO882/'Average Crustal Abundance'!J$2)),6)</f>
        <v>0</v>
      </c>
      <c r="BN882" s="3">
        <f>LOG((AP882/'Average Crustal Abundance'!K$2),4.9)</f>
        <v>0</v>
      </c>
      <c r="BO882" s="3">
        <f>IF(LOG((AQ882/'Average Crustal Abundance'!L$2))&lt;6,LOG((AQ882/'Average Crustal Abundance'!L$2)),6)</f>
        <v>0</v>
      </c>
      <c r="BP882" s="3">
        <f>IF(LOG((AR882/'Average Crustal Abundance'!M$2))&lt;6,LOG((AR882/'Average Crustal Abundance'!M$2)),6)</f>
        <v>0</v>
      </c>
      <c r="BQ882" s="3">
        <f>IF(LOG((AS882/'Average Crustal Abundance'!N$2))&lt;6,LOG((AS882/'Average Crustal Abundance'!N$2)),6)</f>
        <v>0</v>
      </c>
      <c r="BR882" s="3">
        <f>LOG((AT882/'Average Crustal Abundance'!O$2),6.71)</f>
        <v>0</v>
      </c>
      <c r="BS882" s="3">
        <f>IF(LOG((AU882/'Average Crustal Abundance'!P$2))&lt;6,LOG((AU882/'Average Crustal Abundance'!P$2)),6)</f>
        <v>0</v>
      </c>
      <c r="BT882" s="3">
        <f>LOG((AV882/'Average Crustal Abundance'!Q$2),8.58)</f>
        <v>0</v>
      </c>
      <c r="BU882" s="3">
        <f>IF(LOG((AW882/'Average Crustal Abundance'!R$2))&lt;6,LOG((AW882/'Average Crustal Abundance'!R$2)),6)</f>
        <v>0</v>
      </c>
      <c r="BV882" s="3">
        <f>IF(LOG((AX882/'Average Crustal Abundance'!S$2))&lt;6,LOG((AX882/'Average Crustal Abundance'!S$2)),6)</f>
        <v>0</v>
      </c>
      <c r="BW882" s="3">
        <f>IF(LOG((AY882/'Average Crustal Abundance'!T$2))&lt;6,LOG((AY882/'Average Crustal Abundance'!T$2)),6)</f>
        <v>0</v>
      </c>
      <c r="BX882" s="3">
        <f>IF(LOG((AZ882/'Average Crustal Abundance'!U$2))&lt;6,LOG((AZ882/'Average Crustal Abundance'!U$2)),6)</f>
        <v>0</v>
      </c>
      <c r="BY882" s="3">
        <f>IF(LOG((BA882/'Average Crustal Abundance'!V$2))&lt;6,LOG((BA882/'Average Crustal Abundance'!V$2)),6)</f>
        <v>0</v>
      </c>
      <c r="BZ882" s="3">
        <f>LOG((BB882/'Average Crustal Abundance'!W$2),9.15)</f>
        <v>0</v>
      </c>
      <c r="CA882" s="3">
        <f>LOG((BC882/'Average Crustal Abundance'!X$2),6.07)</f>
        <v>0</v>
      </c>
      <c r="CB882" s="3">
        <f>LOG((BD882/'Average Crustal Abundance'!Y$2),9.57)</f>
        <v>0</v>
      </c>
      <c r="CC882" s="3">
        <f t="shared" si="464"/>
        <v>0</v>
      </c>
      <c r="CD882" s="3" t="e">
        <f t="shared" si="465"/>
        <v>#DIV/0!</v>
      </c>
      <c r="CE882" s="4" t="e">
        <f t="shared" si="461"/>
        <v>#DIV/0!</v>
      </c>
      <c r="CF882" s="4" t="e">
        <f t="shared" si="462"/>
        <v>#DIV/0!</v>
      </c>
      <c r="CG882" s="4" t="e">
        <f t="shared" si="463"/>
        <v>#DIV/0!</v>
      </c>
      <c r="CH882" s="4" t="e">
        <f t="shared" si="457"/>
        <v>#DIV/0!</v>
      </c>
      <c r="CI882" s="4" t="e">
        <f t="shared" si="458"/>
        <v>#DIV/0!</v>
      </c>
      <c r="CJ882" s="4" t="e">
        <f t="shared" si="459"/>
        <v>#DIV/0!</v>
      </c>
      <c r="CK882" s="4" t="e">
        <f t="shared" si="460"/>
        <v>#DIV/0!</v>
      </c>
      <c r="CL882" s="4" t="e">
        <f t="shared" si="483"/>
        <v>#DIV/0!</v>
      </c>
      <c r="CM882" s="4" t="e">
        <f t="shared" si="484"/>
        <v>#DIV/0!</v>
      </c>
      <c r="CN882" s="4" t="e">
        <f t="shared" si="485"/>
        <v>#DIV/0!</v>
      </c>
      <c r="CO882" s="4" t="e">
        <f t="shared" si="485"/>
        <v>#DIV/0!</v>
      </c>
      <c r="CP882" s="4" t="e">
        <f t="shared" si="485"/>
        <v>#DIV/0!</v>
      </c>
      <c r="CQ882" s="4" t="e">
        <f t="shared" si="485"/>
        <v>#DIV/0!</v>
      </c>
      <c r="CR882" s="4" t="e">
        <f t="shared" si="485"/>
        <v>#DIV/0!</v>
      </c>
      <c r="CS882" s="4" t="e">
        <f t="shared" si="485"/>
        <v>#DIV/0!</v>
      </c>
      <c r="CT882" s="4" t="e">
        <f t="shared" si="486"/>
        <v>#DIV/0!</v>
      </c>
      <c r="CU882" s="4" t="e">
        <f t="shared" si="487"/>
        <v>#DIV/0!</v>
      </c>
      <c r="CV882" s="4" t="e">
        <f t="shared" si="488"/>
        <v>#DIV/0!</v>
      </c>
      <c r="CW882" s="4" t="e">
        <f t="shared" si="477"/>
        <v>#DIV/0!</v>
      </c>
      <c r="CX882" s="4" t="e">
        <f t="shared" si="477"/>
        <v>#DIV/0!</v>
      </c>
      <c r="CY882" s="4" t="e">
        <f t="shared" si="477"/>
        <v>#DIV/0!</v>
      </c>
      <c r="CZ882" s="4" t="e">
        <f t="shared" si="473"/>
        <v>#DIV/0!</v>
      </c>
      <c r="DA882" s="4" t="e">
        <f t="shared" si="473"/>
        <v>#DIV/0!</v>
      </c>
      <c r="DB882" s="4" t="e">
        <f t="shared" si="473"/>
        <v>#DIV/0!</v>
      </c>
      <c r="DC882" s="3"/>
      <c r="DD882" s="3" t="e">
        <f t="shared" si="466"/>
        <v>#DIV/0!</v>
      </c>
    </row>
    <row r="883" spans="33:108" x14ac:dyDescent="0.25">
      <c r="AG883" s="2">
        <f>IF(I883&gt;'Average Crustal Abundance'!B$2,Data!I883,'Average Crustal Abundance'!B$2)</f>
        <v>52200</v>
      </c>
      <c r="AH883" s="2">
        <f>IF(J883&gt;'Average Crustal Abundance'!C$2,Data!J883,'Average Crustal Abundance'!C$2)</f>
        <v>27</v>
      </c>
      <c r="AI883" s="2">
        <f>IF(K883&gt;'Average Crustal Abundance'!D$2,Data!K883,'Average Crustal Abundance'!D$2)</f>
        <v>59</v>
      </c>
      <c r="AJ883" s="2">
        <f>IF(L883&gt;'Average Crustal Abundance'!E$2,Data!L883,'Average Crustal Abundance'!E$2)</f>
        <v>0.188</v>
      </c>
      <c r="AK883" s="2">
        <f>IF(M883&gt;'Average Crustal Abundance'!F$2,Data!M883,'Average Crustal Abundance'!F$2)</f>
        <v>1.5E-3</v>
      </c>
      <c r="AL883" s="2">
        <f>IF(N883&gt;'Average Crustal Abundance'!G$2,Data!N883,'Average Crustal Abundance'!G$2)</f>
        <v>1.5E-3</v>
      </c>
      <c r="AM883" s="2">
        <f>IF(O883&gt;'Average Crustal Abundance'!H$2,Data!O883,'Average Crustal Abundance'!H$2)</f>
        <v>27</v>
      </c>
      <c r="AN883" s="2">
        <f>IF(P883&gt;'Average Crustal Abundance'!I$2,Data!P883,'Average Crustal Abundance'!I$2)</f>
        <v>5.6000000000000001E-2</v>
      </c>
      <c r="AO883" s="2">
        <f>IF(Q883&gt;'Average Crustal Abundance'!J$2,Data!Q883,'Average Crustal Abundance'!J$2)</f>
        <v>1.2999999999999999E-3</v>
      </c>
      <c r="AP883" s="2">
        <f>IF(R883&gt;'Average Crustal Abundance'!K$2,Data!R883,'Average Crustal Abundance'!K$2)</f>
        <v>72</v>
      </c>
      <c r="AQ883" s="2">
        <f>IF(S883&gt;'Average Crustal Abundance'!L$2,Data!S883,'Average Crustal Abundance'!L$2)</f>
        <v>0.08</v>
      </c>
      <c r="AR883" s="2">
        <f>IF(T883&gt;'Average Crustal Abundance'!M$2,Data!T883,'Average Crustal Abundance'!M$2)</f>
        <v>5.1999999999999998E-2</v>
      </c>
      <c r="AS883" s="2">
        <f>IF(U883&gt;'Average Crustal Abundance'!N$2,Data!U883,'Average Crustal Abundance'!N$2)</f>
        <v>0.5</v>
      </c>
      <c r="AT883" s="2">
        <f>IF(V883&gt;'Average Crustal Abundance'!O$2,Data!V883,'Average Crustal Abundance'!O$2)</f>
        <v>11</v>
      </c>
      <c r="AU883" s="2">
        <f>IF(W883&gt;'Average Crustal Abundance'!P$2,Data!W883,'Average Crustal Abundance'!P$2)</f>
        <v>0.03</v>
      </c>
      <c r="AV883" s="2">
        <f>IF(X883&gt;'Average Crustal Abundance'!Q$2,Data!X883,'Average Crustal Abundance'!Q$2)</f>
        <v>2.5</v>
      </c>
      <c r="AW883" s="2">
        <f>IF(Y883&gt;'Average Crustal Abundance'!R$2,Data!Y883,'Average Crustal Abundance'!R$2)</f>
        <v>0.2</v>
      </c>
      <c r="AX883" s="2">
        <f>IF(Z883&gt;'Average Crustal Abundance'!S$2,Data!Z883,'Average Crustal Abundance'!S$2)</f>
        <v>0.18</v>
      </c>
      <c r="AY883" s="2">
        <f>IF(AA883&gt;'Average Crustal Abundance'!T$2,Data!AA883,'Average Crustal Abundance'!T$2)</f>
        <v>1E-3</v>
      </c>
      <c r="AZ883" s="2">
        <f>IF(AB883&gt;'Average Crustal Abundance'!U$2,Data!AB883,'Average Crustal Abundance'!U$2)</f>
        <v>0.8</v>
      </c>
      <c r="BA883" s="2">
        <f>IF(AC883&gt;'Average Crustal Abundance'!V$2,Data!AC883,'Average Crustal Abundance'!V$2)</f>
        <v>1</v>
      </c>
      <c r="BB883" s="2">
        <f>IF(AD883&gt;'Average Crustal Abundance'!W$2,Data!AD883,'Average Crustal Abundance'!W$2)</f>
        <v>1.7</v>
      </c>
      <c r="BC883" s="2">
        <f>IF(AE883&gt;'Average Crustal Abundance'!X$2,Data!AE883,'Average Crustal Abundance'!X$2)</f>
        <v>20</v>
      </c>
      <c r="BD883" s="2">
        <f>IF(AF883&gt;'Average Crustal Abundance'!Y$2,Data!AF883,'Average Crustal Abundance'!Y$2)</f>
        <v>1.3</v>
      </c>
      <c r="BE883" s="3">
        <f>LOG((AG883/'Average Crustal Abundance'!B$2),1.636)</f>
        <v>0</v>
      </c>
      <c r="BF883" s="3">
        <f>LOG((AH883/'Average Crustal Abundance'!C$2),5.77)</f>
        <v>0</v>
      </c>
      <c r="BG883" s="3">
        <f>LOG((AI883/'Average Crustal Abundance'!D$2),5.07)</f>
        <v>0</v>
      </c>
      <c r="BH883" s="3">
        <f>IF(LOG((AJ883/'Average Crustal Abundance'!E$2))&lt;6,LOG((AJ883/'Average Crustal Abundance'!E$2)),6)</f>
        <v>0</v>
      </c>
      <c r="BI883" s="3">
        <f>IF(LOG((AK883/'Average Crustal Abundance'!F$2))&lt;6,LOG((AK883/'Average Crustal Abundance'!F$2)),6)</f>
        <v>0</v>
      </c>
      <c r="BJ883" s="3">
        <f>IF(LOG((AL883/'Average Crustal Abundance'!G$2))&lt;6,LOG((AL883/'Average Crustal Abundance'!G$2)),6)</f>
        <v>0</v>
      </c>
      <c r="BK883" s="3">
        <f>LOG((AM883/'Average Crustal Abundance'!H$2),5.77)</f>
        <v>0</v>
      </c>
      <c r="BL883" s="3">
        <f>IF(LOG((AN883/'Average Crustal Abundance'!I$2))&lt;6,LOG((AN883/'Average Crustal Abundance'!I$2)),6)</f>
        <v>0</v>
      </c>
      <c r="BM883" s="3">
        <f>IF(LOG((AO883/'Average Crustal Abundance'!J$2))&lt;6,LOG((AO883/'Average Crustal Abundance'!J$2)),6)</f>
        <v>0</v>
      </c>
      <c r="BN883" s="3">
        <f>LOG((AP883/'Average Crustal Abundance'!K$2),4.9)</f>
        <v>0</v>
      </c>
      <c r="BO883" s="3">
        <f>IF(LOG((AQ883/'Average Crustal Abundance'!L$2))&lt;6,LOG((AQ883/'Average Crustal Abundance'!L$2)),6)</f>
        <v>0</v>
      </c>
      <c r="BP883" s="3">
        <f>IF(LOG((AR883/'Average Crustal Abundance'!M$2))&lt;6,LOG((AR883/'Average Crustal Abundance'!M$2)),6)</f>
        <v>0</v>
      </c>
      <c r="BQ883" s="3">
        <f>IF(LOG((AS883/'Average Crustal Abundance'!N$2))&lt;6,LOG((AS883/'Average Crustal Abundance'!N$2)),6)</f>
        <v>0</v>
      </c>
      <c r="BR883" s="3">
        <f>LOG((AT883/'Average Crustal Abundance'!O$2),6.71)</f>
        <v>0</v>
      </c>
      <c r="BS883" s="3">
        <f>IF(LOG((AU883/'Average Crustal Abundance'!P$2))&lt;6,LOG((AU883/'Average Crustal Abundance'!P$2)),6)</f>
        <v>0</v>
      </c>
      <c r="BT883" s="3">
        <f>LOG((AV883/'Average Crustal Abundance'!Q$2),8.58)</f>
        <v>0</v>
      </c>
      <c r="BU883" s="3">
        <f>IF(LOG((AW883/'Average Crustal Abundance'!R$2))&lt;6,LOG((AW883/'Average Crustal Abundance'!R$2)),6)</f>
        <v>0</v>
      </c>
      <c r="BV883" s="3">
        <f>IF(LOG((AX883/'Average Crustal Abundance'!S$2))&lt;6,LOG((AX883/'Average Crustal Abundance'!S$2)),6)</f>
        <v>0</v>
      </c>
      <c r="BW883" s="3">
        <f>IF(LOG((AY883/'Average Crustal Abundance'!T$2))&lt;6,LOG((AY883/'Average Crustal Abundance'!T$2)),6)</f>
        <v>0</v>
      </c>
      <c r="BX883" s="3">
        <f>IF(LOG((AZ883/'Average Crustal Abundance'!U$2))&lt;6,LOG((AZ883/'Average Crustal Abundance'!U$2)),6)</f>
        <v>0</v>
      </c>
      <c r="BY883" s="3">
        <f>IF(LOG((BA883/'Average Crustal Abundance'!V$2))&lt;6,LOG((BA883/'Average Crustal Abundance'!V$2)),6)</f>
        <v>0</v>
      </c>
      <c r="BZ883" s="3">
        <f>LOG((BB883/'Average Crustal Abundance'!W$2),9.15)</f>
        <v>0</v>
      </c>
      <c r="CA883" s="3">
        <f>LOG((BC883/'Average Crustal Abundance'!X$2),6.07)</f>
        <v>0</v>
      </c>
      <c r="CB883" s="3">
        <f>LOG((BD883/'Average Crustal Abundance'!Y$2),9.57)</f>
        <v>0</v>
      </c>
      <c r="CC883" s="3">
        <f t="shared" si="464"/>
        <v>0</v>
      </c>
      <c r="CD883" s="3" t="e">
        <f t="shared" si="465"/>
        <v>#DIV/0!</v>
      </c>
      <c r="CE883" s="4" t="e">
        <f t="shared" si="461"/>
        <v>#DIV/0!</v>
      </c>
      <c r="CF883" s="4" t="e">
        <f t="shared" si="462"/>
        <v>#DIV/0!</v>
      </c>
      <c r="CG883" s="4" t="e">
        <f t="shared" si="463"/>
        <v>#DIV/0!</v>
      </c>
      <c r="CH883" s="4" t="e">
        <f t="shared" si="457"/>
        <v>#DIV/0!</v>
      </c>
      <c r="CI883" s="4" t="e">
        <f t="shared" si="458"/>
        <v>#DIV/0!</v>
      </c>
      <c r="CJ883" s="4" t="e">
        <f t="shared" si="459"/>
        <v>#DIV/0!</v>
      </c>
      <c r="CK883" s="4" t="e">
        <f t="shared" si="460"/>
        <v>#DIV/0!</v>
      </c>
      <c r="CL883" s="4" t="e">
        <f t="shared" si="483"/>
        <v>#DIV/0!</v>
      </c>
      <c r="CM883" s="4" t="e">
        <f t="shared" si="484"/>
        <v>#DIV/0!</v>
      </c>
      <c r="CN883" s="4" t="e">
        <f t="shared" si="485"/>
        <v>#DIV/0!</v>
      </c>
      <c r="CO883" s="4" t="e">
        <f t="shared" si="485"/>
        <v>#DIV/0!</v>
      </c>
      <c r="CP883" s="4" t="e">
        <f t="shared" si="485"/>
        <v>#DIV/0!</v>
      </c>
      <c r="CQ883" s="4" t="e">
        <f t="shared" si="485"/>
        <v>#DIV/0!</v>
      </c>
      <c r="CR883" s="4" t="e">
        <f t="shared" si="485"/>
        <v>#DIV/0!</v>
      </c>
      <c r="CS883" s="4" t="e">
        <f t="shared" si="485"/>
        <v>#DIV/0!</v>
      </c>
      <c r="CT883" s="4" t="e">
        <f t="shared" si="486"/>
        <v>#DIV/0!</v>
      </c>
      <c r="CU883" s="4" t="e">
        <f t="shared" si="487"/>
        <v>#DIV/0!</v>
      </c>
      <c r="CV883" s="4" t="e">
        <f t="shared" si="488"/>
        <v>#DIV/0!</v>
      </c>
      <c r="CW883" s="4" t="e">
        <f t="shared" si="477"/>
        <v>#DIV/0!</v>
      </c>
      <c r="CX883" s="4" t="e">
        <f t="shared" si="477"/>
        <v>#DIV/0!</v>
      </c>
      <c r="CY883" s="4" t="e">
        <f t="shared" si="477"/>
        <v>#DIV/0!</v>
      </c>
      <c r="CZ883" s="4" t="e">
        <f t="shared" si="473"/>
        <v>#DIV/0!</v>
      </c>
      <c r="DA883" s="4" t="e">
        <f t="shared" si="473"/>
        <v>#DIV/0!</v>
      </c>
      <c r="DB883" s="4" t="e">
        <f t="shared" si="473"/>
        <v>#DIV/0!</v>
      </c>
      <c r="DC883" s="3"/>
      <c r="DD883" s="3" t="e">
        <f t="shared" si="466"/>
        <v>#DIV/0!</v>
      </c>
    </row>
    <row r="884" spans="33:108" x14ac:dyDescent="0.25">
      <c r="AG884" s="2">
        <f>IF(I884&gt;'Average Crustal Abundance'!B$2,Data!I884,'Average Crustal Abundance'!B$2)</f>
        <v>52200</v>
      </c>
      <c r="AH884" s="2">
        <f>IF(J884&gt;'Average Crustal Abundance'!C$2,Data!J884,'Average Crustal Abundance'!C$2)</f>
        <v>27</v>
      </c>
      <c r="AI884" s="2">
        <f>IF(K884&gt;'Average Crustal Abundance'!D$2,Data!K884,'Average Crustal Abundance'!D$2)</f>
        <v>59</v>
      </c>
      <c r="AJ884" s="2">
        <f>IF(L884&gt;'Average Crustal Abundance'!E$2,Data!L884,'Average Crustal Abundance'!E$2)</f>
        <v>0.188</v>
      </c>
      <c r="AK884" s="2">
        <f>IF(M884&gt;'Average Crustal Abundance'!F$2,Data!M884,'Average Crustal Abundance'!F$2)</f>
        <v>1.5E-3</v>
      </c>
      <c r="AL884" s="2">
        <f>IF(N884&gt;'Average Crustal Abundance'!G$2,Data!N884,'Average Crustal Abundance'!G$2)</f>
        <v>1.5E-3</v>
      </c>
      <c r="AM884" s="2">
        <f>IF(O884&gt;'Average Crustal Abundance'!H$2,Data!O884,'Average Crustal Abundance'!H$2)</f>
        <v>27</v>
      </c>
      <c r="AN884" s="2">
        <f>IF(P884&gt;'Average Crustal Abundance'!I$2,Data!P884,'Average Crustal Abundance'!I$2)</f>
        <v>5.6000000000000001E-2</v>
      </c>
      <c r="AO884" s="2">
        <f>IF(Q884&gt;'Average Crustal Abundance'!J$2,Data!Q884,'Average Crustal Abundance'!J$2)</f>
        <v>1.2999999999999999E-3</v>
      </c>
      <c r="AP884" s="2">
        <f>IF(R884&gt;'Average Crustal Abundance'!K$2,Data!R884,'Average Crustal Abundance'!K$2)</f>
        <v>72</v>
      </c>
      <c r="AQ884" s="2">
        <f>IF(S884&gt;'Average Crustal Abundance'!L$2,Data!S884,'Average Crustal Abundance'!L$2)</f>
        <v>0.08</v>
      </c>
      <c r="AR884" s="2">
        <f>IF(T884&gt;'Average Crustal Abundance'!M$2,Data!T884,'Average Crustal Abundance'!M$2)</f>
        <v>5.1999999999999998E-2</v>
      </c>
      <c r="AS884" s="2">
        <f>IF(U884&gt;'Average Crustal Abundance'!N$2,Data!U884,'Average Crustal Abundance'!N$2)</f>
        <v>0.5</v>
      </c>
      <c r="AT884" s="2">
        <f>IF(V884&gt;'Average Crustal Abundance'!O$2,Data!V884,'Average Crustal Abundance'!O$2)</f>
        <v>11</v>
      </c>
      <c r="AU884" s="2">
        <f>IF(W884&gt;'Average Crustal Abundance'!P$2,Data!W884,'Average Crustal Abundance'!P$2)</f>
        <v>0.03</v>
      </c>
      <c r="AV884" s="2">
        <f>IF(X884&gt;'Average Crustal Abundance'!Q$2,Data!X884,'Average Crustal Abundance'!Q$2)</f>
        <v>2.5</v>
      </c>
      <c r="AW884" s="2">
        <f>IF(Y884&gt;'Average Crustal Abundance'!R$2,Data!Y884,'Average Crustal Abundance'!R$2)</f>
        <v>0.2</v>
      </c>
      <c r="AX884" s="2">
        <f>IF(Z884&gt;'Average Crustal Abundance'!S$2,Data!Z884,'Average Crustal Abundance'!S$2)</f>
        <v>0.18</v>
      </c>
      <c r="AY884" s="2">
        <f>IF(AA884&gt;'Average Crustal Abundance'!T$2,Data!AA884,'Average Crustal Abundance'!T$2)</f>
        <v>1E-3</v>
      </c>
      <c r="AZ884" s="2">
        <f>IF(AB884&gt;'Average Crustal Abundance'!U$2,Data!AB884,'Average Crustal Abundance'!U$2)</f>
        <v>0.8</v>
      </c>
      <c r="BA884" s="2">
        <f>IF(AC884&gt;'Average Crustal Abundance'!V$2,Data!AC884,'Average Crustal Abundance'!V$2)</f>
        <v>1</v>
      </c>
      <c r="BB884" s="2">
        <f>IF(AD884&gt;'Average Crustal Abundance'!W$2,Data!AD884,'Average Crustal Abundance'!W$2)</f>
        <v>1.7</v>
      </c>
      <c r="BC884" s="2">
        <f>IF(AE884&gt;'Average Crustal Abundance'!X$2,Data!AE884,'Average Crustal Abundance'!X$2)</f>
        <v>20</v>
      </c>
      <c r="BD884" s="2">
        <f>IF(AF884&gt;'Average Crustal Abundance'!Y$2,Data!AF884,'Average Crustal Abundance'!Y$2)</f>
        <v>1.3</v>
      </c>
      <c r="BE884" s="3">
        <f>LOG((AG884/'Average Crustal Abundance'!B$2),1.636)</f>
        <v>0</v>
      </c>
      <c r="BF884" s="3">
        <f>LOG((AH884/'Average Crustal Abundance'!C$2),5.77)</f>
        <v>0</v>
      </c>
      <c r="BG884" s="3">
        <f>LOG((AI884/'Average Crustal Abundance'!D$2),5.07)</f>
        <v>0</v>
      </c>
      <c r="BH884" s="3">
        <f>IF(LOG((AJ884/'Average Crustal Abundance'!E$2))&lt;6,LOG((AJ884/'Average Crustal Abundance'!E$2)),6)</f>
        <v>0</v>
      </c>
      <c r="BI884" s="3">
        <f>IF(LOG((AK884/'Average Crustal Abundance'!F$2))&lt;6,LOG((AK884/'Average Crustal Abundance'!F$2)),6)</f>
        <v>0</v>
      </c>
      <c r="BJ884" s="3">
        <f>IF(LOG((AL884/'Average Crustal Abundance'!G$2))&lt;6,LOG((AL884/'Average Crustal Abundance'!G$2)),6)</f>
        <v>0</v>
      </c>
      <c r="BK884" s="3">
        <f>LOG((AM884/'Average Crustal Abundance'!H$2),5.77)</f>
        <v>0</v>
      </c>
      <c r="BL884" s="3">
        <f>IF(LOG((AN884/'Average Crustal Abundance'!I$2))&lt;6,LOG((AN884/'Average Crustal Abundance'!I$2)),6)</f>
        <v>0</v>
      </c>
      <c r="BM884" s="3">
        <f>IF(LOG((AO884/'Average Crustal Abundance'!J$2))&lt;6,LOG((AO884/'Average Crustal Abundance'!J$2)),6)</f>
        <v>0</v>
      </c>
      <c r="BN884" s="3">
        <f>LOG((AP884/'Average Crustal Abundance'!K$2),4.9)</f>
        <v>0</v>
      </c>
      <c r="BO884" s="3">
        <f>IF(LOG((AQ884/'Average Crustal Abundance'!L$2))&lt;6,LOG((AQ884/'Average Crustal Abundance'!L$2)),6)</f>
        <v>0</v>
      </c>
      <c r="BP884" s="3">
        <f>IF(LOG((AR884/'Average Crustal Abundance'!M$2))&lt;6,LOG((AR884/'Average Crustal Abundance'!M$2)),6)</f>
        <v>0</v>
      </c>
      <c r="BQ884" s="3">
        <f>IF(LOG((AS884/'Average Crustal Abundance'!N$2))&lt;6,LOG((AS884/'Average Crustal Abundance'!N$2)),6)</f>
        <v>0</v>
      </c>
      <c r="BR884" s="3">
        <f>LOG((AT884/'Average Crustal Abundance'!O$2),6.71)</f>
        <v>0</v>
      </c>
      <c r="BS884" s="3">
        <f>IF(LOG((AU884/'Average Crustal Abundance'!P$2))&lt;6,LOG((AU884/'Average Crustal Abundance'!P$2)),6)</f>
        <v>0</v>
      </c>
      <c r="BT884" s="3">
        <f>LOG((AV884/'Average Crustal Abundance'!Q$2),8.58)</f>
        <v>0</v>
      </c>
      <c r="BU884" s="3">
        <f>IF(LOG((AW884/'Average Crustal Abundance'!R$2))&lt;6,LOG((AW884/'Average Crustal Abundance'!R$2)),6)</f>
        <v>0</v>
      </c>
      <c r="BV884" s="3">
        <f>IF(LOG((AX884/'Average Crustal Abundance'!S$2))&lt;6,LOG((AX884/'Average Crustal Abundance'!S$2)),6)</f>
        <v>0</v>
      </c>
      <c r="BW884" s="3">
        <f>IF(LOG((AY884/'Average Crustal Abundance'!T$2))&lt;6,LOG((AY884/'Average Crustal Abundance'!T$2)),6)</f>
        <v>0</v>
      </c>
      <c r="BX884" s="3">
        <f>IF(LOG((AZ884/'Average Crustal Abundance'!U$2))&lt;6,LOG((AZ884/'Average Crustal Abundance'!U$2)),6)</f>
        <v>0</v>
      </c>
      <c r="BY884" s="3">
        <f>IF(LOG((BA884/'Average Crustal Abundance'!V$2))&lt;6,LOG((BA884/'Average Crustal Abundance'!V$2)),6)</f>
        <v>0</v>
      </c>
      <c r="BZ884" s="3">
        <f>LOG((BB884/'Average Crustal Abundance'!W$2),9.15)</f>
        <v>0</v>
      </c>
      <c r="CA884" s="3">
        <f>LOG((BC884/'Average Crustal Abundance'!X$2),6.07)</f>
        <v>0</v>
      </c>
      <c r="CB884" s="3">
        <f>LOG((BD884/'Average Crustal Abundance'!Y$2),9.57)</f>
        <v>0</v>
      </c>
      <c r="CC884" s="3">
        <f t="shared" si="464"/>
        <v>0</v>
      </c>
      <c r="CD884" s="3" t="e">
        <f t="shared" si="465"/>
        <v>#DIV/0!</v>
      </c>
      <c r="CE884" s="4" t="e">
        <f t="shared" si="461"/>
        <v>#DIV/0!</v>
      </c>
      <c r="CF884" s="4" t="e">
        <f t="shared" si="462"/>
        <v>#DIV/0!</v>
      </c>
      <c r="CG884" s="4" t="e">
        <f t="shared" si="463"/>
        <v>#DIV/0!</v>
      </c>
      <c r="CH884" s="4" t="e">
        <f t="shared" si="457"/>
        <v>#DIV/0!</v>
      </c>
      <c r="CI884" s="4" t="e">
        <f t="shared" si="458"/>
        <v>#DIV/0!</v>
      </c>
      <c r="CJ884" s="4" t="e">
        <f t="shared" si="459"/>
        <v>#DIV/0!</v>
      </c>
      <c r="CK884" s="4" t="e">
        <f t="shared" si="460"/>
        <v>#DIV/0!</v>
      </c>
      <c r="CL884" s="4" t="e">
        <f t="shared" si="483"/>
        <v>#DIV/0!</v>
      </c>
      <c r="CM884" s="4" t="e">
        <f t="shared" si="484"/>
        <v>#DIV/0!</v>
      </c>
      <c r="CN884" s="4" t="e">
        <f t="shared" si="485"/>
        <v>#DIV/0!</v>
      </c>
      <c r="CO884" s="4" t="e">
        <f t="shared" si="485"/>
        <v>#DIV/0!</v>
      </c>
      <c r="CP884" s="4" t="e">
        <f t="shared" si="485"/>
        <v>#DIV/0!</v>
      </c>
      <c r="CQ884" s="4" t="e">
        <f t="shared" si="485"/>
        <v>#DIV/0!</v>
      </c>
      <c r="CR884" s="4" t="e">
        <f t="shared" si="485"/>
        <v>#DIV/0!</v>
      </c>
      <c r="CS884" s="4" t="e">
        <f t="shared" si="485"/>
        <v>#DIV/0!</v>
      </c>
      <c r="CT884" s="4" t="e">
        <f t="shared" si="486"/>
        <v>#DIV/0!</v>
      </c>
      <c r="CU884" s="4" t="e">
        <f t="shared" si="487"/>
        <v>#DIV/0!</v>
      </c>
      <c r="CV884" s="4" t="e">
        <f t="shared" si="488"/>
        <v>#DIV/0!</v>
      </c>
      <c r="CW884" s="4" t="e">
        <f t="shared" si="477"/>
        <v>#DIV/0!</v>
      </c>
      <c r="CX884" s="4" t="e">
        <f t="shared" si="477"/>
        <v>#DIV/0!</v>
      </c>
      <c r="CY884" s="4" t="e">
        <f t="shared" si="477"/>
        <v>#DIV/0!</v>
      </c>
      <c r="CZ884" s="4" t="e">
        <f t="shared" si="473"/>
        <v>#DIV/0!</v>
      </c>
      <c r="DA884" s="4" t="e">
        <f t="shared" si="473"/>
        <v>#DIV/0!</v>
      </c>
      <c r="DB884" s="4" t="e">
        <f t="shared" si="473"/>
        <v>#DIV/0!</v>
      </c>
      <c r="DC884" s="3"/>
      <c r="DD884" s="3" t="e">
        <f t="shared" si="466"/>
        <v>#DIV/0!</v>
      </c>
    </row>
    <row r="885" spans="33:108" x14ac:dyDescent="0.25">
      <c r="AG885" s="2">
        <f>IF(I885&gt;'Average Crustal Abundance'!B$2,Data!I885,'Average Crustal Abundance'!B$2)</f>
        <v>52200</v>
      </c>
      <c r="AH885" s="2">
        <f>IF(J885&gt;'Average Crustal Abundance'!C$2,Data!J885,'Average Crustal Abundance'!C$2)</f>
        <v>27</v>
      </c>
      <c r="AI885" s="2">
        <f>IF(K885&gt;'Average Crustal Abundance'!D$2,Data!K885,'Average Crustal Abundance'!D$2)</f>
        <v>59</v>
      </c>
      <c r="AJ885" s="2">
        <f>IF(L885&gt;'Average Crustal Abundance'!E$2,Data!L885,'Average Crustal Abundance'!E$2)</f>
        <v>0.188</v>
      </c>
      <c r="AK885" s="2">
        <f>IF(M885&gt;'Average Crustal Abundance'!F$2,Data!M885,'Average Crustal Abundance'!F$2)</f>
        <v>1.5E-3</v>
      </c>
      <c r="AL885" s="2">
        <f>IF(N885&gt;'Average Crustal Abundance'!G$2,Data!N885,'Average Crustal Abundance'!G$2)</f>
        <v>1.5E-3</v>
      </c>
      <c r="AM885" s="2">
        <f>IF(O885&gt;'Average Crustal Abundance'!H$2,Data!O885,'Average Crustal Abundance'!H$2)</f>
        <v>27</v>
      </c>
      <c r="AN885" s="2">
        <f>IF(P885&gt;'Average Crustal Abundance'!I$2,Data!P885,'Average Crustal Abundance'!I$2)</f>
        <v>5.6000000000000001E-2</v>
      </c>
      <c r="AO885" s="2">
        <f>IF(Q885&gt;'Average Crustal Abundance'!J$2,Data!Q885,'Average Crustal Abundance'!J$2)</f>
        <v>1.2999999999999999E-3</v>
      </c>
      <c r="AP885" s="2">
        <f>IF(R885&gt;'Average Crustal Abundance'!K$2,Data!R885,'Average Crustal Abundance'!K$2)</f>
        <v>72</v>
      </c>
      <c r="AQ885" s="2">
        <f>IF(S885&gt;'Average Crustal Abundance'!L$2,Data!S885,'Average Crustal Abundance'!L$2)</f>
        <v>0.08</v>
      </c>
      <c r="AR885" s="2">
        <f>IF(T885&gt;'Average Crustal Abundance'!M$2,Data!T885,'Average Crustal Abundance'!M$2)</f>
        <v>5.1999999999999998E-2</v>
      </c>
      <c r="AS885" s="2">
        <f>IF(U885&gt;'Average Crustal Abundance'!N$2,Data!U885,'Average Crustal Abundance'!N$2)</f>
        <v>0.5</v>
      </c>
      <c r="AT885" s="2">
        <f>IF(V885&gt;'Average Crustal Abundance'!O$2,Data!V885,'Average Crustal Abundance'!O$2)</f>
        <v>11</v>
      </c>
      <c r="AU885" s="2">
        <f>IF(W885&gt;'Average Crustal Abundance'!P$2,Data!W885,'Average Crustal Abundance'!P$2)</f>
        <v>0.03</v>
      </c>
      <c r="AV885" s="2">
        <f>IF(X885&gt;'Average Crustal Abundance'!Q$2,Data!X885,'Average Crustal Abundance'!Q$2)</f>
        <v>2.5</v>
      </c>
      <c r="AW885" s="2">
        <f>IF(Y885&gt;'Average Crustal Abundance'!R$2,Data!Y885,'Average Crustal Abundance'!R$2)</f>
        <v>0.2</v>
      </c>
      <c r="AX885" s="2">
        <f>IF(Z885&gt;'Average Crustal Abundance'!S$2,Data!Z885,'Average Crustal Abundance'!S$2)</f>
        <v>0.18</v>
      </c>
      <c r="AY885" s="2">
        <f>IF(AA885&gt;'Average Crustal Abundance'!T$2,Data!AA885,'Average Crustal Abundance'!T$2)</f>
        <v>1E-3</v>
      </c>
      <c r="AZ885" s="2">
        <f>IF(AB885&gt;'Average Crustal Abundance'!U$2,Data!AB885,'Average Crustal Abundance'!U$2)</f>
        <v>0.8</v>
      </c>
      <c r="BA885" s="2">
        <f>IF(AC885&gt;'Average Crustal Abundance'!V$2,Data!AC885,'Average Crustal Abundance'!V$2)</f>
        <v>1</v>
      </c>
      <c r="BB885" s="2">
        <f>IF(AD885&gt;'Average Crustal Abundance'!W$2,Data!AD885,'Average Crustal Abundance'!W$2)</f>
        <v>1.7</v>
      </c>
      <c r="BC885" s="2">
        <f>IF(AE885&gt;'Average Crustal Abundance'!X$2,Data!AE885,'Average Crustal Abundance'!X$2)</f>
        <v>20</v>
      </c>
      <c r="BD885" s="2">
        <f>IF(AF885&gt;'Average Crustal Abundance'!Y$2,Data!AF885,'Average Crustal Abundance'!Y$2)</f>
        <v>1.3</v>
      </c>
      <c r="BE885" s="3">
        <f>LOG((AG885/'Average Crustal Abundance'!B$2),1.636)</f>
        <v>0</v>
      </c>
      <c r="BF885" s="3">
        <f>LOG((AH885/'Average Crustal Abundance'!C$2),5.77)</f>
        <v>0</v>
      </c>
      <c r="BG885" s="3">
        <f>LOG((AI885/'Average Crustal Abundance'!D$2),5.07)</f>
        <v>0</v>
      </c>
      <c r="BH885" s="3">
        <f>IF(LOG((AJ885/'Average Crustal Abundance'!E$2))&lt;6,LOG((AJ885/'Average Crustal Abundance'!E$2)),6)</f>
        <v>0</v>
      </c>
      <c r="BI885" s="3">
        <f>IF(LOG((AK885/'Average Crustal Abundance'!F$2))&lt;6,LOG((AK885/'Average Crustal Abundance'!F$2)),6)</f>
        <v>0</v>
      </c>
      <c r="BJ885" s="3">
        <f>IF(LOG((AL885/'Average Crustal Abundance'!G$2))&lt;6,LOG((AL885/'Average Crustal Abundance'!G$2)),6)</f>
        <v>0</v>
      </c>
      <c r="BK885" s="3">
        <f>LOG((AM885/'Average Crustal Abundance'!H$2),5.77)</f>
        <v>0</v>
      </c>
      <c r="BL885" s="3">
        <f>IF(LOG((AN885/'Average Crustal Abundance'!I$2))&lt;6,LOG((AN885/'Average Crustal Abundance'!I$2)),6)</f>
        <v>0</v>
      </c>
      <c r="BM885" s="3">
        <f>IF(LOG((AO885/'Average Crustal Abundance'!J$2))&lt;6,LOG((AO885/'Average Crustal Abundance'!J$2)),6)</f>
        <v>0</v>
      </c>
      <c r="BN885" s="3">
        <f>LOG((AP885/'Average Crustal Abundance'!K$2),4.9)</f>
        <v>0</v>
      </c>
      <c r="BO885" s="3">
        <f>IF(LOG((AQ885/'Average Crustal Abundance'!L$2))&lt;6,LOG((AQ885/'Average Crustal Abundance'!L$2)),6)</f>
        <v>0</v>
      </c>
      <c r="BP885" s="3">
        <f>IF(LOG((AR885/'Average Crustal Abundance'!M$2))&lt;6,LOG((AR885/'Average Crustal Abundance'!M$2)),6)</f>
        <v>0</v>
      </c>
      <c r="BQ885" s="3">
        <f>IF(LOG((AS885/'Average Crustal Abundance'!N$2))&lt;6,LOG((AS885/'Average Crustal Abundance'!N$2)),6)</f>
        <v>0</v>
      </c>
      <c r="BR885" s="3">
        <f>LOG((AT885/'Average Crustal Abundance'!O$2),6.71)</f>
        <v>0</v>
      </c>
      <c r="BS885" s="3">
        <f>IF(LOG((AU885/'Average Crustal Abundance'!P$2))&lt;6,LOG((AU885/'Average Crustal Abundance'!P$2)),6)</f>
        <v>0</v>
      </c>
      <c r="BT885" s="3">
        <f>LOG((AV885/'Average Crustal Abundance'!Q$2),8.58)</f>
        <v>0</v>
      </c>
      <c r="BU885" s="3">
        <f>IF(LOG((AW885/'Average Crustal Abundance'!R$2))&lt;6,LOG((AW885/'Average Crustal Abundance'!R$2)),6)</f>
        <v>0</v>
      </c>
      <c r="BV885" s="3">
        <f>IF(LOG((AX885/'Average Crustal Abundance'!S$2))&lt;6,LOG((AX885/'Average Crustal Abundance'!S$2)),6)</f>
        <v>0</v>
      </c>
      <c r="BW885" s="3">
        <f>IF(LOG((AY885/'Average Crustal Abundance'!T$2))&lt;6,LOG((AY885/'Average Crustal Abundance'!T$2)),6)</f>
        <v>0</v>
      </c>
      <c r="BX885" s="3">
        <f>IF(LOG((AZ885/'Average Crustal Abundance'!U$2))&lt;6,LOG((AZ885/'Average Crustal Abundance'!U$2)),6)</f>
        <v>0</v>
      </c>
      <c r="BY885" s="3">
        <f>IF(LOG((BA885/'Average Crustal Abundance'!V$2))&lt;6,LOG((BA885/'Average Crustal Abundance'!V$2)),6)</f>
        <v>0</v>
      </c>
      <c r="BZ885" s="3">
        <f>LOG((BB885/'Average Crustal Abundance'!W$2),9.15)</f>
        <v>0</v>
      </c>
      <c r="CA885" s="3">
        <f>LOG((BC885/'Average Crustal Abundance'!X$2),6.07)</f>
        <v>0</v>
      </c>
      <c r="CB885" s="3">
        <f>LOG((BD885/'Average Crustal Abundance'!Y$2),9.57)</f>
        <v>0</v>
      </c>
      <c r="CC885" s="3">
        <f t="shared" si="464"/>
        <v>0</v>
      </c>
      <c r="CD885" s="3" t="e">
        <f t="shared" si="465"/>
        <v>#DIV/0!</v>
      </c>
      <c r="CE885" s="4" t="e">
        <f t="shared" si="461"/>
        <v>#DIV/0!</v>
      </c>
      <c r="CF885" s="4" t="e">
        <f t="shared" si="462"/>
        <v>#DIV/0!</v>
      </c>
      <c r="CG885" s="4" t="e">
        <f t="shared" si="463"/>
        <v>#DIV/0!</v>
      </c>
      <c r="CH885" s="4" t="e">
        <f t="shared" si="457"/>
        <v>#DIV/0!</v>
      </c>
      <c r="CI885" s="4" t="e">
        <f t="shared" si="458"/>
        <v>#DIV/0!</v>
      </c>
      <c r="CJ885" s="4" t="e">
        <f t="shared" si="459"/>
        <v>#DIV/0!</v>
      </c>
      <c r="CK885" s="4" t="e">
        <f t="shared" si="460"/>
        <v>#DIV/0!</v>
      </c>
      <c r="CL885" s="4" t="e">
        <f t="shared" si="483"/>
        <v>#DIV/0!</v>
      </c>
      <c r="CM885" s="4" t="e">
        <f t="shared" si="484"/>
        <v>#DIV/0!</v>
      </c>
      <c r="CN885" s="4" t="e">
        <f t="shared" si="485"/>
        <v>#DIV/0!</v>
      </c>
      <c r="CO885" s="4" t="e">
        <f t="shared" si="485"/>
        <v>#DIV/0!</v>
      </c>
      <c r="CP885" s="4" t="e">
        <f t="shared" si="485"/>
        <v>#DIV/0!</v>
      </c>
      <c r="CQ885" s="4" t="e">
        <f t="shared" si="485"/>
        <v>#DIV/0!</v>
      </c>
      <c r="CR885" s="4" t="e">
        <f t="shared" si="485"/>
        <v>#DIV/0!</v>
      </c>
      <c r="CS885" s="4" t="e">
        <f t="shared" si="485"/>
        <v>#DIV/0!</v>
      </c>
      <c r="CT885" s="4" t="e">
        <f t="shared" si="486"/>
        <v>#DIV/0!</v>
      </c>
      <c r="CU885" s="4" t="e">
        <f t="shared" si="487"/>
        <v>#DIV/0!</v>
      </c>
      <c r="CV885" s="4" t="e">
        <f t="shared" si="488"/>
        <v>#DIV/0!</v>
      </c>
      <c r="CW885" s="4" t="e">
        <f t="shared" si="477"/>
        <v>#DIV/0!</v>
      </c>
      <c r="CX885" s="4" t="e">
        <f t="shared" si="477"/>
        <v>#DIV/0!</v>
      </c>
      <c r="CY885" s="4" t="e">
        <f t="shared" si="477"/>
        <v>#DIV/0!</v>
      </c>
      <c r="CZ885" s="4" t="e">
        <f t="shared" si="473"/>
        <v>#DIV/0!</v>
      </c>
      <c r="DA885" s="4" t="e">
        <f t="shared" si="473"/>
        <v>#DIV/0!</v>
      </c>
      <c r="DB885" s="4" t="e">
        <f t="shared" si="473"/>
        <v>#DIV/0!</v>
      </c>
      <c r="DC885" s="3"/>
      <c r="DD885" s="3" t="e">
        <f t="shared" si="466"/>
        <v>#DIV/0!</v>
      </c>
    </row>
    <row r="886" spans="33:108" x14ac:dyDescent="0.25">
      <c r="AG886" s="2">
        <f>IF(I886&gt;'Average Crustal Abundance'!B$2,Data!I886,'Average Crustal Abundance'!B$2)</f>
        <v>52200</v>
      </c>
      <c r="AH886" s="2">
        <f>IF(J886&gt;'Average Crustal Abundance'!C$2,Data!J886,'Average Crustal Abundance'!C$2)</f>
        <v>27</v>
      </c>
      <c r="AI886" s="2">
        <f>IF(K886&gt;'Average Crustal Abundance'!D$2,Data!K886,'Average Crustal Abundance'!D$2)</f>
        <v>59</v>
      </c>
      <c r="AJ886" s="2">
        <f>IF(L886&gt;'Average Crustal Abundance'!E$2,Data!L886,'Average Crustal Abundance'!E$2)</f>
        <v>0.188</v>
      </c>
      <c r="AK886" s="2">
        <f>IF(M886&gt;'Average Crustal Abundance'!F$2,Data!M886,'Average Crustal Abundance'!F$2)</f>
        <v>1.5E-3</v>
      </c>
      <c r="AL886" s="2">
        <f>IF(N886&gt;'Average Crustal Abundance'!G$2,Data!N886,'Average Crustal Abundance'!G$2)</f>
        <v>1.5E-3</v>
      </c>
      <c r="AM886" s="2">
        <f>IF(O886&gt;'Average Crustal Abundance'!H$2,Data!O886,'Average Crustal Abundance'!H$2)</f>
        <v>27</v>
      </c>
      <c r="AN886" s="2">
        <f>IF(P886&gt;'Average Crustal Abundance'!I$2,Data!P886,'Average Crustal Abundance'!I$2)</f>
        <v>5.6000000000000001E-2</v>
      </c>
      <c r="AO886" s="2">
        <f>IF(Q886&gt;'Average Crustal Abundance'!J$2,Data!Q886,'Average Crustal Abundance'!J$2)</f>
        <v>1.2999999999999999E-3</v>
      </c>
      <c r="AP886" s="2">
        <f>IF(R886&gt;'Average Crustal Abundance'!K$2,Data!R886,'Average Crustal Abundance'!K$2)</f>
        <v>72</v>
      </c>
      <c r="AQ886" s="2">
        <f>IF(S886&gt;'Average Crustal Abundance'!L$2,Data!S886,'Average Crustal Abundance'!L$2)</f>
        <v>0.08</v>
      </c>
      <c r="AR886" s="2">
        <f>IF(T886&gt;'Average Crustal Abundance'!M$2,Data!T886,'Average Crustal Abundance'!M$2)</f>
        <v>5.1999999999999998E-2</v>
      </c>
      <c r="AS886" s="2">
        <f>IF(U886&gt;'Average Crustal Abundance'!N$2,Data!U886,'Average Crustal Abundance'!N$2)</f>
        <v>0.5</v>
      </c>
      <c r="AT886" s="2">
        <f>IF(V886&gt;'Average Crustal Abundance'!O$2,Data!V886,'Average Crustal Abundance'!O$2)</f>
        <v>11</v>
      </c>
      <c r="AU886" s="2">
        <f>IF(W886&gt;'Average Crustal Abundance'!P$2,Data!W886,'Average Crustal Abundance'!P$2)</f>
        <v>0.03</v>
      </c>
      <c r="AV886" s="2">
        <f>IF(X886&gt;'Average Crustal Abundance'!Q$2,Data!X886,'Average Crustal Abundance'!Q$2)</f>
        <v>2.5</v>
      </c>
      <c r="AW886" s="2">
        <f>IF(Y886&gt;'Average Crustal Abundance'!R$2,Data!Y886,'Average Crustal Abundance'!R$2)</f>
        <v>0.2</v>
      </c>
      <c r="AX886" s="2">
        <f>IF(Z886&gt;'Average Crustal Abundance'!S$2,Data!Z886,'Average Crustal Abundance'!S$2)</f>
        <v>0.18</v>
      </c>
      <c r="AY886" s="2">
        <f>IF(AA886&gt;'Average Crustal Abundance'!T$2,Data!AA886,'Average Crustal Abundance'!T$2)</f>
        <v>1E-3</v>
      </c>
      <c r="AZ886" s="2">
        <f>IF(AB886&gt;'Average Crustal Abundance'!U$2,Data!AB886,'Average Crustal Abundance'!U$2)</f>
        <v>0.8</v>
      </c>
      <c r="BA886" s="2">
        <f>IF(AC886&gt;'Average Crustal Abundance'!V$2,Data!AC886,'Average Crustal Abundance'!V$2)</f>
        <v>1</v>
      </c>
      <c r="BB886" s="2">
        <f>IF(AD886&gt;'Average Crustal Abundance'!W$2,Data!AD886,'Average Crustal Abundance'!W$2)</f>
        <v>1.7</v>
      </c>
      <c r="BC886" s="2">
        <f>IF(AE886&gt;'Average Crustal Abundance'!X$2,Data!AE886,'Average Crustal Abundance'!X$2)</f>
        <v>20</v>
      </c>
      <c r="BD886" s="2">
        <f>IF(AF886&gt;'Average Crustal Abundance'!Y$2,Data!AF886,'Average Crustal Abundance'!Y$2)</f>
        <v>1.3</v>
      </c>
      <c r="BE886" s="3">
        <f>LOG((AG886/'Average Crustal Abundance'!B$2),1.636)</f>
        <v>0</v>
      </c>
      <c r="BF886" s="3">
        <f>LOG((AH886/'Average Crustal Abundance'!C$2),5.77)</f>
        <v>0</v>
      </c>
      <c r="BG886" s="3">
        <f>LOG((AI886/'Average Crustal Abundance'!D$2),5.07)</f>
        <v>0</v>
      </c>
      <c r="BH886" s="3">
        <f>IF(LOG((AJ886/'Average Crustal Abundance'!E$2))&lt;6,LOG((AJ886/'Average Crustal Abundance'!E$2)),6)</f>
        <v>0</v>
      </c>
      <c r="BI886" s="3">
        <f>IF(LOG((AK886/'Average Crustal Abundance'!F$2))&lt;6,LOG((AK886/'Average Crustal Abundance'!F$2)),6)</f>
        <v>0</v>
      </c>
      <c r="BJ886" s="3">
        <f>IF(LOG((AL886/'Average Crustal Abundance'!G$2))&lt;6,LOG((AL886/'Average Crustal Abundance'!G$2)),6)</f>
        <v>0</v>
      </c>
      <c r="BK886" s="3">
        <f>LOG((AM886/'Average Crustal Abundance'!H$2),5.77)</f>
        <v>0</v>
      </c>
      <c r="BL886" s="3">
        <f>IF(LOG((AN886/'Average Crustal Abundance'!I$2))&lt;6,LOG((AN886/'Average Crustal Abundance'!I$2)),6)</f>
        <v>0</v>
      </c>
      <c r="BM886" s="3">
        <f>IF(LOG((AO886/'Average Crustal Abundance'!J$2))&lt;6,LOG((AO886/'Average Crustal Abundance'!J$2)),6)</f>
        <v>0</v>
      </c>
      <c r="BN886" s="3">
        <f>LOG((AP886/'Average Crustal Abundance'!K$2),4.9)</f>
        <v>0</v>
      </c>
      <c r="BO886" s="3">
        <f>IF(LOG((AQ886/'Average Crustal Abundance'!L$2))&lt;6,LOG((AQ886/'Average Crustal Abundance'!L$2)),6)</f>
        <v>0</v>
      </c>
      <c r="BP886" s="3">
        <f>IF(LOG((AR886/'Average Crustal Abundance'!M$2))&lt;6,LOG((AR886/'Average Crustal Abundance'!M$2)),6)</f>
        <v>0</v>
      </c>
      <c r="BQ886" s="3">
        <f>IF(LOG((AS886/'Average Crustal Abundance'!N$2))&lt;6,LOG((AS886/'Average Crustal Abundance'!N$2)),6)</f>
        <v>0</v>
      </c>
      <c r="BR886" s="3">
        <f>LOG((AT886/'Average Crustal Abundance'!O$2),6.71)</f>
        <v>0</v>
      </c>
      <c r="BS886" s="3">
        <f>IF(LOG((AU886/'Average Crustal Abundance'!P$2))&lt;6,LOG((AU886/'Average Crustal Abundance'!P$2)),6)</f>
        <v>0</v>
      </c>
      <c r="BT886" s="3">
        <f>LOG((AV886/'Average Crustal Abundance'!Q$2),8.58)</f>
        <v>0</v>
      </c>
      <c r="BU886" s="3">
        <f>IF(LOG((AW886/'Average Crustal Abundance'!R$2))&lt;6,LOG((AW886/'Average Crustal Abundance'!R$2)),6)</f>
        <v>0</v>
      </c>
      <c r="BV886" s="3">
        <f>IF(LOG((AX886/'Average Crustal Abundance'!S$2))&lt;6,LOG((AX886/'Average Crustal Abundance'!S$2)),6)</f>
        <v>0</v>
      </c>
      <c r="BW886" s="3">
        <f>IF(LOG((AY886/'Average Crustal Abundance'!T$2))&lt;6,LOG((AY886/'Average Crustal Abundance'!T$2)),6)</f>
        <v>0</v>
      </c>
      <c r="BX886" s="3">
        <f>IF(LOG((AZ886/'Average Crustal Abundance'!U$2))&lt;6,LOG((AZ886/'Average Crustal Abundance'!U$2)),6)</f>
        <v>0</v>
      </c>
      <c r="BY886" s="3">
        <f>IF(LOG((BA886/'Average Crustal Abundance'!V$2))&lt;6,LOG((BA886/'Average Crustal Abundance'!V$2)),6)</f>
        <v>0</v>
      </c>
      <c r="BZ886" s="3">
        <f>LOG((BB886/'Average Crustal Abundance'!W$2),9.15)</f>
        <v>0</v>
      </c>
      <c r="CA886" s="3">
        <f>LOG((BC886/'Average Crustal Abundance'!X$2),6.07)</f>
        <v>0</v>
      </c>
      <c r="CB886" s="3">
        <f>LOG((BD886/'Average Crustal Abundance'!Y$2),9.57)</f>
        <v>0</v>
      </c>
      <c r="CC886" s="3">
        <f t="shared" si="464"/>
        <v>0</v>
      </c>
      <c r="CD886" s="3" t="e">
        <f t="shared" si="465"/>
        <v>#DIV/0!</v>
      </c>
      <c r="CE886" s="4" t="e">
        <f t="shared" si="461"/>
        <v>#DIV/0!</v>
      </c>
      <c r="CF886" s="4" t="e">
        <f t="shared" si="462"/>
        <v>#DIV/0!</v>
      </c>
      <c r="CG886" s="4" t="e">
        <f t="shared" si="463"/>
        <v>#DIV/0!</v>
      </c>
      <c r="CH886" s="4" t="e">
        <f t="shared" si="457"/>
        <v>#DIV/0!</v>
      </c>
      <c r="CI886" s="4" t="e">
        <f t="shared" si="458"/>
        <v>#DIV/0!</v>
      </c>
      <c r="CJ886" s="4" t="e">
        <f t="shared" si="459"/>
        <v>#DIV/0!</v>
      </c>
      <c r="CK886" s="4" t="e">
        <f t="shared" si="460"/>
        <v>#DIV/0!</v>
      </c>
      <c r="CL886" s="4" t="e">
        <f t="shared" si="483"/>
        <v>#DIV/0!</v>
      </c>
      <c r="CM886" s="4" t="e">
        <f t="shared" si="484"/>
        <v>#DIV/0!</v>
      </c>
      <c r="CN886" s="4" t="e">
        <f t="shared" si="485"/>
        <v>#DIV/0!</v>
      </c>
      <c r="CO886" s="4" t="e">
        <f t="shared" si="485"/>
        <v>#DIV/0!</v>
      </c>
      <c r="CP886" s="4" t="e">
        <f t="shared" si="485"/>
        <v>#DIV/0!</v>
      </c>
      <c r="CQ886" s="4" t="e">
        <f t="shared" si="485"/>
        <v>#DIV/0!</v>
      </c>
      <c r="CR886" s="4" t="e">
        <f t="shared" si="485"/>
        <v>#DIV/0!</v>
      </c>
      <c r="CS886" s="4" t="e">
        <f t="shared" si="485"/>
        <v>#DIV/0!</v>
      </c>
      <c r="CT886" s="4" t="e">
        <f t="shared" si="486"/>
        <v>#DIV/0!</v>
      </c>
      <c r="CU886" s="4" t="e">
        <f t="shared" si="487"/>
        <v>#DIV/0!</v>
      </c>
      <c r="CV886" s="4" t="e">
        <f t="shared" si="488"/>
        <v>#DIV/0!</v>
      </c>
      <c r="CW886" s="4" t="e">
        <f t="shared" si="477"/>
        <v>#DIV/0!</v>
      </c>
      <c r="CX886" s="4" t="e">
        <f t="shared" si="477"/>
        <v>#DIV/0!</v>
      </c>
      <c r="CY886" s="4" t="e">
        <f t="shared" si="477"/>
        <v>#DIV/0!</v>
      </c>
      <c r="CZ886" s="4" t="e">
        <f t="shared" si="473"/>
        <v>#DIV/0!</v>
      </c>
      <c r="DA886" s="4" t="e">
        <f t="shared" si="473"/>
        <v>#DIV/0!</v>
      </c>
      <c r="DB886" s="4" t="e">
        <f t="shared" si="473"/>
        <v>#DIV/0!</v>
      </c>
      <c r="DC886" s="3"/>
      <c r="DD886" s="3" t="e">
        <f t="shared" si="466"/>
        <v>#DIV/0!</v>
      </c>
    </row>
    <row r="887" spans="33:108" x14ac:dyDescent="0.25">
      <c r="AG887" s="2">
        <f>IF(I887&gt;'Average Crustal Abundance'!B$2,Data!I887,'Average Crustal Abundance'!B$2)</f>
        <v>52200</v>
      </c>
      <c r="AH887" s="2">
        <f>IF(J887&gt;'Average Crustal Abundance'!C$2,Data!J887,'Average Crustal Abundance'!C$2)</f>
        <v>27</v>
      </c>
      <c r="AI887" s="2">
        <f>IF(K887&gt;'Average Crustal Abundance'!D$2,Data!K887,'Average Crustal Abundance'!D$2)</f>
        <v>59</v>
      </c>
      <c r="AJ887" s="2">
        <f>IF(L887&gt;'Average Crustal Abundance'!E$2,Data!L887,'Average Crustal Abundance'!E$2)</f>
        <v>0.188</v>
      </c>
      <c r="AK887" s="2">
        <f>IF(M887&gt;'Average Crustal Abundance'!F$2,Data!M887,'Average Crustal Abundance'!F$2)</f>
        <v>1.5E-3</v>
      </c>
      <c r="AL887" s="2">
        <f>IF(N887&gt;'Average Crustal Abundance'!G$2,Data!N887,'Average Crustal Abundance'!G$2)</f>
        <v>1.5E-3</v>
      </c>
      <c r="AM887" s="2">
        <f>IF(O887&gt;'Average Crustal Abundance'!H$2,Data!O887,'Average Crustal Abundance'!H$2)</f>
        <v>27</v>
      </c>
      <c r="AN887" s="2">
        <f>IF(P887&gt;'Average Crustal Abundance'!I$2,Data!P887,'Average Crustal Abundance'!I$2)</f>
        <v>5.6000000000000001E-2</v>
      </c>
      <c r="AO887" s="2">
        <f>IF(Q887&gt;'Average Crustal Abundance'!J$2,Data!Q887,'Average Crustal Abundance'!J$2)</f>
        <v>1.2999999999999999E-3</v>
      </c>
      <c r="AP887" s="2">
        <f>IF(R887&gt;'Average Crustal Abundance'!K$2,Data!R887,'Average Crustal Abundance'!K$2)</f>
        <v>72</v>
      </c>
      <c r="AQ887" s="2">
        <f>IF(S887&gt;'Average Crustal Abundance'!L$2,Data!S887,'Average Crustal Abundance'!L$2)</f>
        <v>0.08</v>
      </c>
      <c r="AR887" s="2">
        <f>IF(T887&gt;'Average Crustal Abundance'!M$2,Data!T887,'Average Crustal Abundance'!M$2)</f>
        <v>5.1999999999999998E-2</v>
      </c>
      <c r="AS887" s="2">
        <f>IF(U887&gt;'Average Crustal Abundance'!N$2,Data!U887,'Average Crustal Abundance'!N$2)</f>
        <v>0.5</v>
      </c>
      <c r="AT887" s="2">
        <f>IF(V887&gt;'Average Crustal Abundance'!O$2,Data!V887,'Average Crustal Abundance'!O$2)</f>
        <v>11</v>
      </c>
      <c r="AU887" s="2">
        <f>IF(W887&gt;'Average Crustal Abundance'!P$2,Data!W887,'Average Crustal Abundance'!P$2)</f>
        <v>0.03</v>
      </c>
      <c r="AV887" s="2">
        <f>IF(X887&gt;'Average Crustal Abundance'!Q$2,Data!X887,'Average Crustal Abundance'!Q$2)</f>
        <v>2.5</v>
      </c>
      <c r="AW887" s="2">
        <f>IF(Y887&gt;'Average Crustal Abundance'!R$2,Data!Y887,'Average Crustal Abundance'!R$2)</f>
        <v>0.2</v>
      </c>
      <c r="AX887" s="2">
        <f>IF(Z887&gt;'Average Crustal Abundance'!S$2,Data!Z887,'Average Crustal Abundance'!S$2)</f>
        <v>0.18</v>
      </c>
      <c r="AY887" s="2">
        <f>IF(AA887&gt;'Average Crustal Abundance'!T$2,Data!AA887,'Average Crustal Abundance'!T$2)</f>
        <v>1E-3</v>
      </c>
      <c r="AZ887" s="2">
        <f>IF(AB887&gt;'Average Crustal Abundance'!U$2,Data!AB887,'Average Crustal Abundance'!U$2)</f>
        <v>0.8</v>
      </c>
      <c r="BA887" s="2">
        <f>IF(AC887&gt;'Average Crustal Abundance'!V$2,Data!AC887,'Average Crustal Abundance'!V$2)</f>
        <v>1</v>
      </c>
      <c r="BB887" s="2">
        <f>IF(AD887&gt;'Average Crustal Abundance'!W$2,Data!AD887,'Average Crustal Abundance'!W$2)</f>
        <v>1.7</v>
      </c>
      <c r="BC887" s="2">
        <f>IF(AE887&gt;'Average Crustal Abundance'!X$2,Data!AE887,'Average Crustal Abundance'!X$2)</f>
        <v>20</v>
      </c>
      <c r="BD887" s="2">
        <f>IF(AF887&gt;'Average Crustal Abundance'!Y$2,Data!AF887,'Average Crustal Abundance'!Y$2)</f>
        <v>1.3</v>
      </c>
      <c r="BE887" s="3">
        <f>LOG((AG887/'Average Crustal Abundance'!B$2),1.636)</f>
        <v>0</v>
      </c>
      <c r="BF887" s="3">
        <f>LOG((AH887/'Average Crustal Abundance'!C$2),5.77)</f>
        <v>0</v>
      </c>
      <c r="BG887" s="3">
        <f>LOG((AI887/'Average Crustal Abundance'!D$2),5.07)</f>
        <v>0</v>
      </c>
      <c r="BH887" s="3">
        <f>IF(LOG((AJ887/'Average Crustal Abundance'!E$2))&lt;6,LOG((AJ887/'Average Crustal Abundance'!E$2)),6)</f>
        <v>0</v>
      </c>
      <c r="BI887" s="3">
        <f>IF(LOG((AK887/'Average Crustal Abundance'!F$2))&lt;6,LOG((AK887/'Average Crustal Abundance'!F$2)),6)</f>
        <v>0</v>
      </c>
      <c r="BJ887" s="3">
        <f>IF(LOG((AL887/'Average Crustal Abundance'!G$2))&lt;6,LOG((AL887/'Average Crustal Abundance'!G$2)),6)</f>
        <v>0</v>
      </c>
      <c r="BK887" s="3">
        <f>LOG((AM887/'Average Crustal Abundance'!H$2),5.77)</f>
        <v>0</v>
      </c>
      <c r="BL887" s="3">
        <f>IF(LOG((AN887/'Average Crustal Abundance'!I$2))&lt;6,LOG((AN887/'Average Crustal Abundance'!I$2)),6)</f>
        <v>0</v>
      </c>
      <c r="BM887" s="3">
        <f>IF(LOG((AO887/'Average Crustal Abundance'!J$2))&lt;6,LOG((AO887/'Average Crustal Abundance'!J$2)),6)</f>
        <v>0</v>
      </c>
      <c r="BN887" s="3">
        <f>LOG((AP887/'Average Crustal Abundance'!K$2),4.9)</f>
        <v>0</v>
      </c>
      <c r="BO887" s="3">
        <f>IF(LOG((AQ887/'Average Crustal Abundance'!L$2))&lt;6,LOG((AQ887/'Average Crustal Abundance'!L$2)),6)</f>
        <v>0</v>
      </c>
      <c r="BP887" s="3">
        <f>IF(LOG((AR887/'Average Crustal Abundance'!M$2))&lt;6,LOG((AR887/'Average Crustal Abundance'!M$2)),6)</f>
        <v>0</v>
      </c>
      <c r="BQ887" s="3">
        <f>IF(LOG((AS887/'Average Crustal Abundance'!N$2))&lt;6,LOG((AS887/'Average Crustal Abundance'!N$2)),6)</f>
        <v>0</v>
      </c>
      <c r="BR887" s="3">
        <f>LOG((AT887/'Average Crustal Abundance'!O$2),6.71)</f>
        <v>0</v>
      </c>
      <c r="BS887" s="3">
        <f>IF(LOG((AU887/'Average Crustal Abundance'!P$2))&lt;6,LOG((AU887/'Average Crustal Abundance'!P$2)),6)</f>
        <v>0</v>
      </c>
      <c r="BT887" s="3">
        <f>LOG((AV887/'Average Crustal Abundance'!Q$2),8.58)</f>
        <v>0</v>
      </c>
      <c r="BU887" s="3">
        <f>IF(LOG((AW887/'Average Crustal Abundance'!R$2))&lt;6,LOG((AW887/'Average Crustal Abundance'!R$2)),6)</f>
        <v>0</v>
      </c>
      <c r="BV887" s="3">
        <f>IF(LOG((AX887/'Average Crustal Abundance'!S$2))&lt;6,LOG((AX887/'Average Crustal Abundance'!S$2)),6)</f>
        <v>0</v>
      </c>
      <c r="BW887" s="3">
        <f>IF(LOG((AY887/'Average Crustal Abundance'!T$2))&lt;6,LOG((AY887/'Average Crustal Abundance'!T$2)),6)</f>
        <v>0</v>
      </c>
      <c r="BX887" s="3">
        <f>IF(LOG((AZ887/'Average Crustal Abundance'!U$2))&lt;6,LOG((AZ887/'Average Crustal Abundance'!U$2)),6)</f>
        <v>0</v>
      </c>
      <c r="BY887" s="3">
        <f>IF(LOG((BA887/'Average Crustal Abundance'!V$2))&lt;6,LOG((BA887/'Average Crustal Abundance'!V$2)),6)</f>
        <v>0</v>
      </c>
      <c r="BZ887" s="3">
        <f>LOG((BB887/'Average Crustal Abundance'!W$2),9.15)</f>
        <v>0</v>
      </c>
      <c r="CA887" s="3">
        <f>LOG((BC887/'Average Crustal Abundance'!X$2),6.07)</f>
        <v>0</v>
      </c>
      <c r="CB887" s="3">
        <f>LOG((BD887/'Average Crustal Abundance'!Y$2),9.57)</f>
        <v>0</v>
      </c>
      <c r="CC887" s="3">
        <f t="shared" si="464"/>
        <v>0</v>
      </c>
      <c r="CD887" s="3" t="e">
        <f t="shared" si="465"/>
        <v>#DIV/0!</v>
      </c>
      <c r="CE887" s="4" t="e">
        <f t="shared" si="461"/>
        <v>#DIV/0!</v>
      </c>
      <c r="CF887" s="4" t="e">
        <f t="shared" si="462"/>
        <v>#DIV/0!</v>
      </c>
      <c r="CG887" s="4" t="e">
        <f t="shared" si="463"/>
        <v>#DIV/0!</v>
      </c>
      <c r="CH887" s="4" t="e">
        <f t="shared" si="457"/>
        <v>#DIV/0!</v>
      </c>
      <c r="CI887" s="4" t="e">
        <f t="shared" si="458"/>
        <v>#DIV/0!</v>
      </c>
      <c r="CJ887" s="4" t="e">
        <f t="shared" si="459"/>
        <v>#DIV/0!</v>
      </c>
      <c r="CK887" s="4" t="e">
        <f t="shared" si="460"/>
        <v>#DIV/0!</v>
      </c>
      <c r="CL887" s="4" t="e">
        <f t="shared" si="483"/>
        <v>#DIV/0!</v>
      </c>
      <c r="CM887" s="4" t="e">
        <f t="shared" si="484"/>
        <v>#DIV/0!</v>
      </c>
      <c r="CN887" s="4" t="e">
        <f t="shared" si="485"/>
        <v>#DIV/0!</v>
      </c>
      <c r="CO887" s="4" t="e">
        <f t="shared" si="485"/>
        <v>#DIV/0!</v>
      </c>
      <c r="CP887" s="4" t="e">
        <f t="shared" si="485"/>
        <v>#DIV/0!</v>
      </c>
      <c r="CQ887" s="4" t="e">
        <f t="shared" si="485"/>
        <v>#DIV/0!</v>
      </c>
      <c r="CR887" s="4" t="e">
        <f t="shared" si="485"/>
        <v>#DIV/0!</v>
      </c>
      <c r="CS887" s="4" t="e">
        <f t="shared" si="485"/>
        <v>#DIV/0!</v>
      </c>
      <c r="CT887" s="4" t="e">
        <f t="shared" si="486"/>
        <v>#DIV/0!</v>
      </c>
      <c r="CU887" s="4" t="e">
        <f t="shared" si="487"/>
        <v>#DIV/0!</v>
      </c>
      <c r="CV887" s="4" t="e">
        <f t="shared" si="488"/>
        <v>#DIV/0!</v>
      </c>
      <c r="CW887" s="4" t="e">
        <f t="shared" si="477"/>
        <v>#DIV/0!</v>
      </c>
      <c r="CX887" s="4" t="e">
        <f t="shared" si="477"/>
        <v>#DIV/0!</v>
      </c>
      <c r="CY887" s="4" t="e">
        <f t="shared" si="477"/>
        <v>#DIV/0!</v>
      </c>
      <c r="CZ887" s="4" t="e">
        <f t="shared" si="473"/>
        <v>#DIV/0!</v>
      </c>
      <c r="DA887" s="4" t="e">
        <f t="shared" si="473"/>
        <v>#DIV/0!</v>
      </c>
      <c r="DB887" s="4" t="e">
        <f t="shared" si="473"/>
        <v>#DIV/0!</v>
      </c>
      <c r="DC887" s="3"/>
      <c r="DD887" s="3" t="e">
        <f t="shared" si="466"/>
        <v>#DIV/0!</v>
      </c>
    </row>
    <row r="888" spans="33:108" x14ac:dyDescent="0.25">
      <c r="AG888" s="2">
        <f>IF(I888&gt;'Average Crustal Abundance'!B$2,Data!I888,'Average Crustal Abundance'!B$2)</f>
        <v>52200</v>
      </c>
      <c r="AH888" s="2">
        <f>IF(J888&gt;'Average Crustal Abundance'!C$2,Data!J888,'Average Crustal Abundance'!C$2)</f>
        <v>27</v>
      </c>
      <c r="AI888" s="2">
        <f>IF(K888&gt;'Average Crustal Abundance'!D$2,Data!K888,'Average Crustal Abundance'!D$2)</f>
        <v>59</v>
      </c>
      <c r="AJ888" s="2">
        <f>IF(L888&gt;'Average Crustal Abundance'!E$2,Data!L888,'Average Crustal Abundance'!E$2)</f>
        <v>0.188</v>
      </c>
      <c r="AK888" s="2">
        <f>IF(M888&gt;'Average Crustal Abundance'!F$2,Data!M888,'Average Crustal Abundance'!F$2)</f>
        <v>1.5E-3</v>
      </c>
      <c r="AL888" s="2">
        <f>IF(N888&gt;'Average Crustal Abundance'!G$2,Data!N888,'Average Crustal Abundance'!G$2)</f>
        <v>1.5E-3</v>
      </c>
      <c r="AM888" s="2">
        <f>IF(O888&gt;'Average Crustal Abundance'!H$2,Data!O888,'Average Crustal Abundance'!H$2)</f>
        <v>27</v>
      </c>
      <c r="AN888" s="2">
        <f>IF(P888&gt;'Average Crustal Abundance'!I$2,Data!P888,'Average Crustal Abundance'!I$2)</f>
        <v>5.6000000000000001E-2</v>
      </c>
      <c r="AO888" s="2">
        <f>IF(Q888&gt;'Average Crustal Abundance'!J$2,Data!Q888,'Average Crustal Abundance'!J$2)</f>
        <v>1.2999999999999999E-3</v>
      </c>
      <c r="AP888" s="2">
        <f>IF(R888&gt;'Average Crustal Abundance'!K$2,Data!R888,'Average Crustal Abundance'!K$2)</f>
        <v>72</v>
      </c>
      <c r="AQ888" s="2">
        <f>IF(S888&gt;'Average Crustal Abundance'!L$2,Data!S888,'Average Crustal Abundance'!L$2)</f>
        <v>0.08</v>
      </c>
      <c r="AR888" s="2">
        <f>IF(T888&gt;'Average Crustal Abundance'!M$2,Data!T888,'Average Crustal Abundance'!M$2)</f>
        <v>5.1999999999999998E-2</v>
      </c>
      <c r="AS888" s="2">
        <f>IF(U888&gt;'Average Crustal Abundance'!N$2,Data!U888,'Average Crustal Abundance'!N$2)</f>
        <v>0.5</v>
      </c>
      <c r="AT888" s="2">
        <f>IF(V888&gt;'Average Crustal Abundance'!O$2,Data!V888,'Average Crustal Abundance'!O$2)</f>
        <v>11</v>
      </c>
      <c r="AU888" s="2">
        <f>IF(W888&gt;'Average Crustal Abundance'!P$2,Data!W888,'Average Crustal Abundance'!P$2)</f>
        <v>0.03</v>
      </c>
      <c r="AV888" s="2">
        <f>IF(X888&gt;'Average Crustal Abundance'!Q$2,Data!X888,'Average Crustal Abundance'!Q$2)</f>
        <v>2.5</v>
      </c>
      <c r="AW888" s="2">
        <f>IF(Y888&gt;'Average Crustal Abundance'!R$2,Data!Y888,'Average Crustal Abundance'!R$2)</f>
        <v>0.2</v>
      </c>
      <c r="AX888" s="2">
        <f>IF(Z888&gt;'Average Crustal Abundance'!S$2,Data!Z888,'Average Crustal Abundance'!S$2)</f>
        <v>0.18</v>
      </c>
      <c r="AY888" s="2">
        <f>IF(AA888&gt;'Average Crustal Abundance'!T$2,Data!AA888,'Average Crustal Abundance'!T$2)</f>
        <v>1E-3</v>
      </c>
      <c r="AZ888" s="2">
        <f>IF(AB888&gt;'Average Crustal Abundance'!U$2,Data!AB888,'Average Crustal Abundance'!U$2)</f>
        <v>0.8</v>
      </c>
      <c r="BA888" s="2">
        <f>IF(AC888&gt;'Average Crustal Abundance'!V$2,Data!AC888,'Average Crustal Abundance'!V$2)</f>
        <v>1</v>
      </c>
      <c r="BB888" s="2">
        <f>IF(AD888&gt;'Average Crustal Abundance'!W$2,Data!AD888,'Average Crustal Abundance'!W$2)</f>
        <v>1.7</v>
      </c>
      <c r="BC888" s="2">
        <f>IF(AE888&gt;'Average Crustal Abundance'!X$2,Data!AE888,'Average Crustal Abundance'!X$2)</f>
        <v>20</v>
      </c>
      <c r="BD888" s="2">
        <f>IF(AF888&gt;'Average Crustal Abundance'!Y$2,Data!AF888,'Average Crustal Abundance'!Y$2)</f>
        <v>1.3</v>
      </c>
      <c r="BE888" s="3">
        <f>LOG((AG888/'Average Crustal Abundance'!B$2),1.636)</f>
        <v>0</v>
      </c>
      <c r="BF888" s="3">
        <f>LOG((AH888/'Average Crustal Abundance'!C$2),5.77)</f>
        <v>0</v>
      </c>
      <c r="BG888" s="3">
        <f>LOG((AI888/'Average Crustal Abundance'!D$2),5.07)</f>
        <v>0</v>
      </c>
      <c r="BH888" s="3">
        <f>IF(LOG((AJ888/'Average Crustal Abundance'!E$2))&lt;6,LOG((AJ888/'Average Crustal Abundance'!E$2)),6)</f>
        <v>0</v>
      </c>
      <c r="BI888" s="3">
        <f>IF(LOG((AK888/'Average Crustal Abundance'!F$2))&lt;6,LOG((AK888/'Average Crustal Abundance'!F$2)),6)</f>
        <v>0</v>
      </c>
      <c r="BJ888" s="3">
        <f>IF(LOG((AL888/'Average Crustal Abundance'!G$2))&lt;6,LOG((AL888/'Average Crustal Abundance'!G$2)),6)</f>
        <v>0</v>
      </c>
      <c r="BK888" s="3">
        <f>LOG((AM888/'Average Crustal Abundance'!H$2),5.77)</f>
        <v>0</v>
      </c>
      <c r="BL888" s="3">
        <f>IF(LOG((AN888/'Average Crustal Abundance'!I$2))&lt;6,LOG((AN888/'Average Crustal Abundance'!I$2)),6)</f>
        <v>0</v>
      </c>
      <c r="BM888" s="3">
        <f>IF(LOG((AO888/'Average Crustal Abundance'!J$2))&lt;6,LOG((AO888/'Average Crustal Abundance'!J$2)),6)</f>
        <v>0</v>
      </c>
      <c r="BN888" s="3">
        <f>LOG((AP888/'Average Crustal Abundance'!K$2),4.9)</f>
        <v>0</v>
      </c>
      <c r="BO888" s="3">
        <f>IF(LOG((AQ888/'Average Crustal Abundance'!L$2))&lt;6,LOG((AQ888/'Average Crustal Abundance'!L$2)),6)</f>
        <v>0</v>
      </c>
      <c r="BP888" s="3">
        <f>IF(LOG((AR888/'Average Crustal Abundance'!M$2))&lt;6,LOG((AR888/'Average Crustal Abundance'!M$2)),6)</f>
        <v>0</v>
      </c>
      <c r="BQ888" s="3">
        <f>IF(LOG((AS888/'Average Crustal Abundance'!N$2))&lt;6,LOG((AS888/'Average Crustal Abundance'!N$2)),6)</f>
        <v>0</v>
      </c>
      <c r="BR888" s="3">
        <f>LOG((AT888/'Average Crustal Abundance'!O$2),6.71)</f>
        <v>0</v>
      </c>
      <c r="BS888" s="3">
        <f>IF(LOG((AU888/'Average Crustal Abundance'!P$2))&lt;6,LOG((AU888/'Average Crustal Abundance'!P$2)),6)</f>
        <v>0</v>
      </c>
      <c r="BT888" s="3">
        <f>LOG((AV888/'Average Crustal Abundance'!Q$2),8.58)</f>
        <v>0</v>
      </c>
      <c r="BU888" s="3">
        <f>IF(LOG((AW888/'Average Crustal Abundance'!R$2))&lt;6,LOG((AW888/'Average Crustal Abundance'!R$2)),6)</f>
        <v>0</v>
      </c>
      <c r="BV888" s="3">
        <f>IF(LOG((AX888/'Average Crustal Abundance'!S$2))&lt;6,LOG((AX888/'Average Crustal Abundance'!S$2)),6)</f>
        <v>0</v>
      </c>
      <c r="BW888" s="3">
        <f>IF(LOG((AY888/'Average Crustal Abundance'!T$2))&lt;6,LOG((AY888/'Average Crustal Abundance'!T$2)),6)</f>
        <v>0</v>
      </c>
      <c r="BX888" s="3">
        <f>IF(LOG((AZ888/'Average Crustal Abundance'!U$2))&lt;6,LOG((AZ888/'Average Crustal Abundance'!U$2)),6)</f>
        <v>0</v>
      </c>
      <c r="BY888" s="3">
        <f>IF(LOG((BA888/'Average Crustal Abundance'!V$2))&lt;6,LOG((BA888/'Average Crustal Abundance'!V$2)),6)</f>
        <v>0</v>
      </c>
      <c r="BZ888" s="3">
        <f>LOG((BB888/'Average Crustal Abundance'!W$2),9.15)</f>
        <v>0</v>
      </c>
      <c r="CA888" s="3">
        <f>LOG((BC888/'Average Crustal Abundance'!X$2),6.07)</f>
        <v>0</v>
      </c>
      <c r="CB888" s="3">
        <f>LOG((BD888/'Average Crustal Abundance'!Y$2),9.57)</f>
        <v>0</v>
      </c>
      <c r="CC888" s="3">
        <f t="shared" si="464"/>
        <v>0</v>
      </c>
      <c r="CD888" s="3" t="e">
        <f t="shared" si="465"/>
        <v>#DIV/0!</v>
      </c>
      <c r="CE888" s="4" t="e">
        <f t="shared" si="461"/>
        <v>#DIV/0!</v>
      </c>
      <c r="CF888" s="4" t="e">
        <f t="shared" si="462"/>
        <v>#DIV/0!</v>
      </c>
      <c r="CG888" s="4" t="e">
        <f t="shared" si="463"/>
        <v>#DIV/0!</v>
      </c>
      <c r="CH888" s="4" t="e">
        <f t="shared" si="457"/>
        <v>#DIV/0!</v>
      </c>
      <c r="CI888" s="4" t="e">
        <f t="shared" si="458"/>
        <v>#DIV/0!</v>
      </c>
      <c r="CJ888" s="4" t="e">
        <f t="shared" si="459"/>
        <v>#DIV/0!</v>
      </c>
      <c r="CK888" s="4" t="e">
        <f t="shared" si="460"/>
        <v>#DIV/0!</v>
      </c>
      <c r="CL888" s="4" t="e">
        <f t="shared" si="483"/>
        <v>#DIV/0!</v>
      </c>
      <c r="CM888" s="4" t="e">
        <f t="shared" si="484"/>
        <v>#DIV/0!</v>
      </c>
      <c r="CN888" s="4" t="e">
        <f t="shared" si="485"/>
        <v>#DIV/0!</v>
      </c>
      <c r="CO888" s="4" t="e">
        <f t="shared" si="485"/>
        <v>#DIV/0!</v>
      </c>
      <c r="CP888" s="4" t="e">
        <f t="shared" si="485"/>
        <v>#DIV/0!</v>
      </c>
      <c r="CQ888" s="4" t="e">
        <f t="shared" si="485"/>
        <v>#DIV/0!</v>
      </c>
      <c r="CR888" s="4" t="e">
        <f t="shared" si="485"/>
        <v>#DIV/0!</v>
      </c>
      <c r="CS888" s="4" t="e">
        <f t="shared" si="485"/>
        <v>#DIV/0!</v>
      </c>
      <c r="CT888" s="4" t="e">
        <f t="shared" si="486"/>
        <v>#DIV/0!</v>
      </c>
      <c r="CU888" s="4" t="e">
        <f t="shared" si="487"/>
        <v>#DIV/0!</v>
      </c>
      <c r="CV888" s="4" t="e">
        <f t="shared" si="488"/>
        <v>#DIV/0!</v>
      </c>
      <c r="CW888" s="4" t="e">
        <f t="shared" si="477"/>
        <v>#DIV/0!</v>
      </c>
      <c r="CX888" s="4" t="e">
        <f t="shared" si="477"/>
        <v>#DIV/0!</v>
      </c>
      <c r="CY888" s="4" t="e">
        <f t="shared" si="477"/>
        <v>#DIV/0!</v>
      </c>
      <c r="CZ888" s="4" t="e">
        <f t="shared" si="473"/>
        <v>#DIV/0!</v>
      </c>
      <c r="DA888" s="4" t="e">
        <f t="shared" si="473"/>
        <v>#DIV/0!</v>
      </c>
      <c r="DB888" s="4" t="e">
        <f t="shared" si="473"/>
        <v>#DIV/0!</v>
      </c>
      <c r="DC888" s="3"/>
      <c r="DD888" s="3" t="e">
        <f t="shared" si="466"/>
        <v>#DIV/0!</v>
      </c>
    </row>
    <row r="889" spans="33:108" x14ac:dyDescent="0.25">
      <c r="AG889" s="2">
        <f>IF(I889&gt;'Average Crustal Abundance'!B$2,Data!I889,'Average Crustal Abundance'!B$2)</f>
        <v>52200</v>
      </c>
      <c r="AH889" s="2">
        <f>IF(J889&gt;'Average Crustal Abundance'!C$2,Data!J889,'Average Crustal Abundance'!C$2)</f>
        <v>27</v>
      </c>
      <c r="AI889" s="2">
        <f>IF(K889&gt;'Average Crustal Abundance'!D$2,Data!K889,'Average Crustal Abundance'!D$2)</f>
        <v>59</v>
      </c>
      <c r="AJ889" s="2">
        <f>IF(L889&gt;'Average Crustal Abundance'!E$2,Data!L889,'Average Crustal Abundance'!E$2)</f>
        <v>0.188</v>
      </c>
      <c r="AK889" s="2">
        <f>IF(M889&gt;'Average Crustal Abundance'!F$2,Data!M889,'Average Crustal Abundance'!F$2)</f>
        <v>1.5E-3</v>
      </c>
      <c r="AL889" s="2">
        <f>IF(N889&gt;'Average Crustal Abundance'!G$2,Data!N889,'Average Crustal Abundance'!G$2)</f>
        <v>1.5E-3</v>
      </c>
      <c r="AM889" s="2">
        <f>IF(O889&gt;'Average Crustal Abundance'!H$2,Data!O889,'Average Crustal Abundance'!H$2)</f>
        <v>27</v>
      </c>
      <c r="AN889" s="2">
        <f>IF(P889&gt;'Average Crustal Abundance'!I$2,Data!P889,'Average Crustal Abundance'!I$2)</f>
        <v>5.6000000000000001E-2</v>
      </c>
      <c r="AO889" s="2">
        <f>IF(Q889&gt;'Average Crustal Abundance'!J$2,Data!Q889,'Average Crustal Abundance'!J$2)</f>
        <v>1.2999999999999999E-3</v>
      </c>
      <c r="AP889" s="2">
        <f>IF(R889&gt;'Average Crustal Abundance'!K$2,Data!R889,'Average Crustal Abundance'!K$2)</f>
        <v>72</v>
      </c>
      <c r="AQ889" s="2">
        <f>IF(S889&gt;'Average Crustal Abundance'!L$2,Data!S889,'Average Crustal Abundance'!L$2)</f>
        <v>0.08</v>
      </c>
      <c r="AR889" s="2">
        <f>IF(T889&gt;'Average Crustal Abundance'!M$2,Data!T889,'Average Crustal Abundance'!M$2)</f>
        <v>5.1999999999999998E-2</v>
      </c>
      <c r="AS889" s="2">
        <f>IF(U889&gt;'Average Crustal Abundance'!N$2,Data!U889,'Average Crustal Abundance'!N$2)</f>
        <v>0.5</v>
      </c>
      <c r="AT889" s="2">
        <f>IF(V889&gt;'Average Crustal Abundance'!O$2,Data!V889,'Average Crustal Abundance'!O$2)</f>
        <v>11</v>
      </c>
      <c r="AU889" s="2">
        <f>IF(W889&gt;'Average Crustal Abundance'!P$2,Data!W889,'Average Crustal Abundance'!P$2)</f>
        <v>0.03</v>
      </c>
      <c r="AV889" s="2">
        <f>IF(X889&gt;'Average Crustal Abundance'!Q$2,Data!X889,'Average Crustal Abundance'!Q$2)</f>
        <v>2.5</v>
      </c>
      <c r="AW889" s="2">
        <f>IF(Y889&gt;'Average Crustal Abundance'!R$2,Data!Y889,'Average Crustal Abundance'!R$2)</f>
        <v>0.2</v>
      </c>
      <c r="AX889" s="2">
        <f>IF(Z889&gt;'Average Crustal Abundance'!S$2,Data!Z889,'Average Crustal Abundance'!S$2)</f>
        <v>0.18</v>
      </c>
      <c r="AY889" s="2">
        <f>IF(AA889&gt;'Average Crustal Abundance'!T$2,Data!AA889,'Average Crustal Abundance'!T$2)</f>
        <v>1E-3</v>
      </c>
      <c r="AZ889" s="2">
        <f>IF(AB889&gt;'Average Crustal Abundance'!U$2,Data!AB889,'Average Crustal Abundance'!U$2)</f>
        <v>0.8</v>
      </c>
      <c r="BA889" s="2">
        <f>IF(AC889&gt;'Average Crustal Abundance'!V$2,Data!AC889,'Average Crustal Abundance'!V$2)</f>
        <v>1</v>
      </c>
      <c r="BB889" s="2">
        <f>IF(AD889&gt;'Average Crustal Abundance'!W$2,Data!AD889,'Average Crustal Abundance'!W$2)</f>
        <v>1.7</v>
      </c>
      <c r="BC889" s="2">
        <f>IF(AE889&gt;'Average Crustal Abundance'!X$2,Data!AE889,'Average Crustal Abundance'!X$2)</f>
        <v>20</v>
      </c>
      <c r="BD889" s="2">
        <f>IF(AF889&gt;'Average Crustal Abundance'!Y$2,Data!AF889,'Average Crustal Abundance'!Y$2)</f>
        <v>1.3</v>
      </c>
      <c r="BE889" s="3">
        <f>LOG((AG889/'Average Crustal Abundance'!B$2),1.636)</f>
        <v>0</v>
      </c>
      <c r="BF889" s="3">
        <f>LOG((AH889/'Average Crustal Abundance'!C$2),5.77)</f>
        <v>0</v>
      </c>
      <c r="BG889" s="3">
        <f>LOG((AI889/'Average Crustal Abundance'!D$2),5.07)</f>
        <v>0</v>
      </c>
      <c r="BH889" s="3">
        <f>IF(LOG((AJ889/'Average Crustal Abundance'!E$2))&lt;6,LOG((AJ889/'Average Crustal Abundance'!E$2)),6)</f>
        <v>0</v>
      </c>
      <c r="BI889" s="3">
        <f>IF(LOG((AK889/'Average Crustal Abundance'!F$2))&lt;6,LOG((AK889/'Average Crustal Abundance'!F$2)),6)</f>
        <v>0</v>
      </c>
      <c r="BJ889" s="3">
        <f>IF(LOG((AL889/'Average Crustal Abundance'!G$2))&lt;6,LOG((AL889/'Average Crustal Abundance'!G$2)),6)</f>
        <v>0</v>
      </c>
      <c r="BK889" s="3">
        <f>LOG((AM889/'Average Crustal Abundance'!H$2),5.77)</f>
        <v>0</v>
      </c>
      <c r="BL889" s="3">
        <f>IF(LOG((AN889/'Average Crustal Abundance'!I$2))&lt;6,LOG((AN889/'Average Crustal Abundance'!I$2)),6)</f>
        <v>0</v>
      </c>
      <c r="BM889" s="3">
        <f>IF(LOG((AO889/'Average Crustal Abundance'!J$2))&lt;6,LOG((AO889/'Average Crustal Abundance'!J$2)),6)</f>
        <v>0</v>
      </c>
      <c r="BN889" s="3">
        <f>LOG((AP889/'Average Crustal Abundance'!K$2),4.9)</f>
        <v>0</v>
      </c>
      <c r="BO889" s="3">
        <f>IF(LOG((AQ889/'Average Crustal Abundance'!L$2))&lt;6,LOG((AQ889/'Average Crustal Abundance'!L$2)),6)</f>
        <v>0</v>
      </c>
      <c r="BP889" s="3">
        <f>IF(LOG((AR889/'Average Crustal Abundance'!M$2))&lt;6,LOG((AR889/'Average Crustal Abundance'!M$2)),6)</f>
        <v>0</v>
      </c>
      <c r="BQ889" s="3">
        <f>IF(LOG((AS889/'Average Crustal Abundance'!N$2))&lt;6,LOG((AS889/'Average Crustal Abundance'!N$2)),6)</f>
        <v>0</v>
      </c>
      <c r="BR889" s="3">
        <f>LOG((AT889/'Average Crustal Abundance'!O$2),6.71)</f>
        <v>0</v>
      </c>
      <c r="BS889" s="3">
        <f>IF(LOG((AU889/'Average Crustal Abundance'!P$2))&lt;6,LOG((AU889/'Average Crustal Abundance'!P$2)),6)</f>
        <v>0</v>
      </c>
      <c r="BT889" s="3">
        <f>LOG((AV889/'Average Crustal Abundance'!Q$2),8.58)</f>
        <v>0</v>
      </c>
      <c r="BU889" s="3">
        <f>IF(LOG((AW889/'Average Crustal Abundance'!R$2))&lt;6,LOG((AW889/'Average Crustal Abundance'!R$2)),6)</f>
        <v>0</v>
      </c>
      <c r="BV889" s="3">
        <f>IF(LOG((AX889/'Average Crustal Abundance'!S$2))&lt;6,LOG((AX889/'Average Crustal Abundance'!S$2)),6)</f>
        <v>0</v>
      </c>
      <c r="BW889" s="3">
        <f>IF(LOG((AY889/'Average Crustal Abundance'!T$2))&lt;6,LOG((AY889/'Average Crustal Abundance'!T$2)),6)</f>
        <v>0</v>
      </c>
      <c r="BX889" s="3">
        <f>IF(LOG((AZ889/'Average Crustal Abundance'!U$2))&lt;6,LOG((AZ889/'Average Crustal Abundance'!U$2)),6)</f>
        <v>0</v>
      </c>
      <c r="BY889" s="3">
        <f>IF(LOG((BA889/'Average Crustal Abundance'!V$2))&lt;6,LOG((BA889/'Average Crustal Abundance'!V$2)),6)</f>
        <v>0</v>
      </c>
      <c r="BZ889" s="3">
        <f>LOG((BB889/'Average Crustal Abundance'!W$2),9.15)</f>
        <v>0</v>
      </c>
      <c r="CA889" s="3">
        <f>LOG((BC889/'Average Crustal Abundance'!X$2),6.07)</f>
        <v>0</v>
      </c>
      <c r="CB889" s="3">
        <f>LOG((BD889/'Average Crustal Abundance'!Y$2),9.57)</f>
        <v>0</v>
      </c>
      <c r="CC889" s="3">
        <f t="shared" si="464"/>
        <v>0</v>
      </c>
      <c r="CD889" s="3" t="e">
        <f t="shared" si="465"/>
        <v>#DIV/0!</v>
      </c>
      <c r="CE889" s="4" t="e">
        <f t="shared" si="461"/>
        <v>#DIV/0!</v>
      </c>
      <c r="CF889" s="4" t="e">
        <f t="shared" si="462"/>
        <v>#DIV/0!</v>
      </c>
      <c r="CG889" s="4" t="e">
        <f t="shared" si="463"/>
        <v>#DIV/0!</v>
      </c>
      <c r="CH889" s="4" t="e">
        <f t="shared" si="457"/>
        <v>#DIV/0!</v>
      </c>
      <c r="CI889" s="4" t="e">
        <f t="shared" si="458"/>
        <v>#DIV/0!</v>
      </c>
      <c r="CJ889" s="4" t="e">
        <f t="shared" si="459"/>
        <v>#DIV/0!</v>
      </c>
      <c r="CK889" s="4" t="e">
        <f t="shared" si="460"/>
        <v>#DIV/0!</v>
      </c>
      <c r="CL889" s="4" t="e">
        <f t="shared" si="483"/>
        <v>#DIV/0!</v>
      </c>
      <c r="CM889" s="4" t="e">
        <f t="shared" si="484"/>
        <v>#DIV/0!</v>
      </c>
      <c r="CN889" s="4" t="e">
        <f t="shared" si="485"/>
        <v>#DIV/0!</v>
      </c>
      <c r="CO889" s="4" t="e">
        <f t="shared" si="485"/>
        <v>#DIV/0!</v>
      </c>
      <c r="CP889" s="4" t="e">
        <f t="shared" si="485"/>
        <v>#DIV/0!</v>
      </c>
      <c r="CQ889" s="4" t="e">
        <f t="shared" si="485"/>
        <v>#DIV/0!</v>
      </c>
      <c r="CR889" s="4" t="e">
        <f t="shared" si="485"/>
        <v>#DIV/0!</v>
      </c>
      <c r="CS889" s="4" t="e">
        <f t="shared" si="485"/>
        <v>#DIV/0!</v>
      </c>
      <c r="CT889" s="4" t="e">
        <f t="shared" si="486"/>
        <v>#DIV/0!</v>
      </c>
      <c r="CU889" s="4" t="e">
        <f t="shared" si="487"/>
        <v>#DIV/0!</v>
      </c>
      <c r="CV889" s="4" t="e">
        <f t="shared" si="488"/>
        <v>#DIV/0!</v>
      </c>
      <c r="CW889" s="4" t="e">
        <f t="shared" si="477"/>
        <v>#DIV/0!</v>
      </c>
      <c r="CX889" s="4" t="e">
        <f t="shared" si="477"/>
        <v>#DIV/0!</v>
      </c>
      <c r="CY889" s="4" t="e">
        <f t="shared" si="477"/>
        <v>#DIV/0!</v>
      </c>
      <c r="CZ889" s="4" t="e">
        <f t="shared" si="473"/>
        <v>#DIV/0!</v>
      </c>
      <c r="DA889" s="4" t="e">
        <f t="shared" si="473"/>
        <v>#DIV/0!</v>
      </c>
      <c r="DB889" s="4" t="e">
        <f t="shared" si="473"/>
        <v>#DIV/0!</v>
      </c>
      <c r="DC889" s="3"/>
      <c r="DD889" s="3" t="e">
        <f t="shared" si="466"/>
        <v>#DIV/0!</v>
      </c>
    </row>
    <row r="890" spans="33:108" x14ac:dyDescent="0.25">
      <c r="AG890" s="2">
        <f>IF(I890&gt;'Average Crustal Abundance'!B$2,Data!I890,'Average Crustal Abundance'!B$2)</f>
        <v>52200</v>
      </c>
      <c r="AH890" s="2">
        <f>IF(J890&gt;'Average Crustal Abundance'!C$2,Data!J890,'Average Crustal Abundance'!C$2)</f>
        <v>27</v>
      </c>
      <c r="AI890" s="2">
        <f>IF(K890&gt;'Average Crustal Abundance'!D$2,Data!K890,'Average Crustal Abundance'!D$2)</f>
        <v>59</v>
      </c>
      <c r="AJ890" s="2">
        <f>IF(L890&gt;'Average Crustal Abundance'!E$2,Data!L890,'Average Crustal Abundance'!E$2)</f>
        <v>0.188</v>
      </c>
      <c r="AK890" s="2">
        <f>IF(M890&gt;'Average Crustal Abundance'!F$2,Data!M890,'Average Crustal Abundance'!F$2)</f>
        <v>1.5E-3</v>
      </c>
      <c r="AL890" s="2">
        <f>IF(N890&gt;'Average Crustal Abundance'!G$2,Data!N890,'Average Crustal Abundance'!G$2)</f>
        <v>1.5E-3</v>
      </c>
      <c r="AM890" s="2">
        <f>IF(O890&gt;'Average Crustal Abundance'!H$2,Data!O890,'Average Crustal Abundance'!H$2)</f>
        <v>27</v>
      </c>
      <c r="AN890" s="2">
        <f>IF(P890&gt;'Average Crustal Abundance'!I$2,Data!P890,'Average Crustal Abundance'!I$2)</f>
        <v>5.6000000000000001E-2</v>
      </c>
      <c r="AO890" s="2">
        <f>IF(Q890&gt;'Average Crustal Abundance'!J$2,Data!Q890,'Average Crustal Abundance'!J$2)</f>
        <v>1.2999999999999999E-3</v>
      </c>
      <c r="AP890" s="2">
        <f>IF(R890&gt;'Average Crustal Abundance'!K$2,Data!R890,'Average Crustal Abundance'!K$2)</f>
        <v>72</v>
      </c>
      <c r="AQ890" s="2">
        <f>IF(S890&gt;'Average Crustal Abundance'!L$2,Data!S890,'Average Crustal Abundance'!L$2)</f>
        <v>0.08</v>
      </c>
      <c r="AR890" s="2">
        <f>IF(T890&gt;'Average Crustal Abundance'!M$2,Data!T890,'Average Crustal Abundance'!M$2)</f>
        <v>5.1999999999999998E-2</v>
      </c>
      <c r="AS890" s="2">
        <f>IF(U890&gt;'Average Crustal Abundance'!N$2,Data!U890,'Average Crustal Abundance'!N$2)</f>
        <v>0.5</v>
      </c>
      <c r="AT890" s="2">
        <f>IF(V890&gt;'Average Crustal Abundance'!O$2,Data!V890,'Average Crustal Abundance'!O$2)</f>
        <v>11</v>
      </c>
      <c r="AU890" s="2">
        <f>IF(W890&gt;'Average Crustal Abundance'!P$2,Data!W890,'Average Crustal Abundance'!P$2)</f>
        <v>0.03</v>
      </c>
      <c r="AV890" s="2">
        <f>IF(X890&gt;'Average Crustal Abundance'!Q$2,Data!X890,'Average Crustal Abundance'!Q$2)</f>
        <v>2.5</v>
      </c>
      <c r="AW890" s="2">
        <f>IF(Y890&gt;'Average Crustal Abundance'!R$2,Data!Y890,'Average Crustal Abundance'!R$2)</f>
        <v>0.2</v>
      </c>
      <c r="AX890" s="2">
        <f>IF(Z890&gt;'Average Crustal Abundance'!S$2,Data!Z890,'Average Crustal Abundance'!S$2)</f>
        <v>0.18</v>
      </c>
      <c r="AY890" s="2">
        <f>IF(AA890&gt;'Average Crustal Abundance'!T$2,Data!AA890,'Average Crustal Abundance'!T$2)</f>
        <v>1E-3</v>
      </c>
      <c r="AZ890" s="2">
        <f>IF(AB890&gt;'Average Crustal Abundance'!U$2,Data!AB890,'Average Crustal Abundance'!U$2)</f>
        <v>0.8</v>
      </c>
      <c r="BA890" s="2">
        <f>IF(AC890&gt;'Average Crustal Abundance'!V$2,Data!AC890,'Average Crustal Abundance'!V$2)</f>
        <v>1</v>
      </c>
      <c r="BB890" s="2">
        <f>IF(AD890&gt;'Average Crustal Abundance'!W$2,Data!AD890,'Average Crustal Abundance'!W$2)</f>
        <v>1.7</v>
      </c>
      <c r="BC890" s="2">
        <f>IF(AE890&gt;'Average Crustal Abundance'!X$2,Data!AE890,'Average Crustal Abundance'!X$2)</f>
        <v>20</v>
      </c>
      <c r="BD890" s="2">
        <f>IF(AF890&gt;'Average Crustal Abundance'!Y$2,Data!AF890,'Average Crustal Abundance'!Y$2)</f>
        <v>1.3</v>
      </c>
      <c r="BE890" s="3">
        <f>LOG((AG890/'Average Crustal Abundance'!B$2),1.636)</f>
        <v>0</v>
      </c>
      <c r="BF890" s="3">
        <f>LOG((AH890/'Average Crustal Abundance'!C$2),5.77)</f>
        <v>0</v>
      </c>
      <c r="BG890" s="3">
        <f>LOG((AI890/'Average Crustal Abundance'!D$2),5.07)</f>
        <v>0</v>
      </c>
      <c r="BH890" s="3">
        <f>IF(LOG((AJ890/'Average Crustal Abundance'!E$2))&lt;6,LOG((AJ890/'Average Crustal Abundance'!E$2)),6)</f>
        <v>0</v>
      </c>
      <c r="BI890" s="3">
        <f>IF(LOG((AK890/'Average Crustal Abundance'!F$2))&lt;6,LOG((AK890/'Average Crustal Abundance'!F$2)),6)</f>
        <v>0</v>
      </c>
      <c r="BJ890" s="3">
        <f>IF(LOG((AL890/'Average Crustal Abundance'!G$2))&lt;6,LOG((AL890/'Average Crustal Abundance'!G$2)),6)</f>
        <v>0</v>
      </c>
      <c r="BK890" s="3">
        <f>LOG((AM890/'Average Crustal Abundance'!H$2),5.77)</f>
        <v>0</v>
      </c>
      <c r="BL890" s="3">
        <f>IF(LOG((AN890/'Average Crustal Abundance'!I$2))&lt;6,LOG((AN890/'Average Crustal Abundance'!I$2)),6)</f>
        <v>0</v>
      </c>
      <c r="BM890" s="3">
        <f>IF(LOG((AO890/'Average Crustal Abundance'!J$2))&lt;6,LOG((AO890/'Average Crustal Abundance'!J$2)),6)</f>
        <v>0</v>
      </c>
      <c r="BN890" s="3">
        <f>LOG((AP890/'Average Crustal Abundance'!K$2),4.9)</f>
        <v>0</v>
      </c>
      <c r="BO890" s="3">
        <f>IF(LOG((AQ890/'Average Crustal Abundance'!L$2))&lt;6,LOG((AQ890/'Average Crustal Abundance'!L$2)),6)</f>
        <v>0</v>
      </c>
      <c r="BP890" s="3">
        <f>IF(LOG((AR890/'Average Crustal Abundance'!M$2))&lt;6,LOG((AR890/'Average Crustal Abundance'!M$2)),6)</f>
        <v>0</v>
      </c>
      <c r="BQ890" s="3">
        <f>IF(LOG((AS890/'Average Crustal Abundance'!N$2))&lt;6,LOG((AS890/'Average Crustal Abundance'!N$2)),6)</f>
        <v>0</v>
      </c>
      <c r="BR890" s="3">
        <f>LOG((AT890/'Average Crustal Abundance'!O$2),6.71)</f>
        <v>0</v>
      </c>
      <c r="BS890" s="3">
        <f>IF(LOG((AU890/'Average Crustal Abundance'!P$2))&lt;6,LOG((AU890/'Average Crustal Abundance'!P$2)),6)</f>
        <v>0</v>
      </c>
      <c r="BT890" s="3">
        <f>LOG((AV890/'Average Crustal Abundance'!Q$2),8.58)</f>
        <v>0</v>
      </c>
      <c r="BU890" s="3">
        <f>IF(LOG((AW890/'Average Crustal Abundance'!R$2))&lt;6,LOG((AW890/'Average Crustal Abundance'!R$2)),6)</f>
        <v>0</v>
      </c>
      <c r="BV890" s="3">
        <f>IF(LOG((AX890/'Average Crustal Abundance'!S$2))&lt;6,LOG((AX890/'Average Crustal Abundance'!S$2)),6)</f>
        <v>0</v>
      </c>
      <c r="BW890" s="3">
        <f>IF(LOG((AY890/'Average Crustal Abundance'!T$2))&lt;6,LOG((AY890/'Average Crustal Abundance'!T$2)),6)</f>
        <v>0</v>
      </c>
      <c r="BX890" s="3">
        <f>IF(LOG((AZ890/'Average Crustal Abundance'!U$2))&lt;6,LOG((AZ890/'Average Crustal Abundance'!U$2)),6)</f>
        <v>0</v>
      </c>
      <c r="BY890" s="3">
        <f>IF(LOG((BA890/'Average Crustal Abundance'!V$2))&lt;6,LOG((BA890/'Average Crustal Abundance'!V$2)),6)</f>
        <v>0</v>
      </c>
      <c r="BZ890" s="3">
        <f>LOG((BB890/'Average Crustal Abundance'!W$2),9.15)</f>
        <v>0</v>
      </c>
      <c r="CA890" s="3">
        <f>LOG((BC890/'Average Crustal Abundance'!X$2),6.07)</f>
        <v>0</v>
      </c>
      <c r="CB890" s="3">
        <f>LOG((BD890/'Average Crustal Abundance'!Y$2),9.57)</f>
        <v>0</v>
      </c>
      <c r="CC890" s="3">
        <f t="shared" si="464"/>
        <v>0</v>
      </c>
      <c r="CD890" s="3" t="e">
        <f t="shared" si="465"/>
        <v>#DIV/0!</v>
      </c>
      <c r="CE890" s="4" t="e">
        <f t="shared" si="461"/>
        <v>#DIV/0!</v>
      </c>
      <c r="CF890" s="4" t="e">
        <f t="shared" si="462"/>
        <v>#DIV/0!</v>
      </c>
      <c r="CG890" s="4" t="e">
        <f t="shared" si="463"/>
        <v>#DIV/0!</v>
      </c>
      <c r="CH890" s="4" t="e">
        <f t="shared" si="457"/>
        <v>#DIV/0!</v>
      </c>
      <c r="CI890" s="4" t="e">
        <f t="shared" si="458"/>
        <v>#DIV/0!</v>
      </c>
      <c r="CJ890" s="4" t="e">
        <f t="shared" si="459"/>
        <v>#DIV/0!</v>
      </c>
      <c r="CK890" s="4" t="e">
        <f t="shared" si="460"/>
        <v>#DIV/0!</v>
      </c>
      <c r="CL890" s="4" t="e">
        <f t="shared" si="483"/>
        <v>#DIV/0!</v>
      </c>
      <c r="CM890" s="4" t="e">
        <f t="shared" si="484"/>
        <v>#DIV/0!</v>
      </c>
      <c r="CN890" s="4" t="e">
        <f t="shared" si="485"/>
        <v>#DIV/0!</v>
      </c>
      <c r="CO890" s="4" t="e">
        <f t="shared" si="485"/>
        <v>#DIV/0!</v>
      </c>
      <c r="CP890" s="4" t="e">
        <f t="shared" si="485"/>
        <v>#DIV/0!</v>
      </c>
      <c r="CQ890" s="4" t="e">
        <f t="shared" si="485"/>
        <v>#DIV/0!</v>
      </c>
      <c r="CR890" s="4" t="e">
        <f t="shared" si="485"/>
        <v>#DIV/0!</v>
      </c>
      <c r="CS890" s="4" t="e">
        <f t="shared" si="485"/>
        <v>#DIV/0!</v>
      </c>
      <c r="CT890" s="4" t="e">
        <f t="shared" si="486"/>
        <v>#DIV/0!</v>
      </c>
      <c r="CU890" s="4" t="e">
        <f t="shared" si="487"/>
        <v>#DIV/0!</v>
      </c>
      <c r="CV890" s="4" t="e">
        <f t="shared" si="488"/>
        <v>#DIV/0!</v>
      </c>
      <c r="CW890" s="4" t="e">
        <f t="shared" si="477"/>
        <v>#DIV/0!</v>
      </c>
      <c r="CX890" s="4" t="e">
        <f t="shared" si="477"/>
        <v>#DIV/0!</v>
      </c>
      <c r="CY890" s="4" t="e">
        <f t="shared" si="477"/>
        <v>#DIV/0!</v>
      </c>
      <c r="CZ890" s="4" t="e">
        <f t="shared" si="473"/>
        <v>#DIV/0!</v>
      </c>
      <c r="DA890" s="4" t="e">
        <f t="shared" si="473"/>
        <v>#DIV/0!</v>
      </c>
      <c r="DB890" s="4" t="e">
        <f t="shared" si="473"/>
        <v>#DIV/0!</v>
      </c>
      <c r="DC890" s="3"/>
      <c r="DD890" s="3" t="e">
        <f t="shared" si="466"/>
        <v>#DIV/0!</v>
      </c>
    </row>
    <row r="891" spans="33:108" x14ac:dyDescent="0.25">
      <c r="AG891" s="2">
        <f>IF(I891&gt;'Average Crustal Abundance'!B$2,Data!I891,'Average Crustal Abundance'!B$2)</f>
        <v>52200</v>
      </c>
      <c r="AH891" s="2">
        <f>IF(J891&gt;'Average Crustal Abundance'!C$2,Data!J891,'Average Crustal Abundance'!C$2)</f>
        <v>27</v>
      </c>
      <c r="AI891" s="2">
        <f>IF(K891&gt;'Average Crustal Abundance'!D$2,Data!K891,'Average Crustal Abundance'!D$2)</f>
        <v>59</v>
      </c>
      <c r="AJ891" s="2">
        <f>IF(L891&gt;'Average Crustal Abundance'!E$2,Data!L891,'Average Crustal Abundance'!E$2)</f>
        <v>0.188</v>
      </c>
      <c r="AK891" s="2">
        <f>IF(M891&gt;'Average Crustal Abundance'!F$2,Data!M891,'Average Crustal Abundance'!F$2)</f>
        <v>1.5E-3</v>
      </c>
      <c r="AL891" s="2">
        <f>IF(N891&gt;'Average Crustal Abundance'!G$2,Data!N891,'Average Crustal Abundance'!G$2)</f>
        <v>1.5E-3</v>
      </c>
      <c r="AM891" s="2">
        <f>IF(O891&gt;'Average Crustal Abundance'!H$2,Data!O891,'Average Crustal Abundance'!H$2)</f>
        <v>27</v>
      </c>
      <c r="AN891" s="2">
        <f>IF(P891&gt;'Average Crustal Abundance'!I$2,Data!P891,'Average Crustal Abundance'!I$2)</f>
        <v>5.6000000000000001E-2</v>
      </c>
      <c r="AO891" s="2">
        <f>IF(Q891&gt;'Average Crustal Abundance'!J$2,Data!Q891,'Average Crustal Abundance'!J$2)</f>
        <v>1.2999999999999999E-3</v>
      </c>
      <c r="AP891" s="2">
        <f>IF(R891&gt;'Average Crustal Abundance'!K$2,Data!R891,'Average Crustal Abundance'!K$2)</f>
        <v>72</v>
      </c>
      <c r="AQ891" s="2">
        <f>IF(S891&gt;'Average Crustal Abundance'!L$2,Data!S891,'Average Crustal Abundance'!L$2)</f>
        <v>0.08</v>
      </c>
      <c r="AR891" s="2">
        <f>IF(T891&gt;'Average Crustal Abundance'!M$2,Data!T891,'Average Crustal Abundance'!M$2)</f>
        <v>5.1999999999999998E-2</v>
      </c>
      <c r="AS891" s="2">
        <f>IF(U891&gt;'Average Crustal Abundance'!N$2,Data!U891,'Average Crustal Abundance'!N$2)</f>
        <v>0.5</v>
      </c>
      <c r="AT891" s="2">
        <f>IF(V891&gt;'Average Crustal Abundance'!O$2,Data!V891,'Average Crustal Abundance'!O$2)</f>
        <v>11</v>
      </c>
      <c r="AU891" s="2">
        <f>IF(W891&gt;'Average Crustal Abundance'!P$2,Data!W891,'Average Crustal Abundance'!P$2)</f>
        <v>0.03</v>
      </c>
      <c r="AV891" s="2">
        <f>IF(X891&gt;'Average Crustal Abundance'!Q$2,Data!X891,'Average Crustal Abundance'!Q$2)</f>
        <v>2.5</v>
      </c>
      <c r="AW891" s="2">
        <f>IF(Y891&gt;'Average Crustal Abundance'!R$2,Data!Y891,'Average Crustal Abundance'!R$2)</f>
        <v>0.2</v>
      </c>
      <c r="AX891" s="2">
        <f>IF(Z891&gt;'Average Crustal Abundance'!S$2,Data!Z891,'Average Crustal Abundance'!S$2)</f>
        <v>0.18</v>
      </c>
      <c r="AY891" s="2">
        <f>IF(AA891&gt;'Average Crustal Abundance'!T$2,Data!AA891,'Average Crustal Abundance'!T$2)</f>
        <v>1E-3</v>
      </c>
      <c r="AZ891" s="2">
        <f>IF(AB891&gt;'Average Crustal Abundance'!U$2,Data!AB891,'Average Crustal Abundance'!U$2)</f>
        <v>0.8</v>
      </c>
      <c r="BA891" s="2">
        <f>IF(AC891&gt;'Average Crustal Abundance'!V$2,Data!AC891,'Average Crustal Abundance'!V$2)</f>
        <v>1</v>
      </c>
      <c r="BB891" s="2">
        <f>IF(AD891&gt;'Average Crustal Abundance'!W$2,Data!AD891,'Average Crustal Abundance'!W$2)</f>
        <v>1.7</v>
      </c>
      <c r="BC891" s="2">
        <f>IF(AE891&gt;'Average Crustal Abundance'!X$2,Data!AE891,'Average Crustal Abundance'!X$2)</f>
        <v>20</v>
      </c>
      <c r="BD891" s="2">
        <f>IF(AF891&gt;'Average Crustal Abundance'!Y$2,Data!AF891,'Average Crustal Abundance'!Y$2)</f>
        <v>1.3</v>
      </c>
      <c r="BE891" s="3">
        <f>LOG((AG891/'Average Crustal Abundance'!B$2),1.636)</f>
        <v>0</v>
      </c>
      <c r="BF891" s="3">
        <f>LOG((AH891/'Average Crustal Abundance'!C$2),5.77)</f>
        <v>0</v>
      </c>
      <c r="BG891" s="3">
        <f>LOG((AI891/'Average Crustal Abundance'!D$2),5.07)</f>
        <v>0</v>
      </c>
      <c r="BH891" s="3">
        <f>IF(LOG((AJ891/'Average Crustal Abundance'!E$2))&lt;6,LOG((AJ891/'Average Crustal Abundance'!E$2)),6)</f>
        <v>0</v>
      </c>
      <c r="BI891" s="3">
        <f>IF(LOG((AK891/'Average Crustal Abundance'!F$2))&lt;6,LOG((AK891/'Average Crustal Abundance'!F$2)),6)</f>
        <v>0</v>
      </c>
      <c r="BJ891" s="3">
        <f>IF(LOG((AL891/'Average Crustal Abundance'!G$2))&lt;6,LOG((AL891/'Average Crustal Abundance'!G$2)),6)</f>
        <v>0</v>
      </c>
      <c r="BK891" s="3">
        <f>LOG((AM891/'Average Crustal Abundance'!H$2),5.77)</f>
        <v>0</v>
      </c>
      <c r="BL891" s="3">
        <f>IF(LOG((AN891/'Average Crustal Abundance'!I$2))&lt;6,LOG((AN891/'Average Crustal Abundance'!I$2)),6)</f>
        <v>0</v>
      </c>
      <c r="BM891" s="3">
        <f>IF(LOG((AO891/'Average Crustal Abundance'!J$2))&lt;6,LOG((AO891/'Average Crustal Abundance'!J$2)),6)</f>
        <v>0</v>
      </c>
      <c r="BN891" s="3">
        <f>LOG((AP891/'Average Crustal Abundance'!K$2),4.9)</f>
        <v>0</v>
      </c>
      <c r="BO891" s="3">
        <f>IF(LOG((AQ891/'Average Crustal Abundance'!L$2))&lt;6,LOG((AQ891/'Average Crustal Abundance'!L$2)),6)</f>
        <v>0</v>
      </c>
      <c r="BP891" s="3">
        <f>IF(LOG((AR891/'Average Crustal Abundance'!M$2))&lt;6,LOG((AR891/'Average Crustal Abundance'!M$2)),6)</f>
        <v>0</v>
      </c>
      <c r="BQ891" s="3">
        <f>IF(LOG((AS891/'Average Crustal Abundance'!N$2))&lt;6,LOG((AS891/'Average Crustal Abundance'!N$2)),6)</f>
        <v>0</v>
      </c>
      <c r="BR891" s="3">
        <f>LOG((AT891/'Average Crustal Abundance'!O$2),6.71)</f>
        <v>0</v>
      </c>
      <c r="BS891" s="3">
        <f>IF(LOG((AU891/'Average Crustal Abundance'!P$2))&lt;6,LOG((AU891/'Average Crustal Abundance'!P$2)),6)</f>
        <v>0</v>
      </c>
      <c r="BT891" s="3">
        <f>LOG((AV891/'Average Crustal Abundance'!Q$2),8.58)</f>
        <v>0</v>
      </c>
      <c r="BU891" s="3">
        <f>IF(LOG((AW891/'Average Crustal Abundance'!R$2))&lt;6,LOG((AW891/'Average Crustal Abundance'!R$2)),6)</f>
        <v>0</v>
      </c>
      <c r="BV891" s="3">
        <f>IF(LOG((AX891/'Average Crustal Abundance'!S$2))&lt;6,LOG((AX891/'Average Crustal Abundance'!S$2)),6)</f>
        <v>0</v>
      </c>
      <c r="BW891" s="3">
        <f>IF(LOG((AY891/'Average Crustal Abundance'!T$2))&lt;6,LOG((AY891/'Average Crustal Abundance'!T$2)),6)</f>
        <v>0</v>
      </c>
      <c r="BX891" s="3">
        <f>IF(LOG((AZ891/'Average Crustal Abundance'!U$2))&lt;6,LOG((AZ891/'Average Crustal Abundance'!U$2)),6)</f>
        <v>0</v>
      </c>
      <c r="BY891" s="3">
        <f>IF(LOG((BA891/'Average Crustal Abundance'!V$2))&lt;6,LOG((BA891/'Average Crustal Abundance'!V$2)),6)</f>
        <v>0</v>
      </c>
      <c r="BZ891" s="3">
        <f>LOG((BB891/'Average Crustal Abundance'!W$2),9.15)</f>
        <v>0</v>
      </c>
      <c r="CA891" s="3">
        <f>LOG((BC891/'Average Crustal Abundance'!X$2),6.07)</f>
        <v>0</v>
      </c>
      <c r="CB891" s="3">
        <f>LOG((BD891/'Average Crustal Abundance'!Y$2),9.57)</f>
        <v>0</v>
      </c>
      <c r="CC891" s="3">
        <f t="shared" si="464"/>
        <v>0</v>
      </c>
      <c r="CD891" s="3" t="e">
        <f t="shared" si="465"/>
        <v>#DIV/0!</v>
      </c>
      <c r="CE891" s="4" t="e">
        <f t="shared" si="461"/>
        <v>#DIV/0!</v>
      </c>
      <c r="CF891" s="4" t="e">
        <f t="shared" si="462"/>
        <v>#DIV/0!</v>
      </c>
      <c r="CG891" s="4" t="e">
        <f t="shared" si="463"/>
        <v>#DIV/0!</v>
      </c>
      <c r="CH891" s="4" t="e">
        <f t="shared" si="457"/>
        <v>#DIV/0!</v>
      </c>
      <c r="CI891" s="4" t="e">
        <f t="shared" si="458"/>
        <v>#DIV/0!</v>
      </c>
      <c r="CJ891" s="4" t="e">
        <f t="shared" si="459"/>
        <v>#DIV/0!</v>
      </c>
      <c r="CK891" s="4" t="e">
        <f t="shared" si="460"/>
        <v>#DIV/0!</v>
      </c>
      <c r="CL891" s="4" t="e">
        <f t="shared" si="483"/>
        <v>#DIV/0!</v>
      </c>
      <c r="CM891" s="4" t="e">
        <f t="shared" si="484"/>
        <v>#DIV/0!</v>
      </c>
      <c r="CN891" s="4" t="e">
        <f t="shared" si="485"/>
        <v>#DIV/0!</v>
      </c>
      <c r="CO891" s="4" t="e">
        <f t="shared" si="485"/>
        <v>#DIV/0!</v>
      </c>
      <c r="CP891" s="4" t="e">
        <f t="shared" si="485"/>
        <v>#DIV/0!</v>
      </c>
      <c r="CQ891" s="4" t="e">
        <f t="shared" si="485"/>
        <v>#DIV/0!</v>
      </c>
      <c r="CR891" s="4" t="e">
        <f t="shared" si="485"/>
        <v>#DIV/0!</v>
      </c>
      <c r="CS891" s="4" t="e">
        <f t="shared" si="485"/>
        <v>#DIV/0!</v>
      </c>
      <c r="CT891" s="4" t="e">
        <f t="shared" si="486"/>
        <v>#DIV/0!</v>
      </c>
      <c r="CU891" s="4" t="e">
        <f t="shared" si="487"/>
        <v>#DIV/0!</v>
      </c>
      <c r="CV891" s="4" t="e">
        <f t="shared" si="488"/>
        <v>#DIV/0!</v>
      </c>
      <c r="CW891" s="4" t="e">
        <f t="shared" si="477"/>
        <v>#DIV/0!</v>
      </c>
      <c r="CX891" s="4" t="e">
        <f t="shared" si="477"/>
        <v>#DIV/0!</v>
      </c>
      <c r="CY891" s="4" t="e">
        <f t="shared" si="477"/>
        <v>#DIV/0!</v>
      </c>
      <c r="CZ891" s="4" t="e">
        <f t="shared" si="473"/>
        <v>#DIV/0!</v>
      </c>
      <c r="DA891" s="4" t="e">
        <f t="shared" si="473"/>
        <v>#DIV/0!</v>
      </c>
      <c r="DB891" s="4" t="e">
        <f t="shared" si="473"/>
        <v>#DIV/0!</v>
      </c>
      <c r="DC891" s="3"/>
      <c r="DD891" s="3" t="e">
        <f t="shared" si="466"/>
        <v>#DIV/0!</v>
      </c>
    </row>
    <row r="892" spans="33:108" x14ac:dyDescent="0.25">
      <c r="AG892" s="2">
        <f>IF(I892&gt;'Average Crustal Abundance'!B$2,Data!I892,'Average Crustal Abundance'!B$2)</f>
        <v>52200</v>
      </c>
      <c r="AH892" s="2">
        <f>IF(J892&gt;'Average Crustal Abundance'!C$2,Data!J892,'Average Crustal Abundance'!C$2)</f>
        <v>27</v>
      </c>
      <c r="AI892" s="2">
        <f>IF(K892&gt;'Average Crustal Abundance'!D$2,Data!K892,'Average Crustal Abundance'!D$2)</f>
        <v>59</v>
      </c>
      <c r="AJ892" s="2">
        <f>IF(L892&gt;'Average Crustal Abundance'!E$2,Data!L892,'Average Crustal Abundance'!E$2)</f>
        <v>0.188</v>
      </c>
      <c r="AK892" s="2">
        <f>IF(M892&gt;'Average Crustal Abundance'!F$2,Data!M892,'Average Crustal Abundance'!F$2)</f>
        <v>1.5E-3</v>
      </c>
      <c r="AL892" s="2">
        <f>IF(N892&gt;'Average Crustal Abundance'!G$2,Data!N892,'Average Crustal Abundance'!G$2)</f>
        <v>1.5E-3</v>
      </c>
      <c r="AM892" s="2">
        <f>IF(O892&gt;'Average Crustal Abundance'!H$2,Data!O892,'Average Crustal Abundance'!H$2)</f>
        <v>27</v>
      </c>
      <c r="AN892" s="2">
        <f>IF(P892&gt;'Average Crustal Abundance'!I$2,Data!P892,'Average Crustal Abundance'!I$2)</f>
        <v>5.6000000000000001E-2</v>
      </c>
      <c r="AO892" s="2">
        <f>IF(Q892&gt;'Average Crustal Abundance'!J$2,Data!Q892,'Average Crustal Abundance'!J$2)</f>
        <v>1.2999999999999999E-3</v>
      </c>
      <c r="AP892" s="2">
        <f>IF(R892&gt;'Average Crustal Abundance'!K$2,Data!R892,'Average Crustal Abundance'!K$2)</f>
        <v>72</v>
      </c>
      <c r="AQ892" s="2">
        <f>IF(S892&gt;'Average Crustal Abundance'!L$2,Data!S892,'Average Crustal Abundance'!L$2)</f>
        <v>0.08</v>
      </c>
      <c r="AR892" s="2">
        <f>IF(T892&gt;'Average Crustal Abundance'!M$2,Data!T892,'Average Crustal Abundance'!M$2)</f>
        <v>5.1999999999999998E-2</v>
      </c>
      <c r="AS892" s="2">
        <f>IF(U892&gt;'Average Crustal Abundance'!N$2,Data!U892,'Average Crustal Abundance'!N$2)</f>
        <v>0.5</v>
      </c>
      <c r="AT892" s="2">
        <f>IF(V892&gt;'Average Crustal Abundance'!O$2,Data!V892,'Average Crustal Abundance'!O$2)</f>
        <v>11</v>
      </c>
      <c r="AU892" s="2">
        <f>IF(W892&gt;'Average Crustal Abundance'!P$2,Data!W892,'Average Crustal Abundance'!P$2)</f>
        <v>0.03</v>
      </c>
      <c r="AV892" s="2">
        <f>IF(X892&gt;'Average Crustal Abundance'!Q$2,Data!X892,'Average Crustal Abundance'!Q$2)</f>
        <v>2.5</v>
      </c>
      <c r="AW892" s="2">
        <f>IF(Y892&gt;'Average Crustal Abundance'!R$2,Data!Y892,'Average Crustal Abundance'!R$2)</f>
        <v>0.2</v>
      </c>
      <c r="AX892" s="2">
        <f>IF(Z892&gt;'Average Crustal Abundance'!S$2,Data!Z892,'Average Crustal Abundance'!S$2)</f>
        <v>0.18</v>
      </c>
      <c r="AY892" s="2">
        <f>IF(AA892&gt;'Average Crustal Abundance'!T$2,Data!AA892,'Average Crustal Abundance'!T$2)</f>
        <v>1E-3</v>
      </c>
      <c r="AZ892" s="2">
        <f>IF(AB892&gt;'Average Crustal Abundance'!U$2,Data!AB892,'Average Crustal Abundance'!U$2)</f>
        <v>0.8</v>
      </c>
      <c r="BA892" s="2">
        <f>IF(AC892&gt;'Average Crustal Abundance'!V$2,Data!AC892,'Average Crustal Abundance'!V$2)</f>
        <v>1</v>
      </c>
      <c r="BB892" s="2">
        <f>IF(AD892&gt;'Average Crustal Abundance'!W$2,Data!AD892,'Average Crustal Abundance'!W$2)</f>
        <v>1.7</v>
      </c>
      <c r="BC892" s="2">
        <f>IF(AE892&gt;'Average Crustal Abundance'!X$2,Data!AE892,'Average Crustal Abundance'!X$2)</f>
        <v>20</v>
      </c>
      <c r="BD892" s="2">
        <f>IF(AF892&gt;'Average Crustal Abundance'!Y$2,Data!AF892,'Average Crustal Abundance'!Y$2)</f>
        <v>1.3</v>
      </c>
      <c r="BE892" s="3">
        <f>LOG((AG892/'Average Crustal Abundance'!B$2),1.636)</f>
        <v>0</v>
      </c>
      <c r="BF892" s="3">
        <f>LOG((AH892/'Average Crustal Abundance'!C$2),5.77)</f>
        <v>0</v>
      </c>
      <c r="BG892" s="3">
        <f>LOG((AI892/'Average Crustal Abundance'!D$2),5.07)</f>
        <v>0</v>
      </c>
      <c r="BH892" s="3">
        <f>IF(LOG((AJ892/'Average Crustal Abundance'!E$2))&lt;6,LOG((AJ892/'Average Crustal Abundance'!E$2)),6)</f>
        <v>0</v>
      </c>
      <c r="BI892" s="3">
        <f>IF(LOG((AK892/'Average Crustal Abundance'!F$2))&lt;6,LOG((AK892/'Average Crustal Abundance'!F$2)),6)</f>
        <v>0</v>
      </c>
      <c r="BJ892" s="3">
        <f>IF(LOG((AL892/'Average Crustal Abundance'!G$2))&lt;6,LOG((AL892/'Average Crustal Abundance'!G$2)),6)</f>
        <v>0</v>
      </c>
      <c r="BK892" s="3">
        <f>LOG((AM892/'Average Crustal Abundance'!H$2),5.77)</f>
        <v>0</v>
      </c>
      <c r="BL892" s="3">
        <f>IF(LOG((AN892/'Average Crustal Abundance'!I$2))&lt;6,LOG((AN892/'Average Crustal Abundance'!I$2)),6)</f>
        <v>0</v>
      </c>
      <c r="BM892" s="3">
        <f>IF(LOG((AO892/'Average Crustal Abundance'!J$2))&lt;6,LOG((AO892/'Average Crustal Abundance'!J$2)),6)</f>
        <v>0</v>
      </c>
      <c r="BN892" s="3">
        <f>LOG((AP892/'Average Crustal Abundance'!K$2),4.9)</f>
        <v>0</v>
      </c>
      <c r="BO892" s="3">
        <f>IF(LOG((AQ892/'Average Crustal Abundance'!L$2))&lt;6,LOG((AQ892/'Average Crustal Abundance'!L$2)),6)</f>
        <v>0</v>
      </c>
      <c r="BP892" s="3">
        <f>IF(LOG((AR892/'Average Crustal Abundance'!M$2))&lt;6,LOG((AR892/'Average Crustal Abundance'!M$2)),6)</f>
        <v>0</v>
      </c>
      <c r="BQ892" s="3">
        <f>IF(LOG((AS892/'Average Crustal Abundance'!N$2))&lt;6,LOG((AS892/'Average Crustal Abundance'!N$2)),6)</f>
        <v>0</v>
      </c>
      <c r="BR892" s="3">
        <f>LOG((AT892/'Average Crustal Abundance'!O$2),6.71)</f>
        <v>0</v>
      </c>
      <c r="BS892" s="3">
        <f>IF(LOG((AU892/'Average Crustal Abundance'!P$2))&lt;6,LOG((AU892/'Average Crustal Abundance'!P$2)),6)</f>
        <v>0</v>
      </c>
      <c r="BT892" s="3">
        <f>LOG((AV892/'Average Crustal Abundance'!Q$2),8.58)</f>
        <v>0</v>
      </c>
      <c r="BU892" s="3">
        <f>IF(LOG((AW892/'Average Crustal Abundance'!R$2))&lt;6,LOG((AW892/'Average Crustal Abundance'!R$2)),6)</f>
        <v>0</v>
      </c>
      <c r="BV892" s="3">
        <f>IF(LOG((AX892/'Average Crustal Abundance'!S$2))&lt;6,LOG((AX892/'Average Crustal Abundance'!S$2)),6)</f>
        <v>0</v>
      </c>
      <c r="BW892" s="3">
        <f>IF(LOG((AY892/'Average Crustal Abundance'!T$2))&lt;6,LOG((AY892/'Average Crustal Abundance'!T$2)),6)</f>
        <v>0</v>
      </c>
      <c r="BX892" s="3">
        <f>IF(LOG((AZ892/'Average Crustal Abundance'!U$2))&lt;6,LOG((AZ892/'Average Crustal Abundance'!U$2)),6)</f>
        <v>0</v>
      </c>
      <c r="BY892" s="3">
        <f>IF(LOG((BA892/'Average Crustal Abundance'!V$2))&lt;6,LOG((BA892/'Average Crustal Abundance'!V$2)),6)</f>
        <v>0</v>
      </c>
      <c r="BZ892" s="3">
        <f>LOG((BB892/'Average Crustal Abundance'!W$2),9.15)</f>
        <v>0</v>
      </c>
      <c r="CA892" s="3">
        <f>LOG((BC892/'Average Crustal Abundance'!X$2),6.07)</f>
        <v>0</v>
      </c>
      <c r="CB892" s="3">
        <f>LOG((BD892/'Average Crustal Abundance'!Y$2),9.57)</f>
        <v>0</v>
      </c>
      <c r="CC892" s="3">
        <f t="shared" si="464"/>
        <v>0</v>
      </c>
      <c r="CD892" s="3" t="e">
        <f t="shared" si="465"/>
        <v>#DIV/0!</v>
      </c>
      <c r="CE892" s="4" t="e">
        <f t="shared" si="461"/>
        <v>#DIV/0!</v>
      </c>
      <c r="CF892" s="4" t="e">
        <f t="shared" si="462"/>
        <v>#DIV/0!</v>
      </c>
      <c r="CG892" s="4" t="e">
        <f t="shared" si="463"/>
        <v>#DIV/0!</v>
      </c>
      <c r="CH892" s="4" t="e">
        <f t="shared" ref="CH892:CH955" si="489">BH892*$CD892</f>
        <v>#DIV/0!</v>
      </c>
      <c r="CI892" s="4" t="e">
        <f t="shared" ref="CI892:CI955" si="490">BI892*$CD892</f>
        <v>#DIV/0!</v>
      </c>
      <c r="CJ892" s="4" t="e">
        <f t="shared" ref="CJ892:CJ955" si="491">BJ892*$CD892</f>
        <v>#DIV/0!</v>
      </c>
      <c r="CK892" s="4" t="e">
        <f t="shared" ref="CK892:CK955" si="492">BK892*$CD892</f>
        <v>#DIV/0!</v>
      </c>
      <c r="CL892" s="4" t="e">
        <f t="shared" si="483"/>
        <v>#DIV/0!</v>
      </c>
      <c r="CM892" s="4" t="e">
        <f t="shared" si="484"/>
        <v>#DIV/0!</v>
      </c>
      <c r="CN892" s="4" t="e">
        <f t="shared" si="485"/>
        <v>#DIV/0!</v>
      </c>
      <c r="CO892" s="4" t="e">
        <f t="shared" si="485"/>
        <v>#DIV/0!</v>
      </c>
      <c r="CP892" s="4" t="e">
        <f t="shared" si="485"/>
        <v>#DIV/0!</v>
      </c>
      <c r="CQ892" s="4" t="e">
        <f t="shared" si="485"/>
        <v>#DIV/0!</v>
      </c>
      <c r="CR892" s="4" t="e">
        <f t="shared" si="485"/>
        <v>#DIV/0!</v>
      </c>
      <c r="CS892" s="4" t="e">
        <f t="shared" si="485"/>
        <v>#DIV/0!</v>
      </c>
      <c r="CT892" s="4" t="e">
        <f t="shared" si="486"/>
        <v>#DIV/0!</v>
      </c>
      <c r="CU892" s="4" t="e">
        <f t="shared" si="487"/>
        <v>#DIV/0!</v>
      </c>
      <c r="CV892" s="4" t="e">
        <f t="shared" si="488"/>
        <v>#DIV/0!</v>
      </c>
      <c r="CW892" s="4" t="e">
        <f t="shared" si="477"/>
        <v>#DIV/0!</v>
      </c>
      <c r="CX892" s="4" t="e">
        <f t="shared" si="477"/>
        <v>#DIV/0!</v>
      </c>
      <c r="CY892" s="4" t="e">
        <f t="shared" si="477"/>
        <v>#DIV/0!</v>
      </c>
      <c r="CZ892" s="4" t="e">
        <f t="shared" si="473"/>
        <v>#DIV/0!</v>
      </c>
      <c r="DA892" s="4" t="e">
        <f t="shared" si="473"/>
        <v>#DIV/0!</v>
      </c>
      <c r="DB892" s="4" t="e">
        <f t="shared" si="473"/>
        <v>#DIV/0!</v>
      </c>
      <c r="DC892" s="3"/>
      <c r="DD892" s="3" t="e">
        <f t="shared" si="466"/>
        <v>#DIV/0!</v>
      </c>
    </row>
    <row r="893" spans="33:108" x14ac:dyDescent="0.25">
      <c r="AG893" s="2">
        <f>IF(I893&gt;'Average Crustal Abundance'!B$2,Data!I893,'Average Crustal Abundance'!B$2)</f>
        <v>52200</v>
      </c>
      <c r="AH893" s="2">
        <f>IF(J893&gt;'Average Crustal Abundance'!C$2,Data!J893,'Average Crustal Abundance'!C$2)</f>
        <v>27</v>
      </c>
      <c r="AI893" s="2">
        <f>IF(K893&gt;'Average Crustal Abundance'!D$2,Data!K893,'Average Crustal Abundance'!D$2)</f>
        <v>59</v>
      </c>
      <c r="AJ893" s="2">
        <f>IF(L893&gt;'Average Crustal Abundance'!E$2,Data!L893,'Average Crustal Abundance'!E$2)</f>
        <v>0.188</v>
      </c>
      <c r="AK893" s="2">
        <f>IF(M893&gt;'Average Crustal Abundance'!F$2,Data!M893,'Average Crustal Abundance'!F$2)</f>
        <v>1.5E-3</v>
      </c>
      <c r="AL893" s="2">
        <f>IF(N893&gt;'Average Crustal Abundance'!G$2,Data!N893,'Average Crustal Abundance'!G$2)</f>
        <v>1.5E-3</v>
      </c>
      <c r="AM893" s="2">
        <f>IF(O893&gt;'Average Crustal Abundance'!H$2,Data!O893,'Average Crustal Abundance'!H$2)</f>
        <v>27</v>
      </c>
      <c r="AN893" s="2">
        <f>IF(P893&gt;'Average Crustal Abundance'!I$2,Data!P893,'Average Crustal Abundance'!I$2)</f>
        <v>5.6000000000000001E-2</v>
      </c>
      <c r="AO893" s="2">
        <f>IF(Q893&gt;'Average Crustal Abundance'!J$2,Data!Q893,'Average Crustal Abundance'!J$2)</f>
        <v>1.2999999999999999E-3</v>
      </c>
      <c r="AP893" s="2">
        <f>IF(R893&gt;'Average Crustal Abundance'!K$2,Data!R893,'Average Crustal Abundance'!K$2)</f>
        <v>72</v>
      </c>
      <c r="AQ893" s="2">
        <f>IF(S893&gt;'Average Crustal Abundance'!L$2,Data!S893,'Average Crustal Abundance'!L$2)</f>
        <v>0.08</v>
      </c>
      <c r="AR893" s="2">
        <f>IF(T893&gt;'Average Crustal Abundance'!M$2,Data!T893,'Average Crustal Abundance'!M$2)</f>
        <v>5.1999999999999998E-2</v>
      </c>
      <c r="AS893" s="2">
        <f>IF(U893&gt;'Average Crustal Abundance'!N$2,Data!U893,'Average Crustal Abundance'!N$2)</f>
        <v>0.5</v>
      </c>
      <c r="AT893" s="2">
        <f>IF(V893&gt;'Average Crustal Abundance'!O$2,Data!V893,'Average Crustal Abundance'!O$2)</f>
        <v>11</v>
      </c>
      <c r="AU893" s="2">
        <f>IF(W893&gt;'Average Crustal Abundance'!P$2,Data!W893,'Average Crustal Abundance'!P$2)</f>
        <v>0.03</v>
      </c>
      <c r="AV893" s="2">
        <f>IF(X893&gt;'Average Crustal Abundance'!Q$2,Data!X893,'Average Crustal Abundance'!Q$2)</f>
        <v>2.5</v>
      </c>
      <c r="AW893" s="2">
        <f>IF(Y893&gt;'Average Crustal Abundance'!R$2,Data!Y893,'Average Crustal Abundance'!R$2)</f>
        <v>0.2</v>
      </c>
      <c r="AX893" s="2">
        <f>IF(Z893&gt;'Average Crustal Abundance'!S$2,Data!Z893,'Average Crustal Abundance'!S$2)</f>
        <v>0.18</v>
      </c>
      <c r="AY893" s="2">
        <f>IF(AA893&gt;'Average Crustal Abundance'!T$2,Data!AA893,'Average Crustal Abundance'!T$2)</f>
        <v>1E-3</v>
      </c>
      <c r="AZ893" s="2">
        <f>IF(AB893&gt;'Average Crustal Abundance'!U$2,Data!AB893,'Average Crustal Abundance'!U$2)</f>
        <v>0.8</v>
      </c>
      <c r="BA893" s="2">
        <f>IF(AC893&gt;'Average Crustal Abundance'!V$2,Data!AC893,'Average Crustal Abundance'!V$2)</f>
        <v>1</v>
      </c>
      <c r="BB893" s="2">
        <f>IF(AD893&gt;'Average Crustal Abundance'!W$2,Data!AD893,'Average Crustal Abundance'!W$2)</f>
        <v>1.7</v>
      </c>
      <c r="BC893" s="2">
        <f>IF(AE893&gt;'Average Crustal Abundance'!X$2,Data!AE893,'Average Crustal Abundance'!X$2)</f>
        <v>20</v>
      </c>
      <c r="BD893" s="2">
        <f>IF(AF893&gt;'Average Crustal Abundance'!Y$2,Data!AF893,'Average Crustal Abundance'!Y$2)</f>
        <v>1.3</v>
      </c>
      <c r="BE893" s="3">
        <f>LOG((AG893/'Average Crustal Abundance'!B$2),1.636)</f>
        <v>0</v>
      </c>
      <c r="BF893" s="3">
        <f>LOG((AH893/'Average Crustal Abundance'!C$2),5.77)</f>
        <v>0</v>
      </c>
      <c r="BG893" s="3">
        <f>LOG((AI893/'Average Crustal Abundance'!D$2),5.07)</f>
        <v>0</v>
      </c>
      <c r="BH893" s="3">
        <f>IF(LOG((AJ893/'Average Crustal Abundance'!E$2))&lt;6,LOG((AJ893/'Average Crustal Abundance'!E$2)),6)</f>
        <v>0</v>
      </c>
      <c r="BI893" s="3">
        <f>IF(LOG((AK893/'Average Crustal Abundance'!F$2))&lt;6,LOG((AK893/'Average Crustal Abundance'!F$2)),6)</f>
        <v>0</v>
      </c>
      <c r="BJ893" s="3">
        <f>IF(LOG((AL893/'Average Crustal Abundance'!G$2))&lt;6,LOG((AL893/'Average Crustal Abundance'!G$2)),6)</f>
        <v>0</v>
      </c>
      <c r="BK893" s="3">
        <f>LOG((AM893/'Average Crustal Abundance'!H$2),5.77)</f>
        <v>0</v>
      </c>
      <c r="BL893" s="3">
        <f>IF(LOG((AN893/'Average Crustal Abundance'!I$2))&lt;6,LOG((AN893/'Average Crustal Abundance'!I$2)),6)</f>
        <v>0</v>
      </c>
      <c r="BM893" s="3">
        <f>IF(LOG((AO893/'Average Crustal Abundance'!J$2))&lt;6,LOG((AO893/'Average Crustal Abundance'!J$2)),6)</f>
        <v>0</v>
      </c>
      <c r="BN893" s="3">
        <f>LOG((AP893/'Average Crustal Abundance'!K$2),4.9)</f>
        <v>0</v>
      </c>
      <c r="BO893" s="3">
        <f>IF(LOG((AQ893/'Average Crustal Abundance'!L$2))&lt;6,LOG((AQ893/'Average Crustal Abundance'!L$2)),6)</f>
        <v>0</v>
      </c>
      <c r="BP893" s="3">
        <f>IF(LOG((AR893/'Average Crustal Abundance'!M$2))&lt;6,LOG((AR893/'Average Crustal Abundance'!M$2)),6)</f>
        <v>0</v>
      </c>
      <c r="BQ893" s="3">
        <f>IF(LOG((AS893/'Average Crustal Abundance'!N$2))&lt;6,LOG((AS893/'Average Crustal Abundance'!N$2)),6)</f>
        <v>0</v>
      </c>
      <c r="BR893" s="3">
        <f>LOG((AT893/'Average Crustal Abundance'!O$2),6.71)</f>
        <v>0</v>
      </c>
      <c r="BS893" s="3">
        <f>IF(LOG((AU893/'Average Crustal Abundance'!P$2))&lt;6,LOG((AU893/'Average Crustal Abundance'!P$2)),6)</f>
        <v>0</v>
      </c>
      <c r="BT893" s="3">
        <f>LOG((AV893/'Average Crustal Abundance'!Q$2),8.58)</f>
        <v>0</v>
      </c>
      <c r="BU893" s="3">
        <f>IF(LOG((AW893/'Average Crustal Abundance'!R$2))&lt;6,LOG((AW893/'Average Crustal Abundance'!R$2)),6)</f>
        <v>0</v>
      </c>
      <c r="BV893" s="3">
        <f>IF(LOG((AX893/'Average Crustal Abundance'!S$2))&lt;6,LOG((AX893/'Average Crustal Abundance'!S$2)),6)</f>
        <v>0</v>
      </c>
      <c r="BW893" s="3">
        <f>IF(LOG((AY893/'Average Crustal Abundance'!T$2))&lt;6,LOG((AY893/'Average Crustal Abundance'!T$2)),6)</f>
        <v>0</v>
      </c>
      <c r="BX893" s="3">
        <f>IF(LOG((AZ893/'Average Crustal Abundance'!U$2))&lt;6,LOG((AZ893/'Average Crustal Abundance'!U$2)),6)</f>
        <v>0</v>
      </c>
      <c r="BY893" s="3">
        <f>IF(LOG((BA893/'Average Crustal Abundance'!V$2))&lt;6,LOG((BA893/'Average Crustal Abundance'!V$2)),6)</f>
        <v>0</v>
      </c>
      <c r="BZ893" s="3">
        <f>LOG((BB893/'Average Crustal Abundance'!W$2),9.15)</f>
        <v>0</v>
      </c>
      <c r="CA893" s="3">
        <f>LOG((BC893/'Average Crustal Abundance'!X$2),6.07)</f>
        <v>0</v>
      </c>
      <c r="CB893" s="3">
        <f>LOG((BD893/'Average Crustal Abundance'!Y$2),9.57)</f>
        <v>0</v>
      </c>
      <c r="CC893" s="3">
        <f t="shared" si="464"/>
        <v>0</v>
      </c>
      <c r="CD893" s="3" t="e">
        <f t="shared" si="465"/>
        <v>#DIV/0!</v>
      </c>
      <c r="CE893" s="4" t="e">
        <f t="shared" ref="CE893:CE956" si="493">BE893*$CD893</f>
        <v>#DIV/0!</v>
      </c>
      <c r="CF893" s="4" t="e">
        <f t="shared" ref="CF893:CF956" si="494">BF893*$CD893</f>
        <v>#DIV/0!</v>
      </c>
      <c r="CG893" s="4" t="e">
        <f t="shared" ref="CG893:CG956" si="495">BG893*$CD893</f>
        <v>#DIV/0!</v>
      </c>
      <c r="CH893" s="4" t="e">
        <f t="shared" si="489"/>
        <v>#DIV/0!</v>
      </c>
      <c r="CI893" s="4" t="e">
        <f t="shared" si="490"/>
        <v>#DIV/0!</v>
      </c>
      <c r="CJ893" s="4" t="e">
        <f t="shared" si="491"/>
        <v>#DIV/0!</v>
      </c>
      <c r="CK893" s="4" t="e">
        <f t="shared" si="492"/>
        <v>#DIV/0!</v>
      </c>
      <c r="CL893" s="4" t="e">
        <f t="shared" si="483"/>
        <v>#DIV/0!</v>
      </c>
      <c r="CM893" s="4" t="e">
        <f t="shared" si="484"/>
        <v>#DIV/0!</v>
      </c>
      <c r="CN893" s="4" t="e">
        <f t="shared" si="485"/>
        <v>#DIV/0!</v>
      </c>
      <c r="CO893" s="4" t="e">
        <f t="shared" si="485"/>
        <v>#DIV/0!</v>
      </c>
      <c r="CP893" s="4" t="e">
        <f t="shared" si="485"/>
        <v>#DIV/0!</v>
      </c>
      <c r="CQ893" s="4" t="e">
        <f t="shared" si="485"/>
        <v>#DIV/0!</v>
      </c>
      <c r="CR893" s="4" t="e">
        <f t="shared" si="485"/>
        <v>#DIV/0!</v>
      </c>
      <c r="CS893" s="4" t="e">
        <f t="shared" si="485"/>
        <v>#DIV/0!</v>
      </c>
      <c r="CT893" s="4" t="e">
        <f t="shared" si="486"/>
        <v>#DIV/0!</v>
      </c>
      <c r="CU893" s="4" t="e">
        <f t="shared" si="487"/>
        <v>#DIV/0!</v>
      </c>
      <c r="CV893" s="4" t="e">
        <f t="shared" si="488"/>
        <v>#DIV/0!</v>
      </c>
      <c r="CW893" s="4" t="e">
        <f t="shared" si="477"/>
        <v>#DIV/0!</v>
      </c>
      <c r="CX893" s="4" t="e">
        <f t="shared" si="477"/>
        <v>#DIV/0!</v>
      </c>
      <c r="CY893" s="4" t="e">
        <f t="shared" si="477"/>
        <v>#DIV/0!</v>
      </c>
      <c r="CZ893" s="4" t="e">
        <f t="shared" si="473"/>
        <v>#DIV/0!</v>
      </c>
      <c r="DA893" s="4" t="e">
        <f t="shared" si="473"/>
        <v>#DIV/0!</v>
      </c>
      <c r="DB893" s="4" t="e">
        <f t="shared" si="473"/>
        <v>#DIV/0!</v>
      </c>
      <c r="DC893" s="3"/>
      <c r="DD893" s="3" t="e">
        <f t="shared" si="466"/>
        <v>#DIV/0!</v>
      </c>
    </row>
    <row r="894" spans="33:108" x14ac:dyDescent="0.25">
      <c r="AG894" s="2">
        <f>IF(I894&gt;'Average Crustal Abundance'!B$2,Data!I894,'Average Crustal Abundance'!B$2)</f>
        <v>52200</v>
      </c>
      <c r="AH894" s="2">
        <f>IF(J894&gt;'Average Crustal Abundance'!C$2,Data!J894,'Average Crustal Abundance'!C$2)</f>
        <v>27</v>
      </c>
      <c r="AI894" s="2">
        <f>IF(K894&gt;'Average Crustal Abundance'!D$2,Data!K894,'Average Crustal Abundance'!D$2)</f>
        <v>59</v>
      </c>
      <c r="AJ894" s="2">
        <f>IF(L894&gt;'Average Crustal Abundance'!E$2,Data!L894,'Average Crustal Abundance'!E$2)</f>
        <v>0.188</v>
      </c>
      <c r="AK894" s="2">
        <f>IF(M894&gt;'Average Crustal Abundance'!F$2,Data!M894,'Average Crustal Abundance'!F$2)</f>
        <v>1.5E-3</v>
      </c>
      <c r="AL894" s="2">
        <f>IF(N894&gt;'Average Crustal Abundance'!G$2,Data!N894,'Average Crustal Abundance'!G$2)</f>
        <v>1.5E-3</v>
      </c>
      <c r="AM894" s="2">
        <f>IF(O894&gt;'Average Crustal Abundance'!H$2,Data!O894,'Average Crustal Abundance'!H$2)</f>
        <v>27</v>
      </c>
      <c r="AN894" s="2">
        <f>IF(P894&gt;'Average Crustal Abundance'!I$2,Data!P894,'Average Crustal Abundance'!I$2)</f>
        <v>5.6000000000000001E-2</v>
      </c>
      <c r="AO894" s="2">
        <f>IF(Q894&gt;'Average Crustal Abundance'!J$2,Data!Q894,'Average Crustal Abundance'!J$2)</f>
        <v>1.2999999999999999E-3</v>
      </c>
      <c r="AP894" s="2">
        <f>IF(R894&gt;'Average Crustal Abundance'!K$2,Data!R894,'Average Crustal Abundance'!K$2)</f>
        <v>72</v>
      </c>
      <c r="AQ894" s="2">
        <f>IF(S894&gt;'Average Crustal Abundance'!L$2,Data!S894,'Average Crustal Abundance'!L$2)</f>
        <v>0.08</v>
      </c>
      <c r="AR894" s="2">
        <f>IF(T894&gt;'Average Crustal Abundance'!M$2,Data!T894,'Average Crustal Abundance'!M$2)</f>
        <v>5.1999999999999998E-2</v>
      </c>
      <c r="AS894" s="2">
        <f>IF(U894&gt;'Average Crustal Abundance'!N$2,Data!U894,'Average Crustal Abundance'!N$2)</f>
        <v>0.5</v>
      </c>
      <c r="AT894" s="2">
        <f>IF(V894&gt;'Average Crustal Abundance'!O$2,Data!V894,'Average Crustal Abundance'!O$2)</f>
        <v>11</v>
      </c>
      <c r="AU894" s="2">
        <f>IF(W894&gt;'Average Crustal Abundance'!P$2,Data!W894,'Average Crustal Abundance'!P$2)</f>
        <v>0.03</v>
      </c>
      <c r="AV894" s="2">
        <f>IF(X894&gt;'Average Crustal Abundance'!Q$2,Data!X894,'Average Crustal Abundance'!Q$2)</f>
        <v>2.5</v>
      </c>
      <c r="AW894" s="2">
        <f>IF(Y894&gt;'Average Crustal Abundance'!R$2,Data!Y894,'Average Crustal Abundance'!R$2)</f>
        <v>0.2</v>
      </c>
      <c r="AX894" s="2">
        <f>IF(Z894&gt;'Average Crustal Abundance'!S$2,Data!Z894,'Average Crustal Abundance'!S$2)</f>
        <v>0.18</v>
      </c>
      <c r="AY894" s="2">
        <f>IF(AA894&gt;'Average Crustal Abundance'!T$2,Data!AA894,'Average Crustal Abundance'!T$2)</f>
        <v>1E-3</v>
      </c>
      <c r="AZ894" s="2">
        <f>IF(AB894&gt;'Average Crustal Abundance'!U$2,Data!AB894,'Average Crustal Abundance'!U$2)</f>
        <v>0.8</v>
      </c>
      <c r="BA894" s="2">
        <f>IF(AC894&gt;'Average Crustal Abundance'!V$2,Data!AC894,'Average Crustal Abundance'!V$2)</f>
        <v>1</v>
      </c>
      <c r="BB894" s="2">
        <f>IF(AD894&gt;'Average Crustal Abundance'!W$2,Data!AD894,'Average Crustal Abundance'!W$2)</f>
        <v>1.7</v>
      </c>
      <c r="BC894" s="2">
        <f>IF(AE894&gt;'Average Crustal Abundance'!X$2,Data!AE894,'Average Crustal Abundance'!X$2)</f>
        <v>20</v>
      </c>
      <c r="BD894" s="2">
        <f>IF(AF894&gt;'Average Crustal Abundance'!Y$2,Data!AF894,'Average Crustal Abundance'!Y$2)</f>
        <v>1.3</v>
      </c>
      <c r="BE894" s="3">
        <f>LOG((AG894/'Average Crustal Abundance'!B$2),1.636)</f>
        <v>0</v>
      </c>
      <c r="BF894" s="3">
        <f>LOG((AH894/'Average Crustal Abundance'!C$2),5.77)</f>
        <v>0</v>
      </c>
      <c r="BG894" s="3">
        <f>LOG((AI894/'Average Crustal Abundance'!D$2),5.07)</f>
        <v>0</v>
      </c>
      <c r="BH894" s="3">
        <f>IF(LOG((AJ894/'Average Crustal Abundance'!E$2))&lt;6,LOG((AJ894/'Average Crustal Abundance'!E$2)),6)</f>
        <v>0</v>
      </c>
      <c r="BI894" s="3">
        <f>IF(LOG((AK894/'Average Crustal Abundance'!F$2))&lt;6,LOG((AK894/'Average Crustal Abundance'!F$2)),6)</f>
        <v>0</v>
      </c>
      <c r="BJ894" s="3">
        <f>IF(LOG((AL894/'Average Crustal Abundance'!G$2))&lt;6,LOG((AL894/'Average Crustal Abundance'!G$2)),6)</f>
        <v>0</v>
      </c>
      <c r="BK894" s="3">
        <f>LOG((AM894/'Average Crustal Abundance'!H$2),5.77)</f>
        <v>0</v>
      </c>
      <c r="BL894" s="3">
        <f>IF(LOG((AN894/'Average Crustal Abundance'!I$2))&lt;6,LOG((AN894/'Average Crustal Abundance'!I$2)),6)</f>
        <v>0</v>
      </c>
      <c r="BM894" s="3">
        <f>IF(LOG((AO894/'Average Crustal Abundance'!J$2))&lt;6,LOG((AO894/'Average Crustal Abundance'!J$2)),6)</f>
        <v>0</v>
      </c>
      <c r="BN894" s="3">
        <f>LOG((AP894/'Average Crustal Abundance'!K$2),4.9)</f>
        <v>0</v>
      </c>
      <c r="BO894" s="3">
        <f>IF(LOG((AQ894/'Average Crustal Abundance'!L$2))&lt;6,LOG((AQ894/'Average Crustal Abundance'!L$2)),6)</f>
        <v>0</v>
      </c>
      <c r="BP894" s="3">
        <f>IF(LOG((AR894/'Average Crustal Abundance'!M$2))&lt;6,LOG((AR894/'Average Crustal Abundance'!M$2)),6)</f>
        <v>0</v>
      </c>
      <c r="BQ894" s="3">
        <f>IF(LOG((AS894/'Average Crustal Abundance'!N$2))&lt;6,LOG((AS894/'Average Crustal Abundance'!N$2)),6)</f>
        <v>0</v>
      </c>
      <c r="BR894" s="3">
        <f>LOG((AT894/'Average Crustal Abundance'!O$2),6.71)</f>
        <v>0</v>
      </c>
      <c r="BS894" s="3">
        <f>IF(LOG((AU894/'Average Crustal Abundance'!P$2))&lt;6,LOG((AU894/'Average Crustal Abundance'!P$2)),6)</f>
        <v>0</v>
      </c>
      <c r="BT894" s="3">
        <f>LOG((AV894/'Average Crustal Abundance'!Q$2),8.58)</f>
        <v>0</v>
      </c>
      <c r="BU894" s="3">
        <f>IF(LOG((AW894/'Average Crustal Abundance'!R$2))&lt;6,LOG((AW894/'Average Crustal Abundance'!R$2)),6)</f>
        <v>0</v>
      </c>
      <c r="BV894" s="3">
        <f>IF(LOG((AX894/'Average Crustal Abundance'!S$2))&lt;6,LOG((AX894/'Average Crustal Abundance'!S$2)),6)</f>
        <v>0</v>
      </c>
      <c r="BW894" s="3">
        <f>IF(LOG((AY894/'Average Crustal Abundance'!T$2))&lt;6,LOG((AY894/'Average Crustal Abundance'!T$2)),6)</f>
        <v>0</v>
      </c>
      <c r="BX894" s="3">
        <f>IF(LOG((AZ894/'Average Crustal Abundance'!U$2))&lt;6,LOG((AZ894/'Average Crustal Abundance'!U$2)),6)</f>
        <v>0</v>
      </c>
      <c r="BY894" s="3">
        <f>IF(LOG((BA894/'Average Crustal Abundance'!V$2))&lt;6,LOG((BA894/'Average Crustal Abundance'!V$2)),6)</f>
        <v>0</v>
      </c>
      <c r="BZ894" s="3">
        <f>LOG((BB894/'Average Crustal Abundance'!W$2),9.15)</f>
        <v>0</v>
      </c>
      <c r="CA894" s="3">
        <f>LOG((BC894/'Average Crustal Abundance'!X$2),6.07)</f>
        <v>0</v>
      </c>
      <c r="CB894" s="3">
        <f>LOG((BD894/'Average Crustal Abundance'!Y$2),9.57)</f>
        <v>0</v>
      </c>
      <c r="CC894" s="3">
        <f t="shared" si="464"/>
        <v>0</v>
      </c>
      <c r="CD894" s="3" t="e">
        <f t="shared" si="465"/>
        <v>#DIV/0!</v>
      </c>
      <c r="CE894" s="4" t="e">
        <f t="shared" si="493"/>
        <v>#DIV/0!</v>
      </c>
      <c r="CF894" s="4" t="e">
        <f t="shared" si="494"/>
        <v>#DIV/0!</v>
      </c>
      <c r="CG894" s="4" t="e">
        <f t="shared" si="495"/>
        <v>#DIV/0!</v>
      </c>
      <c r="CH894" s="4" t="e">
        <f t="shared" si="489"/>
        <v>#DIV/0!</v>
      </c>
      <c r="CI894" s="4" t="e">
        <f t="shared" si="490"/>
        <v>#DIV/0!</v>
      </c>
      <c r="CJ894" s="4" t="e">
        <f t="shared" si="491"/>
        <v>#DIV/0!</v>
      </c>
      <c r="CK894" s="4" t="e">
        <f t="shared" si="492"/>
        <v>#DIV/0!</v>
      </c>
      <c r="CL894" s="4" t="e">
        <f t="shared" si="483"/>
        <v>#DIV/0!</v>
      </c>
      <c r="CM894" s="4" t="e">
        <f t="shared" si="484"/>
        <v>#DIV/0!</v>
      </c>
      <c r="CN894" s="4" t="e">
        <f t="shared" si="485"/>
        <v>#DIV/0!</v>
      </c>
      <c r="CO894" s="4" t="e">
        <f t="shared" si="485"/>
        <v>#DIV/0!</v>
      </c>
      <c r="CP894" s="4" t="e">
        <f t="shared" si="485"/>
        <v>#DIV/0!</v>
      </c>
      <c r="CQ894" s="4" t="e">
        <f t="shared" si="485"/>
        <v>#DIV/0!</v>
      </c>
      <c r="CR894" s="4" t="e">
        <f t="shared" si="485"/>
        <v>#DIV/0!</v>
      </c>
      <c r="CS894" s="4" t="e">
        <f t="shared" si="485"/>
        <v>#DIV/0!</v>
      </c>
      <c r="CT894" s="4" t="e">
        <f t="shared" si="486"/>
        <v>#DIV/0!</v>
      </c>
      <c r="CU894" s="4" t="e">
        <f t="shared" si="487"/>
        <v>#DIV/0!</v>
      </c>
      <c r="CV894" s="4" t="e">
        <f t="shared" si="488"/>
        <v>#DIV/0!</v>
      </c>
      <c r="CW894" s="4" t="e">
        <f t="shared" si="477"/>
        <v>#DIV/0!</v>
      </c>
      <c r="CX894" s="4" t="e">
        <f t="shared" si="477"/>
        <v>#DIV/0!</v>
      </c>
      <c r="CY894" s="4" t="e">
        <f t="shared" si="477"/>
        <v>#DIV/0!</v>
      </c>
      <c r="CZ894" s="4" t="e">
        <f t="shared" si="473"/>
        <v>#DIV/0!</v>
      </c>
      <c r="DA894" s="4" t="e">
        <f t="shared" si="473"/>
        <v>#DIV/0!</v>
      </c>
      <c r="DB894" s="4" t="e">
        <f t="shared" si="473"/>
        <v>#DIV/0!</v>
      </c>
      <c r="DC894" s="3"/>
      <c r="DD894" s="3" t="e">
        <f t="shared" si="466"/>
        <v>#DIV/0!</v>
      </c>
    </row>
    <row r="895" spans="33:108" x14ac:dyDescent="0.25">
      <c r="AG895" s="2">
        <f>IF(I895&gt;'Average Crustal Abundance'!B$2,Data!I895,'Average Crustal Abundance'!B$2)</f>
        <v>52200</v>
      </c>
      <c r="AH895" s="2">
        <f>IF(J895&gt;'Average Crustal Abundance'!C$2,Data!J895,'Average Crustal Abundance'!C$2)</f>
        <v>27</v>
      </c>
      <c r="AI895" s="2">
        <f>IF(K895&gt;'Average Crustal Abundance'!D$2,Data!K895,'Average Crustal Abundance'!D$2)</f>
        <v>59</v>
      </c>
      <c r="AJ895" s="2">
        <f>IF(L895&gt;'Average Crustal Abundance'!E$2,Data!L895,'Average Crustal Abundance'!E$2)</f>
        <v>0.188</v>
      </c>
      <c r="AK895" s="2">
        <f>IF(M895&gt;'Average Crustal Abundance'!F$2,Data!M895,'Average Crustal Abundance'!F$2)</f>
        <v>1.5E-3</v>
      </c>
      <c r="AL895" s="2">
        <f>IF(N895&gt;'Average Crustal Abundance'!G$2,Data!N895,'Average Crustal Abundance'!G$2)</f>
        <v>1.5E-3</v>
      </c>
      <c r="AM895" s="2">
        <f>IF(O895&gt;'Average Crustal Abundance'!H$2,Data!O895,'Average Crustal Abundance'!H$2)</f>
        <v>27</v>
      </c>
      <c r="AN895" s="2">
        <f>IF(P895&gt;'Average Crustal Abundance'!I$2,Data!P895,'Average Crustal Abundance'!I$2)</f>
        <v>5.6000000000000001E-2</v>
      </c>
      <c r="AO895" s="2">
        <f>IF(Q895&gt;'Average Crustal Abundance'!J$2,Data!Q895,'Average Crustal Abundance'!J$2)</f>
        <v>1.2999999999999999E-3</v>
      </c>
      <c r="AP895" s="2">
        <f>IF(R895&gt;'Average Crustal Abundance'!K$2,Data!R895,'Average Crustal Abundance'!K$2)</f>
        <v>72</v>
      </c>
      <c r="AQ895" s="2">
        <f>IF(S895&gt;'Average Crustal Abundance'!L$2,Data!S895,'Average Crustal Abundance'!L$2)</f>
        <v>0.08</v>
      </c>
      <c r="AR895" s="2">
        <f>IF(T895&gt;'Average Crustal Abundance'!M$2,Data!T895,'Average Crustal Abundance'!M$2)</f>
        <v>5.1999999999999998E-2</v>
      </c>
      <c r="AS895" s="2">
        <f>IF(U895&gt;'Average Crustal Abundance'!N$2,Data!U895,'Average Crustal Abundance'!N$2)</f>
        <v>0.5</v>
      </c>
      <c r="AT895" s="2">
        <f>IF(V895&gt;'Average Crustal Abundance'!O$2,Data!V895,'Average Crustal Abundance'!O$2)</f>
        <v>11</v>
      </c>
      <c r="AU895" s="2">
        <f>IF(W895&gt;'Average Crustal Abundance'!P$2,Data!W895,'Average Crustal Abundance'!P$2)</f>
        <v>0.03</v>
      </c>
      <c r="AV895" s="2">
        <f>IF(X895&gt;'Average Crustal Abundance'!Q$2,Data!X895,'Average Crustal Abundance'!Q$2)</f>
        <v>2.5</v>
      </c>
      <c r="AW895" s="2">
        <f>IF(Y895&gt;'Average Crustal Abundance'!R$2,Data!Y895,'Average Crustal Abundance'!R$2)</f>
        <v>0.2</v>
      </c>
      <c r="AX895" s="2">
        <f>IF(Z895&gt;'Average Crustal Abundance'!S$2,Data!Z895,'Average Crustal Abundance'!S$2)</f>
        <v>0.18</v>
      </c>
      <c r="AY895" s="2">
        <f>IF(AA895&gt;'Average Crustal Abundance'!T$2,Data!AA895,'Average Crustal Abundance'!T$2)</f>
        <v>1E-3</v>
      </c>
      <c r="AZ895" s="2">
        <f>IF(AB895&gt;'Average Crustal Abundance'!U$2,Data!AB895,'Average Crustal Abundance'!U$2)</f>
        <v>0.8</v>
      </c>
      <c r="BA895" s="2">
        <f>IF(AC895&gt;'Average Crustal Abundance'!V$2,Data!AC895,'Average Crustal Abundance'!V$2)</f>
        <v>1</v>
      </c>
      <c r="BB895" s="2">
        <f>IF(AD895&gt;'Average Crustal Abundance'!W$2,Data!AD895,'Average Crustal Abundance'!W$2)</f>
        <v>1.7</v>
      </c>
      <c r="BC895" s="2">
        <f>IF(AE895&gt;'Average Crustal Abundance'!X$2,Data!AE895,'Average Crustal Abundance'!X$2)</f>
        <v>20</v>
      </c>
      <c r="BD895" s="2">
        <f>IF(AF895&gt;'Average Crustal Abundance'!Y$2,Data!AF895,'Average Crustal Abundance'!Y$2)</f>
        <v>1.3</v>
      </c>
      <c r="BE895" s="3">
        <f>LOG((AG895/'Average Crustal Abundance'!B$2),1.636)</f>
        <v>0</v>
      </c>
      <c r="BF895" s="3">
        <f>LOG((AH895/'Average Crustal Abundance'!C$2),5.77)</f>
        <v>0</v>
      </c>
      <c r="BG895" s="3">
        <f>LOG((AI895/'Average Crustal Abundance'!D$2),5.07)</f>
        <v>0</v>
      </c>
      <c r="BH895" s="3">
        <f>IF(LOG((AJ895/'Average Crustal Abundance'!E$2))&lt;6,LOG((AJ895/'Average Crustal Abundance'!E$2)),6)</f>
        <v>0</v>
      </c>
      <c r="BI895" s="3">
        <f>IF(LOG((AK895/'Average Crustal Abundance'!F$2))&lt;6,LOG((AK895/'Average Crustal Abundance'!F$2)),6)</f>
        <v>0</v>
      </c>
      <c r="BJ895" s="3">
        <f>IF(LOG((AL895/'Average Crustal Abundance'!G$2))&lt;6,LOG((AL895/'Average Crustal Abundance'!G$2)),6)</f>
        <v>0</v>
      </c>
      <c r="BK895" s="3">
        <f>LOG((AM895/'Average Crustal Abundance'!H$2),5.77)</f>
        <v>0</v>
      </c>
      <c r="BL895" s="3">
        <f>IF(LOG((AN895/'Average Crustal Abundance'!I$2))&lt;6,LOG((AN895/'Average Crustal Abundance'!I$2)),6)</f>
        <v>0</v>
      </c>
      <c r="BM895" s="3">
        <f>IF(LOG((AO895/'Average Crustal Abundance'!J$2))&lt;6,LOG((AO895/'Average Crustal Abundance'!J$2)),6)</f>
        <v>0</v>
      </c>
      <c r="BN895" s="3">
        <f>LOG((AP895/'Average Crustal Abundance'!K$2),4.9)</f>
        <v>0</v>
      </c>
      <c r="BO895" s="3">
        <f>IF(LOG((AQ895/'Average Crustal Abundance'!L$2))&lt;6,LOG((AQ895/'Average Crustal Abundance'!L$2)),6)</f>
        <v>0</v>
      </c>
      <c r="BP895" s="3">
        <f>IF(LOG((AR895/'Average Crustal Abundance'!M$2))&lt;6,LOG((AR895/'Average Crustal Abundance'!M$2)),6)</f>
        <v>0</v>
      </c>
      <c r="BQ895" s="3">
        <f>IF(LOG((AS895/'Average Crustal Abundance'!N$2))&lt;6,LOG((AS895/'Average Crustal Abundance'!N$2)),6)</f>
        <v>0</v>
      </c>
      <c r="BR895" s="3">
        <f>LOG((AT895/'Average Crustal Abundance'!O$2),6.71)</f>
        <v>0</v>
      </c>
      <c r="BS895" s="3">
        <f>IF(LOG((AU895/'Average Crustal Abundance'!P$2))&lt;6,LOG((AU895/'Average Crustal Abundance'!P$2)),6)</f>
        <v>0</v>
      </c>
      <c r="BT895" s="3">
        <f>LOG((AV895/'Average Crustal Abundance'!Q$2),8.58)</f>
        <v>0</v>
      </c>
      <c r="BU895" s="3">
        <f>IF(LOG((AW895/'Average Crustal Abundance'!R$2))&lt;6,LOG((AW895/'Average Crustal Abundance'!R$2)),6)</f>
        <v>0</v>
      </c>
      <c r="BV895" s="3">
        <f>IF(LOG((AX895/'Average Crustal Abundance'!S$2))&lt;6,LOG((AX895/'Average Crustal Abundance'!S$2)),6)</f>
        <v>0</v>
      </c>
      <c r="BW895" s="3">
        <f>IF(LOG((AY895/'Average Crustal Abundance'!T$2))&lt;6,LOG((AY895/'Average Crustal Abundance'!T$2)),6)</f>
        <v>0</v>
      </c>
      <c r="BX895" s="3">
        <f>IF(LOG((AZ895/'Average Crustal Abundance'!U$2))&lt;6,LOG((AZ895/'Average Crustal Abundance'!U$2)),6)</f>
        <v>0</v>
      </c>
      <c r="BY895" s="3">
        <f>IF(LOG((BA895/'Average Crustal Abundance'!V$2))&lt;6,LOG((BA895/'Average Crustal Abundance'!V$2)),6)</f>
        <v>0</v>
      </c>
      <c r="BZ895" s="3">
        <f>LOG((BB895/'Average Crustal Abundance'!W$2),9.15)</f>
        <v>0</v>
      </c>
      <c r="CA895" s="3">
        <f>LOG((BC895/'Average Crustal Abundance'!X$2),6.07)</f>
        <v>0</v>
      </c>
      <c r="CB895" s="3">
        <f>LOG((BD895/'Average Crustal Abundance'!Y$2),9.57)</f>
        <v>0</v>
      </c>
      <c r="CC895" s="3">
        <f t="shared" si="464"/>
        <v>0</v>
      </c>
      <c r="CD895" s="3" t="e">
        <f t="shared" si="465"/>
        <v>#DIV/0!</v>
      </c>
      <c r="CE895" s="4" t="e">
        <f t="shared" si="493"/>
        <v>#DIV/0!</v>
      </c>
      <c r="CF895" s="4" t="e">
        <f t="shared" si="494"/>
        <v>#DIV/0!</v>
      </c>
      <c r="CG895" s="4" t="e">
        <f t="shared" si="495"/>
        <v>#DIV/0!</v>
      </c>
      <c r="CH895" s="4" t="e">
        <f t="shared" si="489"/>
        <v>#DIV/0!</v>
      </c>
      <c r="CI895" s="4" t="e">
        <f t="shared" si="490"/>
        <v>#DIV/0!</v>
      </c>
      <c r="CJ895" s="4" t="e">
        <f t="shared" si="491"/>
        <v>#DIV/0!</v>
      </c>
      <c r="CK895" s="4" t="e">
        <f t="shared" si="492"/>
        <v>#DIV/0!</v>
      </c>
      <c r="CL895" s="4" t="e">
        <f t="shared" si="483"/>
        <v>#DIV/0!</v>
      </c>
      <c r="CM895" s="4" t="e">
        <f t="shared" si="484"/>
        <v>#DIV/0!</v>
      </c>
      <c r="CN895" s="4" t="e">
        <f t="shared" si="485"/>
        <v>#DIV/0!</v>
      </c>
      <c r="CO895" s="4" t="e">
        <f t="shared" si="485"/>
        <v>#DIV/0!</v>
      </c>
      <c r="CP895" s="4" t="e">
        <f t="shared" si="485"/>
        <v>#DIV/0!</v>
      </c>
      <c r="CQ895" s="4" t="e">
        <f t="shared" si="485"/>
        <v>#DIV/0!</v>
      </c>
      <c r="CR895" s="4" t="e">
        <f t="shared" si="485"/>
        <v>#DIV/0!</v>
      </c>
      <c r="CS895" s="4" t="e">
        <f t="shared" si="485"/>
        <v>#DIV/0!</v>
      </c>
      <c r="CT895" s="4" t="e">
        <f t="shared" si="486"/>
        <v>#DIV/0!</v>
      </c>
      <c r="CU895" s="4" t="e">
        <f t="shared" si="487"/>
        <v>#DIV/0!</v>
      </c>
      <c r="CV895" s="4" t="e">
        <f t="shared" si="488"/>
        <v>#DIV/0!</v>
      </c>
      <c r="CW895" s="4" t="e">
        <f t="shared" si="477"/>
        <v>#DIV/0!</v>
      </c>
      <c r="CX895" s="4" t="e">
        <f t="shared" si="477"/>
        <v>#DIV/0!</v>
      </c>
      <c r="CY895" s="4" t="e">
        <f t="shared" si="477"/>
        <v>#DIV/0!</v>
      </c>
      <c r="CZ895" s="4" t="e">
        <f t="shared" si="473"/>
        <v>#DIV/0!</v>
      </c>
      <c r="DA895" s="4" t="e">
        <f t="shared" si="473"/>
        <v>#DIV/0!</v>
      </c>
      <c r="DB895" s="4" t="e">
        <f t="shared" si="473"/>
        <v>#DIV/0!</v>
      </c>
      <c r="DC895" s="3"/>
      <c r="DD895" s="3" t="e">
        <f t="shared" si="466"/>
        <v>#DIV/0!</v>
      </c>
    </row>
    <row r="896" spans="33:108" x14ac:dyDescent="0.25">
      <c r="AG896" s="2">
        <f>IF(I896&gt;'Average Crustal Abundance'!B$2,Data!I896,'Average Crustal Abundance'!B$2)</f>
        <v>52200</v>
      </c>
      <c r="AH896" s="2">
        <f>IF(J896&gt;'Average Crustal Abundance'!C$2,Data!J896,'Average Crustal Abundance'!C$2)</f>
        <v>27</v>
      </c>
      <c r="AI896" s="2">
        <f>IF(K896&gt;'Average Crustal Abundance'!D$2,Data!K896,'Average Crustal Abundance'!D$2)</f>
        <v>59</v>
      </c>
      <c r="AJ896" s="2">
        <f>IF(L896&gt;'Average Crustal Abundance'!E$2,Data!L896,'Average Crustal Abundance'!E$2)</f>
        <v>0.188</v>
      </c>
      <c r="AK896" s="2">
        <f>IF(M896&gt;'Average Crustal Abundance'!F$2,Data!M896,'Average Crustal Abundance'!F$2)</f>
        <v>1.5E-3</v>
      </c>
      <c r="AL896" s="2">
        <f>IF(N896&gt;'Average Crustal Abundance'!G$2,Data!N896,'Average Crustal Abundance'!G$2)</f>
        <v>1.5E-3</v>
      </c>
      <c r="AM896" s="2">
        <f>IF(O896&gt;'Average Crustal Abundance'!H$2,Data!O896,'Average Crustal Abundance'!H$2)</f>
        <v>27</v>
      </c>
      <c r="AN896" s="2">
        <f>IF(P896&gt;'Average Crustal Abundance'!I$2,Data!P896,'Average Crustal Abundance'!I$2)</f>
        <v>5.6000000000000001E-2</v>
      </c>
      <c r="AO896" s="2">
        <f>IF(Q896&gt;'Average Crustal Abundance'!J$2,Data!Q896,'Average Crustal Abundance'!J$2)</f>
        <v>1.2999999999999999E-3</v>
      </c>
      <c r="AP896" s="2">
        <f>IF(R896&gt;'Average Crustal Abundance'!K$2,Data!R896,'Average Crustal Abundance'!K$2)</f>
        <v>72</v>
      </c>
      <c r="AQ896" s="2">
        <f>IF(S896&gt;'Average Crustal Abundance'!L$2,Data!S896,'Average Crustal Abundance'!L$2)</f>
        <v>0.08</v>
      </c>
      <c r="AR896" s="2">
        <f>IF(T896&gt;'Average Crustal Abundance'!M$2,Data!T896,'Average Crustal Abundance'!M$2)</f>
        <v>5.1999999999999998E-2</v>
      </c>
      <c r="AS896" s="2">
        <f>IF(U896&gt;'Average Crustal Abundance'!N$2,Data!U896,'Average Crustal Abundance'!N$2)</f>
        <v>0.5</v>
      </c>
      <c r="AT896" s="2">
        <f>IF(V896&gt;'Average Crustal Abundance'!O$2,Data!V896,'Average Crustal Abundance'!O$2)</f>
        <v>11</v>
      </c>
      <c r="AU896" s="2">
        <f>IF(W896&gt;'Average Crustal Abundance'!P$2,Data!W896,'Average Crustal Abundance'!P$2)</f>
        <v>0.03</v>
      </c>
      <c r="AV896" s="2">
        <f>IF(X896&gt;'Average Crustal Abundance'!Q$2,Data!X896,'Average Crustal Abundance'!Q$2)</f>
        <v>2.5</v>
      </c>
      <c r="AW896" s="2">
        <f>IF(Y896&gt;'Average Crustal Abundance'!R$2,Data!Y896,'Average Crustal Abundance'!R$2)</f>
        <v>0.2</v>
      </c>
      <c r="AX896" s="2">
        <f>IF(Z896&gt;'Average Crustal Abundance'!S$2,Data!Z896,'Average Crustal Abundance'!S$2)</f>
        <v>0.18</v>
      </c>
      <c r="AY896" s="2">
        <f>IF(AA896&gt;'Average Crustal Abundance'!T$2,Data!AA896,'Average Crustal Abundance'!T$2)</f>
        <v>1E-3</v>
      </c>
      <c r="AZ896" s="2">
        <f>IF(AB896&gt;'Average Crustal Abundance'!U$2,Data!AB896,'Average Crustal Abundance'!U$2)</f>
        <v>0.8</v>
      </c>
      <c r="BA896" s="2">
        <f>IF(AC896&gt;'Average Crustal Abundance'!V$2,Data!AC896,'Average Crustal Abundance'!V$2)</f>
        <v>1</v>
      </c>
      <c r="BB896" s="2">
        <f>IF(AD896&gt;'Average Crustal Abundance'!W$2,Data!AD896,'Average Crustal Abundance'!W$2)</f>
        <v>1.7</v>
      </c>
      <c r="BC896" s="2">
        <f>IF(AE896&gt;'Average Crustal Abundance'!X$2,Data!AE896,'Average Crustal Abundance'!X$2)</f>
        <v>20</v>
      </c>
      <c r="BD896" s="2">
        <f>IF(AF896&gt;'Average Crustal Abundance'!Y$2,Data!AF896,'Average Crustal Abundance'!Y$2)</f>
        <v>1.3</v>
      </c>
      <c r="BE896" s="3">
        <f>LOG((AG896/'Average Crustal Abundance'!B$2),1.636)</f>
        <v>0</v>
      </c>
      <c r="BF896" s="3">
        <f>LOG((AH896/'Average Crustal Abundance'!C$2),5.77)</f>
        <v>0</v>
      </c>
      <c r="BG896" s="3">
        <f>LOG((AI896/'Average Crustal Abundance'!D$2),5.07)</f>
        <v>0</v>
      </c>
      <c r="BH896" s="3">
        <f>IF(LOG((AJ896/'Average Crustal Abundance'!E$2))&lt;6,LOG((AJ896/'Average Crustal Abundance'!E$2)),6)</f>
        <v>0</v>
      </c>
      <c r="BI896" s="3">
        <f>IF(LOG((AK896/'Average Crustal Abundance'!F$2))&lt;6,LOG((AK896/'Average Crustal Abundance'!F$2)),6)</f>
        <v>0</v>
      </c>
      <c r="BJ896" s="3">
        <f>IF(LOG((AL896/'Average Crustal Abundance'!G$2))&lt;6,LOG((AL896/'Average Crustal Abundance'!G$2)),6)</f>
        <v>0</v>
      </c>
      <c r="BK896" s="3">
        <f>LOG((AM896/'Average Crustal Abundance'!H$2),5.77)</f>
        <v>0</v>
      </c>
      <c r="BL896" s="3">
        <f>IF(LOG((AN896/'Average Crustal Abundance'!I$2))&lt;6,LOG((AN896/'Average Crustal Abundance'!I$2)),6)</f>
        <v>0</v>
      </c>
      <c r="BM896" s="3">
        <f>IF(LOG((AO896/'Average Crustal Abundance'!J$2))&lt;6,LOG((AO896/'Average Crustal Abundance'!J$2)),6)</f>
        <v>0</v>
      </c>
      <c r="BN896" s="3">
        <f>LOG((AP896/'Average Crustal Abundance'!K$2),4.9)</f>
        <v>0</v>
      </c>
      <c r="BO896" s="3">
        <f>IF(LOG((AQ896/'Average Crustal Abundance'!L$2))&lt;6,LOG((AQ896/'Average Crustal Abundance'!L$2)),6)</f>
        <v>0</v>
      </c>
      <c r="BP896" s="3">
        <f>IF(LOG((AR896/'Average Crustal Abundance'!M$2))&lt;6,LOG((AR896/'Average Crustal Abundance'!M$2)),6)</f>
        <v>0</v>
      </c>
      <c r="BQ896" s="3">
        <f>IF(LOG((AS896/'Average Crustal Abundance'!N$2))&lt;6,LOG((AS896/'Average Crustal Abundance'!N$2)),6)</f>
        <v>0</v>
      </c>
      <c r="BR896" s="3">
        <f>LOG((AT896/'Average Crustal Abundance'!O$2),6.71)</f>
        <v>0</v>
      </c>
      <c r="BS896" s="3">
        <f>IF(LOG((AU896/'Average Crustal Abundance'!P$2))&lt;6,LOG((AU896/'Average Crustal Abundance'!P$2)),6)</f>
        <v>0</v>
      </c>
      <c r="BT896" s="3">
        <f>LOG((AV896/'Average Crustal Abundance'!Q$2),8.58)</f>
        <v>0</v>
      </c>
      <c r="BU896" s="3">
        <f>IF(LOG((AW896/'Average Crustal Abundance'!R$2))&lt;6,LOG((AW896/'Average Crustal Abundance'!R$2)),6)</f>
        <v>0</v>
      </c>
      <c r="BV896" s="3">
        <f>IF(LOG((AX896/'Average Crustal Abundance'!S$2))&lt;6,LOG((AX896/'Average Crustal Abundance'!S$2)),6)</f>
        <v>0</v>
      </c>
      <c r="BW896" s="3">
        <f>IF(LOG((AY896/'Average Crustal Abundance'!T$2))&lt;6,LOG((AY896/'Average Crustal Abundance'!T$2)),6)</f>
        <v>0</v>
      </c>
      <c r="BX896" s="3">
        <f>IF(LOG((AZ896/'Average Crustal Abundance'!U$2))&lt;6,LOG((AZ896/'Average Crustal Abundance'!U$2)),6)</f>
        <v>0</v>
      </c>
      <c r="BY896" s="3">
        <f>IF(LOG((BA896/'Average Crustal Abundance'!V$2))&lt;6,LOG((BA896/'Average Crustal Abundance'!V$2)),6)</f>
        <v>0</v>
      </c>
      <c r="BZ896" s="3">
        <f>LOG((BB896/'Average Crustal Abundance'!W$2),9.15)</f>
        <v>0</v>
      </c>
      <c r="CA896" s="3">
        <f>LOG((BC896/'Average Crustal Abundance'!X$2),6.07)</f>
        <v>0</v>
      </c>
      <c r="CB896" s="3">
        <f>LOG((BD896/'Average Crustal Abundance'!Y$2),9.57)</f>
        <v>0</v>
      </c>
      <c r="CC896" s="3">
        <f t="shared" si="464"/>
        <v>0</v>
      </c>
      <c r="CD896" s="3" t="e">
        <f t="shared" si="465"/>
        <v>#DIV/0!</v>
      </c>
      <c r="CE896" s="4" t="e">
        <f t="shared" si="493"/>
        <v>#DIV/0!</v>
      </c>
      <c r="CF896" s="4" t="e">
        <f t="shared" si="494"/>
        <v>#DIV/0!</v>
      </c>
      <c r="CG896" s="4" t="e">
        <f t="shared" si="495"/>
        <v>#DIV/0!</v>
      </c>
      <c r="CH896" s="4" t="e">
        <f t="shared" si="489"/>
        <v>#DIV/0!</v>
      </c>
      <c r="CI896" s="4" t="e">
        <f t="shared" si="490"/>
        <v>#DIV/0!</v>
      </c>
      <c r="CJ896" s="4" t="e">
        <f t="shared" si="491"/>
        <v>#DIV/0!</v>
      </c>
      <c r="CK896" s="4" t="e">
        <f t="shared" si="492"/>
        <v>#DIV/0!</v>
      </c>
      <c r="CL896" s="4" t="e">
        <f t="shared" si="483"/>
        <v>#DIV/0!</v>
      </c>
      <c r="CM896" s="4" t="e">
        <f t="shared" si="484"/>
        <v>#DIV/0!</v>
      </c>
      <c r="CN896" s="4" t="e">
        <f t="shared" si="485"/>
        <v>#DIV/0!</v>
      </c>
      <c r="CO896" s="4" t="e">
        <f t="shared" si="485"/>
        <v>#DIV/0!</v>
      </c>
      <c r="CP896" s="4" t="e">
        <f t="shared" si="485"/>
        <v>#DIV/0!</v>
      </c>
      <c r="CQ896" s="4" t="e">
        <f t="shared" si="485"/>
        <v>#DIV/0!</v>
      </c>
      <c r="CR896" s="4" t="e">
        <f t="shared" si="485"/>
        <v>#DIV/0!</v>
      </c>
      <c r="CS896" s="4" t="e">
        <f t="shared" si="485"/>
        <v>#DIV/0!</v>
      </c>
      <c r="CT896" s="4" t="e">
        <f t="shared" si="486"/>
        <v>#DIV/0!</v>
      </c>
      <c r="CU896" s="4" t="e">
        <f t="shared" si="487"/>
        <v>#DIV/0!</v>
      </c>
      <c r="CV896" s="4" t="e">
        <f t="shared" si="488"/>
        <v>#DIV/0!</v>
      </c>
      <c r="CW896" s="4" t="e">
        <f t="shared" si="477"/>
        <v>#DIV/0!</v>
      </c>
      <c r="CX896" s="4" t="e">
        <f t="shared" si="477"/>
        <v>#DIV/0!</v>
      </c>
      <c r="CY896" s="4" t="e">
        <f t="shared" si="477"/>
        <v>#DIV/0!</v>
      </c>
      <c r="CZ896" s="4" t="e">
        <f t="shared" si="473"/>
        <v>#DIV/0!</v>
      </c>
      <c r="DA896" s="4" t="e">
        <f t="shared" si="473"/>
        <v>#DIV/0!</v>
      </c>
      <c r="DB896" s="4" t="e">
        <f t="shared" si="473"/>
        <v>#DIV/0!</v>
      </c>
      <c r="DC896" s="3"/>
      <c r="DD896" s="3" t="e">
        <f t="shared" si="466"/>
        <v>#DIV/0!</v>
      </c>
    </row>
    <row r="897" spans="33:108" x14ac:dyDescent="0.25">
      <c r="AG897" s="2">
        <f>IF(I897&gt;'Average Crustal Abundance'!B$2,Data!I897,'Average Crustal Abundance'!B$2)</f>
        <v>52200</v>
      </c>
      <c r="AH897" s="2">
        <f>IF(J897&gt;'Average Crustal Abundance'!C$2,Data!J897,'Average Crustal Abundance'!C$2)</f>
        <v>27</v>
      </c>
      <c r="AI897" s="2">
        <f>IF(K897&gt;'Average Crustal Abundance'!D$2,Data!K897,'Average Crustal Abundance'!D$2)</f>
        <v>59</v>
      </c>
      <c r="AJ897" s="2">
        <f>IF(L897&gt;'Average Crustal Abundance'!E$2,Data!L897,'Average Crustal Abundance'!E$2)</f>
        <v>0.188</v>
      </c>
      <c r="AK897" s="2">
        <f>IF(M897&gt;'Average Crustal Abundance'!F$2,Data!M897,'Average Crustal Abundance'!F$2)</f>
        <v>1.5E-3</v>
      </c>
      <c r="AL897" s="2">
        <f>IF(N897&gt;'Average Crustal Abundance'!G$2,Data!N897,'Average Crustal Abundance'!G$2)</f>
        <v>1.5E-3</v>
      </c>
      <c r="AM897" s="2">
        <f>IF(O897&gt;'Average Crustal Abundance'!H$2,Data!O897,'Average Crustal Abundance'!H$2)</f>
        <v>27</v>
      </c>
      <c r="AN897" s="2">
        <f>IF(P897&gt;'Average Crustal Abundance'!I$2,Data!P897,'Average Crustal Abundance'!I$2)</f>
        <v>5.6000000000000001E-2</v>
      </c>
      <c r="AO897" s="2">
        <f>IF(Q897&gt;'Average Crustal Abundance'!J$2,Data!Q897,'Average Crustal Abundance'!J$2)</f>
        <v>1.2999999999999999E-3</v>
      </c>
      <c r="AP897" s="2">
        <f>IF(R897&gt;'Average Crustal Abundance'!K$2,Data!R897,'Average Crustal Abundance'!K$2)</f>
        <v>72</v>
      </c>
      <c r="AQ897" s="2">
        <f>IF(S897&gt;'Average Crustal Abundance'!L$2,Data!S897,'Average Crustal Abundance'!L$2)</f>
        <v>0.08</v>
      </c>
      <c r="AR897" s="2">
        <f>IF(T897&gt;'Average Crustal Abundance'!M$2,Data!T897,'Average Crustal Abundance'!M$2)</f>
        <v>5.1999999999999998E-2</v>
      </c>
      <c r="AS897" s="2">
        <f>IF(U897&gt;'Average Crustal Abundance'!N$2,Data!U897,'Average Crustal Abundance'!N$2)</f>
        <v>0.5</v>
      </c>
      <c r="AT897" s="2">
        <f>IF(V897&gt;'Average Crustal Abundance'!O$2,Data!V897,'Average Crustal Abundance'!O$2)</f>
        <v>11</v>
      </c>
      <c r="AU897" s="2">
        <f>IF(W897&gt;'Average Crustal Abundance'!P$2,Data!W897,'Average Crustal Abundance'!P$2)</f>
        <v>0.03</v>
      </c>
      <c r="AV897" s="2">
        <f>IF(X897&gt;'Average Crustal Abundance'!Q$2,Data!X897,'Average Crustal Abundance'!Q$2)</f>
        <v>2.5</v>
      </c>
      <c r="AW897" s="2">
        <f>IF(Y897&gt;'Average Crustal Abundance'!R$2,Data!Y897,'Average Crustal Abundance'!R$2)</f>
        <v>0.2</v>
      </c>
      <c r="AX897" s="2">
        <f>IF(Z897&gt;'Average Crustal Abundance'!S$2,Data!Z897,'Average Crustal Abundance'!S$2)</f>
        <v>0.18</v>
      </c>
      <c r="AY897" s="2">
        <f>IF(AA897&gt;'Average Crustal Abundance'!T$2,Data!AA897,'Average Crustal Abundance'!T$2)</f>
        <v>1E-3</v>
      </c>
      <c r="AZ897" s="2">
        <f>IF(AB897&gt;'Average Crustal Abundance'!U$2,Data!AB897,'Average Crustal Abundance'!U$2)</f>
        <v>0.8</v>
      </c>
      <c r="BA897" s="2">
        <f>IF(AC897&gt;'Average Crustal Abundance'!V$2,Data!AC897,'Average Crustal Abundance'!V$2)</f>
        <v>1</v>
      </c>
      <c r="BB897" s="2">
        <f>IF(AD897&gt;'Average Crustal Abundance'!W$2,Data!AD897,'Average Crustal Abundance'!W$2)</f>
        <v>1.7</v>
      </c>
      <c r="BC897" s="2">
        <f>IF(AE897&gt;'Average Crustal Abundance'!X$2,Data!AE897,'Average Crustal Abundance'!X$2)</f>
        <v>20</v>
      </c>
      <c r="BD897" s="2">
        <f>IF(AF897&gt;'Average Crustal Abundance'!Y$2,Data!AF897,'Average Crustal Abundance'!Y$2)</f>
        <v>1.3</v>
      </c>
      <c r="BE897" s="3">
        <f>LOG((AG897/'Average Crustal Abundance'!B$2),1.636)</f>
        <v>0</v>
      </c>
      <c r="BF897" s="3">
        <f>LOG((AH897/'Average Crustal Abundance'!C$2),5.77)</f>
        <v>0</v>
      </c>
      <c r="BG897" s="3">
        <f>LOG((AI897/'Average Crustal Abundance'!D$2),5.07)</f>
        <v>0</v>
      </c>
      <c r="BH897" s="3">
        <f>IF(LOG((AJ897/'Average Crustal Abundance'!E$2))&lt;6,LOG((AJ897/'Average Crustal Abundance'!E$2)),6)</f>
        <v>0</v>
      </c>
      <c r="BI897" s="3">
        <f>IF(LOG((AK897/'Average Crustal Abundance'!F$2))&lt;6,LOG((AK897/'Average Crustal Abundance'!F$2)),6)</f>
        <v>0</v>
      </c>
      <c r="BJ897" s="3">
        <f>IF(LOG((AL897/'Average Crustal Abundance'!G$2))&lt;6,LOG((AL897/'Average Crustal Abundance'!G$2)),6)</f>
        <v>0</v>
      </c>
      <c r="BK897" s="3">
        <f>LOG((AM897/'Average Crustal Abundance'!H$2),5.77)</f>
        <v>0</v>
      </c>
      <c r="BL897" s="3">
        <f>IF(LOG((AN897/'Average Crustal Abundance'!I$2))&lt;6,LOG((AN897/'Average Crustal Abundance'!I$2)),6)</f>
        <v>0</v>
      </c>
      <c r="BM897" s="3">
        <f>IF(LOG((AO897/'Average Crustal Abundance'!J$2))&lt;6,LOG((AO897/'Average Crustal Abundance'!J$2)),6)</f>
        <v>0</v>
      </c>
      <c r="BN897" s="3">
        <f>LOG((AP897/'Average Crustal Abundance'!K$2),4.9)</f>
        <v>0</v>
      </c>
      <c r="BO897" s="3">
        <f>IF(LOG((AQ897/'Average Crustal Abundance'!L$2))&lt;6,LOG((AQ897/'Average Crustal Abundance'!L$2)),6)</f>
        <v>0</v>
      </c>
      <c r="BP897" s="3">
        <f>IF(LOG((AR897/'Average Crustal Abundance'!M$2))&lt;6,LOG((AR897/'Average Crustal Abundance'!M$2)),6)</f>
        <v>0</v>
      </c>
      <c r="BQ897" s="3">
        <f>IF(LOG((AS897/'Average Crustal Abundance'!N$2))&lt;6,LOG((AS897/'Average Crustal Abundance'!N$2)),6)</f>
        <v>0</v>
      </c>
      <c r="BR897" s="3">
        <f>LOG((AT897/'Average Crustal Abundance'!O$2),6.71)</f>
        <v>0</v>
      </c>
      <c r="BS897" s="3">
        <f>IF(LOG((AU897/'Average Crustal Abundance'!P$2))&lt;6,LOG((AU897/'Average Crustal Abundance'!P$2)),6)</f>
        <v>0</v>
      </c>
      <c r="BT897" s="3">
        <f>LOG((AV897/'Average Crustal Abundance'!Q$2),8.58)</f>
        <v>0</v>
      </c>
      <c r="BU897" s="3">
        <f>IF(LOG((AW897/'Average Crustal Abundance'!R$2))&lt;6,LOG((AW897/'Average Crustal Abundance'!R$2)),6)</f>
        <v>0</v>
      </c>
      <c r="BV897" s="3">
        <f>IF(LOG((AX897/'Average Crustal Abundance'!S$2))&lt;6,LOG((AX897/'Average Crustal Abundance'!S$2)),6)</f>
        <v>0</v>
      </c>
      <c r="BW897" s="3">
        <f>IF(LOG((AY897/'Average Crustal Abundance'!T$2))&lt;6,LOG((AY897/'Average Crustal Abundance'!T$2)),6)</f>
        <v>0</v>
      </c>
      <c r="BX897" s="3">
        <f>IF(LOG((AZ897/'Average Crustal Abundance'!U$2))&lt;6,LOG((AZ897/'Average Crustal Abundance'!U$2)),6)</f>
        <v>0</v>
      </c>
      <c r="BY897" s="3">
        <f>IF(LOG((BA897/'Average Crustal Abundance'!V$2))&lt;6,LOG((BA897/'Average Crustal Abundance'!V$2)),6)</f>
        <v>0</v>
      </c>
      <c r="BZ897" s="3">
        <f>LOG((BB897/'Average Crustal Abundance'!W$2),9.15)</f>
        <v>0</v>
      </c>
      <c r="CA897" s="3">
        <f>LOG((BC897/'Average Crustal Abundance'!X$2),6.07)</f>
        <v>0</v>
      </c>
      <c r="CB897" s="3">
        <f>LOG((BD897/'Average Crustal Abundance'!Y$2),9.57)</f>
        <v>0</v>
      </c>
      <c r="CC897" s="3">
        <f t="shared" si="464"/>
        <v>0</v>
      </c>
      <c r="CD897" s="3" t="e">
        <f t="shared" si="465"/>
        <v>#DIV/0!</v>
      </c>
      <c r="CE897" s="4" t="e">
        <f t="shared" si="493"/>
        <v>#DIV/0!</v>
      </c>
      <c r="CF897" s="4" t="e">
        <f t="shared" si="494"/>
        <v>#DIV/0!</v>
      </c>
      <c r="CG897" s="4" t="e">
        <f t="shared" si="495"/>
        <v>#DIV/0!</v>
      </c>
      <c r="CH897" s="4" t="e">
        <f t="shared" si="489"/>
        <v>#DIV/0!</v>
      </c>
      <c r="CI897" s="4" t="e">
        <f t="shared" si="490"/>
        <v>#DIV/0!</v>
      </c>
      <c r="CJ897" s="4" t="e">
        <f t="shared" si="491"/>
        <v>#DIV/0!</v>
      </c>
      <c r="CK897" s="4" t="e">
        <f t="shared" si="492"/>
        <v>#DIV/0!</v>
      </c>
      <c r="CL897" s="4" t="e">
        <f t="shared" si="483"/>
        <v>#DIV/0!</v>
      </c>
      <c r="CM897" s="4" t="e">
        <f t="shared" si="484"/>
        <v>#DIV/0!</v>
      </c>
      <c r="CN897" s="4" t="e">
        <f t="shared" si="485"/>
        <v>#DIV/0!</v>
      </c>
      <c r="CO897" s="4" t="e">
        <f t="shared" si="485"/>
        <v>#DIV/0!</v>
      </c>
      <c r="CP897" s="4" t="e">
        <f t="shared" si="485"/>
        <v>#DIV/0!</v>
      </c>
      <c r="CQ897" s="4" t="e">
        <f t="shared" si="485"/>
        <v>#DIV/0!</v>
      </c>
      <c r="CR897" s="4" t="e">
        <f t="shared" si="485"/>
        <v>#DIV/0!</v>
      </c>
      <c r="CS897" s="4" t="e">
        <f t="shared" si="485"/>
        <v>#DIV/0!</v>
      </c>
      <c r="CT897" s="4" t="e">
        <f t="shared" si="486"/>
        <v>#DIV/0!</v>
      </c>
      <c r="CU897" s="4" t="e">
        <f t="shared" si="487"/>
        <v>#DIV/0!</v>
      </c>
      <c r="CV897" s="4" t="e">
        <f t="shared" si="488"/>
        <v>#DIV/0!</v>
      </c>
      <c r="CW897" s="4" t="e">
        <f t="shared" si="477"/>
        <v>#DIV/0!</v>
      </c>
      <c r="CX897" s="4" t="e">
        <f t="shared" si="477"/>
        <v>#DIV/0!</v>
      </c>
      <c r="CY897" s="4" t="e">
        <f t="shared" si="477"/>
        <v>#DIV/0!</v>
      </c>
      <c r="CZ897" s="4" t="e">
        <f t="shared" si="473"/>
        <v>#DIV/0!</v>
      </c>
      <c r="DA897" s="4" t="e">
        <f t="shared" si="473"/>
        <v>#DIV/0!</v>
      </c>
      <c r="DB897" s="4" t="e">
        <f t="shared" si="473"/>
        <v>#DIV/0!</v>
      </c>
      <c r="DC897" s="3"/>
      <c r="DD897" s="3" t="e">
        <f t="shared" si="466"/>
        <v>#DIV/0!</v>
      </c>
    </row>
    <row r="898" spans="33:108" x14ac:dyDescent="0.25">
      <c r="AG898" s="2">
        <f>IF(I898&gt;'Average Crustal Abundance'!B$2,Data!I898,'Average Crustal Abundance'!B$2)</f>
        <v>52200</v>
      </c>
      <c r="AH898" s="2">
        <f>IF(J898&gt;'Average Crustal Abundance'!C$2,Data!J898,'Average Crustal Abundance'!C$2)</f>
        <v>27</v>
      </c>
      <c r="AI898" s="2">
        <f>IF(K898&gt;'Average Crustal Abundance'!D$2,Data!K898,'Average Crustal Abundance'!D$2)</f>
        <v>59</v>
      </c>
      <c r="AJ898" s="2">
        <f>IF(L898&gt;'Average Crustal Abundance'!E$2,Data!L898,'Average Crustal Abundance'!E$2)</f>
        <v>0.188</v>
      </c>
      <c r="AK898" s="2">
        <f>IF(M898&gt;'Average Crustal Abundance'!F$2,Data!M898,'Average Crustal Abundance'!F$2)</f>
        <v>1.5E-3</v>
      </c>
      <c r="AL898" s="2">
        <f>IF(N898&gt;'Average Crustal Abundance'!G$2,Data!N898,'Average Crustal Abundance'!G$2)</f>
        <v>1.5E-3</v>
      </c>
      <c r="AM898" s="2">
        <f>IF(O898&gt;'Average Crustal Abundance'!H$2,Data!O898,'Average Crustal Abundance'!H$2)</f>
        <v>27</v>
      </c>
      <c r="AN898" s="2">
        <f>IF(P898&gt;'Average Crustal Abundance'!I$2,Data!P898,'Average Crustal Abundance'!I$2)</f>
        <v>5.6000000000000001E-2</v>
      </c>
      <c r="AO898" s="2">
        <f>IF(Q898&gt;'Average Crustal Abundance'!J$2,Data!Q898,'Average Crustal Abundance'!J$2)</f>
        <v>1.2999999999999999E-3</v>
      </c>
      <c r="AP898" s="2">
        <f>IF(R898&gt;'Average Crustal Abundance'!K$2,Data!R898,'Average Crustal Abundance'!K$2)</f>
        <v>72</v>
      </c>
      <c r="AQ898" s="2">
        <f>IF(S898&gt;'Average Crustal Abundance'!L$2,Data!S898,'Average Crustal Abundance'!L$2)</f>
        <v>0.08</v>
      </c>
      <c r="AR898" s="2">
        <f>IF(T898&gt;'Average Crustal Abundance'!M$2,Data!T898,'Average Crustal Abundance'!M$2)</f>
        <v>5.1999999999999998E-2</v>
      </c>
      <c r="AS898" s="2">
        <f>IF(U898&gt;'Average Crustal Abundance'!N$2,Data!U898,'Average Crustal Abundance'!N$2)</f>
        <v>0.5</v>
      </c>
      <c r="AT898" s="2">
        <f>IF(V898&gt;'Average Crustal Abundance'!O$2,Data!V898,'Average Crustal Abundance'!O$2)</f>
        <v>11</v>
      </c>
      <c r="AU898" s="2">
        <f>IF(W898&gt;'Average Crustal Abundance'!P$2,Data!W898,'Average Crustal Abundance'!P$2)</f>
        <v>0.03</v>
      </c>
      <c r="AV898" s="2">
        <f>IF(X898&gt;'Average Crustal Abundance'!Q$2,Data!X898,'Average Crustal Abundance'!Q$2)</f>
        <v>2.5</v>
      </c>
      <c r="AW898" s="2">
        <f>IF(Y898&gt;'Average Crustal Abundance'!R$2,Data!Y898,'Average Crustal Abundance'!R$2)</f>
        <v>0.2</v>
      </c>
      <c r="AX898" s="2">
        <f>IF(Z898&gt;'Average Crustal Abundance'!S$2,Data!Z898,'Average Crustal Abundance'!S$2)</f>
        <v>0.18</v>
      </c>
      <c r="AY898" s="2">
        <f>IF(AA898&gt;'Average Crustal Abundance'!T$2,Data!AA898,'Average Crustal Abundance'!T$2)</f>
        <v>1E-3</v>
      </c>
      <c r="AZ898" s="2">
        <f>IF(AB898&gt;'Average Crustal Abundance'!U$2,Data!AB898,'Average Crustal Abundance'!U$2)</f>
        <v>0.8</v>
      </c>
      <c r="BA898" s="2">
        <f>IF(AC898&gt;'Average Crustal Abundance'!V$2,Data!AC898,'Average Crustal Abundance'!V$2)</f>
        <v>1</v>
      </c>
      <c r="BB898" s="2">
        <f>IF(AD898&gt;'Average Crustal Abundance'!W$2,Data!AD898,'Average Crustal Abundance'!W$2)</f>
        <v>1.7</v>
      </c>
      <c r="BC898" s="2">
        <f>IF(AE898&gt;'Average Crustal Abundance'!X$2,Data!AE898,'Average Crustal Abundance'!X$2)</f>
        <v>20</v>
      </c>
      <c r="BD898" s="2">
        <f>IF(AF898&gt;'Average Crustal Abundance'!Y$2,Data!AF898,'Average Crustal Abundance'!Y$2)</f>
        <v>1.3</v>
      </c>
      <c r="BE898" s="3">
        <f>LOG((AG898/'Average Crustal Abundance'!B$2),1.636)</f>
        <v>0</v>
      </c>
      <c r="BF898" s="3">
        <f>LOG((AH898/'Average Crustal Abundance'!C$2),5.77)</f>
        <v>0</v>
      </c>
      <c r="BG898" s="3">
        <f>LOG((AI898/'Average Crustal Abundance'!D$2),5.07)</f>
        <v>0</v>
      </c>
      <c r="BH898" s="3">
        <f>IF(LOG((AJ898/'Average Crustal Abundance'!E$2))&lt;6,LOG((AJ898/'Average Crustal Abundance'!E$2)),6)</f>
        <v>0</v>
      </c>
      <c r="BI898" s="3">
        <f>IF(LOG((AK898/'Average Crustal Abundance'!F$2))&lt;6,LOG((AK898/'Average Crustal Abundance'!F$2)),6)</f>
        <v>0</v>
      </c>
      <c r="BJ898" s="3">
        <f>IF(LOG((AL898/'Average Crustal Abundance'!G$2))&lt;6,LOG((AL898/'Average Crustal Abundance'!G$2)),6)</f>
        <v>0</v>
      </c>
      <c r="BK898" s="3">
        <f>LOG((AM898/'Average Crustal Abundance'!H$2),5.77)</f>
        <v>0</v>
      </c>
      <c r="BL898" s="3">
        <f>IF(LOG((AN898/'Average Crustal Abundance'!I$2))&lt;6,LOG((AN898/'Average Crustal Abundance'!I$2)),6)</f>
        <v>0</v>
      </c>
      <c r="BM898" s="3">
        <f>IF(LOG((AO898/'Average Crustal Abundance'!J$2))&lt;6,LOG((AO898/'Average Crustal Abundance'!J$2)),6)</f>
        <v>0</v>
      </c>
      <c r="BN898" s="3">
        <f>LOG((AP898/'Average Crustal Abundance'!K$2),4.9)</f>
        <v>0</v>
      </c>
      <c r="BO898" s="3">
        <f>IF(LOG((AQ898/'Average Crustal Abundance'!L$2))&lt;6,LOG((AQ898/'Average Crustal Abundance'!L$2)),6)</f>
        <v>0</v>
      </c>
      <c r="BP898" s="3">
        <f>IF(LOG((AR898/'Average Crustal Abundance'!M$2))&lt;6,LOG((AR898/'Average Crustal Abundance'!M$2)),6)</f>
        <v>0</v>
      </c>
      <c r="BQ898" s="3">
        <f>IF(LOG((AS898/'Average Crustal Abundance'!N$2))&lt;6,LOG((AS898/'Average Crustal Abundance'!N$2)),6)</f>
        <v>0</v>
      </c>
      <c r="BR898" s="3">
        <f>LOG((AT898/'Average Crustal Abundance'!O$2),6.71)</f>
        <v>0</v>
      </c>
      <c r="BS898" s="3">
        <f>IF(LOG((AU898/'Average Crustal Abundance'!P$2))&lt;6,LOG((AU898/'Average Crustal Abundance'!P$2)),6)</f>
        <v>0</v>
      </c>
      <c r="BT898" s="3">
        <f>LOG((AV898/'Average Crustal Abundance'!Q$2),8.58)</f>
        <v>0</v>
      </c>
      <c r="BU898" s="3">
        <f>IF(LOG((AW898/'Average Crustal Abundance'!R$2))&lt;6,LOG((AW898/'Average Crustal Abundance'!R$2)),6)</f>
        <v>0</v>
      </c>
      <c r="BV898" s="3">
        <f>IF(LOG((AX898/'Average Crustal Abundance'!S$2))&lt;6,LOG((AX898/'Average Crustal Abundance'!S$2)),6)</f>
        <v>0</v>
      </c>
      <c r="BW898" s="3">
        <f>IF(LOG((AY898/'Average Crustal Abundance'!T$2))&lt;6,LOG((AY898/'Average Crustal Abundance'!T$2)),6)</f>
        <v>0</v>
      </c>
      <c r="BX898" s="3">
        <f>IF(LOG((AZ898/'Average Crustal Abundance'!U$2))&lt;6,LOG((AZ898/'Average Crustal Abundance'!U$2)),6)</f>
        <v>0</v>
      </c>
      <c r="BY898" s="3">
        <f>IF(LOG((BA898/'Average Crustal Abundance'!V$2))&lt;6,LOG((BA898/'Average Crustal Abundance'!V$2)),6)</f>
        <v>0</v>
      </c>
      <c r="BZ898" s="3">
        <f>LOG((BB898/'Average Crustal Abundance'!W$2),9.15)</f>
        <v>0</v>
      </c>
      <c r="CA898" s="3">
        <f>LOG((BC898/'Average Crustal Abundance'!X$2),6.07)</f>
        <v>0</v>
      </c>
      <c r="CB898" s="3">
        <f>LOG((BD898/'Average Crustal Abundance'!Y$2),9.57)</f>
        <v>0</v>
      </c>
      <c r="CC898" s="3">
        <f t="shared" si="464"/>
        <v>0</v>
      </c>
      <c r="CD898" s="3" t="e">
        <f t="shared" si="465"/>
        <v>#DIV/0!</v>
      </c>
      <c r="CE898" s="4" t="e">
        <f t="shared" si="493"/>
        <v>#DIV/0!</v>
      </c>
      <c r="CF898" s="4" t="e">
        <f t="shared" si="494"/>
        <v>#DIV/0!</v>
      </c>
      <c r="CG898" s="4" t="e">
        <f t="shared" si="495"/>
        <v>#DIV/0!</v>
      </c>
      <c r="CH898" s="4" t="e">
        <f t="shared" si="489"/>
        <v>#DIV/0!</v>
      </c>
      <c r="CI898" s="4" t="e">
        <f t="shared" si="490"/>
        <v>#DIV/0!</v>
      </c>
      <c r="CJ898" s="4" t="e">
        <f t="shared" si="491"/>
        <v>#DIV/0!</v>
      </c>
      <c r="CK898" s="4" t="e">
        <f t="shared" si="492"/>
        <v>#DIV/0!</v>
      </c>
      <c r="CL898" s="4" t="e">
        <f t="shared" si="483"/>
        <v>#DIV/0!</v>
      </c>
      <c r="CM898" s="4" t="e">
        <f t="shared" si="484"/>
        <v>#DIV/0!</v>
      </c>
      <c r="CN898" s="4" t="e">
        <f t="shared" si="485"/>
        <v>#DIV/0!</v>
      </c>
      <c r="CO898" s="4" t="e">
        <f t="shared" si="485"/>
        <v>#DIV/0!</v>
      </c>
      <c r="CP898" s="4" t="e">
        <f t="shared" si="485"/>
        <v>#DIV/0!</v>
      </c>
      <c r="CQ898" s="4" t="e">
        <f t="shared" si="485"/>
        <v>#DIV/0!</v>
      </c>
      <c r="CR898" s="4" t="e">
        <f t="shared" si="485"/>
        <v>#DIV/0!</v>
      </c>
      <c r="CS898" s="4" t="e">
        <f t="shared" si="485"/>
        <v>#DIV/0!</v>
      </c>
      <c r="CT898" s="4" t="e">
        <f t="shared" si="486"/>
        <v>#DIV/0!</v>
      </c>
      <c r="CU898" s="4" t="e">
        <f t="shared" si="487"/>
        <v>#DIV/0!</v>
      </c>
      <c r="CV898" s="4" t="e">
        <f t="shared" si="488"/>
        <v>#DIV/0!</v>
      </c>
      <c r="CW898" s="4" t="e">
        <f t="shared" si="477"/>
        <v>#DIV/0!</v>
      </c>
      <c r="CX898" s="4" t="e">
        <f t="shared" si="477"/>
        <v>#DIV/0!</v>
      </c>
      <c r="CY898" s="4" t="e">
        <f t="shared" si="477"/>
        <v>#DIV/0!</v>
      </c>
      <c r="CZ898" s="4" t="e">
        <f t="shared" si="473"/>
        <v>#DIV/0!</v>
      </c>
      <c r="DA898" s="4" t="e">
        <f t="shared" si="473"/>
        <v>#DIV/0!</v>
      </c>
      <c r="DB898" s="4" t="e">
        <f t="shared" si="473"/>
        <v>#DIV/0!</v>
      </c>
      <c r="DC898" s="3"/>
      <c r="DD898" s="3" t="e">
        <f t="shared" si="466"/>
        <v>#DIV/0!</v>
      </c>
    </row>
    <row r="899" spans="33:108" x14ac:dyDescent="0.25">
      <c r="AG899" s="2">
        <f>IF(I899&gt;'Average Crustal Abundance'!B$2,Data!I899,'Average Crustal Abundance'!B$2)</f>
        <v>52200</v>
      </c>
      <c r="AH899" s="2">
        <f>IF(J899&gt;'Average Crustal Abundance'!C$2,Data!J899,'Average Crustal Abundance'!C$2)</f>
        <v>27</v>
      </c>
      <c r="AI899" s="2">
        <f>IF(K899&gt;'Average Crustal Abundance'!D$2,Data!K899,'Average Crustal Abundance'!D$2)</f>
        <v>59</v>
      </c>
      <c r="AJ899" s="2">
        <f>IF(L899&gt;'Average Crustal Abundance'!E$2,Data!L899,'Average Crustal Abundance'!E$2)</f>
        <v>0.188</v>
      </c>
      <c r="AK899" s="2">
        <f>IF(M899&gt;'Average Crustal Abundance'!F$2,Data!M899,'Average Crustal Abundance'!F$2)</f>
        <v>1.5E-3</v>
      </c>
      <c r="AL899" s="2">
        <f>IF(N899&gt;'Average Crustal Abundance'!G$2,Data!N899,'Average Crustal Abundance'!G$2)</f>
        <v>1.5E-3</v>
      </c>
      <c r="AM899" s="2">
        <f>IF(O899&gt;'Average Crustal Abundance'!H$2,Data!O899,'Average Crustal Abundance'!H$2)</f>
        <v>27</v>
      </c>
      <c r="AN899" s="2">
        <f>IF(P899&gt;'Average Crustal Abundance'!I$2,Data!P899,'Average Crustal Abundance'!I$2)</f>
        <v>5.6000000000000001E-2</v>
      </c>
      <c r="AO899" s="2">
        <f>IF(Q899&gt;'Average Crustal Abundance'!J$2,Data!Q899,'Average Crustal Abundance'!J$2)</f>
        <v>1.2999999999999999E-3</v>
      </c>
      <c r="AP899" s="2">
        <f>IF(R899&gt;'Average Crustal Abundance'!K$2,Data!R899,'Average Crustal Abundance'!K$2)</f>
        <v>72</v>
      </c>
      <c r="AQ899" s="2">
        <f>IF(S899&gt;'Average Crustal Abundance'!L$2,Data!S899,'Average Crustal Abundance'!L$2)</f>
        <v>0.08</v>
      </c>
      <c r="AR899" s="2">
        <f>IF(T899&gt;'Average Crustal Abundance'!M$2,Data!T899,'Average Crustal Abundance'!M$2)</f>
        <v>5.1999999999999998E-2</v>
      </c>
      <c r="AS899" s="2">
        <f>IF(U899&gt;'Average Crustal Abundance'!N$2,Data!U899,'Average Crustal Abundance'!N$2)</f>
        <v>0.5</v>
      </c>
      <c r="AT899" s="2">
        <f>IF(V899&gt;'Average Crustal Abundance'!O$2,Data!V899,'Average Crustal Abundance'!O$2)</f>
        <v>11</v>
      </c>
      <c r="AU899" s="2">
        <f>IF(W899&gt;'Average Crustal Abundance'!P$2,Data!W899,'Average Crustal Abundance'!P$2)</f>
        <v>0.03</v>
      </c>
      <c r="AV899" s="2">
        <f>IF(X899&gt;'Average Crustal Abundance'!Q$2,Data!X899,'Average Crustal Abundance'!Q$2)</f>
        <v>2.5</v>
      </c>
      <c r="AW899" s="2">
        <f>IF(Y899&gt;'Average Crustal Abundance'!R$2,Data!Y899,'Average Crustal Abundance'!R$2)</f>
        <v>0.2</v>
      </c>
      <c r="AX899" s="2">
        <f>IF(Z899&gt;'Average Crustal Abundance'!S$2,Data!Z899,'Average Crustal Abundance'!S$2)</f>
        <v>0.18</v>
      </c>
      <c r="AY899" s="2">
        <f>IF(AA899&gt;'Average Crustal Abundance'!T$2,Data!AA899,'Average Crustal Abundance'!T$2)</f>
        <v>1E-3</v>
      </c>
      <c r="AZ899" s="2">
        <f>IF(AB899&gt;'Average Crustal Abundance'!U$2,Data!AB899,'Average Crustal Abundance'!U$2)</f>
        <v>0.8</v>
      </c>
      <c r="BA899" s="2">
        <f>IF(AC899&gt;'Average Crustal Abundance'!V$2,Data!AC899,'Average Crustal Abundance'!V$2)</f>
        <v>1</v>
      </c>
      <c r="BB899" s="2">
        <f>IF(AD899&gt;'Average Crustal Abundance'!W$2,Data!AD899,'Average Crustal Abundance'!W$2)</f>
        <v>1.7</v>
      </c>
      <c r="BC899" s="2">
        <f>IF(AE899&gt;'Average Crustal Abundance'!X$2,Data!AE899,'Average Crustal Abundance'!X$2)</f>
        <v>20</v>
      </c>
      <c r="BD899" s="2">
        <f>IF(AF899&gt;'Average Crustal Abundance'!Y$2,Data!AF899,'Average Crustal Abundance'!Y$2)</f>
        <v>1.3</v>
      </c>
      <c r="BE899" s="3">
        <f>LOG((AG899/'Average Crustal Abundance'!B$2),1.636)</f>
        <v>0</v>
      </c>
      <c r="BF899" s="3">
        <f>LOG((AH899/'Average Crustal Abundance'!C$2),5.77)</f>
        <v>0</v>
      </c>
      <c r="BG899" s="3">
        <f>LOG((AI899/'Average Crustal Abundance'!D$2),5.07)</f>
        <v>0</v>
      </c>
      <c r="BH899" s="3">
        <f>IF(LOG((AJ899/'Average Crustal Abundance'!E$2))&lt;6,LOG((AJ899/'Average Crustal Abundance'!E$2)),6)</f>
        <v>0</v>
      </c>
      <c r="BI899" s="3">
        <f>IF(LOG((AK899/'Average Crustal Abundance'!F$2))&lt;6,LOG((AK899/'Average Crustal Abundance'!F$2)),6)</f>
        <v>0</v>
      </c>
      <c r="BJ899" s="3">
        <f>IF(LOG((AL899/'Average Crustal Abundance'!G$2))&lt;6,LOG((AL899/'Average Crustal Abundance'!G$2)),6)</f>
        <v>0</v>
      </c>
      <c r="BK899" s="3">
        <f>LOG((AM899/'Average Crustal Abundance'!H$2),5.77)</f>
        <v>0</v>
      </c>
      <c r="BL899" s="3">
        <f>IF(LOG((AN899/'Average Crustal Abundance'!I$2))&lt;6,LOG((AN899/'Average Crustal Abundance'!I$2)),6)</f>
        <v>0</v>
      </c>
      <c r="BM899" s="3">
        <f>IF(LOG((AO899/'Average Crustal Abundance'!J$2))&lt;6,LOG((AO899/'Average Crustal Abundance'!J$2)),6)</f>
        <v>0</v>
      </c>
      <c r="BN899" s="3">
        <f>LOG((AP899/'Average Crustal Abundance'!K$2),4.9)</f>
        <v>0</v>
      </c>
      <c r="BO899" s="3">
        <f>IF(LOG((AQ899/'Average Crustal Abundance'!L$2))&lt;6,LOG((AQ899/'Average Crustal Abundance'!L$2)),6)</f>
        <v>0</v>
      </c>
      <c r="BP899" s="3">
        <f>IF(LOG((AR899/'Average Crustal Abundance'!M$2))&lt;6,LOG((AR899/'Average Crustal Abundance'!M$2)),6)</f>
        <v>0</v>
      </c>
      <c r="BQ899" s="3">
        <f>IF(LOG((AS899/'Average Crustal Abundance'!N$2))&lt;6,LOG((AS899/'Average Crustal Abundance'!N$2)),6)</f>
        <v>0</v>
      </c>
      <c r="BR899" s="3">
        <f>LOG((AT899/'Average Crustal Abundance'!O$2),6.71)</f>
        <v>0</v>
      </c>
      <c r="BS899" s="3">
        <f>IF(LOG((AU899/'Average Crustal Abundance'!P$2))&lt;6,LOG((AU899/'Average Crustal Abundance'!P$2)),6)</f>
        <v>0</v>
      </c>
      <c r="BT899" s="3">
        <f>LOG((AV899/'Average Crustal Abundance'!Q$2),8.58)</f>
        <v>0</v>
      </c>
      <c r="BU899" s="3">
        <f>IF(LOG((AW899/'Average Crustal Abundance'!R$2))&lt;6,LOG((AW899/'Average Crustal Abundance'!R$2)),6)</f>
        <v>0</v>
      </c>
      <c r="BV899" s="3">
        <f>IF(LOG((AX899/'Average Crustal Abundance'!S$2))&lt;6,LOG((AX899/'Average Crustal Abundance'!S$2)),6)</f>
        <v>0</v>
      </c>
      <c r="BW899" s="3">
        <f>IF(LOG((AY899/'Average Crustal Abundance'!T$2))&lt;6,LOG((AY899/'Average Crustal Abundance'!T$2)),6)</f>
        <v>0</v>
      </c>
      <c r="BX899" s="3">
        <f>IF(LOG((AZ899/'Average Crustal Abundance'!U$2))&lt;6,LOG((AZ899/'Average Crustal Abundance'!U$2)),6)</f>
        <v>0</v>
      </c>
      <c r="BY899" s="3">
        <f>IF(LOG((BA899/'Average Crustal Abundance'!V$2))&lt;6,LOG((BA899/'Average Crustal Abundance'!V$2)),6)</f>
        <v>0</v>
      </c>
      <c r="BZ899" s="3">
        <f>LOG((BB899/'Average Crustal Abundance'!W$2),9.15)</f>
        <v>0</v>
      </c>
      <c r="CA899" s="3">
        <f>LOG((BC899/'Average Crustal Abundance'!X$2),6.07)</f>
        <v>0</v>
      </c>
      <c r="CB899" s="3">
        <f>LOG((BD899/'Average Crustal Abundance'!Y$2),9.57)</f>
        <v>0</v>
      </c>
      <c r="CC899" s="3">
        <f t="shared" si="464"/>
        <v>0</v>
      </c>
      <c r="CD899" s="3" t="e">
        <f t="shared" si="465"/>
        <v>#DIV/0!</v>
      </c>
      <c r="CE899" s="4" t="e">
        <f t="shared" si="493"/>
        <v>#DIV/0!</v>
      </c>
      <c r="CF899" s="4" t="e">
        <f t="shared" si="494"/>
        <v>#DIV/0!</v>
      </c>
      <c r="CG899" s="4" t="e">
        <f t="shared" si="495"/>
        <v>#DIV/0!</v>
      </c>
      <c r="CH899" s="4" t="e">
        <f t="shared" si="489"/>
        <v>#DIV/0!</v>
      </c>
      <c r="CI899" s="4" t="e">
        <f t="shared" si="490"/>
        <v>#DIV/0!</v>
      </c>
      <c r="CJ899" s="4" t="e">
        <f t="shared" si="491"/>
        <v>#DIV/0!</v>
      </c>
      <c r="CK899" s="4" t="e">
        <f t="shared" si="492"/>
        <v>#DIV/0!</v>
      </c>
      <c r="CL899" s="4" t="e">
        <f t="shared" si="483"/>
        <v>#DIV/0!</v>
      </c>
      <c r="CM899" s="4" t="e">
        <f t="shared" si="484"/>
        <v>#DIV/0!</v>
      </c>
      <c r="CN899" s="4" t="e">
        <f t="shared" si="485"/>
        <v>#DIV/0!</v>
      </c>
      <c r="CO899" s="4" t="e">
        <f t="shared" si="485"/>
        <v>#DIV/0!</v>
      </c>
      <c r="CP899" s="4" t="e">
        <f t="shared" si="485"/>
        <v>#DIV/0!</v>
      </c>
      <c r="CQ899" s="4" t="e">
        <f t="shared" si="485"/>
        <v>#DIV/0!</v>
      </c>
      <c r="CR899" s="4" t="e">
        <f t="shared" si="485"/>
        <v>#DIV/0!</v>
      </c>
      <c r="CS899" s="4" t="e">
        <f t="shared" si="485"/>
        <v>#DIV/0!</v>
      </c>
      <c r="CT899" s="4" t="e">
        <f t="shared" si="486"/>
        <v>#DIV/0!</v>
      </c>
      <c r="CU899" s="4" t="e">
        <f t="shared" si="487"/>
        <v>#DIV/0!</v>
      </c>
      <c r="CV899" s="4" t="e">
        <f t="shared" si="488"/>
        <v>#DIV/0!</v>
      </c>
      <c r="CW899" s="4" t="e">
        <f t="shared" si="477"/>
        <v>#DIV/0!</v>
      </c>
      <c r="CX899" s="4" t="e">
        <f t="shared" si="477"/>
        <v>#DIV/0!</v>
      </c>
      <c r="CY899" s="4" t="e">
        <f t="shared" si="477"/>
        <v>#DIV/0!</v>
      </c>
      <c r="CZ899" s="4" t="e">
        <f t="shared" si="473"/>
        <v>#DIV/0!</v>
      </c>
      <c r="DA899" s="4" t="e">
        <f t="shared" si="473"/>
        <v>#DIV/0!</v>
      </c>
      <c r="DB899" s="4" t="e">
        <f t="shared" si="473"/>
        <v>#DIV/0!</v>
      </c>
      <c r="DC899" s="3"/>
      <c r="DD899" s="3" t="e">
        <f t="shared" si="466"/>
        <v>#DIV/0!</v>
      </c>
    </row>
    <row r="900" spans="33:108" x14ac:dyDescent="0.25">
      <c r="AG900" s="2">
        <f>IF(I900&gt;'Average Crustal Abundance'!B$2,Data!I900,'Average Crustal Abundance'!B$2)</f>
        <v>52200</v>
      </c>
      <c r="AH900" s="2">
        <f>IF(J900&gt;'Average Crustal Abundance'!C$2,Data!J900,'Average Crustal Abundance'!C$2)</f>
        <v>27</v>
      </c>
      <c r="AI900" s="2">
        <f>IF(K900&gt;'Average Crustal Abundance'!D$2,Data!K900,'Average Crustal Abundance'!D$2)</f>
        <v>59</v>
      </c>
      <c r="AJ900" s="2">
        <f>IF(L900&gt;'Average Crustal Abundance'!E$2,Data!L900,'Average Crustal Abundance'!E$2)</f>
        <v>0.188</v>
      </c>
      <c r="AK900" s="2">
        <f>IF(M900&gt;'Average Crustal Abundance'!F$2,Data!M900,'Average Crustal Abundance'!F$2)</f>
        <v>1.5E-3</v>
      </c>
      <c r="AL900" s="2">
        <f>IF(N900&gt;'Average Crustal Abundance'!G$2,Data!N900,'Average Crustal Abundance'!G$2)</f>
        <v>1.5E-3</v>
      </c>
      <c r="AM900" s="2">
        <f>IF(O900&gt;'Average Crustal Abundance'!H$2,Data!O900,'Average Crustal Abundance'!H$2)</f>
        <v>27</v>
      </c>
      <c r="AN900" s="2">
        <f>IF(P900&gt;'Average Crustal Abundance'!I$2,Data!P900,'Average Crustal Abundance'!I$2)</f>
        <v>5.6000000000000001E-2</v>
      </c>
      <c r="AO900" s="2">
        <f>IF(Q900&gt;'Average Crustal Abundance'!J$2,Data!Q900,'Average Crustal Abundance'!J$2)</f>
        <v>1.2999999999999999E-3</v>
      </c>
      <c r="AP900" s="2">
        <f>IF(R900&gt;'Average Crustal Abundance'!K$2,Data!R900,'Average Crustal Abundance'!K$2)</f>
        <v>72</v>
      </c>
      <c r="AQ900" s="2">
        <f>IF(S900&gt;'Average Crustal Abundance'!L$2,Data!S900,'Average Crustal Abundance'!L$2)</f>
        <v>0.08</v>
      </c>
      <c r="AR900" s="2">
        <f>IF(T900&gt;'Average Crustal Abundance'!M$2,Data!T900,'Average Crustal Abundance'!M$2)</f>
        <v>5.1999999999999998E-2</v>
      </c>
      <c r="AS900" s="2">
        <f>IF(U900&gt;'Average Crustal Abundance'!N$2,Data!U900,'Average Crustal Abundance'!N$2)</f>
        <v>0.5</v>
      </c>
      <c r="AT900" s="2">
        <f>IF(V900&gt;'Average Crustal Abundance'!O$2,Data!V900,'Average Crustal Abundance'!O$2)</f>
        <v>11</v>
      </c>
      <c r="AU900" s="2">
        <f>IF(W900&gt;'Average Crustal Abundance'!P$2,Data!W900,'Average Crustal Abundance'!P$2)</f>
        <v>0.03</v>
      </c>
      <c r="AV900" s="2">
        <f>IF(X900&gt;'Average Crustal Abundance'!Q$2,Data!X900,'Average Crustal Abundance'!Q$2)</f>
        <v>2.5</v>
      </c>
      <c r="AW900" s="2">
        <f>IF(Y900&gt;'Average Crustal Abundance'!R$2,Data!Y900,'Average Crustal Abundance'!R$2)</f>
        <v>0.2</v>
      </c>
      <c r="AX900" s="2">
        <f>IF(Z900&gt;'Average Crustal Abundance'!S$2,Data!Z900,'Average Crustal Abundance'!S$2)</f>
        <v>0.18</v>
      </c>
      <c r="AY900" s="2">
        <f>IF(AA900&gt;'Average Crustal Abundance'!T$2,Data!AA900,'Average Crustal Abundance'!T$2)</f>
        <v>1E-3</v>
      </c>
      <c r="AZ900" s="2">
        <f>IF(AB900&gt;'Average Crustal Abundance'!U$2,Data!AB900,'Average Crustal Abundance'!U$2)</f>
        <v>0.8</v>
      </c>
      <c r="BA900" s="2">
        <f>IF(AC900&gt;'Average Crustal Abundance'!V$2,Data!AC900,'Average Crustal Abundance'!V$2)</f>
        <v>1</v>
      </c>
      <c r="BB900" s="2">
        <f>IF(AD900&gt;'Average Crustal Abundance'!W$2,Data!AD900,'Average Crustal Abundance'!W$2)</f>
        <v>1.7</v>
      </c>
      <c r="BC900" s="2">
        <f>IF(AE900&gt;'Average Crustal Abundance'!X$2,Data!AE900,'Average Crustal Abundance'!X$2)</f>
        <v>20</v>
      </c>
      <c r="BD900" s="2">
        <f>IF(AF900&gt;'Average Crustal Abundance'!Y$2,Data!AF900,'Average Crustal Abundance'!Y$2)</f>
        <v>1.3</v>
      </c>
      <c r="BE900" s="3">
        <f>LOG((AG900/'Average Crustal Abundance'!B$2),1.636)</f>
        <v>0</v>
      </c>
      <c r="BF900" s="3">
        <f>LOG((AH900/'Average Crustal Abundance'!C$2),5.77)</f>
        <v>0</v>
      </c>
      <c r="BG900" s="3">
        <f>LOG((AI900/'Average Crustal Abundance'!D$2),5.07)</f>
        <v>0</v>
      </c>
      <c r="BH900" s="3">
        <f>IF(LOG((AJ900/'Average Crustal Abundance'!E$2))&lt;6,LOG((AJ900/'Average Crustal Abundance'!E$2)),6)</f>
        <v>0</v>
      </c>
      <c r="BI900" s="3">
        <f>IF(LOG((AK900/'Average Crustal Abundance'!F$2))&lt;6,LOG((AK900/'Average Crustal Abundance'!F$2)),6)</f>
        <v>0</v>
      </c>
      <c r="BJ900" s="3">
        <f>IF(LOG((AL900/'Average Crustal Abundance'!G$2))&lt;6,LOG((AL900/'Average Crustal Abundance'!G$2)),6)</f>
        <v>0</v>
      </c>
      <c r="BK900" s="3">
        <f>LOG((AM900/'Average Crustal Abundance'!H$2),5.77)</f>
        <v>0</v>
      </c>
      <c r="BL900" s="3">
        <f>IF(LOG((AN900/'Average Crustal Abundance'!I$2))&lt;6,LOG((AN900/'Average Crustal Abundance'!I$2)),6)</f>
        <v>0</v>
      </c>
      <c r="BM900" s="3">
        <f>IF(LOG((AO900/'Average Crustal Abundance'!J$2))&lt;6,LOG((AO900/'Average Crustal Abundance'!J$2)),6)</f>
        <v>0</v>
      </c>
      <c r="BN900" s="3">
        <f>LOG((AP900/'Average Crustal Abundance'!K$2),4.9)</f>
        <v>0</v>
      </c>
      <c r="BO900" s="3">
        <f>IF(LOG((AQ900/'Average Crustal Abundance'!L$2))&lt;6,LOG((AQ900/'Average Crustal Abundance'!L$2)),6)</f>
        <v>0</v>
      </c>
      <c r="BP900" s="3">
        <f>IF(LOG((AR900/'Average Crustal Abundance'!M$2))&lt;6,LOG((AR900/'Average Crustal Abundance'!M$2)),6)</f>
        <v>0</v>
      </c>
      <c r="BQ900" s="3">
        <f>IF(LOG((AS900/'Average Crustal Abundance'!N$2))&lt;6,LOG((AS900/'Average Crustal Abundance'!N$2)),6)</f>
        <v>0</v>
      </c>
      <c r="BR900" s="3">
        <f>LOG((AT900/'Average Crustal Abundance'!O$2),6.71)</f>
        <v>0</v>
      </c>
      <c r="BS900" s="3">
        <f>IF(LOG((AU900/'Average Crustal Abundance'!P$2))&lt;6,LOG((AU900/'Average Crustal Abundance'!P$2)),6)</f>
        <v>0</v>
      </c>
      <c r="BT900" s="3">
        <f>LOG((AV900/'Average Crustal Abundance'!Q$2),8.58)</f>
        <v>0</v>
      </c>
      <c r="BU900" s="3">
        <f>IF(LOG((AW900/'Average Crustal Abundance'!R$2))&lt;6,LOG((AW900/'Average Crustal Abundance'!R$2)),6)</f>
        <v>0</v>
      </c>
      <c r="BV900" s="3">
        <f>IF(LOG((AX900/'Average Crustal Abundance'!S$2))&lt;6,LOG((AX900/'Average Crustal Abundance'!S$2)),6)</f>
        <v>0</v>
      </c>
      <c r="BW900" s="3">
        <f>IF(LOG((AY900/'Average Crustal Abundance'!T$2))&lt;6,LOG((AY900/'Average Crustal Abundance'!T$2)),6)</f>
        <v>0</v>
      </c>
      <c r="BX900" s="3">
        <f>IF(LOG((AZ900/'Average Crustal Abundance'!U$2))&lt;6,LOG((AZ900/'Average Crustal Abundance'!U$2)),6)</f>
        <v>0</v>
      </c>
      <c r="BY900" s="3">
        <f>IF(LOG((BA900/'Average Crustal Abundance'!V$2))&lt;6,LOG((BA900/'Average Crustal Abundance'!V$2)),6)</f>
        <v>0</v>
      </c>
      <c r="BZ900" s="3">
        <f>LOG((BB900/'Average Crustal Abundance'!W$2),9.15)</f>
        <v>0</v>
      </c>
      <c r="CA900" s="3">
        <f>LOG((BC900/'Average Crustal Abundance'!X$2),6.07)</f>
        <v>0</v>
      </c>
      <c r="CB900" s="3">
        <f>LOG((BD900/'Average Crustal Abundance'!Y$2),9.57)</f>
        <v>0</v>
      </c>
      <c r="CC900" s="3">
        <f t="shared" ref="CC900:CC963" si="496">SUMSQ(BE900:CB900)</f>
        <v>0</v>
      </c>
      <c r="CD900" s="3" t="e">
        <f t="shared" ref="CD900:CD963" si="497">10/SQRT(CC900)</f>
        <v>#DIV/0!</v>
      </c>
      <c r="CE900" s="4" t="e">
        <f t="shared" si="493"/>
        <v>#DIV/0!</v>
      </c>
      <c r="CF900" s="4" t="e">
        <f t="shared" si="494"/>
        <v>#DIV/0!</v>
      </c>
      <c r="CG900" s="4" t="e">
        <f t="shared" si="495"/>
        <v>#DIV/0!</v>
      </c>
      <c r="CH900" s="4" t="e">
        <f t="shared" si="489"/>
        <v>#DIV/0!</v>
      </c>
      <c r="CI900" s="4" t="e">
        <f t="shared" si="490"/>
        <v>#DIV/0!</v>
      </c>
      <c r="CJ900" s="4" t="e">
        <f t="shared" si="491"/>
        <v>#DIV/0!</v>
      </c>
      <c r="CK900" s="4" t="e">
        <f t="shared" si="492"/>
        <v>#DIV/0!</v>
      </c>
      <c r="CL900" s="4" t="e">
        <f t="shared" si="483"/>
        <v>#DIV/0!</v>
      </c>
      <c r="CM900" s="4" t="e">
        <f t="shared" si="484"/>
        <v>#DIV/0!</v>
      </c>
      <c r="CN900" s="4" t="e">
        <f t="shared" si="485"/>
        <v>#DIV/0!</v>
      </c>
      <c r="CO900" s="4" t="e">
        <f t="shared" si="485"/>
        <v>#DIV/0!</v>
      </c>
      <c r="CP900" s="4" t="e">
        <f t="shared" si="485"/>
        <v>#DIV/0!</v>
      </c>
      <c r="CQ900" s="4" t="e">
        <f t="shared" si="485"/>
        <v>#DIV/0!</v>
      </c>
      <c r="CR900" s="4" t="e">
        <f t="shared" si="485"/>
        <v>#DIV/0!</v>
      </c>
      <c r="CS900" s="4" t="e">
        <f t="shared" si="485"/>
        <v>#DIV/0!</v>
      </c>
      <c r="CT900" s="4" t="e">
        <f t="shared" si="486"/>
        <v>#DIV/0!</v>
      </c>
      <c r="CU900" s="4" t="e">
        <f t="shared" si="487"/>
        <v>#DIV/0!</v>
      </c>
      <c r="CV900" s="4" t="e">
        <f t="shared" si="488"/>
        <v>#DIV/0!</v>
      </c>
      <c r="CW900" s="4" t="e">
        <f t="shared" si="477"/>
        <v>#DIV/0!</v>
      </c>
      <c r="CX900" s="4" t="e">
        <f t="shared" si="477"/>
        <v>#DIV/0!</v>
      </c>
      <c r="CY900" s="4" t="e">
        <f t="shared" si="477"/>
        <v>#DIV/0!</v>
      </c>
      <c r="CZ900" s="4" t="e">
        <f t="shared" si="473"/>
        <v>#DIV/0!</v>
      </c>
      <c r="DA900" s="4" t="e">
        <f t="shared" si="473"/>
        <v>#DIV/0!</v>
      </c>
      <c r="DB900" s="4" t="e">
        <f t="shared" si="473"/>
        <v>#DIV/0!</v>
      </c>
      <c r="DC900" s="3"/>
      <c r="DD900" s="3" t="e">
        <f t="shared" ref="DD900:DD963" si="498">SUMSQ(CE900:DB900)</f>
        <v>#DIV/0!</v>
      </c>
    </row>
    <row r="901" spans="33:108" x14ac:dyDescent="0.25">
      <c r="AG901" s="2">
        <f>IF(I901&gt;'Average Crustal Abundance'!B$2,Data!I901,'Average Crustal Abundance'!B$2)</f>
        <v>52200</v>
      </c>
      <c r="AH901" s="2">
        <f>IF(J901&gt;'Average Crustal Abundance'!C$2,Data!J901,'Average Crustal Abundance'!C$2)</f>
        <v>27</v>
      </c>
      <c r="AI901" s="2">
        <f>IF(K901&gt;'Average Crustal Abundance'!D$2,Data!K901,'Average Crustal Abundance'!D$2)</f>
        <v>59</v>
      </c>
      <c r="AJ901" s="2">
        <f>IF(L901&gt;'Average Crustal Abundance'!E$2,Data!L901,'Average Crustal Abundance'!E$2)</f>
        <v>0.188</v>
      </c>
      <c r="AK901" s="2">
        <f>IF(M901&gt;'Average Crustal Abundance'!F$2,Data!M901,'Average Crustal Abundance'!F$2)</f>
        <v>1.5E-3</v>
      </c>
      <c r="AL901" s="2">
        <f>IF(N901&gt;'Average Crustal Abundance'!G$2,Data!N901,'Average Crustal Abundance'!G$2)</f>
        <v>1.5E-3</v>
      </c>
      <c r="AM901" s="2">
        <f>IF(O901&gt;'Average Crustal Abundance'!H$2,Data!O901,'Average Crustal Abundance'!H$2)</f>
        <v>27</v>
      </c>
      <c r="AN901" s="2">
        <f>IF(P901&gt;'Average Crustal Abundance'!I$2,Data!P901,'Average Crustal Abundance'!I$2)</f>
        <v>5.6000000000000001E-2</v>
      </c>
      <c r="AO901" s="2">
        <f>IF(Q901&gt;'Average Crustal Abundance'!J$2,Data!Q901,'Average Crustal Abundance'!J$2)</f>
        <v>1.2999999999999999E-3</v>
      </c>
      <c r="AP901" s="2">
        <f>IF(R901&gt;'Average Crustal Abundance'!K$2,Data!R901,'Average Crustal Abundance'!K$2)</f>
        <v>72</v>
      </c>
      <c r="AQ901" s="2">
        <f>IF(S901&gt;'Average Crustal Abundance'!L$2,Data!S901,'Average Crustal Abundance'!L$2)</f>
        <v>0.08</v>
      </c>
      <c r="AR901" s="2">
        <f>IF(T901&gt;'Average Crustal Abundance'!M$2,Data!T901,'Average Crustal Abundance'!M$2)</f>
        <v>5.1999999999999998E-2</v>
      </c>
      <c r="AS901" s="2">
        <f>IF(U901&gt;'Average Crustal Abundance'!N$2,Data!U901,'Average Crustal Abundance'!N$2)</f>
        <v>0.5</v>
      </c>
      <c r="AT901" s="2">
        <f>IF(V901&gt;'Average Crustal Abundance'!O$2,Data!V901,'Average Crustal Abundance'!O$2)</f>
        <v>11</v>
      </c>
      <c r="AU901" s="2">
        <f>IF(W901&gt;'Average Crustal Abundance'!P$2,Data!W901,'Average Crustal Abundance'!P$2)</f>
        <v>0.03</v>
      </c>
      <c r="AV901" s="2">
        <f>IF(X901&gt;'Average Crustal Abundance'!Q$2,Data!X901,'Average Crustal Abundance'!Q$2)</f>
        <v>2.5</v>
      </c>
      <c r="AW901" s="2">
        <f>IF(Y901&gt;'Average Crustal Abundance'!R$2,Data!Y901,'Average Crustal Abundance'!R$2)</f>
        <v>0.2</v>
      </c>
      <c r="AX901" s="2">
        <f>IF(Z901&gt;'Average Crustal Abundance'!S$2,Data!Z901,'Average Crustal Abundance'!S$2)</f>
        <v>0.18</v>
      </c>
      <c r="AY901" s="2">
        <f>IF(AA901&gt;'Average Crustal Abundance'!T$2,Data!AA901,'Average Crustal Abundance'!T$2)</f>
        <v>1E-3</v>
      </c>
      <c r="AZ901" s="2">
        <f>IF(AB901&gt;'Average Crustal Abundance'!U$2,Data!AB901,'Average Crustal Abundance'!U$2)</f>
        <v>0.8</v>
      </c>
      <c r="BA901" s="2">
        <f>IF(AC901&gt;'Average Crustal Abundance'!V$2,Data!AC901,'Average Crustal Abundance'!V$2)</f>
        <v>1</v>
      </c>
      <c r="BB901" s="2">
        <f>IF(AD901&gt;'Average Crustal Abundance'!W$2,Data!AD901,'Average Crustal Abundance'!W$2)</f>
        <v>1.7</v>
      </c>
      <c r="BC901" s="2">
        <f>IF(AE901&gt;'Average Crustal Abundance'!X$2,Data!AE901,'Average Crustal Abundance'!X$2)</f>
        <v>20</v>
      </c>
      <c r="BD901" s="2">
        <f>IF(AF901&gt;'Average Crustal Abundance'!Y$2,Data!AF901,'Average Crustal Abundance'!Y$2)</f>
        <v>1.3</v>
      </c>
      <c r="BE901" s="3">
        <f>LOG((AG901/'Average Crustal Abundance'!B$2),1.636)</f>
        <v>0</v>
      </c>
      <c r="BF901" s="3">
        <f>LOG((AH901/'Average Crustal Abundance'!C$2),5.77)</f>
        <v>0</v>
      </c>
      <c r="BG901" s="3">
        <f>LOG((AI901/'Average Crustal Abundance'!D$2),5.07)</f>
        <v>0</v>
      </c>
      <c r="BH901" s="3">
        <f>IF(LOG((AJ901/'Average Crustal Abundance'!E$2))&lt;6,LOG((AJ901/'Average Crustal Abundance'!E$2)),6)</f>
        <v>0</v>
      </c>
      <c r="BI901" s="3">
        <f>IF(LOG((AK901/'Average Crustal Abundance'!F$2))&lt;6,LOG((AK901/'Average Crustal Abundance'!F$2)),6)</f>
        <v>0</v>
      </c>
      <c r="BJ901" s="3">
        <f>IF(LOG((AL901/'Average Crustal Abundance'!G$2))&lt;6,LOG((AL901/'Average Crustal Abundance'!G$2)),6)</f>
        <v>0</v>
      </c>
      <c r="BK901" s="3">
        <f>LOG((AM901/'Average Crustal Abundance'!H$2),5.77)</f>
        <v>0</v>
      </c>
      <c r="BL901" s="3">
        <f>IF(LOG((AN901/'Average Crustal Abundance'!I$2))&lt;6,LOG((AN901/'Average Crustal Abundance'!I$2)),6)</f>
        <v>0</v>
      </c>
      <c r="BM901" s="3">
        <f>IF(LOG((AO901/'Average Crustal Abundance'!J$2))&lt;6,LOG((AO901/'Average Crustal Abundance'!J$2)),6)</f>
        <v>0</v>
      </c>
      <c r="BN901" s="3">
        <f>LOG((AP901/'Average Crustal Abundance'!K$2),4.9)</f>
        <v>0</v>
      </c>
      <c r="BO901" s="3">
        <f>IF(LOG((AQ901/'Average Crustal Abundance'!L$2))&lt;6,LOG((AQ901/'Average Crustal Abundance'!L$2)),6)</f>
        <v>0</v>
      </c>
      <c r="BP901" s="3">
        <f>IF(LOG((AR901/'Average Crustal Abundance'!M$2))&lt;6,LOG((AR901/'Average Crustal Abundance'!M$2)),6)</f>
        <v>0</v>
      </c>
      <c r="BQ901" s="3">
        <f>IF(LOG((AS901/'Average Crustal Abundance'!N$2))&lt;6,LOG((AS901/'Average Crustal Abundance'!N$2)),6)</f>
        <v>0</v>
      </c>
      <c r="BR901" s="3">
        <f>LOG((AT901/'Average Crustal Abundance'!O$2),6.71)</f>
        <v>0</v>
      </c>
      <c r="BS901" s="3">
        <f>IF(LOG((AU901/'Average Crustal Abundance'!P$2))&lt;6,LOG((AU901/'Average Crustal Abundance'!P$2)),6)</f>
        <v>0</v>
      </c>
      <c r="BT901" s="3">
        <f>LOG((AV901/'Average Crustal Abundance'!Q$2),8.58)</f>
        <v>0</v>
      </c>
      <c r="BU901" s="3">
        <f>IF(LOG((AW901/'Average Crustal Abundance'!R$2))&lt;6,LOG((AW901/'Average Crustal Abundance'!R$2)),6)</f>
        <v>0</v>
      </c>
      <c r="BV901" s="3">
        <f>IF(LOG((AX901/'Average Crustal Abundance'!S$2))&lt;6,LOG((AX901/'Average Crustal Abundance'!S$2)),6)</f>
        <v>0</v>
      </c>
      <c r="BW901" s="3">
        <f>IF(LOG((AY901/'Average Crustal Abundance'!T$2))&lt;6,LOG((AY901/'Average Crustal Abundance'!T$2)),6)</f>
        <v>0</v>
      </c>
      <c r="BX901" s="3">
        <f>IF(LOG((AZ901/'Average Crustal Abundance'!U$2))&lt;6,LOG((AZ901/'Average Crustal Abundance'!U$2)),6)</f>
        <v>0</v>
      </c>
      <c r="BY901" s="3">
        <f>IF(LOG((BA901/'Average Crustal Abundance'!V$2))&lt;6,LOG((BA901/'Average Crustal Abundance'!V$2)),6)</f>
        <v>0</v>
      </c>
      <c r="BZ901" s="3">
        <f>LOG((BB901/'Average Crustal Abundance'!W$2),9.15)</f>
        <v>0</v>
      </c>
      <c r="CA901" s="3">
        <f>LOG((BC901/'Average Crustal Abundance'!X$2),6.07)</f>
        <v>0</v>
      </c>
      <c r="CB901" s="3">
        <f>LOG((BD901/'Average Crustal Abundance'!Y$2),9.57)</f>
        <v>0</v>
      </c>
      <c r="CC901" s="3">
        <f t="shared" si="496"/>
        <v>0</v>
      </c>
      <c r="CD901" s="3" t="e">
        <f t="shared" si="497"/>
        <v>#DIV/0!</v>
      </c>
      <c r="CE901" s="4" t="e">
        <f t="shared" si="493"/>
        <v>#DIV/0!</v>
      </c>
      <c r="CF901" s="4" t="e">
        <f t="shared" si="494"/>
        <v>#DIV/0!</v>
      </c>
      <c r="CG901" s="4" t="e">
        <f t="shared" si="495"/>
        <v>#DIV/0!</v>
      </c>
      <c r="CH901" s="4" t="e">
        <f t="shared" si="489"/>
        <v>#DIV/0!</v>
      </c>
      <c r="CI901" s="4" t="e">
        <f t="shared" si="490"/>
        <v>#DIV/0!</v>
      </c>
      <c r="CJ901" s="4" t="e">
        <f t="shared" si="491"/>
        <v>#DIV/0!</v>
      </c>
      <c r="CK901" s="4" t="e">
        <f t="shared" si="492"/>
        <v>#DIV/0!</v>
      </c>
      <c r="CL901" s="4" t="e">
        <f t="shared" si="483"/>
        <v>#DIV/0!</v>
      </c>
      <c r="CM901" s="4" t="e">
        <f t="shared" si="484"/>
        <v>#DIV/0!</v>
      </c>
      <c r="CN901" s="4" t="e">
        <f t="shared" si="485"/>
        <v>#DIV/0!</v>
      </c>
      <c r="CO901" s="4" t="e">
        <f t="shared" si="485"/>
        <v>#DIV/0!</v>
      </c>
      <c r="CP901" s="4" t="e">
        <f t="shared" si="485"/>
        <v>#DIV/0!</v>
      </c>
      <c r="CQ901" s="4" t="e">
        <f t="shared" si="485"/>
        <v>#DIV/0!</v>
      </c>
      <c r="CR901" s="4" t="e">
        <f t="shared" si="485"/>
        <v>#DIV/0!</v>
      </c>
      <c r="CS901" s="4" t="e">
        <f t="shared" si="485"/>
        <v>#DIV/0!</v>
      </c>
      <c r="CT901" s="4" t="e">
        <f t="shared" si="486"/>
        <v>#DIV/0!</v>
      </c>
      <c r="CU901" s="4" t="e">
        <f t="shared" si="487"/>
        <v>#DIV/0!</v>
      </c>
      <c r="CV901" s="4" t="e">
        <f t="shared" si="488"/>
        <v>#DIV/0!</v>
      </c>
      <c r="CW901" s="4" t="e">
        <f t="shared" si="477"/>
        <v>#DIV/0!</v>
      </c>
      <c r="CX901" s="4" t="e">
        <f t="shared" si="477"/>
        <v>#DIV/0!</v>
      </c>
      <c r="CY901" s="4" t="e">
        <f t="shared" si="477"/>
        <v>#DIV/0!</v>
      </c>
      <c r="CZ901" s="4" t="e">
        <f t="shared" si="473"/>
        <v>#DIV/0!</v>
      </c>
      <c r="DA901" s="4" t="e">
        <f t="shared" si="473"/>
        <v>#DIV/0!</v>
      </c>
      <c r="DB901" s="4" t="e">
        <f t="shared" si="473"/>
        <v>#DIV/0!</v>
      </c>
      <c r="DC901" s="3"/>
      <c r="DD901" s="3" t="e">
        <f t="shared" si="498"/>
        <v>#DIV/0!</v>
      </c>
    </row>
    <row r="902" spans="33:108" x14ac:dyDescent="0.25">
      <c r="AG902" s="2">
        <f>IF(I902&gt;'Average Crustal Abundance'!B$2,Data!I902,'Average Crustal Abundance'!B$2)</f>
        <v>52200</v>
      </c>
      <c r="AH902" s="2">
        <f>IF(J902&gt;'Average Crustal Abundance'!C$2,Data!J902,'Average Crustal Abundance'!C$2)</f>
        <v>27</v>
      </c>
      <c r="AI902" s="2">
        <f>IF(K902&gt;'Average Crustal Abundance'!D$2,Data!K902,'Average Crustal Abundance'!D$2)</f>
        <v>59</v>
      </c>
      <c r="AJ902" s="2">
        <f>IF(L902&gt;'Average Crustal Abundance'!E$2,Data!L902,'Average Crustal Abundance'!E$2)</f>
        <v>0.188</v>
      </c>
      <c r="AK902" s="2">
        <f>IF(M902&gt;'Average Crustal Abundance'!F$2,Data!M902,'Average Crustal Abundance'!F$2)</f>
        <v>1.5E-3</v>
      </c>
      <c r="AL902" s="2">
        <f>IF(N902&gt;'Average Crustal Abundance'!G$2,Data!N902,'Average Crustal Abundance'!G$2)</f>
        <v>1.5E-3</v>
      </c>
      <c r="AM902" s="2">
        <f>IF(O902&gt;'Average Crustal Abundance'!H$2,Data!O902,'Average Crustal Abundance'!H$2)</f>
        <v>27</v>
      </c>
      <c r="AN902" s="2">
        <f>IF(P902&gt;'Average Crustal Abundance'!I$2,Data!P902,'Average Crustal Abundance'!I$2)</f>
        <v>5.6000000000000001E-2</v>
      </c>
      <c r="AO902" s="2">
        <f>IF(Q902&gt;'Average Crustal Abundance'!J$2,Data!Q902,'Average Crustal Abundance'!J$2)</f>
        <v>1.2999999999999999E-3</v>
      </c>
      <c r="AP902" s="2">
        <f>IF(R902&gt;'Average Crustal Abundance'!K$2,Data!R902,'Average Crustal Abundance'!K$2)</f>
        <v>72</v>
      </c>
      <c r="AQ902" s="2">
        <f>IF(S902&gt;'Average Crustal Abundance'!L$2,Data!S902,'Average Crustal Abundance'!L$2)</f>
        <v>0.08</v>
      </c>
      <c r="AR902" s="2">
        <f>IF(T902&gt;'Average Crustal Abundance'!M$2,Data!T902,'Average Crustal Abundance'!M$2)</f>
        <v>5.1999999999999998E-2</v>
      </c>
      <c r="AS902" s="2">
        <f>IF(U902&gt;'Average Crustal Abundance'!N$2,Data!U902,'Average Crustal Abundance'!N$2)</f>
        <v>0.5</v>
      </c>
      <c r="AT902" s="2">
        <f>IF(V902&gt;'Average Crustal Abundance'!O$2,Data!V902,'Average Crustal Abundance'!O$2)</f>
        <v>11</v>
      </c>
      <c r="AU902" s="2">
        <f>IF(W902&gt;'Average Crustal Abundance'!P$2,Data!W902,'Average Crustal Abundance'!P$2)</f>
        <v>0.03</v>
      </c>
      <c r="AV902" s="2">
        <f>IF(X902&gt;'Average Crustal Abundance'!Q$2,Data!X902,'Average Crustal Abundance'!Q$2)</f>
        <v>2.5</v>
      </c>
      <c r="AW902" s="2">
        <f>IF(Y902&gt;'Average Crustal Abundance'!R$2,Data!Y902,'Average Crustal Abundance'!R$2)</f>
        <v>0.2</v>
      </c>
      <c r="AX902" s="2">
        <f>IF(Z902&gt;'Average Crustal Abundance'!S$2,Data!Z902,'Average Crustal Abundance'!S$2)</f>
        <v>0.18</v>
      </c>
      <c r="AY902" s="2">
        <f>IF(AA902&gt;'Average Crustal Abundance'!T$2,Data!AA902,'Average Crustal Abundance'!T$2)</f>
        <v>1E-3</v>
      </c>
      <c r="AZ902" s="2">
        <f>IF(AB902&gt;'Average Crustal Abundance'!U$2,Data!AB902,'Average Crustal Abundance'!U$2)</f>
        <v>0.8</v>
      </c>
      <c r="BA902" s="2">
        <f>IF(AC902&gt;'Average Crustal Abundance'!V$2,Data!AC902,'Average Crustal Abundance'!V$2)</f>
        <v>1</v>
      </c>
      <c r="BB902" s="2">
        <f>IF(AD902&gt;'Average Crustal Abundance'!W$2,Data!AD902,'Average Crustal Abundance'!W$2)</f>
        <v>1.7</v>
      </c>
      <c r="BC902" s="2">
        <f>IF(AE902&gt;'Average Crustal Abundance'!X$2,Data!AE902,'Average Crustal Abundance'!X$2)</f>
        <v>20</v>
      </c>
      <c r="BD902" s="2">
        <f>IF(AF902&gt;'Average Crustal Abundance'!Y$2,Data!AF902,'Average Crustal Abundance'!Y$2)</f>
        <v>1.3</v>
      </c>
      <c r="BE902" s="3">
        <f>LOG((AG902/'Average Crustal Abundance'!B$2),1.636)</f>
        <v>0</v>
      </c>
      <c r="BF902" s="3">
        <f>LOG((AH902/'Average Crustal Abundance'!C$2),5.77)</f>
        <v>0</v>
      </c>
      <c r="BG902" s="3">
        <f>LOG((AI902/'Average Crustal Abundance'!D$2),5.07)</f>
        <v>0</v>
      </c>
      <c r="BH902" s="3">
        <f>IF(LOG((AJ902/'Average Crustal Abundance'!E$2))&lt;6,LOG((AJ902/'Average Crustal Abundance'!E$2)),6)</f>
        <v>0</v>
      </c>
      <c r="BI902" s="3">
        <f>IF(LOG((AK902/'Average Crustal Abundance'!F$2))&lt;6,LOG((AK902/'Average Crustal Abundance'!F$2)),6)</f>
        <v>0</v>
      </c>
      <c r="BJ902" s="3">
        <f>IF(LOG((AL902/'Average Crustal Abundance'!G$2))&lt;6,LOG((AL902/'Average Crustal Abundance'!G$2)),6)</f>
        <v>0</v>
      </c>
      <c r="BK902" s="3">
        <f>LOG((AM902/'Average Crustal Abundance'!H$2),5.77)</f>
        <v>0</v>
      </c>
      <c r="BL902" s="3">
        <f>IF(LOG((AN902/'Average Crustal Abundance'!I$2))&lt;6,LOG((AN902/'Average Crustal Abundance'!I$2)),6)</f>
        <v>0</v>
      </c>
      <c r="BM902" s="3">
        <f>IF(LOG((AO902/'Average Crustal Abundance'!J$2))&lt;6,LOG((AO902/'Average Crustal Abundance'!J$2)),6)</f>
        <v>0</v>
      </c>
      <c r="BN902" s="3">
        <f>LOG((AP902/'Average Crustal Abundance'!K$2),4.9)</f>
        <v>0</v>
      </c>
      <c r="BO902" s="3">
        <f>IF(LOG((AQ902/'Average Crustal Abundance'!L$2))&lt;6,LOG((AQ902/'Average Crustal Abundance'!L$2)),6)</f>
        <v>0</v>
      </c>
      <c r="BP902" s="3">
        <f>IF(LOG((AR902/'Average Crustal Abundance'!M$2))&lt;6,LOG((AR902/'Average Crustal Abundance'!M$2)),6)</f>
        <v>0</v>
      </c>
      <c r="BQ902" s="3">
        <f>IF(LOG((AS902/'Average Crustal Abundance'!N$2))&lt;6,LOG((AS902/'Average Crustal Abundance'!N$2)),6)</f>
        <v>0</v>
      </c>
      <c r="BR902" s="3">
        <f>LOG((AT902/'Average Crustal Abundance'!O$2),6.71)</f>
        <v>0</v>
      </c>
      <c r="BS902" s="3">
        <f>IF(LOG((AU902/'Average Crustal Abundance'!P$2))&lt;6,LOG((AU902/'Average Crustal Abundance'!P$2)),6)</f>
        <v>0</v>
      </c>
      <c r="BT902" s="3">
        <f>LOG((AV902/'Average Crustal Abundance'!Q$2),8.58)</f>
        <v>0</v>
      </c>
      <c r="BU902" s="3">
        <f>IF(LOG((AW902/'Average Crustal Abundance'!R$2))&lt;6,LOG((AW902/'Average Crustal Abundance'!R$2)),6)</f>
        <v>0</v>
      </c>
      <c r="BV902" s="3">
        <f>IF(LOG((AX902/'Average Crustal Abundance'!S$2))&lt;6,LOG((AX902/'Average Crustal Abundance'!S$2)),6)</f>
        <v>0</v>
      </c>
      <c r="BW902" s="3">
        <f>IF(LOG((AY902/'Average Crustal Abundance'!T$2))&lt;6,LOG((AY902/'Average Crustal Abundance'!T$2)),6)</f>
        <v>0</v>
      </c>
      <c r="BX902" s="3">
        <f>IF(LOG((AZ902/'Average Crustal Abundance'!U$2))&lt;6,LOG((AZ902/'Average Crustal Abundance'!U$2)),6)</f>
        <v>0</v>
      </c>
      <c r="BY902" s="3">
        <f>IF(LOG((BA902/'Average Crustal Abundance'!V$2))&lt;6,LOG((BA902/'Average Crustal Abundance'!V$2)),6)</f>
        <v>0</v>
      </c>
      <c r="BZ902" s="3">
        <f>LOG((BB902/'Average Crustal Abundance'!W$2),9.15)</f>
        <v>0</v>
      </c>
      <c r="CA902" s="3">
        <f>LOG((BC902/'Average Crustal Abundance'!X$2),6.07)</f>
        <v>0</v>
      </c>
      <c r="CB902" s="3">
        <f>LOG((BD902/'Average Crustal Abundance'!Y$2),9.57)</f>
        <v>0</v>
      </c>
      <c r="CC902" s="3">
        <f t="shared" si="496"/>
        <v>0</v>
      </c>
      <c r="CD902" s="3" t="e">
        <f t="shared" si="497"/>
        <v>#DIV/0!</v>
      </c>
      <c r="CE902" s="4" t="e">
        <f t="shared" si="493"/>
        <v>#DIV/0!</v>
      </c>
      <c r="CF902" s="4" t="e">
        <f t="shared" si="494"/>
        <v>#DIV/0!</v>
      </c>
      <c r="CG902" s="4" t="e">
        <f t="shared" si="495"/>
        <v>#DIV/0!</v>
      </c>
      <c r="CH902" s="4" t="e">
        <f t="shared" si="489"/>
        <v>#DIV/0!</v>
      </c>
      <c r="CI902" s="4" t="e">
        <f t="shared" si="490"/>
        <v>#DIV/0!</v>
      </c>
      <c r="CJ902" s="4" t="e">
        <f t="shared" si="491"/>
        <v>#DIV/0!</v>
      </c>
      <c r="CK902" s="4" t="e">
        <f t="shared" si="492"/>
        <v>#DIV/0!</v>
      </c>
      <c r="CL902" s="4" t="e">
        <f t="shared" si="483"/>
        <v>#DIV/0!</v>
      </c>
      <c r="CM902" s="4" t="e">
        <f t="shared" si="484"/>
        <v>#DIV/0!</v>
      </c>
      <c r="CN902" s="4" t="e">
        <f t="shared" si="485"/>
        <v>#DIV/0!</v>
      </c>
      <c r="CO902" s="4" t="e">
        <f t="shared" si="485"/>
        <v>#DIV/0!</v>
      </c>
      <c r="CP902" s="4" t="e">
        <f t="shared" si="485"/>
        <v>#DIV/0!</v>
      </c>
      <c r="CQ902" s="4" t="e">
        <f t="shared" si="485"/>
        <v>#DIV/0!</v>
      </c>
      <c r="CR902" s="4" t="e">
        <f t="shared" si="485"/>
        <v>#DIV/0!</v>
      </c>
      <c r="CS902" s="4" t="e">
        <f t="shared" si="485"/>
        <v>#DIV/0!</v>
      </c>
      <c r="CT902" s="4" t="e">
        <f t="shared" si="486"/>
        <v>#DIV/0!</v>
      </c>
      <c r="CU902" s="4" t="e">
        <f t="shared" si="487"/>
        <v>#DIV/0!</v>
      </c>
      <c r="CV902" s="4" t="e">
        <f t="shared" si="488"/>
        <v>#DIV/0!</v>
      </c>
      <c r="CW902" s="4" t="e">
        <f t="shared" si="477"/>
        <v>#DIV/0!</v>
      </c>
      <c r="CX902" s="4" t="e">
        <f t="shared" si="477"/>
        <v>#DIV/0!</v>
      </c>
      <c r="CY902" s="4" t="e">
        <f t="shared" si="477"/>
        <v>#DIV/0!</v>
      </c>
      <c r="CZ902" s="4" t="e">
        <f t="shared" si="477"/>
        <v>#DIV/0!</v>
      </c>
      <c r="DA902" s="4" t="e">
        <f t="shared" si="477"/>
        <v>#DIV/0!</v>
      </c>
      <c r="DB902" s="4" t="e">
        <f t="shared" si="477"/>
        <v>#DIV/0!</v>
      </c>
      <c r="DC902" s="3"/>
      <c r="DD902" s="3" t="e">
        <f t="shared" si="498"/>
        <v>#DIV/0!</v>
      </c>
    </row>
    <row r="903" spans="33:108" x14ac:dyDescent="0.25">
      <c r="AG903" s="2">
        <f>IF(I903&gt;'Average Crustal Abundance'!B$2,Data!I903,'Average Crustal Abundance'!B$2)</f>
        <v>52200</v>
      </c>
      <c r="AH903" s="2">
        <f>IF(J903&gt;'Average Crustal Abundance'!C$2,Data!J903,'Average Crustal Abundance'!C$2)</f>
        <v>27</v>
      </c>
      <c r="AI903" s="2">
        <f>IF(K903&gt;'Average Crustal Abundance'!D$2,Data!K903,'Average Crustal Abundance'!D$2)</f>
        <v>59</v>
      </c>
      <c r="AJ903" s="2">
        <f>IF(L903&gt;'Average Crustal Abundance'!E$2,Data!L903,'Average Crustal Abundance'!E$2)</f>
        <v>0.188</v>
      </c>
      <c r="AK903" s="2">
        <f>IF(M903&gt;'Average Crustal Abundance'!F$2,Data!M903,'Average Crustal Abundance'!F$2)</f>
        <v>1.5E-3</v>
      </c>
      <c r="AL903" s="2">
        <f>IF(N903&gt;'Average Crustal Abundance'!G$2,Data!N903,'Average Crustal Abundance'!G$2)</f>
        <v>1.5E-3</v>
      </c>
      <c r="AM903" s="2">
        <f>IF(O903&gt;'Average Crustal Abundance'!H$2,Data!O903,'Average Crustal Abundance'!H$2)</f>
        <v>27</v>
      </c>
      <c r="AN903" s="2">
        <f>IF(P903&gt;'Average Crustal Abundance'!I$2,Data!P903,'Average Crustal Abundance'!I$2)</f>
        <v>5.6000000000000001E-2</v>
      </c>
      <c r="AO903" s="2">
        <f>IF(Q903&gt;'Average Crustal Abundance'!J$2,Data!Q903,'Average Crustal Abundance'!J$2)</f>
        <v>1.2999999999999999E-3</v>
      </c>
      <c r="AP903" s="2">
        <f>IF(R903&gt;'Average Crustal Abundance'!K$2,Data!R903,'Average Crustal Abundance'!K$2)</f>
        <v>72</v>
      </c>
      <c r="AQ903" s="2">
        <f>IF(S903&gt;'Average Crustal Abundance'!L$2,Data!S903,'Average Crustal Abundance'!L$2)</f>
        <v>0.08</v>
      </c>
      <c r="AR903" s="2">
        <f>IF(T903&gt;'Average Crustal Abundance'!M$2,Data!T903,'Average Crustal Abundance'!M$2)</f>
        <v>5.1999999999999998E-2</v>
      </c>
      <c r="AS903" s="2">
        <f>IF(U903&gt;'Average Crustal Abundance'!N$2,Data!U903,'Average Crustal Abundance'!N$2)</f>
        <v>0.5</v>
      </c>
      <c r="AT903" s="2">
        <f>IF(V903&gt;'Average Crustal Abundance'!O$2,Data!V903,'Average Crustal Abundance'!O$2)</f>
        <v>11</v>
      </c>
      <c r="AU903" s="2">
        <f>IF(W903&gt;'Average Crustal Abundance'!P$2,Data!W903,'Average Crustal Abundance'!P$2)</f>
        <v>0.03</v>
      </c>
      <c r="AV903" s="2">
        <f>IF(X903&gt;'Average Crustal Abundance'!Q$2,Data!X903,'Average Crustal Abundance'!Q$2)</f>
        <v>2.5</v>
      </c>
      <c r="AW903" s="2">
        <f>IF(Y903&gt;'Average Crustal Abundance'!R$2,Data!Y903,'Average Crustal Abundance'!R$2)</f>
        <v>0.2</v>
      </c>
      <c r="AX903" s="2">
        <f>IF(Z903&gt;'Average Crustal Abundance'!S$2,Data!Z903,'Average Crustal Abundance'!S$2)</f>
        <v>0.18</v>
      </c>
      <c r="AY903" s="2">
        <f>IF(AA903&gt;'Average Crustal Abundance'!T$2,Data!AA903,'Average Crustal Abundance'!T$2)</f>
        <v>1E-3</v>
      </c>
      <c r="AZ903" s="2">
        <f>IF(AB903&gt;'Average Crustal Abundance'!U$2,Data!AB903,'Average Crustal Abundance'!U$2)</f>
        <v>0.8</v>
      </c>
      <c r="BA903" s="2">
        <f>IF(AC903&gt;'Average Crustal Abundance'!V$2,Data!AC903,'Average Crustal Abundance'!V$2)</f>
        <v>1</v>
      </c>
      <c r="BB903" s="2">
        <f>IF(AD903&gt;'Average Crustal Abundance'!W$2,Data!AD903,'Average Crustal Abundance'!W$2)</f>
        <v>1.7</v>
      </c>
      <c r="BC903" s="2">
        <f>IF(AE903&gt;'Average Crustal Abundance'!X$2,Data!AE903,'Average Crustal Abundance'!X$2)</f>
        <v>20</v>
      </c>
      <c r="BD903" s="2">
        <f>IF(AF903&gt;'Average Crustal Abundance'!Y$2,Data!AF903,'Average Crustal Abundance'!Y$2)</f>
        <v>1.3</v>
      </c>
      <c r="BE903" s="3">
        <f>LOG((AG903/'Average Crustal Abundance'!B$2),1.636)</f>
        <v>0</v>
      </c>
      <c r="BF903" s="3">
        <f>LOG((AH903/'Average Crustal Abundance'!C$2),5.77)</f>
        <v>0</v>
      </c>
      <c r="BG903" s="3">
        <f>LOG((AI903/'Average Crustal Abundance'!D$2),5.07)</f>
        <v>0</v>
      </c>
      <c r="BH903" s="3">
        <f>IF(LOG((AJ903/'Average Crustal Abundance'!E$2))&lt;6,LOG((AJ903/'Average Crustal Abundance'!E$2)),6)</f>
        <v>0</v>
      </c>
      <c r="BI903" s="3">
        <f>IF(LOG((AK903/'Average Crustal Abundance'!F$2))&lt;6,LOG((AK903/'Average Crustal Abundance'!F$2)),6)</f>
        <v>0</v>
      </c>
      <c r="BJ903" s="3">
        <f>IF(LOG((AL903/'Average Crustal Abundance'!G$2))&lt;6,LOG((AL903/'Average Crustal Abundance'!G$2)),6)</f>
        <v>0</v>
      </c>
      <c r="BK903" s="3">
        <f>LOG((AM903/'Average Crustal Abundance'!H$2),5.77)</f>
        <v>0</v>
      </c>
      <c r="BL903" s="3">
        <f>IF(LOG((AN903/'Average Crustal Abundance'!I$2))&lt;6,LOG((AN903/'Average Crustal Abundance'!I$2)),6)</f>
        <v>0</v>
      </c>
      <c r="BM903" s="3">
        <f>IF(LOG((AO903/'Average Crustal Abundance'!J$2))&lt;6,LOG((AO903/'Average Crustal Abundance'!J$2)),6)</f>
        <v>0</v>
      </c>
      <c r="BN903" s="3">
        <f>LOG((AP903/'Average Crustal Abundance'!K$2),4.9)</f>
        <v>0</v>
      </c>
      <c r="BO903" s="3">
        <f>IF(LOG((AQ903/'Average Crustal Abundance'!L$2))&lt;6,LOG((AQ903/'Average Crustal Abundance'!L$2)),6)</f>
        <v>0</v>
      </c>
      <c r="BP903" s="3">
        <f>IF(LOG((AR903/'Average Crustal Abundance'!M$2))&lt;6,LOG((AR903/'Average Crustal Abundance'!M$2)),6)</f>
        <v>0</v>
      </c>
      <c r="BQ903" s="3">
        <f>IF(LOG((AS903/'Average Crustal Abundance'!N$2))&lt;6,LOG((AS903/'Average Crustal Abundance'!N$2)),6)</f>
        <v>0</v>
      </c>
      <c r="BR903" s="3">
        <f>LOG((AT903/'Average Crustal Abundance'!O$2),6.71)</f>
        <v>0</v>
      </c>
      <c r="BS903" s="3">
        <f>IF(LOG((AU903/'Average Crustal Abundance'!P$2))&lt;6,LOG((AU903/'Average Crustal Abundance'!P$2)),6)</f>
        <v>0</v>
      </c>
      <c r="BT903" s="3">
        <f>LOG((AV903/'Average Crustal Abundance'!Q$2),8.58)</f>
        <v>0</v>
      </c>
      <c r="BU903" s="3">
        <f>IF(LOG((AW903/'Average Crustal Abundance'!R$2))&lt;6,LOG((AW903/'Average Crustal Abundance'!R$2)),6)</f>
        <v>0</v>
      </c>
      <c r="BV903" s="3">
        <f>IF(LOG((AX903/'Average Crustal Abundance'!S$2))&lt;6,LOG((AX903/'Average Crustal Abundance'!S$2)),6)</f>
        <v>0</v>
      </c>
      <c r="BW903" s="3">
        <f>IF(LOG((AY903/'Average Crustal Abundance'!T$2))&lt;6,LOG((AY903/'Average Crustal Abundance'!T$2)),6)</f>
        <v>0</v>
      </c>
      <c r="BX903" s="3">
        <f>IF(LOG((AZ903/'Average Crustal Abundance'!U$2))&lt;6,LOG((AZ903/'Average Crustal Abundance'!U$2)),6)</f>
        <v>0</v>
      </c>
      <c r="BY903" s="3">
        <f>IF(LOG((BA903/'Average Crustal Abundance'!V$2))&lt;6,LOG((BA903/'Average Crustal Abundance'!V$2)),6)</f>
        <v>0</v>
      </c>
      <c r="BZ903" s="3">
        <f>LOG((BB903/'Average Crustal Abundance'!W$2),9.15)</f>
        <v>0</v>
      </c>
      <c r="CA903" s="3">
        <f>LOG((BC903/'Average Crustal Abundance'!X$2),6.07)</f>
        <v>0</v>
      </c>
      <c r="CB903" s="3">
        <f>LOG((BD903/'Average Crustal Abundance'!Y$2),9.57)</f>
        <v>0</v>
      </c>
      <c r="CC903" s="3">
        <f t="shared" si="496"/>
        <v>0</v>
      </c>
      <c r="CD903" s="3" t="e">
        <f t="shared" si="497"/>
        <v>#DIV/0!</v>
      </c>
      <c r="CE903" s="4" t="e">
        <f t="shared" si="493"/>
        <v>#DIV/0!</v>
      </c>
      <c r="CF903" s="4" t="e">
        <f t="shared" si="494"/>
        <v>#DIV/0!</v>
      </c>
      <c r="CG903" s="4" t="e">
        <f t="shared" si="495"/>
        <v>#DIV/0!</v>
      </c>
      <c r="CH903" s="4" t="e">
        <f t="shared" si="489"/>
        <v>#DIV/0!</v>
      </c>
      <c r="CI903" s="4" t="e">
        <f t="shared" si="490"/>
        <v>#DIV/0!</v>
      </c>
      <c r="CJ903" s="4" t="e">
        <f t="shared" si="491"/>
        <v>#DIV/0!</v>
      </c>
      <c r="CK903" s="4" t="e">
        <f t="shared" si="492"/>
        <v>#DIV/0!</v>
      </c>
      <c r="CL903" s="4" t="e">
        <f t="shared" si="483"/>
        <v>#DIV/0!</v>
      </c>
      <c r="CM903" s="4" t="e">
        <f t="shared" si="484"/>
        <v>#DIV/0!</v>
      </c>
      <c r="CN903" s="4" t="e">
        <f t="shared" si="485"/>
        <v>#DIV/0!</v>
      </c>
      <c r="CO903" s="4" t="e">
        <f t="shared" si="485"/>
        <v>#DIV/0!</v>
      </c>
      <c r="CP903" s="4" t="e">
        <f t="shared" si="485"/>
        <v>#DIV/0!</v>
      </c>
      <c r="CQ903" s="4" t="e">
        <f t="shared" si="485"/>
        <v>#DIV/0!</v>
      </c>
      <c r="CR903" s="4" t="e">
        <f t="shared" si="485"/>
        <v>#DIV/0!</v>
      </c>
      <c r="CS903" s="4" t="e">
        <f t="shared" si="485"/>
        <v>#DIV/0!</v>
      </c>
      <c r="CT903" s="4" t="e">
        <f t="shared" si="486"/>
        <v>#DIV/0!</v>
      </c>
      <c r="CU903" s="4" t="e">
        <f t="shared" si="487"/>
        <v>#DIV/0!</v>
      </c>
      <c r="CV903" s="4" t="e">
        <f t="shared" si="488"/>
        <v>#DIV/0!</v>
      </c>
      <c r="CW903" s="4" t="e">
        <f t="shared" si="477"/>
        <v>#DIV/0!</v>
      </c>
      <c r="CX903" s="4" t="e">
        <f t="shared" si="477"/>
        <v>#DIV/0!</v>
      </c>
      <c r="CY903" s="4" t="e">
        <f t="shared" si="477"/>
        <v>#DIV/0!</v>
      </c>
      <c r="CZ903" s="4" t="e">
        <f t="shared" si="477"/>
        <v>#DIV/0!</v>
      </c>
      <c r="DA903" s="4" t="e">
        <f t="shared" si="477"/>
        <v>#DIV/0!</v>
      </c>
      <c r="DB903" s="4" t="e">
        <f t="shared" si="477"/>
        <v>#DIV/0!</v>
      </c>
      <c r="DC903" s="3"/>
      <c r="DD903" s="3" t="e">
        <f t="shared" si="498"/>
        <v>#DIV/0!</v>
      </c>
    </row>
    <row r="904" spans="33:108" x14ac:dyDescent="0.25">
      <c r="AG904" s="2">
        <f>IF(I904&gt;'Average Crustal Abundance'!B$2,Data!I904,'Average Crustal Abundance'!B$2)</f>
        <v>52200</v>
      </c>
      <c r="AH904" s="2">
        <f>IF(J904&gt;'Average Crustal Abundance'!C$2,Data!J904,'Average Crustal Abundance'!C$2)</f>
        <v>27</v>
      </c>
      <c r="AI904" s="2">
        <f>IF(K904&gt;'Average Crustal Abundance'!D$2,Data!K904,'Average Crustal Abundance'!D$2)</f>
        <v>59</v>
      </c>
      <c r="AJ904" s="2">
        <f>IF(L904&gt;'Average Crustal Abundance'!E$2,Data!L904,'Average Crustal Abundance'!E$2)</f>
        <v>0.188</v>
      </c>
      <c r="AK904" s="2">
        <f>IF(M904&gt;'Average Crustal Abundance'!F$2,Data!M904,'Average Crustal Abundance'!F$2)</f>
        <v>1.5E-3</v>
      </c>
      <c r="AL904" s="2">
        <f>IF(N904&gt;'Average Crustal Abundance'!G$2,Data!N904,'Average Crustal Abundance'!G$2)</f>
        <v>1.5E-3</v>
      </c>
      <c r="AM904" s="2">
        <f>IF(O904&gt;'Average Crustal Abundance'!H$2,Data!O904,'Average Crustal Abundance'!H$2)</f>
        <v>27</v>
      </c>
      <c r="AN904" s="2">
        <f>IF(P904&gt;'Average Crustal Abundance'!I$2,Data!P904,'Average Crustal Abundance'!I$2)</f>
        <v>5.6000000000000001E-2</v>
      </c>
      <c r="AO904" s="2">
        <f>IF(Q904&gt;'Average Crustal Abundance'!J$2,Data!Q904,'Average Crustal Abundance'!J$2)</f>
        <v>1.2999999999999999E-3</v>
      </c>
      <c r="AP904" s="2">
        <f>IF(R904&gt;'Average Crustal Abundance'!K$2,Data!R904,'Average Crustal Abundance'!K$2)</f>
        <v>72</v>
      </c>
      <c r="AQ904" s="2">
        <f>IF(S904&gt;'Average Crustal Abundance'!L$2,Data!S904,'Average Crustal Abundance'!L$2)</f>
        <v>0.08</v>
      </c>
      <c r="AR904" s="2">
        <f>IF(T904&gt;'Average Crustal Abundance'!M$2,Data!T904,'Average Crustal Abundance'!M$2)</f>
        <v>5.1999999999999998E-2</v>
      </c>
      <c r="AS904" s="2">
        <f>IF(U904&gt;'Average Crustal Abundance'!N$2,Data!U904,'Average Crustal Abundance'!N$2)</f>
        <v>0.5</v>
      </c>
      <c r="AT904" s="2">
        <f>IF(V904&gt;'Average Crustal Abundance'!O$2,Data!V904,'Average Crustal Abundance'!O$2)</f>
        <v>11</v>
      </c>
      <c r="AU904" s="2">
        <f>IF(W904&gt;'Average Crustal Abundance'!P$2,Data!W904,'Average Crustal Abundance'!P$2)</f>
        <v>0.03</v>
      </c>
      <c r="AV904" s="2">
        <f>IF(X904&gt;'Average Crustal Abundance'!Q$2,Data!X904,'Average Crustal Abundance'!Q$2)</f>
        <v>2.5</v>
      </c>
      <c r="AW904" s="2">
        <f>IF(Y904&gt;'Average Crustal Abundance'!R$2,Data!Y904,'Average Crustal Abundance'!R$2)</f>
        <v>0.2</v>
      </c>
      <c r="AX904" s="2">
        <f>IF(Z904&gt;'Average Crustal Abundance'!S$2,Data!Z904,'Average Crustal Abundance'!S$2)</f>
        <v>0.18</v>
      </c>
      <c r="AY904" s="2">
        <f>IF(AA904&gt;'Average Crustal Abundance'!T$2,Data!AA904,'Average Crustal Abundance'!T$2)</f>
        <v>1E-3</v>
      </c>
      <c r="AZ904" s="2">
        <f>IF(AB904&gt;'Average Crustal Abundance'!U$2,Data!AB904,'Average Crustal Abundance'!U$2)</f>
        <v>0.8</v>
      </c>
      <c r="BA904" s="2">
        <f>IF(AC904&gt;'Average Crustal Abundance'!V$2,Data!AC904,'Average Crustal Abundance'!V$2)</f>
        <v>1</v>
      </c>
      <c r="BB904" s="2">
        <f>IF(AD904&gt;'Average Crustal Abundance'!W$2,Data!AD904,'Average Crustal Abundance'!W$2)</f>
        <v>1.7</v>
      </c>
      <c r="BC904" s="2">
        <f>IF(AE904&gt;'Average Crustal Abundance'!X$2,Data!AE904,'Average Crustal Abundance'!X$2)</f>
        <v>20</v>
      </c>
      <c r="BD904" s="2">
        <f>IF(AF904&gt;'Average Crustal Abundance'!Y$2,Data!AF904,'Average Crustal Abundance'!Y$2)</f>
        <v>1.3</v>
      </c>
      <c r="BE904" s="3">
        <f>LOG((AG904/'Average Crustal Abundance'!B$2),1.636)</f>
        <v>0</v>
      </c>
      <c r="BF904" s="3">
        <f>LOG((AH904/'Average Crustal Abundance'!C$2),5.77)</f>
        <v>0</v>
      </c>
      <c r="BG904" s="3">
        <f>LOG((AI904/'Average Crustal Abundance'!D$2),5.07)</f>
        <v>0</v>
      </c>
      <c r="BH904" s="3">
        <f>IF(LOG((AJ904/'Average Crustal Abundance'!E$2))&lt;6,LOG((AJ904/'Average Crustal Abundance'!E$2)),6)</f>
        <v>0</v>
      </c>
      <c r="BI904" s="3">
        <f>IF(LOG((AK904/'Average Crustal Abundance'!F$2))&lt;6,LOG((AK904/'Average Crustal Abundance'!F$2)),6)</f>
        <v>0</v>
      </c>
      <c r="BJ904" s="3">
        <f>IF(LOG((AL904/'Average Crustal Abundance'!G$2))&lt;6,LOG((AL904/'Average Crustal Abundance'!G$2)),6)</f>
        <v>0</v>
      </c>
      <c r="BK904" s="3">
        <f>LOG((AM904/'Average Crustal Abundance'!H$2),5.77)</f>
        <v>0</v>
      </c>
      <c r="BL904" s="3">
        <f>IF(LOG((AN904/'Average Crustal Abundance'!I$2))&lt;6,LOG((AN904/'Average Crustal Abundance'!I$2)),6)</f>
        <v>0</v>
      </c>
      <c r="BM904" s="3">
        <f>IF(LOG((AO904/'Average Crustal Abundance'!J$2))&lt;6,LOG((AO904/'Average Crustal Abundance'!J$2)),6)</f>
        <v>0</v>
      </c>
      <c r="BN904" s="3">
        <f>LOG((AP904/'Average Crustal Abundance'!K$2),4.9)</f>
        <v>0</v>
      </c>
      <c r="BO904" s="3">
        <f>IF(LOG((AQ904/'Average Crustal Abundance'!L$2))&lt;6,LOG((AQ904/'Average Crustal Abundance'!L$2)),6)</f>
        <v>0</v>
      </c>
      <c r="BP904" s="3">
        <f>IF(LOG((AR904/'Average Crustal Abundance'!M$2))&lt;6,LOG((AR904/'Average Crustal Abundance'!M$2)),6)</f>
        <v>0</v>
      </c>
      <c r="BQ904" s="3">
        <f>IF(LOG((AS904/'Average Crustal Abundance'!N$2))&lt;6,LOG((AS904/'Average Crustal Abundance'!N$2)),6)</f>
        <v>0</v>
      </c>
      <c r="BR904" s="3">
        <f>LOG((AT904/'Average Crustal Abundance'!O$2),6.71)</f>
        <v>0</v>
      </c>
      <c r="BS904" s="3">
        <f>IF(LOG((AU904/'Average Crustal Abundance'!P$2))&lt;6,LOG((AU904/'Average Crustal Abundance'!P$2)),6)</f>
        <v>0</v>
      </c>
      <c r="BT904" s="3">
        <f>LOG((AV904/'Average Crustal Abundance'!Q$2),8.58)</f>
        <v>0</v>
      </c>
      <c r="BU904" s="3">
        <f>IF(LOG((AW904/'Average Crustal Abundance'!R$2))&lt;6,LOG((AW904/'Average Crustal Abundance'!R$2)),6)</f>
        <v>0</v>
      </c>
      <c r="BV904" s="3">
        <f>IF(LOG((AX904/'Average Crustal Abundance'!S$2))&lt;6,LOG((AX904/'Average Crustal Abundance'!S$2)),6)</f>
        <v>0</v>
      </c>
      <c r="BW904" s="3">
        <f>IF(LOG((AY904/'Average Crustal Abundance'!T$2))&lt;6,LOG((AY904/'Average Crustal Abundance'!T$2)),6)</f>
        <v>0</v>
      </c>
      <c r="BX904" s="3">
        <f>IF(LOG((AZ904/'Average Crustal Abundance'!U$2))&lt;6,LOG((AZ904/'Average Crustal Abundance'!U$2)),6)</f>
        <v>0</v>
      </c>
      <c r="BY904" s="3">
        <f>IF(LOG((BA904/'Average Crustal Abundance'!V$2))&lt;6,LOG((BA904/'Average Crustal Abundance'!V$2)),6)</f>
        <v>0</v>
      </c>
      <c r="BZ904" s="3">
        <f>LOG((BB904/'Average Crustal Abundance'!W$2),9.15)</f>
        <v>0</v>
      </c>
      <c r="CA904" s="3">
        <f>LOG((BC904/'Average Crustal Abundance'!X$2),6.07)</f>
        <v>0</v>
      </c>
      <c r="CB904" s="3">
        <f>LOG((BD904/'Average Crustal Abundance'!Y$2),9.57)</f>
        <v>0</v>
      </c>
      <c r="CC904" s="3">
        <f t="shared" si="496"/>
        <v>0</v>
      </c>
      <c r="CD904" s="3" t="e">
        <f t="shared" si="497"/>
        <v>#DIV/0!</v>
      </c>
      <c r="CE904" s="4" t="e">
        <f t="shared" si="493"/>
        <v>#DIV/0!</v>
      </c>
      <c r="CF904" s="4" t="e">
        <f t="shared" si="494"/>
        <v>#DIV/0!</v>
      </c>
      <c r="CG904" s="4" t="e">
        <f t="shared" si="495"/>
        <v>#DIV/0!</v>
      </c>
      <c r="CH904" s="4" t="e">
        <f t="shared" si="489"/>
        <v>#DIV/0!</v>
      </c>
      <c r="CI904" s="4" t="e">
        <f t="shared" si="490"/>
        <v>#DIV/0!</v>
      </c>
      <c r="CJ904" s="4" t="e">
        <f t="shared" si="491"/>
        <v>#DIV/0!</v>
      </c>
      <c r="CK904" s="4" t="e">
        <f t="shared" si="492"/>
        <v>#DIV/0!</v>
      </c>
      <c r="CL904" s="4" t="e">
        <f t="shared" si="483"/>
        <v>#DIV/0!</v>
      </c>
      <c r="CM904" s="4" t="e">
        <f t="shared" si="484"/>
        <v>#DIV/0!</v>
      </c>
      <c r="CN904" s="4" t="e">
        <f t="shared" si="485"/>
        <v>#DIV/0!</v>
      </c>
      <c r="CO904" s="4" t="e">
        <f t="shared" si="485"/>
        <v>#DIV/0!</v>
      </c>
      <c r="CP904" s="4" t="e">
        <f t="shared" si="485"/>
        <v>#DIV/0!</v>
      </c>
      <c r="CQ904" s="4" t="e">
        <f t="shared" si="485"/>
        <v>#DIV/0!</v>
      </c>
      <c r="CR904" s="4" t="e">
        <f t="shared" si="485"/>
        <v>#DIV/0!</v>
      </c>
      <c r="CS904" s="4" t="e">
        <f t="shared" si="485"/>
        <v>#DIV/0!</v>
      </c>
      <c r="CT904" s="4" t="e">
        <f t="shared" si="486"/>
        <v>#DIV/0!</v>
      </c>
      <c r="CU904" s="4" t="e">
        <f t="shared" si="487"/>
        <v>#DIV/0!</v>
      </c>
      <c r="CV904" s="4" t="e">
        <f t="shared" si="488"/>
        <v>#DIV/0!</v>
      </c>
      <c r="CW904" s="4" t="e">
        <f t="shared" si="477"/>
        <v>#DIV/0!</v>
      </c>
      <c r="CX904" s="4" t="e">
        <f t="shared" si="477"/>
        <v>#DIV/0!</v>
      </c>
      <c r="CY904" s="4" t="e">
        <f t="shared" si="477"/>
        <v>#DIV/0!</v>
      </c>
      <c r="CZ904" s="4" t="e">
        <f t="shared" si="477"/>
        <v>#DIV/0!</v>
      </c>
      <c r="DA904" s="4" t="e">
        <f t="shared" si="477"/>
        <v>#DIV/0!</v>
      </c>
      <c r="DB904" s="4" t="e">
        <f t="shared" si="477"/>
        <v>#DIV/0!</v>
      </c>
      <c r="DC904" s="3"/>
      <c r="DD904" s="3" t="e">
        <f t="shared" si="498"/>
        <v>#DIV/0!</v>
      </c>
    </row>
    <row r="905" spans="33:108" x14ac:dyDescent="0.25">
      <c r="AG905" s="2">
        <f>IF(I905&gt;'Average Crustal Abundance'!B$2,Data!I905,'Average Crustal Abundance'!B$2)</f>
        <v>52200</v>
      </c>
      <c r="AH905" s="2">
        <f>IF(J905&gt;'Average Crustal Abundance'!C$2,Data!J905,'Average Crustal Abundance'!C$2)</f>
        <v>27</v>
      </c>
      <c r="AI905" s="2">
        <f>IF(K905&gt;'Average Crustal Abundance'!D$2,Data!K905,'Average Crustal Abundance'!D$2)</f>
        <v>59</v>
      </c>
      <c r="AJ905" s="2">
        <f>IF(L905&gt;'Average Crustal Abundance'!E$2,Data!L905,'Average Crustal Abundance'!E$2)</f>
        <v>0.188</v>
      </c>
      <c r="AK905" s="2">
        <f>IF(M905&gt;'Average Crustal Abundance'!F$2,Data!M905,'Average Crustal Abundance'!F$2)</f>
        <v>1.5E-3</v>
      </c>
      <c r="AL905" s="2">
        <f>IF(N905&gt;'Average Crustal Abundance'!G$2,Data!N905,'Average Crustal Abundance'!G$2)</f>
        <v>1.5E-3</v>
      </c>
      <c r="AM905" s="2">
        <f>IF(O905&gt;'Average Crustal Abundance'!H$2,Data!O905,'Average Crustal Abundance'!H$2)</f>
        <v>27</v>
      </c>
      <c r="AN905" s="2">
        <f>IF(P905&gt;'Average Crustal Abundance'!I$2,Data!P905,'Average Crustal Abundance'!I$2)</f>
        <v>5.6000000000000001E-2</v>
      </c>
      <c r="AO905" s="2">
        <f>IF(Q905&gt;'Average Crustal Abundance'!J$2,Data!Q905,'Average Crustal Abundance'!J$2)</f>
        <v>1.2999999999999999E-3</v>
      </c>
      <c r="AP905" s="2">
        <f>IF(R905&gt;'Average Crustal Abundance'!K$2,Data!R905,'Average Crustal Abundance'!K$2)</f>
        <v>72</v>
      </c>
      <c r="AQ905" s="2">
        <f>IF(S905&gt;'Average Crustal Abundance'!L$2,Data!S905,'Average Crustal Abundance'!L$2)</f>
        <v>0.08</v>
      </c>
      <c r="AR905" s="2">
        <f>IF(T905&gt;'Average Crustal Abundance'!M$2,Data!T905,'Average Crustal Abundance'!M$2)</f>
        <v>5.1999999999999998E-2</v>
      </c>
      <c r="AS905" s="2">
        <f>IF(U905&gt;'Average Crustal Abundance'!N$2,Data!U905,'Average Crustal Abundance'!N$2)</f>
        <v>0.5</v>
      </c>
      <c r="AT905" s="2">
        <f>IF(V905&gt;'Average Crustal Abundance'!O$2,Data!V905,'Average Crustal Abundance'!O$2)</f>
        <v>11</v>
      </c>
      <c r="AU905" s="2">
        <f>IF(W905&gt;'Average Crustal Abundance'!P$2,Data!W905,'Average Crustal Abundance'!P$2)</f>
        <v>0.03</v>
      </c>
      <c r="AV905" s="2">
        <f>IF(X905&gt;'Average Crustal Abundance'!Q$2,Data!X905,'Average Crustal Abundance'!Q$2)</f>
        <v>2.5</v>
      </c>
      <c r="AW905" s="2">
        <f>IF(Y905&gt;'Average Crustal Abundance'!R$2,Data!Y905,'Average Crustal Abundance'!R$2)</f>
        <v>0.2</v>
      </c>
      <c r="AX905" s="2">
        <f>IF(Z905&gt;'Average Crustal Abundance'!S$2,Data!Z905,'Average Crustal Abundance'!S$2)</f>
        <v>0.18</v>
      </c>
      <c r="AY905" s="2">
        <f>IF(AA905&gt;'Average Crustal Abundance'!T$2,Data!AA905,'Average Crustal Abundance'!T$2)</f>
        <v>1E-3</v>
      </c>
      <c r="AZ905" s="2">
        <f>IF(AB905&gt;'Average Crustal Abundance'!U$2,Data!AB905,'Average Crustal Abundance'!U$2)</f>
        <v>0.8</v>
      </c>
      <c r="BA905" s="2">
        <f>IF(AC905&gt;'Average Crustal Abundance'!V$2,Data!AC905,'Average Crustal Abundance'!V$2)</f>
        <v>1</v>
      </c>
      <c r="BB905" s="2">
        <f>IF(AD905&gt;'Average Crustal Abundance'!W$2,Data!AD905,'Average Crustal Abundance'!W$2)</f>
        <v>1.7</v>
      </c>
      <c r="BC905" s="2">
        <f>IF(AE905&gt;'Average Crustal Abundance'!X$2,Data!AE905,'Average Crustal Abundance'!X$2)</f>
        <v>20</v>
      </c>
      <c r="BD905" s="2">
        <f>IF(AF905&gt;'Average Crustal Abundance'!Y$2,Data!AF905,'Average Crustal Abundance'!Y$2)</f>
        <v>1.3</v>
      </c>
      <c r="BE905" s="3">
        <f>LOG((AG905/'Average Crustal Abundance'!B$2),1.636)</f>
        <v>0</v>
      </c>
      <c r="BF905" s="3">
        <f>LOG((AH905/'Average Crustal Abundance'!C$2),5.77)</f>
        <v>0</v>
      </c>
      <c r="BG905" s="3">
        <f>LOG((AI905/'Average Crustal Abundance'!D$2),5.07)</f>
        <v>0</v>
      </c>
      <c r="BH905" s="3">
        <f>IF(LOG((AJ905/'Average Crustal Abundance'!E$2))&lt;6,LOG((AJ905/'Average Crustal Abundance'!E$2)),6)</f>
        <v>0</v>
      </c>
      <c r="BI905" s="3">
        <f>IF(LOG((AK905/'Average Crustal Abundance'!F$2))&lt;6,LOG((AK905/'Average Crustal Abundance'!F$2)),6)</f>
        <v>0</v>
      </c>
      <c r="BJ905" s="3">
        <f>IF(LOG((AL905/'Average Crustal Abundance'!G$2))&lt;6,LOG((AL905/'Average Crustal Abundance'!G$2)),6)</f>
        <v>0</v>
      </c>
      <c r="BK905" s="3">
        <f>LOG((AM905/'Average Crustal Abundance'!H$2),5.77)</f>
        <v>0</v>
      </c>
      <c r="BL905" s="3">
        <f>IF(LOG((AN905/'Average Crustal Abundance'!I$2))&lt;6,LOG((AN905/'Average Crustal Abundance'!I$2)),6)</f>
        <v>0</v>
      </c>
      <c r="BM905" s="3">
        <f>IF(LOG((AO905/'Average Crustal Abundance'!J$2))&lt;6,LOG((AO905/'Average Crustal Abundance'!J$2)),6)</f>
        <v>0</v>
      </c>
      <c r="BN905" s="3">
        <f>LOG((AP905/'Average Crustal Abundance'!K$2),4.9)</f>
        <v>0</v>
      </c>
      <c r="BO905" s="3">
        <f>IF(LOG((AQ905/'Average Crustal Abundance'!L$2))&lt;6,LOG((AQ905/'Average Crustal Abundance'!L$2)),6)</f>
        <v>0</v>
      </c>
      <c r="BP905" s="3">
        <f>IF(LOG((AR905/'Average Crustal Abundance'!M$2))&lt;6,LOG((AR905/'Average Crustal Abundance'!M$2)),6)</f>
        <v>0</v>
      </c>
      <c r="BQ905" s="3">
        <f>IF(LOG((AS905/'Average Crustal Abundance'!N$2))&lt;6,LOG((AS905/'Average Crustal Abundance'!N$2)),6)</f>
        <v>0</v>
      </c>
      <c r="BR905" s="3">
        <f>LOG((AT905/'Average Crustal Abundance'!O$2),6.71)</f>
        <v>0</v>
      </c>
      <c r="BS905" s="3">
        <f>IF(LOG((AU905/'Average Crustal Abundance'!P$2))&lt;6,LOG((AU905/'Average Crustal Abundance'!P$2)),6)</f>
        <v>0</v>
      </c>
      <c r="BT905" s="3">
        <f>LOG((AV905/'Average Crustal Abundance'!Q$2),8.58)</f>
        <v>0</v>
      </c>
      <c r="BU905" s="3">
        <f>IF(LOG((AW905/'Average Crustal Abundance'!R$2))&lt;6,LOG((AW905/'Average Crustal Abundance'!R$2)),6)</f>
        <v>0</v>
      </c>
      <c r="BV905" s="3">
        <f>IF(LOG((AX905/'Average Crustal Abundance'!S$2))&lt;6,LOG((AX905/'Average Crustal Abundance'!S$2)),6)</f>
        <v>0</v>
      </c>
      <c r="BW905" s="3">
        <f>IF(LOG((AY905/'Average Crustal Abundance'!T$2))&lt;6,LOG((AY905/'Average Crustal Abundance'!T$2)),6)</f>
        <v>0</v>
      </c>
      <c r="BX905" s="3">
        <f>IF(LOG((AZ905/'Average Crustal Abundance'!U$2))&lt;6,LOG((AZ905/'Average Crustal Abundance'!U$2)),6)</f>
        <v>0</v>
      </c>
      <c r="BY905" s="3">
        <f>IF(LOG((BA905/'Average Crustal Abundance'!V$2))&lt;6,LOG((BA905/'Average Crustal Abundance'!V$2)),6)</f>
        <v>0</v>
      </c>
      <c r="BZ905" s="3">
        <f>LOG((BB905/'Average Crustal Abundance'!W$2),9.15)</f>
        <v>0</v>
      </c>
      <c r="CA905" s="3">
        <f>LOG((BC905/'Average Crustal Abundance'!X$2),6.07)</f>
        <v>0</v>
      </c>
      <c r="CB905" s="3">
        <f>LOG((BD905/'Average Crustal Abundance'!Y$2),9.57)</f>
        <v>0</v>
      </c>
      <c r="CC905" s="3">
        <f t="shared" si="496"/>
        <v>0</v>
      </c>
      <c r="CD905" s="3" t="e">
        <f t="shared" si="497"/>
        <v>#DIV/0!</v>
      </c>
      <c r="CE905" s="4" t="e">
        <f t="shared" si="493"/>
        <v>#DIV/0!</v>
      </c>
      <c r="CF905" s="4" t="e">
        <f t="shared" si="494"/>
        <v>#DIV/0!</v>
      </c>
      <c r="CG905" s="4" t="e">
        <f t="shared" si="495"/>
        <v>#DIV/0!</v>
      </c>
      <c r="CH905" s="4" t="e">
        <f t="shared" si="489"/>
        <v>#DIV/0!</v>
      </c>
      <c r="CI905" s="4" t="e">
        <f t="shared" si="490"/>
        <v>#DIV/0!</v>
      </c>
      <c r="CJ905" s="4" t="e">
        <f t="shared" si="491"/>
        <v>#DIV/0!</v>
      </c>
      <c r="CK905" s="4" t="e">
        <f t="shared" si="492"/>
        <v>#DIV/0!</v>
      </c>
      <c r="CL905" s="4" t="e">
        <f t="shared" ref="CL905:CL936" si="499">BL905*$CD905</f>
        <v>#DIV/0!</v>
      </c>
      <c r="CM905" s="4" t="e">
        <f t="shared" ref="CM905:CM936" si="500">BM905*$CD905</f>
        <v>#DIV/0!</v>
      </c>
      <c r="CN905" s="4" t="e">
        <f t="shared" si="485"/>
        <v>#DIV/0!</v>
      </c>
      <c r="CO905" s="4" t="e">
        <f t="shared" si="485"/>
        <v>#DIV/0!</v>
      </c>
      <c r="CP905" s="4" t="e">
        <f t="shared" si="485"/>
        <v>#DIV/0!</v>
      </c>
      <c r="CQ905" s="4" t="e">
        <f t="shared" si="485"/>
        <v>#DIV/0!</v>
      </c>
      <c r="CR905" s="4" t="e">
        <f t="shared" si="485"/>
        <v>#DIV/0!</v>
      </c>
      <c r="CS905" s="4" t="e">
        <f t="shared" si="485"/>
        <v>#DIV/0!</v>
      </c>
      <c r="CT905" s="4" t="e">
        <f t="shared" ref="CT905:CT936" si="501">BT905*$CD905</f>
        <v>#DIV/0!</v>
      </c>
      <c r="CU905" s="4" t="e">
        <f t="shared" ref="CU905:CU936" si="502">BU905*$CD905</f>
        <v>#DIV/0!</v>
      </c>
      <c r="CV905" s="4" t="e">
        <f t="shared" ref="CV905:CV936" si="503">BV905*$CD905</f>
        <v>#DIV/0!</v>
      </c>
      <c r="CW905" s="4" t="e">
        <f t="shared" si="477"/>
        <v>#DIV/0!</v>
      </c>
      <c r="CX905" s="4" t="e">
        <f t="shared" si="477"/>
        <v>#DIV/0!</v>
      </c>
      <c r="CY905" s="4" t="e">
        <f t="shared" si="477"/>
        <v>#DIV/0!</v>
      </c>
      <c r="CZ905" s="4" t="e">
        <f t="shared" si="477"/>
        <v>#DIV/0!</v>
      </c>
      <c r="DA905" s="4" t="e">
        <f t="shared" si="477"/>
        <v>#DIV/0!</v>
      </c>
      <c r="DB905" s="4" t="e">
        <f t="shared" si="477"/>
        <v>#DIV/0!</v>
      </c>
      <c r="DC905" s="3"/>
      <c r="DD905" s="3" t="e">
        <f t="shared" si="498"/>
        <v>#DIV/0!</v>
      </c>
    </row>
    <row r="906" spans="33:108" x14ac:dyDescent="0.25">
      <c r="AG906" s="2">
        <f>IF(I906&gt;'Average Crustal Abundance'!B$2,Data!I906,'Average Crustal Abundance'!B$2)</f>
        <v>52200</v>
      </c>
      <c r="AH906" s="2">
        <f>IF(J906&gt;'Average Crustal Abundance'!C$2,Data!J906,'Average Crustal Abundance'!C$2)</f>
        <v>27</v>
      </c>
      <c r="AI906" s="2">
        <f>IF(K906&gt;'Average Crustal Abundance'!D$2,Data!K906,'Average Crustal Abundance'!D$2)</f>
        <v>59</v>
      </c>
      <c r="AJ906" s="2">
        <f>IF(L906&gt;'Average Crustal Abundance'!E$2,Data!L906,'Average Crustal Abundance'!E$2)</f>
        <v>0.188</v>
      </c>
      <c r="AK906" s="2">
        <f>IF(M906&gt;'Average Crustal Abundance'!F$2,Data!M906,'Average Crustal Abundance'!F$2)</f>
        <v>1.5E-3</v>
      </c>
      <c r="AL906" s="2">
        <f>IF(N906&gt;'Average Crustal Abundance'!G$2,Data!N906,'Average Crustal Abundance'!G$2)</f>
        <v>1.5E-3</v>
      </c>
      <c r="AM906" s="2">
        <f>IF(O906&gt;'Average Crustal Abundance'!H$2,Data!O906,'Average Crustal Abundance'!H$2)</f>
        <v>27</v>
      </c>
      <c r="AN906" s="2">
        <f>IF(P906&gt;'Average Crustal Abundance'!I$2,Data!P906,'Average Crustal Abundance'!I$2)</f>
        <v>5.6000000000000001E-2</v>
      </c>
      <c r="AO906" s="2">
        <f>IF(Q906&gt;'Average Crustal Abundance'!J$2,Data!Q906,'Average Crustal Abundance'!J$2)</f>
        <v>1.2999999999999999E-3</v>
      </c>
      <c r="AP906" s="2">
        <f>IF(R906&gt;'Average Crustal Abundance'!K$2,Data!R906,'Average Crustal Abundance'!K$2)</f>
        <v>72</v>
      </c>
      <c r="AQ906" s="2">
        <f>IF(S906&gt;'Average Crustal Abundance'!L$2,Data!S906,'Average Crustal Abundance'!L$2)</f>
        <v>0.08</v>
      </c>
      <c r="AR906" s="2">
        <f>IF(T906&gt;'Average Crustal Abundance'!M$2,Data!T906,'Average Crustal Abundance'!M$2)</f>
        <v>5.1999999999999998E-2</v>
      </c>
      <c r="AS906" s="2">
        <f>IF(U906&gt;'Average Crustal Abundance'!N$2,Data!U906,'Average Crustal Abundance'!N$2)</f>
        <v>0.5</v>
      </c>
      <c r="AT906" s="2">
        <f>IF(V906&gt;'Average Crustal Abundance'!O$2,Data!V906,'Average Crustal Abundance'!O$2)</f>
        <v>11</v>
      </c>
      <c r="AU906" s="2">
        <f>IF(W906&gt;'Average Crustal Abundance'!P$2,Data!W906,'Average Crustal Abundance'!P$2)</f>
        <v>0.03</v>
      </c>
      <c r="AV906" s="2">
        <f>IF(X906&gt;'Average Crustal Abundance'!Q$2,Data!X906,'Average Crustal Abundance'!Q$2)</f>
        <v>2.5</v>
      </c>
      <c r="AW906" s="2">
        <f>IF(Y906&gt;'Average Crustal Abundance'!R$2,Data!Y906,'Average Crustal Abundance'!R$2)</f>
        <v>0.2</v>
      </c>
      <c r="AX906" s="2">
        <f>IF(Z906&gt;'Average Crustal Abundance'!S$2,Data!Z906,'Average Crustal Abundance'!S$2)</f>
        <v>0.18</v>
      </c>
      <c r="AY906" s="2">
        <f>IF(AA906&gt;'Average Crustal Abundance'!T$2,Data!AA906,'Average Crustal Abundance'!T$2)</f>
        <v>1E-3</v>
      </c>
      <c r="AZ906" s="2">
        <f>IF(AB906&gt;'Average Crustal Abundance'!U$2,Data!AB906,'Average Crustal Abundance'!U$2)</f>
        <v>0.8</v>
      </c>
      <c r="BA906" s="2">
        <f>IF(AC906&gt;'Average Crustal Abundance'!V$2,Data!AC906,'Average Crustal Abundance'!V$2)</f>
        <v>1</v>
      </c>
      <c r="BB906" s="2">
        <f>IF(AD906&gt;'Average Crustal Abundance'!W$2,Data!AD906,'Average Crustal Abundance'!W$2)</f>
        <v>1.7</v>
      </c>
      <c r="BC906" s="2">
        <f>IF(AE906&gt;'Average Crustal Abundance'!X$2,Data!AE906,'Average Crustal Abundance'!X$2)</f>
        <v>20</v>
      </c>
      <c r="BD906" s="2">
        <f>IF(AF906&gt;'Average Crustal Abundance'!Y$2,Data!AF906,'Average Crustal Abundance'!Y$2)</f>
        <v>1.3</v>
      </c>
      <c r="BE906" s="3">
        <f>LOG((AG906/'Average Crustal Abundance'!B$2),1.636)</f>
        <v>0</v>
      </c>
      <c r="BF906" s="3">
        <f>LOG((AH906/'Average Crustal Abundance'!C$2),5.77)</f>
        <v>0</v>
      </c>
      <c r="BG906" s="3">
        <f>LOG((AI906/'Average Crustal Abundance'!D$2),5.07)</f>
        <v>0</v>
      </c>
      <c r="BH906" s="3">
        <f>IF(LOG((AJ906/'Average Crustal Abundance'!E$2))&lt;6,LOG((AJ906/'Average Crustal Abundance'!E$2)),6)</f>
        <v>0</v>
      </c>
      <c r="BI906" s="3">
        <f>IF(LOG((AK906/'Average Crustal Abundance'!F$2))&lt;6,LOG((AK906/'Average Crustal Abundance'!F$2)),6)</f>
        <v>0</v>
      </c>
      <c r="BJ906" s="3">
        <f>IF(LOG((AL906/'Average Crustal Abundance'!G$2))&lt;6,LOG((AL906/'Average Crustal Abundance'!G$2)),6)</f>
        <v>0</v>
      </c>
      <c r="BK906" s="3">
        <f>LOG((AM906/'Average Crustal Abundance'!H$2),5.77)</f>
        <v>0</v>
      </c>
      <c r="BL906" s="3">
        <f>IF(LOG((AN906/'Average Crustal Abundance'!I$2))&lt;6,LOG((AN906/'Average Crustal Abundance'!I$2)),6)</f>
        <v>0</v>
      </c>
      <c r="BM906" s="3">
        <f>IF(LOG((AO906/'Average Crustal Abundance'!J$2))&lt;6,LOG((AO906/'Average Crustal Abundance'!J$2)),6)</f>
        <v>0</v>
      </c>
      <c r="BN906" s="3">
        <f>LOG((AP906/'Average Crustal Abundance'!K$2),4.9)</f>
        <v>0</v>
      </c>
      <c r="BO906" s="3">
        <f>IF(LOG((AQ906/'Average Crustal Abundance'!L$2))&lt;6,LOG((AQ906/'Average Crustal Abundance'!L$2)),6)</f>
        <v>0</v>
      </c>
      <c r="BP906" s="3">
        <f>IF(LOG((AR906/'Average Crustal Abundance'!M$2))&lt;6,LOG((AR906/'Average Crustal Abundance'!M$2)),6)</f>
        <v>0</v>
      </c>
      <c r="BQ906" s="3">
        <f>IF(LOG((AS906/'Average Crustal Abundance'!N$2))&lt;6,LOG((AS906/'Average Crustal Abundance'!N$2)),6)</f>
        <v>0</v>
      </c>
      <c r="BR906" s="3">
        <f>LOG((AT906/'Average Crustal Abundance'!O$2),6.71)</f>
        <v>0</v>
      </c>
      <c r="BS906" s="3">
        <f>IF(LOG((AU906/'Average Crustal Abundance'!P$2))&lt;6,LOG((AU906/'Average Crustal Abundance'!P$2)),6)</f>
        <v>0</v>
      </c>
      <c r="BT906" s="3">
        <f>LOG((AV906/'Average Crustal Abundance'!Q$2),8.58)</f>
        <v>0</v>
      </c>
      <c r="BU906" s="3">
        <f>IF(LOG((AW906/'Average Crustal Abundance'!R$2))&lt;6,LOG((AW906/'Average Crustal Abundance'!R$2)),6)</f>
        <v>0</v>
      </c>
      <c r="BV906" s="3">
        <f>IF(LOG((AX906/'Average Crustal Abundance'!S$2))&lt;6,LOG((AX906/'Average Crustal Abundance'!S$2)),6)</f>
        <v>0</v>
      </c>
      <c r="BW906" s="3">
        <f>IF(LOG((AY906/'Average Crustal Abundance'!T$2))&lt;6,LOG((AY906/'Average Crustal Abundance'!T$2)),6)</f>
        <v>0</v>
      </c>
      <c r="BX906" s="3">
        <f>IF(LOG((AZ906/'Average Crustal Abundance'!U$2))&lt;6,LOG((AZ906/'Average Crustal Abundance'!U$2)),6)</f>
        <v>0</v>
      </c>
      <c r="BY906" s="3">
        <f>IF(LOG((BA906/'Average Crustal Abundance'!V$2))&lt;6,LOG((BA906/'Average Crustal Abundance'!V$2)),6)</f>
        <v>0</v>
      </c>
      <c r="BZ906" s="3">
        <f>LOG((BB906/'Average Crustal Abundance'!W$2),9.15)</f>
        <v>0</v>
      </c>
      <c r="CA906" s="3">
        <f>LOG((BC906/'Average Crustal Abundance'!X$2),6.07)</f>
        <v>0</v>
      </c>
      <c r="CB906" s="3">
        <f>LOG((BD906/'Average Crustal Abundance'!Y$2),9.57)</f>
        <v>0</v>
      </c>
      <c r="CC906" s="3">
        <f t="shared" si="496"/>
        <v>0</v>
      </c>
      <c r="CD906" s="3" t="e">
        <f t="shared" si="497"/>
        <v>#DIV/0!</v>
      </c>
      <c r="CE906" s="4" t="e">
        <f t="shared" si="493"/>
        <v>#DIV/0!</v>
      </c>
      <c r="CF906" s="4" t="e">
        <f t="shared" si="494"/>
        <v>#DIV/0!</v>
      </c>
      <c r="CG906" s="4" t="e">
        <f t="shared" si="495"/>
        <v>#DIV/0!</v>
      </c>
      <c r="CH906" s="4" t="e">
        <f t="shared" si="489"/>
        <v>#DIV/0!</v>
      </c>
      <c r="CI906" s="4" t="e">
        <f t="shared" si="490"/>
        <v>#DIV/0!</v>
      </c>
      <c r="CJ906" s="4" t="e">
        <f t="shared" si="491"/>
        <v>#DIV/0!</v>
      </c>
      <c r="CK906" s="4" t="e">
        <f t="shared" si="492"/>
        <v>#DIV/0!</v>
      </c>
      <c r="CL906" s="4" t="e">
        <f t="shared" si="499"/>
        <v>#DIV/0!</v>
      </c>
      <c r="CM906" s="4" t="e">
        <f t="shared" si="500"/>
        <v>#DIV/0!</v>
      </c>
      <c r="CN906" s="4" t="e">
        <f t="shared" si="485"/>
        <v>#DIV/0!</v>
      </c>
      <c r="CO906" s="4" t="e">
        <f t="shared" si="485"/>
        <v>#DIV/0!</v>
      </c>
      <c r="CP906" s="4" t="e">
        <f t="shared" si="485"/>
        <v>#DIV/0!</v>
      </c>
      <c r="CQ906" s="4" t="e">
        <f t="shared" si="485"/>
        <v>#DIV/0!</v>
      </c>
      <c r="CR906" s="4" t="e">
        <f t="shared" si="485"/>
        <v>#DIV/0!</v>
      </c>
      <c r="CS906" s="4" t="e">
        <f t="shared" si="485"/>
        <v>#DIV/0!</v>
      </c>
      <c r="CT906" s="4" t="e">
        <f t="shared" si="501"/>
        <v>#DIV/0!</v>
      </c>
      <c r="CU906" s="4" t="e">
        <f t="shared" si="502"/>
        <v>#DIV/0!</v>
      </c>
      <c r="CV906" s="4" t="e">
        <f t="shared" si="503"/>
        <v>#DIV/0!</v>
      </c>
      <c r="CW906" s="4" t="e">
        <f t="shared" si="477"/>
        <v>#DIV/0!</v>
      </c>
      <c r="CX906" s="4" t="e">
        <f t="shared" si="477"/>
        <v>#DIV/0!</v>
      </c>
      <c r="CY906" s="4" t="e">
        <f t="shared" si="477"/>
        <v>#DIV/0!</v>
      </c>
      <c r="CZ906" s="4" t="e">
        <f t="shared" si="477"/>
        <v>#DIV/0!</v>
      </c>
      <c r="DA906" s="4" t="e">
        <f t="shared" si="477"/>
        <v>#DIV/0!</v>
      </c>
      <c r="DB906" s="4" t="e">
        <f t="shared" si="477"/>
        <v>#DIV/0!</v>
      </c>
      <c r="DC906" s="3"/>
      <c r="DD906" s="3" t="e">
        <f t="shared" si="498"/>
        <v>#DIV/0!</v>
      </c>
    </row>
    <row r="907" spans="33:108" x14ac:dyDescent="0.25">
      <c r="AG907" s="2">
        <f>IF(I907&gt;'Average Crustal Abundance'!B$2,Data!I907,'Average Crustal Abundance'!B$2)</f>
        <v>52200</v>
      </c>
      <c r="AH907" s="2">
        <f>IF(J907&gt;'Average Crustal Abundance'!C$2,Data!J907,'Average Crustal Abundance'!C$2)</f>
        <v>27</v>
      </c>
      <c r="AI907" s="2">
        <f>IF(K907&gt;'Average Crustal Abundance'!D$2,Data!K907,'Average Crustal Abundance'!D$2)</f>
        <v>59</v>
      </c>
      <c r="AJ907" s="2">
        <f>IF(L907&gt;'Average Crustal Abundance'!E$2,Data!L907,'Average Crustal Abundance'!E$2)</f>
        <v>0.188</v>
      </c>
      <c r="AK907" s="2">
        <f>IF(M907&gt;'Average Crustal Abundance'!F$2,Data!M907,'Average Crustal Abundance'!F$2)</f>
        <v>1.5E-3</v>
      </c>
      <c r="AL907" s="2">
        <f>IF(N907&gt;'Average Crustal Abundance'!G$2,Data!N907,'Average Crustal Abundance'!G$2)</f>
        <v>1.5E-3</v>
      </c>
      <c r="AM907" s="2">
        <f>IF(O907&gt;'Average Crustal Abundance'!H$2,Data!O907,'Average Crustal Abundance'!H$2)</f>
        <v>27</v>
      </c>
      <c r="AN907" s="2">
        <f>IF(P907&gt;'Average Crustal Abundance'!I$2,Data!P907,'Average Crustal Abundance'!I$2)</f>
        <v>5.6000000000000001E-2</v>
      </c>
      <c r="AO907" s="2">
        <f>IF(Q907&gt;'Average Crustal Abundance'!J$2,Data!Q907,'Average Crustal Abundance'!J$2)</f>
        <v>1.2999999999999999E-3</v>
      </c>
      <c r="AP907" s="2">
        <f>IF(R907&gt;'Average Crustal Abundance'!K$2,Data!R907,'Average Crustal Abundance'!K$2)</f>
        <v>72</v>
      </c>
      <c r="AQ907" s="2">
        <f>IF(S907&gt;'Average Crustal Abundance'!L$2,Data!S907,'Average Crustal Abundance'!L$2)</f>
        <v>0.08</v>
      </c>
      <c r="AR907" s="2">
        <f>IF(T907&gt;'Average Crustal Abundance'!M$2,Data!T907,'Average Crustal Abundance'!M$2)</f>
        <v>5.1999999999999998E-2</v>
      </c>
      <c r="AS907" s="2">
        <f>IF(U907&gt;'Average Crustal Abundance'!N$2,Data!U907,'Average Crustal Abundance'!N$2)</f>
        <v>0.5</v>
      </c>
      <c r="AT907" s="2">
        <f>IF(V907&gt;'Average Crustal Abundance'!O$2,Data!V907,'Average Crustal Abundance'!O$2)</f>
        <v>11</v>
      </c>
      <c r="AU907" s="2">
        <f>IF(W907&gt;'Average Crustal Abundance'!P$2,Data!W907,'Average Crustal Abundance'!P$2)</f>
        <v>0.03</v>
      </c>
      <c r="AV907" s="2">
        <f>IF(X907&gt;'Average Crustal Abundance'!Q$2,Data!X907,'Average Crustal Abundance'!Q$2)</f>
        <v>2.5</v>
      </c>
      <c r="AW907" s="2">
        <f>IF(Y907&gt;'Average Crustal Abundance'!R$2,Data!Y907,'Average Crustal Abundance'!R$2)</f>
        <v>0.2</v>
      </c>
      <c r="AX907" s="2">
        <f>IF(Z907&gt;'Average Crustal Abundance'!S$2,Data!Z907,'Average Crustal Abundance'!S$2)</f>
        <v>0.18</v>
      </c>
      <c r="AY907" s="2">
        <f>IF(AA907&gt;'Average Crustal Abundance'!T$2,Data!AA907,'Average Crustal Abundance'!T$2)</f>
        <v>1E-3</v>
      </c>
      <c r="AZ907" s="2">
        <f>IF(AB907&gt;'Average Crustal Abundance'!U$2,Data!AB907,'Average Crustal Abundance'!U$2)</f>
        <v>0.8</v>
      </c>
      <c r="BA907" s="2">
        <f>IF(AC907&gt;'Average Crustal Abundance'!V$2,Data!AC907,'Average Crustal Abundance'!V$2)</f>
        <v>1</v>
      </c>
      <c r="BB907" s="2">
        <f>IF(AD907&gt;'Average Crustal Abundance'!W$2,Data!AD907,'Average Crustal Abundance'!W$2)</f>
        <v>1.7</v>
      </c>
      <c r="BC907" s="2">
        <f>IF(AE907&gt;'Average Crustal Abundance'!X$2,Data!AE907,'Average Crustal Abundance'!X$2)</f>
        <v>20</v>
      </c>
      <c r="BD907" s="2">
        <f>IF(AF907&gt;'Average Crustal Abundance'!Y$2,Data!AF907,'Average Crustal Abundance'!Y$2)</f>
        <v>1.3</v>
      </c>
      <c r="BE907" s="3">
        <f>LOG((AG907/'Average Crustal Abundance'!B$2),1.636)</f>
        <v>0</v>
      </c>
      <c r="BF907" s="3">
        <f>LOG((AH907/'Average Crustal Abundance'!C$2),5.77)</f>
        <v>0</v>
      </c>
      <c r="BG907" s="3">
        <f>LOG((AI907/'Average Crustal Abundance'!D$2),5.07)</f>
        <v>0</v>
      </c>
      <c r="BH907" s="3">
        <f>IF(LOG((AJ907/'Average Crustal Abundance'!E$2))&lt;6,LOG((AJ907/'Average Crustal Abundance'!E$2)),6)</f>
        <v>0</v>
      </c>
      <c r="BI907" s="3">
        <f>IF(LOG((AK907/'Average Crustal Abundance'!F$2))&lt;6,LOG((AK907/'Average Crustal Abundance'!F$2)),6)</f>
        <v>0</v>
      </c>
      <c r="BJ907" s="3">
        <f>IF(LOG((AL907/'Average Crustal Abundance'!G$2))&lt;6,LOG((AL907/'Average Crustal Abundance'!G$2)),6)</f>
        <v>0</v>
      </c>
      <c r="BK907" s="3">
        <f>LOG((AM907/'Average Crustal Abundance'!H$2),5.77)</f>
        <v>0</v>
      </c>
      <c r="BL907" s="3">
        <f>IF(LOG((AN907/'Average Crustal Abundance'!I$2))&lt;6,LOG((AN907/'Average Crustal Abundance'!I$2)),6)</f>
        <v>0</v>
      </c>
      <c r="BM907" s="3">
        <f>IF(LOG((AO907/'Average Crustal Abundance'!J$2))&lt;6,LOG((AO907/'Average Crustal Abundance'!J$2)),6)</f>
        <v>0</v>
      </c>
      <c r="BN907" s="3">
        <f>LOG((AP907/'Average Crustal Abundance'!K$2),4.9)</f>
        <v>0</v>
      </c>
      <c r="BO907" s="3">
        <f>IF(LOG((AQ907/'Average Crustal Abundance'!L$2))&lt;6,LOG((AQ907/'Average Crustal Abundance'!L$2)),6)</f>
        <v>0</v>
      </c>
      <c r="BP907" s="3">
        <f>IF(LOG((AR907/'Average Crustal Abundance'!M$2))&lt;6,LOG((AR907/'Average Crustal Abundance'!M$2)),6)</f>
        <v>0</v>
      </c>
      <c r="BQ907" s="3">
        <f>IF(LOG((AS907/'Average Crustal Abundance'!N$2))&lt;6,LOG((AS907/'Average Crustal Abundance'!N$2)),6)</f>
        <v>0</v>
      </c>
      <c r="BR907" s="3">
        <f>LOG((AT907/'Average Crustal Abundance'!O$2),6.71)</f>
        <v>0</v>
      </c>
      <c r="BS907" s="3">
        <f>IF(LOG((AU907/'Average Crustal Abundance'!P$2))&lt;6,LOG((AU907/'Average Crustal Abundance'!P$2)),6)</f>
        <v>0</v>
      </c>
      <c r="BT907" s="3">
        <f>LOG((AV907/'Average Crustal Abundance'!Q$2),8.58)</f>
        <v>0</v>
      </c>
      <c r="BU907" s="3">
        <f>IF(LOG((AW907/'Average Crustal Abundance'!R$2))&lt;6,LOG((AW907/'Average Crustal Abundance'!R$2)),6)</f>
        <v>0</v>
      </c>
      <c r="BV907" s="3">
        <f>IF(LOG((AX907/'Average Crustal Abundance'!S$2))&lt;6,LOG((AX907/'Average Crustal Abundance'!S$2)),6)</f>
        <v>0</v>
      </c>
      <c r="BW907" s="3">
        <f>IF(LOG((AY907/'Average Crustal Abundance'!T$2))&lt;6,LOG((AY907/'Average Crustal Abundance'!T$2)),6)</f>
        <v>0</v>
      </c>
      <c r="BX907" s="3">
        <f>IF(LOG((AZ907/'Average Crustal Abundance'!U$2))&lt;6,LOG((AZ907/'Average Crustal Abundance'!U$2)),6)</f>
        <v>0</v>
      </c>
      <c r="BY907" s="3">
        <f>IF(LOG((BA907/'Average Crustal Abundance'!V$2))&lt;6,LOG((BA907/'Average Crustal Abundance'!V$2)),6)</f>
        <v>0</v>
      </c>
      <c r="BZ907" s="3">
        <f>LOG((BB907/'Average Crustal Abundance'!W$2),9.15)</f>
        <v>0</v>
      </c>
      <c r="CA907" s="3">
        <f>LOG((BC907/'Average Crustal Abundance'!X$2),6.07)</f>
        <v>0</v>
      </c>
      <c r="CB907" s="3">
        <f>LOG((BD907/'Average Crustal Abundance'!Y$2),9.57)</f>
        <v>0</v>
      </c>
      <c r="CC907" s="3">
        <f t="shared" si="496"/>
        <v>0</v>
      </c>
      <c r="CD907" s="3" t="e">
        <f t="shared" si="497"/>
        <v>#DIV/0!</v>
      </c>
      <c r="CE907" s="4" t="e">
        <f t="shared" si="493"/>
        <v>#DIV/0!</v>
      </c>
      <c r="CF907" s="4" t="e">
        <f t="shared" si="494"/>
        <v>#DIV/0!</v>
      </c>
      <c r="CG907" s="4" t="e">
        <f t="shared" si="495"/>
        <v>#DIV/0!</v>
      </c>
      <c r="CH907" s="4" t="e">
        <f t="shared" si="489"/>
        <v>#DIV/0!</v>
      </c>
      <c r="CI907" s="4" t="e">
        <f t="shared" si="490"/>
        <v>#DIV/0!</v>
      </c>
      <c r="CJ907" s="4" t="e">
        <f t="shared" si="491"/>
        <v>#DIV/0!</v>
      </c>
      <c r="CK907" s="4" t="e">
        <f t="shared" si="492"/>
        <v>#DIV/0!</v>
      </c>
      <c r="CL907" s="4" t="e">
        <f t="shared" si="499"/>
        <v>#DIV/0!</v>
      </c>
      <c r="CM907" s="4" t="e">
        <f t="shared" si="500"/>
        <v>#DIV/0!</v>
      </c>
      <c r="CN907" s="4" t="e">
        <f t="shared" si="485"/>
        <v>#DIV/0!</v>
      </c>
      <c r="CO907" s="4" t="e">
        <f t="shared" si="485"/>
        <v>#DIV/0!</v>
      </c>
      <c r="CP907" s="4" t="e">
        <f t="shared" si="485"/>
        <v>#DIV/0!</v>
      </c>
      <c r="CQ907" s="4" t="e">
        <f t="shared" si="485"/>
        <v>#DIV/0!</v>
      </c>
      <c r="CR907" s="4" t="e">
        <f t="shared" si="485"/>
        <v>#DIV/0!</v>
      </c>
      <c r="CS907" s="4" t="e">
        <f t="shared" si="485"/>
        <v>#DIV/0!</v>
      </c>
      <c r="CT907" s="4" t="e">
        <f t="shared" si="501"/>
        <v>#DIV/0!</v>
      </c>
      <c r="CU907" s="4" t="e">
        <f t="shared" si="502"/>
        <v>#DIV/0!</v>
      </c>
      <c r="CV907" s="4" t="e">
        <f t="shared" si="503"/>
        <v>#DIV/0!</v>
      </c>
      <c r="CW907" s="4" t="e">
        <f t="shared" si="477"/>
        <v>#DIV/0!</v>
      </c>
      <c r="CX907" s="4" t="e">
        <f t="shared" si="477"/>
        <v>#DIV/0!</v>
      </c>
      <c r="CY907" s="4" t="e">
        <f t="shared" si="477"/>
        <v>#DIV/0!</v>
      </c>
      <c r="CZ907" s="4" t="e">
        <f t="shared" si="477"/>
        <v>#DIV/0!</v>
      </c>
      <c r="DA907" s="4" t="e">
        <f t="shared" si="477"/>
        <v>#DIV/0!</v>
      </c>
      <c r="DB907" s="4" t="e">
        <f t="shared" si="477"/>
        <v>#DIV/0!</v>
      </c>
      <c r="DC907" s="3"/>
      <c r="DD907" s="3" t="e">
        <f t="shared" si="498"/>
        <v>#DIV/0!</v>
      </c>
    </row>
    <row r="908" spans="33:108" x14ac:dyDescent="0.25">
      <c r="AG908" s="2">
        <f>IF(I908&gt;'Average Crustal Abundance'!B$2,Data!I908,'Average Crustal Abundance'!B$2)</f>
        <v>52200</v>
      </c>
      <c r="AH908" s="2">
        <f>IF(J908&gt;'Average Crustal Abundance'!C$2,Data!J908,'Average Crustal Abundance'!C$2)</f>
        <v>27</v>
      </c>
      <c r="AI908" s="2">
        <f>IF(K908&gt;'Average Crustal Abundance'!D$2,Data!K908,'Average Crustal Abundance'!D$2)</f>
        <v>59</v>
      </c>
      <c r="AJ908" s="2">
        <f>IF(L908&gt;'Average Crustal Abundance'!E$2,Data!L908,'Average Crustal Abundance'!E$2)</f>
        <v>0.188</v>
      </c>
      <c r="AK908" s="2">
        <f>IF(M908&gt;'Average Crustal Abundance'!F$2,Data!M908,'Average Crustal Abundance'!F$2)</f>
        <v>1.5E-3</v>
      </c>
      <c r="AL908" s="2">
        <f>IF(N908&gt;'Average Crustal Abundance'!G$2,Data!N908,'Average Crustal Abundance'!G$2)</f>
        <v>1.5E-3</v>
      </c>
      <c r="AM908" s="2">
        <f>IF(O908&gt;'Average Crustal Abundance'!H$2,Data!O908,'Average Crustal Abundance'!H$2)</f>
        <v>27</v>
      </c>
      <c r="AN908" s="2">
        <f>IF(P908&gt;'Average Crustal Abundance'!I$2,Data!P908,'Average Crustal Abundance'!I$2)</f>
        <v>5.6000000000000001E-2</v>
      </c>
      <c r="AO908" s="2">
        <f>IF(Q908&gt;'Average Crustal Abundance'!J$2,Data!Q908,'Average Crustal Abundance'!J$2)</f>
        <v>1.2999999999999999E-3</v>
      </c>
      <c r="AP908" s="2">
        <f>IF(R908&gt;'Average Crustal Abundance'!K$2,Data!R908,'Average Crustal Abundance'!K$2)</f>
        <v>72</v>
      </c>
      <c r="AQ908" s="2">
        <f>IF(S908&gt;'Average Crustal Abundance'!L$2,Data!S908,'Average Crustal Abundance'!L$2)</f>
        <v>0.08</v>
      </c>
      <c r="AR908" s="2">
        <f>IF(T908&gt;'Average Crustal Abundance'!M$2,Data!T908,'Average Crustal Abundance'!M$2)</f>
        <v>5.1999999999999998E-2</v>
      </c>
      <c r="AS908" s="2">
        <f>IF(U908&gt;'Average Crustal Abundance'!N$2,Data!U908,'Average Crustal Abundance'!N$2)</f>
        <v>0.5</v>
      </c>
      <c r="AT908" s="2">
        <f>IF(V908&gt;'Average Crustal Abundance'!O$2,Data!V908,'Average Crustal Abundance'!O$2)</f>
        <v>11</v>
      </c>
      <c r="AU908" s="2">
        <f>IF(W908&gt;'Average Crustal Abundance'!P$2,Data!W908,'Average Crustal Abundance'!P$2)</f>
        <v>0.03</v>
      </c>
      <c r="AV908" s="2">
        <f>IF(X908&gt;'Average Crustal Abundance'!Q$2,Data!X908,'Average Crustal Abundance'!Q$2)</f>
        <v>2.5</v>
      </c>
      <c r="AW908" s="2">
        <f>IF(Y908&gt;'Average Crustal Abundance'!R$2,Data!Y908,'Average Crustal Abundance'!R$2)</f>
        <v>0.2</v>
      </c>
      <c r="AX908" s="2">
        <f>IF(Z908&gt;'Average Crustal Abundance'!S$2,Data!Z908,'Average Crustal Abundance'!S$2)</f>
        <v>0.18</v>
      </c>
      <c r="AY908" s="2">
        <f>IF(AA908&gt;'Average Crustal Abundance'!T$2,Data!AA908,'Average Crustal Abundance'!T$2)</f>
        <v>1E-3</v>
      </c>
      <c r="AZ908" s="2">
        <f>IF(AB908&gt;'Average Crustal Abundance'!U$2,Data!AB908,'Average Crustal Abundance'!U$2)</f>
        <v>0.8</v>
      </c>
      <c r="BA908" s="2">
        <f>IF(AC908&gt;'Average Crustal Abundance'!V$2,Data!AC908,'Average Crustal Abundance'!V$2)</f>
        <v>1</v>
      </c>
      <c r="BB908" s="2">
        <f>IF(AD908&gt;'Average Crustal Abundance'!W$2,Data!AD908,'Average Crustal Abundance'!W$2)</f>
        <v>1.7</v>
      </c>
      <c r="BC908" s="2">
        <f>IF(AE908&gt;'Average Crustal Abundance'!X$2,Data!AE908,'Average Crustal Abundance'!X$2)</f>
        <v>20</v>
      </c>
      <c r="BD908" s="2">
        <f>IF(AF908&gt;'Average Crustal Abundance'!Y$2,Data!AF908,'Average Crustal Abundance'!Y$2)</f>
        <v>1.3</v>
      </c>
      <c r="BE908" s="3">
        <f>LOG((AG908/'Average Crustal Abundance'!B$2),1.636)</f>
        <v>0</v>
      </c>
      <c r="BF908" s="3">
        <f>LOG((AH908/'Average Crustal Abundance'!C$2),5.77)</f>
        <v>0</v>
      </c>
      <c r="BG908" s="3">
        <f>LOG((AI908/'Average Crustal Abundance'!D$2),5.07)</f>
        <v>0</v>
      </c>
      <c r="BH908" s="3">
        <f>IF(LOG((AJ908/'Average Crustal Abundance'!E$2))&lt;6,LOG((AJ908/'Average Crustal Abundance'!E$2)),6)</f>
        <v>0</v>
      </c>
      <c r="BI908" s="3">
        <f>IF(LOG((AK908/'Average Crustal Abundance'!F$2))&lt;6,LOG((AK908/'Average Crustal Abundance'!F$2)),6)</f>
        <v>0</v>
      </c>
      <c r="BJ908" s="3">
        <f>IF(LOG((AL908/'Average Crustal Abundance'!G$2))&lt;6,LOG((AL908/'Average Crustal Abundance'!G$2)),6)</f>
        <v>0</v>
      </c>
      <c r="BK908" s="3">
        <f>LOG((AM908/'Average Crustal Abundance'!H$2),5.77)</f>
        <v>0</v>
      </c>
      <c r="BL908" s="3">
        <f>IF(LOG((AN908/'Average Crustal Abundance'!I$2))&lt;6,LOG((AN908/'Average Crustal Abundance'!I$2)),6)</f>
        <v>0</v>
      </c>
      <c r="BM908" s="3">
        <f>IF(LOG((AO908/'Average Crustal Abundance'!J$2))&lt;6,LOG((AO908/'Average Crustal Abundance'!J$2)),6)</f>
        <v>0</v>
      </c>
      <c r="BN908" s="3">
        <f>LOG((AP908/'Average Crustal Abundance'!K$2),4.9)</f>
        <v>0</v>
      </c>
      <c r="BO908" s="3">
        <f>IF(LOG((AQ908/'Average Crustal Abundance'!L$2))&lt;6,LOG((AQ908/'Average Crustal Abundance'!L$2)),6)</f>
        <v>0</v>
      </c>
      <c r="BP908" s="3">
        <f>IF(LOG((AR908/'Average Crustal Abundance'!M$2))&lt;6,LOG((AR908/'Average Crustal Abundance'!M$2)),6)</f>
        <v>0</v>
      </c>
      <c r="BQ908" s="3">
        <f>IF(LOG((AS908/'Average Crustal Abundance'!N$2))&lt;6,LOG((AS908/'Average Crustal Abundance'!N$2)),6)</f>
        <v>0</v>
      </c>
      <c r="BR908" s="3">
        <f>LOG((AT908/'Average Crustal Abundance'!O$2),6.71)</f>
        <v>0</v>
      </c>
      <c r="BS908" s="3">
        <f>IF(LOG((AU908/'Average Crustal Abundance'!P$2))&lt;6,LOG((AU908/'Average Crustal Abundance'!P$2)),6)</f>
        <v>0</v>
      </c>
      <c r="BT908" s="3">
        <f>LOG((AV908/'Average Crustal Abundance'!Q$2),8.58)</f>
        <v>0</v>
      </c>
      <c r="BU908" s="3">
        <f>IF(LOG((AW908/'Average Crustal Abundance'!R$2))&lt;6,LOG((AW908/'Average Crustal Abundance'!R$2)),6)</f>
        <v>0</v>
      </c>
      <c r="BV908" s="3">
        <f>IF(LOG((AX908/'Average Crustal Abundance'!S$2))&lt;6,LOG((AX908/'Average Crustal Abundance'!S$2)),6)</f>
        <v>0</v>
      </c>
      <c r="BW908" s="3">
        <f>IF(LOG((AY908/'Average Crustal Abundance'!T$2))&lt;6,LOG((AY908/'Average Crustal Abundance'!T$2)),6)</f>
        <v>0</v>
      </c>
      <c r="BX908" s="3">
        <f>IF(LOG((AZ908/'Average Crustal Abundance'!U$2))&lt;6,LOG((AZ908/'Average Crustal Abundance'!U$2)),6)</f>
        <v>0</v>
      </c>
      <c r="BY908" s="3">
        <f>IF(LOG((BA908/'Average Crustal Abundance'!V$2))&lt;6,LOG((BA908/'Average Crustal Abundance'!V$2)),6)</f>
        <v>0</v>
      </c>
      <c r="BZ908" s="3">
        <f>LOG((BB908/'Average Crustal Abundance'!W$2),9.15)</f>
        <v>0</v>
      </c>
      <c r="CA908" s="3">
        <f>LOG((BC908/'Average Crustal Abundance'!X$2),6.07)</f>
        <v>0</v>
      </c>
      <c r="CB908" s="3">
        <f>LOG((BD908/'Average Crustal Abundance'!Y$2),9.57)</f>
        <v>0</v>
      </c>
      <c r="CC908" s="3">
        <f t="shared" si="496"/>
        <v>0</v>
      </c>
      <c r="CD908" s="3" t="e">
        <f t="shared" si="497"/>
        <v>#DIV/0!</v>
      </c>
      <c r="CE908" s="4" t="e">
        <f t="shared" si="493"/>
        <v>#DIV/0!</v>
      </c>
      <c r="CF908" s="4" t="e">
        <f t="shared" si="494"/>
        <v>#DIV/0!</v>
      </c>
      <c r="CG908" s="4" t="e">
        <f t="shared" si="495"/>
        <v>#DIV/0!</v>
      </c>
      <c r="CH908" s="4" t="e">
        <f t="shared" si="489"/>
        <v>#DIV/0!</v>
      </c>
      <c r="CI908" s="4" t="e">
        <f t="shared" si="490"/>
        <v>#DIV/0!</v>
      </c>
      <c r="CJ908" s="4" t="e">
        <f t="shared" si="491"/>
        <v>#DIV/0!</v>
      </c>
      <c r="CK908" s="4" t="e">
        <f t="shared" si="492"/>
        <v>#DIV/0!</v>
      </c>
      <c r="CL908" s="4" t="e">
        <f t="shared" si="499"/>
        <v>#DIV/0!</v>
      </c>
      <c r="CM908" s="4" t="e">
        <f t="shared" si="500"/>
        <v>#DIV/0!</v>
      </c>
      <c r="CN908" s="4" t="e">
        <f t="shared" si="485"/>
        <v>#DIV/0!</v>
      </c>
      <c r="CO908" s="4" t="e">
        <f t="shared" si="485"/>
        <v>#DIV/0!</v>
      </c>
      <c r="CP908" s="4" t="e">
        <f t="shared" si="485"/>
        <v>#DIV/0!</v>
      </c>
      <c r="CQ908" s="4" t="e">
        <f t="shared" si="485"/>
        <v>#DIV/0!</v>
      </c>
      <c r="CR908" s="4" t="e">
        <f t="shared" si="485"/>
        <v>#DIV/0!</v>
      </c>
      <c r="CS908" s="4" t="e">
        <f t="shared" si="485"/>
        <v>#DIV/0!</v>
      </c>
      <c r="CT908" s="4" t="e">
        <f t="shared" si="501"/>
        <v>#DIV/0!</v>
      </c>
      <c r="CU908" s="4" t="e">
        <f t="shared" si="502"/>
        <v>#DIV/0!</v>
      </c>
      <c r="CV908" s="4" t="e">
        <f t="shared" si="503"/>
        <v>#DIV/0!</v>
      </c>
      <c r="CW908" s="4" t="e">
        <f t="shared" si="477"/>
        <v>#DIV/0!</v>
      </c>
      <c r="CX908" s="4" t="e">
        <f t="shared" si="477"/>
        <v>#DIV/0!</v>
      </c>
      <c r="CY908" s="4" t="e">
        <f t="shared" si="477"/>
        <v>#DIV/0!</v>
      </c>
      <c r="CZ908" s="4" t="e">
        <f t="shared" si="477"/>
        <v>#DIV/0!</v>
      </c>
      <c r="DA908" s="4" t="e">
        <f t="shared" si="477"/>
        <v>#DIV/0!</v>
      </c>
      <c r="DB908" s="4" t="e">
        <f t="shared" si="477"/>
        <v>#DIV/0!</v>
      </c>
      <c r="DC908" s="3"/>
      <c r="DD908" s="3" t="e">
        <f t="shared" si="498"/>
        <v>#DIV/0!</v>
      </c>
    </row>
    <row r="909" spans="33:108" x14ac:dyDescent="0.25">
      <c r="AG909" s="2">
        <f>IF(I909&gt;'Average Crustal Abundance'!B$2,Data!I909,'Average Crustal Abundance'!B$2)</f>
        <v>52200</v>
      </c>
      <c r="AH909" s="2">
        <f>IF(J909&gt;'Average Crustal Abundance'!C$2,Data!J909,'Average Crustal Abundance'!C$2)</f>
        <v>27</v>
      </c>
      <c r="AI909" s="2">
        <f>IF(K909&gt;'Average Crustal Abundance'!D$2,Data!K909,'Average Crustal Abundance'!D$2)</f>
        <v>59</v>
      </c>
      <c r="AJ909" s="2">
        <f>IF(L909&gt;'Average Crustal Abundance'!E$2,Data!L909,'Average Crustal Abundance'!E$2)</f>
        <v>0.188</v>
      </c>
      <c r="AK909" s="2">
        <f>IF(M909&gt;'Average Crustal Abundance'!F$2,Data!M909,'Average Crustal Abundance'!F$2)</f>
        <v>1.5E-3</v>
      </c>
      <c r="AL909" s="2">
        <f>IF(N909&gt;'Average Crustal Abundance'!G$2,Data!N909,'Average Crustal Abundance'!G$2)</f>
        <v>1.5E-3</v>
      </c>
      <c r="AM909" s="2">
        <f>IF(O909&gt;'Average Crustal Abundance'!H$2,Data!O909,'Average Crustal Abundance'!H$2)</f>
        <v>27</v>
      </c>
      <c r="AN909" s="2">
        <f>IF(P909&gt;'Average Crustal Abundance'!I$2,Data!P909,'Average Crustal Abundance'!I$2)</f>
        <v>5.6000000000000001E-2</v>
      </c>
      <c r="AO909" s="2">
        <f>IF(Q909&gt;'Average Crustal Abundance'!J$2,Data!Q909,'Average Crustal Abundance'!J$2)</f>
        <v>1.2999999999999999E-3</v>
      </c>
      <c r="AP909" s="2">
        <f>IF(R909&gt;'Average Crustal Abundance'!K$2,Data!R909,'Average Crustal Abundance'!K$2)</f>
        <v>72</v>
      </c>
      <c r="AQ909" s="2">
        <f>IF(S909&gt;'Average Crustal Abundance'!L$2,Data!S909,'Average Crustal Abundance'!L$2)</f>
        <v>0.08</v>
      </c>
      <c r="AR909" s="2">
        <f>IF(T909&gt;'Average Crustal Abundance'!M$2,Data!T909,'Average Crustal Abundance'!M$2)</f>
        <v>5.1999999999999998E-2</v>
      </c>
      <c r="AS909" s="2">
        <f>IF(U909&gt;'Average Crustal Abundance'!N$2,Data!U909,'Average Crustal Abundance'!N$2)</f>
        <v>0.5</v>
      </c>
      <c r="AT909" s="2">
        <f>IF(V909&gt;'Average Crustal Abundance'!O$2,Data!V909,'Average Crustal Abundance'!O$2)</f>
        <v>11</v>
      </c>
      <c r="AU909" s="2">
        <f>IF(W909&gt;'Average Crustal Abundance'!P$2,Data!W909,'Average Crustal Abundance'!P$2)</f>
        <v>0.03</v>
      </c>
      <c r="AV909" s="2">
        <f>IF(X909&gt;'Average Crustal Abundance'!Q$2,Data!X909,'Average Crustal Abundance'!Q$2)</f>
        <v>2.5</v>
      </c>
      <c r="AW909" s="2">
        <f>IF(Y909&gt;'Average Crustal Abundance'!R$2,Data!Y909,'Average Crustal Abundance'!R$2)</f>
        <v>0.2</v>
      </c>
      <c r="AX909" s="2">
        <f>IF(Z909&gt;'Average Crustal Abundance'!S$2,Data!Z909,'Average Crustal Abundance'!S$2)</f>
        <v>0.18</v>
      </c>
      <c r="AY909" s="2">
        <f>IF(AA909&gt;'Average Crustal Abundance'!T$2,Data!AA909,'Average Crustal Abundance'!T$2)</f>
        <v>1E-3</v>
      </c>
      <c r="AZ909" s="2">
        <f>IF(AB909&gt;'Average Crustal Abundance'!U$2,Data!AB909,'Average Crustal Abundance'!U$2)</f>
        <v>0.8</v>
      </c>
      <c r="BA909" s="2">
        <f>IF(AC909&gt;'Average Crustal Abundance'!V$2,Data!AC909,'Average Crustal Abundance'!V$2)</f>
        <v>1</v>
      </c>
      <c r="BB909" s="2">
        <f>IF(AD909&gt;'Average Crustal Abundance'!W$2,Data!AD909,'Average Crustal Abundance'!W$2)</f>
        <v>1.7</v>
      </c>
      <c r="BC909" s="2">
        <f>IF(AE909&gt;'Average Crustal Abundance'!X$2,Data!AE909,'Average Crustal Abundance'!X$2)</f>
        <v>20</v>
      </c>
      <c r="BD909" s="2">
        <f>IF(AF909&gt;'Average Crustal Abundance'!Y$2,Data!AF909,'Average Crustal Abundance'!Y$2)</f>
        <v>1.3</v>
      </c>
      <c r="BE909" s="3">
        <f>LOG((AG909/'Average Crustal Abundance'!B$2),1.636)</f>
        <v>0</v>
      </c>
      <c r="BF909" s="3">
        <f>LOG((AH909/'Average Crustal Abundance'!C$2),5.77)</f>
        <v>0</v>
      </c>
      <c r="BG909" s="3">
        <f>LOG((AI909/'Average Crustal Abundance'!D$2),5.07)</f>
        <v>0</v>
      </c>
      <c r="BH909" s="3">
        <f>IF(LOG((AJ909/'Average Crustal Abundance'!E$2))&lt;6,LOG((AJ909/'Average Crustal Abundance'!E$2)),6)</f>
        <v>0</v>
      </c>
      <c r="BI909" s="3">
        <f>IF(LOG((AK909/'Average Crustal Abundance'!F$2))&lt;6,LOG((AK909/'Average Crustal Abundance'!F$2)),6)</f>
        <v>0</v>
      </c>
      <c r="BJ909" s="3">
        <f>IF(LOG((AL909/'Average Crustal Abundance'!G$2))&lt;6,LOG((AL909/'Average Crustal Abundance'!G$2)),6)</f>
        <v>0</v>
      </c>
      <c r="BK909" s="3">
        <f>LOG((AM909/'Average Crustal Abundance'!H$2),5.77)</f>
        <v>0</v>
      </c>
      <c r="BL909" s="3">
        <f>IF(LOG((AN909/'Average Crustal Abundance'!I$2))&lt;6,LOG((AN909/'Average Crustal Abundance'!I$2)),6)</f>
        <v>0</v>
      </c>
      <c r="BM909" s="3">
        <f>IF(LOG((AO909/'Average Crustal Abundance'!J$2))&lt;6,LOG((AO909/'Average Crustal Abundance'!J$2)),6)</f>
        <v>0</v>
      </c>
      <c r="BN909" s="3">
        <f>LOG((AP909/'Average Crustal Abundance'!K$2),4.9)</f>
        <v>0</v>
      </c>
      <c r="BO909" s="3">
        <f>IF(LOG((AQ909/'Average Crustal Abundance'!L$2))&lt;6,LOG((AQ909/'Average Crustal Abundance'!L$2)),6)</f>
        <v>0</v>
      </c>
      <c r="BP909" s="3">
        <f>IF(LOG((AR909/'Average Crustal Abundance'!M$2))&lt;6,LOG((AR909/'Average Crustal Abundance'!M$2)),6)</f>
        <v>0</v>
      </c>
      <c r="BQ909" s="3">
        <f>IF(LOG((AS909/'Average Crustal Abundance'!N$2))&lt;6,LOG((AS909/'Average Crustal Abundance'!N$2)),6)</f>
        <v>0</v>
      </c>
      <c r="BR909" s="3">
        <f>LOG((AT909/'Average Crustal Abundance'!O$2),6.71)</f>
        <v>0</v>
      </c>
      <c r="BS909" s="3">
        <f>IF(LOG((AU909/'Average Crustal Abundance'!P$2))&lt;6,LOG((AU909/'Average Crustal Abundance'!P$2)),6)</f>
        <v>0</v>
      </c>
      <c r="BT909" s="3">
        <f>LOG((AV909/'Average Crustal Abundance'!Q$2),8.58)</f>
        <v>0</v>
      </c>
      <c r="BU909" s="3">
        <f>IF(LOG((AW909/'Average Crustal Abundance'!R$2))&lt;6,LOG((AW909/'Average Crustal Abundance'!R$2)),6)</f>
        <v>0</v>
      </c>
      <c r="BV909" s="3">
        <f>IF(LOG((AX909/'Average Crustal Abundance'!S$2))&lt;6,LOG((AX909/'Average Crustal Abundance'!S$2)),6)</f>
        <v>0</v>
      </c>
      <c r="BW909" s="3">
        <f>IF(LOG((AY909/'Average Crustal Abundance'!T$2))&lt;6,LOG((AY909/'Average Crustal Abundance'!T$2)),6)</f>
        <v>0</v>
      </c>
      <c r="BX909" s="3">
        <f>IF(LOG((AZ909/'Average Crustal Abundance'!U$2))&lt;6,LOG((AZ909/'Average Crustal Abundance'!U$2)),6)</f>
        <v>0</v>
      </c>
      <c r="BY909" s="3">
        <f>IF(LOG((BA909/'Average Crustal Abundance'!V$2))&lt;6,LOG((BA909/'Average Crustal Abundance'!V$2)),6)</f>
        <v>0</v>
      </c>
      <c r="BZ909" s="3">
        <f>LOG((BB909/'Average Crustal Abundance'!W$2),9.15)</f>
        <v>0</v>
      </c>
      <c r="CA909" s="3">
        <f>LOG((BC909/'Average Crustal Abundance'!X$2),6.07)</f>
        <v>0</v>
      </c>
      <c r="CB909" s="3">
        <f>LOG((BD909/'Average Crustal Abundance'!Y$2),9.57)</f>
        <v>0</v>
      </c>
      <c r="CC909" s="3">
        <f t="shared" si="496"/>
        <v>0</v>
      </c>
      <c r="CD909" s="3" t="e">
        <f t="shared" si="497"/>
        <v>#DIV/0!</v>
      </c>
      <c r="CE909" s="4" t="e">
        <f t="shared" si="493"/>
        <v>#DIV/0!</v>
      </c>
      <c r="CF909" s="4" t="e">
        <f t="shared" si="494"/>
        <v>#DIV/0!</v>
      </c>
      <c r="CG909" s="4" t="e">
        <f t="shared" si="495"/>
        <v>#DIV/0!</v>
      </c>
      <c r="CH909" s="4" t="e">
        <f t="shared" si="489"/>
        <v>#DIV/0!</v>
      </c>
      <c r="CI909" s="4" t="e">
        <f t="shared" si="490"/>
        <v>#DIV/0!</v>
      </c>
      <c r="CJ909" s="4" t="e">
        <f t="shared" si="491"/>
        <v>#DIV/0!</v>
      </c>
      <c r="CK909" s="4" t="e">
        <f t="shared" si="492"/>
        <v>#DIV/0!</v>
      </c>
      <c r="CL909" s="4" t="e">
        <f t="shared" si="499"/>
        <v>#DIV/0!</v>
      </c>
      <c r="CM909" s="4" t="e">
        <f t="shared" si="500"/>
        <v>#DIV/0!</v>
      </c>
      <c r="CN909" s="4" t="e">
        <f t="shared" si="485"/>
        <v>#DIV/0!</v>
      </c>
      <c r="CO909" s="4" t="e">
        <f t="shared" si="485"/>
        <v>#DIV/0!</v>
      </c>
      <c r="CP909" s="4" t="e">
        <f t="shared" si="485"/>
        <v>#DIV/0!</v>
      </c>
      <c r="CQ909" s="4" t="e">
        <f t="shared" si="485"/>
        <v>#DIV/0!</v>
      </c>
      <c r="CR909" s="4" t="e">
        <f t="shared" si="485"/>
        <v>#DIV/0!</v>
      </c>
      <c r="CS909" s="4" t="e">
        <f t="shared" si="485"/>
        <v>#DIV/0!</v>
      </c>
      <c r="CT909" s="4" t="e">
        <f t="shared" si="501"/>
        <v>#DIV/0!</v>
      </c>
      <c r="CU909" s="4" t="e">
        <f t="shared" si="502"/>
        <v>#DIV/0!</v>
      </c>
      <c r="CV909" s="4" t="e">
        <f t="shared" si="503"/>
        <v>#DIV/0!</v>
      </c>
      <c r="CW909" s="4" t="e">
        <f t="shared" si="477"/>
        <v>#DIV/0!</v>
      </c>
      <c r="CX909" s="4" t="e">
        <f t="shared" si="477"/>
        <v>#DIV/0!</v>
      </c>
      <c r="CY909" s="4" t="e">
        <f t="shared" si="477"/>
        <v>#DIV/0!</v>
      </c>
      <c r="CZ909" s="4" t="e">
        <f t="shared" si="477"/>
        <v>#DIV/0!</v>
      </c>
      <c r="DA909" s="4" t="e">
        <f t="shared" si="477"/>
        <v>#DIV/0!</v>
      </c>
      <c r="DB909" s="4" t="e">
        <f t="shared" si="477"/>
        <v>#DIV/0!</v>
      </c>
      <c r="DC909" s="3"/>
      <c r="DD909" s="3" t="e">
        <f t="shared" si="498"/>
        <v>#DIV/0!</v>
      </c>
    </row>
    <row r="910" spans="33:108" x14ac:dyDescent="0.25">
      <c r="AG910" s="2">
        <f>IF(I910&gt;'Average Crustal Abundance'!B$2,Data!I910,'Average Crustal Abundance'!B$2)</f>
        <v>52200</v>
      </c>
      <c r="AH910" s="2">
        <f>IF(J910&gt;'Average Crustal Abundance'!C$2,Data!J910,'Average Crustal Abundance'!C$2)</f>
        <v>27</v>
      </c>
      <c r="AI910" s="2">
        <f>IF(K910&gt;'Average Crustal Abundance'!D$2,Data!K910,'Average Crustal Abundance'!D$2)</f>
        <v>59</v>
      </c>
      <c r="AJ910" s="2">
        <f>IF(L910&gt;'Average Crustal Abundance'!E$2,Data!L910,'Average Crustal Abundance'!E$2)</f>
        <v>0.188</v>
      </c>
      <c r="AK910" s="2">
        <f>IF(M910&gt;'Average Crustal Abundance'!F$2,Data!M910,'Average Crustal Abundance'!F$2)</f>
        <v>1.5E-3</v>
      </c>
      <c r="AL910" s="2">
        <f>IF(N910&gt;'Average Crustal Abundance'!G$2,Data!N910,'Average Crustal Abundance'!G$2)</f>
        <v>1.5E-3</v>
      </c>
      <c r="AM910" s="2">
        <f>IF(O910&gt;'Average Crustal Abundance'!H$2,Data!O910,'Average Crustal Abundance'!H$2)</f>
        <v>27</v>
      </c>
      <c r="AN910" s="2">
        <f>IF(P910&gt;'Average Crustal Abundance'!I$2,Data!P910,'Average Crustal Abundance'!I$2)</f>
        <v>5.6000000000000001E-2</v>
      </c>
      <c r="AO910" s="2">
        <f>IF(Q910&gt;'Average Crustal Abundance'!J$2,Data!Q910,'Average Crustal Abundance'!J$2)</f>
        <v>1.2999999999999999E-3</v>
      </c>
      <c r="AP910" s="2">
        <f>IF(R910&gt;'Average Crustal Abundance'!K$2,Data!R910,'Average Crustal Abundance'!K$2)</f>
        <v>72</v>
      </c>
      <c r="AQ910" s="2">
        <f>IF(S910&gt;'Average Crustal Abundance'!L$2,Data!S910,'Average Crustal Abundance'!L$2)</f>
        <v>0.08</v>
      </c>
      <c r="AR910" s="2">
        <f>IF(T910&gt;'Average Crustal Abundance'!M$2,Data!T910,'Average Crustal Abundance'!M$2)</f>
        <v>5.1999999999999998E-2</v>
      </c>
      <c r="AS910" s="2">
        <f>IF(U910&gt;'Average Crustal Abundance'!N$2,Data!U910,'Average Crustal Abundance'!N$2)</f>
        <v>0.5</v>
      </c>
      <c r="AT910" s="2">
        <f>IF(V910&gt;'Average Crustal Abundance'!O$2,Data!V910,'Average Crustal Abundance'!O$2)</f>
        <v>11</v>
      </c>
      <c r="AU910" s="2">
        <f>IF(W910&gt;'Average Crustal Abundance'!P$2,Data!W910,'Average Crustal Abundance'!P$2)</f>
        <v>0.03</v>
      </c>
      <c r="AV910" s="2">
        <f>IF(X910&gt;'Average Crustal Abundance'!Q$2,Data!X910,'Average Crustal Abundance'!Q$2)</f>
        <v>2.5</v>
      </c>
      <c r="AW910" s="2">
        <f>IF(Y910&gt;'Average Crustal Abundance'!R$2,Data!Y910,'Average Crustal Abundance'!R$2)</f>
        <v>0.2</v>
      </c>
      <c r="AX910" s="2">
        <f>IF(Z910&gt;'Average Crustal Abundance'!S$2,Data!Z910,'Average Crustal Abundance'!S$2)</f>
        <v>0.18</v>
      </c>
      <c r="AY910" s="2">
        <f>IF(AA910&gt;'Average Crustal Abundance'!T$2,Data!AA910,'Average Crustal Abundance'!T$2)</f>
        <v>1E-3</v>
      </c>
      <c r="AZ910" s="2">
        <f>IF(AB910&gt;'Average Crustal Abundance'!U$2,Data!AB910,'Average Crustal Abundance'!U$2)</f>
        <v>0.8</v>
      </c>
      <c r="BA910" s="2">
        <f>IF(AC910&gt;'Average Crustal Abundance'!V$2,Data!AC910,'Average Crustal Abundance'!V$2)</f>
        <v>1</v>
      </c>
      <c r="BB910" s="2">
        <f>IF(AD910&gt;'Average Crustal Abundance'!W$2,Data!AD910,'Average Crustal Abundance'!W$2)</f>
        <v>1.7</v>
      </c>
      <c r="BC910" s="2">
        <f>IF(AE910&gt;'Average Crustal Abundance'!X$2,Data!AE910,'Average Crustal Abundance'!X$2)</f>
        <v>20</v>
      </c>
      <c r="BD910" s="2">
        <f>IF(AF910&gt;'Average Crustal Abundance'!Y$2,Data!AF910,'Average Crustal Abundance'!Y$2)</f>
        <v>1.3</v>
      </c>
      <c r="BE910" s="3">
        <f>LOG((AG910/'Average Crustal Abundance'!B$2),1.636)</f>
        <v>0</v>
      </c>
      <c r="BF910" s="3">
        <f>LOG((AH910/'Average Crustal Abundance'!C$2),5.77)</f>
        <v>0</v>
      </c>
      <c r="BG910" s="3">
        <f>LOG((AI910/'Average Crustal Abundance'!D$2),5.07)</f>
        <v>0</v>
      </c>
      <c r="BH910" s="3">
        <f>IF(LOG((AJ910/'Average Crustal Abundance'!E$2))&lt;6,LOG((AJ910/'Average Crustal Abundance'!E$2)),6)</f>
        <v>0</v>
      </c>
      <c r="BI910" s="3">
        <f>IF(LOG((AK910/'Average Crustal Abundance'!F$2))&lt;6,LOG((AK910/'Average Crustal Abundance'!F$2)),6)</f>
        <v>0</v>
      </c>
      <c r="BJ910" s="3">
        <f>IF(LOG((AL910/'Average Crustal Abundance'!G$2))&lt;6,LOG((AL910/'Average Crustal Abundance'!G$2)),6)</f>
        <v>0</v>
      </c>
      <c r="BK910" s="3">
        <f>LOG((AM910/'Average Crustal Abundance'!H$2),5.77)</f>
        <v>0</v>
      </c>
      <c r="BL910" s="3">
        <f>IF(LOG((AN910/'Average Crustal Abundance'!I$2))&lt;6,LOG((AN910/'Average Crustal Abundance'!I$2)),6)</f>
        <v>0</v>
      </c>
      <c r="BM910" s="3">
        <f>IF(LOG((AO910/'Average Crustal Abundance'!J$2))&lt;6,LOG((AO910/'Average Crustal Abundance'!J$2)),6)</f>
        <v>0</v>
      </c>
      <c r="BN910" s="3">
        <f>LOG((AP910/'Average Crustal Abundance'!K$2),4.9)</f>
        <v>0</v>
      </c>
      <c r="BO910" s="3">
        <f>IF(LOG((AQ910/'Average Crustal Abundance'!L$2))&lt;6,LOG((AQ910/'Average Crustal Abundance'!L$2)),6)</f>
        <v>0</v>
      </c>
      <c r="BP910" s="3">
        <f>IF(LOG((AR910/'Average Crustal Abundance'!M$2))&lt;6,LOG((AR910/'Average Crustal Abundance'!M$2)),6)</f>
        <v>0</v>
      </c>
      <c r="BQ910" s="3">
        <f>IF(LOG((AS910/'Average Crustal Abundance'!N$2))&lt;6,LOG((AS910/'Average Crustal Abundance'!N$2)),6)</f>
        <v>0</v>
      </c>
      <c r="BR910" s="3">
        <f>LOG((AT910/'Average Crustal Abundance'!O$2),6.71)</f>
        <v>0</v>
      </c>
      <c r="BS910" s="3">
        <f>IF(LOG((AU910/'Average Crustal Abundance'!P$2))&lt;6,LOG((AU910/'Average Crustal Abundance'!P$2)),6)</f>
        <v>0</v>
      </c>
      <c r="BT910" s="3">
        <f>LOG((AV910/'Average Crustal Abundance'!Q$2),8.58)</f>
        <v>0</v>
      </c>
      <c r="BU910" s="3">
        <f>IF(LOG((AW910/'Average Crustal Abundance'!R$2))&lt;6,LOG((AW910/'Average Crustal Abundance'!R$2)),6)</f>
        <v>0</v>
      </c>
      <c r="BV910" s="3">
        <f>IF(LOG((AX910/'Average Crustal Abundance'!S$2))&lt;6,LOG((AX910/'Average Crustal Abundance'!S$2)),6)</f>
        <v>0</v>
      </c>
      <c r="BW910" s="3">
        <f>IF(LOG((AY910/'Average Crustal Abundance'!T$2))&lt;6,LOG((AY910/'Average Crustal Abundance'!T$2)),6)</f>
        <v>0</v>
      </c>
      <c r="BX910" s="3">
        <f>IF(LOG((AZ910/'Average Crustal Abundance'!U$2))&lt;6,LOG((AZ910/'Average Crustal Abundance'!U$2)),6)</f>
        <v>0</v>
      </c>
      <c r="BY910" s="3">
        <f>IF(LOG((BA910/'Average Crustal Abundance'!V$2))&lt;6,LOG((BA910/'Average Crustal Abundance'!V$2)),6)</f>
        <v>0</v>
      </c>
      <c r="BZ910" s="3">
        <f>LOG((BB910/'Average Crustal Abundance'!W$2),9.15)</f>
        <v>0</v>
      </c>
      <c r="CA910" s="3">
        <f>LOG((BC910/'Average Crustal Abundance'!X$2),6.07)</f>
        <v>0</v>
      </c>
      <c r="CB910" s="3">
        <f>LOG((BD910/'Average Crustal Abundance'!Y$2),9.57)</f>
        <v>0</v>
      </c>
      <c r="CC910" s="3">
        <f t="shared" si="496"/>
        <v>0</v>
      </c>
      <c r="CD910" s="3" t="e">
        <f t="shared" si="497"/>
        <v>#DIV/0!</v>
      </c>
      <c r="CE910" s="4" t="e">
        <f t="shared" si="493"/>
        <v>#DIV/0!</v>
      </c>
      <c r="CF910" s="4" t="e">
        <f t="shared" si="494"/>
        <v>#DIV/0!</v>
      </c>
      <c r="CG910" s="4" t="e">
        <f t="shared" si="495"/>
        <v>#DIV/0!</v>
      </c>
      <c r="CH910" s="4" t="e">
        <f t="shared" si="489"/>
        <v>#DIV/0!</v>
      </c>
      <c r="CI910" s="4" t="e">
        <f t="shared" si="490"/>
        <v>#DIV/0!</v>
      </c>
      <c r="CJ910" s="4" t="e">
        <f t="shared" si="491"/>
        <v>#DIV/0!</v>
      </c>
      <c r="CK910" s="4" t="e">
        <f t="shared" si="492"/>
        <v>#DIV/0!</v>
      </c>
      <c r="CL910" s="4" t="e">
        <f t="shared" si="499"/>
        <v>#DIV/0!</v>
      </c>
      <c r="CM910" s="4" t="e">
        <f t="shared" si="500"/>
        <v>#DIV/0!</v>
      </c>
      <c r="CN910" s="4" t="e">
        <f t="shared" si="485"/>
        <v>#DIV/0!</v>
      </c>
      <c r="CO910" s="4" t="e">
        <f t="shared" si="485"/>
        <v>#DIV/0!</v>
      </c>
      <c r="CP910" s="4" t="e">
        <f t="shared" si="485"/>
        <v>#DIV/0!</v>
      </c>
      <c r="CQ910" s="4" t="e">
        <f t="shared" si="485"/>
        <v>#DIV/0!</v>
      </c>
      <c r="CR910" s="4" t="e">
        <f t="shared" si="485"/>
        <v>#DIV/0!</v>
      </c>
      <c r="CS910" s="4" t="e">
        <f t="shared" si="485"/>
        <v>#DIV/0!</v>
      </c>
      <c r="CT910" s="4" t="e">
        <f t="shared" si="501"/>
        <v>#DIV/0!</v>
      </c>
      <c r="CU910" s="4" t="e">
        <f t="shared" si="502"/>
        <v>#DIV/0!</v>
      </c>
      <c r="CV910" s="4" t="e">
        <f t="shared" si="503"/>
        <v>#DIV/0!</v>
      </c>
      <c r="CW910" s="4" t="e">
        <f t="shared" si="477"/>
        <v>#DIV/0!</v>
      </c>
      <c r="CX910" s="4" t="e">
        <f t="shared" si="477"/>
        <v>#DIV/0!</v>
      </c>
      <c r="CY910" s="4" t="e">
        <f t="shared" si="477"/>
        <v>#DIV/0!</v>
      </c>
      <c r="CZ910" s="4" t="e">
        <f t="shared" si="477"/>
        <v>#DIV/0!</v>
      </c>
      <c r="DA910" s="4" t="e">
        <f t="shared" si="477"/>
        <v>#DIV/0!</v>
      </c>
      <c r="DB910" s="4" t="e">
        <f t="shared" si="477"/>
        <v>#DIV/0!</v>
      </c>
      <c r="DC910" s="3"/>
      <c r="DD910" s="3" t="e">
        <f t="shared" si="498"/>
        <v>#DIV/0!</v>
      </c>
    </row>
    <row r="911" spans="33:108" x14ac:dyDescent="0.25">
      <c r="AG911" s="2">
        <f>IF(I911&gt;'Average Crustal Abundance'!B$2,Data!I911,'Average Crustal Abundance'!B$2)</f>
        <v>52200</v>
      </c>
      <c r="AH911" s="2">
        <f>IF(J911&gt;'Average Crustal Abundance'!C$2,Data!J911,'Average Crustal Abundance'!C$2)</f>
        <v>27</v>
      </c>
      <c r="AI911" s="2">
        <f>IF(K911&gt;'Average Crustal Abundance'!D$2,Data!K911,'Average Crustal Abundance'!D$2)</f>
        <v>59</v>
      </c>
      <c r="AJ911" s="2">
        <f>IF(L911&gt;'Average Crustal Abundance'!E$2,Data!L911,'Average Crustal Abundance'!E$2)</f>
        <v>0.188</v>
      </c>
      <c r="AK911" s="2">
        <f>IF(M911&gt;'Average Crustal Abundance'!F$2,Data!M911,'Average Crustal Abundance'!F$2)</f>
        <v>1.5E-3</v>
      </c>
      <c r="AL911" s="2">
        <f>IF(N911&gt;'Average Crustal Abundance'!G$2,Data!N911,'Average Crustal Abundance'!G$2)</f>
        <v>1.5E-3</v>
      </c>
      <c r="AM911" s="2">
        <f>IF(O911&gt;'Average Crustal Abundance'!H$2,Data!O911,'Average Crustal Abundance'!H$2)</f>
        <v>27</v>
      </c>
      <c r="AN911" s="2">
        <f>IF(P911&gt;'Average Crustal Abundance'!I$2,Data!P911,'Average Crustal Abundance'!I$2)</f>
        <v>5.6000000000000001E-2</v>
      </c>
      <c r="AO911" s="2">
        <f>IF(Q911&gt;'Average Crustal Abundance'!J$2,Data!Q911,'Average Crustal Abundance'!J$2)</f>
        <v>1.2999999999999999E-3</v>
      </c>
      <c r="AP911" s="2">
        <f>IF(R911&gt;'Average Crustal Abundance'!K$2,Data!R911,'Average Crustal Abundance'!K$2)</f>
        <v>72</v>
      </c>
      <c r="AQ911" s="2">
        <f>IF(S911&gt;'Average Crustal Abundance'!L$2,Data!S911,'Average Crustal Abundance'!L$2)</f>
        <v>0.08</v>
      </c>
      <c r="AR911" s="2">
        <f>IF(T911&gt;'Average Crustal Abundance'!M$2,Data!T911,'Average Crustal Abundance'!M$2)</f>
        <v>5.1999999999999998E-2</v>
      </c>
      <c r="AS911" s="2">
        <f>IF(U911&gt;'Average Crustal Abundance'!N$2,Data!U911,'Average Crustal Abundance'!N$2)</f>
        <v>0.5</v>
      </c>
      <c r="AT911" s="2">
        <f>IF(V911&gt;'Average Crustal Abundance'!O$2,Data!V911,'Average Crustal Abundance'!O$2)</f>
        <v>11</v>
      </c>
      <c r="AU911" s="2">
        <f>IF(W911&gt;'Average Crustal Abundance'!P$2,Data!W911,'Average Crustal Abundance'!P$2)</f>
        <v>0.03</v>
      </c>
      <c r="AV911" s="2">
        <f>IF(X911&gt;'Average Crustal Abundance'!Q$2,Data!X911,'Average Crustal Abundance'!Q$2)</f>
        <v>2.5</v>
      </c>
      <c r="AW911" s="2">
        <f>IF(Y911&gt;'Average Crustal Abundance'!R$2,Data!Y911,'Average Crustal Abundance'!R$2)</f>
        <v>0.2</v>
      </c>
      <c r="AX911" s="2">
        <f>IF(Z911&gt;'Average Crustal Abundance'!S$2,Data!Z911,'Average Crustal Abundance'!S$2)</f>
        <v>0.18</v>
      </c>
      <c r="AY911" s="2">
        <f>IF(AA911&gt;'Average Crustal Abundance'!T$2,Data!AA911,'Average Crustal Abundance'!T$2)</f>
        <v>1E-3</v>
      </c>
      <c r="AZ911" s="2">
        <f>IF(AB911&gt;'Average Crustal Abundance'!U$2,Data!AB911,'Average Crustal Abundance'!U$2)</f>
        <v>0.8</v>
      </c>
      <c r="BA911" s="2">
        <f>IF(AC911&gt;'Average Crustal Abundance'!V$2,Data!AC911,'Average Crustal Abundance'!V$2)</f>
        <v>1</v>
      </c>
      <c r="BB911" s="2">
        <f>IF(AD911&gt;'Average Crustal Abundance'!W$2,Data!AD911,'Average Crustal Abundance'!W$2)</f>
        <v>1.7</v>
      </c>
      <c r="BC911" s="2">
        <f>IF(AE911&gt;'Average Crustal Abundance'!X$2,Data!AE911,'Average Crustal Abundance'!X$2)</f>
        <v>20</v>
      </c>
      <c r="BD911" s="2">
        <f>IF(AF911&gt;'Average Crustal Abundance'!Y$2,Data!AF911,'Average Crustal Abundance'!Y$2)</f>
        <v>1.3</v>
      </c>
      <c r="BE911" s="3">
        <f>LOG((AG911/'Average Crustal Abundance'!B$2),1.636)</f>
        <v>0</v>
      </c>
      <c r="BF911" s="3">
        <f>LOG((AH911/'Average Crustal Abundance'!C$2),5.77)</f>
        <v>0</v>
      </c>
      <c r="BG911" s="3">
        <f>LOG((AI911/'Average Crustal Abundance'!D$2),5.07)</f>
        <v>0</v>
      </c>
      <c r="BH911" s="3">
        <f>IF(LOG((AJ911/'Average Crustal Abundance'!E$2))&lt;6,LOG((AJ911/'Average Crustal Abundance'!E$2)),6)</f>
        <v>0</v>
      </c>
      <c r="BI911" s="3">
        <f>IF(LOG((AK911/'Average Crustal Abundance'!F$2))&lt;6,LOG((AK911/'Average Crustal Abundance'!F$2)),6)</f>
        <v>0</v>
      </c>
      <c r="BJ911" s="3">
        <f>IF(LOG((AL911/'Average Crustal Abundance'!G$2))&lt;6,LOG((AL911/'Average Crustal Abundance'!G$2)),6)</f>
        <v>0</v>
      </c>
      <c r="BK911" s="3">
        <f>LOG((AM911/'Average Crustal Abundance'!H$2),5.77)</f>
        <v>0</v>
      </c>
      <c r="BL911" s="3">
        <f>IF(LOG((AN911/'Average Crustal Abundance'!I$2))&lt;6,LOG((AN911/'Average Crustal Abundance'!I$2)),6)</f>
        <v>0</v>
      </c>
      <c r="BM911" s="3">
        <f>IF(LOG((AO911/'Average Crustal Abundance'!J$2))&lt;6,LOG((AO911/'Average Crustal Abundance'!J$2)),6)</f>
        <v>0</v>
      </c>
      <c r="BN911" s="3">
        <f>LOG((AP911/'Average Crustal Abundance'!K$2),4.9)</f>
        <v>0</v>
      </c>
      <c r="BO911" s="3">
        <f>IF(LOG((AQ911/'Average Crustal Abundance'!L$2))&lt;6,LOG((AQ911/'Average Crustal Abundance'!L$2)),6)</f>
        <v>0</v>
      </c>
      <c r="BP911" s="3">
        <f>IF(LOG((AR911/'Average Crustal Abundance'!M$2))&lt;6,LOG((AR911/'Average Crustal Abundance'!M$2)),6)</f>
        <v>0</v>
      </c>
      <c r="BQ911" s="3">
        <f>IF(LOG((AS911/'Average Crustal Abundance'!N$2))&lt;6,LOG((AS911/'Average Crustal Abundance'!N$2)),6)</f>
        <v>0</v>
      </c>
      <c r="BR911" s="3">
        <f>LOG((AT911/'Average Crustal Abundance'!O$2),6.71)</f>
        <v>0</v>
      </c>
      <c r="BS911" s="3">
        <f>IF(LOG((AU911/'Average Crustal Abundance'!P$2))&lt;6,LOG((AU911/'Average Crustal Abundance'!P$2)),6)</f>
        <v>0</v>
      </c>
      <c r="BT911" s="3">
        <f>LOG((AV911/'Average Crustal Abundance'!Q$2),8.58)</f>
        <v>0</v>
      </c>
      <c r="BU911" s="3">
        <f>IF(LOG((AW911/'Average Crustal Abundance'!R$2))&lt;6,LOG((AW911/'Average Crustal Abundance'!R$2)),6)</f>
        <v>0</v>
      </c>
      <c r="BV911" s="3">
        <f>IF(LOG((AX911/'Average Crustal Abundance'!S$2))&lt;6,LOG((AX911/'Average Crustal Abundance'!S$2)),6)</f>
        <v>0</v>
      </c>
      <c r="BW911" s="3">
        <f>IF(LOG((AY911/'Average Crustal Abundance'!T$2))&lt;6,LOG((AY911/'Average Crustal Abundance'!T$2)),6)</f>
        <v>0</v>
      </c>
      <c r="BX911" s="3">
        <f>IF(LOG((AZ911/'Average Crustal Abundance'!U$2))&lt;6,LOG((AZ911/'Average Crustal Abundance'!U$2)),6)</f>
        <v>0</v>
      </c>
      <c r="BY911" s="3">
        <f>IF(LOG((BA911/'Average Crustal Abundance'!V$2))&lt;6,LOG((BA911/'Average Crustal Abundance'!V$2)),6)</f>
        <v>0</v>
      </c>
      <c r="BZ911" s="3">
        <f>LOG((BB911/'Average Crustal Abundance'!W$2),9.15)</f>
        <v>0</v>
      </c>
      <c r="CA911" s="3">
        <f>LOG((BC911/'Average Crustal Abundance'!X$2),6.07)</f>
        <v>0</v>
      </c>
      <c r="CB911" s="3">
        <f>LOG((BD911/'Average Crustal Abundance'!Y$2),9.57)</f>
        <v>0</v>
      </c>
      <c r="CC911" s="3">
        <f t="shared" si="496"/>
        <v>0</v>
      </c>
      <c r="CD911" s="3" t="e">
        <f t="shared" si="497"/>
        <v>#DIV/0!</v>
      </c>
      <c r="CE911" s="4" t="e">
        <f t="shared" si="493"/>
        <v>#DIV/0!</v>
      </c>
      <c r="CF911" s="4" t="e">
        <f t="shared" si="494"/>
        <v>#DIV/0!</v>
      </c>
      <c r="CG911" s="4" t="e">
        <f t="shared" si="495"/>
        <v>#DIV/0!</v>
      </c>
      <c r="CH911" s="4" t="e">
        <f t="shared" si="489"/>
        <v>#DIV/0!</v>
      </c>
      <c r="CI911" s="4" t="e">
        <f t="shared" si="490"/>
        <v>#DIV/0!</v>
      </c>
      <c r="CJ911" s="4" t="e">
        <f t="shared" si="491"/>
        <v>#DIV/0!</v>
      </c>
      <c r="CK911" s="4" t="e">
        <f t="shared" si="492"/>
        <v>#DIV/0!</v>
      </c>
      <c r="CL911" s="4" t="e">
        <f t="shared" si="499"/>
        <v>#DIV/0!</v>
      </c>
      <c r="CM911" s="4" t="e">
        <f t="shared" si="500"/>
        <v>#DIV/0!</v>
      </c>
      <c r="CN911" s="4" t="e">
        <f t="shared" si="485"/>
        <v>#DIV/0!</v>
      </c>
      <c r="CO911" s="4" t="e">
        <f t="shared" si="485"/>
        <v>#DIV/0!</v>
      </c>
      <c r="CP911" s="4" t="e">
        <f t="shared" si="485"/>
        <v>#DIV/0!</v>
      </c>
      <c r="CQ911" s="4" t="e">
        <f t="shared" si="485"/>
        <v>#DIV/0!</v>
      </c>
      <c r="CR911" s="4" t="e">
        <f t="shared" si="485"/>
        <v>#DIV/0!</v>
      </c>
      <c r="CS911" s="4" t="e">
        <f t="shared" si="485"/>
        <v>#DIV/0!</v>
      </c>
      <c r="CT911" s="4" t="e">
        <f t="shared" si="501"/>
        <v>#DIV/0!</v>
      </c>
      <c r="CU911" s="4" t="e">
        <f t="shared" si="502"/>
        <v>#DIV/0!</v>
      </c>
      <c r="CV911" s="4" t="e">
        <f t="shared" si="503"/>
        <v>#DIV/0!</v>
      </c>
      <c r="CW911" s="4" t="e">
        <f t="shared" si="477"/>
        <v>#DIV/0!</v>
      </c>
      <c r="CX911" s="4" t="e">
        <f t="shared" si="477"/>
        <v>#DIV/0!</v>
      </c>
      <c r="CY911" s="4" t="e">
        <f t="shared" si="477"/>
        <v>#DIV/0!</v>
      </c>
      <c r="CZ911" s="4" t="e">
        <f t="shared" si="477"/>
        <v>#DIV/0!</v>
      </c>
      <c r="DA911" s="4" t="e">
        <f t="shared" si="477"/>
        <v>#DIV/0!</v>
      </c>
      <c r="DB911" s="4" t="e">
        <f t="shared" si="477"/>
        <v>#DIV/0!</v>
      </c>
      <c r="DC911" s="3"/>
      <c r="DD911" s="3" t="e">
        <f t="shared" si="498"/>
        <v>#DIV/0!</v>
      </c>
    </row>
    <row r="912" spans="33:108" x14ac:dyDescent="0.25">
      <c r="AG912" s="2">
        <f>IF(I912&gt;'Average Crustal Abundance'!B$2,Data!I912,'Average Crustal Abundance'!B$2)</f>
        <v>52200</v>
      </c>
      <c r="AH912" s="2">
        <f>IF(J912&gt;'Average Crustal Abundance'!C$2,Data!J912,'Average Crustal Abundance'!C$2)</f>
        <v>27</v>
      </c>
      <c r="AI912" s="2">
        <f>IF(K912&gt;'Average Crustal Abundance'!D$2,Data!K912,'Average Crustal Abundance'!D$2)</f>
        <v>59</v>
      </c>
      <c r="AJ912" s="2">
        <f>IF(L912&gt;'Average Crustal Abundance'!E$2,Data!L912,'Average Crustal Abundance'!E$2)</f>
        <v>0.188</v>
      </c>
      <c r="AK912" s="2">
        <f>IF(M912&gt;'Average Crustal Abundance'!F$2,Data!M912,'Average Crustal Abundance'!F$2)</f>
        <v>1.5E-3</v>
      </c>
      <c r="AL912" s="2">
        <f>IF(N912&gt;'Average Crustal Abundance'!G$2,Data!N912,'Average Crustal Abundance'!G$2)</f>
        <v>1.5E-3</v>
      </c>
      <c r="AM912" s="2">
        <f>IF(O912&gt;'Average Crustal Abundance'!H$2,Data!O912,'Average Crustal Abundance'!H$2)</f>
        <v>27</v>
      </c>
      <c r="AN912" s="2">
        <f>IF(P912&gt;'Average Crustal Abundance'!I$2,Data!P912,'Average Crustal Abundance'!I$2)</f>
        <v>5.6000000000000001E-2</v>
      </c>
      <c r="AO912" s="2">
        <f>IF(Q912&gt;'Average Crustal Abundance'!J$2,Data!Q912,'Average Crustal Abundance'!J$2)</f>
        <v>1.2999999999999999E-3</v>
      </c>
      <c r="AP912" s="2">
        <f>IF(R912&gt;'Average Crustal Abundance'!K$2,Data!R912,'Average Crustal Abundance'!K$2)</f>
        <v>72</v>
      </c>
      <c r="AQ912" s="2">
        <f>IF(S912&gt;'Average Crustal Abundance'!L$2,Data!S912,'Average Crustal Abundance'!L$2)</f>
        <v>0.08</v>
      </c>
      <c r="AR912" s="2">
        <f>IF(T912&gt;'Average Crustal Abundance'!M$2,Data!T912,'Average Crustal Abundance'!M$2)</f>
        <v>5.1999999999999998E-2</v>
      </c>
      <c r="AS912" s="2">
        <f>IF(U912&gt;'Average Crustal Abundance'!N$2,Data!U912,'Average Crustal Abundance'!N$2)</f>
        <v>0.5</v>
      </c>
      <c r="AT912" s="2">
        <f>IF(V912&gt;'Average Crustal Abundance'!O$2,Data!V912,'Average Crustal Abundance'!O$2)</f>
        <v>11</v>
      </c>
      <c r="AU912" s="2">
        <f>IF(W912&gt;'Average Crustal Abundance'!P$2,Data!W912,'Average Crustal Abundance'!P$2)</f>
        <v>0.03</v>
      </c>
      <c r="AV912" s="2">
        <f>IF(X912&gt;'Average Crustal Abundance'!Q$2,Data!X912,'Average Crustal Abundance'!Q$2)</f>
        <v>2.5</v>
      </c>
      <c r="AW912" s="2">
        <f>IF(Y912&gt;'Average Crustal Abundance'!R$2,Data!Y912,'Average Crustal Abundance'!R$2)</f>
        <v>0.2</v>
      </c>
      <c r="AX912" s="2">
        <f>IF(Z912&gt;'Average Crustal Abundance'!S$2,Data!Z912,'Average Crustal Abundance'!S$2)</f>
        <v>0.18</v>
      </c>
      <c r="AY912" s="2">
        <f>IF(AA912&gt;'Average Crustal Abundance'!T$2,Data!AA912,'Average Crustal Abundance'!T$2)</f>
        <v>1E-3</v>
      </c>
      <c r="AZ912" s="2">
        <f>IF(AB912&gt;'Average Crustal Abundance'!U$2,Data!AB912,'Average Crustal Abundance'!U$2)</f>
        <v>0.8</v>
      </c>
      <c r="BA912" s="2">
        <f>IF(AC912&gt;'Average Crustal Abundance'!V$2,Data!AC912,'Average Crustal Abundance'!V$2)</f>
        <v>1</v>
      </c>
      <c r="BB912" s="2">
        <f>IF(AD912&gt;'Average Crustal Abundance'!W$2,Data!AD912,'Average Crustal Abundance'!W$2)</f>
        <v>1.7</v>
      </c>
      <c r="BC912" s="2">
        <f>IF(AE912&gt;'Average Crustal Abundance'!X$2,Data!AE912,'Average Crustal Abundance'!X$2)</f>
        <v>20</v>
      </c>
      <c r="BD912" s="2">
        <f>IF(AF912&gt;'Average Crustal Abundance'!Y$2,Data!AF912,'Average Crustal Abundance'!Y$2)</f>
        <v>1.3</v>
      </c>
      <c r="BE912" s="3">
        <f>LOG((AG912/'Average Crustal Abundance'!B$2),1.636)</f>
        <v>0</v>
      </c>
      <c r="BF912" s="3">
        <f>LOG((AH912/'Average Crustal Abundance'!C$2),5.77)</f>
        <v>0</v>
      </c>
      <c r="BG912" s="3">
        <f>LOG((AI912/'Average Crustal Abundance'!D$2),5.07)</f>
        <v>0</v>
      </c>
      <c r="BH912" s="3">
        <f>IF(LOG((AJ912/'Average Crustal Abundance'!E$2))&lt;6,LOG((AJ912/'Average Crustal Abundance'!E$2)),6)</f>
        <v>0</v>
      </c>
      <c r="BI912" s="3">
        <f>IF(LOG((AK912/'Average Crustal Abundance'!F$2))&lt;6,LOG((AK912/'Average Crustal Abundance'!F$2)),6)</f>
        <v>0</v>
      </c>
      <c r="BJ912" s="3">
        <f>IF(LOG((AL912/'Average Crustal Abundance'!G$2))&lt;6,LOG((AL912/'Average Crustal Abundance'!G$2)),6)</f>
        <v>0</v>
      </c>
      <c r="BK912" s="3">
        <f>LOG((AM912/'Average Crustal Abundance'!H$2),5.77)</f>
        <v>0</v>
      </c>
      <c r="BL912" s="3">
        <f>IF(LOG((AN912/'Average Crustal Abundance'!I$2))&lt;6,LOG((AN912/'Average Crustal Abundance'!I$2)),6)</f>
        <v>0</v>
      </c>
      <c r="BM912" s="3">
        <f>IF(LOG((AO912/'Average Crustal Abundance'!J$2))&lt;6,LOG((AO912/'Average Crustal Abundance'!J$2)),6)</f>
        <v>0</v>
      </c>
      <c r="BN912" s="3">
        <f>LOG((AP912/'Average Crustal Abundance'!K$2),4.9)</f>
        <v>0</v>
      </c>
      <c r="BO912" s="3">
        <f>IF(LOG((AQ912/'Average Crustal Abundance'!L$2))&lt;6,LOG((AQ912/'Average Crustal Abundance'!L$2)),6)</f>
        <v>0</v>
      </c>
      <c r="BP912" s="3">
        <f>IF(LOG((AR912/'Average Crustal Abundance'!M$2))&lt;6,LOG((AR912/'Average Crustal Abundance'!M$2)),6)</f>
        <v>0</v>
      </c>
      <c r="BQ912" s="3">
        <f>IF(LOG((AS912/'Average Crustal Abundance'!N$2))&lt;6,LOG((AS912/'Average Crustal Abundance'!N$2)),6)</f>
        <v>0</v>
      </c>
      <c r="BR912" s="3">
        <f>LOG((AT912/'Average Crustal Abundance'!O$2),6.71)</f>
        <v>0</v>
      </c>
      <c r="BS912" s="3">
        <f>IF(LOG((AU912/'Average Crustal Abundance'!P$2))&lt;6,LOG((AU912/'Average Crustal Abundance'!P$2)),6)</f>
        <v>0</v>
      </c>
      <c r="BT912" s="3">
        <f>LOG((AV912/'Average Crustal Abundance'!Q$2),8.58)</f>
        <v>0</v>
      </c>
      <c r="BU912" s="3">
        <f>IF(LOG((AW912/'Average Crustal Abundance'!R$2))&lt;6,LOG((AW912/'Average Crustal Abundance'!R$2)),6)</f>
        <v>0</v>
      </c>
      <c r="BV912" s="3">
        <f>IF(LOG((AX912/'Average Crustal Abundance'!S$2))&lt;6,LOG((AX912/'Average Crustal Abundance'!S$2)),6)</f>
        <v>0</v>
      </c>
      <c r="BW912" s="3">
        <f>IF(LOG((AY912/'Average Crustal Abundance'!T$2))&lt;6,LOG((AY912/'Average Crustal Abundance'!T$2)),6)</f>
        <v>0</v>
      </c>
      <c r="BX912" s="3">
        <f>IF(LOG((AZ912/'Average Crustal Abundance'!U$2))&lt;6,LOG((AZ912/'Average Crustal Abundance'!U$2)),6)</f>
        <v>0</v>
      </c>
      <c r="BY912" s="3">
        <f>IF(LOG((BA912/'Average Crustal Abundance'!V$2))&lt;6,LOG((BA912/'Average Crustal Abundance'!V$2)),6)</f>
        <v>0</v>
      </c>
      <c r="BZ912" s="3">
        <f>LOG((BB912/'Average Crustal Abundance'!W$2),9.15)</f>
        <v>0</v>
      </c>
      <c r="CA912" s="3">
        <f>LOG((BC912/'Average Crustal Abundance'!X$2),6.07)</f>
        <v>0</v>
      </c>
      <c r="CB912" s="3">
        <f>LOG((BD912/'Average Crustal Abundance'!Y$2),9.57)</f>
        <v>0</v>
      </c>
      <c r="CC912" s="3">
        <f t="shared" si="496"/>
        <v>0</v>
      </c>
      <c r="CD912" s="3" t="e">
        <f t="shared" si="497"/>
        <v>#DIV/0!</v>
      </c>
      <c r="CE912" s="4" t="e">
        <f t="shared" si="493"/>
        <v>#DIV/0!</v>
      </c>
      <c r="CF912" s="4" t="e">
        <f t="shared" si="494"/>
        <v>#DIV/0!</v>
      </c>
      <c r="CG912" s="4" t="e">
        <f t="shared" si="495"/>
        <v>#DIV/0!</v>
      </c>
      <c r="CH912" s="4" t="e">
        <f t="shared" si="489"/>
        <v>#DIV/0!</v>
      </c>
      <c r="CI912" s="4" t="e">
        <f t="shared" si="490"/>
        <v>#DIV/0!</v>
      </c>
      <c r="CJ912" s="4" t="e">
        <f t="shared" si="491"/>
        <v>#DIV/0!</v>
      </c>
      <c r="CK912" s="4" t="e">
        <f t="shared" si="492"/>
        <v>#DIV/0!</v>
      </c>
      <c r="CL912" s="4" t="e">
        <f t="shared" si="499"/>
        <v>#DIV/0!</v>
      </c>
      <c r="CM912" s="4" t="e">
        <f t="shared" si="500"/>
        <v>#DIV/0!</v>
      </c>
      <c r="CN912" s="4" t="e">
        <f t="shared" si="485"/>
        <v>#DIV/0!</v>
      </c>
      <c r="CO912" s="4" t="e">
        <f t="shared" si="485"/>
        <v>#DIV/0!</v>
      </c>
      <c r="CP912" s="4" t="e">
        <f t="shared" si="485"/>
        <v>#DIV/0!</v>
      </c>
      <c r="CQ912" s="4" t="e">
        <f t="shared" si="485"/>
        <v>#DIV/0!</v>
      </c>
      <c r="CR912" s="4" t="e">
        <f t="shared" si="485"/>
        <v>#DIV/0!</v>
      </c>
      <c r="CS912" s="4" t="e">
        <f t="shared" si="485"/>
        <v>#DIV/0!</v>
      </c>
      <c r="CT912" s="4" t="e">
        <f t="shared" si="501"/>
        <v>#DIV/0!</v>
      </c>
      <c r="CU912" s="4" t="e">
        <f t="shared" si="502"/>
        <v>#DIV/0!</v>
      </c>
      <c r="CV912" s="4" t="e">
        <f t="shared" si="503"/>
        <v>#DIV/0!</v>
      </c>
      <c r="CW912" s="4" t="e">
        <f t="shared" si="477"/>
        <v>#DIV/0!</v>
      </c>
      <c r="CX912" s="4" t="e">
        <f t="shared" si="477"/>
        <v>#DIV/0!</v>
      </c>
      <c r="CY912" s="4" t="e">
        <f t="shared" si="477"/>
        <v>#DIV/0!</v>
      </c>
      <c r="CZ912" s="4" t="e">
        <f t="shared" si="477"/>
        <v>#DIV/0!</v>
      </c>
      <c r="DA912" s="4" t="e">
        <f t="shared" si="477"/>
        <v>#DIV/0!</v>
      </c>
      <c r="DB912" s="4" t="e">
        <f t="shared" si="477"/>
        <v>#DIV/0!</v>
      </c>
      <c r="DC912" s="3"/>
      <c r="DD912" s="3" t="e">
        <f t="shared" si="498"/>
        <v>#DIV/0!</v>
      </c>
    </row>
    <row r="913" spans="33:108" x14ac:dyDescent="0.25">
      <c r="AG913" s="2">
        <f>IF(I913&gt;'Average Crustal Abundance'!B$2,Data!I913,'Average Crustal Abundance'!B$2)</f>
        <v>52200</v>
      </c>
      <c r="AH913" s="2">
        <f>IF(J913&gt;'Average Crustal Abundance'!C$2,Data!J913,'Average Crustal Abundance'!C$2)</f>
        <v>27</v>
      </c>
      <c r="AI913" s="2">
        <f>IF(K913&gt;'Average Crustal Abundance'!D$2,Data!K913,'Average Crustal Abundance'!D$2)</f>
        <v>59</v>
      </c>
      <c r="AJ913" s="2">
        <f>IF(L913&gt;'Average Crustal Abundance'!E$2,Data!L913,'Average Crustal Abundance'!E$2)</f>
        <v>0.188</v>
      </c>
      <c r="AK913" s="2">
        <f>IF(M913&gt;'Average Crustal Abundance'!F$2,Data!M913,'Average Crustal Abundance'!F$2)</f>
        <v>1.5E-3</v>
      </c>
      <c r="AL913" s="2">
        <f>IF(N913&gt;'Average Crustal Abundance'!G$2,Data!N913,'Average Crustal Abundance'!G$2)</f>
        <v>1.5E-3</v>
      </c>
      <c r="AM913" s="2">
        <f>IF(O913&gt;'Average Crustal Abundance'!H$2,Data!O913,'Average Crustal Abundance'!H$2)</f>
        <v>27</v>
      </c>
      <c r="AN913" s="2">
        <f>IF(P913&gt;'Average Crustal Abundance'!I$2,Data!P913,'Average Crustal Abundance'!I$2)</f>
        <v>5.6000000000000001E-2</v>
      </c>
      <c r="AO913" s="2">
        <f>IF(Q913&gt;'Average Crustal Abundance'!J$2,Data!Q913,'Average Crustal Abundance'!J$2)</f>
        <v>1.2999999999999999E-3</v>
      </c>
      <c r="AP913" s="2">
        <f>IF(R913&gt;'Average Crustal Abundance'!K$2,Data!R913,'Average Crustal Abundance'!K$2)</f>
        <v>72</v>
      </c>
      <c r="AQ913" s="2">
        <f>IF(S913&gt;'Average Crustal Abundance'!L$2,Data!S913,'Average Crustal Abundance'!L$2)</f>
        <v>0.08</v>
      </c>
      <c r="AR913" s="2">
        <f>IF(T913&gt;'Average Crustal Abundance'!M$2,Data!T913,'Average Crustal Abundance'!M$2)</f>
        <v>5.1999999999999998E-2</v>
      </c>
      <c r="AS913" s="2">
        <f>IF(U913&gt;'Average Crustal Abundance'!N$2,Data!U913,'Average Crustal Abundance'!N$2)</f>
        <v>0.5</v>
      </c>
      <c r="AT913" s="2">
        <f>IF(V913&gt;'Average Crustal Abundance'!O$2,Data!V913,'Average Crustal Abundance'!O$2)</f>
        <v>11</v>
      </c>
      <c r="AU913" s="2">
        <f>IF(W913&gt;'Average Crustal Abundance'!P$2,Data!W913,'Average Crustal Abundance'!P$2)</f>
        <v>0.03</v>
      </c>
      <c r="AV913" s="2">
        <f>IF(X913&gt;'Average Crustal Abundance'!Q$2,Data!X913,'Average Crustal Abundance'!Q$2)</f>
        <v>2.5</v>
      </c>
      <c r="AW913" s="2">
        <f>IF(Y913&gt;'Average Crustal Abundance'!R$2,Data!Y913,'Average Crustal Abundance'!R$2)</f>
        <v>0.2</v>
      </c>
      <c r="AX913" s="2">
        <f>IF(Z913&gt;'Average Crustal Abundance'!S$2,Data!Z913,'Average Crustal Abundance'!S$2)</f>
        <v>0.18</v>
      </c>
      <c r="AY913" s="2">
        <f>IF(AA913&gt;'Average Crustal Abundance'!T$2,Data!AA913,'Average Crustal Abundance'!T$2)</f>
        <v>1E-3</v>
      </c>
      <c r="AZ913" s="2">
        <f>IF(AB913&gt;'Average Crustal Abundance'!U$2,Data!AB913,'Average Crustal Abundance'!U$2)</f>
        <v>0.8</v>
      </c>
      <c r="BA913" s="2">
        <f>IF(AC913&gt;'Average Crustal Abundance'!V$2,Data!AC913,'Average Crustal Abundance'!V$2)</f>
        <v>1</v>
      </c>
      <c r="BB913" s="2">
        <f>IF(AD913&gt;'Average Crustal Abundance'!W$2,Data!AD913,'Average Crustal Abundance'!W$2)</f>
        <v>1.7</v>
      </c>
      <c r="BC913" s="2">
        <f>IF(AE913&gt;'Average Crustal Abundance'!X$2,Data!AE913,'Average Crustal Abundance'!X$2)</f>
        <v>20</v>
      </c>
      <c r="BD913" s="2">
        <f>IF(AF913&gt;'Average Crustal Abundance'!Y$2,Data!AF913,'Average Crustal Abundance'!Y$2)</f>
        <v>1.3</v>
      </c>
      <c r="BE913" s="3">
        <f>LOG((AG913/'Average Crustal Abundance'!B$2),1.636)</f>
        <v>0</v>
      </c>
      <c r="BF913" s="3">
        <f>LOG((AH913/'Average Crustal Abundance'!C$2),5.77)</f>
        <v>0</v>
      </c>
      <c r="BG913" s="3">
        <f>LOG((AI913/'Average Crustal Abundance'!D$2),5.07)</f>
        <v>0</v>
      </c>
      <c r="BH913" s="3">
        <f>IF(LOG((AJ913/'Average Crustal Abundance'!E$2))&lt;6,LOG((AJ913/'Average Crustal Abundance'!E$2)),6)</f>
        <v>0</v>
      </c>
      <c r="BI913" s="3">
        <f>IF(LOG((AK913/'Average Crustal Abundance'!F$2))&lt;6,LOG((AK913/'Average Crustal Abundance'!F$2)),6)</f>
        <v>0</v>
      </c>
      <c r="BJ913" s="3">
        <f>IF(LOG((AL913/'Average Crustal Abundance'!G$2))&lt;6,LOG((AL913/'Average Crustal Abundance'!G$2)),6)</f>
        <v>0</v>
      </c>
      <c r="BK913" s="3">
        <f>LOG((AM913/'Average Crustal Abundance'!H$2),5.77)</f>
        <v>0</v>
      </c>
      <c r="BL913" s="3">
        <f>IF(LOG((AN913/'Average Crustal Abundance'!I$2))&lt;6,LOG((AN913/'Average Crustal Abundance'!I$2)),6)</f>
        <v>0</v>
      </c>
      <c r="BM913" s="3">
        <f>IF(LOG((AO913/'Average Crustal Abundance'!J$2))&lt;6,LOG((AO913/'Average Crustal Abundance'!J$2)),6)</f>
        <v>0</v>
      </c>
      <c r="BN913" s="3">
        <f>LOG((AP913/'Average Crustal Abundance'!K$2),4.9)</f>
        <v>0</v>
      </c>
      <c r="BO913" s="3">
        <f>IF(LOG((AQ913/'Average Crustal Abundance'!L$2))&lt;6,LOG((AQ913/'Average Crustal Abundance'!L$2)),6)</f>
        <v>0</v>
      </c>
      <c r="BP913" s="3">
        <f>IF(LOG((AR913/'Average Crustal Abundance'!M$2))&lt;6,LOG((AR913/'Average Crustal Abundance'!M$2)),6)</f>
        <v>0</v>
      </c>
      <c r="BQ913" s="3">
        <f>IF(LOG((AS913/'Average Crustal Abundance'!N$2))&lt;6,LOG((AS913/'Average Crustal Abundance'!N$2)),6)</f>
        <v>0</v>
      </c>
      <c r="BR913" s="3">
        <f>LOG((AT913/'Average Crustal Abundance'!O$2),6.71)</f>
        <v>0</v>
      </c>
      <c r="BS913" s="3">
        <f>IF(LOG((AU913/'Average Crustal Abundance'!P$2))&lt;6,LOG((AU913/'Average Crustal Abundance'!P$2)),6)</f>
        <v>0</v>
      </c>
      <c r="BT913" s="3">
        <f>LOG((AV913/'Average Crustal Abundance'!Q$2),8.58)</f>
        <v>0</v>
      </c>
      <c r="BU913" s="3">
        <f>IF(LOG((AW913/'Average Crustal Abundance'!R$2))&lt;6,LOG((AW913/'Average Crustal Abundance'!R$2)),6)</f>
        <v>0</v>
      </c>
      <c r="BV913" s="3">
        <f>IF(LOG((AX913/'Average Crustal Abundance'!S$2))&lt;6,LOG((AX913/'Average Crustal Abundance'!S$2)),6)</f>
        <v>0</v>
      </c>
      <c r="BW913" s="3">
        <f>IF(LOG((AY913/'Average Crustal Abundance'!T$2))&lt;6,LOG((AY913/'Average Crustal Abundance'!T$2)),6)</f>
        <v>0</v>
      </c>
      <c r="BX913" s="3">
        <f>IF(LOG((AZ913/'Average Crustal Abundance'!U$2))&lt;6,LOG((AZ913/'Average Crustal Abundance'!U$2)),6)</f>
        <v>0</v>
      </c>
      <c r="BY913" s="3">
        <f>IF(LOG((BA913/'Average Crustal Abundance'!V$2))&lt;6,LOG((BA913/'Average Crustal Abundance'!V$2)),6)</f>
        <v>0</v>
      </c>
      <c r="BZ913" s="3">
        <f>LOG((BB913/'Average Crustal Abundance'!W$2),9.15)</f>
        <v>0</v>
      </c>
      <c r="CA913" s="3">
        <f>LOG((BC913/'Average Crustal Abundance'!X$2),6.07)</f>
        <v>0</v>
      </c>
      <c r="CB913" s="3">
        <f>LOG((BD913/'Average Crustal Abundance'!Y$2),9.57)</f>
        <v>0</v>
      </c>
      <c r="CC913" s="3">
        <f t="shared" si="496"/>
        <v>0</v>
      </c>
      <c r="CD913" s="3" t="e">
        <f t="shared" si="497"/>
        <v>#DIV/0!</v>
      </c>
      <c r="CE913" s="4" t="e">
        <f t="shared" si="493"/>
        <v>#DIV/0!</v>
      </c>
      <c r="CF913" s="4" t="e">
        <f t="shared" si="494"/>
        <v>#DIV/0!</v>
      </c>
      <c r="CG913" s="4" t="e">
        <f t="shared" si="495"/>
        <v>#DIV/0!</v>
      </c>
      <c r="CH913" s="4" t="e">
        <f t="shared" si="489"/>
        <v>#DIV/0!</v>
      </c>
      <c r="CI913" s="4" t="e">
        <f t="shared" si="490"/>
        <v>#DIV/0!</v>
      </c>
      <c r="CJ913" s="4" t="e">
        <f t="shared" si="491"/>
        <v>#DIV/0!</v>
      </c>
      <c r="CK913" s="4" t="e">
        <f t="shared" si="492"/>
        <v>#DIV/0!</v>
      </c>
      <c r="CL913" s="4" t="e">
        <f t="shared" si="499"/>
        <v>#DIV/0!</v>
      </c>
      <c r="CM913" s="4" t="e">
        <f t="shared" si="500"/>
        <v>#DIV/0!</v>
      </c>
      <c r="CN913" s="4" t="e">
        <f t="shared" si="485"/>
        <v>#DIV/0!</v>
      </c>
      <c r="CO913" s="4" t="e">
        <f t="shared" si="485"/>
        <v>#DIV/0!</v>
      </c>
      <c r="CP913" s="4" t="e">
        <f t="shared" si="485"/>
        <v>#DIV/0!</v>
      </c>
      <c r="CQ913" s="4" t="e">
        <f t="shared" si="485"/>
        <v>#DIV/0!</v>
      </c>
      <c r="CR913" s="4" t="e">
        <f t="shared" si="485"/>
        <v>#DIV/0!</v>
      </c>
      <c r="CS913" s="4" t="e">
        <f t="shared" si="485"/>
        <v>#DIV/0!</v>
      </c>
      <c r="CT913" s="4" t="e">
        <f t="shared" si="501"/>
        <v>#DIV/0!</v>
      </c>
      <c r="CU913" s="4" t="e">
        <f t="shared" si="502"/>
        <v>#DIV/0!</v>
      </c>
      <c r="CV913" s="4" t="e">
        <f t="shared" si="503"/>
        <v>#DIV/0!</v>
      </c>
      <c r="CW913" s="4" t="e">
        <f t="shared" si="477"/>
        <v>#DIV/0!</v>
      </c>
      <c r="CX913" s="4" t="e">
        <f t="shared" si="477"/>
        <v>#DIV/0!</v>
      </c>
      <c r="CY913" s="4" t="e">
        <f t="shared" si="477"/>
        <v>#DIV/0!</v>
      </c>
      <c r="CZ913" s="4" t="e">
        <f t="shared" si="477"/>
        <v>#DIV/0!</v>
      </c>
      <c r="DA913" s="4" t="e">
        <f t="shared" si="477"/>
        <v>#DIV/0!</v>
      </c>
      <c r="DB913" s="4" t="e">
        <f t="shared" si="477"/>
        <v>#DIV/0!</v>
      </c>
      <c r="DC913" s="3"/>
      <c r="DD913" s="3" t="e">
        <f t="shared" si="498"/>
        <v>#DIV/0!</v>
      </c>
    </row>
    <row r="914" spans="33:108" x14ac:dyDescent="0.25">
      <c r="AG914" s="2">
        <f>IF(I914&gt;'Average Crustal Abundance'!B$2,Data!I914,'Average Crustal Abundance'!B$2)</f>
        <v>52200</v>
      </c>
      <c r="AH914" s="2">
        <f>IF(J914&gt;'Average Crustal Abundance'!C$2,Data!J914,'Average Crustal Abundance'!C$2)</f>
        <v>27</v>
      </c>
      <c r="AI914" s="2">
        <f>IF(K914&gt;'Average Crustal Abundance'!D$2,Data!K914,'Average Crustal Abundance'!D$2)</f>
        <v>59</v>
      </c>
      <c r="AJ914" s="2">
        <f>IF(L914&gt;'Average Crustal Abundance'!E$2,Data!L914,'Average Crustal Abundance'!E$2)</f>
        <v>0.188</v>
      </c>
      <c r="AK914" s="2">
        <f>IF(M914&gt;'Average Crustal Abundance'!F$2,Data!M914,'Average Crustal Abundance'!F$2)</f>
        <v>1.5E-3</v>
      </c>
      <c r="AL914" s="2">
        <f>IF(N914&gt;'Average Crustal Abundance'!G$2,Data!N914,'Average Crustal Abundance'!G$2)</f>
        <v>1.5E-3</v>
      </c>
      <c r="AM914" s="2">
        <f>IF(O914&gt;'Average Crustal Abundance'!H$2,Data!O914,'Average Crustal Abundance'!H$2)</f>
        <v>27</v>
      </c>
      <c r="AN914" s="2">
        <f>IF(P914&gt;'Average Crustal Abundance'!I$2,Data!P914,'Average Crustal Abundance'!I$2)</f>
        <v>5.6000000000000001E-2</v>
      </c>
      <c r="AO914" s="2">
        <f>IF(Q914&gt;'Average Crustal Abundance'!J$2,Data!Q914,'Average Crustal Abundance'!J$2)</f>
        <v>1.2999999999999999E-3</v>
      </c>
      <c r="AP914" s="2">
        <f>IF(R914&gt;'Average Crustal Abundance'!K$2,Data!R914,'Average Crustal Abundance'!K$2)</f>
        <v>72</v>
      </c>
      <c r="AQ914" s="2">
        <f>IF(S914&gt;'Average Crustal Abundance'!L$2,Data!S914,'Average Crustal Abundance'!L$2)</f>
        <v>0.08</v>
      </c>
      <c r="AR914" s="2">
        <f>IF(T914&gt;'Average Crustal Abundance'!M$2,Data!T914,'Average Crustal Abundance'!M$2)</f>
        <v>5.1999999999999998E-2</v>
      </c>
      <c r="AS914" s="2">
        <f>IF(U914&gt;'Average Crustal Abundance'!N$2,Data!U914,'Average Crustal Abundance'!N$2)</f>
        <v>0.5</v>
      </c>
      <c r="AT914" s="2">
        <f>IF(V914&gt;'Average Crustal Abundance'!O$2,Data!V914,'Average Crustal Abundance'!O$2)</f>
        <v>11</v>
      </c>
      <c r="AU914" s="2">
        <f>IF(W914&gt;'Average Crustal Abundance'!P$2,Data!W914,'Average Crustal Abundance'!P$2)</f>
        <v>0.03</v>
      </c>
      <c r="AV914" s="2">
        <f>IF(X914&gt;'Average Crustal Abundance'!Q$2,Data!X914,'Average Crustal Abundance'!Q$2)</f>
        <v>2.5</v>
      </c>
      <c r="AW914" s="2">
        <f>IF(Y914&gt;'Average Crustal Abundance'!R$2,Data!Y914,'Average Crustal Abundance'!R$2)</f>
        <v>0.2</v>
      </c>
      <c r="AX914" s="2">
        <f>IF(Z914&gt;'Average Crustal Abundance'!S$2,Data!Z914,'Average Crustal Abundance'!S$2)</f>
        <v>0.18</v>
      </c>
      <c r="AY914" s="2">
        <f>IF(AA914&gt;'Average Crustal Abundance'!T$2,Data!AA914,'Average Crustal Abundance'!T$2)</f>
        <v>1E-3</v>
      </c>
      <c r="AZ914" s="2">
        <f>IF(AB914&gt;'Average Crustal Abundance'!U$2,Data!AB914,'Average Crustal Abundance'!U$2)</f>
        <v>0.8</v>
      </c>
      <c r="BA914" s="2">
        <f>IF(AC914&gt;'Average Crustal Abundance'!V$2,Data!AC914,'Average Crustal Abundance'!V$2)</f>
        <v>1</v>
      </c>
      <c r="BB914" s="2">
        <f>IF(AD914&gt;'Average Crustal Abundance'!W$2,Data!AD914,'Average Crustal Abundance'!W$2)</f>
        <v>1.7</v>
      </c>
      <c r="BC914" s="2">
        <f>IF(AE914&gt;'Average Crustal Abundance'!X$2,Data!AE914,'Average Crustal Abundance'!X$2)</f>
        <v>20</v>
      </c>
      <c r="BD914" s="2">
        <f>IF(AF914&gt;'Average Crustal Abundance'!Y$2,Data!AF914,'Average Crustal Abundance'!Y$2)</f>
        <v>1.3</v>
      </c>
      <c r="BE914" s="3">
        <f>LOG((AG914/'Average Crustal Abundance'!B$2),1.636)</f>
        <v>0</v>
      </c>
      <c r="BF914" s="3">
        <f>LOG((AH914/'Average Crustal Abundance'!C$2),5.77)</f>
        <v>0</v>
      </c>
      <c r="BG914" s="3">
        <f>LOG((AI914/'Average Crustal Abundance'!D$2),5.07)</f>
        <v>0</v>
      </c>
      <c r="BH914" s="3">
        <f>IF(LOG((AJ914/'Average Crustal Abundance'!E$2))&lt;6,LOG((AJ914/'Average Crustal Abundance'!E$2)),6)</f>
        <v>0</v>
      </c>
      <c r="BI914" s="3">
        <f>IF(LOG((AK914/'Average Crustal Abundance'!F$2))&lt;6,LOG((AK914/'Average Crustal Abundance'!F$2)),6)</f>
        <v>0</v>
      </c>
      <c r="BJ914" s="3">
        <f>IF(LOG((AL914/'Average Crustal Abundance'!G$2))&lt;6,LOG((AL914/'Average Crustal Abundance'!G$2)),6)</f>
        <v>0</v>
      </c>
      <c r="BK914" s="3">
        <f>LOG((AM914/'Average Crustal Abundance'!H$2),5.77)</f>
        <v>0</v>
      </c>
      <c r="BL914" s="3">
        <f>IF(LOG((AN914/'Average Crustal Abundance'!I$2))&lt;6,LOG((AN914/'Average Crustal Abundance'!I$2)),6)</f>
        <v>0</v>
      </c>
      <c r="BM914" s="3">
        <f>IF(LOG((AO914/'Average Crustal Abundance'!J$2))&lt;6,LOG((AO914/'Average Crustal Abundance'!J$2)),6)</f>
        <v>0</v>
      </c>
      <c r="BN914" s="3">
        <f>LOG((AP914/'Average Crustal Abundance'!K$2),4.9)</f>
        <v>0</v>
      </c>
      <c r="BO914" s="3">
        <f>IF(LOG((AQ914/'Average Crustal Abundance'!L$2))&lt;6,LOG((AQ914/'Average Crustal Abundance'!L$2)),6)</f>
        <v>0</v>
      </c>
      <c r="BP914" s="3">
        <f>IF(LOG((AR914/'Average Crustal Abundance'!M$2))&lt;6,LOG((AR914/'Average Crustal Abundance'!M$2)),6)</f>
        <v>0</v>
      </c>
      <c r="BQ914" s="3">
        <f>IF(LOG((AS914/'Average Crustal Abundance'!N$2))&lt;6,LOG((AS914/'Average Crustal Abundance'!N$2)),6)</f>
        <v>0</v>
      </c>
      <c r="BR914" s="3">
        <f>LOG((AT914/'Average Crustal Abundance'!O$2),6.71)</f>
        <v>0</v>
      </c>
      <c r="BS914" s="3">
        <f>IF(LOG((AU914/'Average Crustal Abundance'!P$2))&lt;6,LOG((AU914/'Average Crustal Abundance'!P$2)),6)</f>
        <v>0</v>
      </c>
      <c r="BT914" s="3">
        <f>LOG((AV914/'Average Crustal Abundance'!Q$2),8.58)</f>
        <v>0</v>
      </c>
      <c r="BU914" s="3">
        <f>IF(LOG((AW914/'Average Crustal Abundance'!R$2))&lt;6,LOG((AW914/'Average Crustal Abundance'!R$2)),6)</f>
        <v>0</v>
      </c>
      <c r="BV914" s="3">
        <f>IF(LOG((AX914/'Average Crustal Abundance'!S$2))&lt;6,LOG((AX914/'Average Crustal Abundance'!S$2)),6)</f>
        <v>0</v>
      </c>
      <c r="BW914" s="3">
        <f>IF(LOG((AY914/'Average Crustal Abundance'!T$2))&lt;6,LOG((AY914/'Average Crustal Abundance'!T$2)),6)</f>
        <v>0</v>
      </c>
      <c r="BX914" s="3">
        <f>IF(LOG((AZ914/'Average Crustal Abundance'!U$2))&lt;6,LOG((AZ914/'Average Crustal Abundance'!U$2)),6)</f>
        <v>0</v>
      </c>
      <c r="BY914" s="3">
        <f>IF(LOG((BA914/'Average Crustal Abundance'!V$2))&lt;6,LOG((BA914/'Average Crustal Abundance'!V$2)),6)</f>
        <v>0</v>
      </c>
      <c r="BZ914" s="3">
        <f>LOG((BB914/'Average Crustal Abundance'!W$2),9.15)</f>
        <v>0</v>
      </c>
      <c r="CA914" s="3">
        <f>LOG((BC914/'Average Crustal Abundance'!X$2),6.07)</f>
        <v>0</v>
      </c>
      <c r="CB914" s="3">
        <f>LOG((BD914/'Average Crustal Abundance'!Y$2),9.57)</f>
        <v>0</v>
      </c>
      <c r="CC914" s="3">
        <f t="shared" si="496"/>
        <v>0</v>
      </c>
      <c r="CD914" s="3" t="e">
        <f t="shared" si="497"/>
        <v>#DIV/0!</v>
      </c>
      <c r="CE914" s="4" t="e">
        <f t="shared" si="493"/>
        <v>#DIV/0!</v>
      </c>
      <c r="CF914" s="4" t="e">
        <f t="shared" si="494"/>
        <v>#DIV/0!</v>
      </c>
      <c r="CG914" s="4" t="e">
        <f t="shared" si="495"/>
        <v>#DIV/0!</v>
      </c>
      <c r="CH914" s="4" t="e">
        <f t="shared" si="489"/>
        <v>#DIV/0!</v>
      </c>
      <c r="CI914" s="4" t="e">
        <f t="shared" si="490"/>
        <v>#DIV/0!</v>
      </c>
      <c r="CJ914" s="4" t="e">
        <f t="shared" si="491"/>
        <v>#DIV/0!</v>
      </c>
      <c r="CK914" s="4" t="e">
        <f t="shared" si="492"/>
        <v>#DIV/0!</v>
      </c>
      <c r="CL914" s="4" t="e">
        <f t="shared" si="499"/>
        <v>#DIV/0!</v>
      </c>
      <c r="CM914" s="4" t="e">
        <f t="shared" si="500"/>
        <v>#DIV/0!</v>
      </c>
      <c r="CN914" s="4" t="e">
        <f t="shared" si="485"/>
        <v>#DIV/0!</v>
      </c>
      <c r="CO914" s="4" t="e">
        <f t="shared" si="485"/>
        <v>#DIV/0!</v>
      </c>
      <c r="CP914" s="4" t="e">
        <f t="shared" si="485"/>
        <v>#DIV/0!</v>
      </c>
      <c r="CQ914" s="4" t="e">
        <f t="shared" si="485"/>
        <v>#DIV/0!</v>
      </c>
      <c r="CR914" s="4" t="e">
        <f t="shared" si="485"/>
        <v>#DIV/0!</v>
      </c>
      <c r="CS914" s="4" t="e">
        <f t="shared" si="485"/>
        <v>#DIV/0!</v>
      </c>
      <c r="CT914" s="4" t="e">
        <f t="shared" si="501"/>
        <v>#DIV/0!</v>
      </c>
      <c r="CU914" s="4" t="e">
        <f t="shared" si="502"/>
        <v>#DIV/0!</v>
      </c>
      <c r="CV914" s="4" t="e">
        <f t="shared" si="503"/>
        <v>#DIV/0!</v>
      </c>
      <c r="CW914" s="4" t="e">
        <f t="shared" ref="CW914:CW926" si="504">BW914*$CD914</f>
        <v>#DIV/0!</v>
      </c>
      <c r="CX914" s="4" t="e">
        <f t="shared" ref="CX914:CX926" si="505">BX914*$CD914</f>
        <v>#DIV/0!</v>
      </c>
      <c r="CY914" s="4" t="e">
        <f t="shared" ref="CY914:CY926" si="506">BY914*$CD914</f>
        <v>#DIV/0!</v>
      </c>
      <c r="CZ914" s="4" t="e">
        <f t="shared" ref="CZ914:CZ926" si="507">BZ914*$CD914</f>
        <v>#DIV/0!</v>
      </c>
      <c r="DA914" s="4" t="e">
        <f t="shared" ref="DA914:DA926" si="508">CA914*$CD914</f>
        <v>#DIV/0!</v>
      </c>
      <c r="DB914" s="4" t="e">
        <f t="shared" ref="DB914:DB926" si="509">CB914*$CD914</f>
        <v>#DIV/0!</v>
      </c>
      <c r="DC914" s="3"/>
      <c r="DD914" s="3" t="e">
        <f t="shared" si="498"/>
        <v>#DIV/0!</v>
      </c>
    </row>
    <row r="915" spans="33:108" x14ac:dyDescent="0.25">
      <c r="AG915" s="2">
        <f>IF(I915&gt;'Average Crustal Abundance'!B$2,Data!I915,'Average Crustal Abundance'!B$2)</f>
        <v>52200</v>
      </c>
      <c r="AH915" s="2">
        <f>IF(J915&gt;'Average Crustal Abundance'!C$2,Data!J915,'Average Crustal Abundance'!C$2)</f>
        <v>27</v>
      </c>
      <c r="AI915" s="2">
        <f>IF(K915&gt;'Average Crustal Abundance'!D$2,Data!K915,'Average Crustal Abundance'!D$2)</f>
        <v>59</v>
      </c>
      <c r="AJ915" s="2">
        <f>IF(L915&gt;'Average Crustal Abundance'!E$2,Data!L915,'Average Crustal Abundance'!E$2)</f>
        <v>0.188</v>
      </c>
      <c r="AK915" s="2">
        <f>IF(M915&gt;'Average Crustal Abundance'!F$2,Data!M915,'Average Crustal Abundance'!F$2)</f>
        <v>1.5E-3</v>
      </c>
      <c r="AL915" s="2">
        <f>IF(N915&gt;'Average Crustal Abundance'!G$2,Data!N915,'Average Crustal Abundance'!G$2)</f>
        <v>1.5E-3</v>
      </c>
      <c r="AM915" s="2">
        <f>IF(O915&gt;'Average Crustal Abundance'!H$2,Data!O915,'Average Crustal Abundance'!H$2)</f>
        <v>27</v>
      </c>
      <c r="AN915" s="2">
        <f>IF(P915&gt;'Average Crustal Abundance'!I$2,Data!P915,'Average Crustal Abundance'!I$2)</f>
        <v>5.6000000000000001E-2</v>
      </c>
      <c r="AO915" s="2">
        <f>IF(Q915&gt;'Average Crustal Abundance'!J$2,Data!Q915,'Average Crustal Abundance'!J$2)</f>
        <v>1.2999999999999999E-3</v>
      </c>
      <c r="AP915" s="2">
        <f>IF(R915&gt;'Average Crustal Abundance'!K$2,Data!R915,'Average Crustal Abundance'!K$2)</f>
        <v>72</v>
      </c>
      <c r="AQ915" s="2">
        <f>IF(S915&gt;'Average Crustal Abundance'!L$2,Data!S915,'Average Crustal Abundance'!L$2)</f>
        <v>0.08</v>
      </c>
      <c r="AR915" s="2">
        <f>IF(T915&gt;'Average Crustal Abundance'!M$2,Data!T915,'Average Crustal Abundance'!M$2)</f>
        <v>5.1999999999999998E-2</v>
      </c>
      <c r="AS915" s="2">
        <f>IF(U915&gt;'Average Crustal Abundance'!N$2,Data!U915,'Average Crustal Abundance'!N$2)</f>
        <v>0.5</v>
      </c>
      <c r="AT915" s="2">
        <f>IF(V915&gt;'Average Crustal Abundance'!O$2,Data!V915,'Average Crustal Abundance'!O$2)</f>
        <v>11</v>
      </c>
      <c r="AU915" s="2">
        <f>IF(W915&gt;'Average Crustal Abundance'!P$2,Data!W915,'Average Crustal Abundance'!P$2)</f>
        <v>0.03</v>
      </c>
      <c r="AV915" s="2">
        <f>IF(X915&gt;'Average Crustal Abundance'!Q$2,Data!X915,'Average Crustal Abundance'!Q$2)</f>
        <v>2.5</v>
      </c>
      <c r="AW915" s="2">
        <f>IF(Y915&gt;'Average Crustal Abundance'!R$2,Data!Y915,'Average Crustal Abundance'!R$2)</f>
        <v>0.2</v>
      </c>
      <c r="AX915" s="2">
        <f>IF(Z915&gt;'Average Crustal Abundance'!S$2,Data!Z915,'Average Crustal Abundance'!S$2)</f>
        <v>0.18</v>
      </c>
      <c r="AY915" s="2">
        <f>IF(AA915&gt;'Average Crustal Abundance'!T$2,Data!AA915,'Average Crustal Abundance'!T$2)</f>
        <v>1E-3</v>
      </c>
      <c r="AZ915" s="2">
        <f>IF(AB915&gt;'Average Crustal Abundance'!U$2,Data!AB915,'Average Crustal Abundance'!U$2)</f>
        <v>0.8</v>
      </c>
      <c r="BA915" s="2">
        <f>IF(AC915&gt;'Average Crustal Abundance'!V$2,Data!AC915,'Average Crustal Abundance'!V$2)</f>
        <v>1</v>
      </c>
      <c r="BB915" s="2">
        <f>IF(AD915&gt;'Average Crustal Abundance'!W$2,Data!AD915,'Average Crustal Abundance'!W$2)</f>
        <v>1.7</v>
      </c>
      <c r="BC915" s="2">
        <f>IF(AE915&gt;'Average Crustal Abundance'!X$2,Data!AE915,'Average Crustal Abundance'!X$2)</f>
        <v>20</v>
      </c>
      <c r="BD915" s="2">
        <f>IF(AF915&gt;'Average Crustal Abundance'!Y$2,Data!AF915,'Average Crustal Abundance'!Y$2)</f>
        <v>1.3</v>
      </c>
      <c r="BE915" s="3">
        <f>LOG((AG915/'Average Crustal Abundance'!B$2),1.636)</f>
        <v>0</v>
      </c>
      <c r="BF915" s="3">
        <f>LOG((AH915/'Average Crustal Abundance'!C$2),5.77)</f>
        <v>0</v>
      </c>
      <c r="BG915" s="3">
        <f>LOG((AI915/'Average Crustal Abundance'!D$2),5.07)</f>
        <v>0</v>
      </c>
      <c r="BH915" s="3">
        <f>IF(LOG((AJ915/'Average Crustal Abundance'!E$2))&lt;6,LOG((AJ915/'Average Crustal Abundance'!E$2)),6)</f>
        <v>0</v>
      </c>
      <c r="BI915" s="3">
        <f>IF(LOG((AK915/'Average Crustal Abundance'!F$2))&lt;6,LOG((AK915/'Average Crustal Abundance'!F$2)),6)</f>
        <v>0</v>
      </c>
      <c r="BJ915" s="3">
        <f>IF(LOG((AL915/'Average Crustal Abundance'!G$2))&lt;6,LOG((AL915/'Average Crustal Abundance'!G$2)),6)</f>
        <v>0</v>
      </c>
      <c r="BK915" s="3">
        <f>LOG((AM915/'Average Crustal Abundance'!H$2),5.77)</f>
        <v>0</v>
      </c>
      <c r="BL915" s="3">
        <f>IF(LOG((AN915/'Average Crustal Abundance'!I$2))&lt;6,LOG((AN915/'Average Crustal Abundance'!I$2)),6)</f>
        <v>0</v>
      </c>
      <c r="BM915" s="3">
        <f>IF(LOG((AO915/'Average Crustal Abundance'!J$2))&lt;6,LOG((AO915/'Average Crustal Abundance'!J$2)),6)</f>
        <v>0</v>
      </c>
      <c r="BN915" s="3">
        <f>LOG((AP915/'Average Crustal Abundance'!K$2),4.9)</f>
        <v>0</v>
      </c>
      <c r="BO915" s="3">
        <f>IF(LOG((AQ915/'Average Crustal Abundance'!L$2))&lt;6,LOG((AQ915/'Average Crustal Abundance'!L$2)),6)</f>
        <v>0</v>
      </c>
      <c r="BP915" s="3">
        <f>IF(LOG((AR915/'Average Crustal Abundance'!M$2))&lt;6,LOG((AR915/'Average Crustal Abundance'!M$2)),6)</f>
        <v>0</v>
      </c>
      <c r="BQ915" s="3">
        <f>IF(LOG((AS915/'Average Crustal Abundance'!N$2))&lt;6,LOG((AS915/'Average Crustal Abundance'!N$2)),6)</f>
        <v>0</v>
      </c>
      <c r="BR915" s="3">
        <f>LOG((AT915/'Average Crustal Abundance'!O$2),6.71)</f>
        <v>0</v>
      </c>
      <c r="BS915" s="3">
        <f>IF(LOG((AU915/'Average Crustal Abundance'!P$2))&lt;6,LOG((AU915/'Average Crustal Abundance'!P$2)),6)</f>
        <v>0</v>
      </c>
      <c r="BT915" s="3">
        <f>LOG((AV915/'Average Crustal Abundance'!Q$2),8.58)</f>
        <v>0</v>
      </c>
      <c r="BU915" s="3">
        <f>IF(LOG((AW915/'Average Crustal Abundance'!R$2))&lt;6,LOG((AW915/'Average Crustal Abundance'!R$2)),6)</f>
        <v>0</v>
      </c>
      <c r="BV915" s="3">
        <f>IF(LOG((AX915/'Average Crustal Abundance'!S$2))&lt;6,LOG((AX915/'Average Crustal Abundance'!S$2)),6)</f>
        <v>0</v>
      </c>
      <c r="BW915" s="3">
        <f>IF(LOG((AY915/'Average Crustal Abundance'!T$2))&lt;6,LOG((AY915/'Average Crustal Abundance'!T$2)),6)</f>
        <v>0</v>
      </c>
      <c r="BX915" s="3">
        <f>IF(LOG((AZ915/'Average Crustal Abundance'!U$2))&lt;6,LOG((AZ915/'Average Crustal Abundance'!U$2)),6)</f>
        <v>0</v>
      </c>
      <c r="BY915" s="3">
        <f>IF(LOG((BA915/'Average Crustal Abundance'!V$2))&lt;6,LOG((BA915/'Average Crustal Abundance'!V$2)),6)</f>
        <v>0</v>
      </c>
      <c r="BZ915" s="3">
        <f>LOG((BB915/'Average Crustal Abundance'!W$2),9.15)</f>
        <v>0</v>
      </c>
      <c r="CA915" s="3">
        <f>LOG((BC915/'Average Crustal Abundance'!X$2),6.07)</f>
        <v>0</v>
      </c>
      <c r="CB915" s="3">
        <f>LOG((BD915/'Average Crustal Abundance'!Y$2),9.57)</f>
        <v>0</v>
      </c>
      <c r="CC915" s="3">
        <f t="shared" si="496"/>
        <v>0</v>
      </c>
      <c r="CD915" s="3" t="e">
        <f t="shared" si="497"/>
        <v>#DIV/0!</v>
      </c>
      <c r="CE915" s="4" t="e">
        <f t="shared" si="493"/>
        <v>#DIV/0!</v>
      </c>
      <c r="CF915" s="4" t="e">
        <f t="shared" si="494"/>
        <v>#DIV/0!</v>
      </c>
      <c r="CG915" s="4" t="e">
        <f t="shared" si="495"/>
        <v>#DIV/0!</v>
      </c>
      <c r="CH915" s="4" t="e">
        <f t="shared" si="489"/>
        <v>#DIV/0!</v>
      </c>
      <c r="CI915" s="4" t="e">
        <f t="shared" si="490"/>
        <v>#DIV/0!</v>
      </c>
      <c r="CJ915" s="4" t="e">
        <f t="shared" si="491"/>
        <v>#DIV/0!</v>
      </c>
      <c r="CK915" s="4" t="e">
        <f t="shared" si="492"/>
        <v>#DIV/0!</v>
      </c>
      <c r="CL915" s="4" t="e">
        <f t="shared" si="499"/>
        <v>#DIV/0!</v>
      </c>
      <c r="CM915" s="4" t="e">
        <f t="shared" si="500"/>
        <v>#DIV/0!</v>
      </c>
      <c r="CN915" s="4" t="e">
        <f t="shared" si="485"/>
        <v>#DIV/0!</v>
      </c>
      <c r="CO915" s="4" t="e">
        <f t="shared" si="485"/>
        <v>#DIV/0!</v>
      </c>
      <c r="CP915" s="4" t="e">
        <f t="shared" si="485"/>
        <v>#DIV/0!</v>
      </c>
      <c r="CQ915" s="4" t="e">
        <f t="shared" ref="CQ915:CQ946" si="510">BQ915*$CD915</f>
        <v>#DIV/0!</v>
      </c>
      <c r="CR915" s="4" t="e">
        <f t="shared" ref="CR915:CR946" si="511">BR915*$CD915</f>
        <v>#DIV/0!</v>
      </c>
      <c r="CS915" s="4" t="e">
        <f t="shared" ref="CS915:CS946" si="512">BS915*$CD915</f>
        <v>#DIV/0!</v>
      </c>
      <c r="CT915" s="4" t="e">
        <f t="shared" si="501"/>
        <v>#DIV/0!</v>
      </c>
      <c r="CU915" s="4" t="e">
        <f t="shared" si="502"/>
        <v>#DIV/0!</v>
      </c>
      <c r="CV915" s="4" t="e">
        <f t="shared" si="503"/>
        <v>#DIV/0!</v>
      </c>
      <c r="CW915" s="4" t="e">
        <f t="shared" si="504"/>
        <v>#DIV/0!</v>
      </c>
      <c r="CX915" s="4" t="e">
        <f t="shared" si="505"/>
        <v>#DIV/0!</v>
      </c>
      <c r="CY915" s="4" t="e">
        <f t="shared" si="506"/>
        <v>#DIV/0!</v>
      </c>
      <c r="CZ915" s="4" t="e">
        <f t="shared" si="507"/>
        <v>#DIV/0!</v>
      </c>
      <c r="DA915" s="4" t="e">
        <f t="shared" si="508"/>
        <v>#DIV/0!</v>
      </c>
      <c r="DB915" s="4" t="e">
        <f t="shared" si="509"/>
        <v>#DIV/0!</v>
      </c>
      <c r="DC915" s="3"/>
      <c r="DD915" s="3" t="e">
        <f t="shared" si="498"/>
        <v>#DIV/0!</v>
      </c>
    </row>
    <row r="916" spans="33:108" x14ac:dyDescent="0.25">
      <c r="AG916" s="2">
        <f>IF(I916&gt;'Average Crustal Abundance'!B$2,Data!I916,'Average Crustal Abundance'!B$2)</f>
        <v>52200</v>
      </c>
      <c r="AH916" s="2">
        <f>IF(J916&gt;'Average Crustal Abundance'!C$2,Data!J916,'Average Crustal Abundance'!C$2)</f>
        <v>27</v>
      </c>
      <c r="AI916" s="2">
        <f>IF(K916&gt;'Average Crustal Abundance'!D$2,Data!K916,'Average Crustal Abundance'!D$2)</f>
        <v>59</v>
      </c>
      <c r="AJ916" s="2">
        <f>IF(L916&gt;'Average Crustal Abundance'!E$2,Data!L916,'Average Crustal Abundance'!E$2)</f>
        <v>0.188</v>
      </c>
      <c r="AK916" s="2">
        <f>IF(M916&gt;'Average Crustal Abundance'!F$2,Data!M916,'Average Crustal Abundance'!F$2)</f>
        <v>1.5E-3</v>
      </c>
      <c r="AL916" s="2">
        <f>IF(N916&gt;'Average Crustal Abundance'!G$2,Data!N916,'Average Crustal Abundance'!G$2)</f>
        <v>1.5E-3</v>
      </c>
      <c r="AM916" s="2">
        <f>IF(O916&gt;'Average Crustal Abundance'!H$2,Data!O916,'Average Crustal Abundance'!H$2)</f>
        <v>27</v>
      </c>
      <c r="AN916" s="2">
        <f>IF(P916&gt;'Average Crustal Abundance'!I$2,Data!P916,'Average Crustal Abundance'!I$2)</f>
        <v>5.6000000000000001E-2</v>
      </c>
      <c r="AO916" s="2">
        <f>IF(Q916&gt;'Average Crustal Abundance'!J$2,Data!Q916,'Average Crustal Abundance'!J$2)</f>
        <v>1.2999999999999999E-3</v>
      </c>
      <c r="AP916" s="2">
        <f>IF(R916&gt;'Average Crustal Abundance'!K$2,Data!R916,'Average Crustal Abundance'!K$2)</f>
        <v>72</v>
      </c>
      <c r="AQ916" s="2">
        <f>IF(S916&gt;'Average Crustal Abundance'!L$2,Data!S916,'Average Crustal Abundance'!L$2)</f>
        <v>0.08</v>
      </c>
      <c r="AR916" s="2">
        <f>IF(T916&gt;'Average Crustal Abundance'!M$2,Data!T916,'Average Crustal Abundance'!M$2)</f>
        <v>5.1999999999999998E-2</v>
      </c>
      <c r="AS916" s="2">
        <f>IF(U916&gt;'Average Crustal Abundance'!N$2,Data!U916,'Average Crustal Abundance'!N$2)</f>
        <v>0.5</v>
      </c>
      <c r="AT916" s="2">
        <f>IF(V916&gt;'Average Crustal Abundance'!O$2,Data!V916,'Average Crustal Abundance'!O$2)</f>
        <v>11</v>
      </c>
      <c r="AU916" s="2">
        <f>IF(W916&gt;'Average Crustal Abundance'!P$2,Data!W916,'Average Crustal Abundance'!P$2)</f>
        <v>0.03</v>
      </c>
      <c r="AV916" s="2">
        <f>IF(X916&gt;'Average Crustal Abundance'!Q$2,Data!X916,'Average Crustal Abundance'!Q$2)</f>
        <v>2.5</v>
      </c>
      <c r="AW916" s="2">
        <f>IF(Y916&gt;'Average Crustal Abundance'!R$2,Data!Y916,'Average Crustal Abundance'!R$2)</f>
        <v>0.2</v>
      </c>
      <c r="AX916" s="2">
        <f>IF(Z916&gt;'Average Crustal Abundance'!S$2,Data!Z916,'Average Crustal Abundance'!S$2)</f>
        <v>0.18</v>
      </c>
      <c r="AY916" s="2">
        <f>IF(AA916&gt;'Average Crustal Abundance'!T$2,Data!AA916,'Average Crustal Abundance'!T$2)</f>
        <v>1E-3</v>
      </c>
      <c r="AZ916" s="2">
        <f>IF(AB916&gt;'Average Crustal Abundance'!U$2,Data!AB916,'Average Crustal Abundance'!U$2)</f>
        <v>0.8</v>
      </c>
      <c r="BA916" s="2">
        <f>IF(AC916&gt;'Average Crustal Abundance'!V$2,Data!AC916,'Average Crustal Abundance'!V$2)</f>
        <v>1</v>
      </c>
      <c r="BB916" s="2">
        <f>IF(AD916&gt;'Average Crustal Abundance'!W$2,Data!AD916,'Average Crustal Abundance'!W$2)</f>
        <v>1.7</v>
      </c>
      <c r="BC916" s="2">
        <f>IF(AE916&gt;'Average Crustal Abundance'!X$2,Data!AE916,'Average Crustal Abundance'!X$2)</f>
        <v>20</v>
      </c>
      <c r="BD916" s="2">
        <f>IF(AF916&gt;'Average Crustal Abundance'!Y$2,Data!AF916,'Average Crustal Abundance'!Y$2)</f>
        <v>1.3</v>
      </c>
      <c r="BE916" s="3">
        <f>LOG((AG916/'Average Crustal Abundance'!B$2),1.636)</f>
        <v>0</v>
      </c>
      <c r="BF916" s="3">
        <f>LOG((AH916/'Average Crustal Abundance'!C$2),5.77)</f>
        <v>0</v>
      </c>
      <c r="BG916" s="3">
        <f>LOG((AI916/'Average Crustal Abundance'!D$2),5.07)</f>
        <v>0</v>
      </c>
      <c r="BH916" s="3">
        <f>IF(LOG((AJ916/'Average Crustal Abundance'!E$2))&lt;6,LOG((AJ916/'Average Crustal Abundance'!E$2)),6)</f>
        <v>0</v>
      </c>
      <c r="BI916" s="3">
        <f>IF(LOG((AK916/'Average Crustal Abundance'!F$2))&lt;6,LOG((AK916/'Average Crustal Abundance'!F$2)),6)</f>
        <v>0</v>
      </c>
      <c r="BJ916" s="3">
        <f>IF(LOG((AL916/'Average Crustal Abundance'!G$2))&lt;6,LOG((AL916/'Average Crustal Abundance'!G$2)),6)</f>
        <v>0</v>
      </c>
      <c r="BK916" s="3">
        <f>LOG((AM916/'Average Crustal Abundance'!H$2),5.77)</f>
        <v>0</v>
      </c>
      <c r="BL916" s="3">
        <f>IF(LOG((AN916/'Average Crustal Abundance'!I$2))&lt;6,LOG((AN916/'Average Crustal Abundance'!I$2)),6)</f>
        <v>0</v>
      </c>
      <c r="BM916" s="3">
        <f>IF(LOG((AO916/'Average Crustal Abundance'!J$2))&lt;6,LOG((AO916/'Average Crustal Abundance'!J$2)),6)</f>
        <v>0</v>
      </c>
      <c r="BN916" s="3">
        <f>LOG((AP916/'Average Crustal Abundance'!K$2),4.9)</f>
        <v>0</v>
      </c>
      <c r="BO916" s="3">
        <f>IF(LOG((AQ916/'Average Crustal Abundance'!L$2))&lt;6,LOG((AQ916/'Average Crustal Abundance'!L$2)),6)</f>
        <v>0</v>
      </c>
      <c r="BP916" s="3">
        <f>IF(LOG((AR916/'Average Crustal Abundance'!M$2))&lt;6,LOG((AR916/'Average Crustal Abundance'!M$2)),6)</f>
        <v>0</v>
      </c>
      <c r="BQ916" s="3">
        <f>IF(LOG((AS916/'Average Crustal Abundance'!N$2))&lt;6,LOG((AS916/'Average Crustal Abundance'!N$2)),6)</f>
        <v>0</v>
      </c>
      <c r="BR916" s="3">
        <f>LOG((AT916/'Average Crustal Abundance'!O$2),6.71)</f>
        <v>0</v>
      </c>
      <c r="BS916" s="3">
        <f>IF(LOG((AU916/'Average Crustal Abundance'!P$2))&lt;6,LOG((AU916/'Average Crustal Abundance'!P$2)),6)</f>
        <v>0</v>
      </c>
      <c r="BT916" s="3">
        <f>LOG((AV916/'Average Crustal Abundance'!Q$2),8.58)</f>
        <v>0</v>
      </c>
      <c r="BU916" s="3">
        <f>IF(LOG((AW916/'Average Crustal Abundance'!R$2))&lt;6,LOG((AW916/'Average Crustal Abundance'!R$2)),6)</f>
        <v>0</v>
      </c>
      <c r="BV916" s="3">
        <f>IF(LOG((AX916/'Average Crustal Abundance'!S$2))&lt;6,LOG((AX916/'Average Crustal Abundance'!S$2)),6)</f>
        <v>0</v>
      </c>
      <c r="BW916" s="3">
        <f>IF(LOG((AY916/'Average Crustal Abundance'!T$2))&lt;6,LOG((AY916/'Average Crustal Abundance'!T$2)),6)</f>
        <v>0</v>
      </c>
      <c r="BX916" s="3">
        <f>IF(LOG((AZ916/'Average Crustal Abundance'!U$2))&lt;6,LOG((AZ916/'Average Crustal Abundance'!U$2)),6)</f>
        <v>0</v>
      </c>
      <c r="BY916" s="3">
        <f>IF(LOG((BA916/'Average Crustal Abundance'!V$2))&lt;6,LOG((BA916/'Average Crustal Abundance'!V$2)),6)</f>
        <v>0</v>
      </c>
      <c r="BZ916" s="3">
        <f>LOG((BB916/'Average Crustal Abundance'!W$2),9.15)</f>
        <v>0</v>
      </c>
      <c r="CA916" s="3">
        <f>LOG((BC916/'Average Crustal Abundance'!X$2),6.07)</f>
        <v>0</v>
      </c>
      <c r="CB916" s="3">
        <f>LOG((BD916/'Average Crustal Abundance'!Y$2),9.57)</f>
        <v>0</v>
      </c>
      <c r="CC916" s="3">
        <f t="shared" si="496"/>
        <v>0</v>
      </c>
      <c r="CD916" s="3" t="e">
        <f t="shared" si="497"/>
        <v>#DIV/0!</v>
      </c>
      <c r="CE916" s="4" t="e">
        <f t="shared" si="493"/>
        <v>#DIV/0!</v>
      </c>
      <c r="CF916" s="4" t="e">
        <f t="shared" si="494"/>
        <v>#DIV/0!</v>
      </c>
      <c r="CG916" s="4" t="e">
        <f t="shared" si="495"/>
        <v>#DIV/0!</v>
      </c>
      <c r="CH916" s="4" t="e">
        <f t="shared" si="489"/>
        <v>#DIV/0!</v>
      </c>
      <c r="CI916" s="4" t="e">
        <f t="shared" si="490"/>
        <v>#DIV/0!</v>
      </c>
      <c r="CJ916" s="4" t="e">
        <f t="shared" si="491"/>
        <v>#DIV/0!</v>
      </c>
      <c r="CK916" s="4" t="e">
        <f t="shared" si="492"/>
        <v>#DIV/0!</v>
      </c>
      <c r="CL916" s="4" t="e">
        <f t="shared" si="499"/>
        <v>#DIV/0!</v>
      </c>
      <c r="CM916" s="4" t="e">
        <f t="shared" si="500"/>
        <v>#DIV/0!</v>
      </c>
      <c r="CN916" s="4" t="e">
        <f t="shared" ref="CN916:CN947" si="513">BN916*$CD916</f>
        <v>#DIV/0!</v>
      </c>
      <c r="CO916" s="4" t="e">
        <f t="shared" ref="CO916:CO947" si="514">BO916*$CD916</f>
        <v>#DIV/0!</v>
      </c>
      <c r="CP916" s="4" t="e">
        <f t="shared" ref="CP916:CP947" si="515">BP916*$CD916</f>
        <v>#DIV/0!</v>
      </c>
      <c r="CQ916" s="4" t="e">
        <f t="shared" si="510"/>
        <v>#DIV/0!</v>
      </c>
      <c r="CR916" s="4" t="e">
        <f t="shared" si="511"/>
        <v>#DIV/0!</v>
      </c>
      <c r="CS916" s="4" t="e">
        <f t="shared" si="512"/>
        <v>#DIV/0!</v>
      </c>
      <c r="CT916" s="4" t="e">
        <f t="shared" si="501"/>
        <v>#DIV/0!</v>
      </c>
      <c r="CU916" s="4" t="e">
        <f t="shared" si="502"/>
        <v>#DIV/0!</v>
      </c>
      <c r="CV916" s="4" t="e">
        <f t="shared" si="503"/>
        <v>#DIV/0!</v>
      </c>
      <c r="CW916" s="4" t="e">
        <f t="shared" si="504"/>
        <v>#DIV/0!</v>
      </c>
      <c r="CX916" s="4" t="e">
        <f t="shared" si="505"/>
        <v>#DIV/0!</v>
      </c>
      <c r="CY916" s="4" t="e">
        <f t="shared" si="506"/>
        <v>#DIV/0!</v>
      </c>
      <c r="CZ916" s="4" t="e">
        <f t="shared" si="507"/>
        <v>#DIV/0!</v>
      </c>
      <c r="DA916" s="4" t="e">
        <f t="shared" si="508"/>
        <v>#DIV/0!</v>
      </c>
      <c r="DB916" s="4" t="e">
        <f t="shared" si="509"/>
        <v>#DIV/0!</v>
      </c>
      <c r="DC916" s="3"/>
      <c r="DD916" s="3" t="e">
        <f t="shared" si="498"/>
        <v>#DIV/0!</v>
      </c>
    </row>
    <row r="917" spans="33:108" x14ac:dyDescent="0.25">
      <c r="AG917" s="2">
        <f>IF(I917&gt;'Average Crustal Abundance'!B$2,Data!I917,'Average Crustal Abundance'!B$2)</f>
        <v>52200</v>
      </c>
      <c r="AH917" s="2">
        <f>IF(J917&gt;'Average Crustal Abundance'!C$2,Data!J917,'Average Crustal Abundance'!C$2)</f>
        <v>27</v>
      </c>
      <c r="AI917" s="2">
        <f>IF(K917&gt;'Average Crustal Abundance'!D$2,Data!K917,'Average Crustal Abundance'!D$2)</f>
        <v>59</v>
      </c>
      <c r="AJ917" s="2">
        <f>IF(L917&gt;'Average Crustal Abundance'!E$2,Data!L917,'Average Crustal Abundance'!E$2)</f>
        <v>0.188</v>
      </c>
      <c r="AK917" s="2">
        <f>IF(M917&gt;'Average Crustal Abundance'!F$2,Data!M917,'Average Crustal Abundance'!F$2)</f>
        <v>1.5E-3</v>
      </c>
      <c r="AL917" s="2">
        <f>IF(N917&gt;'Average Crustal Abundance'!G$2,Data!N917,'Average Crustal Abundance'!G$2)</f>
        <v>1.5E-3</v>
      </c>
      <c r="AM917" s="2">
        <f>IF(O917&gt;'Average Crustal Abundance'!H$2,Data!O917,'Average Crustal Abundance'!H$2)</f>
        <v>27</v>
      </c>
      <c r="AN917" s="2">
        <f>IF(P917&gt;'Average Crustal Abundance'!I$2,Data!P917,'Average Crustal Abundance'!I$2)</f>
        <v>5.6000000000000001E-2</v>
      </c>
      <c r="AO917" s="2">
        <f>IF(Q917&gt;'Average Crustal Abundance'!J$2,Data!Q917,'Average Crustal Abundance'!J$2)</f>
        <v>1.2999999999999999E-3</v>
      </c>
      <c r="AP917" s="2">
        <f>IF(R917&gt;'Average Crustal Abundance'!K$2,Data!R917,'Average Crustal Abundance'!K$2)</f>
        <v>72</v>
      </c>
      <c r="AQ917" s="2">
        <f>IF(S917&gt;'Average Crustal Abundance'!L$2,Data!S917,'Average Crustal Abundance'!L$2)</f>
        <v>0.08</v>
      </c>
      <c r="AR917" s="2">
        <f>IF(T917&gt;'Average Crustal Abundance'!M$2,Data!T917,'Average Crustal Abundance'!M$2)</f>
        <v>5.1999999999999998E-2</v>
      </c>
      <c r="AS917" s="2">
        <f>IF(U917&gt;'Average Crustal Abundance'!N$2,Data!U917,'Average Crustal Abundance'!N$2)</f>
        <v>0.5</v>
      </c>
      <c r="AT917" s="2">
        <f>IF(V917&gt;'Average Crustal Abundance'!O$2,Data!V917,'Average Crustal Abundance'!O$2)</f>
        <v>11</v>
      </c>
      <c r="AU917" s="2">
        <f>IF(W917&gt;'Average Crustal Abundance'!P$2,Data!W917,'Average Crustal Abundance'!P$2)</f>
        <v>0.03</v>
      </c>
      <c r="AV917" s="2">
        <f>IF(X917&gt;'Average Crustal Abundance'!Q$2,Data!X917,'Average Crustal Abundance'!Q$2)</f>
        <v>2.5</v>
      </c>
      <c r="AW917" s="2">
        <f>IF(Y917&gt;'Average Crustal Abundance'!R$2,Data!Y917,'Average Crustal Abundance'!R$2)</f>
        <v>0.2</v>
      </c>
      <c r="AX917" s="2">
        <f>IF(Z917&gt;'Average Crustal Abundance'!S$2,Data!Z917,'Average Crustal Abundance'!S$2)</f>
        <v>0.18</v>
      </c>
      <c r="AY917" s="2">
        <f>IF(AA917&gt;'Average Crustal Abundance'!T$2,Data!AA917,'Average Crustal Abundance'!T$2)</f>
        <v>1E-3</v>
      </c>
      <c r="AZ917" s="2">
        <f>IF(AB917&gt;'Average Crustal Abundance'!U$2,Data!AB917,'Average Crustal Abundance'!U$2)</f>
        <v>0.8</v>
      </c>
      <c r="BA917" s="2">
        <f>IF(AC917&gt;'Average Crustal Abundance'!V$2,Data!AC917,'Average Crustal Abundance'!V$2)</f>
        <v>1</v>
      </c>
      <c r="BB917" s="2">
        <f>IF(AD917&gt;'Average Crustal Abundance'!W$2,Data!AD917,'Average Crustal Abundance'!W$2)</f>
        <v>1.7</v>
      </c>
      <c r="BC917" s="2">
        <f>IF(AE917&gt;'Average Crustal Abundance'!X$2,Data!AE917,'Average Crustal Abundance'!X$2)</f>
        <v>20</v>
      </c>
      <c r="BD917" s="2">
        <f>IF(AF917&gt;'Average Crustal Abundance'!Y$2,Data!AF917,'Average Crustal Abundance'!Y$2)</f>
        <v>1.3</v>
      </c>
      <c r="BE917" s="3">
        <f>LOG((AG917/'Average Crustal Abundance'!B$2),1.636)</f>
        <v>0</v>
      </c>
      <c r="BF917" s="3">
        <f>LOG((AH917/'Average Crustal Abundance'!C$2),5.77)</f>
        <v>0</v>
      </c>
      <c r="BG917" s="3">
        <f>LOG((AI917/'Average Crustal Abundance'!D$2),5.07)</f>
        <v>0</v>
      </c>
      <c r="BH917" s="3">
        <f>IF(LOG((AJ917/'Average Crustal Abundance'!E$2))&lt;6,LOG((AJ917/'Average Crustal Abundance'!E$2)),6)</f>
        <v>0</v>
      </c>
      <c r="BI917" s="3">
        <f>IF(LOG((AK917/'Average Crustal Abundance'!F$2))&lt;6,LOG((AK917/'Average Crustal Abundance'!F$2)),6)</f>
        <v>0</v>
      </c>
      <c r="BJ917" s="3">
        <f>IF(LOG((AL917/'Average Crustal Abundance'!G$2))&lt;6,LOG((AL917/'Average Crustal Abundance'!G$2)),6)</f>
        <v>0</v>
      </c>
      <c r="BK917" s="3">
        <f>LOG((AM917/'Average Crustal Abundance'!H$2),5.77)</f>
        <v>0</v>
      </c>
      <c r="BL917" s="3">
        <f>IF(LOG((AN917/'Average Crustal Abundance'!I$2))&lt;6,LOG((AN917/'Average Crustal Abundance'!I$2)),6)</f>
        <v>0</v>
      </c>
      <c r="BM917" s="3">
        <f>IF(LOG((AO917/'Average Crustal Abundance'!J$2))&lt;6,LOG((AO917/'Average Crustal Abundance'!J$2)),6)</f>
        <v>0</v>
      </c>
      <c r="BN917" s="3">
        <f>LOG((AP917/'Average Crustal Abundance'!K$2),4.9)</f>
        <v>0</v>
      </c>
      <c r="BO917" s="3">
        <f>IF(LOG((AQ917/'Average Crustal Abundance'!L$2))&lt;6,LOG((AQ917/'Average Crustal Abundance'!L$2)),6)</f>
        <v>0</v>
      </c>
      <c r="BP917" s="3">
        <f>IF(LOG((AR917/'Average Crustal Abundance'!M$2))&lt;6,LOG((AR917/'Average Crustal Abundance'!M$2)),6)</f>
        <v>0</v>
      </c>
      <c r="BQ917" s="3">
        <f>IF(LOG((AS917/'Average Crustal Abundance'!N$2))&lt;6,LOG((AS917/'Average Crustal Abundance'!N$2)),6)</f>
        <v>0</v>
      </c>
      <c r="BR917" s="3">
        <f>LOG((AT917/'Average Crustal Abundance'!O$2),6.71)</f>
        <v>0</v>
      </c>
      <c r="BS917" s="3">
        <f>IF(LOG((AU917/'Average Crustal Abundance'!P$2))&lt;6,LOG((AU917/'Average Crustal Abundance'!P$2)),6)</f>
        <v>0</v>
      </c>
      <c r="BT917" s="3">
        <f>LOG((AV917/'Average Crustal Abundance'!Q$2),8.58)</f>
        <v>0</v>
      </c>
      <c r="BU917" s="3">
        <f>IF(LOG((AW917/'Average Crustal Abundance'!R$2))&lt;6,LOG((AW917/'Average Crustal Abundance'!R$2)),6)</f>
        <v>0</v>
      </c>
      <c r="BV917" s="3">
        <f>IF(LOG((AX917/'Average Crustal Abundance'!S$2))&lt;6,LOG((AX917/'Average Crustal Abundance'!S$2)),6)</f>
        <v>0</v>
      </c>
      <c r="BW917" s="3">
        <f>IF(LOG((AY917/'Average Crustal Abundance'!T$2))&lt;6,LOG((AY917/'Average Crustal Abundance'!T$2)),6)</f>
        <v>0</v>
      </c>
      <c r="BX917" s="3">
        <f>IF(LOG((AZ917/'Average Crustal Abundance'!U$2))&lt;6,LOG((AZ917/'Average Crustal Abundance'!U$2)),6)</f>
        <v>0</v>
      </c>
      <c r="BY917" s="3">
        <f>IF(LOG((BA917/'Average Crustal Abundance'!V$2))&lt;6,LOG((BA917/'Average Crustal Abundance'!V$2)),6)</f>
        <v>0</v>
      </c>
      <c r="BZ917" s="3">
        <f>LOG((BB917/'Average Crustal Abundance'!W$2),9.15)</f>
        <v>0</v>
      </c>
      <c r="CA917" s="3">
        <f>LOG((BC917/'Average Crustal Abundance'!X$2),6.07)</f>
        <v>0</v>
      </c>
      <c r="CB917" s="3">
        <f>LOG((BD917/'Average Crustal Abundance'!Y$2),9.57)</f>
        <v>0</v>
      </c>
      <c r="CC917" s="3">
        <f t="shared" si="496"/>
        <v>0</v>
      </c>
      <c r="CD917" s="3" t="e">
        <f t="shared" si="497"/>
        <v>#DIV/0!</v>
      </c>
      <c r="CE917" s="4" t="e">
        <f t="shared" si="493"/>
        <v>#DIV/0!</v>
      </c>
      <c r="CF917" s="4" t="e">
        <f t="shared" si="494"/>
        <v>#DIV/0!</v>
      </c>
      <c r="CG917" s="4" t="e">
        <f t="shared" si="495"/>
        <v>#DIV/0!</v>
      </c>
      <c r="CH917" s="4" t="e">
        <f t="shared" si="489"/>
        <v>#DIV/0!</v>
      </c>
      <c r="CI917" s="4" t="e">
        <f t="shared" si="490"/>
        <v>#DIV/0!</v>
      </c>
      <c r="CJ917" s="4" t="e">
        <f t="shared" si="491"/>
        <v>#DIV/0!</v>
      </c>
      <c r="CK917" s="4" t="e">
        <f t="shared" si="492"/>
        <v>#DIV/0!</v>
      </c>
      <c r="CL917" s="4" t="e">
        <f t="shared" si="499"/>
        <v>#DIV/0!</v>
      </c>
      <c r="CM917" s="4" t="e">
        <f t="shared" si="500"/>
        <v>#DIV/0!</v>
      </c>
      <c r="CN917" s="4" t="e">
        <f t="shared" si="513"/>
        <v>#DIV/0!</v>
      </c>
      <c r="CO917" s="4" t="e">
        <f t="shared" si="514"/>
        <v>#DIV/0!</v>
      </c>
      <c r="CP917" s="4" t="e">
        <f t="shared" si="515"/>
        <v>#DIV/0!</v>
      </c>
      <c r="CQ917" s="4" t="e">
        <f t="shared" si="510"/>
        <v>#DIV/0!</v>
      </c>
      <c r="CR917" s="4" t="e">
        <f t="shared" si="511"/>
        <v>#DIV/0!</v>
      </c>
      <c r="CS917" s="4" t="e">
        <f t="shared" si="512"/>
        <v>#DIV/0!</v>
      </c>
      <c r="CT917" s="4" t="e">
        <f t="shared" si="501"/>
        <v>#DIV/0!</v>
      </c>
      <c r="CU917" s="4" t="e">
        <f t="shared" si="502"/>
        <v>#DIV/0!</v>
      </c>
      <c r="CV917" s="4" t="e">
        <f t="shared" si="503"/>
        <v>#DIV/0!</v>
      </c>
      <c r="CW917" s="4" t="e">
        <f t="shared" si="504"/>
        <v>#DIV/0!</v>
      </c>
      <c r="CX917" s="4" t="e">
        <f t="shared" si="505"/>
        <v>#DIV/0!</v>
      </c>
      <c r="CY917" s="4" t="e">
        <f t="shared" si="506"/>
        <v>#DIV/0!</v>
      </c>
      <c r="CZ917" s="4" t="e">
        <f t="shared" si="507"/>
        <v>#DIV/0!</v>
      </c>
      <c r="DA917" s="4" t="e">
        <f t="shared" si="508"/>
        <v>#DIV/0!</v>
      </c>
      <c r="DB917" s="4" t="e">
        <f t="shared" si="509"/>
        <v>#DIV/0!</v>
      </c>
      <c r="DC917" s="3"/>
      <c r="DD917" s="3" t="e">
        <f t="shared" si="498"/>
        <v>#DIV/0!</v>
      </c>
    </row>
    <row r="918" spans="33:108" x14ac:dyDescent="0.25">
      <c r="AG918" s="2">
        <f>IF(I918&gt;'Average Crustal Abundance'!B$2,Data!I918,'Average Crustal Abundance'!B$2)</f>
        <v>52200</v>
      </c>
      <c r="AH918" s="2">
        <f>IF(J918&gt;'Average Crustal Abundance'!C$2,Data!J918,'Average Crustal Abundance'!C$2)</f>
        <v>27</v>
      </c>
      <c r="AI918" s="2">
        <f>IF(K918&gt;'Average Crustal Abundance'!D$2,Data!K918,'Average Crustal Abundance'!D$2)</f>
        <v>59</v>
      </c>
      <c r="AJ918" s="2">
        <f>IF(L918&gt;'Average Crustal Abundance'!E$2,Data!L918,'Average Crustal Abundance'!E$2)</f>
        <v>0.188</v>
      </c>
      <c r="AK918" s="2">
        <f>IF(M918&gt;'Average Crustal Abundance'!F$2,Data!M918,'Average Crustal Abundance'!F$2)</f>
        <v>1.5E-3</v>
      </c>
      <c r="AL918" s="2">
        <f>IF(N918&gt;'Average Crustal Abundance'!G$2,Data!N918,'Average Crustal Abundance'!G$2)</f>
        <v>1.5E-3</v>
      </c>
      <c r="AM918" s="2">
        <f>IF(O918&gt;'Average Crustal Abundance'!H$2,Data!O918,'Average Crustal Abundance'!H$2)</f>
        <v>27</v>
      </c>
      <c r="AN918" s="2">
        <f>IF(P918&gt;'Average Crustal Abundance'!I$2,Data!P918,'Average Crustal Abundance'!I$2)</f>
        <v>5.6000000000000001E-2</v>
      </c>
      <c r="AO918" s="2">
        <f>IF(Q918&gt;'Average Crustal Abundance'!J$2,Data!Q918,'Average Crustal Abundance'!J$2)</f>
        <v>1.2999999999999999E-3</v>
      </c>
      <c r="AP918" s="2">
        <f>IF(R918&gt;'Average Crustal Abundance'!K$2,Data!R918,'Average Crustal Abundance'!K$2)</f>
        <v>72</v>
      </c>
      <c r="AQ918" s="2">
        <f>IF(S918&gt;'Average Crustal Abundance'!L$2,Data!S918,'Average Crustal Abundance'!L$2)</f>
        <v>0.08</v>
      </c>
      <c r="AR918" s="2">
        <f>IF(T918&gt;'Average Crustal Abundance'!M$2,Data!T918,'Average Crustal Abundance'!M$2)</f>
        <v>5.1999999999999998E-2</v>
      </c>
      <c r="AS918" s="2">
        <f>IF(U918&gt;'Average Crustal Abundance'!N$2,Data!U918,'Average Crustal Abundance'!N$2)</f>
        <v>0.5</v>
      </c>
      <c r="AT918" s="2">
        <f>IF(V918&gt;'Average Crustal Abundance'!O$2,Data!V918,'Average Crustal Abundance'!O$2)</f>
        <v>11</v>
      </c>
      <c r="AU918" s="2">
        <f>IF(W918&gt;'Average Crustal Abundance'!P$2,Data!W918,'Average Crustal Abundance'!P$2)</f>
        <v>0.03</v>
      </c>
      <c r="AV918" s="2">
        <f>IF(X918&gt;'Average Crustal Abundance'!Q$2,Data!X918,'Average Crustal Abundance'!Q$2)</f>
        <v>2.5</v>
      </c>
      <c r="AW918" s="2">
        <f>IF(Y918&gt;'Average Crustal Abundance'!R$2,Data!Y918,'Average Crustal Abundance'!R$2)</f>
        <v>0.2</v>
      </c>
      <c r="AX918" s="2">
        <f>IF(Z918&gt;'Average Crustal Abundance'!S$2,Data!Z918,'Average Crustal Abundance'!S$2)</f>
        <v>0.18</v>
      </c>
      <c r="AY918" s="2">
        <f>IF(AA918&gt;'Average Crustal Abundance'!T$2,Data!AA918,'Average Crustal Abundance'!T$2)</f>
        <v>1E-3</v>
      </c>
      <c r="AZ918" s="2">
        <f>IF(AB918&gt;'Average Crustal Abundance'!U$2,Data!AB918,'Average Crustal Abundance'!U$2)</f>
        <v>0.8</v>
      </c>
      <c r="BA918" s="2">
        <f>IF(AC918&gt;'Average Crustal Abundance'!V$2,Data!AC918,'Average Crustal Abundance'!V$2)</f>
        <v>1</v>
      </c>
      <c r="BB918" s="2">
        <f>IF(AD918&gt;'Average Crustal Abundance'!W$2,Data!AD918,'Average Crustal Abundance'!W$2)</f>
        <v>1.7</v>
      </c>
      <c r="BC918" s="2">
        <f>IF(AE918&gt;'Average Crustal Abundance'!X$2,Data!AE918,'Average Crustal Abundance'!X$2)</f>
        <v>20</v>
      </c>
      <c r="BD918" s="2">
        <f>IF(AF918&gt;'Average Crustal Abundance'!Y$2,Data!AF918,'Average Crustal Abundance'!Y$2)</f>
        <v>1.3</v>
      </c>
      <c r="BE918" s="3">
        <f>LOG((AG918/'Average Crustal Abundance'!B$2),1.636)</f>
        <v>0</v>
      </c>
      <c r="BF918" s="3">
        <f>LOG((AH918/'Average Crustal Abundance'!C$2),5.77)</f>
        <v>0</v>
      </c>
      <c r="BG918" s="3">
        <f>LOG((AI918/'Average Crustal Abundance'!D$2),5.07)</f>
        <v>0</v>
      </c>
      <c r="BH918" s="3">
        <f>IF(LOG((AJ918/'Average Crustal Abundance'!E$2))&lt;6,LOG((AJ918/'Average Crustal Abundance'!E$2)),6)</f>
        <v>0</v>
      </c>
      <c r="BI918" s="3">
        <f>IF(LOG((AK918/'Average Crustal Abundance'!F$2))&lt;6,LOG((AK918/'Average Crustal Abundance'!F$2)),6)</f>
        <v>0</v>
      </c>
      <c r="BJ918" s="3">
        <f>IF(LOG((AL918/'Average Crustal Abundance'!G$2))&lt;6,LOG((AL918/'Average Crustal Abundance'!G$2)),6)</f>
        <v>0</v>
      </c>
      <c r="BK918" s="3">
        <f>LOG((AM918/'Average Crustal Abundance'!H$2),5.77)</f>
        <v>0</v>
      </c>
      <c r="BL918" s="3">
        <f>IF(LOG((AN918/'Average Crustal Abundance'!I$2))&lt;6,LOG((AN918/'Average Crustal Abundance'!I$2)),6)</f>
        <v>0</v>
      </c>
      <c r="BM918" s="3">
        <f>IF(LOG((AO918/'Average Crustal Abundance'!J$2))&lt;6,LOG((AO918/'Average Crustal Abundance'!J$2)),6)</f>
        <v>0</v>
      </c>
      <c r="BN918" s="3">
        <f>LOG((AP918/'Average Crustal Abundance'!K$2),4.9)</f>
        <v>0</v>
      </c>
      <c r="BO918" s="3">
        <f>IF(LOG((AQ918/'Average Crustal Abundance'!L$2))&lt;6,LOG((AQ918/'Average Crustal Abundance'!L$2)),6)</f>
        <v>0</v>
      </c>
      <c r="BP918" s="3">
        <f>IF(LOG((AR918/'Average Crustal Abundance'!M$2))&lt;6,LOG((AR918/'Average Crustal Abundance'!M$2)),6)</f>
        <v>0</v>
      </c>
      <c r="BQ918" s="3">
        <f>IF(LOG((AS918/'Average Crustal Abundance'!N$2))&lt;6,LOG((AS918/'Average Crustal Abundance'!N$2)),6)</f>
        <v>0</v>
      </c>
      <c r="BR918" s="3">
        <f>LOG((AT918/'Average Crustal Abundance'!O$2),6.71)</f>
        <v>0</v>
      </c>
      <c r="BS918" s="3">
        <f>IF(LOG((AU918/'Average Crustal Abundance'!P$2))&lt;6,LOG((AU918/'Average Crustal Abundance'!P$2)),6)</f>
        <v>0</v>
      </c>
      <c r="BT918" s="3">
        <f>LOG((AV918/'Average Crustal Abundance'!Q$2),8.58)</f>
        <v>0</v>
      </c>
      <c r="BU918" s="3">
        <f>IF(LOG((AW918/'Average Crustal Abundance'!R$2))&lt;6,LOG((AW918/'Average Crustal Abundance'!R$2)),6)</f>
        <v>0</v>
      </c>
      <c r="BV918" s="3">
        <f>IF(LOG((AX918/'Average Crustal Abundance'!S$2))&lt;6,LOG((AX918/'Average Crustal Abundance'!S$2)),6)</f>
        <v>0</v>
      </c>
      <c r="BW918" s="3">
        <f>IF(LOG((AY918/'Average Crustal Abundance'!T$2))&lt;6,LOG((AY918/'Average Crustal Abundance'!T$2)),6)</f>
        <v>0</v>
      </c>
      <c r="BX918" s="3">
        <f>IF(LOG((AZ918/'Average Crustal Abundance'!U$2))&lt;6,LOG((AZ918/'Average Crustal Abundance'!U$2)),6)</f>
        <v>0</v>
      </c>
      <c r="BY918" s="3">
        <f>IF(LOG((BA918/'Average Crustal Abundance'!V$2))&lt;6,LOG((BA918/'Average Crustal Abundance'!V$2)),6)</f>
        <v>0</v>
      </c>
      <c r="BZ918" s="3">
        <f>LOG((BB918/'Average Crustal Abundance'!W$2),9.15)</f>
        <v>0</v>
      </c>
      <c r="CA918" s="3">
        <f>LOG((BC918/'Average Crustal Abundance'!X$2),6.07)</f>
        <v>0</v>
      </c>
      <c r="CB918" s="3">
        <f>LOG((BD918/'Average Crustal Abundance'!Y$2),9.57)</f>
        <v>0</v>
      </c>
      <c r="CC918" s="3">
        <f t="shared" si="496"/>
        <v>0</v>
      </c>
      <c r="CD918" s="3" t="e">
        <f t="shared" si="497"/>
        <v>#DIV/0!</v>
      </c>
      <c r="CE918" s="4" t="e">
        <f t="shared" si="493"/>
        <v>#DIV/0!</v>
      </c>
      <c r="CF918" s="4" t="e">
        <f t="shared" si="494"/>
        <v>#DIV/0!</v>
      </c>
      <c r="CG918" s="4" t="e">
        <f t="shared" si="495"/>
        <v>#DIV/0!</v>
      </c>
      <c r="CH918" s="4" t="e">
        <f t="shared" si="489"/>
        <v>#DIV/0!</v>
      </c>
      <c r="CI918" s="4" t="e">
        <f t="shared" si="490"/>
        <v>#DIV/0!</v>
      </c>
      <c r="CJ918" s="4" t="e">
        <f t="shared" si="491"/>
        <v>#DIV/0!</v>
      </c>
      <c r="CK918" s="4" t="e">
        <f t="shared" si="492"/>
        <v>#DIV/0!</v>
      </c>
      <c r="CL918" s="4" t="e">
        <f t="shared" si="499"/>
        <v>#DIV/0!</v>
      </c>
      <c r="CM918" s="4" t="e">
        <f t="shared" si="500"/>
        <v>#DIV/0!</v>
      </c>
      <c r="CN918" s="4" t="e">
        <f t="shared" si="513"/>
        <v>#DIV/0!</v>
      </c>
      <c r="CO918" s="4" t="e">
        <f t="shared" si="514"/>
        <v>#DIV/0!</v>
      </c>
      <c r="CP918" s="4" t="e">
        <f t="shared" si="515"/>
        <v>#DIV/0!</v>
      </c>
      <c r="CQ918" s="4" t="e">
        <f t="shared" si="510"/>
        <v>#DIV/0!</v>
      </c>
      <c r="CR918" s="4" t="e">
        <f t="shared" si="511"/>
        <v>#DIV/0!</v>
      </c>
      <c r="CS918" s="4" t="e">
        <f t="shared" si="512"/>
        <v>#DIV/0!</v>
      </c>
      <c r="CT918" s="4" t="e">
        <f t="shared" si="501"/>
        <v>#DIV/0!</v>
      </c>
      <c r="CU918" s="4" t="e">
        <f t="shared" si="502"/>
        <v>#DIV/0!</v>
      </c>
      <c r="CV918" s="4" t="e">
        <f t="shared" si="503"/>
        <v>#DIV/0!</v>
      </c>
      <c r="CW918" s="4" t="e">
        <f t="shared" si="504"/>
        <v>#DIV/0!</v>
      </c>
      <c r="CX918" s="4" t="e">
        <f t="shared" si="505"/>
        <v>#DIV/0!</v>
      </c>
      <c r="CY918" s="4" t="e">
        <f t="shared" si="506"/>
        <v>#DIV/0!</v>
      </c>
      <c r="CZ918" s="4" t="e">
        <f t="shared" si="507"/>
        <v>#DIV/0!</v>
      </c>
      <c r="DA918" s="4" t="e">
        <f t="shared" si="508"/>
        <v>#DIV/0!</v>
      </c>
      <c r="DB918" s="4" t="e">
        <f t="shared" si="509"/>
        <v>#DIV/0!</v>
      </c>
      <c r="DC918" s="3"/>
      <c r="DD918" s="3" t="e">
        <f t="shared" si="498"/>
        <v>#DIV/0!</v>
      </c>
    </row>
    <row r="919" spans="33:108" x14ac:dyDescent="0.25">
      <c r="AG919" s="2">
        <f>IF(I919&gt;'Average Crustal Abundance'!B$2,Data!I919,'Average Crustal Abundance'!B$2)</f>
        <v>52200</v>
      </c>
      <c r="AH919" s="2">
        <f>IF(J919&gt;'Average Crustal Abundance'!C$2,Data!J919,'Average Crustal Abundance'!C$2)</f>
        <v>27</v>
      </c>
      <c r="AI919" s="2">
        <f>IF(K919&gt;'Average Crustal Abundance'!D$2,Data!K919,'Average Crustal Abundance'!D$2)</f>
        <v>59</v>
      </c>
      <c r="AJ919" s="2">
        <f>IF(L919&gt;'Average Crustal Abundance'!E$2,Data!L919,'Average Crustal Abundance'!E$2)</f>
        <v>0.188</v>
      </c>
      <c r="AK919" s="2">
        <f>IF(M919&gt;'Average Crustal Abundance'!F$2,Data!M919,'Average Crustal Abundance'!F$2)</f>
        <v>1.5E-3</v>
      </c>
      <c r="AL919" s="2">
        <f>IF(N919&gt;'Average Crustal Abundance'!G$2,Data!N919,'Average Crustal Abundance'!G$2)</f>
        <v>1.5E-3</v>
      </c>
      <c r="AM919" s="2">
        <f>IF(O919&gt;'Average Crustal Abundance'!H$2,Data!O919,'Average Crustal Abundance'!H$2)</f>
        <v>27</v>
      </c>
      <c r="AN919" s="2">
        <f>IF(P919&gt;'Average Crustal Abundance'!I$2,Data!P919,'Average Crustal Abundance'!I$2)</f>
        <v>5.6000000000000001E-2</v>
      </c>
      <c r="AO919" s="2">
        <f>IF(Q919&gt;'Average Crustal Abundance'!J$2,Data!Q919,'Average Crustal Abundance'!J$2)</f>
        <v>1.2999999999999999E-3</v>
      </c>
      <c r="AP919" s="2">
        <f>IF(R919&gt;'Average Crustal Abundance'!K$2,Data!R919,'Average Crustal Abundance'!K$2)</f>
        <v>72</v>
      </c>
      <c r="AQ919" s="2">
        <f>IF(S919&gt;'Average Crustal Abundance'!L$2,Data!S919,'Average Crustal Abundance'!L$2)</f>
        <v>0.08</v>
      </c>
      <c r="AR919" s="2">
        <f>IF(T919&gt;'Average Crustal Abundance'!M$2,Data!T919,'Average Crustal Abundance'!M$2)</f>
        <v>5.1999999999999998E-2</v>
      </c>
      <c r="AS919" s="2">
        <f>IF(U919&gt;'Average Crustal Abundance'!N$2,Data!U919,'Average Crustal Abundance'!N$2)</f>
        <v>0.5</v>
      </c>
      <c r="AT919" s="2">
        <f>IF(V919&gt;'Average Crustal Abundance'!O$2,Data!V919,'Average Crustal Abundance'!O$2)</f>
        <v>11</v>
      </c>
      <c r="AU919" s="2">
        <f>IF(W919&gt;'Average Crustal Abundance'!P$2,Data!W919,'Average Crustal Abundance'!P$2)</f>
        <v>0.03</v>
      </c>
      <c r="AV919" s="2">
        <f>IF(X919&gt;'Average Crustal Abundance'!Q$2,Data!X919,'Average Crustal Abundance'!Q$2)</f>
        <v>2.5</v>
      </c>
      <c r="AW919" s="2">
        <f>IF(Y919&gt;'Average Crustal Abundance'!R$2,Data!Y919,'Average Crustal Abundance'!R$2)</f>
        <v>0.2</v>
      </c>
      <c r="AX919" s="2">
        <f>IF(Z919&gt;'Average Crustal Abundance'!S$2,Data!Z919,'Average Crustal Abundance'!S$2)</f>
        <v>0.18</v>
      </c>
      <c r="AY919" s="2">
        <f>IF(AA919&gt;'Average Crustal Abundance'!T$2,Data!AA919,'Average Crustal Abundance'!T$2)</f>
        <v>1E-3</v>
      </c>
      <c r="AZ919" s="2">
        <f>IF(AB919&gt;'Average Crustal Abundance'!U$2,Data!AB919,'Average Crustal Abundance'!U$2)</f>
        <v>0.8</v>
      </c>
      <c r="BA919" s="2">
        <f>IF(AC919&gt;'Average Crustal Abundance'!V$2,Data!AC919,'Average Crustal Abundance'!V$2)</f>
        <v>1</v>
      </c>
      <c r="BB919" s="2">
        <f>IF(AD919&gt;'Average Crustal Abundance'!W$2,Data!AD919,'Average Crustal Abundance'!W$2)</f>
        <v>1.7</v>
      </c>
      <c r="BC919" s="2">
        <f>IF(AE919&gt;'Average Crustal Abundance'!X$2,Data!AE919,'Average Crustal Abundance'!X$2)</f>
        <v>20</v>
      </c>
      <c r="BD919" s="2">
        <f>IF(AF919&gt;'Average Crustal Abundance'!Y$2,Data!AF919,'Average Crustal Abundance'!Y$2)</f>
        <v>1.3</v>
      </c>
      <c r="BE919" s="3">
        <f>LOG((AG919/'Average Crustal Abundance'!B$2),1.636)</f>
        <v>0</v>
      </c>
      <c r="BF919" s="3">
        <f>LOG((AH919/'Average Crustal Abundance'!C$2),5.77)</f>
        <v>0</v>
      </c>
      <c r="BG919" s="3">
        <f>LOG((AI919/'Average Crustal Abundance'!D$2),5.07)</f>
        <v>0</v>
      </c>
      <c r="BH919" s="3">
        <f>IF(LOG((AJ919/'Average Crustal Abundance'!E$2))&lt;6,LOG((AJ919/'Average Crustal Abundance'!E$2)),6)</f>
        <v>0</v>
      </c>
      <c r="BI919" s="3">
        <f>IF(LOG((AK919/'Average Crustal Abundance'!F$2))&lt;6,LOG((AK919/'Average Crustal Abundance'!F$2)),6)</f>
        <v>0</v>
      </c>
      <c r="BJ919" s="3">
        <f>IF(LOG((AL919/'Average Crustal Abundance'!G$2))&lt;6,LOG((AL919/'Average Crustal Abundance'!G$2)),6)</f>
        <v>0</v>
      </c>
      <c r="BK919" s="3">
        <f>LOG((AM919/'Average Crustal Abundance'!H$2),5.77)</f>
        <v>0</v>
      </c>
      <c r="BL919" s="3">
        <f>IF(LOG((AN919/'Average Crustal Abundance'!I$2))&lt;6,LOG((AN919/'Average Crustal Abundance'!I$2)),6)</f>
        <v>0</v>
      </c>
      <c r="BM919" s="3">
        <f>IF(LOG((AO919/'Average Crustal Abundance'!J$2))&lt;6,LOG((AO919/'Average Crustal Abundance'!J$2)),6)</f>
        <v>0</v>
      </c>
      <c r="BN919" s="3">
        <f>LOG((AP919/'Average Crustal Abundance'!K$2),4.9)</f>
        <v>0</v>
      </c>
      <c r="BO919" s="3">
        <f>IF(LOG((AQ919/'Average Crustal Abundance'!L$2))&lt;6,LOG((AQ919/'Average Crustal Abundance'!L$2)),6)</f>
        <v>0</v>
      </c>
      <c r="BP919" s="3">
        <f>IF(LOG((AR919/'Average Crustal Abundance'!M$2))&lt;6,LOG((AR919/'Average Crustal Abundance'!M$2)),6)</f>
        <v>0</v>
      </c>
      <c r="BQ919" s="3">
        <f>IF(LOG((AS919/'Average Crustal Abundance'!N$2))&lt;6,LOG((AS919/'Average Crustal Abundance'!N$2)),6)</f>
        <v>0</v>
      </c>
      <c r="BR919" s="3">
        <f>LOG((AT919/'Average Crustal Abundance'!O$2),6.71)</f>
        <v>0</v>
      </c>
      <c r="BS919" s="3">
        <f>IF(LOG((AU919/'Average Crustal Abundance'!P$2))&lt;6,LOG((AU919/'Average Crustal Abundance'!P$2)),6)</f>
        <v>0</v>
      </c>
      <c r="BT919" s="3">
        <f>LOG((AV919/'Average Crustal Abundance'!Q$2),8.58)</f>
        <v>0</v>
      </c>
      <c r="BU919" s="3">
        <f>IF(LOG((AW919/'Average Crustal Abundance'!R$2))&lt;6,LOG((AW919/'Average Crustal Abundance'!R$2)),6)</f>
        <v>0</v>
      </c>
      <c r="BV919" s="3">
        <f>IF(LOG((AX919/'Average Crustal Abundance'!S$2))&lt;6,LOG((AX919/'Average Crustal Abundance'!S$2)),6)</f>
        <v>0</v>
      </c>
      <c r="BW919" s="3">
        <f>IF(LOG((AY919/'Average Crustal Abundance'!T$2))&lt;6,LOG((AY919/'Average Crustal Abundance'!T$2)),6)</f>
        <v>0</v>
      </c>
      <c r="BX919" s="3">
        <f>IF(LOG((AZ919/'Average Crustal Abundance'!U$2))&lt;6,LOG((AZ919/'Average Crustal Abundance'!U$2)),6)</f>
        <v>0</v>
      </c>
      <c r="BY919" s="3">
        <f>IF(LOG((BA919/'Average Crustal Abundance'!V$2))&lt;6,LOG((BA919/'Average Crustal Abundance'!V$2)),6)</f>
        <v>0</v>
      </c>
      <c r="BZ919" s="3">
        <f>LOG((BB919/'Average Crustal Abundance'!W$2),9.15)</f>
        <v>0</v>
      </c>
      <c r="CA919" s="3">
        <f>LOG((BC919/'Average Crustal Abundance'!X$2),6.07)</f>
        <v>0</v>
      </c>
      <c r="CB919" s="3">
        <f>LOG((BD919/'Average Crustal Abundance'!Y$2),9.57)</f>
        <v>0</v>
      </c>
      <c r="CC919" s="3">
        <f t="shared" si="496"/>
        <v>0</v>
      </c>
      <c r="CD919" s="3" t="e">
        <f t="shared" si="497"/>
        <v>#DIV/0!</v>
      </c>
      <c r="CE919" s="4" t="e">
        <f t="shared" si="493"/>
        <v>#DIV/0!</v>
      </c>
      <c r="CF919" s="4" t="e">
        <f t="shared" si="494"/>
        <v>#DIV/0!</v>
      </c>
      <c r="CG919" s="4" t="e">
        <f t="shared" si="495"/>
        <v>#DIV/0!</v>
      </c>
      <c r="CH919" s="4" t="e">
        <f t="shared" si="489"/>
        <v>#DIV/0!</v>
      </c>
      <c r="CI919" s="4" t="e">
        <f t="shared" si="490"/>
        <v>#DIV/0!</v>
      </c>
      <c r="CJ919" s="4" t="e">
        <f t="shared" si="491"/>
        <v>#DIV/0!</v>
      </c>
      <c r="CK919" s="4" t="e">
        <f t="shared" si="492"/>
        <v>#DIV/0!</v>
      </c>
      <c r="CL919" s="4" t="e">
        <f t="shared" si="499"/>
        <v>#DIV/0!</v>
      </c>
      <c r="CM919" s="4" t="e">
        <f t="shared" si="500"/>
        <v>#DIV/0!</v>
      </c>
      <c r="CN919" s="4" t="e">
        <f t="shared" si="513"/>
        <v>#DIV/0!</v>
      </c>
      <c r="CO919" s="4" t="e">
        <f t="shared" si="514"/>
        <v>#DIV/0!</v>
      </c>
      <c r="CP919" s="4" t="e">
        <f t="shared" si="515"/>
        <v>#DIV/0!</v>
      </c>
      <c r="CQ919" s="4" t="e">
        <f t="shared" si="510"/>
        <v>#DIV/0!</v>
      </c>
      <c r="CR919" s="4" t="e">
        <f t="shared" si="511"/>
        <v>#DIV/0!</v>
      </c>
      <c r="CS919" s="4" t="e">
        <f t="shared" si="512"/>
        <v>#DIV/0!</v>
      </c>
      <c r="CT919" s="4" t="e">
        <f t="shared" si="501"/>
        <v>#DIV/0!</v>
      </c>
      <c r="CU919" s="4" t="e">
        <f t="shared" si="502"/>
        <v>#DIV/0!</v>
      </c>
      <c r="CV919" s="4" t="e">
        <f t="shared" si="503"/>
        <v>#DIV/0!</v>
      </c>
      <c r="CW919" s="4" t="e">
        <f t="shared" si="504"/>
        <v>#DIV/0!</v>
      </c>
      <c r="CX919" s="4" t="e">
        <f t="shared" si="505"/>
        <v>#DIV/0!</v>
      </c>
      <c r="CY919" s="4" t="e">
        <f t="shared" si="506"/>
        <v>#DIV/0!</v>
      </c>
      <c r="CZ919" s="4" t="e">
        <f t="shared" si="507"/>
        <v>#DIV/0!</v>
      </c>
      <c r="DA919" s="4" t="e">
        <f t="shared" si="508"/>
        <v>#DIV/0!</v>
      </c>
      <c r="DB919" s="4" t="e">
        <f t="shared" si="509"/>
        <v>#DIV/0!</v>
      </c>
      <c r="DC919" s="3"/>
      <c r="DD919" s="3" t="e">
        <f t="shared" si="498"/>
        <v>#DIV/0!</v>
      </c>
    </row>
    <row r="920" spans="33:108" x14ac:dyDescent="0.25">
      <c r="AG920" s="2">
        <f>IF(I920&gt;'Average Crustal Abundance'!B$2,Data!I920,'Average Crustal Abundance'!B$2)</f>
        <v>52200</v>
      </c>
      <c r="AH920" s="2">
        <f>IF(J920&gt;'Average Crustal Abundance'!C$2,Data!J920,'Average Crustal Abundance'!C$2)</f>
        <v>27</v>
      </c>
      <c r="AI920" s="2">
        <f>IF(K920&gt;'Average Crustal Abundance'!D$2,Data!K920,'Average Crustal Abundance'!D$2)</f>
        <v>59</v>
      </c>
      <c r="AJ920" s="2">
        <f>IF(L920&gt;'Average Crustal Abundance'!E$2,Data!L920,'Average Crustal Abundance'!E$2)</f>
        <v>0.188</v>
      </c>
      <c r="AK920" s="2">
        <f>IF(M920&gt;'Average Crustal Abundance'!F$2,Data!M920,'Average Crustal Abundance'!F$2)</f>
        <v>1.5E-3</v>
      </c>
      <c r="AL920" s="2">
        <f>IF(N920&gt;'Average Crustal Abundance'!G$2,Data!N920,'Average Crustal Abundance'!G$2)</f>
        <v>1.5E-3</v>
      </c>
      <c r="AM920" s="2">
        <f>IF(O920&gt;'Average Crustal Abundance'!H$2,Data!O920,'Average Crustal Abundance'!H$2)</f>
        <v>27</v>
      </c>
      <c r="AN920" s="2">
        <f>IF(P920&gt;'Average Crustal Abundance'!I$2,Data!P920,'Average Crustal Abundance'!I$2)</f>
        <v>5.6000000000000001E-2</v>
      </c>
      <c r="AO920" s="2">
        <f>IF(Q920&gt;'Average Crustal Abundance'!J$2,Data!Q920,'Average Crustal Abundance'!J$2)</f>
        <v>1.2999999999999999E-3</v>
      </c>
      <c r="AP920" s="2">
        <f>IF(R920&gt;'Average Crustal Abundance'!K$2,Data!R920,'Average Crustal Abundance'!K$2)</f>
        <v>72</v>
      </c>
      <c r="AQ920" s="2">
        <f>IF(S920&gt;'Average Crustal Abundance'!L$2,Data!S920,'Average Crustal Abundance'!L$2)</f>
        <v>0.08</v>
      </c>
      <c r="AR920" s="2">
        <f>IF(T920&gt;'Average Crustal Abundance'!M$2,Data!T920,'Average Crustal Abundance'!M$2)</f>
        <v>5.1999999999999998E-2</v>
      </c>
      <c r="AS920" s="2">
        <f>IF(U920&gt;'Average Crustal Abundance'!N$2,Data!U920,'Average Crustal Abundance'!N$2)</f>
        <v>0.5</v>
      </c>
      <c r="AT920" s="2">
        <f>IF(V920&gt;'Average Crustal Abundance'!O$2,Data!V920,'Average Crustal Abundance'!O$2)</f>
        <v>11</v>
      </c>
      <c r="AU920" s="2">
        <f>IF(W920&gt;'Average Crustal Abundance'!P$2,Data!W920,'Average Crustal Abundance'!P$2)</f>
        <v>0.03</v>
      </c>
      <c r="AV920" s="2">
        <f>IF(X920&gt;'Average Crustal Abundance'!Q$2,Data!X920,'Average Crustal Abundance'!Q$2)</f>
        <v>2.5</v>
      </c>
      <c r="AW920" s="2">
        <f>IF(Y920&gt;'Average Crustal Abundance'!R$2,Data!Y920,'Average Crustal Abundance'!R$2)</f>
        <v>0.2</v>
      </c>
      <c r="AX920" s="2">
        <f>IF(Z920&gt;'Average Crustal Abundance'!S$2,Data!Z920,'Average Crustal Abundance'!S$2)</f>
        <v>0.18</v>
      </c>
      <c r="AY920" s="2">
        <f>IF(AA920&gt;'Average Crustal Abundance'!T$2,Data!AA920,'Average Crustal Abundance'!T$2)</f>
        <v>1E-3</v>
      </c>
      <c r="AZ920" s="2">
        <f>IF(AB920&gt;'Average Crustal Abundance'!U$2,Data!AB920,'Average Crustal Abundance'!U$2)</f>
        <v>0.8</v>
      </c>
      <c r="BA920" s="2">
        <f>IF(AC920&gt;'Average Crustal Abundance'!V$2,Data!AC920,'Average Crustal Abundance'!V$2)</f>
        <v>1</v>
      </c>
      <c r="BB920" s="2">
        <f>IF(AD920&gt;'Average Crustal Abundance'!W$2,Data!AD920,'Average Crustal Abundance'!W$2)</f>
        <v>1.7</v>
      </c>
      <c r="BC920" s="2">
        <f>IF(AE920&gt;'Average Crustal Abundance'!X$2,Data!AE920,'Average Crustal Abundance'!X$2)</f>
        <v>20</v>
      </c>
      <c r="BD920" s="2">
        <f>IF(AF920&gt;'Average Crustal Abundance'!Y$2,Data!AF920,'Average Crustal Abundance'!Y$2)</f>
        <v>1.3</v>
      </c>
      <c r="BE920" s="3">
        <f>LOG((AG920/'Average Crustal Abundance'!B$2),1.636)</f>
        <v>0</v>
      </c>
      <c r="BF920" s="3">
        <f>LOG((AH920/'Average Crustal Abundance'!C$2),5.77)</f>
        <v>0</v>
      </c>
      <c r="BG920" s="3">
        <f>LOG((AI920/'Average Crustal Abundance'!D$2),5.07)</f>
        <v>0</v>
      </c>
      <c r="BH920" s="3">
        <f>IF(LOG((AJ920/'Average Crustal Abundance'!E$2))&lt;6,LOG((AJ920/'Average Crustal Abundance'!E$2)),6)</f>
        <v>0</v>
      </c>
      <c r="BI920" s="3">
        <f>IF(LOG((AK920/'Average Crustal Abundance'!F$2))&lt;6,LOG((AK920/'Average Crustal Abundance'!F$2)),6)</f>
        <v>0</v>
      </c>
      <c r="BJ920" s="3">
        <f>IF(LOG((AL920/'Average Crustal Abundance'!G$2))&lt;6,LOG((AL920/'Average Crustal Abundance'!G$2)),6)</f>
        <v>0</v>
      </c>
      <c r="BK920" s="3">
        <f>LOG((AM920/'Average Crustal Abundance'!H$2),5.77)</f>
        <v>0</v>
      </c>
      <c r="BL920" s="3">
        <f>IF(LOG((AN920/'Average Crustal Abundance'!I$2))&lt;6,LOG((AN920/'Average Crustal Abundance'!I$2)),6)</f>
        <v>0</v>
      </c>
      <c r="BM920" s="3">
        <f>IF(LOG((AO920/'Average Crustal Abundance'!J$2))&lt;6,LOG((AO920/'Average Crustal Abundance'!J$2)),6)</f>
        <v>0</v>
      </c>
      <c r="BN920" s="3">
        <f>LOG((AP920/'Average Crustal Abundance'!K$2),4.9)</f>
        <v>0</v>
      </c>
      <c r="BO920" s="3">
        <f>IF(LOG((AQ920/'Average Crustal Abundance'!L$2))&lt;6,LOG((AQ920/'Average Crustal Abundance'!L$2)),6)</f>
        <v>0</v>
      </c>
      <c r="BP920" s="3">
        <f>IF(LOG((AR920/'Average Crustal Abundance'!M$2))&lt;6,LOG((AR920/'Average Crustal Abundance'!M$2)),6)</f>
        <v>0</v>
      </c>
      <c r="BQ920" s="3">
        <f>IF(LOG((AS920/'Average Crustal Abundance'!N$2))&lt;6,LOG((AS920/'Average Crustal Abundance'!N$2)),6)</f>
        <v>0</v>
      </c>
      <c r="BR920" s="3">
        <f>LOG((AT920/'Average Crustal Abundance'!O$2),6.71)</f>
        <v>0</v>
      </c>
      <c r="BS920" s="3">
        <f>IF(LOG((AU920/'Average Crustal Abundance'!P$2))&lt;6,LOG((AU920/'Average Crustal Abundance'!P$2)),6)</f>
        <v>0</v>
      </c>
      <c r="BT920" s="3">
        <f>LOG((AV920/'Average Crustal Abundance'!Q$2),8.58)</f>
        <v>0</v>
      </c>
      <c r="BU920" s="3">
        <f>IF(LOG((AW920/'Average Crustal Abundance'!R$2))&lt;6,LOG((AW920/'Average Crustal Abundance'!R$2)),6)</f>
        <v>0</v>
      </c>
      <c r="BV920" s="3">
        <f>IF(LOG((AX920/'Average Crustal Abundance'!S$2))&lt;6,LOG((AX920/'Average Crustal Abundance'!S$2)),6)</f>
        <v>0</v>
      </c>
      <c r="BW920" s="3">
        <f>IF(LOG((AY920/'Average Crustal Abundance'!T$2))&lt;6,LOG((AY920/'Average Crustal Abundance'!T$2)),6)</f>
        <v>0</v>
      </c>
      <c r="BX920" s="3">
        <f>IF(LOG((AZ920/'Average Crustal Abundance'!U$2))&lt;6,LOG((AZ920/'Average Crustal Abundance'!U$2)),6)</f>
        <v>0</v>
      </c>
      <c r="BY920" s="3">
        <f>IF(LOG((BA920/'Average Crustal Abundance'!V$2))&lt;6,LOG((BA920/'Average Crustal Abundance'!V$2)),6)</f>
        <v>0</v>
      </c>
      <c r="BZ920" s="3">
        <f>LOG((BB920/'Average Crustal Abundance'!W$2),9.15)</f>
        <v>0</v>
      </c>
      <c r="CA920" s="3">
        <f>LOG((BC920/'Average Crustal Abundance'!X$2),6.07)</f>
        <v>0</v>
      </c>
      <c r="CB920" s="3">
        <f>LOG((BD920/'Average Crustal Abundance'!Y$2),9.57)</f>
        <v>0</v>
      </c>
      <c r="CC920" s="3">
        <f t="shared" si="496"/>
        <v>0</v>
      </c>
      <c r="CD920" s="3" t="e">
        <f t="shared" si="497"/>
        <v>#DIV/0!</v>
      </c>
      <c r="CE920" s="4" t="e">
        <f t="shared" si="493"/>
        <v>#DIV/0!</v>
      </c>
      <c r="CF920" s="4" t="e">
        <f t="shared" si="494"/>
        <v>#DIV/0!</v>
      </c>
      <c r="CG920" s="4" t="e">
        <f t="shared" si="495"/>
        <v>#DIV/0!</v>
      </c>
      <c r="CH920" s="4" t="e">
        <f t="shared" si="489"/>
        <v>#DIV/0!</v>
      </c>
      <c r="CI920" s="4" t="e">
        <f t="shared" si="490"/>
        <v>#DIV/0!</v>
      </c>
      <c r="CJ920" s="4" t="e">
        <f t="shared" si="491"/>
        <v>#DIV/0!</v>
      </c>
      <c r="CK920" s="4" t="e">
        <f t="shared" si="492"/>
        <v>#DIV/0!</v>
      </c>
      <c r="CL920" s="4" t="e">
        <f t="shared" si="499"/>
        <v>#DIV/0!</v>
      </c>
      <c r="CM920" s="4" t="e">
        <f t="shared" si="500"/>
        <v>#DIV/0!</v>
      </c>
      <c r="CN920" s="4" t="e">
        <f t="shared" si="513"/>
        <v>#DIV/0!</v>
      </c>
      <c r="CO920" s="4" t="e">
        <f t="shared" si="514"/>
        <v>#DIV/0!</v>
      </c>
      <c r="CP920" s="4" t="e">
        <f t="shared" si="515"/>
        <v>#DIV/0!</v>
      </c>
      <c r="CQ920" s="4" t="e">
        <f t="shared" si="510"/>
        <v>#DIV/0!</v>
      </c>
      <c r="CR920" s="4" t="e">
        <f t="shared" si="511"/>
        <v>#DIV/0!</v>
      </c>
      <c r="CS920" s="4" t="e">
        <f t="shared" si="512"/>
        <v>#DIV/0!</v>
      </c>
      <c r="CT920" s="4" t="e">
        <f t="shared" si="501"/>
        <v>#DIV/0!</v>
      </c>
      <c r="CU920" s="4" t="e">
        <f t="shared" si="502"/>
        <v>#DIV/0!</v>
      </c>
      <c r="CV920" s="4" t="e">
        <f t="shared" si="503"/>
        <v>#DIV/0!</v>
      </c>
      <c r="CW920" s="4" t="e">
        <f t="shared" si="504"/>
        <v>#DIV/0!</v>
      </c>
      <c r="CX920" s="4" t="e">
        <f t="shared" si="505"/>
        <v>#DIV/0!</v>
      </c>
      <c r="CY920" s="4" t="e">
        <f t="shared" si="506"/>
        <v>#DIV/0!</v>
      </c>
      <c r="CZ920" s="4" t="e">
        <f t="shared" si="507"/>
        <v>#DIV/0!</v>
      </c>
      <c r="DA920" s="4" t="e">
        <f t="shared" si="508"/>
        <v>#DIV/0!</v>
      </c>
      <c r="DB920" s="4" t="e">
        <f t="shared" si="509"/>
        <v>#DIV/0!</v>
      </c>
      <c r="DC920" s="3"/>
      <c r="DD920" s="3" t="e">
        <f t="shared" si="498"/>
        <v>#DIV/0!</v>
      </c>
    </row>
    <row r="921" spans="33:108" x14ac:dyDescent="0.25">
      <c r="AG921" s="2">
        <f>IF(I921&gt;'Average Crustal Abundance'!B$2,Data!I921,'Average Crustal Abundance'!B$2)</f>
        <v>52200</v>
      </c>
      <c r="AH921" s="2">
        <f>IF(J921&gt;'Average Crustal Abundance'!C$2,Data!J921,'Average Crustal Abundance'!C$2)</f>
        <v>27</v>
      </c>
      <c r="AI921" s="2">
        <f>IF(K921&gt;'Average Crustal Abundance'!D$2,Data!K921,'Average Crustal Abundance'!D$2)</f>
        <v>59</v>
      </c>
      <c r="AJ921" s="2">
        <f>IF(L921&gt;'Average Crustal Abundance'!E$2,Data!L921,'Average Crustal Abundance'!E$2)</f>
        <v>0.188</v>
      </c>
      <c r="AK921" s="2">
        <f>IF(M921&gt;'Average Crustal Abundance'!F$2,Data!M921,'Average Crustal Abundance'!F$2)</f>
        <v>1.5E-3</v>
      </c>
      <c r="AL921" s="2">
        <f>IF(N921&gt;'Average Crustal Abundance'!G$2,Data!N921,'Average Crustal Abundance'!G$2)</f>
        <v>1.5E-3</v>
      </c>
      <c r="AM921" s="2">
        <f>IF(O921&gt;'Average Crustal Abundance'!H$2,Data!O921,'Average Crustal Abundance'!H$2)</f>
        <v>27</v>
      </c>
      <c r="AN921" s="2">
        <f>IF(P921&gt;'Average Crustal Abundance'!I$2,Data!P921,'Average Crustal Abundance'!I$2)</f>
        <v>5.6000000000000001E-2</v>
      </c>
      <c r="AO921" s="2">
        <f>IF(Q921&gt;'Average Crustal Abundance'!J$2,Data!Q921,'Average Crustal Abundance'!J$2)</f>
        <v>1.2999999999999999E-3</v>
      </c>
      <c r="AP921" s="2">
        <f>IF(R921&gt;'Average Crustal Abundance'!K$2,Data!R921,'Average Crustal Abundance'!K$2)</f>
        <v>72</v>
      </c>
      <c r="AQ921" s="2">
        <f>IF(S921&gt;'Average Crustal Abundance'!L$2,Data!S921,'Average Crustal Abundance'!L$2)</f>
        <v>0.08</v>
      </c>
      <c r="AR921" s="2">
        <f>IF(T921&gt;'Average Crustal Abundance'!M$2,Data!T921,'Average Crustal Abundance'!M$2)</f>
        <v>5.1999999999999998E-2</v>
      </c>
      <c r="AS921" s="2">
        <f>IF(U921&gt;'Average Crustal Abundance'!N$2,Data!U921,'Average Crustal Abundance'!N$2)</f>
        <v>0.5</v>
      </c>
      <c r="AT921" s="2">
        <f>IF(V921&gt;'Average Crustal Abundance'!O$2,Data!V921,'Average Crustal Abundance'!O$2)</f>
        <v>11</v>
      </c>
      <c r="AU921" s="2">
        <f>IF(W921&gt;'Average Crustal Abundance'!P$2,Data!W921,'Average Crustal Abundance'!P$2)</f>
        <v>0.03</v>
      </c>
      <c r="AV921" s="2">
        <f>IF(X921&gt;'Average Crustal Abundance'!Q$2,Data!X921,'Average Crustal Abundance'!Q$2)</f>
        <v>2.5</v>
      </c>
      <c r="AW921" s="2">
        <f>IF(Y921&gt;'Average Crustal Abundance'!R$2,Data!Y921,'Average Crustal Abundance'!R$2)</f>
        <v>0.2</v>
      </c>
      <c r="AX921" s="2">
        <f>IF(Z921&gt;'Average Crustal Abundance'!S$2,Data!Z921,'Average Crustal Abundance'!S$2)</f>
        <v>0.18</v>
      </c>
      <c r="AY921" s="2">
        <f>IF(AA921&gt;'Average Crustal Abundance'!T$2,Data!AA921,'Average Crustal Abundance'!T$2)</f>
        <v>1E-3</v>
      </c>
      <c r="AZ921" s="2">
        <f>IF(AB921&gt;'Average Crustal Abundance'!U$2,Data!AB921,'Average Crustal Abundance'!U$2)</f>
        <v>0.8</v>
      </c>
      <c r="BA921" s="2">
        <f>IF(AC921&gt;'Average Crustal Abundance'!V$2,Data!AC921,'Average Crustal Abundance'!V$2)</f>
        <v>1</v>
      </c>
      <c r="BB921" s="2">
        <f>IF(AD921&gt;'Average Crustal Abundance'!W$2,Data!AD921,'Average Crustal Abundance'!W$2)</f>
        <v>1.7</v>
      </c>
      <c r="BC921" s="2">
        <f>IF(AE921&gt;'Average Crustal Abundance'!X$2,Data!AE921,'Average Crustal Abundance'!X$2)</f>
        <v>20</v>
      </c>
      <c r="BD921" s="2">
        <f>IF(AF921&gt;'Average Crustal Abundance'!Y$2,Data!AF921,'Average Crustal Abundance'!Y$2)</f>
        <v>1.3</v>
      </c>
      <c r="BE921" s="3">
        <f>LOG((AG921/'Average Crustal Abundance'!B$2),1.636)</f>
        <v>0</v>
      </c>
      <c r="BF921" s="3">
        <f>LOG((AH921/'Average Crustal Abundance'!C$2),5.77)</f>
        <v>0</v>
      </c>
      <c r="BG921" s="3">
        <f>LOG((AI921/'Average Crustal Abundance'!D$2),5.07)</f>
        <v>0</v>
      </c>
      <c r="BH921" s="3">
        <f>IF(LOG((AJ921/'Average Crustal Abundance'!E$2))&lt;6,LOG((AJ921/'Average Crustal Abundance'!E$2)),6)</f>
        <v>0</v>
      </c>
      <c r="BI921" s="3">
        <f>IF(LOG((AK921/'Average Crustal Abundance'!F$2))&lt;6,LOG((AK921/'Average Crustal Abundance'!F$2)),6)</f>
        <v>0</v>
      </c>
      <c r="BJ921" s="3">
        <f>IF(LOG((AL921/'Average Crustal Abundance'!G$2))&lt;6,LOG((AL921/'Average Crustal Abundance'!G$2)),6)</f>
        <v>0</v>
      </c>
      <c r="BK921" s="3">
        <f>LOG((AM921/'Average Crustal Abundance'!H$2),5.77)</f>
        <v>0</v>
      </c>
      <c r="BL921" s="3">
        <f>IF(LOG((AN921/'Average Crustal Abundance'!I$2))&lt;6,LOG((AN921/'Average Crustal Abundance'!I$2)),6)</f>
        <v>0</v>
      </c>
      <c r="BM921" s="3">
        <f>IF(LOG((AO921/'Average Crustal Abundance'!J$2))&lt;6,LOG((AO921/'Average Crustal Abundance'!J$2)),6)</f>
        <v>0</v>
      </c>
      <c r="BN921" s="3">
        <f>LOG((AP921/'Average Crustal Abundance'!K$2),4.9)</f>
        <v>0</v>
      </c>
      <c r="BO921" s="3">
        <f>IF(LOG((AQ921/'Average Crustal Abundance'!L$2))&lt;6,LOG((AQ921/'Average Crustal Abundance'!L$2)),6)</f>
        <v>0</v>
      </c>
      <c r="BP921" s="3">
        <f>IF(LOG((AR921/'Average Crustal Abundance'!M$2))&lt;6,LOG((AR921/'Average Crustal Abundance'!M$2)),6)</f>
        <v>0</v>
      </c>
      <c r="BQ921" s="3">
        <f>IF(LOG((AS921/'Average Crustal Abundance'!N$2))&lt;6,LOG((AS921/'Average Crustal Abundance'!N$2)),6)</f>
        <v>0</v>
      </c>
      <c r="BR921" s="3">
        <f>LOG((AT921/'Average Crustal Abundance'!O$2),6.71)</f>
        <v>0</v>
      </c>
      <c r="BS921" s="3">
        <f>IF(LOG((AU921/'Average Crustal Abundance'!P$2))&lt;6,LOG((AU921/'Average Crustal Abundance'!P$2)),6)</f>
        <v>0</v>
      </c>
      <c r="BT921" s="3">
        <f>LOG((AV921/'Average Crustal Abundance'!Q$2),8.58)</f>
        <v>0</v>
      </c>
      <c r="BU921" s="3">
        <f>IF(LOG((AW921/'Average Crustal Abundance'!R$2))&lt;6,LOG((AW921/'Average Crustal Abundance'!R$2)),6)</f>
        <v>0</v>
      </c>
      <c r="BV921" s="3">
        <f>IF(LOG((AX921/'Average Crustal Abundance'!S$2))&lt;6,LOG((AX921/'Average Crustal Abundance'!S$2)),6)</f>
        <v>0</v>
      </c>
      <c r="BW921" s="3">
        <f>IF(LOG((AY921/'Average Crustal Abundance'!T$2))&lt;6,LOG((AY921/'Average Crustal Abundance'!T$2)),6)</f>
        <v>0</v>
      </c>
      <c r="BX921" s="3">
        <f>IF(LOG((AZ921/'Average Crustal Abundance'!U$2))&lt;6,LOG((AZ921/'Average Crustal Abundance'!U$2)),6)</f>
        <v>0</v>
      </c>
      <c r="BY921" s="3">
        <f>IF(LOG((BA921/'Average Crustal Abundance'!V$2))&lt;6,LOG((BA921/'Average Crustal Abundance'!V$2)),6)</f>
        <v>0</v>
      </c>
      <c r="BZ921" s="3">
        <f>LOG((BB921/'Average Crustal Abundance'!W$2),9.15)</f>
        <v>0</v>
      </c>
      <c r="CA921" s="3">
        <f>LOG((BC921/'Average Crustal Abundance'!X$2),6.07)</f>
        <v>0</v>
      </c>
      <c r="CB921" s="3">
        <f>LOG((BD921/'Average Crustal Abundance'!Y$2),9.57)</f>
        <v>0</v>
      </c>
      <c r="CC921" s="3">
        <f t="shared" si="496"/>
        <v>0</v>
      </c>
      <c r="CD921" s="3" t="e">
        <f t="shared" si="497"/>
        <v>#DIV/0!</v>
      </c>
      <c r="CE921" s="4" t="e">
        <f t="shared" si="493"/>
        <v>#DIV/0!</v>
      </c>
      <c r="CF921" s="4" t="e">
        <f t="shared" si="494"/>
        <v>#DIV/0!</v>
      </c>
      <c r="CG921" s="4" t="e">
        <f t="shared" si="495"/>
        <v>#DIV/0!</v>
      </c>
      <c r="CH921" s="4" t="e">
        <f t="shared" si="489"/>
        <v>#DIV/0!</v>
      </c>
      <c r="CI921" s="4" t="e">
        <f t="shared" si="490"/>
        <v>#DIV/0!</v>
      </c>
      <c r="CJ921" s="4" t="e">
        <f t="shared" si="491"/>
        <v>#DIV/0!</v>
      </c>
      <c r="CK921" s="4" t="e">
        <f t="shared" si="492"/>
        <v>#DIV/0!</v>
      </c>
      <c r="CL921" s="4" t="e">
        <f t="shared" si="499"/>
        <v>#DIV/0!</v>
      </c>
      <c r="CM921" s="4" t="e">
        <f t="shared" si="500"/>
        <v>#DIV/0!</v>
      </c>
      <c r="CN921" s="4" t="e">
        <f t="shared" si="513"/>
        <v>#DIV/0!</v>
      </c>
      <c r="CO921" s="4" t="e">
        <f t="shared" si="514"/>
        <v>#DIV/0!</v>
      </c>
      <c r="CP921" s="4" t="e">
        <f t="shared" si="515"/>
        <v>#DIV/0!</v>
      </c>
      <c r="CQ921" s="4" t="e">
        <f t="shared" si="510"/>
        <v>#DIV/0!</v>
      </c>
      <c r="CR921" s="4" t="e">
        <f t="shared" si="511"/>
        <v>#DIV/0!</v>
      </c>
      <c r="CS921" s="4" t="e">
        <f t="shared" si="512"/>
        <v>#DIV/0!</v>
      </c>
      <c r="CT921" s="4" t="e">
        <f t="shared" si="501"/>
        <v>#DIV/0!</v>
      </c>
      <c r="CU921" s="4" t="e">
        <f t="shared" si="502"/>
        <v>#DIV/0!</v>
      </c>
      <c r="CV921" s="4" t="e">
        <f t="shared" si="503"/>
        <v>#DIV/0!</v>
      </c>
      <c r="CW921" s="4" t="e">
        <f t="shared" si="504"/>
        <v>#DIV/0!</v>
      </c>
      <c r="CX921" s="4" t="e">
        <f t="shared" si="505"/>
        <v>#DIV/0!</v>
      </c>
      <c r="CY921" s="4" t="e">
        <f t="shared" si="506"/>
        <v>#DIV/0!</v>
      </c>
      <c r="CZ921" s="4" t="e">
        <f t="shared" si="507"/>
        <v>#DIV/0!</v>
      </c>
      <c r="DA921" s="4" t="e">
        <f t="shared" si="508"/>
        <v>#DIV/0!</v>
      </c>
      <c r="DB921" s="4" t="e">
        <f t="shared" si="509"/>
        <v>#DIV/0!</v>
      </c>
      <c r="DC921" s="3"/>
      <c r="DD921" s="3" t="e">
        <f t="shared" si="498"/>
        <v>#DIV/0!</v>
      </c>
    </row>
    <row r="922" spans="33:108" x14ac:dyDescent="0.25">
      <c r="AG922" s="2">
        <f>IF(I922&gt;'Average Crustal Abundance'!B$2,Data!I922,'Average Crustal Abundance'!B$2)</f>
        <v>52200</v>
      </c>
      <c r="AH922" s="2">
        <f>IF(J922&gt;'Average Crustal Abundance'!C$2,Data!J922,'Average Crustal Abundance'!C$2)</f>
        <v>27</v>
      </c>
      <c r="AI922" s="2">
        <f>IF(K922&gt;'Average Crustal Abundance'!D$2,Data!K922,'Average Crustal Abundance'!D$2)</f>
        <v>59</v>
      </c>
      <c r="AJ922" s="2">
        <f>IF(L922&gt;'Average Crustal Abundance'!E$2,Data!L922,'Average Crustal Abundance'!E$2)</f>
        <v>0.188</v>
      </c>
      <c r="AK922" s="2">
        <f>IF(M922&gt;'Average Crustal Abundance'!F$2,Data!M922,'Average Crustal Abundance'!F$2)</f>
        <v>1.5E-3</v>
      </c>
      <c r="AL922" s="2">
        <f>IF(N922&gt;'Average Crustal Abundance'!G$2,Data!N922,'Average Crustal Abundance'!G$2)</f>
        <v>1.5E-3</v>
      </c>
      <c r="AM922" s="2">
        <f>IF(O922&gt;'Average Crustal Abundance'!H$2,Data!O922,'Average Crustal Abundance'!H$2)</f>
        <v>27</v>
      </c>
      <c r="AN922" s="2">
        <f>IF(P922&gt;'Average Crustal Abundance'!I$2,Data!P922,'Average Crustal Abundance'!I$2)</f>
        <v>5.6000000000000001E-2</v>
      </c>
      <c r="AO922" s="2">
        <f>IF(Q922&gt;'Average Crustal Abundance'!J$2,Data!Q922,'Average Crustal Abundance'!J$2)</f>
        <v>1.2999999999999999E-3</v>
      </c>
      <c r="AP922" s="2">
        <f>IF(R922&gt;'Average Crustal Abundance'!K$2,Data!R922,'Average Crustal Abundance'!K$2)</f>
        <v>72</v>
      </c>
      <c r="AQ922" s="2">
        <f>IF(S922&gt;'Average Crustal Abundance'!L$2,Data!S922,'Average Crustal Abundance'!L$2)</f>
        <v>0.08</v>
      </c>
      <c r="AR922" s="2">
        <f>IF(T922&gt;'Average Crustal Abundance'!M$2,Data!T922,'Average Crustal Abundance'!M$2)</f>
        <v>5.1999999999999998E-2</v>
      </c>
      <c r="AS922" s="2">
        <f>IF(U922&gt;'Average Crustal Abundance'!N$2,Data!U922,'Average Crustal Abundance'!N$2)</f>
        <v>0.5</v>
      </c>
      <c r="AT922" s="2">
        <f>IF(V922&gt;'Average Crustal Abundance'!O$2,Data!V922,'Average Crustal Abundance'!O$2)</f>
        <v>11</v>
      </c>
      <c r="AU922" s="2">
        <f>IF(W922&gt;'Average Crustal Abundance'!P$2,Data!W922,'Average Crustal Abundance'!P$2)</f>
        <v>0.03</v>
      </c>
      <c r="AV922" s="2">
        <f>IF(X922&gt;'Average Crustal Abundance'!Q$2,Data!X922,'Average Crustal Abundance'!Q$2)</f>
        <v>2.5</v>
      </c>
      <c r="AW922" s="2">
        <f>IF(Y922&gt;'Average Crustal Abundance'!R$2,Data!Y922,'Average Crustal Abundance'!R$2)</f>
        <v>0.2</v>
      </c>
      <c r="AX922" s="2">
        <f>IF(Z922&gt;'Average Crustal Abundance'!S$2,Data!Z922,'Average Crustal Abundance'!S$2)</f>
        <v>0.18</v>
      </c>
      <c r="AY922" s="2">
        <f>IF(AA922&gt;'Average Crustal Abundance'!T$2,Data!AA922,'Average Crustal Abundance'!T$2)</f>
        <v>1E-3</v>
      </c>
      <c r="AZ922" s="2">
        <f>IF(AB922&gt;'Average Crustal Abundance'!U$2,Data!AB922,'Average Crustal Abundance'!U$2)</f>
        <v>0.8</v>
      </c>
      <c r="BA922" s="2">
        <f>IF(AC922&gt;'Average Crustal Abundance'!V$2,Data!AC922,'Average Crustal Abundance'!V$2)</f>
        <v>1</v>
      </c>
      <c r="BB922" s="2">
        <f>IF(AD922&gt;'Average Crustal Abundance'!W$2,Data!AD922,'Average Crustal Abundance'!W$2)</f>
        <v>1.7</v>
      </c>
      <c r="BC922" s="2">
        <f>IF(AE922&gt;'Average Crustal Abundance'!X$2,Data!AE922,'Average Crustal Abundance'!X$2)</f>
        <v>20</v>
      </c>
      <c r="BD922" s="2">
        <f>IF(AF922&gt;'Average Crustal Abundance'!Y$2,Data!AF922,'Average Crustal Abundance'!Y$2)</f>
        <v>1.3</v>
      </c>
      <c r="BE922" s="3">
        <f>LOG((AG922/'Average Crustal Abundance'!B$2),1.636)</f>
        <v>0</v>
      </c>
      <c r="BF922" s="3">
        <f>LOG((AH922/'Average Crustal Abundance'!C$2),5.77)</f>
        <v>0</v>
      </c>
      <c r="BG922" s="3">
        <f>LOG((AI922/'Average Crustal Abundance'!D$2),5.07)</f>
        <v>0</v>
      </c>
      <c r="BH922" s="3">
        <f>IF(LOG((AJ922/'Average Crustal Abundance'!E$2))&lt;6,LOG((AJ922/'Average Crustal Abundance'!E$2)),6)</f>
        <v>0</v>
      </c>
      <c r="BI922" s="3">
        <f>IF(LOG((AK922/'Average Crustal Abundance'!F$2))&lt;6,LOG((AK922/'Average Crustal Abundance'!F$2)),6)</f>
        <v>0</v>
      </c>
      <c r="BJ922" s="3">
        <f>IF(LOG((AL922/'Average Crustal Abundance'!G$2))&lt;6,LOG((AL922/'Average Crustal Abundance'!G$2)),6)</f>
        <v>0</v>
      </c>
      <c r="BK922" s="3">
        <f>LOG((AM922/'Average Crustal Abundance'!H$2),5.77)</f>
        <v>0</v>
      </c>
      <c r="BL922" s="3">
        <f>IF(LOG((AN922/'Average Crustal Abundance'!I$2))&lt;6,LOG((AN922/'Average Crustal Abundance'!I$2)),6)</f>
        <v>0</v>
      </c>
      <c r="BM922" s="3">
        <f>IF(LOG((AO922/'Average Crustal Abundance'!J$2))&lt;6,LOG((AO922/'Average Crustal Abundance'!J$2)),6)</f>
        <v>0</v>
      </c>
      <c r="BN922" s="3">
        <f>LOG((AP922/'Average Crustal Abundance'!K$2),4.9)</f>
        <v>0</v>
      </c>
      <c r="BO922" s="3">
        <f>IF(LOG((AQ922/'Average Crustal Abundance'!L$2))&lt;6,LOG((AQ922/'Average Crustal Abundance'!L$2)),6)</f>
        <v>0</v>
      </c>
      <c r="BP922" s="3">
        <f>IF(LOG((AR922/'Average Crustal Abundance'!M$2))&lt;6,LOG((AR922/'Average Crustal Abundance'!M$2)),6)</f>
        <v>0</v>
      </c>
      <c r="BQ922" s="3">
        <f>IF(LOG((AS922/'Average Crustal Abundance'!N$2))&lt;6,LOG((AS922/'Average Crustal Abundance'!N$2)),6)</f>
        <v>0</v>
      </c>
      <c r="BR922" s="3">
        <f>LOG((AT922/'Average Crustal Abundance'!O$2),6.71)</f>
        <v>0</v>
      </c>
      <c r="BS922" s="3">
        <f>IF(LOG((AU922/'Average Crustal Abundance'!P$2))&lt;6,LOG((AU922/'Average Crustal Abundance'!P$2)),6)</f>
        <v>0</v>
      </c>
      <c r="BT922" s="3">
        <f>LOG((AV922/'Average Crustal Abundance'!Q$2),8.58)</f>
        <v>0</v>
      </c>
      <c r="BU922" s="3">
        <f>IF(LOG((AW922/'Average Crustal Abundance'!R$2))&lt;6,LOG((AW922/'Average Crustal Abundance'!R$2)),6)</f>
        <v>0</v>
      </c>
      <c r="BV922" s="3">
        <f>IF(LOG((AX922/'Average Crustal Abundance'!S$2))&lt;6,LOG((AX922/'Average Crustal Abundance'!S$2)),6)</f>
        <v>0</v>
      </c>
      <c r="BW922" s="3">
        <f>IF(LOG((AY922/'Average Crustal Abundance'!T$2))&lt;6,LOG((AY922/'Average Crustal Abundance'!T$2)),6)</f>
        <v>0</v>
      </c>
      <c r="BX922" s="3">
        <f>IF(LOG((AZ922/'Average Crustal Abundance'!U$2))&lt;6,LOG((AZ922/'Average Crustal Abundance'!U$2)),6)</f>
        <v>0</v>
      </c>
      <c r="BY922" s="3">
        <f>IF(LOG((BA922/'Average Crustal Abundance'!V$2))&lt;6,LOG((BA922/'Average Crustal Abundance'!V$2)),6)</f>
        <v>0</v>
      </c>
      <c r="BZ922" s="3">
        <f>LOG((BB922/'Average Crustal Abundance'!W$2),9.15)</f>
        <v>0</v>
      </c>
      <c r="CA922" s="3">
        <f>LOG((BC922/'Average Crustal Abundance'!X$2),6.07)</f>
        <v>0</v>
      </c>
      <c r="CB922" s="3">
        <f>LOG((BD922/'Average Crustal Abundance'!Y$2),9.57)</f>
        <v>0</v>
      </c>
      <c r="CC922" s="3">
        <f t="shared" si="496"/>
        <v>0</v>
      </c>
      <c r="CD922" s="3" t="e">
        <f t="shared" si="497"/>
        <v>#DIV/0!</v>
      </c>
      <c r="CE922" s="4" t="e">
        <f t="shared" si="493"/>
        <v>#DIV/0!</v>
      </c>
      <c r="CF922" s="4" t="e">
        <f t="shared" si="494"/>
        <v>#DIV/0!</v>
      </c>
      <c r="CG922" s="4" t="e">
        <f t="shared" si="495"/>
        <v>#DIV/0!</v>
      </c>
      <c r="CH922" s="4" t="e">
        <f t="shared" si="489"/>
        <v>#DIV/0!</v>
      </c>
      <c r="CI922" s="4" t="e">
        <f t="shared" si="490"/>
        <v>#DIV/0!</v>
      </c>
      <c r="CJ922" s="4" t="e">
        <f t="shared" si="491"/>
        <v>#DIV/0!</v>
      </c>
      <c r="CK922" s="4" t="e">
        <f t="shared" si="492"/>
        <v>#DIV/0!</v>
      </c>
      <c r="CL922" s="4" t="e">
        <f t="shared" si="499"/>
        <v>#DIV/0!</v>
      </c>
      <c r="CM922" s="4" t="e">
        <f t="shared" si="500"/>
        <v>#DIV/0!</v>
      </c>
      <c r="CN922" s="4" t="e">
        <f t="shared" si="513"/>
        <v>#DIV/0!</v>
      </c>
      <c r="CO922" s="4" t="e">
        <f t="shared" si="514"/>
        <v>#DIV/0!</v>
      </c>
      <c r="CP922" s="4" t="e">
        <f t="shared" si="515"/>
        <v>#DIV/0!</v>
      </c>
      <c r="CQ922" s="4" t="e">
        <f t="shared" si="510"/>
        <v>#DIV/0!</v>
      </c>
      <c r="CR922" s="4" t="e">
        <f t="shared" si="511"/>
        <v>#DIV/0!</v>
      </c>
      <c r="CS922" s="4" t="e">
        <f t="shared" si="512"/>
        <v>#DIV/0!</v>
      </c>
      <c r="CT922" s="4" t="e">
        <f t="shared" si="501"/>
        <v>#DIV/0!</v>
      </c>
      <c r="CU922" s="4" t="e">
        <f t="shared" si="502"/>
        <v>#DIV/0!</v>
      </c>
      <c r="CV922" s="4" t="e">
        <f t="shared" si="503"/>
        <v>#DIV/0!</v>
      </c>
      <c r="CW922" s="4" t="e">
        <f t="shared" si="504"/>
        <v>#DIV/0!</v>
      </c>
      <c r="CX922" s="4" t="e">
        <f t="shared" si="505"/>
        <v>#DIV/0!</v>
      </c>
      <c r="CY922" s="4" t="e">
        <f t="shared" si="506"/>
        <v>#DIV/0!</v>
      </c>
      <c r="CZ922" s="4" t="e">
        <f t="shared" si="507"/>
        <v>#DIV/0!</v>
      </c>
      <c r="DA922" s="4" t="e">
        <f t="shared" si="508"/>
        <v>#DIV/0!</v>
      </c>
      <c r="DB922" s="4" t="e">
        <f t="shared" si="509"/>
        <v>#DIV/0!</v>
      </c>
      <c r="DC922" s="3"/>
      <c r="DD922" s="3" t="e">
        <f t="shared" si="498"/>
        <v>#DIV/0!</v>
      </c>
    </row>
    <row r="923" spans="33:108" x14ac:dyDescent="0.25">
      <c r="AG923" s="2">
        <f>IF(I923&gt;'Average Crustal Abundance'!B$2,Data!I923,'Average Crustal Abundance'!B$2)</f>
        <v>52200</v>
      </c>
      <c r="AH923" s="2">
        <f>IF(J923&gt;'Average Crustal Abundance'!C$2,Data!J923,'Average Crustal Abundance'!C$2)</f>
        <v>27</v>
      </c>
      <c r="AI923" s="2">
        <f>IF(K923&gt;'Average Crustal Abundance'!D$2,Data!K923,'Average Crustal Abundance'!D$2)</f>
        <v>59</v>
      </c>
      <c r="AJ923" s="2">
        <f>IF(L923&gt;'Average Crustal Abundance'!E$2,Data!L923,'Average Crustal Abundance'!E$2)</f>
        <v>0.188</v>
      </c>
      <c r="AK923" s="2">
        <f>IF(M923&gt;'Average Crustal Abundance'!F$2,Data!M923,'Average Crustal Abundance'!F$2)</f>
        <v>1.5E-3</v>
      </c>
      <c r="AL923" s="2">
        <f>IF(N923&gt;'Average Crustal Abundance'!G$2,Data!N923,'Average Crustal Abundance'!G$2)</f>
        <v>1.5E-3</v>
      </c>
      <c r="AM923" s="2">
        <f>IF(O923&gt;'Average Crustal Abundance'!H$2,Data!O923,'Average Crustal Abundance'!H$2)</f>
        <v>27</v>
      </c>
      <c r="AN923" s="2">
        <f>IF(P923&gt;'Average Crustal Abundance'!I$2,Data!P923,'Average Crustal Abundance'!I$2)</f>
        <v>5.6000000000000001E-2</v>
      </c>
      <c r="AO923" s="2">
        <f>IF(Q923&gt;'Average Crustal Abundance'!J$2,Data!Q923,'Average Crustal Abundance'!J$2)</f>
        <v>1.2999999999999999E-3</v>
      </c>
      <c r="AP923" s="2">
        <f>IF(R923&gt;'Average Crustal Abundance'!K$2,Data!R923,'Average Crustal Abundance'!K$2)</f>
        <v>72</v>
      </c>
      <c r="AQ923" s="2">
        <f>IF(S923&gt;'Average Crustal Abundance'!L$2,Data!S923,'Average Crustal Abundance'!L$2)</f>
        <v>0.08</v>
      </c>
      <c r="AR923" s="2">
        <f>IF(T923&gt;'Average Crustal Abundance'!M$2,Data!T923,'Average Crustal Abundance'!M$2)</f>
        <v>5.1999999999999998E-2</v>
      </c>
      <c r="AS923" s="2">
        <f>IF(U923&gt;'Average Crustal Abundance'!N$2,Data!U923,'Average Crustal Abundance'!N$2)</f>
        <v>0.5</v>
      </c>
      <c r="AT923" s="2">
        <f>IF(V923&gt;'Average Crustal Abundance'!O$2,Data!V923,'Average Crustal Abundance'!O$2)</f>
        <v>11</v>
      </c>
      <c r="AU923" s="2">
        <f>IF(W923&gt;'Average Crustal Abundance'!P$2,Data!W923,'Average Crustal Abundance'!P$2)</f>
        <v>0.03</v>
      </c>
      <c r="AV923" s="2">
        <f>IF(X923&gt;'Average Crustal Abundance'!Q$2,Data!X923,'Average Crustal Abundance'!Q$2)</f>
        <v>2.5</v>
      </c>
      <c r="AW923" s="2">
        <f>IF(Y923&gt;'Average Crustal Abundance'!R$2,Data!Y923,'Average Crustal Abundance'!R$2)</f>
        <v>0.2</v>
      </c>
      <c r="AX923" s="2">
        <f>IF(Z923&gt;'Average Crustal Abundance'!S$2,Data!Z923,'Average Crustal Abundance'!S$2)</f>
        <v>0.18</v>
      </c>
      <c r="AY923" s="2">
        <f>IF(AA923&gt;'Average Crustal Abundance'!T$2,Data!AA923,'Average Crustal Abundance'!T$2)</f>
        <v>1E-3</v>
      </c>
      <c r="AZ923" s="2">
        <f>IF(AB923&gt;'Average Crustal Abundance'!U$2,Data!AB923,'Average Crustal Abundance'!U$2)</f>
        <v>0.8</v>
      </c>
      <c r="BA923" s="2">
        <f>IF(AC923&gt;'Average Crustal Abundance'!V$2,Data!AC923,'Average Crustal Abundance'!V$2)</f>
        <v>1</v>
      </c>
      <c r="BB923" s="2">
        <f>IF(AD923&gt;'Average Crustal Abundance'!W$2,Data!AD923,'Average Crustal Abundance'!W$2)</f>
        <v>1.7</v>
      </c>
      <c r="BC923" s="2">
        <f>IF(AE923&gt;'Average Crustal Abundance'!X$2,Data!AE923,'Average Crustal Abundance'!X$2)</f>
        <v>20</v>
      </c>
      <c r="BD923" s="2">
        <f>IF(AF923&gt;'Average Crustal Abundance'!Y$2,Data!AF923,'Average Crustal Abundance'!Y$2)</f>
        <v>1.3</v>
      </c>
      <c r="BE923" s="3">
        <f>LOG((AG923/'Average Crustal Abundance'!B$2),1.636)</f>
        <v>0</v>
      </c>
      <c r="BF923" s="3">
        <f>LOG((AH923/'Average Crustal Abundance'!C$2),5.77)</f>
        <v>0</v>
      </c>
      <c r="BG923" s="3">
        <f>LOG((AI923/'Average Crustal Abundance'!D$2),5.07)</f>
        <v>0</v>
      </c>
      <c r="BH923" s="3">
        <f>IF(LOG((AJ923/'Average Crustal Abundance'!E$2))&lt;6,LOG((AJ923/'Average Crustal Abundance'!E$2)),6)</f>
        <v>0</v>
      </c>
      <c r="BI923" s="3">
        <f>IF(LOG((AK923/'Average Crustal Abundance'!F$2))&lt;6,LOG((AK923/'Average Crustal Abundance'!F$2)),6)</f>
        <v>0</v>
      </c>
      <c r="BJ923" s="3">
        <f>IF(LOG((AL923/'Average Crustal Abundance'!G$2))&lt;6,LOG((AL923/'Average Crustal Abundance'!G$2)),6)</f>
        <v>0</v>
      </c>
      <c r="BK923" s="3">
        <f>LOG((AM923/'Average Crustal Abundance'!H$2),5.77)</f>
        <v>0</v>
      </c>
      <c r="BL923" s="3">
        <f>IF(LOG((AN923/'Average Crustal Abundance'!I$2))&lt;6,LOG((AN923/'Average Crustal Abundance'!I$2)),6)</f>
        <v>0</v>
      </c>
      <c r="BM923" s="3">
        <f>IF(LOG((AO923/'Average Crustal Abundance'!J$2))&lt;6,LOG((AO923/'Average Crustal Abundance'!J$2)),6)</f>
        <v>0</v>
      </c>
      <c r="BN923" s="3">
        <f>LOG((AP923/'Average Crustal Abundance'!K$2),4.9)</f>
        <v>0</v>
      </c>
      <c r="BO923" s="3">
        <f>IF(LOG((AQ923/'Average Crustal Abundance'!L$2))&lt;6,LOG((AQ923/'Average Crustal Abundance'!L$2)),6)</f>
        <v>0</v>
      </c>
      <c r="BP923" s="3">
        <f>IF(LOG((AR923/'Average Crustal Abundance'!M$2))&lt;6,LOG((AR923/'Average Crustal Abundance'!M$2)),6)</f>
        <v>0</v>
      </c>
      <c r="BQ923" s="3">
        <f>IF(LOG((AS923/'Average Crustal Abundance'!N$2))&lt;6,LOG((AS923/'Average Crustal Abundance'!N$2)),6)</f>
        <v>0</v>
      </c>
      <c r="BR923" s="3">
        <f>LOG((AT923/'Average Crustal Abundance'!O$2),6.71)</f>
        <v>0</v>
      </c>
      <c r="BS923" s="3">
        <f>IF(LOG((AU923/'Average Crustal Abundance'!P$2))&lt;6,LOG((AU923/'Average Crustal Abundance'!P$2)),6)</f>
        <v>0</v>
      </c>
      <c r="BT923" s="3">
        <f>LOG((AV923/'Average Crustal Abundance'!Q$2),8.58)</f>
        <v>0</v>
      </c>
      <c r="BU923" s="3">
        <f>IF(LOG((AW923/'Average Crustal Abundance'!R$2))&lt;6,LOG((AW923/'Average Crustal Abundance'!R$2)),6)</f>
        <v>0</v>
      </c>
      <c r="BV923" s="3">
        <f>IF(LOG((AX923/'Average Crustal Abundance'!S$2))&lt;6,LOG((AX923/'Average Crustal Abundance'!S$2)),6)</f>
        <v>0</v>
      </c>
      <c r="BW923" s="3">
        <f>IF(LOG((AY923/'Average Crustal Abundance'!T$2))&lt;6,LOG((AY923/'Average Crustal Abundance'!T$2)),6)</f>
        <v>0</v>
      </c>
      <c r="BX923" s="3">
        <f>IF(LOG((AZ923/'Average Crustal Abundance'!U$2))&lt;6,LOG((AZ923/'Average Crustal Abundance'!U$2)),6)</f>
        <v>0</v>
      </c>
      <c r="BY923" s="3">
        <f>IF(LOG((BA923/'Average Crustal Abundance'!V$2))&lt;6,LOG((BA923/'Average Crustal Abundance'!V$2)),6)</f>
        <v>0</v>
      </c>
      <c r="BZ923" s="3">
        <f>LOG((BB923/'Average Crustal Abundance'!W$2),9.15)</f>
        <v>0</v>
      </c>
      <c r="CA923" s="3">
        <f>LOG((BC923/'Average Crustal Abundance'!X$2),6.07)</f>
        <v>0</v>
      </c>
      <c r="CB923" s="3">
        <f>LOG((BD923/'Average Crustal Abundance'!Y$2),9.57)</f>
        <v>0</v>
      </c>
      <c r="CC923" s="3">
        <f t="shared" si="496"/>
        <v>0</v>
      </c>
      <c r="CD923" s="3" t="e">
        <f t="shared" si="497"/>
        <v>#DIV/0!</v>
      </c>
      <c r="CE923" s="4" t="e">
        <f t="shared" si="493"/>
        <v>#DIV/0!</v>
      </c>
      <c r="CF923" s="4" t="e">
        <f t="shared" si="494"/>
        <v>#DIV/0!</v>
      </c>
      <c r="CG923" s="4" t="e">
        <f t="shared" si="495"/>
        <v>#DIV/0!</v>
      </c>
      <c r="CH923" s="4" t="e">
        <f t="shared" si="489"/>
        <v>#DIV/0!</v>
      </c>
      <c r="CI923" s="4" t="e">
        <f t="shared" si="490"/>
        <v>#DIV/0!</v>
      </c>
      <c r="CJ923" s="4" t="e">
        <f t="shared" si="491"/>
        <v>#DIV/0!</v>
      </c>
      <c r="CK923" s="4" t="e">
        <f t="shared" si="492"/>
        <v>#DIV/0!</v>
      </c>
      <c r="CL923" s="4" t="e">
        <f t="shared" si="499"/>
        <v>#DIV/0!</v>
      </c>
      <c r="CM923" s="4" t="e">
        <f t="shared" si="500"/>
        <v>#DIV/0!</v>
      </c>
      <c r="CN923" s="4" t="e">
        <f t="shared" si="513"/>
        <v>#DIV/0!</v>
      </c>
      <c r="CO923" s="4" t="e">
        <f t="shared" si="514"/>
        <v>#DIV/0!</v>
      </c>
      <c r="CP923" s="4" t="e">
        <f t="shared" si="515"/>
        <v>#DIV/0!</v>
      </c>
      <c r="CQ923" s="4" t="e">
        <f t="shared" si="510"/>
        <v>#DIV/0!</v>
      </c>
      <c r="CR923" s="4" t="e">
        <f t="shared" si="511"/>
        <v>#DIV/0!</v>
      </c>
      <c r="CS923" s="4" t="e">
        <f t="shared" si="512"/>
        <v>#DIV/0!</v>
      </c>
      <c r="CT923" s="4" t="e">
        <f t="shared" si="501"/>
        <v>#DIV/0!</v>
      </c>
      <c r="CU923" s="4" t="e">
        <f t="shared" si="502"/>
        <v>#DIV/0!</v>
      </c>
      <c r="CV923" s="4" t="e">
        <f t="shared" si="503"/>
        <v>#DIV/0!</v>
      </c>
      <c r="CW923" s="4" t="e">
        <f t="shared" si="504"/>
        <v>#DIV/0!</v>
      </c>
      <c r="CX923" s="4" t="e">
        <f t="shared" si="505"/>
        <v>#DIV/0!</v>
      </c>
      <c r="CY923" s="4" t="e">
        <f t="shared" si="506"/>
        <v>#DIV/0!</v>
      </c>
      <c r="CZ923" s="4" t="e">
        <f t="shared" si="507"/>
        <v>#DIV/0!</v>
      </c>
      <c r="DA923" s="4" t="e">
        <f t="shared" si="508"/>
        <v>#DIV/0!</v>
      </c>
      <c r="DB923" s="4" t="e">
        <f t="shared" si="509"/>
        <v>#DIV/0!</v>
      </c>
      <c r="DC923" s="3"/>
      <c r="DD923" s="3" t="e">
        <f t="shared" si="498"/>
        <v>#DIV/0!</v>
      </c>
    </row>
    <row r="924" spans="33:108" x14ac:dyDescent="0.25">
      <c r="AG924" s="2">
        <f>IF(I924&gt;'Average Crustal Abundance'!B$2,Data!I924,'Average Crustal Abundance'!B$2)</f>
        <v>52200</v>
      </c>
      <c r="AH924" s="2">
        <f>IF(J924&gt;'Average Crustal Abundance'!C$2,Data!J924,'Average Crustal Abundance'!C$2)</f>
        <v>27</v>
      </c>
      <c r="AI924" s="2">
        <f>IF(K924&gt;'Average Crustal Abundance'!D$2,Data!K924,'Average Crustal Abundance'!D$2)</f>
        <v>59</v>
      </c>
      <c r="AJ924" s="2">
        <f>IF(L924&gt;'Average Crustal Abundance'!E$2,Data!L924,'Average Crustal Abundance'!E$2)</f>
        <v>0.188</v>
      </c>
      <c r="AK924" s="2">
        <f>IF(M924&gt;'Average Crustal Abundance'!F$2,Data!M924,'Average Crustal Abundance'!F$2)</f>
        <v>1.5E-3</v>
      </c>
      <c r="AL924" s="2">
        <f>IF(N924&gt;'Average Crustal Abundance'!G$2,Data!N924,'Average Crustal Abundance'!G$2)</f>
        <v>1.5E-3</v>
      </c>
      <c r="AM924" s="2">
        <f>IF(O924&gt;'Average Crustal Abundance'!H$2,Data!O924,'Average Crustal Abundance'!H$2)</f>
        <v>27</v>
      </c>
      <c r="AN924" s="2">
        <f>IF(P924&gt;'Average Crustal Abundance'!I$2,Data!P924,'Average Crustal Abundance'!I$2)</f>
        <v>5.6000000000000001E-2</v>
      </c>
      <c r="AO924" s="2">
        <f>IF(Q924&gt;'Average Crustal Abundance'!J$2,Data!Q924,'Average Crustal Abundance'!J$2)</f>
        <v>1.2999999999999999E-3</v>
      </c>
      <c r="AP924" s="2">
        <f>IF(R924&gt;'Average Crustal Abundance'!K$2,Data!R924,'Average Crustal Abundance'!K$2)</f>
        <v>72</v>
      </c>
      <c r="AQ924" s="2">
        <f>IF(S924&gt;'Average Crustal Abundance'!L$2,Data!S924,'Average Crustal Abundance'!L$2)</f>
        <v>0.08</v>
      </c>
      <c r="AR924" s="2">
        <f>IF(T924&gt;'Average Crustal Abundance'!M$2,Data!T924,'Average Crustal Abundance'!M$2)</f>
        <v>5.1999999999999998E-2</v>
      </c>
      <c r="AS924" s="2">
        <f>IF(U924&gt;'Average Crustal Abundance'!N$2,Data!U924,'Average Crustal Abundance'!N$2)</f>
        <v>0.5</v>
      </c>
      <c r="AT924" s="2">
        <f>IF(V924&gt;'Average Crustal Abundance'!O$2,Data!V924,'Average Crustal Abundance'!O$2)</f>
        <v>11</v>
      </c>
      <c r="AU924" s="2">
        <f>IF(W924&gt;'Average Crustal Abundance'!P$2,Data!W924,'Average Crustal Abundance'!P$2)</f>
        <v>0.03</v>
      </c>
      <c r="AV924" s="2">
        <f>IF(X924&gt;'Average Crustal Abundance'!Q$2,Data!X924,'Average Crustal Abundance'!Q$2)</f>
        <v>2.5</v>
      </c>
      <c r="AW924" s="2">
        <f>IF(Y924&gt;'Average Crustal Abundance'!R$2,Data!Y924,'Average Crustal Abundance'!R$2)</f>
        <v>0.2</v>
      </c>
      <c r="AX924" s="2">
        <f>IF(Z924&gt;'Average Crustal Abundance'!S$2,Data!Z924,'Average Crustal Abundance'!S$2)</f>
        <v>0.18</v>
      </c>
      <c r="AY924" s="2">
        <f>IF(AA924&gt;'Average Crustal Abundance'!T$2,Data!AA924,'Average Crustal Abundance'!T$2)</f>
        <v>1E-3</v>
      </c>
      <c r="AZ924" s="2">
        <f>IF(AB924&gt;'Average Crustal Abundance'!U$2,Data!AB924,'Average Crustal Abundance'!U$2)</f>
        <v>0.8</v>
      </c>
      <c r="BA924" s="2">
        <f>IF(AC924&gt;'Average Crustal Abundance'!V$2,Data!AC924,'Average Crustal Abundance'!V$2)</f>
        <v>1</v>
      </c>
      <c r="BB924" s="2">
        <f>IF(AD924&gt;'Average Crustal Abundance'!W$2,Data!AD924,'Average Crustal Abundance'!W$2)</f>
        <v>1.7</v>
      </c>
      <c r="BC924" s="2">
        <f>IF(AE924&gt;'Average Crustal Abundance'!X$2,Data!AE924,'Average Crustal Abundance'!X$2)</f>
        <v>20</v>
      </c>
      <c r="BD924" s="2">
        <f>IF(AF924&gt;'Average Crustal Abundance'!Y$2,Data!AF924,'Average Crustal Abundance'!Y$2)</f>
        <v>1.3</v>
      </c>
      <c r="BE924" s="3">
        <f>LOG((AG924/'Average Crustal Abundance'!B$2),1.636)</f>
        <v>0</v>
      </c>
      <c r="BF924" s="3">
        <f>LOG((AH924/'Average Crustal Abundance'!C$2),5.77)</f>
        <v>0</v>
      </c>
      <c r="BG924" s="3">
        <f>LOG((AI924/'Average Crustal Abundance'!D$2),5.07)</f>
        <v>0</v>
      </c>
      <c r="BH924" s="3">
        <f>IF(LOG((AJ924/'Average Crustal Abundance'!E$2))&lt;6,LOG((AJ924/'Average Crustal Abundance'!E$2)),6)</f>
        <v>0</v>
      </c>
      <c r="BI924" s="3">
        <f>IF(LOG((AK924/'Average Crustal Abundance'!F$2))&lt;6,LOG((AK924/'Average Crustal Abundance'!F$2)),6)</f>
        <v>0</v>
      </c>
      <c r="BJ924" s="3">
        <f>IF(LOG((AL924/'Average Crustal Abundance'!G$2))&lt;6,LOG((AL924/'Average Crustal Abundance'!G$2)),6)</f>
        <v>0</v>
      </c>
      <c r="BK924" s="3">
        <f>LOG((AM924/'Average Crustal Abundance'!H$2),5.77)</f>
        <v>0</v>
      </c>
      <c r="BL924" s="3">
        <f>IF(LOG((AN924/'Average Crustal Abundance'!I$2))&lt;6,LOG((AN924/'Average Crustal Abundance'!I$2)),6)</f>
        <v>0</v>
      </c>
      <c r="BM924" s="3">
        <f>IF(LOG((AO924/'Average Crustal Abundance'!J$2))&lt;6,LOG((AO924/'Average Crustal Abundance'!J$2)),6)</f>
        <v>0</v>
      </c>
      <c r="BN924" s="3">
        <f>LOG((AP924/'Average Crustal Abundance'!K$2),4.9)</f>
        <v>0</v>
      </c>
      <c r="BO924" s="3">
        <f>IF(LOG((AQ924/'Average Crustal Abundance'!L$2))&lt;6,LOG((AQ924/'Average Crustal Abundance'!L$2)),6)</f>
        <v>0</v>
      </c>
      <c r="BP924" s="3">
        <f>IF(LOG((AR924/'Average Crustal Abundance'!M$2))&lt;6,LOG((AR924/'Average Crustal Abundance'!M$2)),6)</f>
        <v>0</v>
      </c>
      <c r="BQ924" s="3">
        <f>IF(LOG((AS924/'Average Crustal Abundance'!N$2))&lt;6,LOG((AS924/'Average Crustal Abundance'!N$2)),6)</f>
        <v>0</v>
      </c>
      <c r="BR924" s="3">
        <f>LOG((AT924/'Average Crustal Abundance'!O$2),6.71)</f>
        <v>0</v>
      </c>
      <c r="BS924" s="3">
        <f>IF(LOG((AU924/'Average Crustal Abundance'!P$2))&lt;6,LOG((AU924/'Average Crustal Abundance'!P$2)),6)</f>
        <v>0</v>
      </c>
      <c r="BT924" s="3">
        <f>LOG((AV924/'Average Crustal Abundance'!Q$2),8.58)</f>
        <v>0</v>
      </c>
      <c r="BU924" s="3">
        <f>IF(LOG((AW924/'Average Crustal Abundance'!R$2))&lt;6,LOG((AW924/'Average Crustal Abundance'!R$2)),6)</f>
        <v>0</v>
      </c>
      <c r="BV924" s="3">
        <f>IF(LOG((AX924/'Average Crustal Abundance'!S$2))&lt;6,LOG((AX924/'Average Crustal Abundance'!S$2)),6)</f>
        <v>0</v>
      </c>
      <c r="BW924" s="3">
        <f>IF(LOG((AY924/'Average Crustal Abundance'!T$2))&lt;6,LOG((AY924/'Average Crustal Abundance'!T$2)),6)</f>
        <v>0</v>
      </c>
      <c r="BX924" s="3">
        <f>IF(LOG((AZ924/'Average Crustal Abundance'!U$2))&lt;6,LOG((AZ924/'Average Crustal Abundance'!U$2)),6)</f>
        <v>0</v>
      </c>
      <c r="BY924" s="3">
        <f>IF(LOG((BA924/'Average Crustal Abundance'!V$2))&lt;6,LOG((BA924/'Average Crustal Abundance'!V$2)),6)</f>
        <v>0</v>
      </c>
      <c r="BZ924" s="3">
        <f>LOG((BB924/'Average Crustal Abundance'!W$2),9.15)</f>
        <v>0</v>
      </c>
      <c r="CA924" s="3">
        <f>LOG((BC924/'Average Crustal Abundance'!X$2),6.07)</f>
        <v>0</v>
      </c>
      <c r="CB924" s="3">
        <f>LOG((BD924/'Average Crustal Abundance'!Y$2),9.57)</f>
        <v>0</v>
      </c>
      <c r="CC924" s="3">
        <f t="shared" si="496"/>
        <v>0</v>
      </c>
      <c r="CD924" s="3" t="e">
        <f t="shared" si="497"/>
        <v>#DIV/0!</v>
      </c>
      <c r="CE924" s="4" t="e">
        <f t="shared" si="493"/>
        <v>#DIV/0!</v>
      </c>
      <c r="CF924" s="4" t="e">
        <f t="shared" si="494"/>
        <v>#DIV/0!</v>
      </c>
      <c r="CG924" s="4" t="e">
        <f t="shared" si="495"/>
        <v>#DIV/0!</v>
      </c>
      <c r="CH924" s="4" t="e">
        <f t="shared" si="489"/>
        <v>#DIV/0!</v>
      </c>
      <c r="CI924" s="4" t="e">
        <f t="shared" si="490"/>
        <v>#DIV/0!</v>
      </c>
      <c r="CJ924" s="4" t="e">
        <f t="shared" si="491"/>
        <v>#DIV/0!</v>
      </c>
      <c r="CK924" s="4" t="e">
        <f t="shared" si="492"/>
        <v>#DIV/0!</v>
      </c>
      <c r="CL924" s="4" t="e">
        <f t="shared" si="499"/>
        <v>#DIV/0!</v>
      </c>
      <c r="CM924" s="4" t="e">
        <f t="shared" si="500"/>
        <v>#DIV/0!</v>
      </c>
      <c r="CN924" s="4" t="e">
        <f t="shared" si="513"/>
        <v>#DIV/0!</v>
      </c>
      <c r="CO924" s="4" t="e">
        <f t="shared" si="514"/>
        <v>#DIV/0!</v>
      </c>
      <c r="CP924" s="4" t="e">
        <f t="shared" si="515"/>
        <v>#DIV/0!</v>
      </c>
      <c r="CQ924" s="4" t="e">
        <f t="shared" si="510"/>
        <v>#DIV/0!</v>
      </c>
      <c r="CR924" s="4" t="e">
        <f t="shared" si="511"/>
        <v>#DIV/0!</v>
      </c>
      <c r="CS924" s="4" t="e">
        <f t="shared" si="512"/>
        <v>#DIV/0!</v>
      </c>
      <c r="CT924" s="4" t="e">
        <f t="shared" si="501"/>
        <v>#DIV/0!</v>
      </c>
      <c r="CU924" s="4" t="e">
        <f t="shared" si="502"/>
        <v>#DIV/0!</v>
      </c>
      <c r="CV924" s="4" t="e">
        <f t="shared" si="503"/>
        <v>#DIV/0!</v>
      </c>
      <c r="CW924" s="4" t="e">
        <f t="shared" si="504"/>
        <v>#DIV/0!</v>
      </c>
      <c r="CX924" s="4" t="e">
        <f t="shared" si="505"/>
        <v>#DIV/0!</v>
      </c>
      <c r="CY924" s="4" t="e">
        <f t="shared" si="506"/>
        <v>#DIV/0!</v>
      </c>
      <c r="CZ924" s="4" t="e">
        <f t="shared" si="507"/>
        <v>#DIV/0!</v>
      </c>
      <c r="DA924" s="4" t="e">
        <f t="shared" si="508"/>
        <v>#DIV/0!</v>
      </c>
      <c r="DB924" s="4" t="e">
        <f t="shared" si="509"/>
        <v>#DIV/0!</v>
      </c>
      <c r="DC924" s="3"/>
      <c r="DD924" s="3" t="e">
        <f t="shared" si="498"/>
        <v>#DIV/0!</v>
      </c>
    </row>
    <row r="925" spans="33:108" x14ac:dyDescent="0.25">
      <c r="AG925" s="2">
        <f>IF(I925&gt;'Average Crustal Abundance'!B$2,Data!I925,'Average Crustal Abundance'!B$2)</f>
        <v>52200</v>
      </c>
      <c r="AH925" s="2">
        <f>IF(J925&gt;'Average Crustal Abundance'!C$2,Data!J925,'Average Crustal Abundance'!C$2)</f>
        <v>27</v>
      </c>
      <c r="AI925" s="2">
        <f>IF(K925&gt;'Average Crustal Abundance'!D$2,Data!K925,'Average Crustal Abundance'!D$2)</f>
        <v>59</v>
      </c>
      <c r="AJ925" s="2">
        <f>IF(L925&gt;'Average Crustal Abundance'!E$2,Data!L925,'Average Crustal Abundance'!E$2)</f>
        <v>0.188</v>
      </c>
      <c r="AK925" s="2">
        <f>IF(M925&gt;'Average Crustal Abundance'!F$2,Data!M925,'Average Crustal Abundance'!F$2)</f>
        <v>1.5E-3</v>
      </c>
      <c r="AL925" s="2">
        <f>IF(N925&gt;'Average Crustal Abundance'!G$2,Data!N925,'Average Crustal Abundance'!G$2)</f>
        <v>1.5E-3</v>
      </c>
      <c r="AM925" s="2">
        <f>IF(O925&gt;'Average Crustal Abundance'!H$2,Data!O925,'Average Crustal Abundance'!H$2)</f>
        <v>27</v>
      </c>
      <c r="AN925" s="2">
        <f>IF(P925&gt;'Average Crustal Abundance'!I$2,Data!P925,'Average Crustal Abundance'!I$2)</f>
        <v>5.6000000000000001E-2</v>
      </c>
      <c r="AO925" s="2">
        <f>IF(Q925&gt;'Average Crustal Abundance'!J$2,Data!Q925,'Average Crustal Abundance'!J$2)</f>
        <v>1.2999999999999999E-3</v>
      </c>
      <c r="AP925" s="2">
        <f>IF(R925&gt;'Average Crustal Abundance'!K$2,Data!R925,'Average Crustal Abundance'!K$2)</f>
        <v>72</v>
      </c>
      <c r="AQ925" s="2">
        <f>IF(S925&gt;'Average Crustal Abundance'!L$2,Data!S925,'Average Crustal Abundance'!L$2)</f>
        <v>0.08</v>
      </c>
      <c r="AR925" s="2">
        <f>IF(T925&gt;'Average Crustal Abundance'!M$2,Data!T925,'Average Crustal Abundance'!M$2)</f>
        <v>5.1999999999999998E-2</v>
      </c>
      <c r="AS925" s="2">
        <f>IF(U925&gt;'Average Crustal Abundance'!N$2,Data!U925,'Average Crustal Abundance'!N$2)</f>
        <v>0.5</v>
      </c>
      <c r="AT925" s="2">
        <f>IF(V925&gt;'Average Crustal Abundance'!O$2,Data!V925,'Average Crustal Abundance'!O$2)</f>
        <v>11</v>
      </c>
      <c r="AU925" s="2">
        <f>IF(W925&gt;'Average Crustal Abundance'!P$2,Data!W925,'Average Crustal Abundance'!P$2)</f>
        <v>0.03</v>
      </c>
      <c r="AV925" s="2">
        <f>IF(X925&gt;'Average Crustal Abundance'!Q$2,Data!X925,'Average Crustal Abundance'!Q$2)</f>
        <v>2.5</v>
      </c>
      <c r="AW925" s="2">
        <f>IF(Y925&gt;'Average Crustal Abundance'!R$2,Data!Y925,'Average Crustal Abundance'!R$2)</f>
        <v>0.2</v>
      </c>
      <c r="AX925" s="2">
        <f>IF(Z925&gt;'Average Crustal Abundance'!S$2,Data!Z925,'Average Crustal Abundance'!S$2)</f>
        <v>0.18</v>
      </c>
      <c r="AY925" s="2">
        <f>IF(AA925&gt;'Average Crustal Abundance'!T$2,Data!AA925,'Average Crustal Abundance'!T$2)</f>
        <v>1E-3</v>
      </c>
      <c r="AZ925" s="2">
        <f>IF(AB925&gt;'Average Crustal Abundance'!U$2,Data!AB925,'Average Crustal Abundance'!U$2)</f>
        <v>0.8</v>
      </c>
      <c r="BA925" s="2">
        <f>IF(AC925&gt;'Average Crustal Abundance'!V$2,Data!AC925,'Average Crustal Abundance'!V$2)</f>
        <v>1</v>
      </c>
      <c r="BB925" s="2">
        <f>IF(AD925&gt;'Average Crustal Abundance'!W$2,Data!AD925,'Average Crustal Abundance'!W$2)</f>
        <v>1.7</v>
      </c>
      <c r="BC925" s="2">
        <f>IF(AE925&gt;'Average Crustal Abundance'!X$2,Data!AE925,'Average Crustal Abundance'!X$2)</f>
        <v>20</v>
      </c>
      <c r="BD925" s="2">
        <f>IF(AF925&gt;'Average Crustal Abundance'!Y$2,Data!AF925,'Average Crustal Abundance'!Y$2)</f>
        <v>1.3</v>
      </c>
      <c r="BE925" s="3">
        <f>LOG((AG925/'Average Crustal Abundance'!B$2),1.636)</f>
        <v>0</v>
      </c>
      <c r="BF925" s="3">
        <f>LOG((AH925/'Average Crustal Abundance'!C$2),5.77)</f>
        <v>0</v>
      </c>
      <c r="BG925" s="3">
        <f>LOG((AI925/'Average Crustal Abundance'!D$2),5.07)</f>
        <v>0</v>
      </c>
      <c r="BH925" s="3">
        <f>IF(LOG((AJ925/'Average Crustal Abundance'!E$2))&lt;6,LOG((AJ925/'Average Crustal Abundance'!E$2)),6)</f>
        <v>0</v>
      </c>
      <c r="BI925" s="3">
        <f>IF(LOG((AK925/'Average Crustal Abundance'!F$2))&lt;6,LOG((AK925/'Average Crustal Abundance'!F$2)),6)</f>
        <v>0</v>
      </c>
      <c r="BJ925" s="3">
        <f>IF(LOG((AL925/'Average Crustal Abundance'!G$2))&lt;6,LOG((AL925/'Average Crustal Abundance'!G$2)),6)</f>
        <v>0</v>
      </c>
      <c r="BK925" s="3">
        <f>LOG((AM925/'Average Crustal Abundance'!H$2),5.77)</f>
        <v>0</v>
      </c>
      <c r="BL925" s="3">
        <f>IF(LOG((AN925/'Average Crustal Abundance'!I$2))&lt;6,LOG((AN925/'Average Crustal Abundance'!I$2)),6)</f>
        <v>0</v>
      </c>
      <c r="BM925" s="3">
        <f>IF(LOG((AO925/'Average Crustal Abundance'!J$2))&lt;6,LOG((AO925/'Average Crustal Abundance'!J$2)),6)</f>
        <v>0</v>
      </c>
      <c r="BN925" s="3">
        <f>LOG((AP925/'Average Crustal Abundance'!K$2),4.9)</f>
        <v>0</v>
      </c>
      <c r="BO925" s="3">
        <f>IF(LOG((AQ925/'Average Crustal Abundance'!L$2))&lt;6,LOG((AQ925/'Average Crustal Abundance'!L$2)),6)</f>
        <v>0</v>
      </c>
      <c r="BP925" s="3">
        <f>IF(LOG((AR925/'Average Crustal Abundance'!M$2))&lt;6,LOG((AR925/'Average Crustal Abundance'!M$2)),6)</f>
        <v>0</v>
      </c>
      <c r="BQ925" s="3">
        <f>IF(LOG((AS925/'Average Crustal Abundance'!N$2))&lt;6,LOG((AS925/'Average Crustal Abundance'!N$2)),6)</f>
        <v>0</v>
      </c>
      <c r="BR925" s="3">
        <f>LOG((AT925/'Average Crustal Abundance'!O$2),6.71)</f>
        <v>0</v>
      </c>
      <c r="BS925" s="3">
        <f>IF(LOG((AU925/'Average Crustal Abundance'!P$2))&lt;6,LOG((AU925/'Average Crustal Abundance'!P$2)),6)</f>
        <v>0</v>
      </c>
      <c r="BT925" s="3">
        <f>LOG((AV925/'Average Crustal Abundance'!Q$2),8.58)</f>
        <v>0</v>
      </c>
      <c r="BU925" s="3">
        <f>IF(LOG((AW925/'Average Crustal Abundance'!R$2))&lt;6,LOG((AW925/'Average Crustal Abundance'!R$2)),6)</f>
        <v>0</v>
      </c>
      <c r="BV925" s="3">
        <f>IF(LOG((AX925/'Average Crustal Abundance'!S$2))&lt;6,LOG((AX925/'Average Crustal Abundance'!S$2)),6)</f>
        <v>0</v>
      </c>
      <c r="BW925" s="3">
        <f>IF(LOG((AY925/'Average Crustal Abundance'!T$2))&lt;6,LOG((AY925/'Average Crustal Abundance'!T$2)),6)</f>
        <v>0</v>
      </c>
      <c r="BX925" s="3">
        <f>IF(LOG((AZ925/'Average Crustal Abundance'!U$2))&lt;6,LOG((AZ925/'Average Crustal Abundance'!U$2)),6)</f>
        <v>0</v>
      </c>
      <c r="BY925" s="3">
        <f>IF(LOG((BA925/'Average Crustal Abundance'!V$2))&lt;6,LOG((BA925/'Average Crustal Abundance'!V$2)),6)</f>
        <v>0</v>
      </c>
      <c r="BZ925" s="3">
        <f>LOG((BB925/'Average Crustal Abundance'!W$2),9.15)</f>
        <v>0</v>
      </c>
      <c r="CA925" s="3">
        <f>LOG((BC925/'Average Crustal Abundance'!X$2),6.07)</f>
        <v>0</v>
      </c>
      <c r="CB925" s="3">
        <f>LOG((BD925/'Average Crustal Abundance'!Y$2),9.57)</f>
        <v>0</v>
      </c>
      <c r="CC925" s="3">
        <f t="shared" si="496"/>
        <v>0</v>
      </c>
      <c r="CD925" s="3" t="e">
        <f t="shared" si="497"/>
        <v>#DIV/0!</v>
      </c>
      <c r="CE925" s="4" t="e">
        <f t="shared" si="493"/>
        <v>#DIV/0!</v>
      </c>
      <c r="CF925" s="4" t="e">
        <f t="shared" si="494"/>
        <v>#DIV/0!</v>
      </c>
      <c r="CG925" s="4" t="e">
        <f t="shared" si="495"/>
        <v>#DIV/0!</v>
      </c>
      <c r="CH925" s="4" t="e">
        <f t="shared" si="489"/>
        <v>#DIV/0!</v>
      </c>
      <c r="CI925" s="4" t="e">
        <f t="shared" si="490"/>
        <v>#DIV/0!</v>
      </c>
      <c r="CJ925" s="4" t="e">
        <f t="shared" si="491"/>
        <v>#DIV/0!</v>
      </c>
      <c r="CK925" s="4" t="e">
        <f t="shared" si="492"/>
        <v>#DIV/0!</v>
      </c>
      <c r="CL925" s="4" t="e">
        <f t="shared" si="499"/>
        <v>#DIV/0!</v>
      </c>
      <c r="CM925" s="4" t="e">
        <f t="shared" si="500"/>
        <v>#DIV/0!</v>
      </c>
      <c r="CN925" s="4" t="e">
        <f t="shared" si="513"/>
        <v>#DIV/0!</v>
      </c>
      <c r="CO925" s="4" t="e">
        <f t="shared" si="514"/>
        <v>#DIV/0!</v>
      </c>
      <c r="CP925" s="4" t="e">
        <f t="shared" si="515"/>
        <v>#DIV/0!</v>
      </c>
      <c r="CQ925" s="4" t="e">
        <f t="shared" si="510"/>
        <v>#DIV/0!</v>
      </c>
      <c r="CR925" s="4" t="e">
        <f t="shared" si="511"/>
        <v>#DIV/0!</v>
      </c>
      <c r="CS925" s="4" t="e">
        <f t="shared" si="512"/>
        <v>#DIV/0!</v>
      </c>
      <c r="CT925" s="4" t="e">
        <f t="shared" si="501"/>
        <v>#DIV/0!</v>
      </c>
      <c r="CU925" s="4" t="e">
        <f t="shared" si="502"/>
        <v>#DIV/0!</v>
      </c>
      <c r="CV925" s="4" t="e">
        <f t="shared" si="503"/>
        <v>#DIV/0!</v>
      </c>
      <c r="CW925" s="4" t="e">
        <f t="shared" si="504"/>
        <v>#DIV/0!</v>
      </c>
      <c r="CX925" s="4" t="e">
        <f t="shared" si="505"/>
        <v>#DIV/0!</v>
      </c>
      <c r="CY925" s="4" t="e">
        <f t="shared" si="506"/>
        <v>#DIV/0!</v>
      </c>
      <c r="CZ925" s="4" t="e">
        <f t="shared" si="507"/>
        <v>#DIV/0!</v>
      </c>
      <c r="DA925" s="4" t="e">
        <f t="shared" si="508"/>
        <v>#DIV/0!</v>
      </c>
      <c r="DB925" s="4" t="e">
        <f t="shared" si="509"/>
        <v>#DIV/0!</v>
      </c>
      <c r="DC925" s="3"/>
      <c r="DD925" s="3" t="e">
        <f t="shared" si="498"/>
        <v>#DIV/0!</v>
      </c>
    </row>
    <row r="926" spans="33:108" x14ac:dyDescent="0.25">
      <c r="AG926" s="2">
        <f>IF(I926&gt;'Average Crustal Abundance'!B$2,Data!I926,'Average Crustal Abundance'!B$2)</f>
        <v>52200</v>
      </c>
      <c r="AH926" s="2">
        <f>IF(J926&gt;'Average Crustal Abundance'!C$2,Data!J926,'Average Crustal Abundance'!C$2)</f>
        <v>27</v>
      </c>
      <c r="AI926" s="2">
        <f>IF(K926&gt;'Average Crustal Abundance'!D$2,Data!K926,'Average Crustal Abundance'!D$2)</f>
        <v>59</v>
      </c>
      <c r="AJ926" s="2">
        <f>IF(L926&gt;'Average Crustal Abundance'!E$2,Data!L926,'Average Crustal Abundance'!E$2)</f>
        <v>0.188</v>
      </c>
      <c r="AK926" s="2">
        <f>IF(M926&gt;'Average Crustal Abundance'!F$2,Data!M926,'Average Crustal Abundance'!F$2)</f>
        <v>1.5E-3</v>
      </c>
      <c r="AL926" s="2">
        <f>IF(N926&gt;'Average Crustal Abundance'!G$2,Data!N926,'Average Crustal Abundance'!G$2)</f>
        <v>1.5E-3</v>
      </c>
      <c r="AM926" s="2">
        <f>IF(O926&gt;'Average Crustal Abundance'!H$2,Data!O926,'Average Crustal Abundance'!H$2)</f>
        <v>27</v>
      </c>
      <c r="AN926" s="2">
        <f>IF(P926&gt;'Average Crustal Abundance'!I$2,Data!P926,'Average Crustal Abundance'!I$2)</f>
        <v>5.6000000000000001E-2</v>
      </c>
      <c r="AO926" s="2">
        <f>IF(Q926&gt;'Average Crustal Abundance'!J$2,Data!Q926,'Average Crustal Abundance'!J$2)</f>
        <v>1.2999999999999999E-3</v>
      </c>
      <c r="AP926" s="2">
        <f>IF(R926&gt;'Average Crustal Abundance'!K$2,Data!R926,'Average Crustal Abundance'!K$2)</f>
        <v>72</v>
      </c>
      <c r="AQ926" s="2">
        <f>IF(S926&gt;'Average Crustal Abundance'!L$2,Data!S926,'Average Crustal Abundance'!L$2)</f>
        <v>0.08</v>
      </c>
      <c r="AR926" s="2">
        <f>IF(T926&gt;'Average Crustal Abundance'!M$2,Data!T926,'Average Crustal Abundance'!M$2)</f>
        <v>5.1999999999999998E-2</v>
      </c>
      <c r="AS926" s="2">
        <f>IF(U926&gt;'Average Crustal Abundance'!N$2,Data!U926,'Average Crustal Abundance'!N$2)</f>
        <v>0.5</v>
      </c>
      <c r="AT926" s="2">
        <f>IF(V926&gt;'Average Crustal Abundance'!O$2,Data!V926,'Average Crustal Abundance'!O$2)</f>
        <v>11</v>
      </c>
      <c r="AU926" s="2">
        <f>IF(W926&gt;'Average Crustal Abundance'!P$2,Data!W926,'Average Crustal Abundance'!P$2)</f>
        <v>0.03</v>
      </c>
      <c r="AV926" s="2">
        <f>IF(X926&gt;'Average Crustal Abundance'!Q$2,Data!X926,'Average Crustal Abundance'!Q$2)</f>
        <v>2.5</v>
      </c>
      <c r="AW926" s="2">
        <f>IF(Y926&gt;'Average Crustal Abundance'!R$2,Data!Y926,'Average Crustal Abundance'!R$2)</f>
        <v>0.2</v>
      </c>
      <c r="AX926" s="2">
        <f>IF(Z926&gt;'Average Crustal Abundance'!S$2,Data!Z926,'Average Crustal Abundance'!S$2)</f>
        <v>0.18</v>
      </c>
      <c r="AY926" s="2">
        <f>IF(AA926&gt;'Average Crustal Abundance'!T$2,Data!AA926,'Average Crustal Abundance'!T$2)</f>
        <v>1E-3</v>
      </c>
      <c r="AZ926" s="2">
        <f>IF(AB926&gt;'Average Crustal Abundance'!U$2,Data!AB926,'Average Crustal Abundance'!U$2)</f>
        <v>0.8</v>
      </c>
      <c r="BA926" s="2">
        <f>IF(AC926&gt;'Average Crustal Abundance'!V$2,Data!AC926,'Average Crustal Abundance'!V$2)</f>
        <v>1</v>
      </c>
      <c r="BB926" s="2">
        <f>IF(AD926&gt;'Average Crustal Abundance'!W$2,Data!AD926,'Average Crustal Abundance'!W$2)</f>
        <v>1.7</v>
      </c>
      <c r="BC926" s="2">
        <f>IF(AE926&gt;'Average Crustal Abundance'!X$2,Data!AE926,'Average Crustal Abundance'!X$2)</f>
        <v>20</v>
      </c>
      <c r="BD926" s="2">
        <f>IF(AF926&gt;'Average Crustal Abundance'!Y$2,Data!AF926,'Average Crustal Abundance'!Y$2)</f>
        <v>1.3</v>
      </c>
      <c r="BE926" s="3">
        <f>LOG((AG926/'Average Crustal Abundance'!B$2),1.636)</f>
        <v>0</v>
      </c>
      <c r="BF926" s="3">
        <f>LOG((AH926/'Average Crustal Abundance'!C$2),5.77)</f>
        <v>0</v>
      </c>
      <c r="BG926" s="3">
        <f>LOG((AI926/'Average Crustal Abundance'!D$2),5.07)</f>
        <v>0</v>
      </c>
      <c r="BH926" s="3">
        <f>IF(LOG((AJ926/'Average Crustal Abundance'!E$2))&lt;6,LOG((AJ926/'Average Crustal Abundance'!E$2)),6)</f>
        <v>0</v>
      </c>
      <c r="BI926" s="3">
        <f>IF(LOG((AK926/'Average Crustal Abundance'!F$2))&lt;6,LOG((AK926/'Average Crustal Abundance'!F$2)),6)</f>
        <v>0</v>
      </c>
      <c r="BJ926" s="3">
        <f>IF(LOG((AL926/'Average Crustal Abundance'!G$2))&lt;6,LOG((AL926/'Average Crustal Abundance'!G$2)),6)</f>
        <v>0</v>
      </c>
      <c r="BK926" s="3">
        <f>LOG((AM926/'Average Crustal Abundance'!H$2),5.77)</f>
        <v>0</v>
      </c>
      <c r="BL926" s="3">
        <f>IF(LOG((AN926/'Average Crustal Abundance'!I$2))&lt;6,LOG((AN926/'Average Crustal Abundance'!I$2)),6)</f>
        <v>0</v>
      </c>
      <c r="BM926" s="3">
        <f>IF(LOG((AO926/'Average Crustal Abundance'!J$2))&lt;6,LOG((AO926/'Average Crustal Abundance'!J$2)),6)</f>
        <v>0</v>
      </c>
      <c r="BN926" s="3">
        <f>LOG((AP926/'Average Crustal Abundance'!K$2),4.9)</f>
        <v>0</v>
      </c>
      <c r="BO926" s="3">
        <f>IF(LOG((AQ926/'Average Crustal Abundance'!L$2))&lt;6,LOG((AQ926/'Average Crustal Abundance'!L$2)),6)</f>
        <v>0</v>
      </c>
      <c r="BP926" s="3">
        <f>IF(LOG((AR926/'Average Crustal Abundance'!M$2))&lt;6,LOG((AR926/'Average Crustal Abundance'!M$2)),6)</f>
        <v>0</v>
      </c>
      <c r="BQ926" s="3">
        <f>IF(LOG((AS926/'Average Crustal Abundance'!N$2))&lt;6,LOG((AS926/'Average Crustal Abundance'!N$2)),6)</f>
        <v>0</v>
      </c>
      <c r="BR926" s="3">
        <f>LOG((AT926/'Average Crustal Abundance'!O$2),6.71)</f>
        <v>0</v>
      </c>
      <c r="BS926" s="3">
        <f>IF(LOG((AU926/'Average Crustal Abundance'!P$2))&lt;6,LOG((AU926/'Average Crustal Abundance'!P$2)),6)</f>
        <v>0</v>
      </c>
      <c r="BT926" s="3">
        <f>LOG((AV926/'Average Crustal Abundance'!Q$2),8.58)</f>
        <v>0</v>
      </c>
      <c r="BU926" s="3">
        <f>IF(LOG((AW926/'Average Crustal Abundance'!R$2))&lt;6,LOG((AW926/'Average Crustal Abundance'!R$2)),6)</f>
        <v>0</v>
      </c>
      <c r="BV926" s="3">
        <f>IF(LOG((AX926/'Average Crustal Abundance'!S$2))&lt;6,LOG((AX926/'Average Crustal Abundance'!S$2)),6)</f>
        <v>0</v>
      </c>
      <c r="BW926" s="3">
        <f>IF(LOG((AY926/'Average Crustal Abundance'!T$2))&lt;6,LOG((AY926/'Average Crustal Abundance'!T$2)),6)</f>
        <v>0</v>
      </c>
      <c r="BX926" s="3">
        <f>IF(LOG((AZ926/'Average Crustal Abundance'!U$2))&lt;6,LOG((AZ926/'Average Crustal Abundance'!U$2)),6)</f>
        <v>0</v>
      </c>
      <c r="BY926" s="3">
        <f>IF(LOG((BA926/'Average Crustal Abundance'!V$2))&lt;6,LOG((BA926/'Average Crustal Abundance'!V$2)),6)</f>
        <v>0</v>
      </c>
      <c r="BZ926" s="3">
        <f>LOG((BB926/'Average Crustal Abundance'!W$2),9.15)</f>
        <v>0</v>
      </c>
      <c r="CA926" s="3">
        <f>LOG((BC926/'Average Crustal Abundance'!X$2),6.07)</f>
        <v>0</v>
      </c>
      <c r="CB926" s="3">
        <f>LOG((BD926/'Average Crustal Abundance'!Y$2),9.57)</f>
        <v>0</v>
      </c>
      <c r="CC926" s="3">
        <f t="shared" si="496"/>
        <v>0</v>
      </c>
      <c r="CD926" s="3" t="e">
        <f t="shared" si="497"/>
        <v>#DIV/0!</v>
      </c>
      <c r="CE926" s="4" t="e">
        <f t="shared" si="493"/>
        <v>#DIV/0!</v>
      </c>
      <c r="CF926" s="4" t="e">
        <f t="shared" si="494"/>
        <v>#DIV/0!</v>
      </c>
      <c r="CG926" s="4" t="e">
        <f t="shared" si="495"/>
        <v>#DIV/0!</v>
      </c>
      <c r="CH926" s="4" t="e">
        <f t="shared" si="489"/>
        <v>#DIV/0!</v>
      </c>
      <c r="CI926" s="4" t="e">
        <f t="shared" si="490"/>
        <v>#DIV/0!</v>
      </c>
      <c r="CJ926" s="4" t="e">
        <f t="shared" si="491"/>
        <v>#DIV/0!</v>
      </c>
      <c r="CK926" s="4" t="e">
        <f t="shared" si="492"/>
        <v>#DIV/0!</v>
      </c>
      <c r="CL926" s="4" t="e">
        <f t="shared" si="499"/>
        <v>#DIV/0!</v>
      </c>
      <c r="CM926" s="4" t="e">
        <f t="shared" si="500"/>
        <v>#DIV/0!</v>
      </c>
      <c r="CN926" s="4" t="e">
        <f t="shared" si="513"/>
        <v>#DIV/0!</v>
      </c>
      <c r="CO926" s="4" t="e">
        <f t="shared" si="514"/>
        <v>#DIV/0!</v>
      </c>
      <c r="CP926" s="4" t="e">
        <f t="shared" si="515"/>
        <v>#DIV/0!</v>
      </c>
      <c r="CQ926" s="4" t="e">
        <f t="shared" si="510"/>
        <v>#DIV/0!</v>
      </c>
      <c r="CR926" s="4" t="e">
        <f t="shared" si="511"/>
        <v>#DIV/0!</v>
      </c>
      <c r="CS926" s="4" t="e">
        <f t="shared" si="512"/>
        <v>#DIV/0!</v>
      </c>
      <c r="CT926" s="4" t="e">
        <f t="shared" si="501"/>
        <v>#DIV/0!</v>
      </c>
      <c r="CU926" s="4" t="e">
        <f t="shared" si="502"/>
        <v>#DIV/0!</v>
      </c>
      <c r="CV926" s="4" t="e">
        <f t="shared" si="503"/>
        <v>#DIV/0!</v>
      </c>
      <c r="CW926" s="4" t="e">
        <f t="shared" si="504"/>
        <v>#DIV/0!</v>
      </c>
      <c r="CX926" s="4" t="e">
        <f t="shared" si="505"/>
        <v>#DIV/0!</v>
      </c>
      <c r="CY926" s="4" t="e">
        <f t="shared" si="506"/>
        <v>#DIV/0!</v>
      </c>
      <c r="CZ926" s="4" t="e">
        <f t="shared" si="507"/>
        <v>#DIV/0!</v>
      </c>
      <c r="DA926" s="4" t="e">
        <f t="shared" si="508"/>
        <v>#DIV/0!</v>
      </c>
      <c r="DB926" s="4" t="e">
        <f t="shared" si="509"/>
        <v>#DIV/0!</v>
      </c>
      <c r="DC926" s="3"/>
      <c r="DD926" s="3" t="e">
        <f t="shared" si="498"/>
        <v>#DIV/0!</v>
      </c>
    </row>
    <row r="927" spans="33:108" x14ac:dyDescent="0.25">
      <c r="AG927" s="2">
        <f>IF(I927&gt;'Average Crustal Abundance'!B$2,Data!I927,'Average Crustal Abundance'!B$2)</f>
        <v>52200</v>
      </c>
      <c r="AH927" s="2">
        <f>IF(J927&gt;'Average Crustal Abundance'!C$2,Data!J927,'Average Crustal Abundance'!C$2)</f>
        <v>27</v>
      </c>
      <c r="AI927" s="2">
        <f>IF(K927&gt;'Average Crustal Abundance'!D$2,Data!K927,'Average Crustal Abundance'!D$2)</f>
        <v>59</v>
      </c>
      <c r="AJ927" s="2">
        <f>IF(L927&gt;'Average Crustal Abundance'!E$2,Data!L927,'Average Crustal Abundance'!E$2)</f>
        <v>0.188</v>
      </c>
      <c r="AK927" s="2">
        <f>IF(M927&gt;'Average Crustal Abundance'!F$2,Data!M927,'Average Crustal Abundance'!F$2)</f>
        <v>1.5E-3</v>
      </c>
      <c r="AL927" s="2">
        <f>IF(N927&gt;'Average Crustal Abundance'!G$2,Data!N927,'Average Crustal Abundance'!G$2)</f>
        <v>1.5E-3</v>
      </c>
      <c r="AM927" s="2">
        <f>IF(O927&gt;'Average Crustal Abundance'!H$2,Data!O927,'Average Crustal Abundance'!H$2)</f>
        <v>27</v>
      </c>
      <c r="AN927" s="2">
        <f>IF(P927&gt;'Average Crustal Abundance'!I$2,Data!P927,'Average Crustal Abundance'!I$2)</f>
        <v>5.6000000000000001E-2</v>
      </c>
      <c r="AO927" s="2">
        <f>IF(Q927&gt;'Average Crustal Abundance'!J$2,Data!Q927,'Average Crustal Abundance'!J$2)</f>
        <v>1.2999999999999999E-3</v>
      </c>
      <c r="AP927" s="2">
        <f>IF(R927&gt;'Average Crustal Abundance'!K$2,Data!R927,'Average Crustal Abundance'!K$2)</f>
        <v>72</v>
      </c>
      <c r="AQ927" s="2">
        <f>IF(S927&gt;'Average Crustal Abundance'!L$2,Data!S927,'Average Crustal Abundance'!L$2)</f>
        <v>0.08</v>
      </c>
      <c r="AR927" s="2">
        <f>IF(T927&gt;'Average Crustal Abundance'!M$2,Data!T927,'Average Crustal Abundance'!M$2)</f>
        <v>5.1999999999999998E-2</v>
      </c>
      <c r="AS927" s="2">
        <f>IF(U927&gt;'Average Crustal Abundance'!N$2,Data!U927,'Average Crustal Abundance'!N$2)</f>
        <v>0.5</v>
      </c>
      <c r="AT927" s="2">
        <f>IF(V927&gt;'Average Crustal Abundance'!O$2,Data!V927,'Average Crustal Abundance'!O$2)</f>
        <v>11</v>
      </c>
      <c r="AU927" s="2">
        <f>IF(W927&gt;'Average Crustal Abundance'!P$2,Data!W927,'Average Crustal Abundance'!P$2)</f>
        <v>0.03</v>
      </c>
      <c r="AV927" s="2">
        <f>IF(X927&gt;'Average Crustal Abundance'!Q$2,Data!X927,'Average Crustal Abundance'!Q$2)</f>
        <v>2.5</v>
      </c>
      <c r="AW927" s="2">
        <f>IF(Y927&gt;'Average Crustal Abundance'!R$2,Data!Y927,'Average Crustal Abundance'!R$2)</f>
        <v>0.2</v>
      </c>
      <c r="AX927" s="2">
        <f>IF(Z927&gt;'Average Crustal Abundance'!S$2,Data!Z927,'Average Crustal Abundance'!S$2)</f>
        <v>0.18</v>
      </c>
      <c r="AY927" s="2">
        <f>IF(AA927&gt;'Average Crustal Abundance'!T$2,Data!AA927,'Average Crustal Abundance'!T$2)</f>
        <v>1E-3</v>
      </c>
      <c r="AZ927" s="2">
        <f>IF(AB927&gt;'Average Crustal Abundance'!U$2,Data!AB927,'Average Crustal Abundance'!U$2)</f>
        <v>0.8</v>
      </c>
      <c r="BA927" s="2">
        <f>IF(AC927&gt;'Average Crustal Abundance'!V$2,Data!AC927,'Average Crustal Abundance'!V$2)</f>
        <v>1</v>
      </c>
      <c r="BB927" s="2">
        <f>IF(AD927&gt;'Average Crustal Abundance'!W$2,Data!AD927,'Average Crustal Abundance'!W$2)</f>
        <v>1.7</v>
      </c>
      <c r="BC927" s="2">
        <f>IF(AE927&gt;'Average Crustal Abundance'!X$2,Data!AE927,'Average Crustal Abundance'!X$2)</f>
        <v>20</v>
      </c>
      <c r="BD927" s="2">
        <f>IF(AF927&gt;'Average Crustal Abundance'!Y$2,Data!AF927,'Average Crustal Abundance'!Y$2)</f>
        <v>1.3</v>
      </c>
      <c r="BE927" s="3">
        <f>LOG((AG927/'Average Crustal Abundance'!B$2),1.636)</f>
        <v>0</v>
      </c>
      <c r="BF927" s="3">
        <f>LOG((AH927/'Average Crustal Abundance'!C$2),5.77)</f>
        <v>0</v>
      </c>
      <c r="BG927" s="3">
        <f>LOG((AI927/'Average Crustal Abundance'!D$2),5.07)</f>
        <v>0</v>
      </c>
      <c r="BH927" s="3">
        <f>IF(LOG((AJ927/'Average Crustal Abundance'!E$2))&lt;6,LOG((AJ927/'Average Crustal Abundance'!E$2)),6)</f>
        <v>0</v>
      </c>
      <c r="BI927" s="3">
        <f>IF(LOG((AK927/'Average Crustal Abundance'!F$2))&lt;6,LOG((AK927/'Average Crustal Abundance'!F$2)),6)</f>
        <v>0</v>
      </c>
      <c r="BJ927" s="3">
        <f>IF(LOG((AL927/'Average Crustal Abundance'!G$2))&lt;6,LOG((AL927/'Average Crustal Abundance'!G$2)),6)</f>
        <v>0</v>
      </c>
      <c r="BK927" s="3">
        <f>LOG((AM927/'Average Crustal Abundance'!H$2),5.77)</f>
        <v>0</v>
      </c>
      <c r="BL927" s="3">
        <f>IF(LOG((AN927/'Average Crustal Abundance'!I$2))&lt;6,LOG((AN927/'Average Crustal Abundance'!I$2)),6)</f>
        <v>0</v>
      </c>
      <c r="BM927" s="3">
        <f>IF(LOG((AO927/'Average Crustal Abundance'!J$2))&lt;6,LOG((AO927/'Average Crustal Abundance'!J$2)),6)</f>
        <v>0</v>
      </c>
      <c r="BN927" s="3">
        <f>LOG((AP927/'Average Crustal Abundance'!K$2),4.9)</f>
        <v>0</v>
      </c>
      <c r="BO927" s="3">
        <f>IF(LOG((AQ927/'Average Crustal Abundance'!L$2))&lt;6,LOG((AQ927/'Average Crustal Abundance'!L$2)),6)</f>
        <v>0</v>
      </c>
      <c r="BP927" s="3">
        <f>IF(LOG((AR927/'Average Crustal Abundance'!M$2))&lt;6,LOG((AR927/'Average Crustal Abundance'!M$2)),6)</f>
        <v>0</v>
      </c>
      <c r="BQ927" s="3">
        <f>IF(LOG((AS927/'Average Crustal Abundance'!N$2))&lt;6,LOG((AS927/'Average Crustal Abundance'!N$2)),6)</f>
        <v>0</v>
      </c>
      <c r="BR927" s="3">
        <f>LOG((AT927/'Average Crustal Abundance'!O$2),6.71)</f>
        <v>0</v>
      </c>
      <c r="BS927" s="3">
        <f>IF(LOG((AU927/'Average Crustal Abundance'!P$2))&lt;6,LOG((AU927/'Average Crustal Abundance'!P$2)),6)</f>
        <v>0</v>
      </c>
      <c r="BT927" s="3">
        <f>LOG((AV927/'Average Crustal Abundance'!Q$2),8.58)</f>
        <v>0</v>
      </c>
      <c r="BU927" s="3">
        <f>IF(LOG((AW927/'Average Crustal Abundance'!R$2))&lt;6,LOG((AW927/'Average Crustal Abundance'!R$2)),6)</f>
        <v>0</v>
      </c>
      <c r="BV927" s="3">
        <f>IF(LOG((AX927/'Average Crustal Abundance'!S$2))&lt;6,LOG((AX927/'Average Crustal Abundance'!S$2)),6)</f>
        <v>0</v>
      </c>
      <c r="BW927" s="3">
        <f>IF(LOG((AY927/'Average Crustal Abundance'!T$2))&lt;6,LOG((AY927/'Average Crustal Abundance'!T$2)),6)</f>
        <v>0</v>
      </c>
      <c r="BX927" s="3">
        <f>IF(LOG((AZ927/'Average Crustal Abundance'!U$2))&lt;6,LOG((AZ927/'Average Crustal Abundance'!U$2)),6)</f>
        <v>0</v>
      </c>
      <c r="BY927" s="3">
        <f>IF(LOG((BA927/'Average Crustal Abundance'!V$2))&lt;6,LOG((BA927/'Average Crustal Abundance'!V$2)),6)</f>
        <v>0</v>
      </c>
      <c r="BZ927" s="3">
        <f>LOG((BB927/'Average Crustal Abundance'!W$2),9.15)</f>
        <v>0</v>
      </c>
      <c r="CA927" s="3">
        <f>LOG((BC927/'Average Crustal Abundance'!X$2),6.07)</f>
        <v>0</v>
      </c>
      <c r="CB927" s="3">
        <f>LOG((BD927/'Average Crustal Abundance'!Y$2),9.57)</f>
        <v>0</v>
      </c>
      <c r="CC927" s="3">
        <f t="shared" si="496"/>
        <v>0</v>
      </c>
      <c r="CD927" s="3" t="e">
        <f t="shared" si="497"/>
        <v>#DIV/0!</v>
      </c>
      <c r="CE927" s="4" t="e">
        <f t="shared" si="493"/>
        <v>#DIV/0!</v>
      </c>
      <c r="CF927" s="4" t="e">
        <f t="shared" si="494"/>
        <v>#DIV/0!</v>
      </c>
      <c r="CG927" s="4" t="e">
        <f t="shared" si="495"/>
        <v>#DIV/0!</v>
      </c>
      <c r="CH927" s="4" t="e">
        <f t="shared" si="489"/>
        <v>#DIV/0!</v>
      </c>
      <c r="CI927" s="4" t="e">
        <f t="shared" si="490"/>
        <v>#DIV/0!</v>
      </c>
      <c r="CJ927" s="4" t="e">
        <f t="shared" si="491"/>
        <v>#DIV/0!</v>
      </c>
      <c r="CK927" s="4" t="e">
        <f t="shared" si="492"/>
        <v>#DIV/0!</v>
      </c>
      <c r="CL927" s="4" t="e">
        <f t="shared" si="499"/>
        <v>#DIV/0!</v>
      </c>
      <c r="CM927" s="4" t="e">
        <f t="shared" si="500"/>
        <v>#DIV/0!</v>
      </c>
      <c r="CN927" s="4" t="e">
        <f t="shared" si="513"/>
        <v>#DIV/0!</v>
      </c>
      <c r="CO927" s="4" t="e">
        <f t="shared" si="514"/>
        <v>#DIV/0!</v>
      </c>
      <c r="CP927" s="4" t="e">
        <f t="shared" si="515"/>
        <v>#DIV/0!</v>
      </c>
      <c r="CQ927" s="4" t="e">
        <f t="shared" si="510"/>
        <v>#DIV/0!</v>
      </c>
      <c r="CR927" s="4" t="e">
        <f t="shared" si="511"/>
        <v>#DIV/0!</v>
      </c>
      <c r="CS927" s="4" t="e">
        <f t="shared" si="512"/>
        <v>#DIV/0!</v>
      </c>
      <c r="CT927" s="4" t="e">
        <f t="shared" si="501"/>
        <v>#DIV/0!</v>
      </c>
      <c r="CU927" s="4" t="e">
        <f t="shared" si="502"/>
        <v>#DIV/0!</v>
      </c>
      <c r="CV927" s="4" t="e">
        <f t="shared" si="503"/>
        <v>#DIV/0!</v>
      </c>
      <c r="CW927" s="4" t="e">
        <f t="shared" ref="CW927:CW964" si="516">BW927*$CD927</f>
        <v>#DIV/0!</v>
      </c>
      <c r="CX927" s="4" t="e">
        <f t="shared" ref="CX927:CX964" si="517">BX927*$CD927</f>
        <v>#DIV/0!</v>
      </c>
      <c r="CY927" s="4" t="e">
        <f t="shared" ref="CY927:CY964" si="518">BY927*$CD927</f>
        <v>#DIV/0!</v>
      </c>
      <c r="CZ927" s="4" t="e">
        <f t="shared" ref="CZ927:DB990" si="519">BZ927*$CD927</f>
        <v>#DIV/0!</v>
      </c>
      <c r="DA927" s="4" t="e">
        <f t="shared" si="519"/>
        <v>#DIV/0!</v>
      </c>
      <c r="DB927" s="4" t="e">
        <f t="shared" si="519"/>
        <v>#DIV/0!</v>
      </c>
      <c r="DC927" s="3"/>
      <c r="DD927" s="3" t="e">
        <f t="shared" si="498"/>
        <v>#DIV/0!</v>
      </c>
    </row>
    <row r="928" spans="33:108" x14ac:dyDescent="0.25">
      <c r="AG928" s="2">
        <f>IF(I928&gt;'Average Crustal Abundance'!B$2,Data!I928,'Average Crustal Abundance'!B$2)</f>
        <v>52200</v>
      </c>
      <c r="AH928" s="2">
        <f>IF(J928&gt;'Average Crustal Abundance'!C$2,Data!J928,'Average Crustal Abundance'!C$2)</f>
        <v>27</v>
      </c>
      <c r="AI928" s="2">
        <f>IF(K928&gt;'Average Crustal Abundance'!D$2,Data!K928,'Average Crustal Abundance'!D$2)</f>
        <v>59</v>
      </c>
      <c r="AJ928" s="2">
        <f>IF(L928&gt;'Average Crustal Abundance'!E$2,Data!L928,'Average Crustal Abundance'!E$2)</f>
        <v>0.188</v>
      </c>
      <c r="AK928" s="2">
        <f>IF(M928&gt;'Average Crustal Abundance'!F$2,Data!M928,'Average Crustal Abundance'!F$2)</f>
        <v>1.5E-3</v>
      </c>
      <c r="AL928" s="2">
        <f>IF(N928&gt;'Average Crustal Abundance'!G$2,Data!N928,'Average Crustal Abundance'!G$2)</f>
        <v>1.5E-3</v>
      </c>
      <c r="AM928" s="2">
        <f>IF(O928&gt;'Average Crustal Abundance'!H$2,Data!O928,'Average Crustal Abundance'!H$2)</f>
        <v>27</v>
      </c>
      <c r="AN928" s="2">
        <f>IF(P928&gt;'Average Crustal Abundance'!I$2,Data!P928,'Average Crustal Abundance'!I$2)</f>
        <v>5.6000000000000001E-2</v>
      </c>
      <c r="AO928" s="2">
        <f>IF(Q928&gt;'Average Crustal Abundance'!J$2,Data!Q928,'Average Crustal Abundance'!J$2)</f>
        <v>1.2999999999999999E-3</v>
      </c>
      <c r="AP928" s="2">
        <f>IF(R928&gt;'Average Crustal Abundance'!K$2,Data!R928,'Average Crustal Abundance'!K$2)</f>
        <v>72</v>
      </c>
      <c r="AQ928" s="2">
        <f>IF(S928&gt;'Average Crustal Abundance'!L$2,Data!S928,'Average Crustal Abundance'!L$2)</f>
        <v>0.08</v>
      </c>
      <c r="AR928" s="2">
        <f>IF(T928&gt;'Average Crustal Abundance'!M$2,Data!T928,'Average Crustal Abundance'!M$2)</f>
        <v>5.1999999999999998E-2</v>
      </c>
      <c r="AS928" s="2">
        <f>IF(U928&gt;'Average Crustal Abundance'!N$2,Data!U928,'Average Crustal Abundance'!N$2)</f>
        <v>0.5</v>
      </c>
      <c r="AT928" s="2">
        <f>IF(V928&gt;'Average Crustal Abundance'!O$2,Data!V928,'Average Crustal Abundance'!O$2)</f>
        <v>11</v>
      </c>
      <c r="AU928" s="2">
        <f>IF(W928&gt;'Average Crustal Abundance'!P$2,Data!W928,'Average Crustal Abundance'!P$2)</f>
        <v>0.03</v>
      </c>
      <c r="AV928" s="2">
        <f>IF(X928&gt;'Average Crustal Abundance'!Q$2,Data!X928,'Average Crustal Abundance'!Q$2)</f>
        <v>2.5</v>
      </c>
      <c r="AW928" s="2">
        <f>IF(Y928&gt;'Average Crustal Abundance'!R$2,Data!Y928,'Average Crustal Abundance'!R$2)</f>
        <v>0.2</v>
      </c>
      <c r="AX928" s="2">
        <f>IF(Z928&gt;'Average Crustal Abundance'!S$2,Data!Z928,'Average Crustal Abundance'!S$2)</f>
        <v>0.18</v>
      </c>
      <c r="AY928" s="2">
        <f>IF(AA928&gt;'Average Crustal Abundance'!T$2,Data!AA928,'Average Crustal Abundance'!T$2)</f>
        <v>1E-3</v>
      </c>
      <c r="AZ928" s="2">
        <f>IF(AB928&gt;'Average Crustal Abundance'!U$2,Data!AB928,'Average Crustal Abundance'!U$2)</f>
        <v>0.8</v>
      </c>
      <c r="BA928" s="2">
        <f>IF(AC928&gt;'Average Crustal Abundance'!V$2,Data!AC928,'Average Crustal Abundance'!V$2)</f>
        <v>1</v>
      </c>
      <c r="BB928" s="2">
        <f>IF(AD928&gt;'Average Crustal Abundance'!W$2,Data!AD928,'Average Crustal Abundance'!W$2)</f>
        <v>1.7</v>
      </c>
      <c r="BC928" s="2">
        <f>IF(AE928&gt;'Average Crustal Abundance'!X$2,Data!AE928,'Average Crustal Abundance'!X$2)</f>
        <v>20</v>
      </c>
      <c r="BD928" s="2">
        <f>IF(AF928&gt;'Average Crustal Abundance'!Y$2,Data!AF928,'Average Crustal Abundance'!Y$2)</f>
        <v>1.3</v>
      </c>
      <c r="BE928" s="3">
        <f>LOG((AG928/'Average Crustal Abundance'!B$2),1.636)</f>
        <v>0</v>
      </c>
      <c r="BF928" s="3">
        <f>LOG((AH928/'Average Crustal Abundance'!C$2),5.77)</f>
        <v>0</v>
      </c>
      <c r="BG928" s="3">
        <f>LOG((AI928/'Average Crustal Abundance'!D$2),5.07)</f>
        <v>0</v>
      </c>
      <c r="BH928" s="3">
        <f>IF(LOG((AJ928/'Average Crustal Abundance'!E$2))&lt;6,LOG((AJ928/'Average Crustal Abundance'!E$2)),6)</f>
        <v>0</v>
      </c>
      <c r="BI928" s="3">
        <f>IF(LOG((AK928/'Average Crustal Abundance'!F$2))&lt;6,LOG((AK928/'Average Crustal Abundance'!F$2)),6)</f>
        <v>0</v>
      </c>
      <c r="BJ928" s="3">
        <f>IF(LOG((AL928/'Average Crustal Abundance'!G$2))&lt;6,LOG((AL928/'Average Crustal Abundance'!G$2)),6)</f>
        <v>0</v>
      </c>
      <c r="BK928" s="3">
        <f>LOG((AM928/'Average Crustal Abundance'!H$2),5.77)</f>
        <v>0</v>
      </c>
      <c r="BL928" s="3">
        <f>IF(LOG((AN928/'Average Crustal Abundance'!I$2))&lt;6,LOG((AN928/'Average Crustal Abundance'!I$2)),6)</f>
        <v>0</v>
      </c>
      <c r="BM928" s="3">
        <f>IF(LOG((AO928/'Average Crustal Abundance'!J$2))&lt;6,LOG((AO928/'Average Crustal Abundance'!J$2)),6)</f>
        <v>0</v>
      </c>
      <c r="BN928" s="3">
        <f>LOG((AP928/'Average Crustal Abundance'!K$2),4.9)</f>
        <v>0</v>
      </c>
      <c r="BO928" s="3">
        <f>IF(LOG((AQ928/'Average Crustal Abundance'!L$2))&lt;6,LOG((AQ928/'Average Crustal Abundance'!L$2)),6)</f>
        <v>0</v>
      </c>
      <c r="BP928" s="3">
        <f>IF(LOG((AR928/'Average Crustal Abundance'!M$2))&lt;6,LOG((AR928/'Average Crustal Abundance'!M$2)),6)</f>
        <v>0</v>
      </c>
      <c r="BQ928" s="3">
        <f>IF(LOG((AS928/'Average Crustal Abundance'!N$2))&lt;6,LOG((AS928/'Average Crustal Abundance'!N$2)),6)</f>
        <v>0</v>
      </c>
      <c r="BR928" s="3">
        <f>LOG((AT928/'Average Crustal Abundance'!O$2),6.71)</f>
        <v>0</v>
      </c>
      <c r="BS928" s="3">
        <f>IF(LOG((AU928/'Average Crustal Abundance'!P$2))&lt;6,LOG((AU928/'Average Crustal Abundance'!P$2)),6)</f>
        <v>0</v>
      </c>
      <c r="BT928" s="3">
        <f>LOG((AV928/'Average Crustal Abundance'!Q$2),8.58)</f>
        <v>0</v>
      </c>
      <c r="BU928" s="3">
        <f>IF(LOG((AW928/'Average Crustal Abundance'!R$2))&lt;6,LOG((AW928/'Average Crustal Abundance'!R$2)),6)</f>
        <v>0</v>
      </c>
      <c r="BV928" s="3">
        <f>IF(LOG((AX928/'Average Crustal Abundance'!S$2))&lt;6,LOG((AX928/'Average Crustal Abundance'!S$2)),6)</f>
        <v>0</v>
      </c>
      <c r="BW928" s="3">
        <f>IF(LOG((AY928/'Average Crustal Abundance'!T$2))&lt;6,LOG((AY928/'Average Crustal Abundance'!T$2)),6)</f>
        <v>0</v>
      </c>
      <c r="BX928" s="3">
        <f>IF(LOG((AZ928/'Average Crustal Abundance'!U$2))&lt;6,LOG((AZ928/'Average Crustal Abundance'!U$2)),6)</f>
        <v>0</v>
      </c>
      <c r="BY928" s="3">
        <f>IF(LOG((BA928/'Average Crustal Abundance'!V$2))&lt;6,LOG((BA928/'Average Crustal Abundance'!V$2)),6)</f>
        <v>0</v>
      </c>
      <c r="BZ928" s="3">
        <f>LOG((BB928/'Average Crustal Abundance'!W$2),9.15)</f>
        <v>0</v>
      </c>
      <c r="CA928" s="3">
        <f>LOG((BC928/'Average Crustal Abundance'!X$2),6.07)</f>
        <v>0</v>
      </c>
      <c r="CB928" s="3">
        <f>LOG((BD928/'Average Crustal Abundance'!Y$2),9.57)</f>
        <v>0</v>
      </c>
      <c r="CC928" s="3">
        <f t="shared" si="496"/>
        <v>0</v>
      </c>
      <c r="CD928" s="3" t="e">
        <f t="shared" si="497"/>
        <v>#DIV/0!</v>
      </c>
      <c r="CE928" s="4" t="e">
        <f t="shared" si="493"/>
        <v>#DIV/0!</v>
      </c>
      <c r="CF928" s="4" t="e">
        <f t="shared" si="494"/>
        <v>#DIV/0!</v>
      </c>
      <c r="CG928" s="4" t="e">
        <f t="shared" si="495"/>
        <v>#DIV/0!</v>
      </c>
      <c r="CH928" s="4" t="e">
        <f t="shared" si="489"/>
        <v>#DIV/0!</v>
      </c>
      <c r="CI928" s="4" t="e">
        <f t="shared" si="490"/>
        <v>#DIV/0!</v>
      </c>
      <c r="CJ928" s="4" t="e">
        <f t="shared" si="491"/>
        <v>#DIV/0!</v>
      </c>
      <c r="CK928" s="4" t="e">
        <f t="shared" si="492"/>
        <v>#DIV/0!</v>
      </c>
      <c r="CL928" s="4" t="e">
        <f t="shared" si="499"/>
        <v>#DIV/0!</v>
      </c>
      <c r="CM928" s="4" t="e">
        <f t="shared" si="500"/>
        <v>#DIV/0!</v>
      </c>
      <c r="CN928" s="4" t="e">
        <f t="shared" si="513"/>
        <v>#DIV/0!</v>
      </c>
      <c r="CO928" s="4" t="e">
        <f t="shared" si="514"/>
        <v>#DIV/0!</v>
      </c>
      <c r="CP928" s="4" t="e">
        <f t="shared" si="515"/>
        <v>#DIV/0!</v>
      </c>
      <c r="CQ928" s="4" t="e">
        <f t="shared" si="510"/>
        <v>#DIV/0!</v>
      </c>
      <c r="CR928" s="4" t="e">
        <f t="shared" si="511"/>
        <v>#DIV/0!</v>
      </c>
      <c r="CS928" s="4" t="e">
        <f t="shared" si="512"/>
        <v>#DIV/0!</v>
      </c>
      <c r="CT928" s="4" t="e">
        <f t="shared" si="501"/>
        <v>#DIV/0!</v>
      </c>
      <c r="CU928" s="4" t="e">
        <f t="shared" si="502"/>
        <v>#DIV/0!</v>
      </c>
      <c r="CV928" s="4" t="e">
        <f t="shared" si="503"/>
        <v>#DIV/0!</v>
      </c>
      <c r="CW928" s="4" t="e">
        <f t="shared" si="516"/>
        <v>#DIV/0!</v>
      </c>
      <c r="CX928" s="4" t="e">
        <f t="shared" si="517"/>
        <v>#DIV/0!</v>
      </c>
      <c r="CY928" s="4" t="e">
        <f t="shared" si="518"/>
        <v>#DIV/0!</v>
      </c>
      <c r="CZ928" s="4" t="e">
        <f t="shared" si="519"/>
        <v>#DIV/0!</v>
      </c>
      <c r="DA928" s="4" t="e">
        <f t="shared" si="519"/>
        <v>#DIV/0!</v>
      </c>
      <c r="DB928" s="4" t="e">
        <f t="shared" si="519"/>
        <v>#DIV/0!</v>
      </c>
      <c r="DC928" s="3"/>
      <c r="DD928" s="3" t="e">
        <f t="shared" si="498"/>
        <v>#DIV/0!</v>
      </c>
    </row>
    <row r="929" spans="33:108" x14ac:dyDescent="0.25">
      <c r="AG929" s="2">
        <f>IF(I929&gt;'Average Crustal Abundance'!B$2,Data!I929,'Average Crustal Abundance'!B$2)</f>
        <v>52200</v>
      </c>
      <c r="AH929" s="2">
        <f>IF(J929&gt;'Average Crustal Abundance'!C$2,Data!J929,'Average Crustal Abundance'!C$2)</f>
        <v>27</v>
      </c>
      <c r="AI929" s="2">
        <f>IF(K929&gt;'Average Crustal Abundance'!D$2,Data!K929,'Average Crustal Abundance'!D$2)</f>
        <v>59</v>
      </c>
      <c r="AJ929" s="2">
        <f>IF(L929&gt;'Average Crustal Abundance'!E$2,Data!L929,'Average Crustal Abundance'!E$2)</f>
        <v>0.188</v>
      </c>
      <c r="AK929" s="2">
        <f>IF(M929&gt;'Average Crustal Abundance'!F$2,Data!M929,'Average Crustal Abundance'!F$2)</f>
        <v>1.5E-3</v>
      </c>
      <c r="AL929" s="2">
        <f>IF(N929&gt;'Average Crustal Abundance'!G$2,Data!N929,'Average Crustal Abundance'!G$2)</f>
        <v>1.5E-3</v>
      </c>
      <c r="AM929" s="2">
        <f>IF(O929&gt;'Average Crustal Abundance'!H$2,Data!O929,'Average Crustal Abundance'!H$2)</f>
        <v>27</v>
      </c>
      <c r="AN929" s="2">
        <f>IF(P929&gt;'Average Crustal Abundance'!I$2,Data!P929,'Average Crustal Abundance'!I$2)</f>
        <v>5.6000000000000001E-2</v>
      </c>
      <c r="AO929" s="2">
        <f>IF(Q929&gt;'Average Crustal Abundance'!J$2,Data!Q929,'Average Crustal Abundance'!J$2)</f>
        <v>1.2999999999999999E-3</v>
      </c>
      <c r="AP929" s="2">
        <f>IF(R929&gt;'Average Crustal Abundance'!K$2,Data!R929,'Average Crustal Abundance'!K$2)</f>
        <v>72</v>
      </c>
      <c r="AQ929" s="2">
        <f>IF(S929&gt;'Average Crustal Abundance'!L$2,Data!S929,'Average Crustal Abundance'!L$2)</f>
        <v>0.08</v>
      </c>
      <c r="AR929" s="2">
        <f>IF(T929&gt;'Average Crustal Abundance'!M$2,Data!T929,'Average Crustal Abundance'!M$2)</f>
        <v>5.1999999999999998E-2</v>
      </c>
      <c r="AS929" s="2">
        <f>IF(U929&gt;'Average Crustal Abundance'!N$2,Data!U929,'Average Crustal Abundance'!N$2)</f>
        <v>0.5</v>
      </c>
      <c r="AT929" s="2">
        <f>IF(V929&gt;'Average Crustal Abundance'!O$2,Data!V929,'Average Crustal Abundance'!O$2)</f>
        <v>11</v>
      </c>
      <c r="AU929" s="2">
        <f>IF(W929&gt;'Average Crustal Abundance'!P$2,Data!W929,'Average Crustal Abundance'!P$2)</f>
        <v>0.03</v>
      </c>
      <c r="AV929" s="2">
        <f>IF(X929&gt;'Average Crustal Abundance'!Q$2,Data!X929,'Average Crustal Abundance'!Q$2)</f>
        <v>2.5</v>
      </c>
      <c r="AW929" s="2">
        <f>IF(Y929&gt;'Average Crustal Abundance'!R$2,Data!Y929,'Average Crustal Abundance'!R$2)</f>
        <v>0.2</v>
      </c>
      <c r="AX929" s="2">
        <f>IF(Z929&gt;'Average Crustal Abundance'!S$2,Data!Z929,'Average Crustal Abundance'!S$2)</f>
        <v>0.18</v>
      </c>
      <c r="AY929" s="2">
        <f>IF(AA929&gt;'Average Crustal Abundance'!T$2,Data!AA929,'Average Crustal Abundance'!T$2)</f>
        <v>1E-3</v>
      </c>
      <c r="AZ929" s="2">
        <f>IF(AB929&gt;'Average Crustal Abundance'!U$2,Data!AB929,'Average Crustal Abundance'!U$2)</f>
        <v>0.8</v>
      </c>
      <c r="BA929" s="2">
        <f>IF(AC929&gt;'Average Crustal Abundance'!V$2,Data!AC929,'Average Crustal Abundance'!V$2)</f>
        <v>1</v>
      </c>
      <c r="BB929" s="2">
        <f>IF(AD929&gt;'Average Crustal Abundance'!W$2,Data!AD929,'Average Crustal Abundance'!W$2)</f>
        <v>1.7</v>
      </c>
      <c r="BC929" s="2">
        <f>IF(AE929&gt;'Average Crustal Abundance'!X$2,Data!AE929,'Average Crustal Abundance'!X$2)</f>
        <v>20</v>
      </c>
      <c r="BD929" s="2">
        <f>IF(AF929&gt;'Average Crustal Abundance'!Y$2,Data!AF929,'Average Crustal Abundance'!Y$2)</f>
        <v>1.3</v>
      </c>
      <c r="BE929" s="3">
        <f>LOG((AG929/'Average Crustal Abundance'!B$2),1.636)</f>
        <v>0</v>
      </c>
      <c r="BF929" s="3">
        <f>LOG((AH929/'Average Crustal Abundance'!C$2),5.77)</f>
        <v>0</v>
      </c>
      <c r="BG929" s="3">
        <f>LOG((AI929/'Average Crustal Abundance'!D$2),5.07)</f>
        <v>0</v>
      </c>
      <c r="BH929" s="3">
        <f>IF(LOG((AJ929/'Average Crustal Abundance'!E$2))&lt;6,LOG((AJ929/'Average Crustal Abundance'!E$2)),6)</f>
        <v>0</v>
      </c>
      <c r="BI929" s="3">
        <f>IF(LOG((AK929/'Average Crustal Abundance'!F$2))&lt;6,LOG((AK929/'Average Crustal Abundance'!F$2)),6)</f>
        <v>0</v>
      </c>
      <c r="BJ929" s="3">
        <f>IF(LOG((AL929/'Average Crustal Abundance'!G$2))&lt;6,LOG((AL929/'Average Crustal Abundance'!G$2)),6)</f>
        <v>0</v>
      </c>
      <c r="BK929" s="3">
        <f>LOG((AM929/'Average Crustal Abundance'!H$2),5.77)</f>
        <v>0</v>
      </c>
      <c r="BL929" s="3">
        <f>IF(LOG((AN929/'Average Crustal Abundance'!I$2))&lt;6,LOG((AN929/'Average Crustal Abundance'!I$2)),6)</f>
        <v>0</v>
      </c>
      <c r="BM929" s="3">
        <f>IF(LOG((AO929/'Average Crustal Abundance'!J$2))&lt;6,LOG((AO929/'Average Crustal Abundance'!J$2)),6)</f>
        <v>0</v>
      </c>
      <c r="BN929" s="3">
        <f>LOG((AP929/'Average Crustal Abundance'!K$2),4.9)</f>
        <v>0</v>
      </c>
      <c r="BO929" s="3">
        <f>IF(LOG((AQ929/'Average Crustal Abundance'!L$2))&lt;6,LOG((AQ929/'Average Crustal Abundance'!L$2)),6)</f>
        <v>0</v>
      </c>
      <c r="BP929" s="3">
        <f>IF(LOG((AR929/'Average Crustal Abundance'!M$2))&lt;6,LOG((AR929/'Average Crustal Abundance'!M$2)),6)</f>
        <v>0</v>
      </c>
      <c r="BQ929" s="3">
        <f>IF(LOG((AS929/'Average Crustal Abundance'!N$2))&lt;6,LOG((AS929/'Average Crustal Abundance'!N$2)),6)</f>
        <v>0</v>
      </c>
      <c r="BR929" s="3">
        <f>LOG((AT929/'Average Crustal Abundance'!O$2),6.71)</f>
        <v>0</v>
      </c>
      <c r="BS929" s="3">
        <f>IF(LOG((AU929/'Average Crustal Abundance'!P$2))&lt;6,LOG((AU929/'Average Crustal Abundance'!P$2)),6)</f>
        <v>0</v>
      </c>
      <c r="BT929" s="3">
        <f>LOG((AV929/'Average Crustal Abundance'!Q$2),8.58)</f>
        <v>0</v>
      </c>
      <c r="BU929" s="3">
        <f>IF(LOG((AW929/'Average Crustal Abundance'!R$2))&lt;6,LOG((AW929/'Average Crustal Abundance'!R$2)),6)</f>
        <v>0</v>
      </c>
      <c r="BV929" s="3">
        <f>IF(LOG((AX929/'Average Crustal Abundance'!S$2))&lt;6,LOG((AX929/'Average Crustal Abundance'!S$2)),6)</f>
        <v>0</v>
      </c>
      <c r="BW929" s="3">
        <f>IF(LOG((AY929/'Average Crustal Abundance'!T$2))&lt;6,LOG((AY929/'Average Crustal Abundance'!T$2)),6)</f>
        <v>0</v>
      </c>
      <c r="BX929" s="3">
        <f>IF(LOG((AZ929/'Average Crustal Abundance'!U$2))&lt;6,LOG((AZ929/'Average Crustal Abundance'!U$2)),6)</f>
        <v>0</v>
      </c>
      <c r="BY929" s="3">
        <f>IF(LOG((BA929/'Average Crustal Abundance'!V$2))&lt;6,LOG((BA929/'Average Crustal Abundance'!V$2)),6)</f>
        <v>0</v>
      </c>
      <c r="BZ929" s="3">
        <f>LOG((BB929/'Average Crustal Abundance'!W$2),9.15)</f>
        <v>0</v>
      </c>
      <c r="CA929" s="3">
        <f>LOG((BC929/'Average Crustal Abundance'!X$2),6.07)</f>
        <v>0</v>
      </c>
      <c r="CB929" s="3">
        <f>LOG((BD929/'Average Crustal Abundance'!Y$2),9.57)</f>
        <v>0</v>
      </c>
      <c r="CC929" s="3">
        <f t="shared" si="496"/>
        <v>0</v>
      </c>
      <c r="CD929" s="3" t="e">
        <f t="shared" si="497"/>
        <v>#DIV/0!</v>
      </c>
      <c r="CE929" s="4" t="e">
        <f t="shared" si="493"/>
        <v>#DIV/0!</v>
      </c>
      <c r="CF929" s="4" t="e">
        <f t="shared" si="494"/>
        <v>#DIV/0!</v>
      </c>
      <c r="CG929" s="4" t="e">
        <f t="shared" si="495"/>
        <v>#DIV/0!</v>
      </c>
      <c r="CH929" s="4" t="e">
        <f t="shared" si="489"/>
        <v>#DIV/0!</v>
      </c>
      <c r="CI929" s="4" t="e">
        <f t="shared" si="490"/>
        <v>#DIV/0!</v>
      </c>
      <c r="CJ929" s="4" t="e">
        <f t="shared" si="491"/>
        <v>#DIV/0!</v>
      </c>
      <c r="CK929" s="4" t="e">
        <f t="shared" si="492"/>
        <v>#DIV/0!</v>
      </c>
      <c r="CL929" s="4" t="e">
        <f t="shared" si="499"/>
        <v>#DIV/0!</v>
      </c>
      <c r="CM929" s="4" t="e">
        <f t="shared" si="500"/>
        <v>#DIV/0!</v>
      </c>
      <c r="CN929" s="4" t="e">
        <f t="shared" si="513"/>
        <v>#DIV/0!</v>
      </c>
      <c r="CO929" s="4" t="e">
        <f t="shared" si="514"/>
        <v>#DIV/0!</v>
      </c>
      <c r="CP929" s="4" t="e">
        <f t="shared" si="515"/>
        <v>#DIV/0!</v>
      </c>
      <c r="CQ929" s="4" t="e">
        <f t="shared" si="510"/>
        <v>#DIV/0!</v>
      </c>
      <c r="CR929" s="4" t="e">
        <f t="shared" si="511"/>
        <v>#DIV/0!</v>
      </c>
      <c r="CS929" s="4" t="e">
        <f t="shared" si="512"/>
        <v>#DIV/0!</v>
      </c>
      <c r="CT929" s="4" t="e">
        <f t="shared" si="501"/>
        <v>#DIV/0!</v>
      </c>
      <c r="CU929" s="4" t="e">
        <f t="shared" si="502"/>
        <v>#DIV/0!</v>
      </c>
      <c r="CV929" s="4" t="e">
        <f t="shared" si="503"/>
        <v>#DIV/0!</v>
      </c>
      <c r="CW929" s="4" t="e">
        <f t="shared" si="516"/>
        <v>#DIV/0!</v>
      </c>
      <c r="CX929" s="4" t="e">
        <f t="shared" si="517"/>
        <v>#DIV/0!</v>
      </c>
      <c r="CY929" s="4" t="e">
        <f t="shared" si="518"/>
        <v>#DIV/0!</v>
      </c>
      <c r="CZ929" s="4" t="e">
        <f t="shared" si="519"/>
        <v>#DIV/0!</v>
      </c>
      <c r="DA929" s="4" t="e">
        <f t="shared" si="519"/>
        <v>#DIV/0!</v>
      </c>
      <c r="DB929" s="4" t="e">
        <f t="shared" si="519"/>
        <v>#DIV/0!</v>
      </c>
      <c r="DC929" s="3"/>
      <c r="DD929" s="3" t="e">
        <f t="shared" si="498"/>
        <v>#DIV/0!</v>
      </c>
    </row>
    <row r="930" spans="33:108" x14ac:dyDescent="0.25">
      <c r="AG930" s="2">
        <f>IF(I930&gt;'Average Crustal Abundance'!B$2,Data!I930,'Average Crustal Abundance'!B$2)</f>
        <v>52200</v>
      </c>
      <c r="AH930" s="2">
        <f>IF(J930&gt;'Average Crustal Abundance'!C$2,Data!J930,'Average Crustal Abundance'!C$2)</f>
        <v>27</v>
      </c>
      <c r="AI930" s="2">
        <f>IF(K930&gt;'Average Crustal Abundance'!D$2,Data!K930,'Average Crustal Abundance'!D$2)</f>
        <v>59</v>
      </c>
      <c r="AJ930" s="2">
        <f>IF(L930&gt;'Average Crustal Abundance'!E$2,Data!L930,'Average Crustal Abundance'!E$2)</f>
        <v>0.188</v>
      </c>
      <c r="AK930" s="2">
        <f>IF(M930&gt;'Average Crustal Abundance'!F$2,Data!M930,'Average Crustal Abundance'!F$2)</f>
        <v>1.5E-3</v>
      </c>
      <c r="AL930" s="2">
        <f>IF(N930&gt;'Average Crustal Abundance'!G$2,Data!N930,'Average Crustal Abundance'!G$2)</f>
        <v>1.5E-3</v>
      </c>
      <c r="AM930" s="2">
        <f>IF(O930&gt;'Average Crustal Abundance'!H$2,Data!O930,'Average Crustal Abundance'!H$2)</f>
        <v>27</v>
      </c>
      <c r="AN930" s="2">
        <f>IF(P930&gt;'Average Crustal Abundance'!I$2,Data!P930,'Average Crustal Abundance'!I$2)</f>
        <v>5.6000000000000001E-2</v>
      </c>
      <c r="AO930" s="2">
        <f>IF(Q930&gt;'Average Crustal Abundance'!J$2,Data!Q930,'Average Crustal Abundance'!J$2)</f>
        <v>1.2999999999999999E-3</v>
      </c>
      <c r="AP930" s="2">
        <f>IF(R930&gt;'Average Crustal Abundance'!K$2,Data!R930,'Average Crustal Abundance'!K$2)</f>
        <v>72</v>
      </c>
      <c r="AQ930" s="2">
        <f>IF(S930&gt;'Average Crustal Abundance'!L$2,Data!S930,'Average Crustal Abundance'!L$2)</f>
        <v>0.08</v>
      </c>
      <c r="AR930" s="2">
        <f>IF(T930&gt;'Average Crustal Abundance'!M$2,Data!T930,'Average Crustal Abundance'!M$2)</f>
        <v>5.1999999999999998E-2</v>
      </c>
      <c r="AS930" s="2">
        <f>IF(U930&gt;'Average Crustal Abundance'!N$2,Data!U930,'Average Crustal Abundance'!N$2)</f>
        <v>0.5</v>
      </c>
      <c r="AT930" s="2">
        <f>IF(V930&gt;'Average Crustal Abundance'!O$2,Data!V930,'Average Crustal Abundance'!O$2)</f>
        <v>11</v>
      </c>
      <c r="AU930" s="2">
        <f>IF(W930&gt;'Average Crustal Abundance'!P$2,Data!W930,'Average Crustal Abundance'!P$2)</f>
        <v>0.03</v>
      </c>
      <c r="AV930" s="2">
        <f>IF(X930&gt;'Average Crustal Abundance'!Q$2,Data!X930,'Average Crustal Abundance'!Q$2)</f>
        <v>2.5</v>
      </c>
      <c r="AW930" s="2">
        <f>IF(Y930&gt;'Average Crustal Abundance'!R$2,Data!Y930,'Average Crustal Abundance'!R$2)</f>
        <v>0.2</v>
      </c>
      <c r="AX930" s="2">
        <f>IF(Z930&gt;'Average Crustal Abundance'!S$2,Data!Z930,'Average Crustal Abundance'!S$2)</f>
        <v>0.18</v>
      </c>
      <c r="AY930" s="2">
        <f>IF(AA930&gt;'Average Crustal Abundance'!T$2,Data!AA930,'Average Crustal Abundance'!T$2)</f>
        <v>1E-3</v>
      </c>
      <c r="AZ930" s="2">
        <f>IF(AB930&gt;'Average Crustal Abundance'!U$2,Data!AB930,'Average Crustal Abundance'!U$2)</f>
        <v>0.8</v>
      </c>
      <c r="BA930" s="2">
        <f>IF(AC930&gt;'Average Crustal Abundance'!V$2,Data!AC930,'Average Crustal Abundance'!V$2)</f>
        <v>1</v>
      </c>
      <c r="BB930" s="2">
        <f>IF(AD930&gt;'Average Crustal Abundance'!W$2,Data!AD930,'Average Crustal Abundance'!W$2)</f>
        <v>1.7</v>
      </c>
      <c r="BC930" s="2">
        <f>IF(AE930&gt;'Average Crustal Abundance'!X$2,Data!AE930,'Average Crustal Abundance'!X$2)</f>
        <v>20</v>
      </c>
      <c r="BD930" s="2">
        <f>IF(AF930&gt;'Average Crustal Abundance'!Y$2,Data!AF930,'Average Crustal Abundance'!Y$2)</f>
        <v>1.3</v>
      </c>
      <c r="BE930" s="3">
        <f>LOG((AG930/'Average Crustal Abundance'!B$2),1.636)</f>
        <v>0</v>
      </c>
      <c r="BF930" s="3">
        <f>LOG((AH930/'Average Crustal Abundance'!C$2),5.77)</f>
        <v>0</v>
      </c>
      <c r="BG930" s="3">
        <f>LOG((AI930/'Average Crustal Abundance'!D$2),5.07)</f>
        <v>0</v>
      </c>
      <c r="BH930" s="3">
        <f>IF(LOG((AJ930/'Average Crustal Abundance'!E$2))&lt;6,LOG((AJ930/'Average Crustal Abundance'!E$2)),6)</f>
        <v>0</v>
      </c>
      <c r="BI930" s="3">
        <f>IF(LOG((AK930/'Average Crustal Abundance'!F$2))&lt;6,LOG((AK930/'Average Crustal Abundance'!F$2)),6)</f>
        <v>0</v>
      </c>
      <c r="BJ930" s="3">
        <f>IF(LOG((AL930/'Average Crustal Abundance'!G$2))&lt;6,LOG((AL930/'Average Crustal Abundance'!G$2)),6)</f>
        <v>0</v>
      </c>
      <c r="BK930" s="3">
        <f>LOG((AM930/'Average Crustal Abundance'!H$2),5.77)</f>
        <v>0</v>
      </c>
      <c r="BL930" s="3">
        <f>IF(LOG((AN930/'Average Crustal Abundance'!I$2))&lt;6,LOG((AN930/'Average Crustal Abundance'!I$2)),6)</f>
        <v>0</v>
      </c>
      <c r="BM930" s="3">
        <f>IF(LOG((AO930/'Average Crustal Abundance'!J$2))&lt;6,LOG((AO930/'Average Crustal Abundance'!J$2)),6)</f>
        <v>0</v>
      </c>
      <c r="BN930" s="3">
        <f>LOG((AP930/'Average Crustal Abundance'!K$2),4.9)</f>
        <v>0</v>
      </c>
      <c r="BO930" s="3">
        <f>IF(LOG((AQ930/'Average Crustal Abundance'!L$2))&lt;6,LOG((AQ930/'Average Crustal Abundance'!L$2)),6)</f>
        <v>0</v>
      </c>
      <c r="BP930" s="3">
        <f>IF(LOG((AR930/'Average Crustal Abundance'!M$2))&lt;6,LOG((AR930/'Average Crustal Abundance'!M$2)),6)</f>
        <v>0</v>
      </c>
      <c r="BQ930" s="3">
        <f>IF(LOG((AS930/'Average Crustal Abundance'!N$2))&lt;6,LOG((AS930/'Average Crustal Abundance'!N$2)),6)</f>
        <v>0</v>
      </c>
      <c r="BR930" s="3">
        <f>LOG((AT930/'Average Crustal Abundance'!O$2),6.71)</f>
        <v>0</v>
      </c>
      <c r="BS930" s="3">
        <f>IF(LOG((AU930/'Average Crustal Abundance'!P$2))&lt;6,LOG((AU930/'Average Crustal Abundance'!P$2)),6)</f>
        <v>0</v>
      </c>
      <c r="BT930" s="3">
        <f>LOG((AV930/'Average Crustal Abundance'!Q$2),8.58)</f>
        <v>0</v>
      </c>
      <c r="BU930" s="3">
        <f>IF(LOG((AW930/'Average Crustal Abundance'!R$2))&lt;6,LOG((AW930/'Average Crustal Abundance'!R$2)),6)</f>
        <v>0</v>
      </c>
      <c r="BV930" s="3">
        <f>IF(LOG((AX930/'Average Crustal Abundance'!S$2))&lt;6,LOG((AX930/'Average Crustal Abundance'!S$2)),6)</f>
        <v>0</v>
      </c>
      <c r="BW930" s="3">
        <f>IF(LOG((AY930/'Average Crustal Abundance'!T$2))&lt;6,LOG((AY930/'Average Crustal Abundance'!T$2)),6)</f>
        <v>0</v>
      </c>
      <c r="BX930" s="3">
        <f>IF(LOG((AZ930/'Average Crustal Abundance'!U$2))&lt;6,LOG((AZ930/'Average Crustal Abundance'!U$2)),6)</f>
        <v>0</v>
      </c>
      <c r="BY930" s="3">
        <f>IF(LOG((BA930/'Average Crustal Abundance'!V$2))&lt;6,LOG((BA930/'Average Crustal Abundance'!V$2)),6)</f>
        <v>0</v>
      </c>
      <c r="BZ930" s="3">
        <f>LOG((BB930/'Average Crustal Abundance'!W$2),9.15)</f>
        <v>0</v>
      </c>
      <c r="CA930" s="3">
        <f>LOG((BC930/'Average Crustal Abundance'!X$2),6.07)</f>
        <v>0</v>
      </c>
      <c r="CB930" s="3">
        <f>LOG((BD930/'Average Crustal Abundance'!Y$2),9.57)</f>
        <v>0</v>
      </c>
      <c r="CC930" s="3">
        <f t="shared" si="496"/>
        <v>0</v>
      </c>
      <c r="CD930" s="3" t="e">
        <f t="shared" si="497"/>
        <v>#DIV/0!</v>
      </c>
      <c r="CE930" s="4" t="e">
        <f t="shared" si="493"/>
        <v>#DIV/0!</v>
      </c>
      <c r="CF930" s="4" t="e">
        <f t="shared" si="494"/>
        <v>#DIV/0!</v>
      </c>
      <c r="CG930" s="4" t="e">
        <f t="shared" si="495"/>
        <v>#DIV/0!</v>
      </c>
      <c r="CH930" s="4" t="e">
        <f t="shared" si="489"/>
        <v>#DIV/0!</v>
      </c>
      <c r="CI930" s="4" t="e">
        <f t="shared" si="490"/>
        <v>#DIV/0!</v>
      </c>
      <c r="CJ930" s="4" t="e">
        <f t="shared" si="491"/>
        <v>#DIV/0!</v>
      </c>
      <c r="CK930" s="4" t="e">
        <f t="shared" si="492"/>
        <v>#DIV/0!</v>
      </c>
      <c r="CL930" s="4" t="e">
        <f t="shared" si="499"/>
        <v>#DIV/0!</v>
      </c>
      <c r="CM930" s="4" t="e">
        <f t="shared" si="500"/>
        <v>#DIV/0!</v>
      </c>
      <c r="CN930" s="4" t="e">
        <f t="shared" si="513"/>
        <v>#DIV/0!</v>
      </c>
      <c r="CO930" s="4" t="e">
        <f t="shared" si="514"/>
        <v>#DIV/0!</v>
      </c>
      <c r="CP930" s="4" t="e">
        <f t="shared" si="515"/>
        <v>#DIV/0!</v>
      </c>
      <c r="CQ930" s="4" t="e">
        <f t="shared" si="510"/>
        <v>#DIV/0!</v>
      </c>
      <c r="CR930" s="4" t="e">
        <f t="shared" si="511"/>
        <v>#DIV/0!</v>
      </c>
      <c r="CS930" s="4" t="e">
        <f t="shared" si="512"/>
        <v>#DIV/0!</v>
      </c>
      <c r="CT930" s="4" t="e">
        <f t="shared" si="501"/>
        <v>#DIV/0!</v>
      </c>
      <c r="CU930" s="4" t="e">
        <f t="shared" si="502"/>
        <v>#DIV/0!</v>
      </c>
      <c r="CV930" s="4" t="e">
        <f t="shared" si="503"/>
        <v>#DIV/0!</v>
      </c>
      <c r="CW930" s="4" t="e">
        <f t="shared" si="516"/>
        <v>#DIV/0!</v>
      </c>
      <c r="CX930" s="4" t="e">
        <f t="shared" si="517"/>
        <v>#DIV/0!</v>
      </c>
      <c r="CY930" s="4" t="e">
        <f t="shared" si="518"/>
        <v>#DIV/0!</v>
      </c>
      <c r="CZ930" s="4" t="e">
        <f t="shared" si="519"/>
        <v>#DIV/0!</v>
      </c>
      <c r="DA930" s="4" t="e">
        <f t="shared" si="519"/>
        <v>#DIV/0!</v>
      </c>
      <c r="DB930" s="4" t="e">
        <f t="shared" si="519"/>
        <v>#DIV/0!</v>
      </c>
      <c r="DC930" s="3"/>
      <c r="DD930" s="3" t="e">
        <f t="shared" si="498"/>
        <v>#DIV/0!</v>
      </c>
    </row>
    <row r="931" spans="33:108" x14ac:dyDescent="0.25">
      <c r="AG931" s="2">
        <f>IF(I931&gt;'Average Crustal Abundance'!B$2,Data!I931,'Average Crustal Abundance'!B$2)</f>
        <v>52200</v>
      </c>
      <c r="AH931" s="2">
        <f>IF(J931&gt;'Average Crustal Abundance'!C$2,Data!J931,'Average Crustal Abundance'!C$2)</f>
        <v>27</v>
      </c>
      <c r="AI931" s="2">
        <f>IF(K931&gt;'Average Crustal Abundance'!D$2,Data!K931,'Average Crustal Abundance'!D$2)</f>
        <v>59</v>
      </c>
      <c r="AJ931" s="2">
        <f>IF(L931&gt;'Average Crustal Abundance'!E$2,Data!L931,'Average Crustal Abundance'!E$2)</f>
        <v>0.188</v>
      </c>
      <c r="AK931" s="2">
        <f>IF(M931&gt;'Average Crustal Abundance'!F$2,Data!M931,'Average Crustal Abundance'!F$2)</f>
        <v>1.5E-3</v>
      </c>
      <c r="AL931" s="2">
        <f>IF(N931&gt;'Average Crustal Abundance'!G$2,Data!N931,'Average Crustal Abundance'!G$2)</f>
        <v>1.5E-3</v>
      </c>
      <c r="AM931" s="2">
        <f>IF(O931&gt;'Average Crustal Abundance'!H$2,Data!O931,'Average Crustal Abundance'!H$2)</f>
        <v>27</v>
      </c>
      <c r="AN931" s="2">
        <f>IF(P931&gt;'Average Crustal Abundance'!I$2,Data!P931,'Average Crustal Abundance'!I$2)</f>
        <v>5.6000000000000001E-2</v>
      </c>
      <c r="AO931" s="2">
        <f>IF(Q931&gt;'Average Crustal Abundance'!J$2,Data!Q931,'Average Crustal Abundance'!J$2)</f>
        <v>1.2999999999999999E-3</v>
      </c>
      <c r="AP931" s="2">
        <f>IF(R931&gt;'Average Crustal Abundance'!K$2,Data!R931,'Average Crustal Abundance'!K$2)</f>
        <v>72</v>
      </c>
      <c r="AQ931" s="2">
        <f>IF(S931&gt;'Average Crustal Abundance'!L$2,Data!S931,'Average Crustal Abundance'!L$2)</f>
        <v>0.08</v>
      </c>
      <c r="AR931" s="2">
        <f>IF(T931&gt;'Average Crustal Abundance'!M$2,Data!T931,'Average Crustal Abundance'!M$2)</f>
        <v>5.1999999999999998E-2</v>
      </c>
      <c r="AS931" s="2">
        <f>IF(U931&gt;'Average Crustal Abundance'!N$2,Data!U931,'Average Crustal Abundance'!N$2)</f>
        <v>0.5</v>
      </c>
      <c r="AT931" s="2">
        <f>IF(V931&gt;'Average Crustal Abundance'!O$2,Data!V931,'Average Crustal Abundance'!O$2)</f>
        <v>11</v>
      </c>
      <c r="AU931" s="2">
        <f>IF(W931&gt;'Average Crustal Abundance'!P$2,Data!W931,'Average Crustal Abundance'!P$2)</f>
        <v>0.03</v>
      </c>
      <c r="AV931" s="2">
        <f>IF(X931&gt;'Average Crustal Abundance'!Q$2,Data!X931,'Average Crustal Abundance'!Q$2)</f>
        <v>2.5</v>
      </c>
      <c r="AW931" s="2">
        <f>IF(Y931&gt;'Average Crustal Abundance'!R$2,Data!Y931,'Average Crustal Abundance'!R$2)</f>
        <v>0.2</v>
      </c>
      <c r="AX931" s="2">
        <f>IF(Z931&gt;'Average Crustal Abundance'!S$2,Data!Z931,'Average Crustal Abundance'!S$2)</f>
        <v>0.18</v>
      </c>
      <c r="AY931" s="2">
        <f>IF(AA931&gt;'Average Crustal Abundance'!T$2,Data!AA931,'Average Crustal Abundance'!T$2)</f>
        <v>1E-3</v>
      </c>
      <c r="AZ931" s="2">
        <f>IF(AB931&gt;'Average Crustal Abundance'!U$2,Data!AB931,'Average Crustal Abundance'!U$2)</f>
        <v>0.8</v>
      </c>
      <c r="BA931" s="2">
        <f>IF(AC931&gt;'Average Crustal Abundance'!V$2,Data!AC931,'Average Crustal Abundance'!V$2)</f>
        <v>1</v>
      </c>
      <c r="BB931" s="2">
        <f>IF(AD931&gt;'Average Crustal Abundance'!W$2,Data!AD931,'Average Crustal Abundance'!W$2)</f>
        <v>1.7</v>
      </c>
      <c r="BC931" s="2">
        <f>IF(AE931&gt;'Average Crustal Abundance'!X$2,Data!AE931,'Average Crustal Abundance'!X$2)</f>
        <v>20</v>
      </c>
      <c r="BD931" s="2">
        <f>IF(AF931&gt;'Average Crustal Abundance'!Y$2,Data!AF931,'Average Crustal Abundance'!Y$2)</f>
        <v>1.3</v>
      </c>
      <c r="BE931" s="3">
        <f>LOG((AG931/'Average Crustal Abundance'!B$2),1.636)</f>
        <v>0</v>
      </c>
      <c r="BF931" s="3">
        <f>LOG((AH931/'Average Crustal Abundance'!C$2),5.77)</f>
        <v>0</v>
      </c>
      <c r="BG931" s="3">
        <f>LOG((AI931/'Average Crustal Abundance'!D$2),5.07)</f>
        <v>0</v>
      </c>
      <c r="BH931" s="3">
        <f>IF(LOG((AJ931/'Average Crustal Abundance'!E$2))&lt;6,LOG((AJ931/'Average Crustal Abundance'!E$2)),6)</f>
        <v>0</v>
      </c>
      <c r="BI931" s="3">
        <f>IF(LOG((AK931/'Average Crustal Abundance'!F$2))&lt;6,LOG((AK931/'Average Crustal Abundance'!F$2)),6)</f>
        <v>0</v>
      </c>
      <c r="BJ931" s="3">
        <f>IF(LOG((AL931/'Average Crustal Abundance'!G$2))&lt;6,LOG((AL931/'Average Crustal Abundance'!G$2)),6)</f>
        <v>0</v>
      </c>
      <c r="BK931" s="3">
        <f>LOG((AM931/'Average Crustal Abundance'!H$2),5.77)</f>
        <v>0</v>
      </c>
      <c r="BL931" s="3">
        <f>IF(LOG((AN931/'Average Crustal Abundance'!I$2))&lt;6,LOG((AN931/'Average Crustal Abundance'!I$2)),6)</f>
        <v>0</v>
      </c>
      <c r="BM931" s="3">
        <f>IF(LOG((AO931/'Average Crustal Abundance'!J$2))&lt;6,LOG((AO931/'Average Crustal Abundance'!J$2)),6)</f>
        <v>0</v>
      </c>
      <c r="BN931" s="3">
        <f>LOG((AP931/'Average Crustal Abundance'!K$2),4.9)</f>
        <v>0</v>
      </c>
      <c r="BO931" s="3">
        <f>IF(LOG((AQ931/'Average Crustal Abundance'!L$2))&lt;6,LOG((AQ931/'Average Crustal Abundance'!L$2)),6)</f>
        <v>0</v>
      </c>
      <c r="BP931" s="3">
        <f>IF(LOG((AR931/'Average Crustal Abundance'!M$2))&lt;6,LOG((AR931/'Average Crustal Abundance'!M$2)),6)</f>
        <v>0</v>
      </c>
      <c r="BQ931" s="3">
        <f>IF(LOG((AS931/'Average Crustal Abundance'!N$2))&lt;6,LOG((AS931/'Average Crustal Abundance'!N$2)),6)</f>
        <v>0</v>
      </c>
      <c r="BR931" s="3">
        <f>LOG((AT931/'Average Crustal Abundance'!O$2),6.71)</f>
        <v>0</v>
      </c>
      <c r="BS931" s="3">
        <f>IF(LOG((AU931/'Average Crustal Abundance'!P$2))&lt;6,LOG((AU931/'Average Crustal Abundance'!P$2)),6)</f>
        <v>0</v>
      </c>
      <c r="BT931" s="3">
        <f>LOG((AV931/'Average Crustal Abundance'!Q$2),8.58)</f>
        <v>0</v>
      </c>
      <c r="BU931" s="3">
        <f>IF(LOG((AW931/'Average Crustal Abundance'!R$2))&lt;6,LOG((AW931/'Average Crustal Abundance'!R$2)),6)</f>
        <v>0</v>
      </c>
      <c r="BV931" s="3">
        <f>IF(LOG((AX931/'Average Crustal Abundance'!S$2))&lt;6,LOG((AX931/'Average Crustal Abundance'!S$2)),6)</f>
        <v>0</v>
      </c>
      <c r="BW931" s="3">
        <f>IF(LOG((AY931/'Average Crustal Abundance'!T$2))&lt;6,LOG((AY931/'Average Crustal Abundance'!T$2)),6)</f>
        <v>0</v>
      </c>
      <c r="BX931" s="3">
        <f>IF(LOG((AZ931/'Average Crustal Abundance'!U$2))&lt;6,LOG((AZ931/'Average Crustal Abundance'!U$2)),6)</f>
        <v>0</v>
      </c>
      <c r="BY931" s="3">
        <f>IF(LOG((BA931/'Average Crustal Abundance'!V$2))&lt;6,LOG((BA931/'Average Crustal Abundance'!V$2)),6)</f>
        <v>0</v>
      </c>
      <c r="BZ931" s="3">
        <f>LOG((BB931/'Average Crustal Abundance'!W$2),9.15)</f>
        <v>0</v>
      </c>
      <c r="CA931" s="3">
        <f>LOG((BC931/'Average Crustal Abundance'!X$2),6.07)</f>
        <v>0</v>
      </c>
      <c r="CB931" s="3">
        <f>LOG((BD931/'Average Crustal Abundance'!Y$2),9.57)</f>
        <v>0</v>
      </c>
      <c r="CC931" s="3">
        <f t="shared" si="496"/>
        <v>0</v>
      </c>
      <c r="CD931" s="3" t="e">
        <f t="shared" si="497"/>
        <v>#DIV/0!</v>
      </c>
      <c r="CE931" s="4" t="e">
        <f t="shared" si="493"/>
        <v>#DIV/0!</v>
      </c>
      <c r="CF931" s="4" t="e">
        <f t="shared" si="494"/>
        <v>#DIV/0!</v>
      </c>
      <c r="CG931" s="4" t="e">
        <f t="shared" si="495"/>
        <v>#DIV/0!</v>
      </c>
      <c r="CH931" s="4" t="e">
        <f t="shared" si="489"/>
        <v>#DIV/0!</v>
      </c>
      <c r="CI931" s="4" t="e">
        <f t="shared" si="490"/>
        <v>#DIV/0!</v>
      </c>
      <c r="CJ931" s="4" t="e">
        <f t="shared" si="491"/>
        <v>#DIV/0!</v>
      </c>
      <c r="CK931" s="4" t="e">
        <f t="shared" si="492"/>
        <v>#DIV/0!</v>
      </c>
      <c r="CL931" s="4" t="e">
        <f t="shared" si="499"/>
        <v>#DIV/0!</v>
      </c>
      <c r="CM931" s="4" t="e">
        <f t="shared" si="500"/>
        <v>#DIV/0!</v>
      </c>
      <c r="CN931" s="4" t="e">
        <f t="shared" si="513"/>
        <v>#DIV/0!</v>
      </c>
      <c r="CO931" s="4" t="e">
        <f t="shared" si="514"/>
        <v>#DIV/0!</v>
      </c>
      <c r="CP931" s="4" t="e">
        <f t="shared" si="515"/>
        <v>#DIV/0!</v>
      </c>
      <c r="CQ931" s="4" t="e">
        <f t="shared" si="510"/>
        <v>#DIV/0!</v>
      </c>
      <c r="CR931" s="4" t="e">
        <f t="shared" si="511"/>
        <v>#DIV/0!</v>
      </c>
      <c r="CS931" s="4" t="e">
        <f t="shared" si="512"/>
        <v>#DIV/0!</v>
      </c>
      <c r="CT931" s="4" t="e">
        <f t="shared" si="501"/>
        <v>#DIV/0!</v>
      </c>
      <c r="CU931" s="4" t="e">
        <f t="shared" si="502"/>
        <v>#DIV/0!</v>
      </c>
      <c r="CV931" s="4" t="e">
        <f t="shared" si="503"/>
        <v>#DIV/0!</v>
      </c>
      <c r="CW931" s="4" t="e">
        <f t="shared" si="516"/>
        <v>#DIV/0!</v>
      </c>
      <c r="CX931" s="4" t="e">
        <f t="shared" si="517"/>
        <v>#DIV/0!</v>
      </c>
      <c r="CY931" s="4" t="e">
        <f t="shared" si="518"/>
        <v>#DIV/0!</v>
      </c>
      <c r="CZ931" s="4" t="e">
        <f t="shared" si="519"/>
        <v>#DIV/0!</v>
      </c>
      <c r="DA931" s="4" t="e">
        <f t="shared" si="519"/>
        <v>#DIV/0!</v>
      </c>
      <c r="DB931" s="4" t="e">
        <f t="shared" si="519"/>
        <v>#DIV/0!</v>
      </c>
      <c r="DC931" s="3"/>
      <c r="DD931" s="3" t="e">
        <f t="shared" si="498"/>
        <v>#DIV/0!</v>
      </c>
    </row>
    <row r="932" spans="33:108" x14ac:dyDescent="0.25">
      <c r="AG932" s="2">
        <f>IF(I932&gt;'Average Crustal Abundance'!B$2,Data!I932,'Average Crustal Abundance'!B$2)</f>
        <v>52200</v>
      </c>
      <c r="AH932" s="2">
        <f>IF(J932&gt;'Average Crustal Abundance'!C$2,Data!J932,'Average Crustal Abundance'!C$2)</f>
        <v>27</v>
      </c>
      <c r="AI932" s="2">
        <f>IF(K932&gt;'Average Crustal Abundance'!D$2,Data!K932,'Average Crustal Abundance'!D$2)</f>
        <v>59</v>
      </c>
      <c r="AJ932" s="2">
        <f>IF(L932&gt;'Average Crustal Abundance'!E$2,Data!L932,'Average Crustal Abundance'!E$2)</f>
        <v>0.188</v>
      </c>
      <c r="AK932" s="2">
        <f>IF(M932&gt;'Average Crustal Abundance'!F$2,Data!M932,'Average Crustal Abundance'!F$2)</f>
        <v>1.5E-3</v>
      </c>
      <c r="AL932" s="2">
        <f>IF(N932&gt;'Average Crustal Abundance'!G$2,Data!N932,'Average Crustal Abundance'!G$2)</f>
        <v>1.5E-3</v>
      </c>
      <c r="AM932" s="2">
        <f>IF(O932&gt;'Average Crustal Abundance'!H$2,Data!O932,'Average Crustal Abundance'!H$2)</f>
        <v>27</v>
      </c>
      <c r="AN932" s="2">
        <f>IF(P932&gt;'Average Crustal Abundance'!I$2,Data!P932,'Average Crustal Abundance'!I$2)</f>
        <v>5.6000000000000001E-2</v>
      </c>
      <c r="AO932" s="2">
        <f>IF(Q932&gt;'Average Crustal Abundance'!J$2,Data!Q932,'Average Crustal Abundance'!J$2)</f>
        <v>1.2999999999999999E-3</v>
      </c>
      <c r="AP932" s="2">
        <f>IF(R932&gt;'Average Crustal Abundance'!K$2,Data!R932,'Average Crustal Abundance'!K$2)</f>
        <v>72</v>
      </c>
      <c r="AQ932" s="2">
        <f>IF(S932&gt;'Average Crustal Abundance'!L$2,Data!S932,'Average Crustal Abundance'!L$2)</f>
        <v>0.08</v>
      </c>
      <c r="AR932" s="2">
        <f>IF(T932&gt;'Average Crustal Abundance'!M$2,Data!T932,'Average Crustal Abundance'!M$2)</f>
        <v>5.1999999999999998E-2</v>
      </c>
      <c r="AS932" s="2">
        <f>IF(U932&gt;'Average Crustal Abundance'!N$2,Data!U932,'Average Crustal Abundance'!N$2)</f>
        <v>0.5</v>
      </c>
      <c r="AT932" s="2">
        <f>IF(V932&gt;'Average Crustal Abundance'!O$2,Data!V932,'Average Crustal Abundance'!O$2)</f>
        <v>11</v>
      </c>
      <c r="AU932" s="2">
        <f>IF(W932&gt;'Average Crustal Abundance'!P$2,Data!W932,'Average Crustal Abundance'!P$2)</f>
        <v>0.03</v>
      </c>
      <c r="AV932" s="2">
        <f>IF(X932&gt;'Average Crustal Abundance'!Q$2,Data!X932,'Average Crustal Abundance'!Q$2)</f>
        <v>2.5</v>
      </c>
      <c r="AW932" s="2">
        <f>IF(Y932&gt;'Average Crustal Abundance'!R$2,Data!Y932,'Average Crustal Abundance'!R$2)</f>
        <v>0.2</v>
      </c>
      <c r="AX932" s="2">
        <f>IF(Z932&gt;'Average Crustal Abundance'!S$2,Data!Z932,'Average Crustal Abundance'!S$2)</f>
        <v>0.18</v>
      </c>
      <c r="AY932" s="2">
        <f>IF(AA932&gt;'Average Crustal Abundance'!T$2,Data!AA932,'Average Crustal Abundance'!T$2)</f>
        <v>1E-3</v>
      </c>
      <c r="AZ932" s="2">
        <f>IF(AB932&gt;'Average Crustal Abundance'!U$2,Data!AB932,'Average Crustal Abundance'!U$2)</f>
        <v>0.8</v>
      </c>
      <c r="BA932" s="2">
        <f>IF(AC932&gt;'Average Crustal Abundance'!V$2,Data!AC932,'Average Crustal Abundance'!V$2)</f>
        <v>1</v>
      </c>
      <c r="BB932" s="2">
        <f>IF(AD932&gt;'Average Crustal Abundance'!W$2,Data!AD932,'Average Crustal Abundance'!W$2)</f>
        <v>1.7</v>
      </c>
      <c r="BC932" s="2">
        <f>IF(AE932&gt;'Average Crustal Abundance'!X$2,Data!AE932,'Average Crustal Abundance'!X$2)</f>
        <v>20</v>
      </c>
      <c r="BD932" s="2">
        <f>IF(AF932&gt;'Average Crustal Abundance'!Y$2,Data!AF932,'Average Crustal Abundance'!Y$2)</f>
        <v>1.3</v>
      </c>
      <c r="BE932" s="3">
        <f>LOG((AG932/'Average Crustal Abundance'!B$2),1.636)</f>
        <v>0</v>
      </c>
      <c r="BF932" s="3">
        <f>LOG((AH932/'Average Crustal Abundance'!C$2),5.77)</f>
        <v>0</v>
      </c>
      <c r="BG932" s="3">
        <f>LOG((AI932/'Average Crustal Abundance'!D$2),5.07)</f>
        <v>0</v>
      </c>
      <c r="BH932" s="3">
        <f>IF(LOG((AJ932/'Average Crustal Abundance'!E$2))&lt;6,LOG((AJ932/'Average Crustal Abundance'!E$2)),6)</f>
        <v>0</v>
      </c>
      <c r="BI932" s="3">
        <f>IF(LOG((AK932/'Average Crustal Abundance'!F$2))&lt;6,LOG((AK932/'Average Crustal Abundance'!F$2)),6)</f>
        <v>0</v>
      </c>
      <c r="BJ932" s="3">
        <f>IF(LOG((AL932/'Average Crustal Abundance'!G$2))&lt;6,LOG((AL932/'Average Crustal Abundance'!G$2)),6)</f>
        <v>0</v>
      </c>
      <c r="BK932" s="3">
        <f>LOG((AM932/'Average Crustal Abundance'!H$2),5.77)</f>
        <v>0</v>
      </c>
      <c r="BL932" s="3">
        <f>IF(LOG((AN932/'Average Crustal Abundance'!I$2))&lt;6,LOG((AN932/'Average Crustal Abundance'!I$2)),6)</f>
        <v>0</v>
      </c>
      <c r="BM932" s="3">
        <f>IF(LOG((AO932/'Average Crustal Abundance'!J$2))&lt;6,LOG((AO932/'Average Crustal Abundance'!J$2)),6)</f>
        <v>0</v>
      </c>
      <c r="BN932" s="3">
        <f>LOG((AP932/'Average Crustal Abundance'!K$2),4.9)</f>
        <v>0</v>
      </c>
      <c r="BO932" s="3">
        <f>IF(LOG((AQ932/'Average Crustal Abundance'!L$2))&lt;6,LOG((AQ932/'Average Crustal Abundance'!L$2)),6)</f>
        <v>0</v>
      </c>
      <c r="BP932" s="3">
        <f>IF(LOG((AR932/'Average Crustal Abundance'!M$2))&lt;6,LOG((AR932/'Average Crustal Abundance'!M$2)),6)</f>
        <v>0</v>
      </c>
      <c r="BQ932" s="3">
        <f>IF(LOG((AS932/'Average Crustal Abundance'!N$2))&lt;6,LOG((AS932/'Average Crustal Abundance'!N$2)),6)</f>
        <v>0</v>
      </c>
      <c r="BR932" s="3">
        <f>LOG((AT932/'Average Crustal Abundance'!O$2),6.71)</f>
        <v>0</v>
      </c>
      <c r="BS932" s="3">
        <f>IF(LOG((AU932/'Average Crustal Abundance'!P$2))&lt;6,LOG((AU932/'Average Crustal Abundance'!P$2)),6)</f>
        <v>0</v>
      </c>
      <c r="BT932" s="3">
        <f>LOG((AV932/'Average Crustal Abundance'!Q$2),8.58)</f>
        <v>0</v>
      </c>
      <c r="BU932" s="3">
        <f>IF(LOG((AW932/'Average Crustal Abundance'!R$2))&lt;6,LOG((AW932/'Average Crustal Abundance'!R$2)),6)</f>
        <v>0</v>
      </c>
      <c r="BV932" s="3">
        <f>IF(LOG((AX932/'Average Crustal Abundance'!S$2))&lt;6,LOG((AX932/'Average Crustal Abundance'!S$2)),6)</f>
        <v>0</v>
      </c>
      <c r="BW932" s="3">
        <f>IF(LOG((AY932/'Average Crustal Abundance'!T$2))&lt;6,LOG((AY932/'Average Crustal Abundance'!T$2)),6)</f>
        <v>0</v>
      </c>
      <c r="BX932" s="3">
        <f>IF(LOG((AZ932/'Average Crustal Abundance'!U$2))&lt;6,LOG((AZ932/'Average Crustal Abundance'!U$2)),6)</f>
        <v>0</v>
      </c>
      <c r="BY932" s="3">
        <f>IF(LOG((BA932/'Average Crustal Abundance'!V$2))&lt;6,LOG((BA932/'Average Crustal Abundance'!V$2)),6)</f>
        <v>0</v>
      </c>
      <c r="BZ932" s="3">
        <f>LOG((BB932/'Average Crustal Abundance'!W$2),9.15)</f>
        <v>0</v>
      </c>
      <c r="CA932" s="3">
        <f>LOG((BC932/'Average Crustal Abundance'!X$2),6.07)</f>
        <v>0</v>
      </c>
      <c r="CB932" s="3">
        <f>LOG((BD932/'Average Crustal Abundance'!Y$2),9.57)</f>
        <v>0</v>
      </c>
      <c r="CC932" s="3">
        <f t="shared" si="496"/>
        <v>0</v>
      </c>
      <c r="CD932" s="3" t="e">
        <f t="shared" si="497"/>
        <v>#DIV/0!</v>
      </c>
      <c r="CE932" s="4" t="e">
        <f t="shared" si="493"/>
        <v>#DIV/0!</v>
      </c>
      <c r="CF932" s="4" t="e">
        <f t="shared" si="494"/>
        <v>#DIV/0!</v>
      </c>
      <c r="CG932" s="4" t="e">
        <f t="shared" si="495"/>
        <v>#DIV/0!</v>
      </c>
      <c r="CH932" s="4" t="e">
        <f t="shared" si="489"/>
        <v>#DIV/0!</v>
      </c>
      <c r="CI932" s="4" t="e">
        <f t="shared" si="490"/>
        <v>#DIV/0!</v>
      </c>
      <c r="CJ932" s="4" t="e">
        <f t="shared" si="491"/>
        <v>#DIV/0!</v>
      </c>
      <c r="CK932" s="4" t="e">
        <f t="shared" si="492"/>
        <v>#DIV/0!</v>
      </c>
      <c r="CL932" s="4" t="e">
        <f t="shared" si="499"/>
        <v>#DIV/0!</v>
      </c>
      <c r="CM932" s="4" t="e">
        <f t="shared" si="500"/>
        <v>#DIV/0!</v>
      </c>
      <c r="CN932" s="4" t="e">
        <f t="shared" si="513"/>
        <v>#DIV/0!</v>
      </c>
      <c r="CO932" s="4" t="e">
        <f t="shared" si="514"/>
        <v>#DIV/0!</v>
      </c>
      <c r="CP932" s="4" t="e">
        <f t="shared" si="515"/>
        <v>#DIV/0!</v>
      </c>
      <c r="CQ932" s="4" t="e">
        <f t="shared" si="510"/>
        <v>#DIV/0!</v>
      </c>
      <c r="CR932" s="4" t="e">
        <f t="shared" si="511"/>
        <v>#DIV/0!</v>
      </c>
      <c r="CS932" s="4" t="e">
        <f t="shared" si="512"/>
        <v>#DIV/0!</v>
      </c>
      <c r="CT932" s="4" t="e">
        <f t="shared" si="501"/>
        <v>#DIV/0!</v>
      </c>
      <c r="CU932" s="4" t="e">
        <f t="shared" si="502"/>
        <v>#DIV/0!</v>
      </c>
      <c r="CV932" s="4" t="e">
        <f t="shared" si="503"/>
        <v>#DIV/0!</v>
      </c>
      <c r="CW932" s="4" t="e">
        <f t="shared" si="516"/>
        <v>#DIV/0!</v>
      </c>
      <c r="CX932" s="4" t="e">
        <f t="shared" si="517"/>
        <v>#DIV/0!</v>
      </c>
      <c r="CY932" s="4" t="e">
        <f t="shared" si="518"/>
        <v>#DIV/0!</v>
      </c>
      <c r="CZ932" s="4" t="e">
        <f t="shared" si="519"/>
        <v>#DIV/0!</v>
      </c>
      <c r="DA932" s="4" t="e">
        <f t="shared" si="519"/>
        <v>#DIV/0!</v>
      </c>
      <c r="DB932" s="4" t="e">
        <f t="shared" si="519"/>
        <v>#DIV/0!</v>
      </c>
      <c r="DC932" s="3"/>
      <c r="DD932" s="3" t="e">
        <f t="shared" si="498"/>
        <v>#DIV/0!</v>
      </c>
    </row>
    <row r="933" spans="33:108" x14ac:dyDescent="0.25">
      <c r="AG933" s="2">
        <f>IF(I933&gt;'Average Crustal Abundance'!B$2,Data!I933,'Average Crustal Abundance'!B$2)</f>
        <v>52200</v>
      </c>
      <c r="AH933" s="2">
        <f>IF(J933&gt;'Average Crustal Abundance'!C$2,Data!J933,'Average Crustal Abundance'!C$2)</f>
        <v>27</v>
      </c>
      <c r="AI933" s="2">
        <f>IF(K933&gt;'Average Crustal Abundance'!D$2,Data!K933,'Average Crustal Abundance'!D$2)</f>
        <v>59</v>
      </c>
      <c r="AJ933" s="2">
        <f>IF(L933&gt;'Average Crustal Abundance'!E$2,Data!L933,'Average Crustal Abundance'!E$2)</f>
        <v>0.188</v>
      </c>
      <c r="AK933" s="2">
        <f>IF(M933&gt;'Average Crustal Abundance'!F$2,Data!M933,'Average Crustal Abundance'!F$2)</f>
        <v>1.5E-3</v>
      </c>
      <c r="AL933" s="2">
        <f>IF(N933&gt;'Average Crustal Abundance'!G$2,Data!N933,'Average Crustal Abundance'!G$2)</f>
        <v>1.5E-3</v>
      </c>
      <c r="AM933" s="2">
        <f>IF(O933&gt;'Average Crustal Abundance'!H$2,Data!O933,'Average Crustal Abundance'!H$2)</f>
        <v>27</v>
      </c>
      <c r="AN933" s="2">
        <f>IF(P933&gt;'Average Crustal Abundance'!I$2,Data!P933,'Average Crustal Abundance'!I$2)</f>
        <v>5.6000000000000001E-2</v>
      </c>
      <c r="AO933" s="2">
        <f>IF(Q933&gt;'Average Crustal Abundance'!J$2,Data!Q933,'Average Crustal Abundance'!J$2)</f>
        <v>1.2999999999999999E-3</v>
      </c>
      <c r="AP933" s="2">
        <f>IF(R933&gt;'Average Crustal Abundance'!K$2,Data!R933,'Average Crustal Abundance'!K$2)</f>
        <v>72</v>
      </c>
      <c r="AQ933" s="2">
        <f>IF(S933&gt;'Average Crustal Abundance'!L$2,Data!S933,'Average Crustal Abundance'!L$2)</f>
        <v>0.08</v>
      </c>
      <c r="AR933" s="2">
        <f>IF(T933&gt;'Average Crustal Abundance'!M$2,Data!T933,'Average Crustal Abundance'!M$2)</f>
        <v>5.1999999999999998E-2</v>
      </c>
      <c r="AS933" s="2">
        <f>IF(U933&gt;'Average Crustal Abundance'!N$2,Data!U933,'Average Crustal Abundance'!N$2)</f>
        <v>0.5</v>
      </c>
      <c r="AT933" s="2">
        <f>IF(V933&gt;'Average Crustal Abundance'!O$2,Data!V933,'Average Crustal Abundance'!O$2)</f>
        <v>11</v>
      </c>
      <c r="AU933" s="2">
        <f>IF(W933&gt;'Average Crustal Abundance'!P$2,Data!W933,'Average Crustal Abundance'!P$2)</f>
        <v>0.03</v>
      </c>
      <c r="AV933" s="2">
        <f>IF(X933&gt;'Average Crustal Abundance'!Q$2,Data!X933,'Average Crustal Abundance'!Q$2)</f>
        <v>2.5</v>
      </c>
      <c r="AW933" s="2">
        <f>IF(Y933&gt;'Average Crustal Abundance'!R$2,Data!Y933,'Average Crustal Abundance'!R$2)</f>
        <v>0.2</v>
      </c>
      <c r="AX933" s="2">
        <f>IF(Z933&gt;'Average Crustal Abundance'!S$2,Data!Z933,'Average Crustal Abundance'!S$2)</f>
        <v>0.18</v>
      </c>
      <c r="AY933" s="2">
        <f>IF(AA933&gt;'Average Crustal Abundance'!T$2,Data!AA933,'Average Crustal Abundance'!T$2)</f>
        <v>1E-3</v>
      </c>
      <c r="AZ933" s="2">
        <f>IF(AB933&gt;'Average Crustal Abundance'!U$2,Data!AB933,'Average Crustal Abundance'!U$2)</f>
        <v>0.8</v>
      </c>
      <c r="BA933" s="2">
        <f>IF(AC933&gt;'Average Crustal Abundance'!V$2,Data!AC933,'Average Crustal Abundance'!V$2)</f>
        <v>1</v>
      </c>
      <c r="BB933" s="2">
        <f>IF(AD933&gt;'Average Crustal Abundance'!W$2,Data!AD933,'Average Crustal Abundance'!W$2)</f>
        <v>1.7</v>
      </c>
      <c r="BC933" s="2">
        <f>IF(AE933&gt;'Average Crustal Abundance'!X$2,Data!AE933,'Average Crustal Abundance'!X$2)</f>
        <v>20</v>
      </c>
      <c r="BD933" s="2">
        <f>IF(AF933&gt;'Average Crustal Abundance'!Y$2,Data!AF933,'Average Crustal Abundance'!Y$2)</f>
        <v>1.3</v>
      </c>
      <c r="BE933" s="3">
        <f>LOG((AG933/'Average Crustal Abundance'!B$2),1.636)</f>
        <v>0</v>
      </c>
      <c r="BF933" s="3">
        <f>LOG((AH933/'Average Crustal Abundance'!C$2),5.77)</f>
        <v>0</v>
      </c>
      <c r="BG933" s="3">
        <f>LOG((AI933/'Average Crustal Abundance'!D$2),5.07)</f>
        <v>0</v>
      </c>
      <c r="BH933" s="3">
        <f>IF(LOG((AJ933/'Average Crustal Abundance'!E$2))&lt;6,LOG((AJ933/'Average Crustal Abundance'!E$2)),6)</f>
        <v>0</v>
      </c>
      <c r="BI933" s="3">
        <f>IF(LOG((AK933/'Average Crustal Abundance'!F$2))&lt;6,LOG((AK933/'Average Crustal Abundance'!F$2)),6)</f>
        <v>0</v>
      </c>
      <c r="BJ933" s="3">
        <f>IF(LOG((AL933/'Average Crustal Abundance'!G$2))&lt;6,LOG((AL933/'Average Crustal Abundance'!G$2)),6)</f>
        <v>0</v>
      </c>
      <c r="BK933" s="3">
        <f>LOG((AM933/'Average Crustal Abundance'!H$2),5.77)</f>
        <v>0</v>
      </c>
      <c r="BL933" s="3">
        <f>IF(LOG((AN933/'Average Crustal Abundance'!I$2))&lt;6,LOG((AN933/'Average Crustal Abundance'!I$2)),6)</f>
        <v>0</v>
      </c>
      <c r="BM933" s="3">
        <f>IF(LOG((AO933/'Average Crustal Abundance'!J$2))&lt;6,LOG((AO933/'Average Crustal Abundance'!J$2)),6)</f>
        <v>0</v>
      </c>
      <c r="BN933" s="3">
        <f>LOG((AP933/'Average Crustal Abundance'!K$2),4.9)</f>
        <v>0</v>
      </c>
      <c r="BO933" s="3">
        <f>IF(LOG((AQ933/'Average Crustal Abundance'!L$2))&lt;6,LOG((AQ933/'Average Crustal Abundance'!L$2)),6)</f>
        <v>0</v>
      </c>
      <c r="BP933" s="3">
        <f>IF(LOG((AR933/'Average Crustal Abundance'!M$2))&lt;6,LOG((AR933/'Average Crustal Abundance'!M$2)),6)</f>
        <v>0</v>
      </c>
      <c r="BQ933" s="3">
        <f>IF(LOG((AS933/'Average Crustal Abundance'!N$2))&lt;6,LOG((AS933/'Average Crustal Abundance'!N$2)),6)</f>
        <v>0</v>
      </c>
      <c r="BR933" s="3">
        <f>LOG((AT933/'Average Crustal Abundance'!O$2),6.71)</f>
        <v>0</v>
      </c>
      <c r="BS933" s="3">
        <f>IF(LOG((AU933/'Average Crustal Abundance'!P$2))&lt;6,LOG((AU933/'Average Crustal Abundance'!P$2)),6)</f>
        <v>0</v>
      </c>
      <c r="BT933" s="3">
        <f>LOG((AV933/'Average Crustal Abundance'!Q$2),8.58)</f>
        <v>0</v>
      </c>
      <c r="BU933" s="3">
        <f>IF(LOG((AW933/'Average Crustal Abundance'!R$2))&lt;6,LOG((AW933/'Average Crustal Abundance'!R$2)),6)</f>
        <v>0</v>
      </c>
      <c r="BV933" s="3">
        <f>IF(LOG((AX933/'Average Crustal Abundance'!S$2))&lt;6,LOG((AX933/'Average Crustal Abundance'!S$2)),6)</f>
        <v>0</v>
      </c>
      <c r="BW933" s="3">
        <f>IF(LOG((AY933/'Average Crustal Abundance'!T$2))&lt;6,LOG((AY933/'Average Crustal Abundance'!T$2)),6)</f>
        <v>0</v>
      </c>
      <c r="BX933" s="3">
        <f>IF(LOG((AZ933/'Average Crustal Abundance'!U$2))&lt;6,LOG((AZ933/'Average Crustal Abundance'!U$2)),6)</f>
        <v>0</v>
      </c>
      <c r="BY933" s="3">
        <f>IF(LOG((BA933/'Average Crustal Abundance'!V$2))&lt;6,LOG((BA933/'Average Crustal Abundance'!V$2)),6)</f>
        <v>0</v>
      </c>
      <c r="BZ933" s="3">
        <f>LOG((BB933/'Average Crustal Abundance'!W$2),9.15)</f>
        <v>0</v>
      </c>
      <c r="CA933" s="3">
        <f>LOG((BC933/'Average Crustal Abundance'!X$2),6.07)</f>
        <v>0</v>
      </c>
      <c r="CB933" s="3">
        <f>LOG((BD933/'Average Crustal Abundance'!Y$2),9.57)</f>
        <v>0</v>
      </c>
      <c r="CC933" s="3">
        <f t="shared" si="496"/>
        <v>0</v>
      </c>
      <c r="CD933" s="3" t="e">
        <f t="shared" si="497"/>
        <v>#DIV/0!</v>
      </c>
      <c r="CE933" s="4" t="e">
        <f t="shared" si="493"/>
        <v>#DIV/0!</v>
      </c>
      <c r="CF933" s="4" t="e">
        <f t="shared" si="494"/>
        <v>#DIV/0!</v>
      </c>
      <c r="CG933" s="4" t="e">
        <f t="shared" si="495"/>
        <v>#DIV/0!</v>
      </c>
      <c r="CH933" s="4" t="e">
        <f t="shared" si="489"/>
        <v>#DIV/0!</v>
      </c>
      <c r="CI933" s="4" t="e">
        <f t="shared" si="490"/>
        <v>#DIV/0!</v>
      </c>
      <c r="CJ933" s="4" t="e">
        <f t="shared" si="491"/>
        <v>#DIV/0!</v>
      </c>
      <c r="CK933" s="4" t="e">
        <f t="shared" si="492"/>
        <v>#DIV/0!</v>
      </c>
      <c r="CL933" s="4" t="e">
        <f t="shared" si="499"/>
        <v>#DIV/0!</v>
      </c>
      <c r="CM933" s="4" t="e">
        <f t="shared" si="500"/>
        <v>#DIV/0!</v>
      </c>
      <c r="CN933" s="4" t="e">
        <f t="shared" si="513"/>
        <v>#DIV/0!</v>
      </c>
      <c r="CO933" s="4" t="e">
        <f t="shared" si="514"/>
        <v>#DIV/0!</v>
      </c>
      <c r="CP933" s="4" t="e">
        <f t="shared" si="515"/>
        <v>#DIV/0!</v>
      </c>
      <c r="CQ933" s="4" t="e">
        <f t="shared" si="510"/>
        <v>#DIV/0!</v>
      </c>
      <c r="CR933" s="4" t="e">
        <f t="shared" si="511"/>
        <v>#DIV/0!</v>
      </c>
      <c r="CS933" s="4" t="e">
        <f t="shared" si="512"/>
        <v>#DIV/0!</v>
      </c>
      <c r="CT933" s="4" t="e">
        <f t="shared" si="501"/>
        <v>#DIV/0!</v>
      </c>
      <c r="CU933" s="4" t="e">
        <f t="shared" si="502"/>
        <v>#DIV/0!</v>
      </c>
      <c r="CV933" s="4" t="e">
        <f t="shared" si="503"/>
        <v>#DIV/0!</v>
      </c>
      <c r="CW933" s="4" t="e">
        <f t="shared" si="516"/>
        <v>#DIV/0!</v>
      </c>
      <c r="CX933" s="4" t="e">
        <f t="shared" si="517"/>
        <v>#DIV/0!</v>
      </c>
      <c r="CY933" s="4" t="e">
        <f t="shared" si="518"/>
        <v>#DIV/0!</v>
      </c>
      <c r="CZ933" s="4" t="e">
        <f t="shared" si="519"/>
        <v>#DIV/0!</v>
      </c>
      <c r="DA933" s="4" t="e">
        <f t="shared" si="519"/>
        <v>#DIV/0!</v>
      </c>
      <c r="DB933" s="4" t="e">
        <f t="shared" si="519"/>
        <v>#DIV/0!</v>
      </c>
      <c r="DC933" s="3"/>
      <c r="DD933" s="3" t="e">
        <f t="shared" si="498"/>
        <v>#DIV/0!</v>
      </c>
    </row>
    <row r="934" spans="33:108" x14ac:dyDescent="0.25">
      <c r="AG934" s="2">
        <f>IF(I934&gt;'Average Crustal Abundance'!B$2,Data!I934,'Average Crustal Abundance'!B$2)</f>
        <v>52200</v>
      </c>
      <c r="AH934" s="2">
        <f>IF(J934&gt;'Average Crustal Abundance'!C$2,Data!J934,'Average Crustal Abundance'!C$2)</f>
        <v>27</v>
      </c>
      <c r="AI934" s="2">
        <f>IF(K934&gt;'Average Crustal Abundance'!D$2,Data!K934,'Average Crustal Abundance'!D$2)</f>
        <v>59</v>
      </c>
      <c r="AJ934" s="2">
        <f>IF(L934&gt;'Average Crustal Abundance'!E$2,Data!L934,'Average Crustal Abundance'!E$2)</f>
        <v>0.188</v>
      </c>
      <c r="AK934" s="2">
        <f>IF(M934&gt;'Average Crustal Abundance'!F$2,Data!M934,'Average Crustal Abundance'!F$2)</f>
        <v>1.5E-3</v>
      </c>
      <c r="AL934" s="2">
        <f>IF(N934&gt;'Average Crustal Abundance'!G$2,Data!N934,'Average Crustal Abundance'!G$2)</f>
        <v>1.5E-3</v>
      </c>
      <c r="AM934" s="2">
        <f>IF(O934&gt;'Average Crustal Abundance'!H$2,Data!O934,'Average Crustal Abundance'!H$2)</f>
        <v>27</v>
      </c>
      <c r="AN934" s="2">
        <f>IF(P934&gt;'Average Crustal Abundance'!I$2,Data!P934,'Average Crustal Abundance'!I$2)</f>
        <v>5.6000000000000001E-2</v>
      </c>
      <c r="AO934" s="2">
        <f>IF(Q934&gt;'Average Crustal Abundance'!J$2,Data!Q934,'Average Crustal Abundance'!J$2)</f>
        <v>1.2999999999999999E-3</v>
      </c>
      <c r="AP934" s="2">
        <f>IF(R934&gt;'Average Crustal Abundance'!K$2,Data!R934,'Average Crustal Abundance'!K$2)</f>
        <v>72</v>
      </c>
      <c r="AQ934" s="2">
        <f>IF(S934&gt;'Average Crustal Abundance'!L$2,Data!S934,'Average Crustal Abundance'!L$2)</f>
        <v>0.08</v>
      </c>
      <c r="AR934" s="2">
        <f>IF(T934&gt;'Average Crustal Abundance'!M$2,Data!T934,'Average Crustal Abundance'!M$2)</f>
        <v>5.1999999999999998E-2</v>
      </c>
      <c r="AS934" s="2">
        <f>IF(U934&gt;'Average Crustal Abundance'!N$2,Data!U934,'Average Crustal Abundance'!N$2)</f>
        <v>0.5</v>
      </c>
      <c r="AT934" s="2">
        <f>IF(V934&gt;'Average Crustal Abundance'!O$2,Data!V934,'Average Crustal Abundance'!O$2)</f>
        <v>11</v>
      </c>
      <c r="AU934" s="2">
        <f>IF(W934&gt;'Average Crustal Abundance'!P$2,Data!W934,'Average Crustal Abundance'!P$2)</f>
        <v>0.03</v>
      </c>
      <c r="AV934" s="2">
        <f>IF(X934&gt;'Average Crustal Abundance'!Q$2,Data!X934,'Average Crustal Abundance'!Q$2)</f>
        <v>2.5</v>
      </c>
      <c r="AW934" s="2">
        <f>IF(Y934&gt;'Average Crustal Abundance'!R$2,Data!Y934,'Average Crustal Abundance'!R$2)</f>
        <v>0.2</v>
      </c>
      <c r="AX934" s="2">
        <f>IF(Z934&gt;'Average Crustal Abundance'!S$2,Data!Z934,'Average Crustal Abundance'!S$2)</f>
        <v>0.18</v>
      </c>
      <c r="AY934" s="2">
        <f>IF(AA934&gt;'Average Crustal Abundance'!T$2,Data!AA934,'Average Crustal Abundance'!T$2)</f>
        <v>1E-3</v>
      </c>
      <c r="AZ934" s="2">
        <f>IF(AB934&gt;'Average Crustal Abundance'!U$2,Data!AB934,'Average Crustal Abundance'!U$2)</f>
        <v>0.8</v>
      </c>
      <c r="BA934" s="2">
        <f>IF(AC934&gt;'Average Crustal Abundance'!V$2,Data!AC934,'Average Crustal Abundance'!V$2)</f>
        <v>1</v>
      </c>
      <c r="BB934" s="2">
        <f>IF(AD934&gt;'Average Crustal Abundance'!W$2,Data!AD934,'Average Crustal Abundance'!W$2)</f>
        <v>1.7</v>
      </c>
      <c r="BC934" s="2">
        <f>IF(AE934&gt;'Average Crustal Abundance'!X$2,Data!AE934,'Average Crustal Abundance'!X$2)</f>
        <v>20</v>
      </c>
      <c r="BD934" s="2">
        <f>IF(AF934&gt;'Average Crustal Abundance'!Y$2,Data!AF934,'Average Crustal Abundance'!Y$2)</f>
        <v>1.3</v>
      </c>
      <c r="BE934" s="3">
        <f>LOG((AG934/'Average Crustal Abundance'!B$2),1.636)</f>
        <v>0</v>
      </c>
      <c r="BF934" s="3">
        <f>LOG((AH934/'Average Crustal Abundance'!C$2),5.77)</f>
        <v>0</v>
      </c>
      <c r="BG934" s="3">
        <f>LOG((AI934/'Average Crustal Abundance'!D$2),5.07)</f>
        <v>0</v>
      </c>
      <c r="BH934" s="3">
        <f>IF(LOG((AJ934/'Average Crustal Abundance'!E$2))&lt;6,LOG((AJ934/'Average Crustal Abundance'!E$2)),6)</f>
        <v>0</v>
      </c>
      <c r="BI934" s="3">
        <f>IF(LOG((AK934/'Average Crustal Abundance'!F$2))&lt;6,LOG((AK934/'Average Crustal Abundance'!F$2)),6)</f>
        <v>0</v>
      </c>
      <c r="BJ934" s="3">
        <f>IF(LOG((AL934/'Average Crustal Abundance'!G$2))&lt;6,LOG((AL934/'Average Crustal Abundance'!G$2)),6)</f>
        <v>0</v>
      </c>
      <c r="BK934" s="3">
        <f>LOG((AM934/'Average Crustal Abundance'!H$2),5.77)</f>
        <v>0</v>
      </c>
      <c r="BL934" s="3">
        <f>IF(LOG((AN934/'Average Crustal Abundance'!I$2))&lt;6,LOG((AN934/'Average Crustal Abundance'!I$2)),6)</f>
        <v>0</v>
      </c>
      <c r="BM934" s="3">
        <f>IF(LOG((AO934/'Average Crustal Abundance'!J$2))&lt;6,LOG((AO934/'Average Crustal Abundance'!J$2)),6)</f>
        <v>0</v>
      </c>
      <c r="BN934" s="3">
        <f>LOG((AP934/'Average Crustal Abundance'!K$2),4.9)</f>
        <v>0</v>
      </c>
      <c r="BO934" s="3">
        <f>IF(LOG((AQ934/'Average Crustal Abundance'!L$2))&lt;6,LOG((AQ934/'Average Crustal Abundance'!L$2)),6)</f>
        <v>0</v>
      </c>
      <c r="BP934" s="3">
        <f>IF(LOG((AR934/'Average Crustal Abundance'!M$2))&lt;6,LOG((AR934/'Average Crustal Abundance'!M$2)),6)</f>
        <v>0</v>
      </c>
      <c r="BQ934" s="3">
        <f>IF(LOG((AS934/'Average Crustal Abundance'!N$2))&lt;6,LOG((AS934/'Average Crustal Abundance'!N$2)),6)</f>
        <v>0</v>
      </c>
      <c r="BR934" s="3">
        <f>LOG((AT934/'Average Crustal Abundance'!O$2),6.71)</f>
        <v>0</v>
      </c>
      <c r="BS934" s="3">
        <f>IF(LOG((AU934/'Average Crustal Abundance'!P$2))&lt;6,LOG((AU934/'Average Crustal Abundance'!P$2)),6)</f>
        <v>0</v>
      </c>
      <c r="BT934" s="3">
        <f>LOG((AV934/'Average Crustal Abundance'!Q$2),8.58)</f>
        <v>0</v>
      </c>
      <c r="BU934" s="3">
        <f>IF(LOG((AW934/'Average Crustal Abundance'!R$2))&lt;6,LOG((AW934/'Average Crustal Abundance'!R$2)),6)</f>
        <v>0</v>
      </c>
      <c r="BV934" s="3">
        <f>IF(LOG((AX934/'Average Crustal Abundance'!S$2))&lt;6,LOG((AX934/'Average Crustal Abundance'!S$2)),6)</f>
        <v>0</v>
      </c>
      <c r="BW934" s="3">
        <f>IF(LOG((AY934/'Average Crustal Abundance'!T$2))&lt;6,LOG((AY934/'Average Crustal Abundance'!T$2)),6)</f>
        <v>0</v>
      </c>
      <c r="BX934" s="3">
        <f>IF(LOG((AZ934/'Average Crustal Abundance'!U$2))&lt;6,LOG((AZ934/'Average Crustal Abundance'!U$2)),6)</f>
        <v>0</v>
      </c>
      <c r="BY934" s="3">
        <f>IF(LOG((BA934/'Average Crustal Abundance'!V$2))&lt;6,LOG((BA934/'Average Crustal Abundance'!V$2)),6)</f>
        <v>0</v>
      </c>
      <c r="BZ934" s="3">
        <f>LOG((BB934/'Average Crustal Abundance'!W$2),9.15)</f>
        <v>0</v>
      </c>
      <c r="CA934" s="3">
        <f>LOG((BC934/'Average Crustal Abundance'!X$2),6.07)</f>
        <v>0</v>
      </c>
      <c r="CB934" s="3">
        <f>LOG((BD934/'Average Crustal Abundance'!Y$2),9.57)</f>
        <v>0</v>
      </c>
      <c r="CC934" s="3">
        <f t="shared" si="496"/>
        <v>0</v>
      </c>
      <c r="CD934" s="3" t="e">
        <f t="shared" si="497"/>
        <v>#DIV/0!</v>
      </c>
      <c r="CE934" s="4" t="e">
        <f t="shared" si="493"/>
        <v>#DIV/0!</v>
      </c>
      <c r="CF934" s="4" t="e">
        <f t="shared" si="494"/>
        <v>#DIV/0!</v>
      </c>
      <c r="CG934" s="4" t="e">
        <f t="shared" si="495"/>
        <v>#DIV/0!</v>
      </c>
      <c r="CH934" s="4" t="e">
        <f t="shared" si="489"/>
        <v>#DIV/0!</v>
      </c>
      <c r="CI934" s="4" t="e">
        <f t="shared" si="490"/>
        <v>#DIV/0!</v>
      </c>
      <c r="CJ934" s="4" t="e">
        <f t="shared" si="491"/>
        <v>#DIV/0!</v>
      </c>
      <c r="CK934" s="4" t="e">
        <f t="shared" si="492"/>
        <v>#DIV/0!</v>
      </c>
      <c r="CL934" s="4" t="e">
        <f t="shared" si="499"/>
        <v>#DIV/0!</v>
      </c>
      <c r="CM934" s="4" t="e">
        <f t="shared" si="500"/>
        <v>#DIV/0!</v>
      </c>
      <c r="CN934" s="4" t="e">
        <f t="shared" si="513"/>
        <v>#DIV/0!</v>
      </c>
      <c r="CO934" s="4" t="e">
        <f t="shared" si="514"/>
        <v>#DIV/0!</v>
      </c>
      <c r="CP934" s="4" t="e">
        <f t="shared" si="515"/>
        <v>#DIV/0!</v>
      </c>
      <c r="CQ934" s="4" t="e">
        <f t="shared" si="510"/>
        <v>#DIV/0!</v>
      </c>
      <c r="CR934" s="4" t="e">
        <f t="shared" si="511"/>
        <v>#DIV/0!</v>
      </c>
      <c r="CS934" s="4" t="e">
        <f t="shared" si="512"/>
        <v>#DIV/0!</v>
      </c>
      <c r="CT934" s="4" t="e">
        <f t="shared" si="501"/>
        <v>#DIV/0!</v>
      </c>
      <c r="CU934" s="4" t="e">
        <f t="shared" si="502"/>
        <v>#DIV/0!</v>
      </c>
      <c r="CV934" s="4" t="e">
        <f t="shared" si="503"/>
        <v>#DIV/0!</v>
      </c>
      <c r="CW934" s="4" t="e">
        <f t="shared" si="516"/>
        <v>#DIV/0!</v>
      </c>
      <c r="CX934" s="4" t="e">
        <f t="shared" si="517"/>
        <v>#DIV/0!</v>
      </c>
      <c r="CY934" s="4" t="e">
        <f t="shared" si="518"/>
        <v>#DIV/0!</v>
      </c>
      <c r="CZ934" s="4" t="e">
        <f t="shared" si="519"/>
        <v>#DIV/0!</v>
      </c>
      <c r="DA934" s="4" t="e">
        <f t="shared" si="519"/>
        <v>#DIV/0!</v>
      </c>
      <c r="DB934" s="4" t="e">
        <f t="shared" si="519"/>
        <v>#DIV/0!</v>
      </c>
      <c r="DC934" s="3"/>
      <c r="DD934" s="3" t="e">
        <f t="shared" si="498"/>
        <v>#DIV/0!</v>
      </c>
    </row>
    <row r="935" spans="33:108" x14ac:dyDescent="0.25">
      <c r="AG935" s="2">
        <f>IF(I935&gt;'Average Crustal Abundance'!B$2,Data!I935,'Average Crustal Abundance'!B$2)</f>
        <v>52200</v>
      </c>
      <c r="AH935" s="2">
        <f>IF(J935&gt;'Average Crustal Abundance'!C$2,Data!J935,'Average Crustal Abundance'!C$2)</f>
        <v>27</v>
      </c>
      <c r="AI935" s="2">
        <f>IF(K935&gt;'Average Crustal Abundance'!D$2,Data!K935,'Average Crustal Abundance'!D$2)</f>
        <v>59</v>
      </c>
      <c r="AJ935" s="2">
        <f>IF(L935&gt;'Average Crustal Abundance'!E$2,Data!L935,'Average Crustal Abundance'!E$2)</f>
        <v>0.188</v>
      </c>
      <c r="AK935" s="2">
        <f>IF(M935&gt;'Average Crustal Abundance'!F$2,Data!M935,'Average Crustal Abundance'!F$2)</f>
        <v>1.5E-3</v>
      </c>
      <c r="AL935" s="2">
        <f>IF(N935&gt;'Average Crustal Abundance'!G$2,Data!N935,'Average Crustal Abundance'!G$2)</f>
        <v>1.5E-3</v>
      </c>
      <c r="AM935" s="2">
        <f>IF(O935&gt;'Average Crustal Abundance'!H$2,Data!O935,'Average Crustal Abundance'!H$2)</f>
        <v>27</v>
      </c>
      <c r="AN935" s="2">
        <f>IF(P935&gt;'Average Crustal Abundance'!I$2,Data!P935,'Average Crustal Abundance'!I$2)</f>
        <v>5.6000000000000001E-2</v>
      </c>
      <c r="AO935" s="2">
        <f>IF(Q935&gt;'Average Crustal Abundance'!J$2,Data!Q935,'Average Crustal Abundance'!J$2)</f>
        <v>1.2999999999999999E-3</v>
      </c>
      <c r="AP935" s="2">
        <f>IF(R935&gt;'Average Crustal Abundance'!K$2,Data!R935,'Average Crustal Abundance'!K$2)</f>
        <v>72</v>
      </c>
      <c r="AQ935" s="2">
        <f>IF(S935&gt;'Average Crustal Abundance'!L$2,Data!S935,'Average Crustal Abundance'!L$2)</f>
        <v>0.08</v>
      </c>
      <c r="AR935" s="2">
        <f>IF(T935&gt;'Average Crustal Abundance'!M$2,Data!T935,'Average Crustal Abundance'!M$2)</f>
        <v>5.1999999999999998E-2</v>
      </c>
      <c r="AS935" s="2">
        <f>IF(U935&gt;'Average Crustal Abundance'!N$2,Data!U935,'Average Crustal Abundance'!N$2)</f>
        <v>0.5</v>
      </c>
      <c r="AT935" s="2">
        <f>IF(V935&gt;'Average Crustal Abundance'!O$2,Data!V935,'Average Crustal Abundance'!O$2)</f>
        <v>11</v>
      </c>
      <c r="AU935" s="2">
        <f>IF(W935&gt;'Average Crustal Abundance'!P$2,Data!W935,'Average Crustal Abundance'!P$2)</f>
        <v>0.03</v>
      </c>
      <c r="AV935" s="2">
        <f>IF(X935&gt;'Average Crustal Abundance'!Q$2,Data!X935,'Average Crustal Abundance'!Q$2)</f>
        <v>2.5</v>
      </c>
      <c r="AW935" s="2">
        <f>IF(Y935&gt;'Average Crustal Abundance'!R$2,Data!Y935,'Average Crustal Abundance'!R$2)</f>
        <v>0.2</v>
      </c>
      <c r="AX935" s="2">
        <f>IF(Z935&gt;'Average Crustal Abundance'!S$2,Data!Z935,'Average Crustal Abundance'!S$2)</f>
        <v>0.18</v>
      </c>
      <c r="AY935" s="2">
        <f>IF(AA935&gt;'Average Crustal Abundance'!T$2,Data!AA935,'Average Crustal Abundance'!T$2)</f>
        <v>1E-3</v>
      </c>
      <c r="AZ935" s="2">
        <f>IF(AB935&gt;'Average Crustal Abundance'!U$2,Data!AB935,'Average Crustal Abundance'!U$2)</f>
        <v>0.8</v>
      </c>
      <c r="BA935" s="2">
        <f>IF(AC935&gt;'Average Crustal Abundance'!V$2,Data!AC935,'Average Crustal Abundance'!V$2)</f>
        <v>1</v>
      </c>
      <c r="BB935" s="2">
        <f>IF(AD935&gt;'Average Crustal Abundance'!W$2,Data!AD935,'Average Crustal Abundance'!W$2)</f>
        <v>1.7</v>
      </c>
      <c r="BC935" s="2">
        <f>IF(AE935&gt;'Average Crustal Abundance'!X$2,Data!AE935,'Average Crustal Abundance'!X$2)</f>
        <v>20</v>
      </c>
      <c r="BD935" s="2">
        <f>IF(AF935&gt;'Average Crustal Abundance'!Y$2,Data!AF935,'Average Crustal Abundance'!Y$2)</f>
        <v>1.3</v>
      </c>
      <c r="BE935" s="3">
        <f>LOG((AG935/'Average Crustal Abundance'!B$2),1.636)</f>
        <v>0</v>
      </c>
      <c r="BF935" s="3">
        <f>LOG((AH935/'Average Crustal Abundance'!C$2),5.77)</f>
        <v>0</v>
      </c>
      <c r="BG935" s="3">
        <f>LOG((AI935/'Average Crustal Abundance'!D$2),5.07)</f>
        <v>0</v>
      </c>
      <c r="BH935" s="3">
        <f>IF(LOG((AJ935/'Average Crustal Abundance'!E$2))&lt;6,LOG((AJ935/'Average Crustal Abundance'!E$2)),6)</f>
        <v>0</v>
      </c>
      <c r="BI935" s="3">
        <f>IF(LOG((AK935/'Average Crustal Abundance'!F$2))&lt;6,LOG((AK935/'Average Crustal Abundance'!F$2)),6)</f>
        <v>0</v>
      </c>
      <c r="BJ935" s="3">
        <f>IF(LOG((AL935/'Average Crustal Abundance'!G$2))&lt;6,LOG((AL935/'Average Crustal Abundance'!G$2)),6)</f>
        <v>0</v>
      </c>
      <c r="BK935" s="3">
        <f>LOG((AM935/'Average Crustal Abundance'!H$2),5.77)</f>
        <v>0</v>
      </c>
      <c r="BL935" s="3">
        <f>IF(LOG((AN935/'Average Crustal Abundance'!I$2))&lt;6,LOG((AN935/'Average Crustal Abundance'!I$2)),6)</f>
        <v>0</v>
      </c>
      <c r="BM935" s="3">
        <f>IF(LOG((AO935/'Average Crustal Abundance'!J$2))&lt;6,LOG((AO935/'Average Crustal Abundance'!J$2)),6)</f>
        <v>0</v>
      </c>
      <c r="BN935" s="3">
        <f>LOG((AP935/'Average Crustal Abundance'!K$2),4.9)</f>
        <v>0</v>
      </c>
      <c r="BO935" s="3">
        <f>IF(LOG((AQ935/'Average Crustal Abundance'!L$2))&lt;6,LOG((AQ935/'Average Crustal Abundance'!L$2)),6)</f>
        <v>0</v>
      </c>
      <c r="BP935" s="3">
        <f>IF(LOG((AR935/'Average Crustal Abundance'!M$2))&lt;6,LOG((AR935/'Average Crustal Abundance'!M$2)),6)</f>
        <v>0</v>
      </c>
      <c r="BQ935" s="3">
        <f>IF(LOG((AS935/'Average Crustal Abundance'!N$2))&lt;6,LOG((AS935/'Average Crustal Abundance'!N$2)),6)</f>
        <v>0</v>
      </c>
      <c r="BR935" s="3">
        <f>LOG((AT935/'Average Crustal Abundance'!O$2),6.71)</f>
        <v>0</v>
      </c>
      <c r="BS935" s="3">
        <f>IF(LOG((AU935/'Average Crustal Abundance'!P$2))&lt;6,LOG((AU935/'Average Crustal Abundance'!P$2)),6)</f>
        <v>0</v>
      </c>
      <c r="BT935" s="3">
        <f>LOG((AV935/'Average Crustal Abundance'!Q$2),8.58)</f>
        <v>0</v>
      </c>
      <c r="BU935" s="3">
        <f>IF(LOG((AW935/'Average Crustal Abundance'!R$2))&lt;6,LOG((AW935/'Average Crustal Abundance'!R$2)),6)</f>
        <v>0</v>
      </c>
      <c r="BV935" s="3">
        <f>IF(LOG((AX935/'Average Crustal Abundance'!S$2))&lt;6,LOG((AX935/'Average Crustal Abundance'!S$2)),6)</f>
        <v>0</v>
      </c>
      <c r="BW935" s="3">
        <f>IF(LOG((AY935/'Average Crustal Abundance'!T$2))&lt;6,LOG((AY935/'Average Crustal Abundance'!T$2)),6)</f>
        <v>0</v>
      </c>
      <c r="BX935" s="3">
        <f>IF(LOG((AZ935/'Average Crustal Abundance'!U$2))&lt;6,LOG((AZ935/'Average Crustal Abundance'!U$2)),6)</f>
        <v>0</v>
      </c>
      <c r="BY935" s="3">
        <f>IF(LOG((BA935/'Average Crustal Abundance'!V$2))&lt;6,LOG((BA935/'Average Crustal Abundance'!V$2)),6)</f>
        <v>0</v>
      </c>
      <c r="BZ935" s="3">
        <f>LOG((BB935/'Average Crustal Abundance'!W$2),9.15)</f>
        <v>0</v>
      </c>
      <c r="CA935" s="3">
        <f>LOG((BC935/'Average Crustal Abundance'!X$2),6.07)</f>
        <v>0</v>
      </c>
      <c r="CB935" s="3">
        <f>LOG((BD935/'Average Crustal Abundance'!Y$2),9.57)</f>
        <v>0</v>
      </c>
      <c r="CC935" s="3">
        <f t="shared" si="496"/>
        <v>0</v>
      </c>
      <c r="CD935" s="3" t="e">
        <f t="shared" si="497"/>
        <v>#DIV/0!</v>
      </c>
      <c r="CE935" s="4" t="e">
        <f t="shared" si="493"/>
        <v>#DIV/0!</v>
      </c>
      <c r="CF935" s="4" t="e">
        <f t="shared" si="494"/>
        <v>#DIV/0!</v>
      </c>
      <c r="CG935" s="4" t="e">
        <f t="shared" si="495"/>
        <v>#DIV/0!</v>
      </c>
      <c r="CH935" s="4" t="e">
        <f t="shared" si="489"/>
        <v>#DIV/0!</v>
      </c>
      <c r="CI935" s="4" t="e">
        <f t="shared" si="490"/>
        <v>#DIV/0!</v>
      </c>
      <c r="CJ935" s="4" t="e">
        <f t="shared" si="491"/>
        <v>#DIV/0!</v>
      </c>
      <c r="CK935" s="4" t="e">
        <f t="shared" si="492"/>
        <v>#DIV/0!</v>
      </c>
      <c r="CL935" s="4" t="e">
        <f t="shared" si="499"/>
        <v>#DIV/0!</v>
      </c>
      <c r="CM935" s="4" t="e">
        <f t="shared" si="500"/>
        <v>#DIV/0!</v>
      </c>
      <c r="CN935" s="4" t="e">
        <f t="shared" si="513"/>
        <v>#DIV/0!</v>
      </c>
      <c r="CO935" s="4" t="e">
        <f t="shared" si="514"/>
        <v>#DIV/0!</v>
      </c>
      <c r="CP935" s="4" t="e">
        <f t="shared" si="515"/>
        <v>#DIV/0!</v>
      </c>
      <c r="CQ935" s="4" t="e">
        <f t="shared" si="510"/>
        <v>#DIV/0!</v>
      </c>
      <c r="CR935" s="4" t="e">
        <f t="shared" si="511"/>
        <v>#DIV/0!</v>
      </c>
      <c r="CS935" s="4" t="e">
        <f t="shared" si="512"/>
        <v>#DIV/0!</v>
      </c>
      <c r="CT935" s="4" t="e">
        <f t="shared" si="501"/>
        <v>#DIV/0!</v>
      </c>
      <c r="CU935" s="4" t="e">
        <f t="shared" si="502"/>
        <v>#DIV/0!</v>
      </c>
      <c r="CV935" s="4" t="e">
        <f t="shared" si="503"/>
        <v>#DIV/0!</v>
      </c>
      <c r="CW935" s="4" t="e">
        <f t="shared" si="516"/>
        <v>#DIV/0!</v>
      </c>
      <c r="CX935" s="4" t="e">
        <f t="shared" si="517"/>
        <v>#DIV/0!</v>
      </c>
      <c r="CY935" s="4" t="e">
        <f t="shared" si="518"/>
        <v>#DIV/0!</v>
      </c>
      <c r="CZ935" s="4" t="e">
        <f t="shared" si="519"/>
        <v>#DIV/0!</v>
      </c>
      <c r="DA935" s="4" t="e">
        <f t="shared" si="519"/>
        <v>#DIV/0!</v>
      </c>
      <c r="DB935" s="4" t="e">
        <f t="shared" si="519"/>
        <v>#DIV/0!</v>
      </c>
      <c r="DC935" s="3"/>
      <c r="DD935" s="3" t="e">
        <f t="shared" si="498"/>
        <v>#DIV/0!</v>
      </c>
    </row>
    <row r="936" spans="33:108" x14ac:dyDescent="0.25">
      <c r="AG936" s="2">
        <f>IF(I936&gt;'Average Crustal Abundance'!B$2,Data!I936,'Average Crustal Abundance'!B$2)</f>
        <v>52200</v>
      </c>
      <c r="AH936" s="2">
        <f>IF(J936&gt;'Average Crustal Abundance'!C$2,Data!J936,'Average Crustal Abundance'!C$2)</f>
        <v>27</v>
      </c>
      <c r="AI936" s="2">
        <f>IF(K936&gt;'Average Crustal Abundance'!D$2,Data!K936,'Average Crustal Abundance'!D$2)</f>
        <v>59</v>
      </c>
      <c r="AJ936" s="2">
        <f>IF(L936&gt;'Average Crustal Abundance'!E$2,Data!L936,'Average Crustal Abundance'!E$2)</f>
        <v>0.188</v>
      </c>
      <c r="AK936" s="2">
        <f>IF(M936&gt;'Average Crustal Abundance'!F$2,Data!M936,'Average Crustal Abundance'!F$2)</f>
        <v>1.5E-3</v>
      </c>
      <c r="AL936" s="2">
        <f>IF(N936&gt;'Average Crustal Abundance'!G$2,Data!N936,'Average Crustal Abundance'!G$2)</f>
        <v>1.5E-3</v>
      </c>
      <c r="AM936" s="2">
        <f>IF(O936&gt;'Average Crustal Abundance'!H$2,Data!O936,'Average Crustal Abundance'!H$2)</f>
        <v>27</v>
      </c>
      <c r="AN936" s="2">
        <f>IF(P936&gt;'Average Crustal Abundance'!I$2,Data!P936,'Average Crustal Abundance'!I$2)</f>
        <v>5.6000000000000001E-2</v>
      </c>
      <c r="AO936" s="2">
        <f>IF(Q936&gt;'Average Crustal Abundance'!J$2,Data!Q936,'Average Crustal Abundance'!J$2)</f>
        <v>1.2999999999999999E-3</v>
      </c>
      <c r="AP936" s="2">
        <f>IF(R936&gt;'Average Crustal Abundance'!K$2,Data!R936,'Average Crustal Abundance'!K$2)</f>
        <v>72</v>
      </c>
      <c r="AQ936" s="2">
        <f>IF(S936&gt;'Average Crustal Abundance'!L$2,Data!S936,'Average Crustal Abundance'!L$2)</f>
        <v>0.08</v>
      </c>
      <c r="AR936" s="2">
        <f>IF(T936&gt;'Average Crustal Abundance'!M$2,Data!T936,'Average Crustal Abundance'!M$2)</f>
        <v>5.1999999999999998E-2</v>
      </c>
      <c r="AS936" s="2">
        <f>IF(U936&gt;'Average Crustal Abundance'!N$2,Data!U936,'Average Crustal Abundance'!N$2)</f>
        <v>0.5</v>
      </c>
      <c r="AT936" s="2">
        <f>IF(V936&gt;'Average Crustal Abundance'!O$2,Data!V936,'Average Crustal Abundance'!O$2)</f>
        <v>11</v>
      </c>
      <c r="AU936" s="2">
        <f>IF(W936&gt;'Average Crustal Abundance'!P$2,Data!W936,'Average Crustal Abundance'!P$2)</f>
        <v>0.03</v>
      </c>
      <c r="AV936" s="2">
        <f>IF(X936&gt;'Average Crustal Abundance'!Q$2,Data!X936,'Average Crustal Abundance'!Q$2)</f>
        <v>2.5</v>
      </c>
      <c r="AW936" s="2">
        <f>IF(Y936&gt;'Average Crustal Abundance'!R$2,Data!Y936,'Average Crustal Abundance'!R$2)</f>
        <v>0.2</v>
      </c>
      <c r="AX936" s="2">
        <f>IF(Z936&gt;'Average Crustal Abundance'!S$2,Data!Z936,'Average Crustal Abundance'!S$2)</f>
        <v>0.18</v>
      </c>
      <c r="AY936" s="2">
        <f>IF(AA936&gt;'Average Crustal Abundance'!T$2,Data!AA936,'Average Crustal Abundance'!T$2)</f>
        <v>1E-3</v>
      </c>
      <c r="AZ936" s="2">
        <f>IF(AB936&gt;'Average Crustal Abundance'!U$2,Data!AB936,'Average Crustal Abundance'!U$2)</f>
        <v>0.8</v>
      </c>
      <c r="BA936" s="2">
        <f>IF(AC936&gt;'Average Crustal Abundance'!V$2,Data!AC936,'Average Crustal Abundance'!V$2)</f>
        <v>1</v>
      </c>
      <c r="BB936" s="2">
        <f>IF(AD936&gt;'Average Crustal Abundance'!W$2,Data!AD936,'Average Crustal Abundance'!W$2)</f>
        <v>1.7</v>
      </c>
      <c r="BC936" s="2">
        <f>IF(AE936&gt;'Average Crustal Abundance'!X$2,Data!AE936,'Average Crustal Abundance'!X$2)</f>
        <v>20</v>
      </c>
      <c r="BD936" s="2">
        <f>IF(AF936&gt;'Average Crustal Abundance'!Y$2,Data!AF936,'Average Crustal Abundance'!Y$2)</f>
        <v>1.3</v>
      </c>
      <c r="BE936" s="3">
        <f>LOG((AG936/'Average Crustal Abundance'!B$2),1.636)</f>
        <v>0</v>
      </c>
      <c r="BF936" s="3">
        <f>LOG((AH936/'Average Crustal Abundance'!C$2),5.77)</f>
        <v>0</v>
      </c>
      <c r="BG936" s="3">
        <f>LOG((AI936/'Average Crustal Abundance'!D$2),5.07)</f>
        <v>0</v>
      </c>
      <c r="BH936" s="3">
        <f>IF(LOG((AJ936/'Average Crustal Abundance'!E$2))&lt;6,LOG((AJ936/'Average Crustal Abundance'!E$2)),6)</f>
        <v>0</v>
      </c>
      <c r="BI936" s="3">
        <f>IF(LOG((AK936/'Average Crustal Abundance'!F$2))&lt;6,LOG((AK936/'Average Crustal Abundance'!F$2)),6)</f>
        <v>0</v>
      </c>
      <c r="BJ936" s="3">
        <f>IF(LOG((AL936/'Average Crustal Abundance'!G$2))&lt;6,LOG((AL936/'Average Crustal Abundance'!G$2)),6)</f>
        <v>0</v>
      </c>
      <c r="BK936" s="3">
        <f>LOG((AM936/'Average Crustal Abundance'!H$2),5.77)</f>
        <v>0</v>
      </c>
      <c r="BL936" s="3">
        <f>IF(LOG((AN936/'Average Crustal Abundance'!I$2))&lt;6,LOG((AN936/'Average Crustal Abundance'!I$2)),6)</f>
        <v>0</v>
      </c>
      <c r="BM936" s="3">
        <f>IF(LOG((AO936/'Average Crustal Abundance'!J$2))&lt;6,LOG((AO936/'Average Crustal Abundance'!J$2)),6)</f>
        <v>0</v>
      </c>
      <c r="BN936" s="3">
        <f>LOG((AP936/'Average Crustal Abundance'!K$2),4.9)</f>
        <v>0</v>
      </c>
      <c r="BO936" s="3">
        <f>IF(LOG((AQ936/'Average Crustal Abundance'!L$2))&lt;6,LOG((AQ936/'Average Crustal Abundance'!L$2)),6)</f>
        <v>0</v>
      </c>
      <c r="BP936" s="3">
        <f>IF(LOG((AR936/'Average Crustal Abundance'!M$2))&lt;6,LOG((AR936/'Average Crustal Abundance'!M$2)),6)</f>
        <v>0</v>
      </c>
      <c r="BQ936" s="3">
        <f>IF(LOG((AS936/'Average Crustal Abundance'!N$2))&lt;6,LOG((AS936/'Average Crustal Abundance'!N$2)),6)</f>
        <v>0</v>
      </c>
      <c r="BR936" s="3">
        <f>LOG((AT936/'Average Crustal Abundance'!O$2),6.71)</f>
        <v>0</v>
      </c>
      <c r="BS936" s="3">
        <f>IF(LOG((AU936/'Average Crustal Abundance'!P$2))&lt;6,LOG((AU936/'Average Crustal Abundance'!P$2)),6)</f>
        <v>0</v>
      </c>
      <c r="BT936" s="3">
        <f>LOG((AV936/'Average Crustal Abundance'!Q$2),8.58)</f>
        <v>0</v>
      </c>
      <c r="BU936" s="3">
        <f>IF(LOG((AW936/'Average Crustal Abundance'!R$2))&lt;6,LOG((AW936/'Average Crustal Abundance'!R$2)),6)</f>
        <v>0</v>
      </c>
      <c r="BV936" s="3">
        <f>IF(LOG((AX936/'Average Crustal Abundance'!S$2))&lt;6,LOG((AX936/'Average Crustal Abundance'!S$2)),6)</f>
        <v>0</v>
      </c>
      <c r="BW936" s="3">
        <f>IF(LOG((AY936/'Average Crustal Abundance'!T$2))&lt;6,LOG((AY936/'Average Crustal Abundance'!T$2)),6)</f>
        <v>0</v>
      </c>
      <c r="BX936" s="3">
        <f>IF(LOG((AZ936/'Average Crustal Abundance'!U$2))&lt;6,LOG((AZ936/'Average Crustal Abundance'!U$2)),6)</f>
        <v>0</v>
      </c>
      <c r="BY936" s="3">
        <f>IF(LOG((BA936/'Average Crustal Abundance'!V$2))&lt;6,LOG((BA936/'Average Crustal Abundance'!V$2)),6)</f>
        <v>0</v>
      </c>
      <c r="BZ936" s="3">
        <f>LOG((BB936/'Average Crustal Abundance'!W$2),9.15)</f>
        <v>0</v>
      </c>
      <c r="CA936" s="3">
        <f>LOG((BC936/'Average Crustal Abundance'!X$2),6.07)</f>
        <v>0</v>
      </c>
      <c r="CB936" s="3">
        <f>LOG((BD936/'Average Crustal Abundance'!Y$2),9.57)</f>
        <v>0</v>
      </c>
      <c r="CC936" s="3">
        <f t="shared" si="496"/>
        <v>0</v>
      </c>
      <c r="CD936" s="3" t="e">
        <f t="shared" si="497"/>
        <v>#DIV/0!</v>
      </c>
      <c r="CE936" s="4" t="e">
        <f t="shared" si="493"/>
        <v>#DIV/0!</v>
      </c>
      <c r="CF936" s="4" t="e">
        <f t="shared" si="494"/>
        <v>#DIV/0!</v>
      </c>
      <c r="CG936" s="4" t="e">
        <f t="shared" si="495"/>
        <v>#DIV/0!</v>
      </c>
      <c r="CH936" s="4" t="e">
        <f t="shared" si="489"/>
        <v>#DIV/0!</v>
      </c>
      <c r="CI936" s="4" t="e">
        <f t="shared" si="490"/>
        <v>#DIV/0!</v>
      </c>
      <c r="CJ936" s="4" t="e">
        <f t="shared" si="491"/>
        <v>#DIV/0!</v>
      </c>
      <c r="CK936" s="4" t="e">
        <f t="shared" si="492"/>
        <v>#DIV/0!</v>
      </c>
      <c r="CL936" s="4" t="e">
        <f t="shared" si="499"/>
        <v>#DIV/0!</v>
      </c>
      <c r="CM936" s="4" t="e">
        <f t="shared" si="500"/>
        <v>#DIV/0!</v>
      </c>
      <c r="CN936" s="4" t="e">
        <f t="shared" si="513"/>
        <v>#DIV/0!</v>
      </c>
      <c r="CO936" s="4" t="e">
        <f t="shared" si="514"/>
        <v>#DIV/0!</v>
      </c>
      <c r="CP936" s="4" t="e">
        <f t="shared" si="515"/>
        <v>#DIV/0!</v>
      </c>
      <c r="CQ936" s="4" t="e">
        <f t="shared" si="510"/>
        <v>#DIV/0!</v>
      </c>
      <c r="CR936" s="4" t="e">
        <f t="shared" si="511"/>
        <v>#DIV/0!</v>
      </c>
      <c r="CS936" s="4" t="e">
        <f t="shared" si="512"/>
        <v>#DIV/0!</v>
      </c>
      <c r="CT936" s="4" t="e">
        <f t="shared" si="501"/>
        <v>#DIV/0!</v>
      </c>
      <c r="CU936" s="4" t="e">
        <f t="shared" si="502"/>
        <v>#DIV/0!</v>
      </c>
      <c r="CV936" s="4" t="e">
        <f t="shared" si="503"/>
        <v>#DIV/0!</v>
      </c>
      <c r="CW936" s="4" t="e">
        <f t="shared" si="516"/>
        <v>#DIV/0!</v>
      </c>
      <c r="CX936" s="4" t="e">
        <f t="shared" si="517"/>
        <v>#DIV/0!</v>
      </c>
      <c r="CY936" s="4" t="e">
        <f t="shared" si="518"/>
        <v>#DIV/0!</v>
      </c>
      <c r="CZ936" s="4" t="e">
        <f t="shared" si="519"/>
        <v>#DIV/0!</v>
      </c>
      <c r="DA936" s="4" t="e">
        <f t="shared" si="519"/>
        <v>#DIV/0!</v>
      </c>
      <c r="DB936" s="4" t="e">
        <f t="shared" si="519"/>
        <v>#DIV/0!</v>
      </c>
      <c r="DC936" s="3"/>
      <c r="DD936" s="3" t="e">
        <f t="shared" si="498"/>
        <v>#DIV/0!</v>
      </c>
    </row>
    <row r="937" spans="33:108" x14ac:dyDescent="0.25">
      <c r="AG937" s="2">
        <f>IF(I937&gt;'Average Crustal Abundance'!B$2,Data!I937,'Average Crustal Abundance'!B$2)</f>
        <v>52200</v>
      </c>
      <c r="AH937" s="2">
        <f>IF(J937&gt;'Average Crustal Abundance'!C$2,Data!J937,'Average Crustal Abundance'!C$2)</f>
        <v>27</v>
      </c>
      <c r="AI937" s="2">
        <f>IF(K937&gt;'Average Crustal Abundance'!D$2,Data!K937,'Average Crustal Abundance'!D$2)</f>
        <v>59</v>
      </c>
      <c r="AJ937" s="2">
        <f>IF(L937&gt;'Average Crustal Abundance'!E$2,Data!L937,'Average Crustal Abundance'!E$2)</f>
        <v>0.188</v>
      </c>
      <c r="AK937" s="2">
        <f>IF(M937&gt;'Average Crustal Abundance'!F$2,Data!M937,'Average Crustal Abundance'!F$2)</f>
        <v>1.5E-3</v>
      </c>
      <c r="AL937" s="2">
        <f>IF(N937&gt;'Average Crustal Abundance'!G$2,Data!N937,'Average Crustal Abundance'!G$2)</f>
        <v>1.5E-3</v>
      </c>
      <c r="AM937" s="2">
        <f>IF(O937&gt;'Average Crustal Abundance'!H$2,Data!O937,'Average Crustal Abundance'!H$2)</f>
        <v>27</v>
      </c>
      <c r="AN937" s="2">
        <f>IF(P937&gt;'Average Crustal Abundance'!I$2,Data!P937,'Average Crustal Abundance'!I$2)</f>
        <v>5.6000000000000001E-2</v>
      </c>
      <c r="AO937" s="2">
        <f>IF(Q937&gt;'Average Crustal Abundance'!J$2,Data!Q937,'Average Crustal Abundance'!J$2)</f>
        <v>1.2999999999999999E-3</v>
      </c>
      <c r="AP937" s="2">
        <f>IF(R937&gt;'Average Crustal Abundance'!K$2,Data!R937,'Average Crustal Abundance'!K$2)</f>
        <v>72</v>
      </c>
      <c r="AQ937" s="2">
        <f>IF(S937&gt;'Average Crustal Abundance'!L$2,Data!S937,'Average Crustal Abundance'!L$2)</f>
        <v>0.08</v>
      </c>
      <c r="AR937" s="2">
        <f>IF(T937&gt;'Average Crustal Abundance'!M$2,Data!T937,'Average Crustal Abundance'!M$2)</f>
        <v>5.1999999999999998E-2</v>
      </c>
      <c r="AS937" s="2">
        <f>IF(U937&gt;'Average Crustal Abundance'!N$2,Data!U937,'Average Crustal Abundance'!N$2)</f>
        <v>0.5</v>
      </c>
      <c r="AT937" s="2">
        <f>IF(V937&gt;'Average Crustal Abundance'!O$2,Data!V937,'Average Crustal Abundance'!O$2)</f>
        <v>11</v>
      </c>
      <c r="AU937" s="2">
        <f>IF(W937&gt;'Average Crustal Abundance'!P$2,Data!W937,'Average Crustal Abundance'!P$2)</f>
        <v>0.03</v>
      </c>
      <c r="AV937" s="2">
        <f>IF(X937&gt;'Average Crustal Abundance'!Q$2,Data!X937,'Average Crustal Abundance'!Q$2)</f>
        <v>2.5</v>
      </c>
      <c r="AW937" s="2">
        <f>IF(Y937&gt;'Average Crustal Abundance'!R$2,Data!Y937,'Average Crustal Abundance'!R$2)</f>
        <v>0.2</v>
      </c>
      <c r="AX937" s="2">
        <f>IF(Z937&gt;'Average Crustal Abundance'!S$2,Data!Z937,'Average Crustal Abundance'!S$2)</f>
        <v>0.18</v>
      </c>
      <c r="AY937" s="2">
        <f>IF(AA937&gt;'Average Crustal Abundance'!T$2,Data!AA937,'Average Crustal Abundance'!T$2)</f>
        <v>1E-3</v>
      </c>
      <c r="AZ937" s="2">
        <f>IF(AB937&gt;'Average Crustal Abundance'!U$2,Data!AB937,'Average Crustal Abundance'!U$2)</f>
        <v>0.8</v>
      </c>
      <c r="BA937" s="2">
        <f>IF(AC937&gt;'Average Crustal Abundance'!V$2,Data!AC937,'Average Crustal Abundance'!V$2)</f>
        <v>1</v>
      </c>
      <c r="BB937" s="2">
        <f>IF(AD937&gt;'Average Crustal Abundance'!W$2,Data!AD937,'Average Crustal Abundance'!W$2)</f>
        <v>1.7</v>
      </c>
      <c r="BC937" s="2">
        <f>IF(AE937&gt;'Average Crustal Abundance'!X$2,Data!AE937,'Average Crustal Abundance'!X$2)</f>
        <v>20</v>
      </c>
      <c r="BD937" s="2">
        <f>IF(AF937&gt;'Average Crustal Abundance'!Y$2,Data!AF937,'Average Crustal Abundance'!Y$2)</f>
        <v>1.3</v>
      </c>
      <c r="BE937" s="3">
        <f>LOG((AG937/'Average Crustal Abundance'!B$2),1.636)</f>
        <v>0</v>
      </c>
      <c r="BF937" s="3">
        <f>LOG((AH937/'Average Crustal Abundance'!C$2),5.77)</f>
        <v>0</v>
      </c>
      <c r="BG937" s="3">
        <f>LOG((AI937/'Average Crustal Abundance'!D$2),5.07)</f>
        <v>0</v>
      </c>
      <c r="BH937" s="3">
        <f>IF(LOG((AJ937/'Average Crustal Abundance'!E$2))&lt;6,LOG((AJ937/'Average Crustal Abundance'!E$2)),6)</f>
        <v>0</v>
      </c>
      <c r="BI937" s="3">
        <f>IF(LOG((AK937/'Average Crustal Abundance'!F$2))&lt;6,LOG((AK937/'Average Crustal Abundance'!F$2)),6)</f>
        <v>0</v>
      </c>
      <c r="BJ937" s="3">
        <f>IF(LOG((AL937/'Average Crustal Abundance'!G$2))&lt;6,LOG((AL937/'Average Crustal Abundance'!G$2)),6)</f>
        <v>0</v>
      </c>
      <c r="BK937" s="3">
        <f>LOG((AM937/'Average Crustal Abundance'!H$2),5.77)</f>
        <v>0</v>
      </c>
      <c r="BL937" s="3">
        <f>IF(LOG((AN937/'Average Crustal Abundance'!I$2))&lt;6,LOG((AN937/'Average Crustal Abundance'!I$2)),6)</f>
        <v>0</v>
      </c>
      <c r="BM937" s="3">
        <f>IF(LOG((AO937/'Average Crustal Abundance'!J$2))&lt;6,LOG((AO937/'Average Crustal Abundance'!J$2)),6)</f>
        <v>0</v>
      </c>
      <c r="BN937" s="3">
        <f>LOG((AP937/'Average Crustal Abundance'!K$2),4.9)</f>
        <v>0</v>
      </c>
      <c r="BO937" s="3">
        <f>IF(LOG((AQ937/'Average Crustal Abundance'!L$2))&lt;6,LOG((AQ937/'Average Crustal Abundance'!L$2)),6)</f>
        <v>0</v>
      </c>
      <c r="BP937" s="3">
        <f>IF(LOG((AR937/'Average Crustal Abundance'!M$2))&lt;6,LOG((AR937/'Average Crustal Abundance'!M$2)),6)</f>
        <v>0</v>
      </c>
      <c r="BQ937" s="3">
        <f>IF(LOG((AS937/'Average Crustal Abundance'!N$2))&lt;6,LOG((AS937/'Average Crustal Abundance'!N$2)),6)</f>
        <v>0</v>
      </c>
      <c r="BR937" s="3">
        <f>LOG((AT937/'Average Crustal Abundance'!O$2),6.71)</f>
        <v>0</v>
      </c>
      <c r="BS937" s="3">
        <f>IF(LOG((AU937/'Average Crustal Abundance'!P$2))&lt;6,LOG((AU937/'Average Crustal Abundance'!P$2)),6)</f>
        <v>0</v>
      </c>
      <c r="BT937" s="3">
        <f>LOG((AV937/'Average Crustal Abundance'!Q$2),8.58)</f>
        <v>0</v>
      </c>
      <c r="BU937" s="3">
        <f>IF(LOG((AW937/'Average Crustal Abundance'!R$2))&lt;6,LOG((AW937/'Average Crustal Abundance'!R$2)),6)</f>
        <v>0</v>
      </c>
      <c r="BV937" s="3">
        <f>IF(LOG((AX937/'Average Crustal Abundance'!S$2))&lt;6,LOG((AX937/'Average Crustal Abundance'!S$2)),6)</f>
        <v>0</v>
      </c>
      <c r="BW937" s="3">
        <f>IF(LOG((AY937/'Average Crustal Abundance'!T$2))&lt;6,LOG((AY937/'Average Crustal Abundance'!T$2)),6)</f>
        <v>0</v>
      </c>
      <c r="BX937" s="3">
        <f>IF(LOG((AZ937/'Average Crustal Abundance'!U$2))&lt;6,LOG((AZ937/'Average Crustal Abundance'!U$2)),6)</f>
        <v>0</v>
      </c>
      <c r="BY937" s="3">
        <f>IF(LOG((BA937/'Average Crustal Abundance'!V$2))&lt;6,LOG((BA937/'Average Crustal Abundance'!V$2)),6)</f>
        <v>0</v>
      </c>
      <c r="BZ937" s="3">
        <f>LOG((BB937/'Average Crustal Abundance'!W$2),9.15)</f>
        <v>0</v>
      </c>
      <c r="CA937" s="3">
        <f>LOG((BC937/'Average Crustal Abundance'!X$2),6.07)</f>
        <v>0</v>
      </c>
      <c r="CB937" s="3">
        <f>LOG((BD937/'Average Crustal Abundance'!Y$2),9.57)</f>
        <v>0</v>
      </c>
      <c r="CC937" s="3">
        <f t="shared" si="496"/>
        <v>0</v>
      </c>
      <c r="CD937" s="3" t="e">
        <f t="shared" si="497"/>
        <v>#DIV/0!</v>
      </c>
      <c r="CE937" s="4" t="e">
        <f t="shared" si="493"/>
        <v>#DIV/0!</v>
      </c>
      <c r="CF937" s="4" t="e">
        <f t="shared" si="494"/>
        <v>#DIV/0!</v>
      </c>
      <c r="CG937" s="4" t="e">
        <f t="shared" si="495"/>
        <v>#DIV/0!</v>
      </c>
      <c r="CH937" s="4" t="e">
        <f t="shared" si="489"/>
        <v>#DIV/0!</v>
      </c>
      <c r="CI937" s="4" t="e">
        <f t="shared" si="490"/>
        <v>#DIV/0!</v>
      </c>
      <c r="CJ937" s="4" t="e">
        <f t="shared" si="491"/>
        <v>#DIV/0!</v>
      </c>
      <c r="CK937" s="4" t="e">
        <f t="shared" si="492"/>
        <v>#DIV/0!</v>
      </c>
      <c r="CL937" s="4" t="e">
        <f t="shared" ref="CL937:CL968" si="520">BL937*$CD937</f>
        <v>#DIV/0!</v>
      </c>
      <c r="CM937" s="4" t="e">
        <f t="shared" ref="CM937:CM968" si="521">BM937*$CD937</f>
        <v>#DIV/0!</v>
      </c>
      <c r="CN937" s="4" t="e">
        <f t="shared" si="513"/>
        <v>#DIV/0!</v>
      </c>
      <c r="CO937" s="4" t="e">
        <f t="shared" si="514"/>
        <v>#DIV/0!</v>
      </c>
      <c r="CP937" s="4" t="e">
        <f t="shared" si="515"/>
        <v>#DIV/0!</v>
      </c>
      <c r="CQ937" s="4" t="e">
        <f t="shared" si="510"/>
        <v>#DIV/0!</v>
      </c>
      <c r="CR937" s="4" t="e">
        <f t="shared" si="511"/>
        <v>#DIV/0!</v>
      </c>
      <c r="CS937" s="4" t="e">
        <f t="shared" si="512"/>
        <v>#DIV/0!</v>
      </c>
      <c r="CT937" s="4" t="e">
        <f t="shared" ref="CT937:CT964" si="522">BT937*$CD937</f>
        <v>#DIV/0!</v>
      </c>
      <c r="CU937" s="4" t="e">
        <f t="shared" ref="CU937:CU964" si="523">BU937*$CD937</f>
        <v>#DIV/0!</v>
      </c>
      <c r="CV937" s="4" t="e">
        <f t="shared" ref="CV937:CV964" si="524">BV937*$CD937</f>
        <v>#DIV/0!</v>
      </c>
      <c r="CW937" s="4" t="e">
        <f t="shared" si="516"/>
        <v>#DIV/0!</v>
      </c>
      <c r="CX937" s="4" t="e">
        <f t="shared" si="517"/>
        <v>#DIV/0!</v>
      </c>
      <c r="CY937" s="4" t="e">
        <f t="shared" si="518"/>
        <v>#DIV/0!</v>
      </c>
      <c r="CZ937" s="4" t="e">
        <f t="shared" si="519"/>
        <v>#DIV/0!</v>
      </c>
      <c r="DA937" s="4" t="e">
        <f t="shared" si="519"/>
        <v>#DIV/0!</v>
      </c>
      <c r="DB937" s="4" t="e">
        <f t="shared" si="519"/>
        <v>#DIV/0!</v>
      </c>
      <c r="DC937" s="3"/>
      <c r="DD937" s="3" t="e">
        <f t="shared" si="498"/>
        <v>#DIV/0!</v>
      </c>
    </row>
    <row r="938" spans="33:108" x14ac:dyDescent="0.25">
      <c r="AG938" s="2">
        <f>IF(I938&gt;'Average Crustal Abundance'!B$2,Data!I938,'Average Crustal Abundance'!B$2)</f>
        <v>52200</v>
      </c>
      <c r="AH938" s="2">
        <f>IF(J938&gt;'Average Crustal Abundance'!C$2,Data!J938,'Average Crustal Abundance'!C$2)</f>
        <v>27</v>
      </c>
      <c r="AI938" s="2">
        <f>IF(K938&gt;'Average Crustal Abundance'!D$2,Data!K938,'Average Crustal Abundance'!D$2)</f>
        <v>59</v>
      </c>
      <c r="AJ938" s="2">
        <f>IF(L938&gt;'Average Crustal Abundance'!E$2,Data!L938,'Average Crustal Abundance'!E$2)</f>
        <v>0.188</v>
      </c>
      <c r="AK938" s="2">
        <f>IF(M938&gt;'Average Crustal Abundance'!F$2,Data!M938,'Average Crustal Abundance'!F$2)</f>
        <v>1.5E-3</v>
      </c>
      <c r="AL938" s="2">
        <f>IF(N938&gt;'Average Crustal Abundance'!G$2,Data!N938,'Average Crustal Abundance'!G$2)</f>
        <v>1.5E-3</v>
      </c>
      <c r="AM938" s="2">
        <f>IF(O938&gt;'Average Crustal Abundance'!H$2,Data!O938,'Average Crustal Abundance'!H$2)</f>
        <v>27</v>
      </c>
      <c r="AN938" s="2">
        <f>IF(P938&gt;'Average Crustal Abundance'!I$2,Data!P938,'Average Crustal Abundance'!I$2)</f>
        <v>5.6000000000000001E-2</v>
      </c>
      <c r="AO938" s="2">
        <f>IF(Q938&gt;'Average Crustal Abundance'!J$2,Data!Q938,'Average Crustal Abundance'!J$2)</f>
        <v>1.2999999999999999E-3</v>
      </c>
      <c r="AP938" s="2">
        <f>IF(R938&gt;'Average Crustal Abundance'!K$2,Data!R938,'Average Crustal Abundance'!K$2)</f>
        <v>72</v>
      </c>
      <c r="AQ938" s="2">
        <f>IF(S938&gt;'Average Crustal Abundance'!L$2,Data!S938,'Average Crustal Abundance'!L$2)</f>
        <v>0.08</v>
      </c>
      <c r="AR938" s="2">
        <f>IF(T938&gt;'Average Crustal Abundance'!M$2,Data!T938,'Average Crustal Abundance'!M$2)</f>
        <v>5.1999999999999998E-2</v>
      </c>
      <c r="AS938" s="2">
        <f>IF(U938&gt;'Average Crustal Abundance'!N$2,Data!U938,'Average Crustal Abundance'!N$2)</f>
        <v>0.5</v>
      </c>
      <c r="AT938" s="2">
        <f>IF(V938&gt;'Average Crustal Abundance'!O$2,Data!V938,'Average Crustal Abundance'!O$2)</f>
        <v>11</v>
      </c>
      <c r="AU938" s="2">
        <f>IF(W938&gt;'Average Crustal Abundance'!P$2,Data!W938,'Average Crustal Abundance'!P$2)</f>
        <v>0.03</v>
      </c>
      <c r="AV938" s="2">
        <f>IF(X938&gt;'Average Crustal Abundance'!Q$2,Data!X938,'Average Crustal Abundance'!Q$2)</f>
        <v>2.5</v>
      </c>
      <c r="AW938" s="2">
        <f>IF(Y938&gt;'Average Crustal Abundance'!R$2,Data!Y938,'Average Crustal Abundance'!R$2)</f>
        <v>0.2</v>
      </c>
      <c r="AX938" s="2">
        <f>IF(Z938&gt;'Average Crustal Abundance'!S$2,Data!Z938,'Average Crustal Abundance'!S$2)</f>
        <v>0.18</v>
      </c>
      <c r="AY938" s="2">
        <f>IF(AA938&gt;'Average Crustal Abundance'!T$2,Data!AA938,'Average Crustal Abundance'!T$2)</f>
        <v>1E-3</v>
      </c>
      <c r="AZ938" s="2">
        <f>IF(AB938&gt;'Average Crustal Abundance'!U$2,Data!AB938,'Average Crustal Abundance'!U$2)</f>
        <v>0.8</v>
      </c>
      <c r="BA938" s="2">
        <f>IF(AC938&gt;'Average Crustal Abundance'!V$2,Data!AC938,'Average Crustal Abundance'!V$2)</f>
        <v>1</v>
      </c>
      <c r="BB938" s="2">
        <f>IF(AD938&gt;'Average Crustal Abundance'!W$2,Data!AD938,'Average Crustal Abundance'!W$2)</f>
        <v>1.7</v>
      </c>
      <c r="BC938" s="2">
        <f>IF(AE938&gt;'Average Crustal Abundance'!X$2,Data!AE938,'Average Crustal Abundance'!X$2)</f>
        <v>20</v>
      </c>
      <c r="BD938" s="2">
        <f>IF(AF938&gt;'Average Crustal Abundance'!Y$2,Data!AF938,'Average Crustal Abundance'!Y$2)</f>
        <v>1.3</v>
      </c>
      <c r="BE938" s="3">
        <f>LOG((AG938/'Average Crustal Abundance'!B$2),1.636)</f>
        <v>0</v>
      </c>
      <c r="BF938" s="3">
        <f>LOG((AH938/'Average Crustal Abundance'!C$2),5.77)</f>
        <v>0</v>
      </c>
      <c r="BG938" s="3">
        <f>LOG((AI938/'Average Crustal Abundance'!D$2),5.07)</f>
        <v>0</v>
      </c>
      <c r="BH938" s="3">
        <f>IF(LOG((AJ938/'Average Crustal Abundance'!E$2))&lt;6,LOG((AJ938/'Average Crustal Abundance'!E$2)),6)</f>
        <v>0</v>
      </c>
      <c r="BI938" s="3">
        <f>IF(LOG((AK938/'Average Crustal Abundance'!F$2))&lt;6,LOG((AK938/'Average Crustal Abundance'!F$2)),6)</f>
        <v>0</v>
      </c>
      <c r="BJ938" s="3">
        <f>IF(LOG((AL938/'Average Crustal Abundance'!G$2))&lt;6,LOG((AL938/'Average Crustal Abundance'!G$2)),6)</f>
        <v>0</v>
      </c>
      <c r="BK938" s="3">
        <f>LOG((AM938/'Average Crustal Abundance'!H$2),5.77)</f>
        <v>0</v>
      </c>
      <c r="BL938" s="3">
        <f>IF(LOG((AN938/'Average Crustal Abundance'!I$2))&lt;6,LOG((AN938/'Average Crustal Abundance'!I$2)),6)</f>
        <v>0</v>
      </c>
      <c r="BM938" s="3">
        <f>IF(LOG((AO938/'Average Crustal Abundance'!J$2))&lt;6,LOG((AO938/'Average Crustal Abundance'!J$2)),6)</f>
        <v>0</v>
      </c>
      <c r="BN938" s="3">
        <f>LOG((AP938/'Average Crustal Abundance'!K$2),4.9)</f>
        <v>0</v>
      </c>
      <c r="BO938" s="3">
        <f>IF(LOG((AQ938/'Average Crustal Abundance'!L$2))&lt;6,LOG((AQ938/'Average Crustal Abundance'!L$2)),6)</f>
        <v>0</v>
      </c>
      <c r="BP938" s="3">
        <f>IF(LOG((AR938/'Average Crustal Abundance'!M$2))&lt;6,LOG((AR938/'Average Crustal Abundance'!M$2)),6)</f>
        <v>0</v>
      </c>
      <c r="BQ938" s="3">
        <f>IF(LOG((AS938/'Average Crustal Abundance'!N$2))&lt;6,LOG((AS938/'Average Crustal Abundance'!N$2)),6)</f>
        <v>0</v>
      </c>
      <c r="BR938" s="3">
        <f>LOG((AT938/'Average Crustal Abundance'!O$2),6.71)</f>
        <v>0</v>
      </c>
      <c r="BS938" s="3">
        <f>IF(LOG((AU938/'Average Crustal Abundance'!P$2))&lt;6,LOG((AU938/'Average Crustal Abundance'!P$2)),6)</f>
        <v>0</v>
      </c>
      <c r="BT938" s="3">
        <f>LOG((AV938/'Average Crustal Abundance'!Q$2),8.58)</f>
        <v>0</v>
      </c>
      <c r="BU938" s="3">
        <f>IF(LOG((AW938/'Average Crustal Abundance'!R$2))&lt;6,LOG((AW938/'Average Crustal Abundance'!R$2)),6)</f>
        <v>0</v>
      </c>
      <c r="BV938" s="3">
        <f>IF(LOG((AX938/'Average Crustal Abundance'!S$2))&lt;6,LOG((AX938/'Average Crustal Abundance'!S$2)),6)</f>
        <v>0</v>
      </c>
      <c r="BW938" s="3">
        <f>IF(LOG((AY938/'Average Crustal Abundance'!T$2))&lt;6,LOG((AY938/'Average Crustal Abundance'!T$2)),6)</f>
        <v>0</v>
      </c>
      <c r="BX938" s="3">
        <f>IF(LOG((AZ938/'Average Crustal Abundance'!U$2))&lt;6,LOG((AZ938/'Average Crustal Abundance'!U$2)),6)</f>
        <v>0</v>
      </c>
      <c r="BY938" s="3">
        <f>IF(LOG((BA938/'Average Crustal Abundance'!V$2))&lt;6,LOG((BA938/'Average Crustal Abundance'!V$2)),6)</f>
        <v>0</v>
      </c>
      <c r="BZ938" s="3">
        <f>LOG((BB938/'Average Crustal Abundance'!W$2),9.15)</f>
        <v>0</v>
      </c>
      <c r="CA938" s="3">
        <f>LOG((BC938/'Average Crustal Abundance'!X$2),6.07)</f>
        <v>0</v>
      </c>
      <c r="CB938" s="3">
        <f>LOG((BD938/'Average Crustal Abundance'!Y$2),9.57)</f>
        <v>0</v>
      </c>
      <c r="CC938" s="3">
        <f t="shared" si="496"/>
        <v>0</v>
      </c>
      <c r="CD938" s="3" t="e">
        <f t="shared" si="497"/>
        <v>#DIV/0!</v>
      </c>
      <c r="CE938" s="4" t="e">
        <f t="shared" si="493"/>
        <v>#DIV/0!</v>
      </c>
      <c r="CF938" s="4" t="e">
        <f t="shared" si="494"/>
        <v>#DIV/0!</v>
      </c>
      <c r="CG938" s="4" t="e">
        <f t="shared" si="495"/>
        <v>#DIV/0!</v>
      </c>
      <c r="CH938" s="4" t="e">
        <f t="shared" si="489"/>
        <v>#DIV/0!</v>
      </c>
      <c r="CI938" s="4" t="e">
        <f t="shared" si="490"/>
        <v>#DIV/0!</v>
      </c>
      <c r="CJ938" s="4" t="e">
        <f t="shared" si="491"/>
        <v>#DIV/0!</v>
      </c>
      <c r="CK938" s="4" t="e">
        <f t="shared" si="492"/>
        <v>#DIV/0!</v>
      </c>
      <c r="CL938" s="4" t="e">
        <f t="shared" si="520"/>
        <v>#DIV/0!</v>
      </c>
      <c r="CM938" s="4" t="e">
        <f t="shared" si="521"/>
        <v>#DIV/0!</v>
      </c>
      <c r="CN938" s="4" t="e">
        <f t="shared" si="513"/>
        <v>#DIV/0!</v>
      </c>
      <c r="CO938" s="4" t="e">
        <f t="shared" si="514"/>
        <v>#DIV/0!</v>
      </c>
      <c r="CP938" s="4" t="e">
        <f t="shared" si="515"/>
        <v>#DIV/0!</v>
      </c>
      <c r="CQ938" s="4" t="e">
        <f t="shared" si="510"/>
        <v>#DIV/0!</v>
      </c>
      <c r="CR938" s="4" t="e">
        <f t="shared" si="511"/>
        <v>#DIV/0!</v>
      </c>
      <c r="CS938" s="4" t="e">
        <f t="shared" si="512"/>
        <v>#DIV/0!</v>
      </c>
      <c r="CT938" s="4" t="e">
        <f t="shared" si="522"/>
        <v>#DIV/0!</v>
      </c>
      <c r="CU938" s="4" t="e">
        <f t="shared" si="523"/>
        <v>#DIV/0!</v>
      </c>
      <c r="CV938" s="4" t="e">
        <f t="shared" si="524"/>
        <v>#DIV/0!</v>
      </c>
      <c r="CW938" s="4" t="e">
        <f t="shared" si="516"/>
        <v>#DIV/0!</v>
      </c>
      <c r="CX938" s="4" t="e">
        <f t="shared" si="517"/>
        <v>#DIV/0!</v>
      </c>
      <c r="CY938" s="4" t="e">
        <f t="shared" si="518"/>
        <v>#DIV/0!</v>
      </c>
      <c r="CZ938" s="4" t="e">
        <f t="shared" si="519"/>
        <v>#DIV/0!</v>
      </c>
      <c r="DA938" s="4" t="e">
        <f t="shared" si="519"/>
        <v>#DIV/0!</v>
      </c>
      <c r="DB938" s="4" t="e">
        <f t="shared" si="519"/>
        <v>#DIV/0!</v>
      </c>
      <c r="DC938" s="3"/>
      <c r="DD938" s="3" t="e">
        <f t="shared" si="498"/>
        <v>#DIV/0!</v>
      </c>
    </row>
    <row r="939" spans="33:108" x14ac:dyDescent="0.25">
      <c r="AG939" s="2">
        <f>IF(I939&gt;'Average Crustal Abundance'!B$2,Data!I939,'Average Crustal Abundance'!B$2)</f>
        <v>52200</v>
      </c>
      <c r="AH939" s="2">
        <f>IF(J939&gt;'Average Crustal Abundance'!C$2,Data!J939,'Average Crustal Abundance'!C$2)</f>
        <v>27</v>
      </c>
      <c r="AI939" s="2">
        <f>IF(K939&gt;'Average Crustal Abundance'!D$2,Data!K939,'Average Crustal Abundance'!D$2)</f>
        <v>59</v>
      </c>
      <c r="AJ939" s="2">
        <f>IF(L939&gt;'Average Crustal Abundance'!E$2,Data!L939,'Average Crustal Abundance'!E$2)</f>
        <v>0.188</v>
      </c>
      <c r="AK939" s="2">
        <f>IF(M939&gt;'Average Crustal Abundance'!F$2,Data!M939,'Average Crustal Abundance'!F$2)</f>
        <v>1.5E-3</v>
      </c>
      <c r="AL939" s="2">
        <f>IF(N939&gt;'Average Crustal Abundance'!G$2,Data!N939,'Average Crustal Abundance'!G$2)</f>
        <v>1.5E-3</v>
      </c>
      <c r="AM939" s="2">
        <f>IF(O939&gt;'Average Crustal Abundance'!H$2,Data!O939,'Average Crustal Abundance'!H$2)</f>
        <v>27</v>
      </c>
      <c r="AN939" s="2">
        <f>IF(P939&gt;'Average Crustal Abundance'!I$2,Data!P939,'Average Crustal Abundance'!I$2)</f>
        <v>5.6000000000000001E-2</v>
      </c>
      <c r="AO939" s="2">
        <f>IF(Q939&gt;'Average Crustal Abundance'!J$2,Data!Q939,'Average Crustal Abundance'!J$2)</f>
        <v>1.2999999999999999E-3</v>
      </c>
      <c r="AP939" s="2">
        <f>IF(R939&gt;'Average Crustal Abundance'!K$2,Data!R939,'Average Crustal Abundance'!K$2)</f>
        <v>72</v>
      </c>
      <c r="AQ939" s="2">
        <f>IF(S939&gt;'Average Crustal Abundance'!L$2,Data!S939,'Average Crustal Abundance'!L$2)</f>
        <v>0.08</v>
      </c>
      <c r="AR939" s="2">
        <f>IF(T939&gt;'Average Crustal Abundance'!M$2,Data!T939,'Average Crustal Abundance'!M$2)</f>
        <v>5.1999999999999998E-2</v>
      </c>
      <c r="AS939" s="2">
        <f>IF(U939&gt;'Average Crustal Abundance'!N$2,Data!U939,'Average Crustal Abundance'!N$2)</f>
        <v>0.5</v>
      </c>
      <c r="AT939" s="2">
        <f>IF(V939&gt;'Average Crustal Abundance'!O$2,Data!V939,'Average Crustal Abundance'!O$2)</f>
        <v>11</v>
      </c>
      <c r="AU939" s="2">
        <f>IF(W939&gt;'Average Crustal Abundance'!P$2,Data!W939,'Average Crustal Abundance'!P$2)</f>
        <v>0.03</v>
      </c>
      <c r="AV939" s="2">
        <f>IF(X939&gt;'Average Crustal Abundance'!Q$2,Data!X939,'Average Crustal Abundance'!Q$2)</f>
        <v>2.5</v>
      </c>
      <c r="AW939" s="2">
        <f>IF(Y939&gt;'Average Crustal Abundance'!R$2,Data!Y939,'Average Crustal Abundance'!R$2)</f>
        <v>0.2</v>
      </c>
      <c r="AX939" s="2">
        <f>IF(Z939&gt;'Average Crustal Abundance'!S$2,Data!Z939,'Average Crustal Abundance'!S$2)</f>
        <v>0.18</v>
      </c>
      <c r="AY939" s="2">
        <f>IF(AA939&gt;'Average Crustal Abundance'!T$2,Data!AA939,'Average Crustal Abundance'!T$2)</f>
        <v>1E-3</v>
      </c>
      <c r="AZ939" s="2">
        <f>IF(AB939&gt;'Average Crustal Abundance'!U$2,Data!AB939,'Average Crustal Abundance'!U$2)</f>
        <v>0.8</v>
      </c>
      <c r="BA939" s="2">
        <f>IF(AC939&gt;'Average Crustal Abundance'!V$2,Data!AC939,'Average Crustal Abundance'!V$2)</f>
        <v>1</v>
      </c>
      <c r="BB939" s="2">
        <f>IF(AD939&gt;'Average Crustal Abundance'!W$2,Data!AD939,'Average Crustal Abundance'!W$2)</f>
        <v>1.7</v>
      </c>
      <c r="BC939" s="2">
        <f>IF(AE939&gt;'Average Crustal Abundance'!X$2,Data!AE939,'Average Crustal Abundance'!X$2)</f>
        <v>20</v>
      </c>
      <c r="BD939" s="2">
        <f>IF(AF939&gt;'Average Crustal Abundance'!Y$2,Data!AF939,'Average Crustal Abundance'!Y$2)</f>
        <v>1.3</v>
      </c>
      <c r="BE939" s="3">
        <f>LOG((AG939/'Average Crustal Abundance'!B$2),1.636)</f>
        <v>0</v>
      </c>
      <c r="BF939" s="3">
        <f>LOG((AH939/'Average Crustal Abundance'!C$2),5.77)</f>
        <v>0</v>
      </c>
      <c r="BG939" s="3">
        <f>LOG((AI939/'Average Crustal Abundance'!D$2),5.07)</f>
        <v>0</v>
      </c>
      <c r="BH939" s="3">
        <f>IF(LOG((AJ939/'Average Crustal Abundance'!E$2))&lt;6,LOG((AJ939/'Average Crustal Abundance'!E$2)),6)</f>
        <v>0</v>
      </c>
      <c r="BI939" s="3">
        <f>IF(LOG((AK939/'Average Crustal Abundance'!F$2))&lt;6,LOG((AK939/'Average Crustal Abundance'!F$2)),6)</f>
        <v>0</v>
      </c>
      <c r="BJ939" s="3">
        <f>IF(LOG((AL939/'Average Crustal Abundance'!G$2))&lt;6,LOG((AL939/'Average Crustal Abundance'!G$2)),6)</f>
        <v>0</v>
      </c>
      <c r="BK939" s="3">
        <f>LOG((AM939/'Average Crustal Abundance'!H$2),5.77)</f>
        <v>0</v>
      </c>
      <c r="BL939" s="3">
        <f>IF(LOG((AN939/'Average Crustal Abundance'!I$2))&lt;6,LOG((AN939/'Average Crustal Abundance'!I$2)),6)</f>
        <v>0</v>
      </c>
      <c r="BM939" s="3">
        <f>IF(LOG((AO939/'Average Crustal Abundance'!J$2))&lt;6,LOG((AO939/'Average Crustal Abundance'!J$2)),6)</f>
        <v>0</v>
      </c>
      <c r="BN939" s="3">
        <f>LOG((AP939/'Average Crustal Abundance'!K$2),4.9)</f>
        <v>0</v>
      </c>
      <c r="BO939" s="3">
        <f>IF(LOG((AQ939/'Average Crustal Abundance'!L$2))&lt;6,LOG((AQ939/'Average Crustal Abundance'!L$2)),6)</f>
        <v>0</v>
      </c>
      <c r="BP939" s="3">
        <f>IF(LOG((AR939/'Average Crustal Abundance'!M$2))&lt;6,LOG((AR939/'Average Crustal Abundance'!M$2)),6)</f>
        <v>0</v>
      </c>
      <c r="BQ939" s="3">
        <f>IF(LOG((AS939/'Average Crustal Abundance'!N$2))&lt;6,LOG((AS939/'Average Crustal Abundance'!N$2)),6)</f>
        <v>0</v>
      </c>
      <c r="BR939" s="3">
        <f>LOG((AT939/'Average Crustal Abundance'!O$2),6.71)</f>
        <v>0</v>
      </c>
      <c r="BS939" s="3">
        <f>IF(LOG((AU939/'Average Crustal Abundance'!P$2))&lt;6,LOG((AU939/'Average Crustal Abundance'!P$2)),6)</f>
        <v>0</v>
      </c>
      <c r="BT939" s="3">
        <f>LOG((AV939/'Average Crustal Abundance'!Q$2),8.58)</f>
        <v>0</v>
      </c>
      <c r="BU939" s="3">
        <f>IF(LOG((AW939/'Average Crustal Abundance'!R$2))&lt;6,LOG((AW939/'Average Crustal Abundance'!R$2)),6)</f>
        <v>0</v>
      </c>
      <c r="BV939" s="3">
        <f>IF(LOG((AX939/'Average Crustal Abundance'!S$2))&lt;6,LOG((AX939/'Average Crustal Abundance'!S$2)),6)</f>
        <v>0</v>
      </c>
      <c r="BW939" s="3">
        <f>IF(LOG((AY939/'Average Crustal Abundance'!T$2))&lt;6,LOG((AY939/'Average Crustal Abundance'!T$2)),6)</f>
        <v>0</v>
      </c>
      <c r="BX939" s="3">
        <f>IF(LOG((AZ939/'Average Crustal Abundance'!U$2))&lt;6,LOG((AZ939/'Average Crustal Abundance'!U$2)),6)</f>
        <v>0</v>
      </c>
      <c r="BY939" s="3">
        <f>IF(LOG((BA939/'Average Crustal Abundance'!V$2))&lt;6,LOG((BA939/'Average Crustal Abundance'!V$2)),6)</f>
        <v>0</v>
      </c>
      <c r="BZ939" s="3">
        <f>LOG((BB939/'Average Crustal Abundance'!W$2),9.15)</f>
        <v>0</v>
      </c>
      <c r="CA939" s="3">
        <f>LOG((BC939/'Average Crustal Abundance'!X$2),6.07)</f>
        <v>0</v>
      </c>
      <c r="CB939" s="3">
        <f>LOG((BD939/'Average Crustal Abundance'!Y$2),9.57)</f>
        <v>0</v>
      </c>
      <c r="CC939" s="3">
        <f t="shared" si="496"/>
        <v>0</v>
      </c>
      <c r="CD939" s="3" t="e">
        <f t="shared" si="497"/>
        <v>#DIV/0!</v>
      </c>
      <c r="CE939" s="4" t="e">
        <f t="shared" si="493"/>
        <v>#DIV/0!</v>
      </c>
      <c r="CF939" s="4" t="e">
        <f t="shared" si="494"/>
        <v>#DIV/0!</v>
      </c>
      <c r="CG939" s="4" t="e">
        <f t="shared" si="495"/>
        <v>#DIV/0!</v>
      </c>
      <c r="CH939" s="4" t="e">
        <f t="shared" si="489"/>
        <v>#DIV/0!</v>
      </c>
      <c r="CI939" s="4" t="e">
        <f t="shared" si="490"/>
        <v>#DIV/0!</v>
      </c>
      <c r="CJ939" s="4" t="e">
        <f t="shared" si="491"/>
        <v>#DIV/0!</v>
      </c>
      <c r="CK939" s="4" t="e">
        <f t="shared" si="492"/>
        <v>#DIV/0!</v>
      </c>
      <c r="CL939" s="4" t="e">
        <f t="shared" si="520"/>
        <v>#DIV/0!</v>
      </c>
      <c r="CM939" s="4" t="e">
        <f t="shared" si="521"/>
        <v>#DIV/0!</v>
      </c>
      <c r="CN939" s="4" t="e">
        <f t="shared" si="513"/>
        <v>#DIV/0!</v>
      </c>
      <c r="CO939" s="4" t="e">
        <f t="shared" si="514"/>
        <v>#DIV/0!</v>
      </c>
      <c r="CP939" s="4" t="e">
        <f t="shared" si="515"/>
        <v>#DIV/0!</v>
      </c>
      <c r="CQ939" s="4" t="e">
        <f t="shared" si="510"/>
        <v>#DIV/0!</v>
      </c>
      <c r="CR939" s="4" t="e">
        <f t="shared" si="511"/>
        <v>#DIV/0!</v>
      </c>
      <c r="CS939" s="4" t="e">
        <f t="shared" si="512"/>
        <v>#DIV/0!</v>
      </c>
      <c r="CT939" s="4" t="e">
        <f t="shared" si="522"/>
        <v>#DIV/0!</v>
      </c>
      <c r="CU939" s="4" t="e">
        <f t="shared" si="523"/>
        <v>#DIV/0!</v>
      </c>
      <c r="CV939" s="4" t="e">
        <f t="shared" si="524"/>
        <v>#DIV/0!</v>
      </c>
      <c r="CW939" s="4" t="e">
        <f t="shared" si="516"/>
        <v>#DIV/0!</v>
      </c>
      <c r="CX939" s="4" t="e">
        <f t="shared" si="517"/>
        <v>#DIV/0!</v>
      </c>
      <c r="CY939" s="4" t="e">
        <f t="shared" si="518"/>
        <v>#DIV/0!</v>
      </c>
      <c r="CZ939" s="4" t="e">
        <f t="shared" si="519"/>
        <v>#DIV/0!</v>
      </c>
      <c r="DA939" s="4" t="e">
        <f t="shared" si="519"/>
        <v>#DIV/0!</v>
      </c>
      <c r="DB939" s="4" t="e">
        <f t="shared" si="519"/>
        <v>#DIV/0!</v>
      </c>
      <c r="DC939" s="3"/>
      <c r="DD939" s="3" t="e">
        <f t="shared" si="498"/>
        <v>#DIV/0!</v>
      </c>
    </row>
    <row r="940" spans="33:108" x14ac:dyDescent="0.25">
      <c r="AG940" s="2">
        <f>IF(I940&gt;'Average Crustal Abundance'!B$2,Data!I940,'Average Crustal Abundance'!B$2)</f>
        <v>52200</v>
      </c>
      <c r="AH940" s="2">
        <f>IF(J940&gt;'Average Crustal Abundance'!C$2,Data!J940,'Average Crustal Abundance'!C$2)</f>
        <v>27</v>
      </c>
      <c r="AI940" s="2">
        <f>IF(K940&gt;'Average Crustal Abundance'!D$2,Data!K940,'Average Crustal Abundance'!D$2)</f>
        <v>59</v>
      </c>
      <c r="AJ940" s="2">
        <f>IF(L940&gt;'Average Crustal Abundance'!E$2,Data!L940,'Average Crustal Abundance'!E$2)</f>
        <v>0.188</v>
      </c>
      <c r="AK940" s="2">
        <f>IF(M940&gt;'Average Crustal Abundance'!F$2,Data!M940,'Average Crustal Abundance'!F$2)</f>
        <v>1.5E-3</v>
      </c>
      <c r="AL940" s="2">
        <f>IF(N940&gt;'Average Crustal Abundance'!G$2,Data!N940,'Average Crustal Abundance'!G$2)</f>
        <v>1.5E-3</v>
      </c>
      <c r="AM940" s="2">
        <f>IF(O940&gt;'Average Crustal Abundance'!H$2,Data!O940,'Average Crustal Abundance'!H$2)</f>
        <v>27</v>
      </c>
      <c r="AN940" s="2">
        <f>IF(P940&gt;'Average Crustal Abundance'!I$2,Data!P940,'Average Crustal Abundance'!I$2)</f>
        <v>5.6000000000000001E-2</v>
      </c>
      <c r="AO940" s="2">
        <f>IF(Q940&gt;'Average Crustal Abundance'!J$2,Data!Q940,'Average Crustal Abundance'!J$2)</f>
        <v>1.2999999999999999E-3</v>
      </c>
      <c r="AP940" s="2">
        <f>IF(R940&gt;'Average Crustal Abundance'!K$2,Data!R940,'Average Crustal Abundance'!K$2)</f>
        <v>72</v>
      </c>
      <c r="AQ940" s="2">
        <f>IF(S940&gt;'Average Crustal Abundance'!L$2,Data!S940,'Average Crustal Abundance'!L$2)</f>
        <v>0.08</v>
      </c>
      <c r="AR940" s="2">
        <f>IF(T940&gt;'Average Crustal Abundance'!M$2,Data!T940,'Average Crustal Abundance'!M$2)</f>
        <v>5.1999999999999998E-2</v>
      </c>
      <c r="AS940" s="2">
        <f>IF(U940&gt;'Average Crustal Abundance'!N$2,Data!U940,'Average Crustal Abundance'!N$2)</f>
        <v>0.5</v>
      </c>
      <c r="AT940" s="2">
        <f>IF(V940&gt;'Average Crustal Abundance'!O$2,Data!V940,'Average Crustal Abundance'!O$2)</f>
        <v>11</v>
      </c>
      <c r="AU940" s="2">
        <f>IF(W940&gt;'Average Crustal Abundance'!P$2,Data!W940,'Average Crustal Abundance'!P$2)</f>
        <v>0.03</v>
      </c>
      <c r="AV940" s="2">
        <f>IF(X940&gt;'Average Crustal Abundance'!Q$2,Data!X940,'Average Crustal Abundance'!Q$2)</f>
        <v>2.5</v>
      </c>
      <c r="AW940" s="2">
        <f>IF(Y940&gt;'Average Crustal Abundance'!R$2,Data!Y940,'Average Crustal Abundance'!R$2)</f>
        <v>0.2</v>
      </c>
      <c r="AX940" s="2">
        <f>IF(Z940&gt;'Average Crustal Abundance'!S$2,Data!Z940,'Average Crustal Abundance'!S$2)</f>
        <v>0.18</v>
      </c>
      <c r="AY940" s="2">
        <f>IF(AA940&gt;'Average Crustal Abundance'!T$2,Data!AA940,'Average Crustal Abundance'!T$2)</f>
        <v>1E-3</v>
      </c>
      <c r="AZ940" s="2">
        <f>IF(AB940&gt;'Average Crustal Abundance'!U$2,Data!AB940,'Average Crustal Abundance'!U$2)</f>
        <v>0.8</v>
      </c>
      <c r="BA940" s="2">
        <f>IF(AC940&gt;'Average Crustal Abundance'!V$2,Data!AC940,'Average Crustal Abundance'!V$2)</f>
        <v>1</v>
      </c>
      <c r="BB940" s="2">
        <f>IF(AD940&gt;'Average Crustal Abundance'!W$2,Data!AD940,'Average Crustal Abundance'!W$2)</f>
        <v>1.7</v>
      </c>
      <c r="BC940" s="2">
        <f>IF(AE940&gt;'Average Crustal Abundance'!X$2,Data!AE940,'Average Crustal Abundance'!X$2)</f>
        <v>20</v>
      </c>
      <c r="BD940" s="2">
        <f>IF(AF940&gt;'Average Crustal Abundance'!Y$2,Data!AF940,'Average Crustal Abundance'!Y$2)</f>
        <v>1.3</v>
      </c>
      <c r="BE940" s="3">
        <f>LOG((AG940/'Average Crustal Abundance'!B$2),1.636)</f>
        <v>0</v>
      </c>
      <c r="BF940" s="3">
        <f>LOG((AH940/'Average Crustal Abundance'!C$2),5.77)</f>
        <v>0</v>
      </c>
      <c r="BG940" s="3">
        <f>LOG((AI940/'Average Crustal Abundance'!D$2),5.07)</f>
        <v>0</v>
      </c>
      <c r="BH940" s="3">
        <f>IF(LOG((AJ940/'Average Crustal Abundance'!E$2))&lt;6,LOG((AJ940/'Average Crustal Abundance'!E$2)),6)</f>
        <v>0</v>
      </c>
      <c r="BI940" s="3">
        <f>IF(LOG((AK940/'Average Crustal Abundance'!F$2))&lt;6,LOG((AK940/'Average Crustal Abundance'!F$2)),6)</f>
        <v>0</v>
      </c>
      <c r="BJ940" s="3">
        <f>IF(LOG((AL940/'Average Crustal Abundance'!G$2))&lt;6,LOG((AL940/'Average Crustal Abundance'!G$2)),6)</f>
        <v>0</v>
      </c>
      <c r="BK940" s="3">
        <f>LOG((AM940/'Average Crustal Abundance'!H$2),5.77)</f>
        <v>0</v>
      </c>
      <c r="BL940" s="3">
        <f>IF(LOG((AN940/'Average Crustal Abundance'!I$2))&lt;6,LOG((AN940/'Average Crustal Abundance'!I$2)),6)</f>
        <v>0</v>
      </c>
      <c r="BM940" s="3">
        <f>IF(LOG((AO940/'Average Crustal Abundance'!J$2))&lt;6,LOG((AO940/'Average Crustal Abundance'!J$2)),6)</f>
        <v>0</v>
      </c>
      <c r="BN940" s="3">
        <f>LOG((AP940/'Average Crustal Abundance'!K$2),4.9)</f>
        <v>0</v>
      </c>
      <c r="BO940" s="3">
        <f>IF(LOG((AQ940/'Average Crustal Abundance'!L$2))&lt;6,LOG((AQ940/'Average Crustal Abundance'!L$2)),6)</f>
        <v>0</v>
      </c>
      <c r="BP940" s="3">
        <f>IF(LOG((AR940/'Average Crustal Abundance'!M$2))&lt;6,LOG((AR940/'Average Crustal Abundance'!M$2)),6)</f>
        <v>0</v>
      </c>
      <c r="BQ940" s="3">
        <f>IF(LOG((AS940/'Average Crustal Abundance'!N$2))&lt;6,LOG((AS940/'Average Crustal Abundance'!N$2)),6)</f>
        <v>0</v>
      </c>
      <c r="BR940" s="3">
        <f>LOG((AT940/'Average Crustal Abundance'!O$2),6.71)</f>
        <v>0</v>
      </c>
      <c r="BS940" s="3">
        <f>IF(LOG((AU940/'Average Crustal Abundance'!P$2))&lt;6,LOG((AU940/'Average Crustal Abundance'!P$2)),6)</f>
        <v>0</v>
      </c>
      <c r="BT940" s="3">
        <f>LOG((AV940/'Average Crustal Abundance'!Q$2),8.58)</f>
        <v>0</v>
      </c>
      <c r="BU940" s="3">
        <f>IF(LOG((AW940/'Average Crustal Abundance'!R$2))&lt;6,LOG((AW940/'Average Crustal Abundance'!R$2)),6)</f>
        <v>0</v>
      </c>
      <c r="BV940" s="3">
        <f>IF(LOG((AX940/'Average Crustal Abundance'!S$2))&lt;6,LOG((AX940/'Average Crustal Abundance'!S$2)),6)</f>
        <v>0</v>
      </c>
      <c r="BW940" s="3">
        <f>IF(LOG((AY940/'Average Crustal Abundance'!T$2))&lt;6,LOG((AY940/'Average Crustal Abundance'!T$2)),6)</f>
        <v>0</v>
      </c>
      <c r="BX940" s="3">
        <f>IF(LOG((AZ940/'Average Crustal Abundance'!U$2))&lt;6,LOG((AZ940/'Average Crustal Abundance'!U$2)),6)</f>
        <v>0</v>
      </c>
      <c r="BY940" s="3">
        <f>IF(LOG((BA940/'Average Crustal Abundance'!V$2))&lt;6,LOG((BA940/'Average Crustal Abundance'!V$2)),6)</f>
        <v>0</v>
      </c>
      <c r="BZ940" s="3">
        <f>LOG((BB940/'Average Crustal Abundance'!W$2),9.15)</f>
        <v>0</v>
      </c>
      <c r="CA940" s="3">
        <f>LOG((BC940/'Average Crustal Abundance'!X$2),6.07)</f>
        <v>0</v>
      </c>
      <c r="CB940" s="3">
        <f>LOG((BD940/'Average Crustal Abundance'!Y$2),9.57)</f>
        <v>0</v>
      </c>
      <c r="CC940" s="3">
        <f t="shared" si="496"/>
        <v>0</v>
      </c>
      <c r="CD940" s="3" t="e">
        <f t="shared" si="497"/>
        <v>#DIV/0!</v>
      </c>
      <c r="CE940" s="4" t="e">
        <f t="shared" si="493"/>
        <v>#DIV/0!</v>
      </c>
      <c r="CF940" s="4" t="e">
        <f t="shared" si="494"/>
        <v>#DIV/0!</v>
      </c>
      <c r="CG940" s="4" t="e">
        <f t="shared" si="495"/>
        <v>#DIV/0!</v>
      </c>
      <c r="CH940" s="4" t="e">
        <f t="shared" si="489"/>
        <v>#DIV/0!</v>
      </c>
      <c r="CI940" s="4" t="e">
        <f t="shared" si="490"/>
        <v>#DIV/0!</v>
      </c>
      <c r="CJ940" s="4" t="e">
        <f t="shared" si="491"/>
        <v>#DIV/0!</v>
      </c>
      <c r="CK940" s="4" t="e">
        <f t="shared" si="492"/>
        <v>#DIV/0!</v>
      </c>
      <c r="CL940" s="4" t="e">
        <f t="shared" si="520"/>
        <v>#DIV/0!</v>
      </c>
      <c r="CM940" s="4" t="e">
        <f t="shared" si="521"/>
        <v>#DIV/0!</v>
      </c>
      <c r="CN940" s="4" t="e">
        <f t="shared" si="513"/>
        <v>#DIV/0!</v>
      </c>
      <c r="CO940" s="4" t="e">
        <f t="shared" si="514"/>
        <v>#DIV/0!</v>
      </c>
      <c r="CP940" s="4" t="e">
        <f t="shared" si="515"/>
        <v>#DIV/0!</v>
      </c>
      <c r="CQ940" s="4" t="e">
        <f t="shared" si="510"/>
        <v>#DIV/0!</v>
      </c>
      <c r="CR940" s="4" t="e">
        <f t="shared" si="511"/>
        <v>#DIV/0!</v>
      </c>
      <c r="CS940" s="4" t="e">
        <f t="shared" si="512"/>
        <v>#DIV/0!</v>
      </c>
      <c r="CT940" s="4" t="e">
        <f t="shared" si="522"/>
        <v>#DIV/0!</v>
      </c>
      <c r="CU940" s="4" t="e">
        <f t="shared" si="523"/>
        <v>#DIV/0!</v>
      </c>
      <c r="CV940" s="4" t="e">
        <f t="shared" si="524"/>
        <v>#DIV/0!</v>
      </c>
      <c r="CW940" s="4" t="e">
        <f t="shared" si="516"/>
        <v>#DIV/0!</v>
      </c>
      <c r="CX940" s="4" t="e">
        <f t="shared" si="517"/>
        <v>#DIV/0!</v>
      </c>
      <c r="CY940" s="4" t="e">
        <f t="shared" si="518"/>
        <v>#DIV/0!</v>
      </c>
      <c r="CZ940" s="4" t="e">
        <f t="shared" si="519"/>
        <v>#DIV/0!</v>
      </c>
      <c r="DA940" s="4" t="e">
        <f t="shared" si="519"/>
        <v>#DIV/0!</v>
      </c>
      <c r="DB940" s="4" t="e">
        <f t="shared" si="519"/>
        <v>#DIV/0!</v>
      </c>
      <c r="DC940" s="3"/>
      <c r="DD940" s="3" t="e">
        <f t="shared" si="498"/>
        <v>#DIV/0!</v>
      </c>
    </row>
    <row r="941" spans="33:108" x14ac:dyDescent="0.25">
      <c r="AG941" s="2">
        <f>IF(I941&gt;'Average Crustal Abundance'!B$2,Data!I941,'Average Crustal Abundance'!B$2)</f>
        <v>52200</v>
      </c>
      <c r="AH941" s="2">
        <f>IF(J941&gt;'Average Crustal Abundance'!C$2,Data!J941,'Average Crustal Abundance'!C$2)</f>
        <v>27</v>
      </c>
      <c r="AI941" s="2">
        <f>IF(K941&gt;'Average Crustal Abundance'!D$2,Data!K941,'Average Crustal Abundance'!D$2)</f>
        <v>59</v>
      </c>
      <c r="AJ941" s="2">
        <f>IF(L941&gt;'Average Crustal Abundance'!E$2,Data!L941,'Average Crustal Abundance'!E$2)</f>
        <v>0.188</v>
      </c>
      <c r="AK941" s="2">
        <f>IF(M941&gt;'Average Crustal Abundance'!F$2,Data!M941,'Average Crustal Abundance'!F$2)</f>
        <v>1.5E-3</v>
      </c>
      <c r="AL941" s="2">
        <f>IF(N941&gt;'Average Crustal Abundance'!G$2,Data!N941,'Average Crustal Abundance'!G$2)</f>
        <v>1.5E-3</v>
      </c>
      <c r="AM941" s="2">
        <f>IF(O941&gt;'Average Crustal Abundance'!H$2,Data!O941,'Average Crustal Abundance'!H$2)</f>
        <v>27</v>
      </c>
      <c r="AN941" s="2">
        <f>IF(P941&gt;'Average Crustal Abundance'!I$2,Data!P941,'Average Crustal Abundance'!I$2)</f>
        <v>5.6000000000000001E-2</v>
      </c>
      <c r="AO941" s="2">
        <f>IF(Q941&gt;'Average Crustal Abundance'!J$2,Data!Q941,'Average Crustal Abundance'!J$2)</f>
        <v>1.2999999999999999E-3</v>
      </c>
      <c r="AP941" s="2">
        <f>IF(R941&gt;'Average Crustal Abundance'!K$2,Data!R941,'Average Crustal Abundance'!K$2)</f>
        <v>72</v>
      </c>
      <c r="AQ941" s="2">
        <f>IF(S941&gt;'Average Crustal Abundance'!L$2,Data!S941,'Average Crustal Abundance'!L$2)</f>
        <v>0.08</v>
      </c>
      <c r="AR941" s="2">
        <f>IF(T941&gt;'Average Crustal Abundance'!M$2,Data!T941,'Average Crustal Abundance'!M$2)</f>
        <v>5.1999999999999998E-2</v>
      </c>
      <c r="AS941" s="2">
        <f>IF(U941&gt;'Average Crustal Abundance'!N$2,Data!U941,'Average Crustal Abundance'!N$2)</f>
        <v>0.5</v>
      </c>
      <c r="AT941" s="2">
        <f>IF(V941&gt;'Average Crustal Abundance'!O$2,Data!V941,'Average Crustal Abundance'!O$2)</f>
        <v>11</v>
      </c>
      <c r="AU941" s="2">
        <f>IF(W941&gt;'Average Crustal Abundance'!P$2,Data!W941,'Average Crustal Abundance'!P$2)</f>
        <v>0.03</v>
      </c>
      <c r="AV941" s="2">
        <f>IF(X941&gt;'Average Crustal Abundance'!Q$2,Data!X941,'Average Crustal Abundance'!Q$2)</f>
        <v>2.5</v>
      </c>
      <c r="AW941" s="2">
        <f>IF(Y941&gt;'Average Crustal Abundance'!R$2,Data!Y941,'Average Crustal Abundance'!R$2)</f>
        <v>0.2</v>
      </c>
      <c r="AX941" s="2">
        <f>IF(Z941&gt;'Average Crustal Abundance'!S$2,Data!Z941,'Average Crustal Abundance'!S$2)</f>
        <v>0.18</v>
      </c>
      <c r="AY941" s="2">
        <f>IF(AA941&gt;'Average Crustal Abundance'!T$2,Data!AA941,'Average Crustal Abundance'!T$2)</f>
        <v>1E-3</v>
      </c>
      <c r="AZ941" s="2">
        <f>IF(AB941&gt;'Average Crustal Abundance'!U$2,Data!AB941,'Average Crustal Abundance'!U$2)</f>
        <v>0.8</v>
      </c>
      <c r="BA941" s="2">
        <f>IF(AC941&gt;'Average Crustal Abundance'!V$2,Data!AC941,'Average Crustal Abundance'!V$2)</f>
        <v>1</v>
      </c>
      <c r="BB941" s="2">
        <f>IF(AD941&gt;'Average Crustal Abundance'!W$2,Data!AD941,'Average Crustal Abundance'!W$2)</f>
        <v>1.7</v>
      </c>
      <c r="BC941" s="2">
        <f>IF(AE941&gt;'Average Crustal Abundance'!X$2,Data!AE941,'Average Crustal Abundance'!X$2)</f>
        <v>20</v>
      </c>
      <c r="BD941" s="2">
        <f>IF(AF941&gt;'Average Crustal Abundance'!Y$2,Data!AF941,'Average Crustal Abundance'!Y$2)</f>
        <v>1.3</v>
      </c>
      <c r="BE941" s="3">
        <f>LOG((AG941/'Average Crustal Abundance'!B$2),1.636)</f>
        <v>0</v>
      </c>
      <c r="BF941" s="3">
        <f>LOG((AH941/'Average Crustal Abundance'!C$2),5.77)</f>
        <v>0</v>
      </c>
      <c r="BG941" s="3">
        <f>LOG((AI941/'Average Crustal Abundance'!D$2),5.07)</f>
        <v>0</v>
      </c>
      <c r="BH941" s="3">
        <f>IF(LOG((AJ941/'Average Crustal Abundance'!E$2))&lt;6,LOG((AJ941/'Average Crustal Abundance'!E$2)),6)</f>
        <v>0</v>
      </c>
      <c r="BI941" s="3">
        <f>IF(LOG((AK941/'Average Crustal Abundance'!F$2))&lt;6,LOG((AK941/'Average Crustal Abundance'!F$2)),6)</f>
        <v>0</v>
      </c>
      <c r="BJ941" s="3">
        <f>IF(LOG((AL941/'Average Crustal Abundance'!G$2))&lt;6,LOG((AL941/'Average Crustal Abundance'!G$2)),6)</f>
        <v>0</v>
      </c>
      <c r="BK941" s="3">
        <f>LOG((AM941/'Average Crustal Abundance'!H$2),5.77)</f>
        <v>0</v>
      </c>
      <c r="BL941" s="3">
        <f>IF(LOG((AN941/'Average Crustal Abundance'!I$2))&lt;6,LOG((AN941/'Average Crustal Abundance'!I$2)),6)</f>
        <v>0</v>
      </c>
      <c r="BM941" s="3">
        <f>IF(LOG((AO941/'Average Crustal Abundance'!J$2))&lt;6,LOG((AO941/'Average Crustal Abundance'!J$2)),6)</f>
        <v>0</v>
      </c>
      <c r="BN941" s="3">
        <f>LOG((AP941/'Average Crustal Abundance'!K$2),4.9)</f>
        <v>0</v>
      </c>
      <c r="BO941" s="3">
        <f>IF(LOG((AQ941/'Average Crustal Abundance'!L$2))&lt;6,LOG((AQ941/'Average Crustal Abundance'!L$2)),6)</f>
        <v>0</v>
      </c>
      <c r="BP941" s="3">
        <f>IF(LOG((AR941/'Average Crustal Abundance'!M$2))&lt;6,LOG((AR941/'Average Crustal Abundance'!M$2)),6)</f>
        <v>0</v>
      </c>
      <c r="BQ941" s="3">
        <f>IF(LOG((AS941/'Average Crustal Abundance'!N$2))&lt;6,LOG((AS941/'Average Crustal Abundance'!N$2)),6)</f>
        <v>0</v>
      </c>
      <c r="BR941" s="3">
        <f>LOG((AT941/'Average Crustal Abundance'!O$2),6.71)</f>
        <v>0</v>
      </c>
      <c r="BS941" s="3">
        <f>IF(LOG((AU941/'Average Crustal Abundance'!P$2))&lt;6,LOG((AU941/'Average Crustal Abundance'!P$2)),6)</f>
        <v>0</v>
      </c>
      <c r="BT941" s="3">
        <f>LOG((AV941/'Average Crustal Abundance'!Q$2),8.58)</f>
        <v>0</v>
      </c>
      <c r="BU941" s="3">
        <f>IF(LOG((AW941/'Average Crustal Abundance'!R$2))&lt;6,LOG((AW941/'Average Crustal Abundance'!R$2)),6)</f>
        <v>0</v>
      </c>
      <c r="BV941" s="3">
        <f>IF(LOG((AX941/'Average Crustal Abundance'!S$2))&lt;6,LOG((AX941/'Average Crustal Abundance'!S$2)),6)</f>
        <v>0</v>
      </c>
      <c r="BW941" s="3">
        <f>IF(LOG((AY941/'Average Crustal Abundance'!T$2))&lt;6,LOG((AY941/'Average Crustal Abundance'!T$2)),6)</f>
        <v>0</v>
      </c>
      <c r="BX941" s="3">
        <f>IF(LOG((AZ941/'Average Crustal Abundance'!U$2))&lt;6,LOG((AZ941/'Average Crustal Abundance'!U$2)),6)</f>
        <v>0</v>
      </c>
      <c r="BY941" s="3">
        <f>IF(LOG((BA941/'Average Crustal Abundance'!V$2))&lt;6,LOG((BA941/'Average Crustal Abundance'!V$2)),6)</f>
        <v>0</v>
      </c>
      <c r="BZ941" s="3">
        <f>LOG((BB941/'Average Crustal Abundance'!W$2),9.15)</f>
        <v>0</v>
      </c>
      <c r="CA941" s="3">
        <f>LOG((BC941/'Average Crustal Abundance'!X$2),6.07)</f>
        <v>0</v>
      </c>
      <c r="CB941" s="3">
        <f>LOG((BD941/'Average Crustal Abundance'!Y$2),9.57)</f>
        <v>0</v>
      </c>
      <c r="CC941" s="3">
        <f t="shared" si="496"/>
        <v>0</v>
      </c>
      <c r="CD941" s="3" t="e">
        <f t="shared" si="497"/>
        <v>#DIV/0!</v>
      </c>
      <c r="CE941" s="4" t="e">
        <f t="shared" si="493"/>
        <v>#DIV/0!</v>
      </c>
      <c r="CF941" s="4" t="e">
        <f t="shared" si="494"/>
        <v>#DIV/0!</v>
      </c>
      <c r="CG941" s="4" t="e">
        <f t="shared" si="495"/>
        <v>#DIV/0!</v>
      </c>
      <c r="CH941" s="4" t="e">
        <f t="shared" si="489"/>
        <v>#DIV/0!</v>
      </c>
      <c r="CI941" s="4" t="e">
        <f t="shared" si="490"/>
        <v>#DIV/0!</v>
      </c>
      <c r="CJ941" s="4" t="e">
        <f t="shared" si="491"/>
        <v>#DIV/0!</v>
      </c>
      <c r="CK941" s="4" t="e">
        <f t="shared" si="492"/>
        <v>#DIV/0!</v>
      </c>
      <c r="CL941" s="4" t="e">
        <f t="shared" si="520"/>
        <v>#DIV/0!</v>
      </c>
      <c r="CM941" s="4" t="e">
        <f t="shared" si="521"/>
        <v>#DIV/0!</v>
      </c>
      <c r="CN941" s="4" t="e">
        <f t="shared" si="513"/>
        <v>#DIV/0!</v>
      </c>
      <c r="CO941" s="4" t="e">
        <f t="shared" si="514"/>
        <v>#DIV/0!</v>
      </c>
      <c r="CP941" s="4" t="e">
        <f t="shared" si="515"/>
        <v>#DIV/0!</v>
      </c>
      <c r="CQ941" s="4" t="e">
        <f t="shared" si="510"/>
        <v>#DIV/0!</v>
      </c>
      <c r="CR941" s="4" t="e">
        <f t="shared" si="511"/>
        <v>#DIV/0!</v>
      </c>
      <c r="CS941" s="4" t="e">
        <f t="shared" si="512"/>
        <v>#DIV/0!</v>
      </c>
      <c r="CT941" s="4" t="e">
        <f t="shared" si="522"/>
        <v>#DIV/0!</v>
      </c>
      <c r="CU941" s="4" t="e">
        <f t="shared" si="523"/>
        <v>#DIV/0!</v>
      </c>
      <c r="CV941" s="4" t="e">
        <f t="shared" si="524"/>
        <v>#DIV/0!</v>
      </c>
      <c r="CW941" s="4" t="e">
        <f t="shared" si="516"/>
        <v>#DIV/0!</v>
      </c>
      <c r="CX941" s="4" t="e">
        <f t="shared" si="517"/>
        <v>#DIV/0!</v>
      </c>
      <c r="CY941" s="4" t="e">
        <f t="shared" si="518"/>
        <v>#DIV/0!</v>
      </c>
      <c r="CZ941" s="4" t="e">
        <f t="shared" si="519"/>
        <v>#DIV/0!</v>
      </c>
      <c r="DA941" s="4" t="e">
        <f t="shared" si="519"/>
        <v>#DIV/0!</v>
      </c>
      <c r="DB941" s="4" t="e">
        <f t="shared" si="519"/>
        <v>#DIV/0!</v>
      </c>
      <c r="DC941" s="3"/>
      <c r="DD941" s="3" t="e">
        <f t="shared" si="498"/>
        <v>#DIV/0!</v>
      </c>
    </row>
    <row r="942" spans="33:108" x14ac:dyDescent="0.25">
      <c r="AG942" s="2">
        <f>IF(I942&gt;'Average Crustal Abundance'!B$2,Data!I942,'Average Crustal Abundance'!B$2)</f>
        <v>52200</v>
      </c>
      <c r="AH942" s="2">
        <f>IF(J942&gt;'Average Crustal Abundance'!C$2,Data!J942,'Average Crustal Abundance'!C$2)</f>
        <v>27</v>
      </c>
      <c r="AI942" s="2">
        <f>IF(K942&gt;'Average Crustal Abundance'!D$2,Data!K942,'Average Crustal Abundance'!D$2)</f>
        <v>59</v>
      </c>
      <c r="AJ942" s="2">
        <f>IF(L942&gt;'Average Crustal Abundance'!E$2,Data!L942,'Average Crustal Abundance'!E$2)</f>
        <v>0.188</v>
      </c>
      <c r="AK942" s="2">
        <f>IF(M942&gt;'Average Crustal Abundance'!F$2,Data!M942,'Average Crustal Abundance'!F$2)</f>
        <v>1.5E-3</v>
      </c>
      <c r="AL942" s="2">
        <f>IF(N942&gt;'Average Crustal Abundance'!G$2,Data!N942,'Average Crustal Abundance'!G$2)</f>
        <v>1.5E-3</v>
      </c>
      <c r="AM942" s="2">
        <f>IF(O942&gt;'Average Crustal Abundance'!H$2,Data!O942,'Average Crustal Abundance'!H$2)</f>
        <v>27</v>
      </c>
      <c r="AN942" s="2">
        <f>IF(P942&gt;'Average Crustal Abundance'!I$2,Data!P942,'Average Crustal Abundance'!I$2)</f>
        <v>5.6000000000000001E-2</v>
      </c>
      <c r="AO942" s="2">
        <f>IF(Q942&gt;'Average Crustal Abundance'!J$2,Data!Q942,'Average Crustal Abundance'!J$2)</f>
        <v>1.2999999999999999E-3</v>
      </c>
      <c r="AP942" s="2">
        <f>IF(R942&gt;'Average Crustal Abundance'!K$2,Data!R942,'Average Crustal Abundance'!K$2)</f>
        <v>72</v>
      </c>
      <c r="AQ942" s="2">
        <f>IF(S942&gt;'Average Crustal Abundance'!L$2,Data!S942,'Average Crustal Abundance'!L$2)</f>
        <v>0.08</v>
      </c>
      <c r="AR942" s="2">
        <f>IF(T942&gt;'Average Crustal Abundance'!M$2,Data!T942,'Average Crustal Abundance'!M$2)</f>
        <v>5.1999999999999998E-2</v>
      </c>
      <c r="AS942" s="2">
        <f>IF(U942&gt;'Average Crustal Abundance'!N$2,Data!U942,'Average Crustal Abundance'!N$2)</f>
        <v>0.5</v>
      </c>
      <c r="AT942" s="2">
        <f>IF(V942&gt;'Average Crustal Abundance'!O$2,Data!V942,'Average Crustal Abundance'!O$2)</f>
        <v>11</v>
      </c>
      <c r="AU942" s="2">
        <f>IF(W942&gt;'Average Crustal Abundance'!P$2,Data!W942,'Average Crustal Abundance'!P$2)</f>
        <v>0.03</v>
      </c>
      <c r="AV942" s="2">
        <f>IF(X942&gt;'Average Crustal Abundance'!Q$2,Data!X942,'Average Crustal Abundance'!Q$2)</f>
        <v>2.5</v>
      </c>
      <c r="AW942" s="2">
        <f>IF(Y942&gt;'Average Crustal Abundance'!R$2,Data!Y942,'Average Crustal Abundance'!R$2)</f>
        <v>0.2</v>
      </c>
      <c r="AX942" s="2">
        <f>IF(Z942&gt;'Average Crustal Abundance'!S$2,Data!Z942,'Average Crustal Abundance'!S$2)</f>
        <v>0.18</v>
      </c>
      <c r="AY942" s="2">
        <f>IF(AA942&gt;'Average Crustal Abundance'!T$2,Data!AA942,'Average Crustal Abundance'!T$2)</f>
        <v>1E-3</v>
      </c>
      <c r="AZ942" s="2">
        <f>IF(AB942&gt;'Average Crustal Abundance'!U$2,Data!AB942,'Average Crustal Abundance'!U$2)</f>
        <v>0.8</v>
      </c>
      <c r="BA942" s="2">
        <f>IF(AC942&gt;'Average Crustal Abundance'!V$2,Data!AC942,'Average Crustal Abundance'!V$2)</f>
        <v>1</v>
      </c>
      <c r="BB942" s="2">
        <f>IF(AD942&gt;'Average Crustal Abundance'!W$2,Data!AD942,'Average Crustal Abundance'!W$2)</f>
        <v>1.7</v>
      </c>
      <c r="BC942" s="2">
        <f>IF(AE942&gt;'Average Crustal Abundance'!X$2,Data!AE942,'Average Crustal Abundance'!X$2)</f>
        <v>20</v>
      </c>
      <c r="BD942" s="2">
        <f>IF(AF942&gt;'Average Crustal Abundance'!Y$2,Data!AF942,'Average Crustal Abundance'!Y$2)</f>
        <v>1.3</v>
      </c>
      <c r="BE942" s="3">
        <f>LOG((AG942/'Average Crustal Abundance'!B$2),1.636)</f>
        <v>0</v>
      </c>
      <c r="BF942" s="3">
        <f>LOG((AH942/'Average Crustal Abundance'!C$2),5.77)</f>
        <v>0</v>
      </c>
      <c r="BG942" s="3">
        <f>LOG((AI942/'Average Crustal Abundance'!D$2),5.07)</f>
        <v>0</v>
      </c>
      <c r="BH942" s="3">
        <f>IF(LOG((AJ942/'Average Crustal Abundance'!E$2))&lt;6,LOG((AJ942/'Average Crustal Abundance'!E$2)),6)</f>
        <v>0</v>
      </c>
      <c r="BI942" s="3">
        <f>IF(LOG((AK942/'Average Crustal Abundance'!F$2))&lt;6,LOG((AK942/'Average Crustal Abundance'!F$2)),6)</f>
        <v>0</v>
      </c>
      <c r="BJ942" s="3">
        <f>IF(LOG((AL942/'Average Crustal Abundance'!G$2))&lt;6,LOG((AL942/'Average Crustal Abundance'!G$2)),6)</f>
        <v>0</v>
      </c>
      <c r="BK942" s="3">
        <f>LOG((AM942/'Average Crustal Abundance'!H$2),5.77)</f>
        <v>0</v>
      </c>
      <c r="BL942" s="3">
        <f>IF(LOG((AN942/'Average Crustal Abundance'!I$2))&lt;6,LOG((AN942/'Average Crustal Abundance'!I$2)),6)</f>
        <v>0</v>
      </c>
      <c r="BM942" s="3">
        <f>IF(LOG((AO942/'Average Crustal Abundance'!J$2))&lt;6,LOG((AO942/'Average Crustal Abundance'!J$2)),6)</f>
        <v>0</v>
      </c>
      <c r="BN942" s="3">
        <f>LOG((AP942/'Average Crustal Abundance'!K$2),4.9)</f>
        <v>0</v>
      </c>
      <c r="BO942" s="3">
        <f>IF(LOG((AQ942/'Average Crustal Abundance'!L$2))&lt;6,LOG((AQ942/'Average Crustal Abundance'!L$2)),6)</f>
        <v>0</v>
      </c>
      <c r="BP942" s="3">
        <f>IF(LOG((AR942/'Average Crustal Abundance'!M$2))&lt;6,LOG((AR942/'Average Crustal Abundance'!M$2)),6)</f>
        <v>0</v>
      </c>
      <c r="BQ942" s="3">
        <f>IF(LOG((AS942/'Average Crustal Abundance'!N$2))&lt;6,LOG((AS942/'Average Crustal Abundance'!N$2)),6)</f>
        <v>0</v>
      </c>
      <c r="BR942" s="3">
        <f>LOG((AT942/'Average Crustal Abundance'!O$2),6.71)</f>
        <v>0</v>
      </c>
      <c r="BS942" s="3">
        <f>IF(LOG((AU942/'Average Crustal Abundance'!P$2))&lt;6,LOG((AU942/'Average Crustal Abundance'!P$2)),6)</f>
        <v>0</v>
      </c>
      <c r="BT942" s="3">
        <f>LOG((AV942/'Average Crustal Abundance'!Q$2),8.58)</f>
        <v>0</v>
      </c>
      <c r="BU942" s="3">
        <f>IF(LOG((AW942/'Average Crustal Abundance'!R$2))&lt;6,LOG((AW942/'Average Crustal Abundance'!R$2)),6)</f>
        <v>0</v>
      </c>
      <c r="BV942" s="3">
        <f>IF(LOG((AX942/'Average Crustal Abundance'!S$2))&lt;6,LOG((AX942/'Average Crustal Abundance'!S$2)),6)</f>
        <v>0</v>
      </c>
      <c r="BW942" s="3">
        <f>IF(LOG((AY942/'Average Crustal Abundance'!T$2))&lt;6,LOG((AY942/'Average Crustal Abundance'!T$2)),6)</f>
        <v>0</v>
      </c>
      <c r="BX942" s="3">
        <f>IF(LOG((AZ942/'Average Crustal Abundance'!U$2))&lt;6,LOG((AZ942/'Average Crustal Abundance'!U$2)),6)</f>
        <v>0</v>
      </c>
      <c r="BY942" s="3">
        <f>IF(LOG((BA942/'Average Crustal Abundance'!V$2))&lt;6,LOG((BA942/'Average Crustal Abundance'!V$2)),6)</f>
        <v>0</v>
      </c>
      <c r="BZ942" s="3">
        <f>LOG((BB942/'Average Crustal Abundance'!W$2),9.15)</f>
        <v>0</v>
      </c>
      <c r="CA942" s="3">
        <f>LOG((BC942/'Average Crustal Abundance'!X$2),6.07)</f>
        <v>0</v>
      </c>
      <c r="CB942" s="3">
        <f>LOG((BD942/'Average Crustal Abundance'!Y$2),9.57)</f>
        <v>0</v>
      </c>
      <c r="CC942" s="3">
        <f t="shared" si="496"/>
        <v>0</v>
      </c>
      <c r="CD942" s="3" t="e">
        <f t="shared" si="497"/>
        <v>#DIV/0!</v>
      </c>
      <c r="CE942" s="4" t="e">
        <f t="shared" si="493"/>
        <v>#DIV/0!</v>
      </c>
      <c r="CF942" s="4" t="e">
        <f t="shared" si="494"/>
        <v>#DIV/0!</v>
      </c>
      <c r="CG942" s="4" t="e">
        <f t="shared" si="495"/>
        <v>#DIV/0!</v>
      </c>
      <c r="CH942" s="4" t="e">
        <f t="shared" si="489"/>
        <v>#DIV/0!</v>
      </c>
      <c r="CI942" s="4" t="e">
        <f t="shared" si="490"/>
        <v>#DIV/0!</v>
      </c>
      <c r="CJ942" s="4" t="e">
        <f t="shared" si="491"/>
        <v>#DIV/0!</v>
      </c>
      <c r="CK942" s="4" t="e">
        <f t="shared" si="492"/>
        <v>#DIV/0!</v>
      </c>
      <c r="CL942" s="4" t="e">
        <f t="shared" si="520"/>
        <v>#DIV/0!</v>
      </c>
      <c r="CM942" s="4" t="e">
        <f t="shared" si="521"/>
        <v>#DIV/0!</v>
      </c>
      <c r="CN942" s="4" t="e">
        <f t="shared" si="513"/>
        <v>#DIV/0!</v>
      </c>
      <c r="CO942" s="4" t="e">
        <f t="shared" si="514"/>
        <v>#DIV/0!</v>
      </c>
      <c r="CP942" s="4" t="e">
        <f t="shared" si="515"/>
        <v>#DIV/0!</v>
      </c>
      <c r="CQ942" s="4" t="e">
        <f t="shared" si="510"/>
        <v>#DIV/0!</v>
      </c>
      <c r="CR942" s="4" t="e">
        <f t="shared" si="511"/>
        <v>#DIV/0!</v>
      </c>
      <c r="CS942" s="4" t="e">
        <f t="shared" si="512"/>
        <v>#DIV/0!</v>
      </c>
      <c r="CT942" s="4" t="e">
        <f t="shared" si="522"/>
        <v>#DIV/0!</v>
      </c>
      <c r="CU942" s="4" t="e">
        <f t="shared" si="523"/>
        <v>#DIV/0!</v>
      </c>
      <c r="CV942" s="4" t="e">
        <f t="shared" si="524"/>
        <v>#DIV/0!</v>
      </c>
      <c r="CW942" s="4" t="e">
        <f t="shared" si="516"/>
        <v>#DIV/0!</v>
      </c>
      <c r="CX942" s="4" t="e">
        <f t="shared" si="517"/>
        <v>#DIV/0!</v>
      </c>
      <c r="CY942" s="4" t="e">
        <f t="shared" si="518"/>
        <v>#DIV/0!</v>
      </c>
      <c r="CZ942" s="4" t="e">
        <f t="shared" si="519"/>
        <v>#DIV/0!</v>
      </c>
      <c r="DA942" s="4" t="e">
        <f t="shared" si="519"/>
        <v>#DIV/0!</v>
      </c>
      <c r="DB942" s="4" t="e">
        <f t="shared" si="519"/>
        <v>#DIV/0!</v>
      </c>
      <c r="DC942" s="3"/>
      <c r="DD942" s="3" t="e">
        <f t="shared" si="498"/>
        <v>#DIV/0!</v>
      </c>
    </row>
    <row r="943" spans="33:108" x14ac:dyDescent="0.25">
      <c r="AG943" s="2">
        <f>IF(I943&gt;'Average Crustal Abundance'!B$2,Data!I943,'Average Crustal Abundance'!B$2)</f>
        <v>52200</v>
      </c>
      <c r="AH943" s="2">
        <f>IF(J943&gt;'Average Crustal Abundance'!C$2,Data!J943,'Average Crustal Abundance'!C$2)</f>
        <v>27</v>
      </c>
      <c r="AI943" s="2">
        <f>IF(K943&gt;'Average Crustal Abundance'!D$2,Data!K943,'Average Crustal Abundance'!D$2)</f>
        <v>59</v>
      </c>
      <c r="AJ943" s="2">
        <f>IF(L943&gt;'Average Crustal Abundance'!E$2,Data!L943,'Average Crustal Abundance'!E$2)</f>
        <v>0.188</v>
      </c>
      <c r="AK943" s="2">
        <f>IF(M943&gt;'Average Crustal Abundance'!F$2,Data!M943,'Average Crustal Abundance'!F$2)</f>
        <v>1.5E-3</v>
      </c>
      <c r="AL943" s="2">
        <f>IF(N943&gt;'Average Crustal Abundance'!G$2,Data!N943,'Average Crustal Abundance'!G$2)</f>
        <v>1.5E-3</v>
      </c>
      <c r="AM943" s="2">
        <f>IF(O943&gt;'Average Crustal Abundance'!H$2,Data!O943,'Average Crustal Abundance'!H$2)</f>
        <v>27</v>
      </c>
      <c r="AN943" s="2">
        <f>IF(P943&gt;'Average Crustal Abundance'!I$2,Data!P943,'Average Crustal Abundance'!I$2)</f>
        <v>5.6000000000000001E-2</v>
      </c>
      <c r="AO943" s="2">
        <f>IF(Q943&gt;'Average Crustal Abundance'!J$2,Data!Q943,'Average Crustal Abundance'!J$2)</f>
        <v>1.2999999999999999E-3</v>
      </c>
      <c r="AP943" s="2">
        <f>IF(R943&gt;'Average Crustal Abundance'!K$2,Data!R943,'Average Crustal Abundance'!K$2)</f>
        <v>72</v>
      </c>
      <c r="AQ943" s="2">
        <f>IF(S943&gt;'Average Crustal Abundance'!L$2,Data!S943,'Average Crustal Abundance'!L$2)</f>
        <v>0.08</v>
      </c>
      <c r="AR943" s="2">
        <f>IF(T943&gt;'Average Crustal Abundance'!M$2,Data!T943,'Average Crustal Abundance'!M$2)</f>
        <v>5.1999999999999998E-2</v>
      </c>
      <c r="AS943" s="2">
        <f>IF(U943&gt;'Average Crustal Abundance'!N$2,Data!U943,'Average Crustal Abundance'!N$2)</f>
        <v>0.5</v>
      </c>
      <c r="AT943" s="2">
        <f>IF(V943&gt;'Average Crustal Abundance'!O$2,Data!V943,'Average Crustal Abundance'!O$2)</f>
        <v>11</v>
      </c>
      <c r="AU943" s="2">
        <f>IF(W943&gt;'Average Crustal Abundance'!P$2,Data!W943,'Average Crustal Abundance'!P$2)</f>
        <v>0.03</v>
      </c>
      <c r="AV943" s="2">
        <f>IF(X943&gt;'Average Crustal Abundance'!Q$2,Data!X943,'Average Crustal Abundance'!Q$2)</f>
        <v>2.5</v>
      </c>
      <c r="AW943" s="2">
        <f>IF(Y943&gt;'Average Crustal Abundance'!R$2,Data!Y943,'Average Crustal Abundance'!R$2)</f>
        <v>0.2</v>
      </c>
      <c r="AX943" s="2">
        <f>IF(Z943&gt;'Average Crustal Abundance'!S$2,Data!Z943,'Average Crustal Abundance'!S$2)</f>
        <v>0.18</v>
      </c>
      <c r="AY943" s="2">
        <f>IF(AA943&gt;'Average Crustal Abundance'!T$2,Data!AA943,'Average Crustal Abundance'!T$2)</f>
        <v>1E-3</v>
      </c>
      <c r="AZ943" s="2">
        <f>IF(AB943&gt;'Average Crustal Abundance'!U$2,Data!AB943,'Average Crustal Abundance'!U$2)</f>
        <v>0.8</v>
      </c>
      <c r="BA943" s="2">
        <f>IF(AC943&gt;'Average Crustal Abundance'!V$2,Data!AC943,'Average Crustal Abundance'!V$2)</f>
        <v>1</v>
      </c>
      <c r="BB943" s="2">
        <f>IF(AD943&gt;'Average Crustal Abundance'!W$2,Data!AD943,'Average Crustal Abundance'!W$2)</f>
        <v>1.7</v>
      </c>
      <c r="BC943" s="2">
        <f>IF(AE943&gt;'Average Crustal Abundance'!X$2,Data!AE943,'Average Crustal Abundance'!X$2)</f>
        <v>20</v>
      </c>
      <c r="BD943" s="2">
        <f>IF(AF943&gt;'Average Crustal Abundance'!Y$2,Data!AF943,'Average Crustal Abundance'!Y$2)</f>
        <v>1.3</v>
      </c>
      <c r="BE943" s="3">
        <f>LOG((AG943/'Average Crustal Abundance'!B$2),1.636)</f>
        <v>0</v>
      </c>
      <c r="BF943" s="3">
        <f>LOG((AH943/'Average Crustal Abundance'!C$2),5.77)</f>
        <v>0</v>
      </c>
      <c r="BG943" s="3">
        <f>LOG((AI943/'Average Crustal Abundance'!D$2),5.07)</f>
        <v>0</v>
      </c>
      <c r="BH943" s="3">
        <f>IF(LOG((AJ943/'Average Crustal Abundance'!E$2))&lt;6,LOG((AJ943/'Average Crustal Abundance'!E$2)),6)</f>
        <v>0</v>
      </c>
      <c r="BI943" s="3">
        <f>IF(LOG((AK943/'Average Crustal Abundance'!F$2))&lt;6,LOG((AK943/'Average Crustal Abundance'!F$2)),6)</f>
        <v>0</v>
      </c>
      <c r="BJ943" s="3">
        <f>IF(LOG((AL943/'Average Crustal Abundance'!G$2))&lt;6,LOG((AL943/'Average Crustal Abundance'!G$2)),6)</f>
        <v>0</v>
      </c>
      <c r="BK943" s="3">
        <f>LOG((AM943/'Average Crustal Abundance'!H$2),5.77)</f>
        <v>0</v>
      </c>
      <c r="BL943" s="3">
        <f>IF(LOG((AN943/'Average Crustal Abundance'!I$2))&lt;6,LOG((AN943/'Average Crustal Abundance'!I$2)),6)</f>
        <v>0</v>
      </c>
      <c r="BM943" s="3">
        <f>IF(LOG((AO943/'Average Crustal Abundance'!J$2))&lt;6,LOG((AO943/'Average Crustal Abundance'!J$2)),6)</f>
        <v>0</v>
      </c>
      <c r="BN943" s="3">
        <f>LOG((AP943/'Average Crustal Abundance'!K$2),4.9)</f>
        <v>0</v>
      </c>
      <c r="BO943" s="3">
        <f>IF(LOG((AQ943/'Average Crustal Abundance'!L$2))&lt;6,LOG((AQ943/'Average Crustal Abundance'!L$2)),6)</f>
        <v>0</v>
      </c>
      <c r="BP943" s="3">
        <f>IF(LOG((AR943/'Average Crustal Abundance'!M$2))&lt;6,LOG((AR943/'Average Crustal Abundance'!M$2)),6)</f>
        <v>0</v>
      </c>
      <c r="BQ943" s="3">
        <f>IF(LOG((AS943/'Average Crustal Abundance'!N$2))&lt;6,LOG((AS943/'Average Crustal Abundance'!N$2)),6)</f>
        <v>0</v>
      </c>
      <c r="BR943" s="3">
        <f>LOG((AT943/'Average Crustal Abundance'!O$2),6.71)</f>
        <v>0</v>
      </c>
      <c r="BS943" s="3">
        <f>IF(LOG((AU943/'Average Crustal Abundance'!P$2))&lt;6,LOG((AU943/'Average Crustal Abundance'!P$2)),6)</f>
        <v>0</v>
      </c>
      <c r="BT943" s="3">
        <f>LOG((AV943/'Average Crustal Abundance'!Q$2),8.58)</f>
        <v>0</v>
      </c>
      <c r="BU943" s="3">
        <f>IF(LOG((AW943/'Average Crustal Abundance'!R$2))&lt;6,LOG((AW943/'Average Crustal Abundance'!R$2)),6)</f>
        <v>0</v>
      </c>
      <c r="BV943" s="3">
        <f>IF(LOG((AX943/'Average Crustal Abundance'!S$2))&lt;6,LOG((AX943/'Average Crustal Abundance'!S$2)),6)</f>
        <v>0</v>
      </c>
      <c r="BW943" s="3">
        <f>IF(LOG((AY943/'Average Crustal Abundance'!T$2))&lt;6,LOG((AY943/'Average Crustal Abundance'!T$2)),6)</f>
        <v>0</v>
      </c>
      <c r="BX943" s="3">
        <f>IF(LOG((AZ943/'Average Crustal Abundance'!U$2))&lt;6,LOG((AZ943/'Average Crustal Abundance'!U$2)),6)</f>
        <v>0</v>
      </c>
      <c r="BY943" s="3">
        <f>IF(LOG((BA943/'Average Crustal Abundance'!V$2))&lt;6,LOG((BA943/'Average Crustal Abundance'!V$2)),6)</f>
        <v>0</v>
      </c>
      <c r="BZ943" s="3">
        <f>LOG((BB943/'Average Crustal Abundance'!W$2),9.15)</f>
        <v>0</v>
      </c>
      <c r="CA943" s="3">
        <f>LOG((BC943/'Average Crustal Abundance'!X$2),6.07)</f>
        <v>0</v>
      </c>
      <c r="CB943" s="3">
        <f>LOG((BD943/'Average Crustal Abundance'!Y$2),9.57)</f>
        <v>0</v>
      </c>
      <c r="CC943" s="3">
        <f t="shared" si="496"/>
        <v>0</v>
      </c>
      <c r="CD943" s="3" t="e">
        <f t="shared" si="497"/>
        <v>#DIV/0!</v>
      </c>
      <c r="CE943" s="4" t="e">
        <f t="shared" si="493"/>
        <v>#DIV/0!</v>
      </c>
      <c r="CF943" s="4" t="e">
        <f t="shared" si="494"/>
        <v>#DIV/0!</v>
      </c>
      <c r="CG943" s="4" t="e">
        <f t="shared" si="495"/>
        <v>#DIV/0!</v>
      </c>
      <c r="CH943" s="4" t="e">
        <f t="shared" si="489"/>
        <v>#DIV/0!</v>
      </c>
      <c r="CI943" s="4" t="e">
        <f t="shared" si="490"/>
        <v>#DIV/0!</v>
      </c>
      <c r="CJ943" s="4" t="e">
        <f t="shared" si="491"/>
        <v>#DIV/0!</v>
      </c>
      <c r="CK943" s="4" t="e">
        <f t="shared" si="492"/>
        <v>#DIV/0!</v>
      </c>
      <c r="CL943" s="4" t="e">
        <f t="shared" si="520"/>
        <v>#DIV/0!</v>
      </c>
      <c r="CM943" s="4" t="e">
        <f t="shared" si="521"/>
        <v>#DIV/0!</v>
      </c>
      <c r="CN943" s="4" t="e">
        <f t="shared" si="513"/>
        <v>#DIV/0!</v>
      </c>
      <c r="CO943" s="4" t="e">
        <f t="shared" si="514"/>
        <v>#DIV/0!</v>
      </c>
      <c r="CP943" s="4" t="e">
        <f t="shared" si="515"/>
        <v>#DIV/0!</v>
      </c>
      <c r="CQ943" s="4" t="e">
        <f t="shared" si="510"/>
        <v>#DIV/0!</v>
      </c>
      <c r="CR943" s="4" t="e">
        <f t="shared" si="511"/>
        <v>#DIV/0!</v>
      </c>
      <c r="CS943" s="4" t="e">
        <f t="shared" si="512"/>
        <v>#DIV/0!</v>
      </c>
      <c r="CT943" s="4" t="e">
        <f t="shared" si="522"/>
        <v>#DIV/0!</v>
      </c>
      <c r="CU943" s="4" t="e">
        <f t="shared" si="523"/>
        <v>#DIV/0!</v>
      </c>
      <c r="CV943" s="4" t="e">
        <f t="shared" si="524"/>
        <v>#DIV/0!</v>
      </c>
      <c r="CW943" s="4" t="e">
        <f t="shared" si="516"/>
        <v>#DIV/0!</v>
      </c>
      <c r="CX943" s="4" t="e">
        <f t="shared" si="517"/>
        <v>#DIV/0!</v>
      </c>
      <c r="CY943" s="4" t="e">
        <f t="shared" si="518"/>
        <v>#DIV/0!</v>
      </c>
      <c r="CZ943" s="4" t="e">
        <f t="shared" si="519"/>
        <v>#DIV/0!</v>
      </c>
      <c r="DA943" s="4" t="e">
        <f t="shared" si="519"/>
        <v>#DIV/0!</v>
      </c>
      <c r="DB943" s="4" t="e">
        <f t="shared" si="519"/>
        <v>#DIV/0!</v>
      </c>
      <c r="DC943" s="3"/>
      <c r="DD943" s="3" t="e">
        <f t="shared" si="498"/>
        <v>#DIV/0!</v>
      </c>
    </row>
    <row r="944" spans="33:108" x14ac:dyDescent="0.25">
      <c r="AG944" s="2">
        <f>IF(I944&gt;'Average Crustal Abundance'!B$2,Data!I944,'Average Crustal Abundance'!B$2)</f>
        <v>52200</v>
      </c>
      <c r="AH944" s="2">
        <f>IF(J944&gt;'Average Crustal Abundance'!C$2,Data!J944,'Average Crustal Abundance'!C$2)</f>
        <v>27</v>
      </c>
      <c r="AI944" s="2">
        <f>IF(K944&gt;'Average Crustal Abundance'!D$2,Data!K944,'Average Crustal Abundance'!D$2)</f>
        <v>59</v>
      </c>
      <c r="AJ944" s="2">
        <f>IF(L944&gt;'Average Crustal Abundance'!E$2,Data!L944,'Average Crustal Abundance'!E$2)</f>
        <v>0.188</v>
      </c>
      <c r="AK944" s="2">
        <f>IF(M944&gt;'Average Crustal Abundance'!F$2,Data!M944,'Average Crustal Abundance'!F$2)</f>
        <v>1.5E-3</v>
      </c>
      <c r="AL944" s="2">
        <f>IF(N944&gt;'Average Crustal Abundance'!G$2,Data!N944,'Average Crustal Abundance'!G$2)</f>
        <v>1.5E-3</v>
      </c>
      <c r="AM944" s="2">
        <f>IF(O944&gt;'Average Crustal Abundance'!H$2,Data!O944,'Average Crustal Abundance'!H$2)</f>
        <v>27</v>
      </c>
      <c r="AN944" s="2">
        <f>IF(P944&gt;'Average Crustal Abundance'!I$2,Data!P944,'Average Crustal Abundance'!I$2)</f>
        <v>5.6000000000000001E-2</v>
      </c>
      <c r="AO944" s="2">
        <f>IF(Q944&gt;'Average Crustal Abundance'!J$2,Data!Q944,'Average Crustal Abundance'!J$2)</f>
        <v>1.2999999999999999E-3</v>
      </c>
      <c r="AP944" s="2">
        <f>IF(R944&gt;'Average Crustal Abundance'!K$2,Data!R944,'Average Crustal Abundance'!K$2)</f>
        <v>72</v>
      </c>
      <c r="AQ944" s="2">
        <f>IF(S944&gt;'Average Crustal Abundance'!L$2,Data!S944,'Average Crustal Abundance'!L$2)</f>
        <v>0.08</v>
      </c>
      <c r="AR944" s="2">
        <f>IF(T944&gt;'Average Crustal Abundance'!M$2,Data!T944,'Average Crustal Abundance'!M$2)</f>
        <v>5.1999999999999998E-2</v>
      </c>
      <c r="AS944" s="2">
        <f>IF(U944&gt;'Average Crustal Abundance'!N$2,Data!U944,'Average Crustal Abundance'!N$2)</f>
        <v>0.5</v>
      </c>
      <c r="AT944" s="2">
        <f>IF(V944&gt;'Average Crustal Abundance'!O$2,Data!V944,'Average Crustal Abundance'!O$2)</f>
        <v>11</v>
      </c>
      <c r="AU944" s="2">
        <f>IF(W944&gt;'Average Crustal Abundance'!P$2,Data!W944,'Average Crustal Abundance'!P$2)</f>
        <v>0.03</v>
      </c>
      <c r="AV944" s="2">
        <f>IF(X944&gt;'Average Crustal Abundance'!Q$2,Data!X944,'Average Crustal Abundance'!Q$2)</f>
        <v>2.5</v>
      </c>
      <c r="AW944" s="2">
        <f>IF(Y944&gt;'Average Crustal Abundance'!R$2,Data!Y944,'Average Crustal Abundance'!R$2)</f>
        <v>0.2</v>
      </c>
      <c r="AX944" s="2">
        <f>IF(Z944&gt;'Average Crustal Abundance'!S$2,Data!Z944,'Average Crustal Abundance'!S$2)</f>
        <v>0.18</v>
      </c>
      <c r="AY944" s="2">
        <f>IF(AA944&gt;'Average Crustal Abundance'!T$2,Data!AA944,'Average Crustal Abundance'!T$2)</f>
        <v>1E-3</v>
      </c>
      <c r="AZ944" s="2">
        <f>IF(AB944&gt;'Average Crustal Abundance'!U$2,Data!AB944,'Average Crustal Abundance'!U$2)</f>
        <v>0.8</v>
      </c>
      <c r="BA944" s="2">
        <f>IF(AC944&gt;'Average Crustal Abundance'!V$2,Data!AC944,'Average Crustal Abundance'!V$2)</f>
        <v>1</v>
      </c>
      <c r="BB944" s="2">
        <f>IF(AD944&gt;'Average Crustal Abundance'!W$2,Data!AD944,'Average Crustal Abundance'!W$2)</f>
        <v>1.7</v>
      </c>
      <c r="BC944" s="2">
        <f>IF(AE944&gt;'Average Crustal Abundance'!X$2,Data!AE944,'Average Crustal Abundance'!X$2)</f>
        <v>20</v>
      </c>
      <c r="BD944" s="2">
        <f>IF(AF944&gt;'Average Crustal Abundance'!Y$2,Data!AF944,'Average Crustal Abundance'!Y$2)</f>
        <v>1.3</v>
      </c>
      <c r="BE944" s="3">
        <f>LOG((AG944/'Average Crustal Abundance'!B$2),1.636)</f>
        <v>0</v>
      </c>
      <c r="BF944" s="3">
        <f>LOG((AH944/'Average Crustal Abundance'!C$2),5.77)</f>
        <v>0</v>
      </c>
      <c r="BG944" s="3">
        <f>LOG((AI944/'Average Crustal Abundance'!D$2),5.07)</f>
        <v>0</v>
      </c>
      <c r="BH944" s="3">
        <f>IF(LOG((AJ944/'Average Crustal Abundance'!E$2))&lt;6,LOG((AJ944/'Average Crustal Abundance'!E$2)),6)</f>
        <v>0</v>
      </c>
      <c r="BI944" s="3">
        <f>IF(LOG((AK944/'Average Crustal Abundance'!F$2))&lt;6,LOG((AK944/'Average Crustal Abundance'!F$2)),6)</f>
        <v>0</v>
      </c>
      <c r="BJ944" s="3">
        <f>IF(LOG((AL944/'Average Crustal Abundance'!G$2))&lt;6,LOG((AL944/'Average Crustal Abundance'!G$2)),6)</f>
        <v>0</v>
      </c>
      <c r="BK944" s="3">
        <f>LOG((AM944/'Average Crustal Abundance'!H$2),5.77)</f>
        <v>0</v>
      </c>
      <c r="BL944" s="3">
        <f>IF(LOG((AN944/'Average Crustal Abundance'!I$2))&lt;6,LOG((AN944/'Average Crustal Abundance'!I$2)),6)</f>
        <v>0</v>
      </c>
      <c r="BM944" s="3">
        <f>IF(LOG((AO944/'Average Crustal Abundance'!J$2))&lt;6,LOG((AO944/'Average Crustal Abundance'!J$2)),6)</f>
        <v>0</v>
      </c>
      <c r="BN944" s="3">
        <f>LOG((AP944/'Average Crustal Abundance'!K$2),4.9)</f>
        <v>0</v>
      </c>
      <c r="BO944" s="3">
        <f>IF(LOG((AQ944/'Average Crustal Abundance'!L$2))&lt;6,LOG((AQ944/'Average Crustal Abundance'!L$2)),6)</f>
        <v>0</v>
      </c>
      <c r="BP944" s="3">
        <f>IF(LOG((AR944/'Average Crustal Abundance'!M$2))&lt;6,LOG((AR944/'Average Crustal Abundance'!M$2)),6)</f>
        <v>0</v>
      </c>
      <c r="BQ944" s="3">
        <f>IF(LOG((AS944/'Average Crustal Abundance'!N$2))&lt;6,LOG((AS944/'Average Crustal Abundance'!N$2)),6)</f>
        <v>0</v>
      </c>
      <c r="BR944" s="3">
        <f>LOG((AT944/'Average Crustal Abundance'!O$2),6.71)</f>
        <v>0</v>
      </c>
      <c r="BS944" s="3">
        <f>IF(LOG((AU944/'Average Crustal Abundance'!P$2))&lt;6,LOG((AU944/'Average Crustal Abundance'!P$2)),6)</f>
        <v>0</v>
      </c>
      <c r="BT944" s="3">
        <f>LOG((AV944/'Average Crustal Abundance'!Q$2),8.58)</f>
        <v>0</v>
      </c>
      <c r="BU944" s="3">
        <f>IF(LOG((AW944/'Average Crustal Abundance'!R$2))&lt;6,LOG((AW944/'Average Crustal Abundance'!R$2)),6)</f>
        <v>0</v>
      </c>
      <c r="BV944" s="3">
        <f>IF(LOG((AX944/'Average Crustal Abundance'!S$2))&lt;6,LOG((AX944/'Average Crustal Abundance'!S$2)),6)</f>
        <v>0</v>
      </c>
      <c r="BW944" s="3">
        <f>IF(LOG((AY944/'Average Crustal Abundance'!T$2))&lt;6,LOG((AY944/'Average Crustal Abundance'!T$2)),6)</f>
        <v>0</v>
      </c>
      <c r="BX944" s="3">
        <f>IF(LOG((AZ944/'Average Crustal Abundance'!U$2))&lt;6,LOG((AZ944/'Average Crustal Abundance'!U$2)),6)</f>
        <v>0</v>
      </c>
      <c r="BY944" s="3">
        <f>IF(LOG((BA944/'Average Crustal Abundance'!V$2))&lt;6,LOG((BA944/'Average Crustal Abundance'!V$2)),6)</f>
        <v>0</v>
      </c>
      <c r="BZ944" s="3">
        <f>LOG((BB944/'Average Crustal Abundance'!W$2),9.15)</f>
        <v>0</v>
      </c>
      <c r="CA944" s="3">
        <f>LOG((BC944/'Average Crustal Abundance'!X$2),6.07)</f>
        <v>0</v>
      </c>
      <c r="CB944" s="3">
        <f>LOG((BD944/'Average Crustal Abundance'!Y$2),9.57)</f>
        <v>0</v>
      </c>
      <c r="CC944" s="3">
        <f t="shared" si="496"/>
        <v>0</v>
      </c>
      <c r="CD944" s="3" t="e">
        <f t="shared" si="497"/>
        <v>#DIV/0!</v>
      </c>
      <c r="CE944" s="4" t="e">
        <f t="shared" si="493"/>
        <v>#DIV/0!</v>
      </c>
      <c r="CF944" s="4" t="e">
        <f t="shared" si="494"/>
        <v>#DIV/0!</v>
      </c>
      <c r="CG944" s="4" t="e">
        <f t="shared" si="495"/>
        <v>#DIV/0!</v>
      </c>
      <c r="CH944" s="4" t="e">
        <f t="shared" si="489"/>
        <v>#DIV/0!</v>
      </c>
      <c r="CI944" s="4" t="e">
        <f t="shared" si="490"/>
        <v>#DIV/0!</v>
      </c>
      <c r="CJ944" s="4" t="e">
        <f t="shared" si="491"/>
        <v>#DIV/0!</v>
      </c>
      <c r="CK944" s="4" t="e">
        <f t="shared" si="492"/>
        <v>#DIV/0!</v>
      </c>
      <c r="CL944" s="4" t="e">
        <f t="shared" si="520"/>
        <v>#DIV/0!</v>
      </c>
      <c r="CM944" s="4" t="e">
        <f t="shared" si="521"/>
        <v>#DIV/0!</v>
      </c>
      <c r="CN944" s="4" t="e">
        <f t="shared" si="513"/>
        <v>#DIV/0!</v>
      </c>
      <c r="CO944" s="4" t="e">
        <f t="shared" si="514"/>
        <v>#DIV/0!</v>
      </c>
      <c r="CP944" s="4" t="e">
        <f t="shared" si="515"/>
        <v>#DIV/0!</v>
      </c>
      <c r="CQ944" s="4" t="e">
        <f t="shared" si="510"/>
        <v>#DIV/0!</v>
      </c>
      <c r="CR944" s="4" t="e">
        <f t="shared" si="511"/>
        <v>#DIV/0!</v>
      </c>
      <c r="CS944" s="4" t="e">
        <f t="shared" si="512"/>
        <v>#DIV/0!</v>
      </c>
      <c r="CT944" s="4" t="e">
        <f t="shared" si="522"/>
        <v>#DIV/0!</v>
      </c>
      <c r="CU944" s="4" t="e">
        <f t="shared" si="523"/>
        <v>#DIV/0!</v>
      </c>
      <c r="CV944" s="4" t="e">
        <f t="shared" si="524"/>
        <v>#DIV/0!</v>
      </c>
      <c r="CW944" s="4" t="e">
        <f t="shared" si="516"/>
        <v>#DIV/0!</v>
      </c>
      <c r="CX944" s="4" t="e">
        <f t="shared" si="517"/>
        <v>#DIV/0!</v>
      </c>
      <c r="CY944" s="4" t="e">
        <f t="shared" si="518"/>
        <v>#DIV/0!</v>
      </c>
      <c r="CZ944" s="4" t="e">
        <f t="shared" si="519"/>
        <v>#DIV/0!</v>
      </c>
      <c r="DA944" s="4" t="e">
        <f t="shared" si="519"/>
        <v>#DIV/0!</v>
      </c>
      <c r="DB944" s="4" t="e">
        <f t="shared" si="519"/>
        <v>#DIV/0!</v>
      </c>
      <c r="DC944" s="3"/>
      <c r="DD944" s="3" t="e">
        <f t="shared" si="498"/>
        <v>#DIV/0!</v>
      </c>
    </row>
    <row r="945" spans="33:108" x14ac:dyDescent="0.25">
      <c r="AG945" s="2">
        <f>IF(I945&gt;'Average Crustal Abundance'!B$2,Data!I945,'Average Crustal Abundance'!B$2)</f>
        <v>52200</v>
      </c>
      <c r="AH945" s="2">
        <f>IF(J945&gt;'Average Crustal Abundance'!C$2,Data!J945,'Average Crustal Abundance'!C$2)</f>
        <v>27</v>
      </c>
      <c r="AI945" s="2">
        <f>IF(K945&gt;'Average Crustal Abundance'!D$2,Data!K945,'Average Crustal Abundance'!D$2)</f>
        <v>59</v>
      </c>
      <c r="AJ945" s="2">
        <f>IF(L945&gt;'Average Crustal Abundance'!E$2,Data!L945,'Average Crustal Abundance'!E$2)</f>
        <v>0.188</v>
      </c>
      <c r="AK945" s="2">
        <f>IF(M945&gt;'Average Crustal Abundance'!F$2,Data!M945,'Average Crustal Abundance'!F$2)</f>
        <v>1.5E-3</v>
      </c>
      <c r="AL945" s="2">
        <f>IF(N945&gt;'Average Crustal Abundance'!G$2,Data!N945,'Average Crustal Abundance'!G$2)</f>
        <v>1.5E-3</v>
      </c>
      <c r="AM945" s="2">
        <f>IF(O945&gt;'Average Crustal Abundance'!H$2,Data!O945,'Average Crustal Abundance'!H$2)</f>
        <v>27</v>
      </c>
      <c r="AN945" s="2">
        <f>IF(P945&gt;'Average Crustal Abundance'!I$2,Data!P945,'Average Crustal Abundance'!I$2)</f>
        <v>5.6000000000000001E-2</v>
      </c>
      <c r="AO945" s="2">
        <f>IF(Q945&gt;'Average Crustal Abundance'!J$2,Data!Q945,'Average Crustal Abundance'!J$2)</f>
        <v>1.2999999999999999E-3</v>
      </c>
      <c r="AP945" s="2">
        <f>IF(R945&gt;'Average Crustal Abundance'!K$2,Data!R945,'Average Crustal Abundance'!K$2)</f>
        <v>72</v>
      </c>
      <c r="AQ945" s="2">
        <f>IF(S945&gt;'Average Crustal Abundance'!L$2,Data!S945,'Average Crustal Abundance'!L$2)</f>
        <v>0.08</v>
      </c>
      <c r="AR945" s="2">
        <f>IF(T945&gt;'Average Crustal Abundance'!M$2,Data!T945,'Average Crustal Abundance'!M$2)</f>
        <v>5.1999999999999998E-2</v>
      </c>
      <c r="AS945" s="2">
        <f>IF(U945&gt;'Average Crustal Abundance'!N$2,Data!U945,'Average Crustal Abundance'!N$2)</f>
        <v>0.5</v>
      </c>
      <c r="AT945" s="2">
        <f>IF(V945&gt;'Average Crustal Abundance'!O$2,Data!V945,'Average Crustal Abundance'!O$2)</f>
        <v>11</v>
      </c>
      <c r="AU945" s="2">
        <f>IF(W945&gt;'Average Crustal Abundance'!P$2,Data!W945,'Average Crustal Abundance'!P$2)</f>
        <v>0.03</v>
      </c>
      <c r="AV945" s="2">
        <f>IF(X945&gt;'Average Crustal Abundance'!Q$2,Data!X945,'Average Crustal Abundance'!Q$2)</f>
        <v>2.5</v>
      </c>
      <c r="AW945" s="2">
        <f>IF(Y945&gt;'Average Crustal Abundance'!R$2,Data!Y945,'Average Crustal Abundance'!R$2)</f>
        <v>0.2</v>
      </c>
      <c r="AX945" s="2">
        <f>IF(Z945&gt;'Average Crustal Abundance'!S$2,Data!Z945,'Average Crustal Abundance'!S$2)</f>
        <v>0.18</v>
      </c>
      <c r="AY945" s="2">
        <f>IF(AA945&gt;'Average Crustal Abundance'!T$2,Data!AA945,'Average Crustal Abundance'!T$2)</f>
        <v>1E-3</v>
      </c>
      <c r="AZ945" s="2">
        <f>IF(AB945&gt;'Average Crustal Abundance'!U$2,Data!AB945,'Average Crustal Abundance'!U$2)</f>
        <v>0.8</v>
      </c>
      <c r="BA945" s="2">
        <f>IF(AC945&gt;'Average Crustal Abundance'!V$2,Data!AC945,'Average Crustal Abundance'!V$2)</f>
        <v>1</v>
      </c>
      <c r="BB945" s="2">
        <f>IF(AD945&gt;'Average Crustal Abundance'!W$2,Data!AD945,'Average Crustal Abundance'!W$2)</f>
        <v>1.7</v>
      </c>
      <c r="BC945" s="2">
        <f>IF(AE945&gt;'Average Crustal Abundance'!X$2,Data!AE945,'Average Crustal Abundance'!X$2)</f>
        <v>20</v>
      </c>
      <c r="BD945" s="2">
        <f>IF(AF945&gt;'Average Crustal Abundance'!Y$2,Data!AF945,'Average Crustal Abundance'!Y$2)</f>
        <v>1.3</v>
      </c>
      <c r="BE945" s="3">
        <f>LOG((AG945/'Average Crustal Abundance'!B$2),1.636)</f>
        <v>0</v>
      </c>
      <c r="BF945" s="3">
        <f>LOG((AH945/'Average Crustal Abundance'!C$2),5.77)</f>
        <v>0</v>
      </c>
      <c r="BG945" s="3">
        <f>LOG((AI945/'Average Crustal Abundance'!D$2),5.07)</f>
        <v>0</v>
      </c>
      <c r="BH945" s="3">
        <f>IF(LOG((AJ945/'Average Crustal Abundance'!E$2))&lt;6,LOG((AJ945/'Average Crustal Abundance'!E$2)),6)</f>
        <v>0</v>
      </c>
      <c r="BI945" s="3">
        <f>IF(LOG((AK945/'Average Crustal Abundance'!F$2))&lt;6,LOG((AK945/'Average Crustal Abundance'!F$2)),6)</f>
        <v>0</v>
      </c>
      <c r="BJ945" s="3">
        <f>IF(LOG((AL945/'Average Crustal Abundance'!G$2))&lt;6,LOG((AL945/'Average Crustal Abundance'!G$2)),6)</f>
        <v>0</v>
      </c>
      <c r="BK945" s="3">
        <f>LOG((AM945/'Average Crustal Abundance'!H$2),5.77)</f>
        <v>0</v>
      </c>
      <c r="BL945" s="3">
        <f>IF(LOG((AN945/'Average Crustal Abundance'!I$2))&lt;6,LOG((AN945/'Average Crustal Abundance'!I$2)),6)</f>
        <v>0</v>
      </c>
      <c r="BM945" s="3">
        <f>IF(LOG((AO945/'Average Crustal Abundance'!J$2))&lt;6,LOG((AO945/'Average Crustal Abundance'!J$2)),6)</f>
        <v>0</v>
      </c>
      <c r="BN945" s="3">
        <f>LOG((AP945/'Average Crustal Abundance'!K$2),4.9)</f>
        <v>0</v>
      </c>
      <c r="BO945" s="3">
        <f>IF(LOG((AQ945/'Average Crustal Abundance'!L$2))&lt;6,LOG((AQ945/'Average Crustal Abundance'!L$2)),6)</f>
        <v>0</v>
      </c>
      <c r="BP945" s="3">
        <f>IF(LOG((AR945/'Average Crustal Abundance'!M$2))&lt;6,LOG((AR945/'Average Crustal Abundance'!M$2)),6)</f>
        <v>0</v>
      </c>
      <c r="BQ945" s="3">
        <f>IF(LOG((AS945/'Average Crustal Abundance'!N$2))&lt;6,LOG((AS945/'Average Crustal Abundance'!N$2)),6)</f>
        <v>0</v>
      </c>
      <c r="BR945" s="3">
        <f>LOG((AT945/'Average Crustal Abundance'!O$2),6.71)</f>
        <v>0</v>
      </c>
      <c r="BS945" s="3">
        <f>IF(LOG((AU945/'Average Crustal Abundance'!P$2))&lt;6,LOG((AU945/'Average Crustal Abundance'!P$2)),6)</f>
        <v>0</v>
      </c>
      <c r="BT945" s="3">
        <f>LOG((AV945/'Average Crustal Abundance'!Q$2),8.58)</f>
        <v>0</v>
      </c>
      <c r="BU945" s="3">
        <f>IF(LOG((AW945/'Average Crustal Abundance'!R$2))&lt;6,LOG((AW945/'Average Crustal Abundance'!R$2)),6)</f>
        <v>0</v>
      </c>
      <c r="BV945" s="3">
        <f>IF(LOG((AX945/'Average Crustal Abundance'!S$2))&lt;6,LOG((AX945/'Average Crustal Abundance'!S$2)),6)</f>
        <v>0</v>
      </c>
      <c r="BW945" s="3">
        <f>IF(LOG((AY945/'Average Crustal Abundance'!T$2))&lt;6,LOG((AY945/'Average Crustal Abundance'!T$2)),6)</f>
        <v>0</v>
      </c>
      <c r="BX945" s="3">
        <f>IF(LOG((AZ945/'Average Crustal Abundance'!U$2))&lt;6,LOG((AZ945/'Average Crustal Abundance'!U$2)),6)</f>
        <v>0</v>
      </c>
      <c r="BY945" s="3">
        <f>IF(LOG((BA945/'Average Crustal Abundance'!V$2))&lt;6,LOG((BA945/'Average Crustal Abundance'!V$2)),6)</f>
        <v>0</v>
      </c>
      <c r="BZ945" s="3">
        <f>LOG((BB945/'Average Crustal Abundance'!W$2),9.15)</f>
        <v>0</v>
      </c>
      <c r="CA945" s="3">
        <f>LOG((BC945/'Average Crustal Abundance'!X$2),6.07)</f>
        <v>0</v>
      </c>
      <c r="CB945" s="3">
        <f>LOG((BD945/'Average Crustal Abundance'!Y$2),9.57)</f>
        <v>0</v>
      </c>
      <c r="CC945" s="3">
        <f t="shared" si="496"/>
        <v>0</v>
      </c>
      <c r="CD945" s="3" t="e">
        <f t="shared" si="497"/>
        <v>#DIV/0!</v>
      </c>
      <c r="CE945" s="4" t="e">
        <f t="shared" si="493"/>
        <v>#DIV/0!</v>
      </c>
      <c r="CF945" s="4" t="e">
        <f t="shared" si="494"/>
        <v>#DIV/0!</v>
      </c>
      <c r="CG945" s="4" t="e">
        <f t="shared" si="495"/>
        <v>#DIV/0!</v>
      </c>
      <c r="CH945" s="4" t="e">
        <f t="shared" si="489"/>
        <v>#DIV/0!</v>
      </c>
      <c r="CI945" s="4" t="e">
        <f t="shared" si="490"/>
        <v>#DIV/0!</v>
      </c>
      <c r="CJ945" s="4" t="e">
        <f t="shared" si="491"/>
        <v>#DIV/0!</v>
      </c>
      <c r="CK945" s="4" t="e">
        <f t="shared" si="492"/>
        <v>#DIV/0!</v>
      </c>
      <c r="CL945" s="4" t="e">
        <f t="shared" si="520"/>
        <v>#DIV/0!</v>
      </c>
      <c r="CM945" s="4" t="e">
        <f t="shared" si="521"/>
        <v>#DIV/0!</v>
      </c>
      <c r="CN945" s="4" t="e">
        <f t="shared" si="513"/>
        <v>#DIV/0!</v>
      </c>
      <c r="CO945" s="4" t="e">
        <f t="shared" si="514"/>
        <v>#DIV/0!</v>
      </c>
      <c r="CP945" s="4" t="e">
        <f t="shared" si="515"/>
        <v>#DIV/0!</v>
      </c>
      <c r="CQ945" s="4" t="e">
        <f t="shared" si="510"/>
        <v>#DIV/0!</v>
      </c>
      <c r="CR945" s="4" t="e">
        <f t="shared" si="511"/>
        <v>#DIV/0!</v>
      </c>
      <c r="CS945" s="4" t="e">
        <f t="shared" si="512"/>
        <v>#DIV/0!</v>
      </c>
      <c r="CT945" s="4" t="e">
        <f t="shared" si="522"/>
        <v>#DIV/0!</v>
      </c>
      <c r="CU945" s="4" t="e">
        <f t="shared" si="523"/>
        <v>#DIV/0!</v>
      </c>
      <c r="CV945" s="4" t="e">
        <f t="shared" si="524"/>
        <v>#DIV/0!</v>
      </c>
      <c r="CW945" s="4" t="e">
        <f t="shared" si="516"/>
        <v>#DIV/0!</v>
      </c>
      <c r="CX945" s="4" t="e">
        <f t="shared" si="517"/>
        <v>#DIV/0!</v>
      </c>
      <c r="CY945" s="4" t="e">
        <f t="shared" si="518"/>
        <v>#DIV/0!</v>
      </c>
      <c r="CZ945" s="4" t="e">
        <f t="shared" si="519"/>
        <v>#DIV/0!</v>
      </c>
      <c r="DA945" s="4" t="e">
        <f t="shared" si="519"/>
        <v>#DIV/0!</v>
      </c>
      <c r="DB945" s="4" t="e">
        <f t="shared" si="519"/>
        <v>#DIV/0!</v>
      </c>
      <c r="DC945" s="3"/>
      <c r="DD945" s="3" t="e">
        <f t="shared" si="498"/>
        <v>#DIV/0!</v>
      </c>
    </row>
    <row r="946" spans="33:108" x14ac:dyDescent="0.25">
      <c r="AG946" s="2">
        <f>IF(I946&gt;'Average Crustal Abundance'!B$2,Data!I946,'Average Crustal Abundance'!B$2)</f>
        <v>52200</v>
      </c>
      <c r="AH946" s="2">
        <f>IF(J946&gt;'Average Crustal Abundance'!C$2,Data!J946,'Average Crustal Abundance'!C$2)</f>
        <v>27</v>
      </c>
      <c r="AI946" s="2">
        <f>IF(K946&gt;'Average Crustal Abundance'!D$2,Data!K946,'Average Crustal Abundance'!D$2)</f>
        <v>59</v>
      </c>
      <c r="AJ946" s="2">
        <f>IF(L946&gt;'Average Crustal Abundance'!E$2,Data!L946,'Average Crustal Abundance'!E$2)</f>
        <v>0.188</v>
      </c>
      <c r="AK946" s="2">
        <f>IF(M946&gt;'Average Crustal Abundance'!F$2,Data!M946,'Average Crustal Abundance'!F$2)</f>
        <v>1.5E-3</v>
      </c>
      <c r="AL946" s="2">
        <f>IF(N946&gt;'Average Crustal Abundance'!G$2,Data!N946,'Average Crustal Abundance'!G$2)</f>
        <v>1.5E-3</v>
      </c>
      <c r="AM946" s="2">
        <f>IF(O946&gt;'Average Crustal Abundance'!H$2,Data!O946,'Average Crustal Abundance'!H$2)</f>
        <v>27</v>
      </c>
      <c r="AN946" s="2">
        <f>IF(P946&gt;'Average Crustal Abundance'!I$2,Data!P946,'Average Crustal Abundance'!I$2)</f>
        <v>5.6000000000000001E-2</v>
      </c>
      <c r="AO946" s="2">
        <f>IF(Q946&gt;'Average Crustal Abundance'!J$2,Data!Q946,'Average Crustal Abundance'!J$2)</f>
        <v>1.2999999999999999E-3</v>
      </c>
      <c r="AP946" s="2">
        <f>IF(R946&gt;'Average Crustal Abundance'!K$2,Data!R946,'Average Crustal Abundance'!K$2)</f>
        <v>72</v>
      </c>
      <c r="AQ946" s="2">
        <f>IF(S946&gt;'Average Crustal Abundance'!L$2,Data!S946,'Average Crustal Abundance'!L$2)</f>
        <v>0.08</v>
      </c>
      <c r="AR946" s="2">
        <f>IF(T946&gt;'Average Crustal Abundance'!M$2,Data!T946,'Average Crustal Abundance'!M$2)</f>
        <v>5.1999999999999998E-2</v>
      </c>
      <c r="AS946" s="2">
        <f>IF(U946&gt;'Average Crustal Abundance'!N$2,Data!U946,'Average Crustal Abundance'!N$2)</f>
        <v>0.5</v>
      </c>
      <c r="AT946" s="2">
        <f>IF(V946&gt;'Average Crustal Abundance'!O$2,Data!V946,'Average Crustal Abundance'!O$2)</f>
        <v>11</v>
      </c>
      <c r="AU946" s="2">
        <f>IF(W946&gt;'Average Crustal Abundance'!P$2,Data!W946,'Average Crustal Abundance'!P$2)</f>
        <v>0.03</v>
      </c>
      <c r="AV946" s="2">
        <f>IF(X946&gt;'Average Crustal Abundance'!Q$2,Data!X946,'Average Crustal Abundance'!Q$2)</f>
        <v>2.5</v>
      </c>
      <c r="AW946" s="2">
        <f>IF(Y946&gt;'Average Crustal Abundance'!R$2,Data!Y946,'Average Crustal Abundance'!R$2)</f>
        <v>0.2</v>
      </c>
      <c r="AX946" s="2">
        <f>IF(Z946&gt;'Average Crustal Abundance'!S$2,Data!Z946,'Average Crustal Abundance'!S$2)</f>
        <v>0.18</v>
      </c>
      <c r="AY946" s="2">
        <f>IF(AA946&gt;'Average Crustal Abundance'!T$2,Data!AA946,'Average Crustal Abundance'!T$2)</f>
        <v>1E-3</v>
      </c>
      <c r="AZ946" s="2">
        <f>IF(AB946&gt;'Average Crustal Abundance'!U$2,Data!AB946,'Average Crustal Abundance'!U$2)</f>
        <v>0.8</v>
      </c>
      <c r="BA946" s="2">
        <f>IF(AC946&gt;'Average Crustal Abundance'!V$2,Data!AC946,'Average Crustal Abundance'!V$2)</f>
        <v>1</v>
      </c>
      <c r="BB946" s="2">
        <f>IF(AD946&gt;'Average Crustal Abundance'!W$2,Data!AD946,'Average Crustal Abundance'!W$2)</f>
        <v>1.7</v>
      </c>
      <c r="BC946" s="2">
        <f>IF(AE946&gt;'Average Crustal Abundance'!X$2,Data!AE946,'Average Crustal Abundance'!X$2)</f>
        <v>20</v>
      </c>
      <c r="BD946" s="2">
        <f>IF(AF946&gt;'Average Crustal Abundance'!Y$2,Data!AF946,'Average Crustal Abundance'!Y$2)</f>
        <v>1.3</v>
      </c>
      <c r="BE946" s="3">
        <f>LOG((AG946/'Average Crustal Abundance'!B$2),1.636)</f>
        <v>0</v>
      </c>
      <c r="BF946" s="3">
        <f>LOG((AH946/'Average Crustal Abundance'!C$2),5.77)</f>
        <v>0</v>
      </c>
      <c r="BG946" s="3">
        <f>LOG((AI946/'Average Crustal Abundance'!D$2),5.07)</f>
        <v>0</v>
      </c>
      <c r="BH946" s="3">
        <f>IF(LOG((AJ946/'Average Crustal Abundance'!E$2))&lt;6,LOG((AJ946/'Average Crustal Abundance'!E$2)),6)</f>
        <v>0</v>
      </c>
      <c r="BI946" s="3">
        <f>IF(LOG((AK946/'Average Crustal Abundance'!F$2))&lt;6,LOG((AK946/'Average Crustal Abundance'!F$2)),6)</f>
        <v>0</v>
      </c>
      <c r="BJ946" s="3">
        <f>IF(LOG((AL946/'Average Crustal Abundance'!G$2))&lt;6,LOG((AL946/'Average Crustal Abundance'!G$2)),6)</f>
        <v>0</v>
      </c>
      <c r="BK946" s="3">
        <f>LOG((AM946/'Average Crustal Abundance'!H$2),5.77)</f>
        <v>0</v>
      </c>
      <c r="BL946" s="3">
        <f>IF(LOG((AN946/'Average Crustal Abundance'!I$2))&lt;6,LOG((AN946/'Average Crustal Abundance'!I$2)),6)</f>
        <v>0</v>
      </c>
      <c r="BM946" s="3">
        <f>IF(LOG((AO946/'Average Crustal Abundance'!J$2))&lt;6,LOG((AO946/'Average Crustal Abundance'!J$2)),6)</f>
        <v>0</v>
      </c>
      <c r="BN946" s="3">
        <f>LOG((AP946/'Average Crustal Abundance'!K$2),4.9)</f>
        <v>0</v>
      </c>
      <c r="BO946" s="3">
        <f>IF(LOG((AQ946/'Average Crustal Abundance'!L$2))&lt;6,LOG((AQ946/'Average Crustal Abundance'!L$2)),6)</f>
        <v>0</v>
      </c>
      <c r="BP946" s="3">
        <f>IF(LOG((AR946/'Average Crustal Abundance'!M$2))&lt;6,LOG((AR946/'Average Crustal Abundance'!M$2)),6)</f>
        <v>0</v>
      </c>
      <c r="BQ946" s="3">
        <f>IF(LOG((AS946/'Average Crustal Abundance'!N$2))&lt;6,LOG((AS946/'Average Crustal Abundance'!N$2)),6)</f>
        <v>0</v>
      </c>
      <c r="BR946" s="3">
        <f>LOG((AT946/'Average Crustal Abundance'!O$2),6.71)</f>
        <v>0</v>
      </c>
      <c r="BS946" s="3">
        <f>IF(LOG((AU946/'Average Crustal Abundance'!P$2))&lt;6,LOG((AU946/'Average Crustal Abundance'!P$2)),6)</f>
        <v>0</v>
      </c>
      <c r="BT946" s="3">
        <f>LOG((AV946/'Average Crustal Abundance'!Q$2),8.58)</f>
        <v>0</v>
      </c>
      <c r="BU946" s="3">
        <f>IF(LOG((AW946/'Average Crustal Abundance'!R$2))&lt;6,LOG((AW946/'Average Crustal Abundance'!R$2)),6)</f>
        <v>0</v>
      </c>
      <c r="BV946" s="3">
        <f>IF(LOG((AX946/'Average Crustal Abundance'!S$2))&lt;6,LOG((AX946/'Average Crustal Abundance'!S$2)),6)</f>
        <v>0</v>
      </c>
      <c r="BW946" s="3">
        <f>IF(LOG((AY946/'Average Crustal Abundance'!T$2))&lt;6,LOG((AY946/'Average Crustal Abundance'!T$2)),6)</f>
        <v>0</v>
      </c>
      <c r="BX946" s="3">
        <f>IF(LOG((AZ946/'Average Crustal Abundance'!U$2))&lt;6,LOG((AZ946/'Average Crustal Abundance'!U$2)),6)</f>
        <v>0</v>
      </c>
      <c r="BY946" s="3">
        <f>IF(LOG((BA946/'Average Crustal Abundance'!V$2))&lt;6,LOG((BA946/'Average Crustal Abundance'!V$2)),6)</f>
        <v>0</v>
      </c>
      <c r="BZ946" s="3">
        <f>LOG((BB946/'Average Crustal Abundance'!W$2),9.15)</f>
        <v>0</v>
      </c>
      <c r="CA946" s="3">
        <f>LOG((BC946/'Average Crustal Abundance'!X$2),6.07)</f>
        <v>0</v>
      </c>
      <c r="CB946" s="3">
        <f>LOG((BD946/'Average Crustal Abundance'!Y$2),9.57)</f>
        <v>0</v>
      </c>
      <c r="CC946" s="3">
        <f t="shared" si="496"/>
        <v>0</v>
      </c>
      <c r="CD946" s="3" t="e">
        <f t="shared" si="497"/>
        <v>#DIV/0!</v>
      </c>
      <c r="CE946" s="4" t="e">
        <f t="shared" si="493"/>
        <v>#DIV/0!</v>
      </c>
      <c r="CF946" s="4" t="e">
        <f t="shared" si="494"/>
        <v>#DIV/0!</v>
      </c>
      <c r="CG946" s="4" t="e">
        <f t="shared" si="495"/>
        <v>#DIV/0!</v>
      </c>
      <c r="CH946" s="4" t="e">
        <f t="shared" si="489"/>
        <v>#DIV/0!</v>
      </c>
      <c r="CI946" s="4" t="e">
        <f t="shared" si="490"/>
        <v>#DIV/0!</v>
      </c>
      <c r="CJ946" s="4" t="e">
        <f t="shared" si="491"/>
        <v>#DIV/0!</v>
      </c>
      <c r="CK946" s="4" t="e">
        <f t="shared" si="492"/>
        <v>#DIV/0!</v>
      </c>
      <c r="CL946" s="4" t="e">
        <f t="shared" si="520"/>
        <v>#DIV/0!</v>
      </c>
      <c r="CM946" s="4" t="e">
        <f t="shared" si="521"/>
        <v>#DIV/0!</v>
      </c>
      <c r="CN946" s="4" t="e">
        <f t="shared" si="513"/>
        <v>#DIV/0!</v>
      </c>
      <c r="CO946" s="4" t="e">
        <f t="shared" si="514"/>
        <v>#DIV/0!</v>
      </c>
      <c r="CP946" s="4" t="e">
        <f t="shared" si="515"/>
        <v>#DIV/0!</v>
      </c>
      <c r="CQ946" s="4" t="e">
        <f t="shared" si="510"/>
        <v>#DIV/0!</v>
      </c>
      <c r="CR946" s="4" t="e">
        <f t="shared" si="511"/>
        <v>#DIV/0!</v>
      </c>
      <c r="CS946" s="4" t="e">
        <f t="shared" si="512"/>
        <v>#DIV/0!</v>
      </c>
      <c r="CT946" s="4" t="e">
        <f t="shared" si="522"/>
        <v>#DIV/0!</v>
      </c>
      <c r="CU946" s="4" t="e">
        <f t="shared" si="523"/>
        <v>#DIV/0!</v>
      </c>
      <c r="CV946" s="4" t="e">
        <f t="shared" si="524"/>
        <v>#DIV/0!</v>
      </c>
      <c r="CW946" s="4" t="e">
        <f t="shared" si="516"/>
        <v>#DIV/0!</v>
      </c>
      <c r="CX946" s="4" t="e">
        <f t="shared" si="517"/>
        <v>#DIV/0!</v>
      </c>
      <c r="CY946" s="4" t="e">
        <f t="shared" si="518"/>
        <v>#DIV/0!</v>
      </c>
      <c r="CZ946" s="4" t="e">
        <f t="shared" si="519"/>
        <v>#DIV/0!</v>
      </c>
      <c r="DA946" s="4" t="e">
        <f t="shared" si="519"/>
        <v>#DIV/0!</v>
      </c>
      <c r="DB946" s="4" t="e">
        <f t="shared" si="519"/>
        <v>#DIV/0!</v>
      </c>
      <c r="DC946" s="3"/>
      <c r="DD946" s="3" t="e">
        <f t="shared" si="498"/>
        <v>#DIV/0!</v>
      </c>
    </row>
    <row r="947" spans="33:108" x14ac:dyDescent="0.25">
      <c r="AG947" s="2">
        <f>IF(I947&gt;'Average Crustal Abundance'!B$2,Data!I947,'Average Crustal Abundance'!B$2)</f>
        <v>52200</v>
      </c>
      <c r="AH947" s="2">
        <f>IF(J947&gt;'Average Crustal Abundance'!C$2,Data!J947,'Average Crustal Abundance'!C$2)</f>
        <v>27</v>
      </c>
      <c r="AI947" s="2">
        <f>IF(K947&gt;'Average Crustal Abundance'!D$2,Data!K947,'Average Crustal Abundance'!D$2)</f>
        <v>59</v>
      </c>
      <c r="AJ947" s="2">
        <f>IF(L947&gt;'Average Crustal Abundance'!E$2,Data!L947,'Average Crustal Abundance'!E$2)</f>
        <v>0.188</v>
      </c>
      <c r="AK947" s="2">
        <f>IF(M947&gt;'Average Crustal Abundance'!F$2,Data!M947,'Average Crustal Abundance'!F$2)</f>
        <v>1.5E-3</v>
      </c>
      <c r="AL947" s="2">
        <f>IF(N947&gt;'Average Crustal Abundance'!G$2,Data!N947,'Average Crustal Abundance'!G$2)</f>
        <v>1.5E-3</v>
      </c>
      <c r="AM947" s="2">
        <f>IF(O947&gt;'Average Crustal Abundance'!H$2,Data!O947,'Average Crustal Abundance'!H$2)</f>
        <v>27</v>
      </c>
      <c r="AN947" s="2">
        <f>IF(P947&gt;'Average Crustal Abundance'!I$2,Data!P947,'Average Crustal Abundance'!I$2)</f>
        <v>5.6000000000000001E-2</v>
      </c>
      <c r="AO947" s="2">
        <f>IF(Q947&gt;'Average Crustal Abundance'!J$2,Data!Q947,'Average Crustal Abundance'!J$2)</f>
        <v>1.2999999999999999E-3</v>
      </c>
      <c r="AP947" s="2">
        <f>IF(R947&gt;'Average Crustal Abundance'!K$2,Data!R947,'Average Crustal Abundance'!K$2)</f>
        <v>72</v>
      </c>
      <c r="AQ947" s="2">
        <f>IF(S947&gt;'Average Crustal Abundance'!L$2,Data!S947,'Average Crustal Abundance'!L$2)</f>
        <v>0.08</v>
      </c>
      <c r="AR947" s="2">
        <f>IF(T947&gt;'Average Crustal Abundance'!M$2,Data!T947,'Average Crustal Abundance'!M$2)</f>
        <v>5.1999999999999998E-2</v>
      </c>
      <c r="AS947" s="2">
        <f>IF(U947&gt;'Average Crustal Abundance'!N$2,Data!U947,'Average Crustal Abundance'!N$2)</f>
        <v>0.5</v>
      </c>
      <c r="AT947" s="2">
        <f>IF(V947&gt;'Average Crustal Abundance'!O$2,Data!V947,'Average Crustal Abundance'!O$2)</f>
        <v>11</v>
      </c>
      <c r="AU947" s="2">
        <f>IF(W947&gt;'Average Crustal Abundance'!P$2,Data!W947,'Average Crustal Abundance'!P$2)</f>
        <v>0.03</v>
      </c>
      <c r="AV947" s="2">
        <f>IF(X947&gt;'Average Crustal Abundance'!Q$2,Data!X947,'Average Crustal Abundance'!Q$2)</f>
        <v>2.5</v>
      </c>
      <c r="AW947" s="2">
        <f>IF(Y947&gt;'Average Crustal Abundance'!R$2,Data!Y947,'Average Crustal Abundance'!R$2)</f>
        <v>0.2</v>
      </c>
      <c r="AX947" s="2">
        <f>IF(Z947&gt;'Average Crustal Abundance'!S$2,Data!Z947,'Average Crustal Abundance'!S$2)</f>
        <v>0.18</v>
      </c>
      <c r="AY947" s="2">
        <f>IF(AA947&gt;'Average Crustal Abundance'!T$2,Data!AA947,'Average Crustal Abundance'!T$2)</f>
        <v>1E-3</v>
      </c>
      <c r="AZ947" s="2">
        <f>IF(AB947&gt;'Average Crustal Abundance'!U$2,Data!AB947,'Average Crustal Abundance'!U$2)</f>
        <v>0.8</v>
      </c>
      <c r="BA947" s="2">
        <f>IF(AC947&gt;'Average Crustal Abundance'!V$2,Data!AC947,'Average Crustal Abundance'!V$2)</f>
        <v>1</v>
      </c>
      <c r="BB947" s="2">
        <f>IF(AD947&gt;'Average Crustal Abundance'!W$2,Data!AD947,'Average Crustal Abundance'!W$2)</f>
        <v>1.7</v>
      </c>
      <c r="BC947" s="2">
        <f>IF(AE947&gt;'Average Crustal Abundance'!X$2,Data!AE947,'Average Crustal Abundance'!X$2)</f>
        <v>20</v>
      </c>
      <c r="BD947" s="2">
        <f>IF(AF947&gt;'Average Crustal Abundance'!Y$2,Data!AF947,'Average Crustal Abundance'!Y$2)</f>
        <v>1.3</v>
      </c>
      <c r="BE947" s="3">
        <f>LOG((AG947/'Average Crustal Abundance'!B$2),1.636)</f>
        <v>0</v>
      </c>
      <c r="BF947" s="3">
        <f>LOG((AH947/'Average Crustal Abundance'!C$2),5.77)</f>
        <v>0</v>
      </c>
      <c r="BG947" s="3">
        <f>LOG((AI947/'Average Crustal Abundance'!D$2),5.07)</f>
        <v>0</v>
      </c>
      <c r="BH947" s="3">
        <f>IF(LOG((AJ947/'Average Crustal Abundance'!E$2))&lt;6,LOG((AJ947/'Average Crustal Abundance'!E$2)),6)</f>
        <v>0</v>
      </c>
      <c r="BI947" s="3">
        <f>IF(LOG((AK947/'Average Crustal Abundance'!F$2))&lt;6,LOG((AK947/'Average Crustal Abundance'!F$2)),6)</f>
        <v>0</v>
      </c>
      <c r="BJ947" s="3">
        <f>IF(LOG((AL947/'Average Crustal Abundance'!G$2))&lt;6,LOG((AL947/'Average Crustal Abundance'!G$2)),6)</f>
        <v>0</v>
      </c>
      <c r="BK947" s="3">
        <f>LOG((AM947/'Average Crustal Abundance'!H$2),5.77)</f>
        <v>0</v>
      </c>
      <c r="BL947" s="3">
        <f>IF(LOG((AN947/'Average Crustal Abundance'!I$2))&lt;6,LOG((AN947/'Average Crustal Abundance'!I$2)),6)</f>
        <v>0</v>
      </c>
      <c r="BM947" s="3">
        <f>IF(LOG((AO947/'Average Crustal Abundance'!J$2))&lt;6,LOG((AO947/'Average Crustal Abundance'!J$2)),6)</f>
        <v>0</v>
      </c>
      <c r="BN947" s="3">
        <f>LOG((AP947/'Average Crustal Abundance'!K$2),4.9)</f>
        <v>0</v>
      </c>
      <c r="BO947" s="3">
        <f>IF(LOG((AQ947/'Average Crustal Abundance'!L$2))&lt;6,LOG((AQ947/'Average Crustal Abundance'!L$2)),6)</f>
        <v>0</v>
      </c>
      <c r="BP947" s="3">
        <f>IF(LOG((AR947/'Average Crustal Abundance'!M$2))&lt;6,LOG((AR947/'Average Crustal Abundance'!M$2)),6)</f>
        <v>0</v>
      </c>
      <c r="BQ947" s="3">
        <f>IF(LOG((AS947/'Average Crustal Abundance'!N$2))&lt;6,LOG((AS947/'Average Crustal Abundance'!N$2)),6)</f>
        <v>0</v>
      </c>
      <c r="BR947" s="3">
        <f>LOG((AT947/'Average Crustal Abundance'!O$2),6.71)</f>
        <v>0</v>
      </c>
      <c r="BS947" s="3">
        <f>IF(LOG((AU947/'Average Crustal Abundance'!P$2))&lt;6,LOG((AU947/'Average Crustal Abundance'!P$2)),6)</f>
        <v>0</v>
      </c>
      <c r="BT947" s="3">
        <f>LOG((AV947/'Average Crustal Abundance'!Q$2),8.58)</f>
        <v>0</v>
      </c>
      <c r="BU947" s="3">
        <f>IF(LOG((AW947/'Average Crustal Abundance'!R$2))&lt;6,LOG((AW947/'Average Crustal Abundance'!R$2)),6)</f>
        <v>0</v>
      </c>
      <c r="BV947" s="3">
        <f>IF(LOG((AX947/'Average Crustal Abundance'!S$2))&lt;6,LOG((AX947/'Average Crustal Abundance'!S$2)),6)</f>
        <v>0</v>
      </c>
      <c r="BW947" s="3">
        <f>IF(LOG((AY947/'Average Crustal Abundance'!T$2))&lt;6,LOG((AY947/'Average Crustal Abundance'!T$2)),6)</f>
        <v>0</v>
      </c>
      <c r="BX947" s="3">
        <f>IF(LOG((AZ947/'Average Crustal Abundance'!U$2))&lt;6,LOG((AZ947/'Average Crustal Abundance'!U$2)),6)</f>
        <v>0</v>
      </c>
      <c r="BY947" s="3">
        <f>IF(LOG((BA947/'Average Crustal Abundance'!V$2))&lt;6,LOG((BA947/'Average Crustal Abundance'!V$2)),6)</f>
        <v>0</v>
      </c>
      <c r="BZ947" s="3">
        <f>LOG((BB947/'Average Crustal Abundance'!W$2),9.15)</f>
        <v>0</v>
      </c>
      <c r="CA947" s="3">
        <f>LOG((BC947/'Average Crustal Abundance'!X$2),6.07)</f>
        <v>0</v>
      </c>
      <c r="CB947" s="3">
        <f>LOG((BD947/'Average Crustal Abundance'!Y$2),9.57)</f>
        <v>0</v>
      </c>
      <c r="CC947" s="3">
        <f t="shared" si="496"/>
        <v>0</v>
      </c>
      <c r="CD947" s="3" t="e">
        <f t="shared" si="497"/>
        <v>#DIV/0!</v>
      </c>
      <c r="CE947" s="4" t="e">
        <f t="shared" si="493"/>
        <v>#DIV/0!</v>
      </c>
      <c r="CF947" s="4" t="e">
        <f t="shared" si="494"/>
        <v>#DIV/0!</v>
      </c>
      <c r="CG947" s="4" t="e">
        <f t="shared" si="495"/>
        <v>#DIV/0!</v>
      </c>
      <c r="CH947" s="4" t="e">
        <f t="shared" si="489"/>
        <v>#DIV/0!</v>
      </c>
      <c r="CI947" s="4" t="e">
        <f t="shared" si="490"/>
        <v>#DIV/0!</v>
      </c>
      <c r="CJ947" s="4" t="e">
        <f t="shared" si="491"/>
        <v>#DIV/0!</v>
      </c>
      <c r="CK947" s="4" t="e">
        <f t="shared" si="492"/>
        <v>#DIV/0!</v>
      </c>
      <c r="CL947" s="4" t="e">
        <f t="shared" si="520"/>
        <v>#DIV/0!</v>
      </c>
      <c r="CM947" s="4" t="e">
        <f t="shared" si="521"/>
        <v>#DIV/0!</v>
      </c>
      <c r="CN947" s="4" t="e">
        <f t="shared" si="513"/>
        <v>#DIV/0!</v>
      </c>
      <c r="CO947" s="4" t="e">
        <f t="shared" si="514"/>
        <v>#DIV/0!</v>
      </c>
      <c r="CP947" s="4" t="e">
        <f t="shared" si="515"/>
        <v>#DIV/0!</v>
      </c>
      <c r="CQ947" s="4" t="e">
        <f t="shared" ref="CQ947:CQ964" si="525">BQ947*$CD947</f>
        <v>#DIV/0!</v>
      </c>
      <c r="CR947" s="4" t="e">
        <f t="shared" ref="CR947:CR964" si="526">BR947*$CD947</f>
        <v>#DIV/0!</v>
      </c>
      <c r="CS947" s="4" t="e">
        <f t="shared" ref="CS947:CS964" si="527">BS947*$CD947</f>
        <v>#DIV/0!</v>
      </c>
      <c r="CT947" s="4" t="e">
        <f t="shared" si="522"/>
        <v>#DIV/0!</v>
      </c>
      <c r="CU947" s="4" t="e">
        <f t="shared" si="523"/>
        <v>#DIV/0!</v>
      </c>
      <c r="CV947" s="4" t="e">
        <f t="shared" si="524"/>
        <v>#DIV/0!</v>
      </c>
      <c r="CW947" s="4" t="e">
        <f t="shared" si="516"/>
        <v>#DIV/0!</v>
      </c>
      <c r="CX947" s="4" t="e">
        <f t="shared" si="517"/>
        <v>#DIV/0!</v>
      </c>
      <c r="CY947" s="4" t="e">
        <f t="shared" si="518"/>
        <v>#DIV/0!</v>
      </c>
      <c r="CZ947" s="4" t="e">
        <f t="shared" si="519"/>
        <v>#DIV/0!</v>
      </c>
      <c r="DA947" s="4" t="e">
        <f t="shared" si="519"/>
        <v>#DIV/0!</v>
      </c>
      <c r="DB947" s="4" t="e">
        <f t="shared" si="519"/>
        <v>#DIV/0!</v>
      </c>
      <c r="DC947" s="3"/>
      <c r="DD947" s="3" t="e">
        <f t="shared" si="498"/>
        <v>#DIV/0!</v>
      </c>
    </row>
    <row r="948" spans="33:108" x14ac:dyDescent="0.25">
      <c r="AG948" s="2">
        <f>IF(I948&gt;'Average Crustal Abundance'!B$2,Data!I948,'Average Crustal Abundance'!B$2)</f>
        <v>52200</v>
      </c>
      <c r="AH948" s="2">
        <f>IF(J948&gt;'Average Crustal Abundance'!C$2,Data!J948,'Average Crustal Abundance'!C$2)</f>
        <v>27</v>
      </c>
      <c r="AI948" s="2">
        <f>IF(K948&gt;'Average Crustal Abundance'!D$2,Data!K948,'Average Crustal Abundance'!D$2)</f>
        <v>59</v>
      </c>
      <c r="AJ948" s="2">
        <f>IF(L948&gt;'Average Crustal Abundance'!E$2,Data!L948,'Average Crustal Abundance'!E$2)</f>
        <v>0.188</v>
      </c>
      <c r="AK948" s="2">
        <f>IF(M948&gt;'Average Crustal Abundance'!F$2,Data!M948,'Average Crustal Abundance'!F$2)</f>
        <v>1.5E-3</v>
      </c>
      <c r="AL948" s="2">
        <f>IF(N948&gt;'Average Crustal Abundance'!G$2,Data!N948,'Average Crustal Abundance'!G$2)</f>
        <v>1.5E-3</v>
      </c>
      <c r="AM948" s="2">
        <f>IF(O948&gt;'Average Crustal Abundance'!H$2,Data!O948,'Average Crustal Abundance'!H$2)</f>
        <v>27</v>
      </c>
      <c r="AN948" s="2">
        <f>IF(P948&gt;'Average Crustal Abundance'!I$2,Data!P948,'Average Crustal Abundance'!I$2)</f>
        <v>5.6000000000000001E-2</v>
      </c>
      <c r="AO948" s="2">
        <f>IF(Q948&gt;'Average Crustal Abundance'!J$2,Data!Q948,'Average Crustal Abundance'!J$2)</f>
        <v>1.2999999999999999E-3</v>
      </c>
      <c r="AP948" s="2">
        <f>IF(R948&gt;'Average Crustal Abundance'!K$2,Data!R948,'Average Crustal Abundance'!K$2)</f>
        <v>72</v>
      </c>
      <c r="AQ948" s="2">
        <f>IF(S948&gt;'Average Crustal Abundance'!L$2,Data!S948,'Average Crustal Abundance'!L$2)</f>
        <v>0.08</v>
      </c>
      <c r="AR948" s="2">
        <f>IF(T948&gt;'Average Crustal Abundance'!M$2,Data!T948,'Average Crustal Abundance'!M$2)</f>
        <v>5.1999999999999998E-2</v>
      </c>
      <c r="AS948" s="2">
        <f>IF(U948&gt;'Average Crustal Abundance'!N$2,Data!U948,'Average Crustal Abundance'!N$2)</f>
        <v>0.5</v>
      </c>
      <c r="AT948" s="2">
        <f>IF(V948&gt;'Average Crustal Abundance'!O$2,Data!V948,'Average Crustal Abundance'!O$2)</f>
        <v>11</v>
      </c>
      <c r="AU948" s="2">
        <f>IF(W948&gt;'Average Crustal Abundance'!P$2,Data!W948,'Average Crustal Abundance'!P$2)</f>
        <v>0.03</v>
      </c>
      <c r="AV948" s="2">
        <f>IF(X948&gt;'Average Crustal Abundance'!Q$2,Data!X948,'Average Crustal Abundance'!Q$2)</f>
        <v>2.5</v>
      </c>
      <c r="AW948" s="2">
        <f>IF(Y948&gt;'Average Crustal Abundance'!R$2,Data!Y948,'Average Crustal Abundance'!R$2)</f>
        <v>0.2</v>
      </c>
      <c r="AX948" s="2">
        <f>IF(Z948&gt;'Average Crustal Abundance'!S$2,Data!Z948,'Average Crustal Abundance'!S$2)</f>
        <v>0.18</v>
      </c>
      <c r="AY948" s="2">
        <f>IF(AA948&gt;'Average Crustal Abundance'!T$2,Data!AA948,'Average Crustal Abundance'!T$2)</f>
        <v>1E-3</v>
      </c>
      <c r="AZ948" s="2">
        <f>IF(AB948&gt;'Average Crustal Abundance'!U$2,Data!AB948,'Average Crustal Abundance'!U$2)</f>
        <v>0.8</v>
      </c>
      <c r="BA948" s="2">
        <f>IF(AC948&gt;'Average Crustal Abundance'!V$2,Data!AC948,'Average Crustal Abundance'!V$2)</f>
        <v>1</v>
      </c>
      <c r="BB948" s="2">
        <f>IF(AD948&gt;'Average Crustal Abundance'!W$2,Data!AD948,'Average Crustal Abundance'!W$2)</f>
        <v>1.7</v>
      </c>
      <c r="BC948" s="2">
        <f>IF(AE948&gt;'Average Crustal Abundance'!X$2,Data!AE948,'Average Crustal Abundance'!X$2)</f>
        <v>20</v>
      </c>
      <c r="BD948" s="2">
        <f>IF(AF948&gt;'Average Crustal Abundance'!Y$2,Data!AF948,'Average Crustal Abundance'!Y$2)</f>
        <v>1.3</v>
      </c>
      <c r="BE948" s="3">
        <f>LOG((AG948/'Average Crustal Abundance'!B$2),1.636)</f>
        <v>0</v>
      </c>
      <c r="BF948" s="3">
        <f>LOG((AH948/'Average Crustal Abundance'!C$2),5.77)</f>
        <v>0</v>
      </c>
      <c r="BG948" s="3">
        <f>LOG((AI948/'Average Crustal Abundance'!D$2),5.07)</f>
        <v>0</v>
      </c>
      <c r="BH948" s="3">
        <f>IF(LOG((AJ948/'Average Crustal Abundance'!E$2))&lt;6,LOG((AJ948/'Average Crustal Abundance'!E$2)),6)</f>
        <v>0</v>
      </c>
      <c r="BI948" s="3">
        <f>IF(LOG((AK948/'Average Crustal Abundance'!F$2))&lt;6,LOG((AK948/'Average Crustal Abundance'!F$2)),6)</f>
        <v>0</v>
      </c>
      <c r="BJ948" s="3">
        <f>IF(LOG((AL948/'Average Crustal Abundance'!G$2))&lt;6,LOG((AL948/'Average Crustal Abundance'!G$2)),6)</f>
        <v>0</v>
      </c>
      <c r="BK948" s="3">
        <f>LOG((AM948/'Average Crustal Abundance'!H$2),5.77)</f>
        <v>0</v>
      </c>
      <c r="BL948" s="3">
        <f>IF(LOG((AN948/'Average Crustal Abundance'!I$2))&lt;6,LOG((AN948/'Average Crustal Abundance'!I$2)),6)</f>
        <v>0</v>
      </c>
      <c r="BM948" s="3">
        <f>IF(LOG((AO948/'Average Crustal Abundance'!J$2))&lt;6,LOG((AO948/'Average Crustal Abundance'!J$2)),6)</f>
        <v>0</v>
      </c>
      <c r="BN948" s="3">
        <f>LOG((AP948/'Average Crustal Abundance'!K$2),4.9)</f>
        <v>0</v>
      </c>
      <c r="BO948" s="3">
        <f>IF(LOG((AQ948/'Average Crustal Abundance'!L$2))&lt;6,LOG((AQ948/'Average Crustal Abundance'!L$2)),6)</f>
        <v>0</v>
      </c>
      <c r="BP948" s="3">
        <f>IF(LOG((AR948/'Average Crustal Abundance'!M$2))&lt;6,LOG((AR948/'Average Crustal Abundance'!M$2)),6)</f>
        <v>0</v>
      </c>
      <c r="BQ948" s="3">
        <f>IF(LOG((AS948/'Average Crustal Abundance'!N$2))&lt;6,LOG((AS948/'Average Crustal Abundance'!N$2)),6)</f>
        <v>0</v>
      </c>
      <c r="BR948" s="3">
        <f>LOG((AT948/'Average Crustal Abundance'!O$2),6.71)</f>
        <v>0</v>
      </c>
      <c r="BS948" s="3">
        <f>IF(LOG((AU948/'Average Crustal Abundance'!P$2))&lt;6,LOG((AU948/'Average Crustal Abundance'!P$2)),6)</f>
        <v>0</v>
      </c>
      <c r="BT948" s="3">
        <f>LOG((AV948/'Average Crustal Abundance'!Q$2),8.58)</f>
        <v>0</v>
      </c>
      <c r="BU948" s="3">
        <f>IF(LOG((AW948/'Average Crustal Abundance'!R$2))&lt;6,LOG((AW948/'Average Crustal Abundance'!R$2)),6)</f>
        <v>0</v>
      </c>
      <c r="BV948" s="3">
        <f>IF(LOG((AX948/'Average Crustal Abundance'!S$2))&lt;6,LOG((AX948/'Average Crustal Abundance'!S$2)),6)</f>
        <v>0</v>
      </c>
      <c r="BW948" s="3">
        <f>IF(LOG((AY948/'Average Crustal Abundance'!T$2))&lt;6,LOG((AY948/'Average Crustal Abundance'!T$2)),6)</f>
        <v>0</v>
      </c>
      <c r="BX948" s="3">
        <f>IF(LOG((AZ948/'Average Crustal Abundance'!U$2))&lt;6,LOG((AZ948/'Average Crustal Abundance'!U$2)),6)</f>
        <v>0</v>
      </c>
      <c r="BY948" s="3">
        <f>IF(LOG((BA948/'Average Crustal Abundance'!V$2))&lt;6,LOG((BA948/'Average Crustal Abundance'!V$2)),6)</f>
        <v>0</v>
      </c>
      <c r="BZ948" s="3">
        <f>LOG((BB948/'Average Crustal Abundance'!W$2),9.15)</f>
        <v>0</v>
      </c>
      <c r="CA948" s="3">
        <f>LOG((BC948/'Average Crustal Abundance'!X$2),6.07)</f>
        <v>0</v>
      </c>
      <c r="CB948" s="3">
        <f>LOG((BD948/'Average Crustal Abundance'!Y$2),9.57)</f>
        <v>0</v>
      </c>
      <c r="CC948" s="3">
        <f t="shared" si="496"/>
        <v>0</v>
      </c>
      <c r="CD948" s="3" t="e">
        <f t="shared" si="497"/>
        <v>#DIV/0!</v>
      </c>
      <c r="CE948" s="4" t="e">
        <f t="shared" si="493"/>
        <v>#DIV/0!</v>
      </c>
      <c r="CF948" s="4" t="e">
        <f t="shared" si="494"/>
        <v>#DIV/0!</v>
      </c>
      <c r="CG948" s="4" t="e">
        <f t="shared" si="495"/>
        <v>#DIV/0!</v>
      </c>
      <c r="CH948" s="4" t="e">
        <f t="shared" si="489"/>
        <v>#DIV/0!</v>
      </c>
      <c r="CI948" s="4" t="e">
        <f t="shared" si="490"/>
        <v>#DIV/0!</v>
      </c>
      <c r="CJ948" s="4" t="e">
        <f t="shared" si="491"/>
        <v>#DIV/0!</v>
      </c>
      <c r="CK948" s="4" t="e">
        <f t="shared" si="492"/>
        <v>#DIV/0!</v>
      </c>
      <c r="CL948" s="4" t="e">
        <f t="shared" si="520"/>
        <v>#DIV/0!</v>
      </c>
      <c r="CM948" s="4" t="e">
        <f t="shared" si="521"/>
        <v>#DIV/0!</v>
      </c>
      <c r="CN948" s="4" t="e">
        <f t="shared" ref="CN948:CN979" si="528">BN948*$CD948</f>
        <v>#DIV/0!</v>
      </c>
      <c r="CO948" s="4" t="e">
        <f t="shared" ref="CO948:CO979" si="529">BO948*$CD948</f>
        <v>#DIV/0!</v>
      </c>
      <c r="CP948" s="4" t="e">
        <f t="shared" ref="CP948:CP979" si="530">BP948*$CD948</f>
        <v>#DIV/0!</v>
      </c>
      <c r="CQ948" s="4" t="e">
        <f t="shared" si="525"/>
        <v>#DIV/0!</v>
      </c>
      <c r="CR948" s="4" t="e">
        <f t="shared" si="526"/>
        <v>#DIV/0!</v>
      </c>
      <c r="CS948" s="4" t="e">
        <f t="shared" si="527"/>
        <v>#DIV/0!</v>
      </c>
      <c r="CT948" s="4" t="e">
        <f t="shared" si="522"/>
        <v>#DIV/0!</v>
      </c>
      <c r="CU948" s="4" t="e">
        <f t="shared" si="523"/>
        <v>#DIV/0!</v>
      </c>
      <c r="CV948" s="4" t="e">
        <f t="shared" si="524"/>
        <v>#DIV/0!</v>
      </c>
      <c r="CW948" s="4" t="e">
        <f t="shared" si="516"/>
        <v>#DIV/0!</v>
      </c>
      <c r="CX948" s="4" t="e">
        <f t="shared" si="517"/>
        <v>#DIV/0!</v>
      </c>
      <c r="CY948" s="4" t="e">
        <f t="shared" si="518"/>
        <v>#DIV/0!</v>
      </c>
      <c r="CZ948" s="4" t="e">
        <f t="shared" si="519"/>
        <v>#DIV/0!</v>
      </c>
      <c r="DA948" s="4" t="e">
        <f t="shared" si="519"/>
        <v>#DIV/0!</v>
      </c>
      <c r="DB948" s="4" t="e">
        <f t="shared" si="519"/>
        <v>#DIV/0!</v>
      </c>
      <c r="DC948" s="3"/>
      <c r="DD948" s="3" t="e">
        <f t="shared" si="498"/>
        <v>#DIV/0!</v>
      </c>
    </row>
    <row r="949" spans="33:108" x14ac:dyDescent="0.25">
      <c r="AG949" s="2">
        <f>IF(I949&gt;'Average Crustal Abundance'!B$2,Data!I949,'Average Crustal Abundance'!B$2)</f>
        <v>52200</v>
      </c>
      <c r="AH949" s="2">
        <f>IF(J949&gt;'Average Crustal Abundance'!C$2,Data!J949,'Average Crustal Abundance'!C$2)</f>
        <v>27</v>
      </c>
      <c r="AI949" s="2">
        <f>IF(K949&gt;'Average Crustal Abundance'!D$2,Data!K949,'Average Crustal Abundance'!D$2)</f>
        <v>59</v>
      </c>
      <c r="AJ949" s="2">
        <f>IF(L949&gt;'Average Crustal Abundance'!E$2,Data!L949,'Average Crustal Abundance'!E$2)</f>
        <v>0.188</v>
      </c>
      <c r="AK949" s="2">
        <f>IF(M949&gt;'Average Crustal Abundance'!F$2,Data!M949,'Average Crustal Abundance'!F$2)</f>
        <v>1.5E-3</v>
      </c>
      <c r="AL949" s="2">
        <f>IF(N949&gt;'Average Crustal Abundance'!G$2,Data!N949,'Average Crustal Abundance'!G$2)</f>
        <v>1.5E-3</v>
      </c>
      <c r="AM949" s="2">
        <f>IF(O949&gt;'Average Crustal Abundance'!H$2,Data!O949,'Average Crustal Abundance'!H$2)</f>
        <v>27</v>
      </c>
      <c r="AN949" s="2">
        <f>IF(P949&gt;'Average Crustal Abundance'!I$2,Data!P949,'Average Crustal Abundance'!I$2)</f>
        <v>5.6000000000000001E-2</v>
      </c>
      <c r="AO949" s="2">
        <f>IF(Q949&gt;'Average Crustal Abundance'!J$2,Data!Q949,'Average Crustal Abundance'!J$2)</f>
        <v>1.2999999999999999E-3</v>
      </c>
      <c r="AP949" s="2">
        <f>IF(R949&gt;'Average Crustal Abundance'!K$2,Data!R949,'Average Crustal Abundance'!K$2)</f>
        <v>72</v>
      </c>
      <c r="AQ949" s="2">
        <f>IF(S949&gt;'Average Crustal Abundance'!L$2,Data!S949,'Average Crustal Abundance'!L$2)</f>
        <v>0.08</v>
      </c>
      <c r="AR949" s="2">
        <f>IF(T949&gt;'Average Crustal Abundance'!M$2,Data!T949,'Average Crustal Abundance'!M$2)</f>
        <v>5.1999999999999998E-2</v>
      </c>
      <c r="AS949" s="2">
        <f>IF(U949&gt;'Average Crustal Abundance'!N$2,Data!U949,'Average Crustal Abundance'!N$2)</f>
        <v>0.5</v>
      </c>
      <c r="AT949" s="2">
        <f>IF(V949&gt;'Average Crustal Abundance'!O$2,Data!V949,'Average Crustal Abundance'!O$2)</f>
        <v>11</v>
      </c>
      <c r="AU949" s="2">
        <f>IF(W949&gt;'Average Crustal Abundance'!P$2,Data!W949,'Average Crustal Abundance'!P$2)</f>
        <v>0.03</v>
      </c>
      <c r="AV949" s="2">
        <f>IF(X949&gt;'Average Crustal Abundance'!Q$2,Data!X949,'Average Crustal Abundance'!Q$2)</f>
        <v>2.5</v>
      </c>
      <c r="AW949" s="2">
        <f>IF(Y949&gt;'Average Crustal Abundance'!R$2,Data!Y949,'Average Crustal Abundance'!R$2)</f>
        <v>0.2</v>
      </c>
      <c r="AX949" s="2">
        <f>IF(Z949&gt;'Average Crustal Abundance'!S$2,Data!Z949,'Average Crustal Abundance'!S$2)</f>
        <v>0.18</v>
      </c>
      <c r="AY949" s="2">
        <f>IF(AA949&gt;'Average Crustal Abundance'!T$2,Data!AA949,'Average Crustal Abundance'!T$2)</f>
        <v>1E-3</v>
      </c>
      <c r="AZ949" s="2">
        <f>IF(AB949&gt;'Average Crustal Abundance'!U$2,Data!AB949,'Average Crustal Abundance'!U$2)</f>
        <v>0.8</v>
      </c>
      <c r="BA949" s="2">
        <f>IF(AC949&gt;'Average Crustal Abundance'!V$2,Data!AC949,'Average Crustal Abundance'!V$2)</f>
        <v>1</v>
      </c>
      <c r="BB949" s="2">
        <f>IF(AD949&gt;'Average Crustal Abundance'!W$2,Data!AD949,'Average Crustal Abundance'!W$2)</f>
        <v>1.7</v>
      </c>
      <c r="BC949" s="2">
        <f>IF(AE949&gt;'Average Crustal Abundance'!X$2,Data!AE949,'Average Crustal Abundance'!X$2)</f>
        <v>20</v>
      </c>
      <c r="BD949" s="2">
        <f>IF(AF949&gt;'Average Crustal Abundance'!Y$2,Data!AF949,'Average Crustal Abundance'!Y$2)</f>
        <v>1.3</v>
      </c>
      <c r="BE949" s="3">
        <f>LOG((AG949/'Average Crustal Abundance'!B$2),1.636)</f>
        <v>0</v>
      </c>
      <c r="BF949" s="3">
        <f>LOG((AH949/'Average Crustal Abundance'!C$2),5.77)</f>
        <v>0</v>
      </c>
      <c r="BG949" s="3">
        <f>LOG((AI949/'Average Crustal Abundance'!D$2),5.07)</f>
        <v>0</v>
      </c>
      <c r="BH949" s="3">
        <f>IF(LOG((AJ949/'Average Crustal Abundance'!E$2))&lt;6,LOG((AJ949/'Average Crustal Abundance'!E$2)),6)</f>
        <v>0</v>
      </c>
      <c r="BI949" s="3">
        <f>IF(LOG((AK949/'Average Crustal Abundance'!F$2))&lt;6,LOG((AK949/'Average Crustal Abundance'!F$2)),6)</f>
        <v>0</v>
      </c>
      <c r="BJ949" s="3">
        <f>IF(LOG((AL949/'Average Crustal Abundance'!G$2))&lt;6,LOG((AL949/'Average Crustal Abundance'!G$2)),6)</f>
        <v>0</v>
      </c>
      <c r="BK949" s="3">
        <f>LOG((AM949/'Average Crustal Abundance'!H$2),5.77)</f>
        <v>0</v>
      </c>
      <c r="BL949" s="3">
        <f>IF(LOG((AN949/'Average Crustal Abundance'!I$2))&lt;6,LOG((AN949/'Average Crustal Abundance'!I$2)),6)</f>
        <v>0</v>
      </c>
      <c r="BM949" s="3">
        <f>IF(LOG((AO949/'Average Crustal Abundance'!J$2))&lt;6,LOG((AO949/'Average Crustal Abundance'!J$2)),6)</f>
        <v>0</v>
      </c>
      <c r="BN949" s="3">
        <f>LOG((AP949/'Average Crustal Abundance'!K$2),4.9)</f>
        <v>0</v>
      </c>
      <c r="BO949" s="3">
        <f>IF(LOG((AQ949/'Average Crustal Abundance'!L$2))&lt;6,LOG((AQ949/'Average Crustal Abundance'!L$2)),6)</f>
        <v>0</v>
      </c>
      <c r="BP949" s="3">
        <f>IF(LOG((AR949/'Average Crustal Abundance'!M$2))&lt;6,LOG((AR949/'Average Crustal Abundance'!M$2)),6)</f>
        <v>0</v>
      </c>
      <c r="BQ949" s="3">
        <f>IF(LOG((AS949/'Average Crustal Abundance'!N$2))&lt;6,LOG((AS949/'Average Crustal Abundance'!N$2)),6)</f>
        <v>0</v>
      </c>
      <c r="BR949" s="3">
        <f>LOG((AT949/'Average Crustal Abundance'!O$2),6.71)</f>
        <v>0</v>
      </c>
      <c r="BS949" s="3">
        <f>IF(LOG((AU949/'Average Crustal Abundance'!P$2))&lt;6,LOG((AU949/'Average Crustal Abundance'!P$2)),6)</f>
        <v>0</v>
      </c>
      <c r="BT949" s="3">
        <f>LOG((AV949/'Average Crustal Abundance'!Q$2),8.58)</f>
        <v>0</v>
      </c>
      <c r="BU949" s="3">
        <f>IF(LOG((AW949/'Average Crustal Abundance'!R$2))&lt;6,LOG((AW949/'Average Crustal Abundance'!R$2)),6)</f>
        <v>0</v>
      </c>
      <c r="BV949" s="3">
        <f>IF(LOG((AX949/'Average Crustal Abundance'!S$2))&lt;6,LOG((AX949/'Average Crustal Abundance'!S$2)),6)</f>
        <v>0</v>
      </c>
      <c r="BW949" s="3">
        <f>IF(LOG((AY949/'Average Crustal Abundance'!T$2))&lt;6,LOG((AY949/'Average Crustal Abundance'!T$2)),6)</f>
        <v>0</v>
      </c>
      <c r="BX949" s="3">
        <f>IF(LOG((AZ949/'Average Crustal Abundance'!U$2))&lt;6,LOG((AZ949/'Average Crustal Abundance'!U$2)),6)</f>
        <v>0</v>
      </c>
      <c r="BY949" s="3">
        <f>IF(LOG((BA949/'Average Crustal Abundance'!V$2))&lt;6,LOG((BA949/'Average Crustal Abundance'!V$2)),6)</f>
        <v>0</v>
      </c>
      <c r="BZ949" s="3">
        <f>LOG((BB949/'Average Crustal Abundance'!W$2),9.15)</f>
        <v>0</v>
      </c>
      <c r="CA949" s="3">
        <f>LOG((BC949/'Average Crustal Abundance'!X$2),6.07)</f>
        <v>0</v>
      </c>
      <c r="CB949" s="3">
        <f>LOG((BD949/'Average Crustal Abundance'!Y$2),9.57)</f>
        <v>0</v>
      </c>
      <c r="CC949" s="3">
        <f t="shared" si="496"/>
        <v>0</v>
      </c>
      <c r="CD949" s="3" t="e">
        <f t="shared" si="497"/>
        <v>#DIV/0!</v>
      </c>
      <c r="CE949" s="4" t="e">
        <f t="shared" si="493"/>
        <v>#DIV/0!</v>
      </c>
      <c r="CF949" s="4" t="e">
        <f t="shared" si="494"/>
        <v>#DIV/0!</v>
      </c>
      <c r="CG949" s="4" t="e">
        <f t="shared" si="495"/>
        <v>#DIV/0!</v>
      </c>
      <c r="CH949" s="4" t="e">
        <f t="shared" si="489"/>
        <v>#DIV/0!</v>
      </c>
      <c r="CI949" s="4" t="e">
        <f t="shared" si="490"/>
        <v>#DIV/0!</v>
      </c>
      <c r="CJ949" s="4" t="e">
        <f t="shared" si="491"/>
        <v>#DIV/0!</v>
      </c>
      <c r="CK949" s="4" t="e">
        <f t="shared" si="492"/>
        <v>#DIV/0!</v>
      </c>
      <c r="CL949" s="4" t="e">
        <f t="shared" si="520"/>
        <v>#DIV/0!</v>
      </c>
      <c r="CM949" s="4" t="e">
        <f t="shared" si="521"/>
        <v>#DIV/0!</v>
      </c>
      <c r="CN949" s="4" t="e">
        <f t="shared" si="528"/>
        <v>#DIV/0!</v>
      </c>
      <c r="CO949" s="4" t="e">
        <f t="shared" si="529"/>
        <v>#DIV/0!</v>
      </c>
      <c r="CP949" s="4" t="e">
        <f t="shared" si="530"/>
        <v>#DIV/0!</v>
      </c>
      <c r="CQ949" s="4" t="e">
        <f t="shared" si="525"/>
        <v>#DIV/0!</v>
      </c>
      <c r="CR949" s="4" t="e">
        <f t="shared" si="526"/>
        <v>#DIV/0!</v>
      </c>
      <c r="CS949" s="4" t="e">
        <f t="shared" si="527"/>
        <v>#DIV/0!</v>
      </c>
      <c r="CT949" s="4" t="e">
        <f t="shared" si="522"/>
        <v>#DIV/0!</v>
      </c>
      <c r="CU949" s="4" t="e">
        <f t="shared" si="523"/>
        <v>#DIV/0!</v>
      </c>
      <c r="CV949" s="4" t="e">
        <f t="shared" si="524"/>
        <v>#DIV/0!</v>
      </c>
      <c r="CW949" s="4" t="e">
        <f t="shared" si="516"/>
        <v>#DIV/0!</v>
      </c>
      <c r="CX949" s="4" t="e">
        <f t="shared" si="517"/>
        <v>#DIV/0!</v>
      </c>
      <c r="CY949" s="4" t="e">
        <f t="shared" si="518"/>
        <v>#DIV/0!</v>
      </c>
      <c r="CZ949" s="4" t="e">
        <f t="shared" si="519"/>
        <v>#DIV/0!</v>
      </c>
      <c r="DA949" s="4" t="e">
        <f t="shared" si="519"/>
        <v>#DIV/0!</v>
      </c>
      <c r="DB949" s="4" t="e">
        <f t="shared" si="519"/>
        <v>#DIV/0!</v>
      </c>
      <c r="DC949" s="3"/>
      <c r="DD949" s="3" t="e">
        <f t="shared" si="498"/>
        <v>#DIV/0!</v>
      </c>
    </row>
    <row r="950" spans="33:108" x14ac:dyDescent="0.25">
      <c r="AG950" s="2">
        <f>IF(I950&gt;'Average Crustal Abundance'!B$2,Data!I950,'Average Crustal Abundance'!B$2)</f>
        <v>52200</v>
      </c>
      <c r="AH950" s="2">
        <f>IF(J950&gt;'Average Crustal Abundance'!C$2,Data!J950,'Average Crustal Abundance'!C$2)</f>
        <v>27</v>
      </c>
      <c r="AI950" s="2">
        <f>IF(K950&gt;'Average Crustal Abundance'!D$2,Data!K950,'Average Crustal Abundance'!D$2)</f>
        <v>59</v>
      </c>
      <c r="AJ950" s="2">
        <f>IF(L950&gt;'Average Crustal Abundance'!E$2,Data!L950,'Average Crustal Abundance'!E$2)</f>
        <v>0.188</v>
      </c>
      <c r="AK950" s="2">
        <f>IF(M950&gt;'Average Crustal Abundance'!F$2,Data!M950,'Average Crustal Abundance'!F$2)</f>
        <v>1.5E-3</v>
      </c>
      <c r="AL950" s="2">
        <f>IF(N950&gt;'Average Crustal Abundance'!G$2,Data!N950,'Average Crustal Abundance'!G$2)</f>
        <v>1.5E-3</v>
      </c>
      <c r="AM950" s="2">
        <f>IF(O950&gt;'Average Crustal Abundance'!H$2,Data!O950,'Average Crustal Abundance'!H$2)</f>
        <v>27</v>
      </c>
      <c r="AN950" s="2">
        <f>IF(P950&gt;'Average Crustal Abundance'!I$2,Data!P950,'Average Crustal Abundance'!I$2)</f>
        <v>5.6000000000000001E-2</v>
      </c>
      <c r="AO950" s="2">
        <f>IF(Q950&gt;'Average Crustal Abundance'!J$2,Data!Q950,'Average Crustal Abundance'!J$2)</f>
        <v>1.2999999999999999E-3</v>
      </c>
      <c r="AP950" s="2">
        <f>IF(R950&gt;'Average Crustal Abundance'!K$2,Data!R950,'Average Crustal Abundance'!K$2)</f>
        <v>72</v>
      </c>
      <c r="AQ950" s="2">
        <f>IF(S950&gt;'Average Crustal Abundance'!L$2,Data!S950,'Average Crustal Abundance'!L$2)</f>
        <v>0.08</v>
      </c>
      <c r="AR950" s="2">
        <f>IF(T950&gt;'Average Crustal Abundance'!M$2,Data!T950,'Average Crustal Abundance'!M$2)</f>
        <v>5.1999999999999998E-2</v>
      </c>
      <c r="AS950" s="2">
        <f>IF(U950&gt;'Average Crustal Abundance'!N$2,Data!U950,'Average Crustal Abundance'!N$2)</f>
        <v>0.5</v>
      </c>
      <c r="AT950" s="2">
        <f>IF(V950&gt;'Average Crustal Abundance'!O$2,Data!V950,'Average Crustal Abundance'!O$2)</f>
        <v>11</v>
      </c>
      <c r="AU950" s="2">
        <f>IF(W950&gt;'Average Crustal Abundance'!P$2,Data!W950,'Average Crustal Abundance'!P$2)</f>
        <v>0.03</v>
      </c>
      <c r="AV950" s="2">
        <f>IF(X950&gt;'Average Crustal Abundance'!Q$2,Data!X950,'Average Crustal Abundance'!Q$2)</f>
        <v>2.5</v>
      </c>
      <c r="AW950" s="2">
        <f>IF(Y950&gt;'Average Crustal Abundance'!R$2,Data!Y950,'Average Crustal Abundance'!R$2)</f>
        <v>0.2</v>
      </c>
      <c r="AX950" s="2">
        <f>IF(Z950&gt;'Average Crustal Abundance'!S$2,Data!Z950,'Average Crustal Abundance'!S$2)</f>
        <v>0.18</v>
      </c>
      <c r="AY950" s="2">
        <f>IF(AA950&gt;'Average Crustal Abundance'!T$2,Data!AA950,'Average Crustal Abundance'!T$2)</f>
        <v>1E-3</v>
      </c>
      <c r="AZ950" s="2">
        <f>IF(AB950&gt;'Average Crustal Abundance'!U$2,Data!AB950,'Average Crustal Abundance'!U$2)</f>
        <v>0.8</v>
      </c>
      <c r="BA950" s="2">
        <f>IF(AC950&gt;'Average Crustal Abundance'!V$2,Data!AC950,'Average Crustal Abundance'!V$2)</f>
        <v>1</v>
      </c>
      <c r="BB950" s="2">
        <f>IF(AD950&gt;'Average Crustal Abundance'!W$2,Data!AD950,'Average Crustal Abundance'!W$2)</f>
        <v>1.7</v>
      </c>
      <c r="BC950" s="2">
        <f>IF(AE950&gt;'Average Crustal Abundance'!X$2,Data!AE950,'Average Crustal Abundance'!X$2)</f>
        <v>20</v>
      </c>
      <c r="BD950" s="2">
        <f>IF(AF950&gt;'Average Crustal Abundance'!Y$2,Data!AF950,'Average Crustal Abundance'!Y$2)</f>
        <v>1.3</v>
      </c>
      <c r="BE950" s="3">
        <f>LOG((AG950/'Average Crustal Abundance'!B$2),1.636)</f>
        <v>0</v>
      </c>
      <c r="BF950" s="3">
        <f>LOG((AH950/'Average Crustal Abundance'!C$2),5.77)</f>
        <v>0</v>
      </c>
      <c r="BG950" s="3">
        <f>LOG((AI950/'Average Crustal Abundance'!D$2),5.07)</f>
        <v>0</v>
      </c>
      <c r="BH950" s="3">
        <f>IF(LOG((AJ950/'Average Crustal Abundance'!E$2))&lt;6,LOG((AJ950/'Average Crustal Abundance'!E$2)),6)</f>
        <v>0</v>
      </c>
      <c r="BI950" s="3">
        <f>IF(LOG((AK950/'Average Crustal Abundance'!F$2))&lt;6,LOG((AK950/'Average Crustal Abundance'!F$2)),6)</f>
        <v>0</v>
      </c>
      <c r="BJ950" s="3">
        <f>IF(LOG((AL950/'Average Crustal Abundance'!G$2))&lt;6,LOG((AL950/'Average Crustal Abundance'!G$2)),6)</f>
        <v>0</v>
      </c>
      <c r="BK950" s="3">
        <f>LOG((AM950/'Average Crustal Abundance'!H$2),5.77)</f>
        <v>0</v>
      </c>
      <c r="BL950" s="3">
        <f>IF(LOG((AN950/'Average Crustal Abundance'!I$2))&lt;6,LOG((AN950/'Average Crustal Abundance'!I$2)),6)</f>
        <v>0</v>
      </c>
      <c r="BM950" s="3">
        <f>IF(LOG((AO950/'Average Crustal Abundance'!J$2))&lt;6,LOG((AO950/'Average Crustal Abundance'!J$2)),6)</f>
        <v>0</v>
      </c>
      <c r="BN950" s="3">
        <f>LOG((AP950/'Average Crustal Abundance'!K$2),4.9)</f>
        <v>0</v>
      </c>
      <c r="BO950" s="3">
        <f>IF(LOG((AQ950/'Average Crustal Abundance'!L$2))&lt;6,LOG((AQ950/'Average Crustal Abundance'!L$2)),6)</f>
        <v>0</v>
      </c>
      <c r="BP950" s="3">
        <f>IF(LOG((AR950/'Average Crustal Abundance'!M$2))&lt;6,LOG((AR950/'Average Crustal Abundance'!M$2)),6)</f>
        <v>0</v>
      </c>
      <c r="BQ950" s="3">
        <f>IF(LOG((AS950/'Average Crustal Abundance'!N$2))&lt;6,LOG((AS950/'Average Crustal Abundance'!N$2)),6)</f>
        <v>0</v>
      </c>
      <c r="BR950" s="3">
        <f>LOG((AT950/'Average Crustal Abundance'!O$2),6.71)</f>
        <v>0</v>
      </c>
      <c r="BS950" s="3">
        <f>IF(LOG((AU950/'Average Crustal Abundance'!P$2))&lt;6,LOG((AU950/'Average Crustal Abundance'!P$2)),6)</f>
        <v>0</v>
      </c>
      <c r="BT950" s="3">
        <f>LOG((AV950/'Average Crustal Abundance'!Q$2),8.58)</f>
        <v>0</v>
      </c>
      <c r="BU950" s="3">
        <f>IF(LOG((AW950/'Average Crustal Abundance'!R$2))&lt;6,LOG((AW950/'Average Crustal Abundance'!R$2)),6)</f>
        <v>0</v>
      </c>
      <c r="BV950" s="3">
        <f>IF(LOG((AX950/'Average Crustal Abundance'!S$2))&lt;6,LOG((AX950/'Average Crustal Abundance'!S$2)),6)</f>
        <v>0</v>
      </c>
      <c r="BW950" s="3">
        <f>IF(LOG((AY950/'Average Crustal Abundance'!T$2))&lt;6,LOG((AY950/'Average Crustal Abundance'!T$2)),6)</f>
        <v>0</v>
      </c>
      <c r="BX950" s="3">
        <f>IF(LOG((AZ950/'Average Crustal Abundance'!U$2))&lt;6,LOG((AZ950/'Average Crustal Abundance'!U$2)),6)</f>
        <v>0</v>
      </c>
      <c r="BY950" s="3">
        <f>IF(LOG((BA950/'Average Crustal Abundance'!V$2))&lt;6,LOG((BA950/'Average Crustal Abundance'!V$2)),6)</f>
        <v>0</v>
      </c>
      <c r="BZ950" s="3">
        <f>LOG((BB950/'Average Crustal Abundance'!W$2),9.15)</f>
        <v>0</v>
      </c>
      <c r="CA950" s="3">
        <f>LOG((BC950/'Average Crustal Abundance'!X$2),6.07)</f>
        <v>0</v>
      </c>
      <c r="CB950" s="3">
        <f>LOG((BD950/'Average Crustal Abundance'!Y$2),9.57)</f>
        <v>0</v>
      </c>
      <c r="CC950" s="3">
        <f t="shared" si="496"/>
        <v>0</v>
      </c>
      <c r="CD950" s="3" t="e">
        <f t="shared" si="497"/>
        <v>#DIV/0!</v>
      </c>
      <c r="CE950" s="4" t="e">
        <f t="shared" si="493"/>
        <v>#DIV/0!</v>
      </c>
      <c r="CF950" s="4" t="e">
        <f t="shared" si="494"/>
        <v>#DIV/0!</v>
      </c>
      <c r="CG950" s="4" t="e">
        <f t="shared" si="495"/>
        <v>#DIV/0!</v>
      </c>
      <c r="CH950" s="4" t="e">
        <f t="shared" si="489"/>
        <v>#DIV/0!</v>
      </c>
      <c r="CI950" s="4" t="e">
        <f t="shared" si="490"/>
        <v>#DIV/0!</v>
      </c>
      <c r="CJ950" s="4" t="e">
        <f t="shared" si="491"/>
        <v>#DIV/0!</v>
      </c>
      <c r="CK950" s="4" t="e">
        <f t="shared" si="492"/>
        <v>#DIV/0!</v>
      </c>
      <c r="CL950" s="4" t="e">
        <f t="shared" si="520"/>
        <v>#DIV/0!</v>
      </c>
      <c r="CM950" s="4" t="e">
        <f t="shared" si="521"/>
        <v>#DIV/0!</v>
      </c>
      <c r="CN950" s="4" t="e">
        <f t="shared" si="528"/>
        <v>#DIV/0!</v>
      </c>
      <c r="CO950" s="4" t="e">
        <f t="shared" si="529"/>
        <v>#DIV/0!</v>
      </c>
      <c r="CP950" s="4" t="e">
        <f t="shared" si="530"/>
        <v>#DIV/0!</v>
      </c>
      <c r="CQ950" s="4" t="e">
        <f t="shared" si="525"/>
        <v>#DIV/0!</v>
      </c>
      <c r="CR950" s="4" t="e">
        <f t="shared" si="526"/>
        <v>#DIV/0!</v>
      </c>
      <c r="CS950" s="4" t="e">
        <f t="shared" si="527"/>
        <v>#DIV/0!</v>
      </c>
      <c r="CT950" s="4" t="e">
        <f t="shared" si="522"/>
        <v>#DIV/0!</v>
      </c>
      <c r="CU950" s="4" t="e">
        <f t="shared" si="523"/>
        <v>#DIV/0!</v>
      </c>
      <c r="CV950" s="4" t="e">
        <f t="shared" si="524"/>
        <v>#DIV/0!</v>
      </c>
      <c r="CW950" s="4" t="e">
        <f t="shared" si="516"/>
        <v>#DIV/0!</v>
      </c>
      <c r="CX950" s="4" t="e">
        <f t="shared" si="517"/>
        <v>#DIV/0!</v>
      </c>
      <c r="CY950" s="4" t="e">
        <f t="shared" si="518"/>
        <v>#DIV/0!</v>
      </c>
      <c r="CZ950" s="4" t="e">
        <f t="shared" si="519"/>
        <v>#DIV/0!</v>
      </c>
      <c r="DA950" s="4" t="e">
        <f t="shared" si="519"/>
        <v>#DIV/0!</v>
      </c>
      <c r="DB950" s="4" t="e">
        <f t="shared" si="519"/>
        <v>#DIV/0!</v>
      </c>
      <c r="DC950" s="3"/>
      <c r="DD950" s="3" t="e">
        <f t="shared" si="498"/>
        <v>#DIV/0!</v>
      </c>
    </row>
    <row r="951" spans="33:108" x14ac:dyDescent="0.25">
      <c r="AG951" s="2">
        <f>IF(I951&gt;'Average Crustal Abundance'!B$2,Data!I951,'Average Crustal Abundance'!B$2)</f>
        <v>52200</v>
      </c>
      <c r="AH951" s="2">
        <f>IF(J951&gt;'Average Crustal Abundance'!C$2,Data!J951,'Average Crustal Abundance'!C$2)</f>
        <v>27</v>
      </c>
      <c r="AI951" s="2">
        <f>IF(K951&gt;'Average Crustal Abundance'!D$2,Data!K951,'Average Crustal Abundance'!D$2)</f>
        <v>59</v>
      </c>
      <c r="AJ951" s="2">
        <f>IF(L951&gt;'Average Crustal Abundance'!E$2,Data!L951,'Average Crustal Abundance'!E$2)</f>
        <v>0.188</v>
      </c>
      <c r="AK951" s="2">
        <f>IF(M951&gt;'Average Crustal Abundance'!F$2,Data!M951,'Average Crustal Abundance'!F$2)</f>
        <v>1.5E-3</v>
      </c>
      <c r="AL951" s="2">
        <f>IF(N951&gt;'Average Crustal Abundance'!G$2,Data!N951,'Average Crustal Abundance'!G$2)</f>
        <v>1.5E-3</v>
      </c>
      <c r="AM951" s="2">
        <f>IF(O951&gt;'Average Crustal Abundance'!H$2,Data!O951,'Average Crustal Abundance'!H$2)</f>
        <v>27</v>
      </c>
      <c r="AN951" s="2">
        <f>IF(P951&gt;'Average Crustal Abundance'!I$2,Data!P951,'Average Crustal Abundance'!I$2)</f>
        <v>5.6000000000000001E-2</v>
      </c>
      <c r="AO951" s="2">
        <f>IF(Q951&gt;'Average Crustal Abundance'!J$2,Data!Q951,'Average Crustal Abundance'!J$2)</f>
        <v>1.2999999999999999E-3</v>
      </c>
      <c r="AP951" s="2">
        <f>IF(R951&gt;'Average Crustal Abundance'!K$2,Data!R951,'Average Crustal Abundance'!K$2)</f>
        <v>72</v>
      </c>
      <c r="AQ951" s="2">
        <f>IF(S951&gt;'Average Crustal Abundance'!L$2,Data!S951,'Average Crustal Abundance'!L$2)</f>
        <v>0.08</v>
      </c>
      <c r="AR951" s="2">
        <f>IF(T951&gt;'Average Crustal Abundance'!M$2,Data!T951,'Average Crustal Abundance'!M$2)</f>
        <v>5.1999999999999998E-2</v>
      </c>
      <c r="AS951" s="2">
        <f>IF(U951&gt;'Average Crustal Abundance'!N$2,Data!U951,'Average Crustal Abundance'!N$2)</f>
        <v>0.5</v>
      </c>
      <c r="AT951" s="2">
        <f>IF(V951&gt;'Average Crustal Abundance'!O$2,Data!V951,'Average Crustal Abundance'!O$2)</f>
        <v>11</v>
      </c>
      <c r="AU951" s="2">
        <f>IF(W951&gt;'Average Crustal Abundance'!P$2,Data!W951,'Average Crustal Abundance'!P$2)</f>
        <v>0.03</v>
      </c>
      <c r="AV951" s="2">
        <f>IF(X951&gt;'Average Crustal Abundance'!Q$2,Data!X951,'Average Crustal Abundance'!Q$2)</f>
        <v>2.5</v>
      </c>
      <c r="AW951" s="2">
        <f>IF(Y951&gt;'Average Crustal Abundance'!R$2,Data!Y951,'Average Crustal Abundance'!R$2)</f>
        <v>0.2</v>
      </c>
      <c r="AX951" s="2">
        <f>IF(Z951&gt;'Average Crustal Abundance'!S$2,Data!Z951,'Average Crustal Abundance'!S$2)</f>
        <v>0.18</v>
      </c>
      <c r="AY951" s="2">
        <f>IF(AA951&gt;'Average Crustal Abundance'!T$2,Data!AA951,'Average Crustal Abundance'!T$2)</f>
        <v>1E-3</v>
      </c>
      <c r="AZ951" s="2">
        <f>IF(AB951&gt;'Average Crustal Abundance'!U$2,Data!AB951,'Average Crustal Abundance'!U$2)</f>
        <v>0.8</v>
      </c>
      <c r="BA951" s="2">
        <f>IF(AC951&gt;'Average Crustal Abundance'!V$2,Data!AC951,'Average Crustal Abundance'!V$2)</f>
        <v>1</v>
      </c>
      <c r="BB951" s="2">
        <f>IF(AD951&gt;'Average Crustal Abundance'!W$2,Data!AD951,'Average Crustal Abundance'!W$2)</f>
        <v>1.7</v>
      </c>
      <c r="BC951" s="2">
        <f>IF(AE951&gt;'Average Crustal Abundance'!X$2,Data!AE951,'Average Crustal Abundance'!X$2)</f>
        <v>20</v>
      </c>
      <c r="BD951" s="2">
        <f>IF(AF951&gt;'Average Crustal Abundance'!Y$2,Data!AF951,'Average Crustal Abundance'!Y$2)</f>
        <v>1.3</v>
      </c>
      <c r="BE951" s="3">
        <f>LOG((AG951/'Average Crustal Abundance'!B$2),1.636)</f>
        <v>0</v>
      </c>
      <c r="BF951" s="3">
        <f>LOG((AH951/'Average Crustal Abundance'!C$2),5.77)</f>
        <v>0</v>
      </c>
      <c r="BG951" s="3">
        <f>LOG((AI951/'Average Crustal Abundance'!D$2),5.07)</f>
        <v>0</v>
      </c>
      <c r="BH951" s="3">
        <f>IF(LOG((AJ951/'Average Crustal Abundance'!E$2))&lt;6,LOG((AJ951/'Average Crustal Abundance'!E$2)),6)</f>
        <v>0</v>
      </c>
      <c r="BI951" s="3">
        <f>IF(LOG((AK951/'Average Crustal Abundance'!F$2))&lt;6,LOG((AK951/'Average Crustal Abundance'!F$2)),6)</f>
        <v>0</v>
      </c>
      <c r="BJ951" s="3">
        <f>IF(LOG((AL951/'Average Crustal Abundance'!G$2))&lt;6,LOG((AL951/'Average Crustal Abundance'!G$2)),6)</f>
        <v>0</v>
      </c>
      <c r="BK951" s="3">
        <f>LOG((AM951/'Average Crustal Abundance'!H$2),5.77)</f>
        <v>0</v>
      </c>
      <c r="BL951" s="3">
        <f>IF(LOG((AN951/'Average Crustal Abundance'!I$2))&lt;6,LOG((AN951/'Average Crustal Abundance'!I$2)),6)</f>
        <v>0</v>
      </c>
      <c r="BM951" s="3">
        <f>IF(LOG((AO951/'Average Crustal Abundance'!J$2))&lt;6,LOG((AO951/'Average Crustal Abundance'!J$2)),6)</f>
        <v>0</v>
      </c>
      <c r="BN951" s="3">
        <f>LOG((AP951/'Average Crustal Abundance'!K$2),4.9)</f>
        <v>0</v>
      </c>
      <c r="BO951" s="3">
        <f>IF(LOG((AQ951/'Average Crustal Abundance'!L$2))&lt;6,LOG((AQ951/'Average Crustal Abundance'!L$2)),6)</f>
        <v>0</v>
      </c>
      <c r="BP951" s="3">
        <f>IF(LOG((AR951/'Average Crustal Abundance'!M$2))&lt;6,LOG((AR951/'Average Crustal Abundance'!M$2)),6)</f>
        <v>0</v>
      </c>
      <c r="BQ951" s="3">
        <f>IF(LOG((AS951/'Average Crustal Abundance'!N$2))&lt;6,LOG((AS951/'Average Crustal Abundance'!N$2)),6)</f>
        <v>0</v>
      </c>
      <c r="BR951" s="3">
        <f>LOG((AT951/'Average Crustal Abundance'!O$2),6.71)</f>
        <v>0</v>
      </c>
      <c r="BS951" s="3">
        <f>IF(LOG((AU951/'Average Crustal Abundance'!P$2))&lt;6,LOG((AU951/'Average Crustal Abundance'!P$2)),6)</f>
        <v>0</v>
      </c>
      <c r="BT951" s="3">
        <f>LOG((AV951/'Average Crustal Abundance'!Q$2),8.58)</f>
        <v>0</v>
      </c>
      <c r="BU951" s="3">
        <f>IF(LOG((AW951/'Average Crustal Abundance'!R$2))&lt;6,LOG((AW951/'Average Crustal Abundance'!R$2)),6)</f>
        <v>0</v>
      </c>
      <c r="BV951" s="3">
        <f>IF(LOG((AX951/'Average Crustal Abundance'!S$2))&lt;6,LOG((AX951/'Average Crustal Abundance'!S$2)),6)</f>
        <v>0</v>
      </c>
      <c r="BW951" s="3">
        <f>IF(LOG((AY951/'Average Crustal Abundance'!T$2))&lt;6,LOG((AY951/'Average Crustal Abundance'!T$2)),6)</f>
        <v>0</v>
      </c>
      <c r="BX951" s="3">
        <f>IF(LOG((AZ951/'Average Crustal Abundance'!U$2))&lt;6,LOG((AZ951/'Average Crustal Abundance'!U$2)),6)</f>
        <v>0</v>
      </c>
      <c r="BY951" s="3">
        <f>IF(LOG((BA951/'Average Crustal Abundance'!V$2))&lt;6,LOG((BA951/'Average Crustal Abundance'!V$2)),6)</f>
        <v>0</v>
      </c>
      <c r="BZ951" s="3">
        <f>LOG((BB951/'Average Crustal Abundance'!W$2),9.15)</f>
        <v>0</v>
      </c>
      <c r="CA951" s="3">
        <f>LOG((BC951/'Average Crustal Abundance'!X$2),6.07)</f>
        <v>0</v>
      </c>
      <c r="CB951" s="3">
        <f>LOG((BD951/'Average Crustal Abundance'!Y$2),9.57)</f>
        <v>0</v>
      </c>
      <c r="CC951" s="3">
        <f t="shared" si="496"/>
        <v>0</v>
      </c>
      <c r="CD951" s="3" t="e">
        <f t="shared" si="497"/>
        <v>#DIV/0!</v>
      </c>
      <c r="CE951" s="4" t="e">
        <f t="shared" si="493"/>
        <v>#DIV/0!</v>
      </c>
      <c r="CF951" s="4" t="e">
        <f t="shared" si="494"/>
        <v>#DIV/0!</v>
      </c>
      <c r="CG951" s="4" t="e">
        <f t="shared" si="495"/>
        <v>#DIV/0!</v>
      </c>
      <c r="CH951" s="4" t="e">
        <f t="shared" si="489"/>
        <v>#DIV/0!</v>
      </c>
      <c r="CI951" s="4" t="e">
        <f t="shared" si="490"/>
        <v>#DIV/0!</v>
      </c>
      <c r="CJ951" s="4" t="e">
        <f t="shared" si="491"/>
        <v>#DIV/0!</v>
      </c>
      <c r="CK951" s="4" t="e">
        <f t="shared" si="492"/>
        <v>#DIV/0!</v>
      </c>
      <c r="CL951" s="4" t="e">
        <f t="shared" si="520"/>
        <v>#DIV/0!</v>
      </c>
      <c r="CM951" s="4" t="e">
        <f t="shared" si="521"/>
        <v>#DIV/0!</v>
      </c>
      <c r="CN951" s="4" t="e">
        <f t="shared" si="528"/>
        <v>#DIV/0!</v>
      </c>
      <c r="CO951" s="4" t="e">
        <f t="shared" si="529"/>
        <v>#DIV/0!</v>
      </c>
      <c r="CP951" s="4" t="e">
        <f t="shared" si="530"/>
        <v>#DIV/0!</v>
      </c>
      <c r="CQ951" s="4" t="e">
        <f t="shared" si="525"/>
        <v>#DIV/0!</v>
      </c>
      <c r="CR951" s="4" t="e">
        <f t="shared" si="526"/>
        <v>#DIV/0!</v>
      </c>
      <c r="CS951" s="4" t="e">
        <f t="shared" si="527"/>
        <v>#DIV/0!</v>
      </c>
      <c r="CT951" s="4" t="e">
        <f t="shared" si="522"/>
        <v>#DIV/0!</v>
      </c>
      <c r="CU951" s="4" t="e">
        <f t="shared" si="523"/>
        <v>#DIV/0!</v>
      </c>
      <c r="CV951" s="4" t="e">
        <f t="shared" si="524"/>
        <v>#DIV/0!</v>
      </c>
      <c r="CW951" s="4" t="e">
        <f t="shared" si="516"/>
        <v>#DIV/0!</v>
      </c>
      <c r="CX951" s="4" t="e">
        <f t="shared" si="517"/>
        <v>#DIV/0!</v>
      </c>
      <c r="CY951" s="4" t="e">
        <f t="shared" si="518"/>
        <v>#DIV/0!</v>
      </c>
      <c r="CZ951" s="4" t="e">
        <f t="shared" si="519"/>
        <v>#DIV/0!</v>
      </c>
      <c r="DA951" s="4" t="e">
        <f t="shared" si="519"/>
        <v>#DIV/0!</v>
      </c>
      <c r="DB951" s="4" t="e">
        <f t="shared" si="519"/>
        <v>#DIV/0!</v>
      </c>
      <c r="DC951" s="3"/>
      <c r="DD951" s="3" t="e">
        <f t="shared" si="498"/>
        <v>#DIV/0!</v>
      </c>
    </row>
    <row r="952" spans="33:108" x14ac:dyDescent="0.25">
      <c r="AG952" s="2">
        <f>IF(I952&gt;'Average Crustal Abundance'!B$2,Data!I952,'Average Crustal Abundance'!B$2)</f>
        <v>52200</v>
      </c>
      <c r="AH952" s="2">
        <f>IF(J952&gt;'Average Crustal Abundance'!C$2,Data!J952,'Average Crustal Abundance'!C$2)</f>
        <v>27</v>
      </c>
      <c r="AI952" s="2">
        <f>IF(K952&gt;'Average Crustal Abundance'!D$2,Data!K952,'Average Crustal Abundance'!D$2)</f>
        <v>59</v>
      </c>
      <c r="AJ952" s="2">
        <f>IF(L952&gt;'Average Crustal Abundance'!E$2,Data!L952,'Average Crustal Abundance'!E$2)</f>
        <v>0.188</v>
      </c>
      <c r="AK952" s="2">
        <f>IF(M952&gt;'Average Crustal Abundance'!F$2,Data!M952,'Average Crustal Abundance'!F$2)</f>
        <v>1.5E-3</v>
      </c>
      <c r="AL952" s="2">
        <f>IF(N952&gt;'Average Crustal Abundance'!G$2,Data!N952,'Average Crustal Abundance'!G$2)</f>
        <v>1.5E-3</v>
      </c>
      <c r="AM952" s="2">
        <f>IF(O952&gt;'Average Crustal Abundance'!H$2,Data!O952,'Average Crustal Abundance'!H$2)</f>
        <v>27</v>
      </c>
      <c r="AN952" s="2">
        <f>IF(P952&gt;'Average Crustal Abundance'!I$2,Data!P952,'Average Crustal Abundance'!I$2)</f>
        <v>5.6000000000000001E-2</v>
      </c>
      <c r="AO952" s="2">
        <f>IF(Q952&gt;'Average Crustal Abundance'!J$2,Data!Q952,'Average Crustal Abundance'!J$2)</f>
        <v>1.2999999999999999E-3</v>
      </c>
      <c r="AP952" s="2">
        <f>IF(R952&gt;'Average Crustal Abundance'!K$2,Data!R952,'Average Crustal Abundance'!K$2)</f>
        <v>72</v>
      </c>
      <c r="AQ952" s="2">
        <f>IF(S952&gt;'Average Crustal Abundance'!L$2,Data!S952,'Average Crustal Abundance'!L$2)</f>
        <v>0.08</v>
      </c>
      <c r="AR952" s="2">
        <f>IF(T952&gt;'Average Crustal Abundance'!M$2,Data!T952,'Average Crustal Abundance'!M$2)</f>
        <v>5.1999999999999998E-2</v>
      </c>
      <c r="AS952" s="2">
        <f>IF(U952&gt;'Average Crustal Abundance'!N$2,Data!U952,'Average Crustal Abundance'!N$2)</f>
        <v>0.5</v>
      </c>
      <c r="AT952" s="2">
        <f>IF(V952&gt;'Average Crustal Abundance'!O$2,Data!V952,'Average Crustal Abundance'!O$2)</f>
        <v>11</v>
      </c>
      <c r="AU952" s="2">
        <f>IF(W952&gt;'Average Crustal Abundance'!P$2,Data!W952,'Average Crustal Abundance'!P$2)</f>
        <v>0.03</v>
      </c>
      <c r="AV952" s="2">
        <f>IF(X952&gt;'Average Crustal Abundance'!Q$2,Data!X952,'Average Crustal Abundance'!Q$2)</f>
        <v>2.5</v>
      </c>
      <c r="AW952" s="2">
        <f>IF(Y952&gt;'Average Crustal Abundance'!R$2,Data!Y952,'Average Crustal Abundance'!R$2)</f>
        <v>0.2</v>
      </c>
      <c r="AX952" s="2">
        <f>IF(Z952&gt;'Average Crustal Abundance'!S$2,Data!Z952,'Average Crustal Abundance'!S$2)</f>
        <v>0.18</v>
      </c>
      <c r="AY952" s="2">
        <f>IF(AA952&gt;'Average Crustal Abundance'!T$2,Data!AA952,'Average Crustal Abundance'!T$2)</f>
        <v>1E-3</v>
      </c>
      <c r="AZ952" s="2">
        <f>IF(AB952&gt;'Average Crustal Abundance'!U$2,Data!AB952,'Average Crustal Abundance'!U$2)</f>
        <v>0.8</v>
      </c>
      <c r="BA952" s="2">
        <f>IF(AC952&gt;'Average Crustal Abundance'!V$2,Data!AC952,'Average Crustal Abundance'!V$2)</f>
        <v>1</v>
      </c>
      <c r="BB952" s="2">
        <f>IF(AD952&gt;'Average Crustal Abundance'!W$2,Data!AD952,'Average Crustal Abundance'!W$2)</f>
        <v>1.7</v>
      </c>
      <c r="BC952" s="2">
        <f>IF(AE952&gt;'Average Crustal Abundance'!X$2,Data!AE952,'Average Crustal Abundance'!X$2)</f>
        <v>20</v>
      </c>
      <c r="BD952" s="2">
        <f>IF(AF952&gt;'Average Crustal Abundance'!Y$2,Data!AF952,'Average Crustal Abundance'!Y$2)</f>
        <v>1.3</v>
      </c>
      <c r="BE952" s="3">
        <f>LOG((AG952/'Average Crustal Abundance'!B$2),1.636)</f>
        <v>0</v>
      </c>
      <c r="BF952" s="3">
        <f>LOG((AH952/'Average Crustal Abundance'!C$2),5.77)</f>
        <v>0</v>
      </c>
      <c r="BG952" s="3">
        <f>LOG((AI952/'Average Crustal Abundance'!D$2),5.07)</f>
        <v>0</v>
      </c>
      <c r="BH952" s="3">
        <f>IF(LOG((AJ952/'Average Crustal Abundance'!E$2))&lt;6,LOG((AJ952/'Average Crustal Abundance'!E$2)),6)</f>
        <v>0</v>
      </c>
      <c r="BI952" s="3">
        <f>IF(LOG((AK952/'Average Crustal Abundance'!F$2))&lt;6,LOG((AK952/'Average Crustal Abundance'!F$2)),6)</f>
        <v>0</v>
      </c>
      <c r="BJ952" s="3">
        <f>IF(LOG((AL952/'Average Crustal Abundance'!G$2))&lt;6,LOG((AL952/'Average Crustal Abundance'!G$2)),6)</f>
        <v>0</v>
      </c>
      <c r="BK952" s="3">
        <f>LOG((AM952/'Average Crustal Abundance'!H$2),5.77)</f>
        <v>0</v>
      </c>
      <c r="BL952" s="3">
        <f>IF(LOG((AN952/'Average Crustal Abundance'!I$2))&lt;6,LOG((AN952/'Average Crustal Abundance'!I$2)),6)</f>
        <v>0</v>
      </c>
      <c r="BM952" s="3">
        <f>IF(LOG((AO952/'Average Crustal Abundance'!J$2))&lt;6,LOG((AO952/'Average Crustal Abundance'!J$2)),6)</f>
        <v>0</v>
      </c>
      <c r="BN952" s="3">
        <f>LOG((AP952/'Average Crustal Abundance'!K$2),4.9)</f>
        <v>0</v>
      </c>
      <c r="BO952" s="3">
        <f>IF(LOG((AQ952/'Average Crustal Abundance'!L$2))&lt;6,LOG((AQ952/'Average Crustal Abundance'!L$2)),6)</f>
        <v>0</v>
      </c>
      <c r="BP952" s="3">
        <f>IF(LOG((AR952/'Average Crustal Abundance'!M$2))&lt;6,LOG((AR952/'Average Crustal Abundance'!M$2)),6)</f>
        <v>0</v>
      </c>
      <c r="BQ952" s="3">
        <f>IF(LOG((AS952/'Average Crustal Abundance'!N$2))&lt;6,LOG((AS952/'Average Crustal Abundance'!N$2)),6)</f>
        <v>0</v>
      </c>
      <c r="BR952" s="3">
        <f>LOG((AT952/'Average Crustal Abundance'!O$2),6.71)</f>
        <v>0</v>
      </c>
      <c r="BS952" s="3">
        <f>IF(LOG((AU952/'Average Crustal Abundance'!P$2))&lt;6,LOG((AU952/'Average Crustal Abundance'!P$2)),6)</f>
        <v>0</v>
      </c>
      <c r="BT952" s="3">
        <f>LOG((AV952/'Average Crustal Abundance'!Q$2),8.58)</f>
        <v>0</v>
      </c>
      <c r="BU952" s="3">
        <f>IF(LOG((AW952/'Average Crustal Abundance'!R$2))&lt;6,LOG((AW952/'Average Crustal Abundance'!R$2)),6)</f>
        <v>0</v>
      </c>
      <c r="BV952" s="3">
        <f>IF(LOG((AX952/'Average Crustal Abundance'!S$2))&lt;6,LOG((AX952/'Average Crustal Abundance'!S$2)),6)</f>
        <v>0</v>
      </c>
      <c r="BW952" s="3">
        <f>IF(LOG((AY952/'Average Crustal Abundance'!T$2))&lt;6,LOG((AY952/'Average Crustal Abundance'!T$2)),6)</f>
        <v>0</v>
      </c>
      <c r="BX952" s="3">
        <f>IF(LOG((AZ952/'Average Crustal Abundance'!U$2))&lt;6,LOG((AZ952/'Average Crustal Abundance'!U$2)),6)</f>
        <v>0</v>
      </c>
      <c r="BY952" s="3">
        <f>IF(LOG((BA952/'Average Crustal Abundance'!V$2))&lt;6,LOG((BA952/'Average Crustal Abundance'!V$2)),6)</f>
        <v>0</v>
      </c>
      <c r="BZ952" s="3">
        <f>LOG((BB952/'Average Crustal Abundance'!W$2),9.15)</f>
        <v>0</v>
      </c>
      <c r="CA952" s="3">
        <f>LOG((BC952/'Average Crustal Abundance'!X$2),6.07)</f>
        <v>0</v>
      </c>
      <c r="CB952" s="3">
        <f>LOG((BD952/'Average Crustal Abundance'!Y$2),9.57)</f>
        <v>0</v>
      </c>
      <c r="CC952" s="3">
        <f t="shared" si="496"/>
        <v>0</v>
      </c>
      <c r="CD952" s="3" t="e">
        <f t="shared" si="497"/>
        <v>#DIV/0!</v>
      </c>
      <c r="CE952" s="4" t="e">
        <f t="shared" si="493"/>
        <v>#DIV/0!</v>
      </c>
      <c r="CF952" s="4" t="e">
        <f t="shared" si="494"/>
        <v>#DIV/0!</v>
      </c>
      <c r="CG952" s="4" t="e">
        <f t="shared" si="495"/>
        <v>#DIV/0!</v>
      </c>
      <c r="CH952" s="4" t="e">
        <f t="shared" si="489"/>
        <v>#DIV/0!</v>
      </c>
      <c r="CI952" s="4" t="e">
        <f t="shared" si="490"/>
        <v>#DIV/0!</v>
      </c>
      <c r="CJ952" s="4" t="e">
        <f t="shared" si="491"/>
        <v>#DIV/0!</v>
      </c>
      <c r="CK952" s="4" t="e">
        <f t="shared" si="492"/>
        <v>#DIV/0!</v>
      </c>
      <c r="CL952" s="4" t="e">
        <f t="shared" si="520"/>
        <v>#DIV/0!</v>
      </c>
      <c r="CM952" s="4" t="e">
        <f t="shared" si="521"/>
        <v>#DIV/0!</v>
      </c>
      <c r="CN952" s="4" t="e">
        <f t="shared" si="528"/>
        <v>#DIV/0!</v>
      </c>
      <c r="CO952" s="4" t="e">
        <f t="shared" si="529"/>
        <v>#DIV/0!</v>
      </c>
      <c r="CP952" s="4" t="e">
        <f t="shared" si="530"/>
        <v>#DIV/0!</v>
      </c>
      <c r="CQ952" s="4" t="e">
        <f t="shared" si="525"/>
        <v>#DIV/0!</v>
      </c>
      <c r="CR952" s="4" t="e">
        <f t="shared" si="526"/>
        <v>#DIV/0!</v>
      </c>
      <c r="CS952" s="4" t="e">
        <f t="shared" si="527"/>
        <v>#DIV/0!</v>
      </c>
      <c r="CT952" s="4" t="e">
        <f t="shared" si="522"/>
        <v>#DIV/0!</v>
      </c>
      <c r="CU952" s="4" t="e">
        <f t="shared" si="523"/>
        <v>#DIV/0!</v>
      </c>
      <c r="CV952" s="4" t="e">
        <f t="shared" si="524"/>
        <v>#DIV/0!</v>
      </c>
      <c r="CW952" s="4" t="e">
        <f t="shared" si="516"/>
        <v>#DIV/0!</v>
      </c>
      <c r="CX952" s="4" t="e">
        <f t="shared" si="517"/>
        <v>#DIV/0!</v>
      </c>
      <c r="CY952" s="4" t="e">
        <f t="shared" si="518"/>
        <v>#DIV/0!</v>
      </c>
      <c r="CZ952" s="4" t="e">
        <f t="shared" si="519"/>
        <v>#DIV/0!</v>
      </c>
      <c r="DA952" s="4" t="e">
        <f t="shared" si="519"/>
        <v>#DIV/0!</v>
      </c>
      <c r="DB952" s="4" t="e">
        <f t="shared" si="519"/>
        <v>#DIV/0!</v>
      </c>
      <c r="DC952" s="3"/>
      <c r="DD952" s="3" t="e">
        <f t="shared" si="498"/>
        <v>#DIV/0!</v>
      </c>
    </row>
    <row r="953" spans="33:108" x14ac:dyDescent="0.25">
      <c r="AG953" s="2">
        <f>IF(I953&gt;'Average Crustal Abundance'!B$2,Data!I953,'Average Crustal Abundance'!B$2)</f>
        <v>52200</v>
      </c>
      <c r="AH953" s="2">
        <f>IF(J953&gt;'Average Crustal Abundance'!C$2,Data!J953,'Average Crustal Abundance'!C$2)</f>
        <v>27</v>
      </c>
      <c r="AI953" s="2">
        <f>IF(K953&gt;'Average Crustal Abundance'!D$2,Data!K953,'Average Crustal Abundance'!D$2)</f>
        <v>59</v>
      </c>
      <c r="AJ953" s="2">
        <f>IF(L953&gt;'Average Crustal Abundance'!E$2,Data!L953,'Average Crustal Abundance'!E$2)</f>
        <v>0.188</v>
      </c>
      <c r="AK953" s="2">
        <f>IF(M953&gt;'Average Crustal Abundance'!F$2,Data!M953,'Average Crustal Abundance'!F$2)</f>
        <v>1.5E-3</v>
      </c>
      <c r="AL953" s="2">
        <f>IF(N953&gt;'Average Crustal Abundance'!G$2,Data!N953,'Average Crustal Abundance'!G$2)</f>
        <v>1.5E-3</v>
      </c>
      <c r="AM953" s="2">
        <f>IF(O953&gt;'Average Crustal Abundance'!H$2,Data!O953,'Average Crustal Abundance'!H$2)</f>
        <v>27</v>
      </c>
      <c r="AN953" s="2">
        <f>IF(P953&gt;'Average Crustal Abundance'!I$2,Data!P953,'Average Crustal Abundance'!I$2)</f>
        <v>5.6000000000000001E-2</v>
      </c>
      <c r="AO953" s="2">
        <f>IF(Q953&gt;'Average Crustal Abundance'!J$2,Data!Q953,'Average Crustal Abundance'!J$2)</f>
        <v>1.2999999999999999E-3</v>
      </c>
      <c r="AP953" s="2">
        <f>IF(R953&gt;'Average Crustal Abundance'!K$2,Data!R953,'Average Crustal Abundance'!K$2)</f>
        <v>72</v>
      </c>
      <c r="AQ953" s="2">
        <f>IF(S953&gt;'Average Crustal Abundance'!L$2,Data!S953,'Average Crustal Abundance'!L$2)</f>
        <v>0.08</v>
      </c>
      <c r="AR953" s="2">
        <f>IF(T953&gt;'Average Crustal Abundance'!M$2,Data!T953,'Average Crustal Abundance'!M$2)</f>
        <v>5.1999999999999998E-2</v>
      </c>
      <c r="AS953" s="2">
        <f>IF(U953&gt;'Average Crustal Abundance'!N$2,Data!U953,'Average Crustal Abundance'!N$2)</f>
        <v>0.5</v>
      </c>
      <c r="AT953" s="2">
        <f>IF(V953&gt;'Average Crustal Abundance'!O$2,Data!V953,'Average Crustal Abundance'!O$2)</f>
        <v>11</v>
      </c>
      <c r="AU953" s="2">
        <f>IF(W953&gt;'Average Crustal Abundance'!P$2,Data!W953,'Average Crustal Abundance'!P$2)</f>
        <v>0.03</v>
      </c>
      <c r="AV953" s="2">
        <f>IF(X953&gt;'Average Crustal Abundance'!Q$2,Data!X953,'Average Crustal Abundance'!Q$2)</f>
        <v>2.5</v>
      </c>
      <c r="AW953" s="2">
        <f>IF(Y953&gt;'Average Crustal Abundance'!R$2,Data!Y953,'Average Crustal Abundance'!R$2)</f>
        <v>0.2</v>
      </c>
      <c r="AX953" s="2">
        <f>IF(Z953&gt;'Average Crustal Abundance'!S$2,Data!Z953,'Average Crustal Abundance'!S$2)</f>
        <v>0.18</v>
      </c>
      <c r="AY953" s="2">
        <f>IF(AA953&gt;'Average Crustal Abundance'!T$2,Data!AA953,'Average Crustal Abundance'!T$2)</f>
        <v>1E-3</v>
      </c>
      <c r="AZ953" s="2">
        <f>IF(AB953&gt;'Average Crustal Abundance'!U$2,Data!AB953,'Average Crustal Abundance'!U$2)</f>
        <v>0.8</v>
      </c>
      <c r="BA953" s="2">
        <f>IF(AC953&gt;'Average Crustal Abundance'!V$2,Data!AC953,'Average Crustal Abundance'!V$2)</f>
        <v>1</v>
      </c>
      <c r="BB953" s="2">
        <f>IF(AD953&gt;'Average Crustal Abundance'!W$2,Data!AD953,'Average Crustal Abundance'!W$2)</f>
        <v>1.7</v>
      </c>
      <c r="BC953" s="2">
        <f>IF(AE953&gt;'Average Crustal Abundance'!X$2,Data!AE953,'Average Crustal Abundance'!X$2)</f>
        <v>20</v>
      </c>
      <c r="BD953" s="2">
        <f>IF(AF953&gt;'Average Crustal Abundance'!Y$2,Data!AF953,'Average Crustal Abundance'!Y$2)</f>
        <v>1.3</v>
      </c>
      <c r="BE953" s="3">
        <f>LOG((AG953/'Average Crustal Abundance'!B$2),1.636)</f>
        <v>0</v>
      </c>
      <c r="BF953" s="3">
        <f>LOG((AH953/'Average Crustal Abundance'!C$2),5.77)</f>
        <v>0</v>
      </c>
      <c r="BG953" s="3">
        <f>LOG((AI953/'Average Crustal Abundance'!D$2),5.07)</f>
        <v>0</v>
      </c>
      <c r="BH953" s="3">
        <f>IF(LOG((AJ953/'Average Crustal Abundance'!E$2))&lt;6,LOG((AJ953/'Average Crustal Abundance'!E$2)),6)</f>
        <v>0</v>
      </c>
      <c r="BI953" s="3">
        <f>IF(LOG((AK953/'Average Crustal Abundance'!F$2))&lt;6,LOG((AK953/'Average Crustal Abundance'!F$2)),6)</f>
        <v>0</v>
      </c>
      <c r="BJ953" s="3">
        <f>IF(LOG((AL953/'Average Crustal Abundance'!G$2))&lt;6,LOG((AL953/'Average Crustal Abundance'!G$2)),6)</f>
        <v>0</v>
      </c>
      <c r="BK953" s="3">
        <f>LOG((AM953/'Average Crustal Abundance'!H$2),5.77)</f>
        <v>0</v>
      </c>
      <c r="BL953" s="3">
        <f>IF(LOG((AN953/'Average Crustal Abundance'!I$2))&lt;6,LOG((AN953/'Average Crustal Abundance'!I$2)),6)</f>
        <v>0</v>
      </c>
      <c r="BM953" s="3">
        <f>IF(LOG((AO953/'Average Crustal Abundance'!J$2))&lt;6,LOG((AO953/'Average Crustal Abundance'!J$2)),6)</f>
        <v>0</v>
      </c>
      <c r="BN953" s="3">
        <f>LOG((AP953/'Average Crustal Abundance'!K$2),4.9)</f>
        <v>0</v>
      </c>
      <c r="BO953" s="3">
        <f>IF(LOG((AQ953/'Average Crustal Abundance'!L$2))&lt;6,LOG((AQ953/'Average Crustal Abundance'!L$2)),6)</f>
        <v>0</v>
      </c>
      <c r="BP953" s="3">
        <f>IF(LOG((AR953/'Average Crustal Abundance'!M$2))&lt;6,LOG((AR953/'Average Crustal Abundance'!M$2)),6)</f>
        <v>0</v>
      </c>
      <c r="BQ953" s="3">
        <f>IF(LOG((AS953/'Average Crustal Abundance'!N$2))&lt;6,LOG((AS953/'Average Crustal Abundance'!N$2)),6)</f>
        <v>0</v>
      </c>
      <c r="BR953" s="3">
        <f>LOG((AT953/'Average Crustal Abundance'!O$2),6.71)</f>
        <v>0</v>
      </c>
      <c r="BS953" s="3">
        <f>IF(LOG((AU953/'Average Crustal Abundance'!P$2))&lt;6,LOG((AU953/'Average Crustal Abundance'!P$2)),6)</f>
        <v>0</v>
      </c>
      <c r="BT953" s="3">
        <f>LOG((AV953/'Average Crustal Abundance'!Q$2),8.58)</f>
        <v>0</v>
      </c>
      <c r="BU953" s="3">
        <f>IF(LOG((AW953/'Average Crustal Abundance'!R$2))&lt;6,LOG((AW953/'Average Crustal Abundance'!R$2)),6)</f>
        <v>0</v>
      </c>
      <c r="BV953" s="3">
        <f>IF(LOG((AX953/'Average Crustal Abundance'!S$2))&lt;6,LOG((AX953/'Average Crustal Abundance'!S$2)),6)</f>
        <v>0</v>
      </c>
      <c r="BW953" s="3">
        <f>IF(LOG((AY953/'Average Crustal Abundance'!T$2))&lt;6,LOG((AY953/'Average Crustal Abundance'!T$2)),6)</f>
        <v>0</v>
      </c>
      <c r="BX953" s="3">
        <f>IF(LOG((AZ953/'Average Crustal Abundance'!U$2))&lt;6,LOG((AZ953/'Average Crustal Abundance'!U$2)),6)</f>
        <v>0</v>
      </c>
      <c r="BY953" s="3">
        <f>IF(LOG((BA953/'Average Crustal Abundance'!V$2))&lt;6,LOG((BA953/'Average Crustal Abundance'!V$2)),6)</f>
        <v>0</v>
      </c>
      <c r="BZ953" s="3">
        <f>LOG((BB953/'Average Crustal Abundance'!W$2),9.15)</f>
        <v>0</v>
      </c>
      <c r="CA953" s="3">
        <f>LOG((BC953/'Average Crustal Abundance'!X$2),6.07)</f>
        <v>0</v>
      </c>
      <c r="CB953" s="3">
        <f>LOG((BD953/'Average Crustal Abundance'!Y$2),9.57)</f>
        <v>0</v>
      </c>
      <c r="CC953" s="3">
        <f t="shared" si="496"/>
        <v>0</v>
      </c>
      <c r="CD953" s="3" t="e">
        <f t="shared" si="497"/>
        <v>#DIV/0!</v>
      </c>
      <c r="CE953" s="4" t="e">
        <f t="shared" si="493"/>
        <v>#DIV/0!</v>
      </c>
      <c r="CF953" s="4" t="e">
        <f t="shared" si="494"/>
        <v>#DIV/0!</v>
      </c>
      <c r="CG953" s="4" t="e">
        <f t="shared" si="495"/>
        <v>#DIV/0!</v>
      </c>
      <c r="CH953" s="4" t="e">
        <f t="shared" si="489"/>
        <v>#DIV/0!</v>
      </c>
      <c r="CI953" s="4" t="e">
        <f t="shared" si="490"/>
        <v>#DIV/0!</v>
      </c>
      <c r="CJ953" s="4" t="e">
        <f t="shared" si="491"/>
        <v>#DIV/0!</v>
      </c>
      <c r="CK953" s="4" t="e">
        <f t="shared" si="492"/>
        <v>#DIV/0!</v>
      </c>
      <c r="CL953" s="4" t="e">
        <f t="shared" si="520"/>
        <v>#DIV/0!</v>
      </c>
      <c r="CM953" s="4" t="e">
        <f t="shared" si="521"/>
        <v>#DIV/0!</v>
      </c>
      <c r="CN953" s="4" t="e">
        <f t="shared" si="528"/>
        <v>#DIV/0!</v>
      </c>
      <c r="CO953" s="4" t="e">
        <f t="shared" si="529"/>
        <v>#DIV/0!</v>
      </c>
      <c r="CP953" s="4" t="e">
        <f t="shared" si="530"/>
        <v>#DIV/0!</v>
      </c>
      <c r="CQ953" s="4" t="e">
        <f t="shared" si="525"/>
        <v>#DIV/0!</v>
      </c>
      <c r="CR953" s="4" t="e">
        <f t="shared" si="526"/>
        <v>#DIV/0!</v>
      </c>
      <c r="CS953" s="4" t="e">
        <f t="shared" si="527"/>
        <v>#DIV/0!</v>
      </c>
      <c r="CT953" s="4" t="e">
        <f t="shared" si="522"/>
        <v>#DIV/0!</v>
      </c>
      <c r="CU953" s="4" t="e">
        <f t="shared" si="523"/>
        <v>#DIV/0!</v>
      </c>
      <c r="CV953" s="4" t="e">
        <f t="shared" si="524"/>
        <v>#DIV/0!</v>
      </c>
      <c r="CW953" s="4" t="e">
        <f t="shared" si="516"/>
        <v>#DIV/0!</v>
      </c>
      <c r="CX953" s="4" t="e">
        <f t="shared" si="517"/>
        <v>#DIV/0!</v>
      </c>
      <c r="CY953" s="4" t="e">
        <f t="shared" si="518"/>
        <v>#DIV/0!</v>
      </c>
      <c r="CZ953" s="4" t="e">
        <f t="shared" si="519"/>
        <v>#DIV/0!</v>
      </c>
      <c r="DA953" s="4" t="e">
        <f t="shared" si="519"/>
        <v>#DIV/0!</v>
      </c>
      <c r="DB953" s="4" t="e">
        <f t="shared" si="519"/>
        <v>#DIV/0!</v>
      </c>
      <c r="DC953" s="3"/>
      <c r="DD953" s="3" t="e">
        <f t="shared" si="498"/>
        <v>#DIV/0!</v>
      </c>
    </row>
    <row r="954" spans="33:108" x14ac:dyDescent="0.25">
      <c r="AG954" s="2">
        <f>IF(I954&gt;'Average Crustal Abundance'!B$2,Data!I954,'Average Crustal Abundance'!B$2)</f>
        <v>52200</v>
      </c>
      <c r="AH954" s="2">
        <f>IF(J954&gt;'Average Crustal Abundance'!C$2,Data!J954,'Average Crustal Abundance'!C$2)</f>
        <v>27</v>
      </c>
      <c r="AI954" s="2">
        <f>IF(K954&gt;'Average Crustal Abundance'!D$2,Data!K954,'Average Crustal Abundance'!D$2)</f>
        <v>59</v>
      </c>
      <c r="AJ954" s="2">
        <f>IF(L954&gt;'Average Crustal Abundance'!E$2,Data!L954,'Average Crustal Abundance'!E$2)</f>
        <v>0.188</v>
      </c>
      <c r="AK954" s="2">
        <f>IF(M954&gt;'Average Crustal Abundance'!F$2,Data!M954,'Average Crustal Abundance'!F$2)</f>
        <v>1.5E-3</v>
      </c>
      <c r="AL954" s="2">
        <f>IF(N954&gt;'Average Crustal Abundance'!G$2,Data!N954,'Average Crustal Abundance'!G$2)</f>
        <v>1.5E-3</v>
      </c>
      <c r="AM954" s="2">
        <f>IF(O954&gt;'Average Crustal Abundance'!H$2,Data!O954,'Average Crustal Abundance'!H$2)</f>
        <v>27</v>
      </c>
      <c r="AN954" s="2">
        <f>IF(P954&gt;'Average Crustal Abundance'!I$2,Data!P954,'Average Crustal Abundance'!I$2)</f>
        <v>5.6000000000000001E-2</v>
      </c>
      <c r="AO954" s="2">
        <f>IF(Q954&gt;'Average Crustal Abundance'!J$2,Data!Q954,'Average Crustal Abundance'!J$2)</f>
        <v>1.2999999999999999E-3</v>
      </c>
      <c r="AP954" s="2">
        <f>IF(R954&gt;'Average Crustal Abundance'!K$2,Data!R954,'Average Crustal Abundance'!K$2)</f>
        <v>72</v>
      </c>
      <c r="AQ954" s="2">
        <f>IF(S954&gt;'Average Crustal Abundance'!L$2,Data!S954,'Average Crustal Abundance'!L$2)</f>
        <v>0.08</v>
      </c>
      <c r="AR954" s="2">
        <f>IF(T954&gt;'Average Crustal Abundance'!M$2,Data!T954,'Average Crustal Abundance'!M$2)</f>
        <v>5.1999999999999998E-2</v>
      </c>
      <c r="AS954" s="2">
        <f>IF(U954&gt;'Average Crustal Abundance'!N$2,Data!U954,'Average Crustal Abundance'!N$2)</f>
        <v>0.5</v>
      </c>
      <c r="AT954" s="2">
        <f>IF(V954&gt;'Average Crustal Abundance'!O$2,Data!V954,'Average Crustal Abundance'!O$2)</f>
        <v>11</v>
      </c>
      <c r="AU954" s="2">
        <f>IF(W954&gt;'Average Crustal Abundance'!P$2,Data!W954,'Average Crustal Abundance'!P$2)</f>
        <v>0.03</v>
      </c>
      <c r="AV954" s="2">
        <f>IF(X954&gt;'Average Crustal Abundance'!Q$2,Data!X954,'Average Crustal Abundance'!Q$2)</f>
        <v>2.5</v>
      </c>
      <c r="AW954" s="2">
        <f>IF(Y954&gt;'Average Crustal Abundance'!R$2,Data!Y954,'Average Crustal Abundance'!R$2)</f>
        <v>0.2</v>
      </c>
      <c r="AX954" s="2">
        <f>IF(Z954&gt;'Average Crustal Abundance'!S$2,Data!Z954,'Average Crustal Abundance'!S$2)</f>
        <v>0.18</v>
      </c>
      <c r="AY954" s="2">
        <f>IF(AA954&gt;'Average Crustal Abundance'!T$2,Data!AA954,'Average Crustal Abundance'!T$2)</f>
        <v>1E-3</v>
      </c>
      <c r="AZ954" s="2">
        <f>IF(AB954&gt;'Average Crustal Abundance'!U$2,Data!AB954,'Average Crustal Abundance'!U$2)</f>
        <v>0.8</v>
      </c>
      <c r="BA954" s="2">
        <f>IF(AC954&gt;'Average Crustal Abundance'!V$2,Data!AC954,'Average Crustal Abundance'!V$2)</f>
        <v>1</v>
      </c>
      <c r="BB954" s="2">
        <f>IF(AD954&gt;'Average Crustal Abundance'!W$2,Data!AD954,'Average Crustal Abundance'!W$2)</f>
        <v>1.7</v>
      </c>
      <c r="BC954" s="2">
        <f>IF(AE954&gt;'Average Crustal Abundance'!X$2,Data!AE954,'Average Crustal Abundance'!X$2)</f>
        <v>20</v>
      </c>
      <c r="BD954" s="2">
        <f>IF(AF954&gt;'Average Crustal Abundance'!Y$2,Data!AF954,'Average Crustal Abundance'!Y$2)</f>
        <v>1.3</v>
      </c>
      <c r="BE954" s="3">
        <f>LOG((AG954/'Average Crustal Abundance'!B$2),1.636)</f>
        <v>0</v>
      </c>
      <c r="BF954" s="3">
        <f>LOG((AH954/'Average Crustal Abundance'!C$2),5.77)</f>
        <v>0</v>
      </c>
      <c r="BG954" s="3">
        <f>LOG((AI954/'Average Crustal Abundance'!D$2),5.07)</f>
        <v>0</v>
      </c>
      <c r="BH954" s="3">
        <f>IF(LOG((AJ954/'Average Crustal Abundance'!E$2))&lt;6,LOG((AJ954/'Average Crustal Abundance'!E$2)),6)</f>
        <v>0</v>
      </c>
      <c r="BI954" s="3">
        <f>IF(LOG((AK954/'Average Crustal Abundance'!F$2))&lt;6,LOG((AK954/'Average Crustal Abundance'!F$2)),6)</f>
        <v>0</v>
      </c>
      <c r="BJ954" s="3">
        <f>IF(LOG((AL954/'Average Crustal Abundance'!G$2))&lt;6,LOG((AL954/'Average Crustal Abundance'!G$2)),6)</f>
        <v>0</v>
      </c>
      <c r="BK954" s="3">
        <f>LOG((AM954/'Average Crustal Abundance'!H$2),5.77)</f>
        <v>0</v>
      </c>
      <c r="BL954" s="3">
        <f>IF(LOG((AN954/'Average Crustal Abundance'!I$2))&lt;6,LOG((AN954/'Average Crustal Abundance'!I$2)),6)</f>
        <v>0</v>
      </c>
      <c r="BM954" s="3">
        <f>IF(LOG((AO954/'Average Crustal Abundance'!J$2))&lt;6,LOG((AO954/'Average Crustal Abundance'!J$2)),6)</f>
        <v>0</v>
      </c>
      <c r="BN954" s="3">
        <f>LOG((AP954/'Average Crustal Abundance'!K$2),4.9)</f>
        <v>0</v>
      </c>
      <c r="BO954" s="3">
        <f>IF(LOG((AQ954/'Average Crustal Abundance'!L$2))&lt;6,LOG((AQ954/'Average Crustal Abundance'!L$2)),6)</f>
        <v>0</v>
      </c>
      <c r="BP954" s="3">
        <f>IF(LOG((AR954/'Average Crustal Abundance'!M$2))&lt;6,LOG((AR954/'Average Crustal Abundance'!M$2)),6)</f>
        <v>0</v>
      </c>
      <c r="BQ954" s="3">
        <f>IF(LOG((AS954/'Average Crustal Abundance'!N$2))&lt;6,LOG((AS954/'Average Crustal Abundance'!N$2)),6)</f>
        <v>0</v>
      </c>
      <c r="BR954" s="3">
        <f>LOG((AT954/'Average Crustal Abundance'!O$2),6.71)</f>
        <v>0</v>
      </c>
      <c r="BS954" s="3">
        <f>IF(LOG((AU954/'Average Crustal Abundance'!P$2))&lt;6,LOG((AU954/'Average Crustal Abundance'!P$2)),6)</f>
        <v>0</v>
      </c>
      <c r="BT954" s="3">
        <f>LOG((AV954/'Average Crustal Abundance'!Q$2),8.58)</f>
        <v>0</v>
      </c>
      <c r="BU954" s="3">
        <f>IF(LOG((AW954/'Average Crustal Abundance'!R$2))&lt;6,LOG((AW954/'Average Crustal Abundance'!R$2)),6)</f>
        <v>0</v>
      </c>
      <c r="BV954" s="3">
        <f>IF(LOG((AX954/'Average Crustal Abundance'!S$2))&lt;6,LOG((AX954/'Average Crustal Abundance'!S$2)),6)</f>
        <v>0</v>
      </c>
      <c r="BW954" s="3">
        <f>IF(LOG((AY954/'Average Crustal Abundance'!T$2))&lt;6,LOG((AY954/'Average Crustal Abundance'!T$2)),6)</f>
        <v>0</v>
      </c>
      <c r="BX954" s="3">
        <f>IF(LOG((AZ954/'Average Crustal Abundance'!U$2))&lt;6,LOG((AZ954/'Average Crustal Abundance'!U$2)),6)</f>
        <v>0</v>
      </c>
      <c r="BY954" s="3">
        <f>IF(LOG((BA954/'Average Crustal Abundance'!V$2))&lt;6,LOG((BA954/'Average Crustal Abundance'!V$2)),6)</f>
        <v>0</v>
      </c>
      <c r="BZ954" s="3">
        <f>LOG((BB954/'Average Crustal Abundance'!W$2),9.15)</f>
        <v>0</v>
      </c>
      <c r="CA954" s="3">
        <f>LOG((BC954/'Average Crustal Abundance'!X$2),6.07)</f>
        <v>0</v>
      </c>
      <c r="CB954" s="3">
        <f>LOG((BD954/'Average Crustal Abundance'!Y$2),9.57)</f>
        <v>0</v>
      </c>
      <c r="CC954" s="3">
        <f t="shared" si="496"/>
        <v>0</v>
      </c>
      <c r="CD954" s="3" t="e">
        <f t="shared" si="497"/>
        <v>#DIV/0!</v>
      </c>
      <c r="CE954" s="4" t="e">
        <f t="shared" si="493"/>
        <v>#DIV/0!</v>
      </c>
      <c r="CF954" s="4" t="e">
        <f t="shared" si="494"/>
        <v>#DIV/0!</v>
      </c>
      <c r="CG954" s="4" t="e">
        <f t="shared" si="495"/>
        <v>#DIV/0!</v>
      </c>
      <c r="CH954" s="4" t="e">
        <f t="shared" si="489"/>
        <v>#DIV/0!</v>
      </c>
      <c r="CI954" s="4" t="e">
        <f t="shared" si="490"/>
        <v>#DIV/0!</v>
      </c>
      <c r="CJ954" s="4" t="e">
        <f t="shared" si="491"/>
        <v>#DIV/0!</v>
      </c>
      <c r="CK954" s="4" t="e">
        <f t="shared" si="492"/>
        <v>#DIV/0!</v>
      </c>
      <c r="CL954" s="4" t="e">
        <f t="shared" si="520"/>
        <v>#DIV/0!</v>
      </c>
      <c r="CM954" s="4" t="e">
        <f t="shared" si="521"/>
        <v>#DIV/0!</v>
      </c>
      <c r="CN954" s="4" t="e">
        <f t="shared" si="528"/>
        <v>#DIV/0!</v>
      </c>
      <c r="CO954" s="4" t="e">
        <f t="shared" si="529"/>
        <v>#DIV/0!</v>
      </c>
      <c r="CP954" s="4" t="e">
        <f t="shared" si="530"/>
        <v>#DIV/0!</v>
      </c>
      <c r="CQ954" s="4" t="e">
        <f t="shared" si="525"/>
        <v>#DIV/0!</v>
      </c>
      <c r="CR954" s="4" t="e">
        <f t="shared" si="526"/>
        <v>#DIV/0!</v>
      </c>
      <c r="CS954" s="4" t="e">
        <f t="shared" si="527"/>
        <v>#DIV/0!</v>
      </c>
      <c r="CT954" s="4" t="e">
        <f t="shared" si="522"/>
        <v>#DIV/0!</v>
      </c>
      <c r="CU954" s="4" t="e">
        <f t="shared" si="523"/>
        <v>#DIV/0!</v>
      </c>
      <c r="CV954" s="4" t="e">
        <f t="shared" si="524"/>
        <v>#DIV/0!</v>
      </c>
      <c r="CW954" s="4" t="e">
        <f t="shared" si="516"/>
        <v>#DIV/0!</v>
      </c>
      <c r="CX954" s="4" t="e">
        <f t="shared" si="517"/>
        <v>#DIV/0!</v>
      </c>
      <c r="CY954" s="4" t="e">
        <f t="shared" si="518"/>
        <v>#DIV/0!</v>
      </c>
      <c r="CZ954" s="4" t="e">
        <f t="shared" si="519"/>
        <v>#DIV/0!</v>
      </c>
      <c r="DA954" s="4" t="e">
        <f t="shared" si="519"/>
        <v>#DIV/0!</v>
      </c>
      <c r="DB954" s="4" t="e">
        <f t="shared" si="519"/>
        <v>#DIV/0!</v>
      </c>
      <c r="DC954" s="3"/>
      <c r="DD954" s="3" t="e">
        <f t="shared" si="498"/>
        <v>#DIV/0!</v>
      </c>
    </row>
    <row r="955" spans="33:108" x14ac:dyDescent="0.25">
      <c r="AG955" s="2">
        <f>IF(I955&gt;'Average Crustal Abundance'!B$2,Data!I955,'Average Crustal Abundance'!B$2)</f>
        <v>52200</v>
      </c>
      <c r="AH955" s="2">
        <f>IF(J955&gt;'Average Crustal Abundance'!C$2,Data!J955,'Average Crustal Abundance'!C$2)</f>
        <v>27</v>
      </c>
      <c r="AI955" s="2">
        <f>IF(K955&gt;'Average Crustal Abundance'!D$2,Data!K955,'Average Crustal Abundance'!D$2)</f>
        <v>59</v>
      </c>
      <c r="AJ955" s="2">
        <f>IF(L955&gt;'Average Crustal Abundance'!E$2,Data!L955,'Average Crustal Abundance'!E$2)</f>
        <v>0.188</v>
      </c>
      <c r="AK955" s="2">
        <f>IF(M955&gt;'Average Crustal Abundance'!F$2,Data!M955,'Average Crustal Abundance'!F$2)</f>
        <v>1.5E-3</v>
      </c>
      <c r="AL955" s="2">
        <f>IF(N955&gt;'Average Crustal Abundance'!G$2,Data!N955,'Average Crustal Abundance'!G$2)</f>
        <v>1.5E-3</v>
      </c>
      <c r="AM955" s="2">
        <f>IF(O955&gt;'Average Crustal Abundance'!H$2,Data!O955,'Average Crustal Abundance'!H$2)</f>
        <v>27</v>
      </c>
      <c r="AN955" s="2">
        <f>IF(P955&gt;'Average Crustal Abundance'!I$2,Data!P955,'Average Crustal Abundance'!I$2)</f>
        <v>5.6000000000000001E-2</v>
      </c>
      <c r="AO955" s="2">
        <f>IF(Q955&gt;'Average Crustal Abundance'!J$2,Data!Q955,'Average Crustal Abundance'!J$2)</f>
        <v>1.2999999999999999E-3</v>
      </c>
      <c r="AP955" s="2">
        <f>IF(R955&gt;'Average Crustal Abundance'!K$2,Data!R955,'Average Crustal Abundance'!K$2)</f>
        <v>72</v>
      </c>
      <c r="AQ955" s="2">
        <f>IF(S955&gt;'Average Crustal Abundance'!L$2,Data!S955,'Average Crustal Abundance'!L$2)</f>
        <v>0.08</v>
      </c>
      <c r="AR955" s="2">
        <f>IF(T955&gt;'Average Crustal Abundance'!M$2,Data!T955,'Average Crustal Abundance'!M$2)</f>
        <v>5.1999999999999998E-2</v>
      </c>
      <c r="AS955" s="2">
        <f>IF(U955&gt;'Average Crustal Abundance'!N$2,Data!U955,'Average Crustal Abundance'!N$2)</f>
        <v>0.5</v>
      </c>
      <c r="AT955" s="2">
        <f>IF(V955&gt;'Average Crustal Abundance'!O$2,Data!V955,'Average Crustal Abundance'!O$2)</f>
        <v>11</v>
      </c>
      <c r="AU955" s="2">
        <f>IF(W955&gt;'Average Crustal Abundance'!P$2,Data!W955,'Average Crustal Abundance'!P$2)</f>
        <v>0.03</v>
      </c>
      <c r="AV955" s="2">
        <f>IF(X955&gt;'Average Crustal Abundance'!Q$2,Data!X955,'Average Crustal Abundance'!Q$2)</f>
        <v>2.5</v>
      </c>
      <c r="AW955" s="2">
        <f>IF(Y955&gt;'Average Crustal Abundance'!R$2,Data!Y955,'Average Crustal Abundance'!R$2)</f>
        <v>0.2</v>
      </c>
      <c r="AX955" s="2">
        <f>IF(Z955&gt;'Average Crustal Abundance'!S$2,Data!Z955,'Average Crustal Abundance'!S$2)</f>
        <v>0.18</v>
      </c>
      <c r="AY955" s="2">
        <f>IF(AA955&gt;'Average Crustal Abundance'!T$2,Data!AA955,'Average Crustal Abundance'!T$2)</f>
        <v>1E-3</v>
      </c>
      <c r="AZ955" s="2">
        <f>IF(AB955&gt;'Average Crustal Abundance'!U$2,Data!AB955,'Average Crustal Abundance'!U$2)</f>
        <v>0.8</v>
      </c>
      <c r="BA955" s="2">
        <f>IF(AC955&gt;'Average Crustal Abundance'!V$2,Data!AC955,'Average Crustal Abundance'!V$2)</f>
        <v>1</v>
      </c>
      <c r="BB955" s="2">
        <f>IF(AD955&gt;'Average Crustal Abundance'!W$2,Data!AD955,'Average Crustal Abundance'!W$2)</f>
        <v>1.7</v>
      </c>
      <c r="BC955" s="2">
        <f>IF(AE955&gt;'Average Crustal Abundance'!X$2,Data!AE955,'Average Crustal Abundance'!X$2)</f>
        <v>20</v>
      </c>
      <c r="BD955" s="2">
        <f>IF(AF955&gt;'Average Crustal Abundance'!Y$2,Data!AF955,'Average Crustal Abundance'!Y$2)</f>
        <v>1.3</v>
      </c>
      <c r="BE955" s="3">
        <f>LOG((AG955/'Average Crustal Abundance'!B$2),1.636)</f>
        <v>0</v>
      </c>
      <c r="BF955" s="3">
        <f>LOG((AH955/'Average Crustal Abundance'!C$2),5.77)</f>
        <v>0</v>
      </c>
      <c r="BG955" s="3">
        <f>LOG((AI955/'Average Crustal Abundance'!D$2),5.07)</f>
        <v>0</v>
      </c>
      <c r="BH955" s="3">
        <f>IF(LOG((AJ955/'Average Crustal Abundance'!E$2))&lt;6,LOG((AJ955/'Average Crustal Abundance'!E$2)),6)</f>
        <v>0</v>
      </c>
      <c r="BI955" s="3">
        <f>IF(LOG((AK955/'Average Crustal Abundance'!F$2))&lt;6,LOG((AK955/'Average Crustal Abundance'!F$2)),6)</f>
        <v>0</v>
      </c>
      <c r="BJ955" s="3">
        <f>IF(LOG((AL955/'Average Crustal Abundance'!G$2))&lt;6,LOG((AL955/'Average Crustal Abundance'!G$2)),6)</f>
        <v>0</v>
      </c>
      <c r="BK955" s="3">
        <f>LOG((AM955/'Average Crustal Abundance'!H$2),5.77)</f>
        <v>0</v>
      </c>
      <c r="BL955" s="3">
        <f>IF(LOG((AN955/'Average Crustal Abundance'!I$2))&lt;6,LOG((AN955/'Average Crustal Abundance'!I$2)),6)</f>
        <v>0</v>
      </c>
      <c r="BM955" s="3">
        <f>IF(LOG((AO955/'Average Crustal Abundance'!J$2))&lt;6,LOG((AO955/'Average Crustal Abundance'!J$2)),6)</f>
        <v>0</v>
      </c>
      <c r="BN955" s="3">
        <f>LOG((AP955/'Average Crustal Abundance'!K$2),4.9)</f>
        <v>0</v>
      </c>
      <c r="BO955" s="3">
        <f>IF(LOG((AQ955/'Average Crustal Abundance'!L$2))&lt;6,LOG((AQ955/'Average Crustal Abundance'!L$2)),6)</f>
        <v>0</v>
      </c>
      <c r="BP955" s="3">
        <f>IF(LOG((AR955/'Average Crustal Abundance'!M$2))&lt;6,LOG((AR955/'Average Crustal Abundance'!M$2)),6)</f>
        <v>0</v>
      </c>
      <c r="BQ955" s="3">
        <f>IF(LOG((AS955/'Average Crustal Abundance'!N$2))&lt;6,LOG((AS955/'Average Crustal Abundance'!N$2)),6)</f>
        <v>0</v>
      </c>
      <c r="BR955" s="3">
        <f>LOG((AT955/'Average Crustal Abundance'!O$2),6.71)</f>
        <v>0</v>
      </c>
      <c r="BS955" s="3">
        <f>IF(LOG((AU955/'Average Crustal Abundance'!P$2))&lt;6,LOG((AU955/'Average Crustal Abundance'!P$2)),6)</f>
        <v>0</v>
      </c>
      <c r="BT955" s="3">
        <f>LOG((AV955/'Average Crustal Abundance'!Q$2),8.58)</f>
        <v>0</v>
      </c>
      <c r="BU955" s="3">
        <f>IF(LOG((AW955/'Average Crustal Abundance'!R$2))&lt;6,LOG((AW955/'Average Crustal Abundance'!R$2)),6)</f>
        <v>0</v>
      </c>
      <c r="BV955" s="3">
        <f>IF(LOG((AX955/'Average Crustal Abundance'!S$2))&lt;6,LOG((AX955/'Average Crustal Abundance'!S$2)),6)</f>
        <v>0</v>
      </c>
      <c r="BW955" s="3">
        <f>IF(LOG((AY955/'Average Crustal Abundance'!T$2))&lt;6,LOG((AY955/'Average Crustal Abundance'!T$2)),6)</f>
        <v>0</v>
      </c>
      <c r="BX955" s="3">
        <f>IF(LOG((AZ955/'Average Crustal Abundance'!U$2))&lt;6,LOG((AZ955/'Average Crustal Abundance'!U$2)),6)</f>
        <v>0</v>
      </c>
      <c r="BY955" s="3">
        <f>IF(LOG((BA955/'Average Crustal Abundance'!V$2))&lt;6,LOG((BA955/'Average Crustal Abundance'!V$2)),6)</f>
        <v>0</v>
      </c>
      <c r="BZ955" s="3">
        <f>LOG((BB955/'Average Crustal Abundance'!W$2),9.15)</f>
        <v>0</v>
      </c>
      <c r="CA955" s="3">
        <f>LOG((BC955/'Average Crustal Abundance'!X$2),6.07)</f>
        <v>0</v>
      </c>
      <c r="CB955" s="3">
        <f>LOG((BD955/'Average Crustal Abundance'!Y$2),9.57)</f>
        <v>0</v>
      </c>
      <c r="CC955" s="3">
        <f t="shared" si="496"/>
        <v>0</v>
      </c>
      <c r="CD955" s="3" t="e">
        <f t="shared" si="497"/>
        <v>#DIV/0!</v>
      </c>
      <c r="CE955" s="4" t="e">
        <f t="shared" si="493"/>
        <v>#DIV/0!</v>
      </c>
      <c r="CF955" s="4" t="e">
        <f t="shared" si="494"/>
        <v>#DIV/0!</v>
      </c>
      <c r="CG955" s="4" t="e">
        <f t="shared" si="495"/>
        <v>#DIV/0!</v>
      </c>
      <c r="CH955" s="4" t="e">
        <f t="shared" si="489"/>
        <v>#DIV/0!</v>
      </c>
      <c r="CI955" s="4" t="e">
        <f t="shared" si="490"/>
        <v>#DIV/0!</v>
      </c>
      <c r="CJ955" s="4" t="e">
        <f t="shared" si="491"/>
        <v>#DIV/0!</v>
      </c>
      <c r="CK955" s="4" t="e">
        <f t="shared" si="492"/>
        <v>#DIV/0!</v>
      </c>
      <c r="CL955" s="4" t="e">
        <f t="shared" si="520"/>
        <v>#DIV/0!</v>
      </c>
      <c r="CM955" s="4" t="e">
        <f t="shared" si="521"/>
        <v>#DIV/0!</v>
      </c>
      <c r="CN955" s="4" t="e">
        <f t="shared" si="528"/>
        <v>#DIV/0!</v>
      </c>
      <c r="CO955" s="4" t="e">
        <f t="shared" si="529"/>
        <v>#DIV/0!</v>
      </c>
      <c r="CP955" s="4" t="e">
        <f t="shared" si="530"/>
        <v>#DIV/0!</v>
      </c>
      <c r="CQ955" s="4" t="e">
        <f t="shared" si="525"/>
        <v>#DIV/0!</v>
      </c>
      <c r="CR955" s="4" t="e">
        <f t="shared" si="526"/>
        <v>#DIV/0!</v>
      </c>
      <c r="CS955" s="4" t="e">
        <f t="shared" si="527"/>
        <v>#DIV/0!</v>
      </c>
      <c r="CT955" s="4" t="e">
        <f t="shared" si="522"/>
        <v>#DIV/0!</v>
      </c>
      <c r="CU955" s="4" t="e">
        <f t="shared" si="523"/>
        <v>#DIV/0!</v>
      </c>
      <c r="CV955" s="4" t="e">
        <f t="shared" si="524"/>
        <v>#DIV/0!</v>
      </c>
      <c r="CW955" s="4" t="e">
        <f t="shared" si="516"/>
        <v>#DIV/0!</v>
      </c>
      <c r="CX955" s="4" t="e">
        <f t="shared" si="517"/>
        <v>#DIV/0!</v>
      </c>
      <c r="CY955" s="4" t="e">
        <f t="shared" si="518"/>
        <v>#DIV/0!</v>
      </c>
      <c r="CZ955" s="4" t="e">
        <f t="shared" si="519"/>
        <v>#DIV/0!</v>
      </c>
      <c r="DA955" s="4" t="e">
        <f t="shared" si="519"/>
        <v>#DIV/0!</v>
      </c>
      <c r="DB955" s="4" t="e">
        <f t="shared" si="519"/>
        <v>#DIV/0!</v>
      </c>
      <c r="DC955" s="3"/>
      <c r="DD955" s="3" t="e">
        <f t="shared" si="498"/>
        <v>#DIV/0!</v>
      </c>
    </row>
    <row r="956" spans="33:108" x14ac:dyDescent="0.25">
      <c r="AG956" s="2">
        <f>IF(I956&gt;'Average Crustal Abundance'!B$2,Data!I956,'Average Crustal Abundance'!B$2)</f>
        <v>52200</v>
      </c>
      <c r="AH956" s="2">
        <f>IF(J956&gt;'Average Crustal Abundance'!C$2,Data!J956,'Average Crustal Abundance'!C$2)</f>
        <v>27</v>
      </c>
      <c r="AI956" s="2">
        <f>IF(K956&gt;'Average Crustal Abundance'!D$2,Data!K956,'Average Crustal Abundance'!D$2)</f>
        <v>59</v>
      </c>
      <c r="AJ956" s="2">
        <f>IF(L956&gt;'Average Crustal Abundance'!E$2,Data!L956,'Average Crustal Abundance'!E$2)</f>
        <v>0.188</v>
      </c>
      <c r="AK956" s="2">
        <f>IF(M956&gt;'Average Crustal Abundance'!F$2,Data!M956,'Average Crustal Abundance'!F$2)</f>
        <v>1.5E-3</v>
      </c>
      <c r="AL956" s="2">
        <f>IF(N956&gt;'Average Crustal Abundance'!G$2,Data!N956,'Average Crustal Abundance'!G$2)</f>
        <v>1.5E-3</v>
      </c>
      <c r="AM956" s="2">
        <f>IF(O956&gt;'Average Crustal Abundance'!H$2,Data!O956,'Average Crustal Abundance'!H$2)</f>
        <v>27</v>
      </c>
      <c r="AN956" s="2">
        <f>IF(P956&gt;'Average Crustal Abundance'!I$2,Data!P956,'Average Crustal Abundance'!I$2)</f>
        <v>5.6000000000000001E-2</v>
      </c>
      <c r="AO956" s="2">
        <f>IF(Q956&gt;'Average Crustal Abundance'!J$2,Data!Q956,'Average Crustal Abundance'!J$2)</f>
        <v>1.2999999999999999E-3</v>
      </c>
      <c r="AP956" s="2">
        <f>IF(R956&gt;'Average Crustal Abundance'!K$2,Data!R956,'Average Crustal Abundance'!K$2)</f>
        <v>72</v>
      </c>
      <c r="AQ956" s="2">
        <f>IF(S956&gt;'Average Crustal Abundance'!L$2,Data!S956,'Average Crustal Abundance'!L$2)</f>
        <v>0.08</v>
      </c>
      <c r="AR956" s="2">
        <f>IF(T956&gt;'Average Crustal Abundance'!M$2,Data!T956,'Average Crustal Abundance'!M$2)</f>
        <v>5.1999999999999998E-2</v>
      </c>
      <c r="AS956" s="2">
        <f>IF(U956&gt;'Average Crustal Abundance'!N$2,Data!U956,'Average Crustal Abundance'!N$2)</f>
        <v>0.5</v>
      </c>
      <c r="AT956" s="2">
        <f>IF(V956&gt;'Average Crustal Abundance'!O$2,Data!V956,'Average Crustal Abundance'!O$2)</f>
        <v>11</v>
      </c>
      <c r="AU956" s="2">
        <f>IF(W956&gt;'Average Crustal Abundance'!P$2,Data!W956,'Average Crustal Abundance'!P$2)</f>
        <v>0.03</v>
      </c>
      <c r="AV956" s="2">
        <f>IF(X956&gt;'Average Crustal Abundance'!Q$2,Data!X956,'Average Crustal Abundance'!Q$2)</f>
        <v>2.5</v>
      </c>
      <c r="AW956" s="2">
        <f>IF(Y956&gt;'Average Crustal Abundance'!R$2,Data!Y956,'Average Crustal Abundance'!R$2)</f>
        <v>0.2</v>
      </c>
      <c r="AX956" s="2">
        <f>IF(Z956&gt;'Average Crustal Abundance'!S$2,Data!Z956,'Average Crustal Abundance'!S$2)</f>
        <v>0.18</v>
      </c>
      <c r="AY956" s="2">
        <f>IF(AA956&gt;'Average Crustal Abundance'!T$2,Data!AA956,'Average Crustal Abundance'!T$2)</f>
        <v>1E-3</v>
      </c>
      <c r="AZ956" s="2">
        <f>IF(AB956&gt;'Average Crustal Abundance'!U$2,Data!AB956,'Average Crustal Abundance'!U$2)</f>
        <v>0.8</v>
      </c>
      <c r="BA956" s="2">
        <f>IF(AC956&gt;'Average Crustal Abundance'!V$2,Data!AC956,'Average Crustal Abundance'!V$2)</f>
        <v>1</v>
      </c>
      <c r="BB956" s="2">
        <f>IF(AD956&gt;'Average Crustal Abundance'!W$2,Data!AD956,'Average Crustal Abundance'!W$2)</f>
        <v>1.7</v>
      </c>
      <c r="BC956" s="2">
        <f>IF(AE956&gt;'Average Crustal Abundance'!X$2,Data!AE956,'Average Crustal Abundance'!X$2)</f>
        <v>20</v>
      </c>
      <c r="BD956" s="2">
        <f>IF(AF956&gt;'Average Crustal Abundance'!Y$2,Data!AF956,'Average Crustal Abundance'!Y$2)</f>
        <v>1.3</v>
      </c>
      <c r="BE956" s="3">
        <f>LOG((AG956/'Average Crustal Abundance'!B$2),1.636)</f>
        <v>0</v>
      </c>
      <c r="BF956" s="3">
        <f>LOG((AH956/'Average Crustal Abundance'!C$2),5.77)</f>
        <v>0</v>
      </c>
      <c r="BG956" s="3">
        <f>LOG((AI956/'Average Crustal Abundance'!D$2),5.07)</f>
        <v>0</v>
      </c>
      <c r="BH956" s="3">
        <f>IF(LOG((AJ956/'Average Crustal Abundance'!E$2))&lt;6,LOG((AJ956/'Average Crustal Abundance'!E$2)),6)</f>
        <v>0</v>
      </c>
      <c r="BI956" s="3">
        <f>IF(LOG((AK956/'Average Crustal Abundance'!F$2))&lt;6,LOG((AK956/'Average Crustal Abundance'!F$2)),6)</f>
        <v>0</v>
      </c>
      <c r="BJ956" s="3">
        <f>IF(LOG((AL956/'Average Crustal Abundance'!G$2))&lt;6,LOG((AL956/'Average Crustal Abundance'!G$2)),6)</f>
        <v>0</v>
      </c>
      <c r="BK956" s="3">
        <f>LOG((AM956/'Average Crustal Abundance'!H$2),5.77)</f>
        <v>0</v>
      </c>
      <c r="BL956" s="3">
        <f>IF(LOG((AN956/'Average Crustal Abundance'!I$2))&lt;6,LOG((AN956/'Average Crustal Abundance'!I$2)),6)</f>
        <v>0</v>
      </c>
      <c r="BM956" s="3">
        <f>IF(LOG((AO956/'Average Crustal Abundance'!J$2))&lt;6,LOG((AO956/'Average Crustal Abundance'!J$2)),6)</f>
        <v>0</v>
      </c>
      <c r="BN956" s="3">
        <f>LOG((AP956/'Average Crustal Abundance'!K$2),4.9)</f>
        <v>0</v>
      </c>
      <c r="BO956" s="3">
        <f>IF(LOG((AQ956/'Average Crustal Abundance'!L$2))&lt;6,LOG((AQ956/'Average Crustal Abundance'!L$2)),6)</f>
        <v>0</v>
      </c>
      <c r="BP956" s="3">
        <f>IF(LOG((AR956/'Average Crustal Abundance'!M$2))&lt;6,LOG((AR956/'Average Crustal Abundance'!M$2)),6)</f>
        <v>0</v>
      </c>
      <c r="BQ956" s="3">
        <f>IF(LOG((AS956/'Average Crustal Abundance'!N$2))&lt;6,LOG((AS956/'Average Crustal Abundance'!N$2)),6)</f>
        <v>0</v>
      </c>
      <c r="BR956" s="3">
        <f>LOG((AT956/'Average Crustal Abundance'!O$2),6.71)</f>
        <v>0</v>
      </c>
      <c r="BS956" s="3">
        <f>IF(LOG((AU956/'Average Crustal Abundance'!P$2))&lt;6,LOG((AU956/'Average Crustal Abundance'!P$2)),6)</f>
        <v>0</v>
      </c>
      <c r="BT956" s="3">
        <f>LOG((AV956/'Average Crustal Abundance'!Q$2),8.58)</f>
        <v>0</v>
      </c>
      <c r="BU956" s="3">
        <f>IF(LOG((AW956/'Average Crustal Abundance'!R$2))&lt;6,LOG((AW956/'Average Crustal Abundance'!R$2)),6)</f>
        <v>0</v>
      </c>
      <c r="BV956" s="3">
        <f>IF(LOG((AX956/'Average Crustal Abundance'!S$2))&lt;6,LOG((AX956/'Average Crustal Abundance'!S$2)),6)</f>
        <v>0</v>
      </c>
      <c r="BW956" s="3">
        <f>IF(LOG((AY956/'Average Crustal Abundance'!T$2))&lt;6,LOG((AY956/'Average Crustal Abundance'!T$2)),6)</f>
        <v>0</v>
      </c>
      <c r="BX956" s="3">
        <f>IF(LOG((AZ956/'Average Crustal Abundance'!U$2))&lt;6,LOG((AZ956/'Average Crustal Abundance'!U$2)),6)</f>
        <v>0</v>
      </c>
      <c r="BY956" s="3">
        <f>IF(LOG((BA956/'Average Crustal Abundance'!V$2))&lt;6,LOG((BA956/'Average Crustal Abundance'!V$2)),6)</f>
        <v>0</v>
      </c>
      <c r="BZ956" s="3">
        <f>LOG((BB956/'Average Crustal Abundance'!W$2),9.15)</f>
        <v>0</v>
      </c>
      <c r="CA956" s="3">
        <f>LOG((BC956/'Average Crustal Abundance'!X$2),6.07)</f>
        <v>0</v>
      </c>
      <c r="CB956" s="3">
        <f>LOG((BD956/'Average Crustal Abundance'!Y$2),9.57)</f>
        <v>0</v>
      </c>
      <c r="CC956" s="3">
        <f t="shared" si="496"/>
        <v>0</v>
      </c>
      <c r="CD956" s="3" t="e">
        <f t="shared" si="497"/>
        <v>#DIV/0!</v>
      </c>
      <c r="CE956" s="4" t="e">
        <f t="shared" si="493"/>
        <v>#DIV/0!</v>
      </c>
      <c r="CF956" s="4" t="e">
        <f t="shared" si="494"/>
        <v>#DIV/0!</v>
      </c>
      <c r="CG956" s="4" t="e">
        <f t="shared" si="495"/>
        <v>#DIV/0!</v>
      </c>
      <c r="CH956" s="4" t="e">
        <f t="shared" ref="CH956:CH980" si="531">BH956*$CD956</f>
        <v>#DIV/0!</v>
      </c>
      <c r="CI956" s="4" t="e">
        <f t="shared" ref="CI956:CI980" si="532">BI956*$CD956</f>
        <v>#DIV/0!</v>
      </c>
      <c r="CJ956" s="4" t="e">
        <f t="shared" ref="CJ956:CJ980" si="533">BJ956*$CD956</f>
        <v>#DIV/0!</v>
      </c>
      <c r="CK956" s="4" t="e">
        <f t="shared" ref="CK956:CK980" si="534">BK956*$CD956</f>
        <v>#DIV/0!</v>
      </c>
      <c r="CL956" s="4" t="e">
        <f t="shared" si="520"/>
        <v>#DIV/0!</v>
      </c>
      <c r="CM956" s="4" t="e">
        <f t="shared" si="521"/>
        <v>#DIV/0!</v>
      </c>
      <c r="CN956" s="4" t="e">
        <f t="shared" si="528"/>
        <v>#DIV/0!</v>
      </c>
      <c r="CO956" s="4" t="e">
        <f t="shared" si="529"/>
        <v>#DIV/0!</v>
      </c>
      <c r="CP956" s="4" t="e">
        <f t="shared" si="530"/>
        <v>#DIV/0!</v>
      </c>
      <c r="CQ956" s="4" t="e">
        <f t="shared" si="525"/>
        <v>#DIV/0!</v>
      </c>
      <c r="CR956" s="4" t="e">
        <f t="shared" si="526"/>
        <v>#DIV/0!</v>
      </c>
      <c r="CS956" s="4" t="e">
        <f t="shared" si="527"/>
        <v>#DIV/0!</v>
      </c>
      <c r="CT956" s="4" t="e">
        <f t="shared" si="522"/>
        <v>#DIV/0!</v>
      </c>
      <c r="CU956" s="4" t="e">
        <f t="shared" si="523"/>
        <v>#DIV/0!</v>
      </c>
      <c r="CV956" s="4" t="e">
        <f t="shared" si="524"/>
        <v>#DIV/0!</v>
      </c>
      <c r="CW956" s="4" t="e">
        <f t="shared" si="516"/>
        <v>#DIV/0!</v>
      </c>
      <c r="CX956" s="4" t="e">
        <f t="shared" si="517"/>
        <v>#DIV/0!</v>
      </c>
      <c r="CY956" s="4" t="e">
        <f t="shared" si="518"/>
        <v>#DIV/0!</v>
      </c>
      <c r="CZ956" s="4" t="e">
        <f t="shared" si="519"/>
        <v>#DIV/0!</v>
      </c>
      <c r="DA956" s="4" t="e">
        <f t="shared" si="519"/>
        <v>#DIV/0!</v>
      </c>
      <c r="DB956" s="4" t="e">
        <f t="shared" si="519"/>
        <v>#DIV/0!</v>
      </c>
      <c r="DC956" s="3"/>
      <c r="DD956" s="3" t="e">
        <f t="shared" si="498"/>
        <v>#DIV/0!</v>
      </c>
    </row>
    <row r="957" spans="33:108" x14ac:dyDescent="0.25">
      <c r="AG957" s="2">
        <f>IF(I957&gt;'Average Crustal Abundance'!B$2,Data!I957,'Average Crustal Abundance'!B$2)</f>
        <v>52200</v>
      </c>
      <c r="AH957" s="2">
        <f>IF(J957&gt;'Average Crustal Abundance'!C$2,Data!J957,'Average Crustal Abundance'!C$2)</f>
        <v>27</v>
      </c>
      <c r="AI957" s="2">
        <f>IF(K957&gt;'Average Crustal Abundance'!D$2,Data!K957,'Average Crustal Abundance'!D$2)</f>
        <v>59</v>
      </c>
      <c r="AJ957" s="2">
        <f>IF(L957&gt;'Average Crustal Abundance'!E$2,Data!L957,'Average Crustal Abundance'!E$2)</f>
        <v>0.188</v>
      </c>
      <c r="AK957" s="2">
        <f>IF(M957&gt;'Average Crustal Abundance'!F$2,Data!M957,'Average Crustal Abundance'!F$2)</f>
        <v>1.5E-3</v>
      </c>
      <c r="AL957" s="2">
        <f>IF(N957&gt;'Average Crustal Abundance'!G$2,Data!N957,'Average Crustal Abundance'!G$2)</f>
        <v>1.5E-3</v>
      </c>
      <c r="AM957" s="2">
        <f>IF(O957&gt;'Average Crustal Abundance'!H$2,Data!O957,'Average Crustal Abundance'!H$2)</f>
        <v>27</v>
      </c>
      <c r="AN957" s="2">
        <f>IF(P957&gt;'Average Crustal Abundance'!I$2,Data!P957,'Average Crustal Abundance'!I$2)</f>
        <v>5.6000000000000001E-2</v>
      </c>
      <c r="AO957" s="2">
        <f>IF(Q957&gt;'Average Crustal Abundance'!J$2,Data!Q957,'Average Crustal Abundance'!J$2)</f>
        <v>1.2999999999999999E-3</v>
      </c>
      <c r="AP957" s="2">
        <f>IF(R957&gt;'Average Crustal Abundance'!K$2,Data!R957,'Average Crustal Abundance'!K$2)</f>
        <v>72</v>
      </c>
      <c r="AQ957" s="2">
        <f>IF(S957&gt;'Average Crustal Abundance'!L$2,Data!S957,'Average Crustal Abundance'!L$2)</f>
        <v>0.08</v>
      </c>
      <c r="AR957" s="2">
        <f>IF(T957&gt;'Average Crustal Abundance'!M$2,Data!T957,'Average Crustal Abundance'!M$2)</f>
        <v>5.1999999999999998E-2</v>
      </c>
      <c r="AS957" s="2">
        <f>IF(U957&gt;'Average Crustal Abundance'!N$2,Data!U957,'Average Crustal Abundance'!N$2)</f>
        <v>0.5</v>
      </c>
      <c r="AT957" s="2">
        <f>IF(V957&gt;'Average Crustal Abundance'!O$2,Data!V957,'Average Crustal Abundance'!O$2)</f>
        <v>11</v>
      </c>
      <c r="AU957" s="2">
        <f>IF(W957&gt;'Average Crustal Abundance'!P$2,Data!W957,'Average Crustal Abundance'!P$2)</f>
        <v>0.03</v>
      </c>
      <c r="AV957" s="2">
        <f>IF(X957&gt;'Average Crustal Abundance'!Q$2,Data!X957,'Average Crustal Abundance'!Q$2)</f>
        <v>2.5</v>
      </c>
      <c r="AW957" s="2">
        <f>IF(Y957&gt;'Average Crustal Abundance'!R$2,Data!Y957,'Average Crustal Abundance'!R$2)</f>
        <v>0.2</v>
      </c>
      <c r="AX957" s="2">
        <f>IF(Z957&gt;'Average Crustal Abundance'!S$2,Data!Z957,'Average Crustal Abundance'!S$2)</f>
        <v>0.18</v>
      </c>
      <c r="AY957" s="2">
        <f>IF(AA957&gt;'Average Crustal Abundance'!T$2,Data!AA957,'Average Crustal Abundance'!T$2)</f>
        <v>1E-3</v>
      </c>
      <c r="AZ957" s="2">
        <f>IF(AB957&gt;'Average Crustal Abundance'!U$2,Data!AB957,'Average Crustal Abundance'!U$2)</f>
        <v>0.8</v>
      </c>
      <c r="BA957" s="2">
        <f>IF(AC957&gt;'Average Crustal Abundance'!V$2,Data!AC957,'Average Crustal Abundance'!V$2)</f>
        <v>1</v>
      </c>
      <c r="BB957" s="2">
        <f>IF(AD957&gt;'Average Crustal Abundance'!W$2,Data!AD957,'Average Crustal Abundance'!W$2)</f>
        <v>1.7</v>
      </c>
      <c r="BC957" s="2">
        <f>IF(AE957&gt;'Average Crustal Abundance'!X$2,Data!AE957,'Average Crustal Abundance'!X$2)</f>
        <v>20</v>
      </c>
      <c r="BD957" s="2">
        <f>IF(AF957&gt;'Average Crustal Abundance'!Y$2,Data!AF957,'Average Crustal Abundance'!Y$2)</f>
        <v>1.3</v>
      </c>
      <c r="BE957" s="3">
        <f>LOG((AG957/'Average Crustal Abundance'!B$2),1.636)</f>
        <v>0</v>
      </c>
      <c r="BF957" s="3">
        <f>LOG((AH957/'Average Crustal Abundance'!C$2),5.77)</f>
        <v>0</v>
      </c>
      <c r="BG957" s="3">
        <f>LOG((AI957/'Average Crustal Abundance'!D$2),5.07)</f>
        <v>0</v>
      </c>
      <c r="BH957" s="3">
        <f>IF(LOG((AJ957/'Average Crustal Abundance'!E$2))&lt;6,LOG((AJ957/'Average Crustal Abundance'!E$2)),6)</f>
        <v>0</v>
      </c>
      <c r="BI957" s="3">
        <f>IF(LOG((AK957/'Average Crustal Abundance'!F$2))&lt;6,LOG((AK957/'Average Crustal Abundance'!F$2)),6)</f>
        <v>0</v>
      </c>
      <c r="BJ957" s="3">
        <f>IF(LOG((AL957/'Average Crustal Abundance'!G$2))&lt;6,LOG((AL957/'Average Crustal Abundance'!G$2)),6)</f>
        <v>0</v>
      </c>
      <c r="BK957" s="3">
        <f>LOG((AM957/'Average Crustal Abundance'!H$2),5.77)</f>
        <v>0</v>
      </c>
      <c r="BL957" s="3">
        <f>IF(LOG((AN957/'Average Crustal Abundance'!I$2))&lt;6,LOG((AN957/'Average Crustal Abundance'!I$2)),6)</f>
        <v>0</v>
      </c>
      <c r="BM957" s="3">
        <f>IF(LOG((AO957/'Average Crustal Abundance'!J$2))&lt;6,LOG((AO957/'Average Crustal Abundance'!J$2)),6)</f>
        <v>0</v>
      </c>
      <c r="BN957" s="3">
        <f>LOG((AP957/'Average Crustal Abundance'!K$2),4.9)</f>
        <v>0</v>
      </c>
      <c r="BO957" s="3">
        <f>IF(LOG((AQ957/'Average Crustal Abundance'!L$2))&lt;6,LOG((AQ957/'Average Crustal Abundance'!L$2)),6)</f>
        <v>0</v>
      </c>
      <c r="BP957" s="3">
        <f>IF(LOG((AR957/'Average Crustal Abundance'!M$2))&lt;6,LOG((AR957/'Average Crustal Abundance'!M$2)),6)</f>
        <v>0</v>
      </c>
      <c r="BQ957" s="3">
        <f>IF(LOG((AS957/'Average Crustal Abundance'!N$2))&lt;6,LOG((AS957/'Average Crustal Abundance'!N$2)),6)</f>
        <v>0</v>
      </c>
      <c r="BR957" s="3">
        <f>LOG((AT957/'Average Crustal Abundance'!O$2),6.71)</f>
        <v>0</v>
      </c>
      <c r="BS957" s="3">
        <f>IF(LOG((AU957/'Average Crustal Abundance'!P$2))&lt;6,LOG((AU957/'Average Crustal Abundance'!P$2)),6)</f>
        <v>0</v>
      </c>
      <c r="BT957" s="3">
        <f>LOG((AV957/'Average Crustal Abundance'!Q$2),8.58)</f>
        <v>0</v>
      </c>
      <c r="BU957" s="3">
        <f>IF(LOG((AW957/'Average Crustal Abundance'!R$2))&lt;6,LOG((AW957/'Average Crustal Abundance'!R$2)),6)</f>
        <v>0</v>
      </c>
      <c r="BV957" s="3">
        <f>IF(LOG((AX957/'Average Crustal Abundance'!S$2))&lt;6,LOG((AX957/'Average Crustal Abundance'!S$2)),6)</f>
        <v>0</v>
      </c>
      <c r="BW957" s="3">
        <f>IF(LOG((AY957/'Average Crustal Abundance'!T$2))&lt;6,LOG((AY957/'Average Crustal Abundance'!T$2)),6)</f>
        <v>0</v>
      </c>
      <c r="BX957" s="3">
        <f>IF(LOG((AZ957/'Average Crustal Abundance'!U$2))&lt;6,LOG((AZ957/'Average Crustal Abundance'!U$2)),6)</f>
        <v>0</v>
      </c>
      <c r="BY957" s="3">
        <f>IF(LOG((BA957/'Average Crustal Abundance'!V$2))&lt;6,LOG((BA957/'Average Crustal Abundance'!V$2)),6)</f>
        <v>0</v>
      </c>
      <c r="BZ957" s="3">
        <f>LOG((BB957/'Average Crustal Abundance'!W$2),9.15)</f>
        <v>0</v>
      </c>
      <c r="CA957" s="3">
        <f>LOG((BC957/'Average Crustal Abundance'!X$2),6.07)</f>
        <v>0</v>
      </c>
      <c r="CB957" s="3">
        <f>LOG((BD957/'Average Crustal Abundance'!Y$2),9.57)</f>
        <v>0</v>
      </c>
      <c r="CC957" s="3">
        <f t="shared" si="496"/>
        <v>0</v>
      </c>
      <c r="CD957" s="3" t="e">
        <f t="shared" si="497"/>
        <v>#DIV/0!</v>
      </c>
      <c r="CE957" s="4" t="e">
        <f t="shared" ref="CE957:CE980" si="535">BE957*$CD957</f>
        <v>#DIV/0!</v>
      </c>
      <c r="CF957" s="4" t="e">
        <f t="shared" ref="CF957:CF980" si="536">BF957*$CD957</f>
        <v>#DIV/0!</v>
      </c>
      <c r="CG957" s="4" t="e">
        <f t="shared" ref="CG957:CG980" si="537">BG957*$CD957</f>
        <v>#DIV/0!</v>
      </c>
      <c r="CH957" s="4" t="e">
        <f t="shared" si="531"/>
        <v>#DIV/0!</v>
      </c>
      <c r="CI957" s="4" t="e">
        <f t="shared" si="532"/>
        <v>#DIV/0!</v>
      </c>
      <c r="CJ957" s="4" t="e">
        <f t="shared" si="533"/>
        <v>#DIV/0!</v>
      </c>
      <c r="CK957" s="4" t="e">
        <f t="shared" si="534"/>
        <v>#DIV/0!</v>
      </c>
      <c r="CL957" s="4" t="e">
        <f t="shared" si="520"/>
        <v>#DIV/0!</v>
      </c>
      <c r="CM957" s="4" t="e">
        <f t="shared" si="521"/>
        <v>#DIV/0!</v>
      </c>
      <c r="CN957" s="4" t="e">
        <f t="shared" si="528"/>
        <v>#DIV/0!</v>
      </c>
      <c r="CO957" s="4" t="e">
        <f t="shared" si="529"/>
        <v>#DIV/0!</v>
      </c>
      <c r="CP957" s="4" t="e">
        <f t="shared" si="530"/>
        <v>#DIV/0!</v>
      </c>
      <c r="CQ957" s="4" t="e">
        <f t="shared" si="525"/>
        <v>#DIV/0!</v>
      </c>
      <c r="CR957" s="4" t="e">
        <f t="shared" si="526"/>
        <v>#DIV/0!</v>
      </c>
      <c r="CS957" s="4" t="e">
        <f t="shared" si="527"/>
        <v>#DIV/0!</v>
      </c>
      <c r="CT957" s="4" t="e">
        <f t="shared" si="522"/>
        <v>#DIV/0!</v>
      </c>
      <c r="CU957" s="4" t="e">
        <f t="shared" si="523"/>
        <v>#DIV/0!</v>
      </c>
      <c r="CV957" s="4" t="e">
        <f t="shared" si="524"/>
        <v>#DIV/0!</v>
      </c>
      <c r="CW957" s="4" t="e">
        <f t="shared" si="516"/>
        <v>#DIV/0!</v>
      </c>
      <c r="CX957" s="4" t="e">
        <f t="shared" si="517"/>
        <v>#DIV/0!</v>
      </c>
      <c r="CY957" s="4" t="e">
        <f t="shared" si="518"/>
        <v>#DIV/0!</v>
      </c>
      <c r="CZ957" s="4" t="e">
        <f t="shared" si="519"/>
        <v>#DIV/0!</v>
      </c>
      <c r="DA957" s="4" t="e">
        <f t="shared" si="519"/>
        <v>#DIV/0!</v>
      </c>
      <c r="DB957" s="4" t="e">
        <f t="shared" si="519"/>
        <v>#DIV/0!</v>
      </c>
      <c r="DC957" s="3"/>
      <c r="DD957" s="3" t="e">
        <f t="shared" si="498"/>
        <v>#DIV/0!</v>
      </c>
    </row>
    <row r="958" spans="33:108" x14ac:dyDescent="0.25">
      <c r="AG958" s="2">
        <f>IF(I958&gt;'Average Crustal Abundance'!B$2,Data!I958,'Average Crustal Abundance'!B$2)</f>
        <v>52200</v>
      </c>
      <c r="AH958" s="2">
        <f>IF(J958&gt;'Average Crustal Abundance'!C$2,Data!J958,'Average Crustal Abundance'!C$2)</f>
        <v>27</v>
      </c>
      <c r="AI958" s="2">
        <f>IF(K958&gt;'Average Crustal Abundance'!D$2,Data!K958,'Average Crustal Abundance'!D$2)</f>
        <v>59</v>
      </c>
      <c r="AJ958" s="2">
        <f>IF(L958&gt;'Average Crustal Abundance'!E$2,Data!L958,'Average Crustal Abundance'!E$2)</f>
        <v>0.188</v>
      </c>
      <c r="AK958" s="2">
        <f>IF(M958&gt;'Average Crustal Abundance'!F$2,Data!M958,'Average Crustal Abundance'!F$2)</f>
        <v>1.5E-3</v>
      </c>
      <c r="AL958" s="2">
        <f>IF(N958&gt;'Average Crustal Abundance'!G$2,Data!N958,'Average Crustal Abundance'!G$2)</f>
        <v>1.5E-3</v>
      </c>
      <c r="AM958" s="2">
        <f>IF(O958&gt;'Average Crustal Abundance'!H$2,Data!O958,'Average Crustal Abundance'!H$2)</f>
        <v>27</v>
      </c>
      <c r="AN958" s="2">
        <f>IF(P958&gt;'Average Crustal Abundance'!I$2,Data!P958,'Average Crustal Abundance'!I$2)</f>
        <v>5.6000000000000001E-2</v>
      </c>
      <c r="AO958" s="2">
        <f>IF(Q958&gt;'Average Crustal Abundance'!J$2,Data!Q958,'Average Crustal Abundance'!J$2)</f>
        <v>1.2999999999999999E-3</v>
      </c>
      <c r="AP958" s="2">
        <f>IF(R958&gt;'Average Crustal Abundance'!K$2,Data!R958,'Average Crustal Abundance'!K$2)</f>
        <v>72</v>
      </c>
      <c r="AQ958" s="2">
        <f>IF(S958&gt;'Average Crustal Abundance'!L$2,Data!S958,'Average Crustal Abundance'!L$2)</f>
        <v>0.08</v>
      </c>
      <c r="AR958" s="2">
        <f>IF(T958&gt;'Average Crustal Abundance'!M$2,Data!T958,'Average Crustal Abundance'!M$2)</f>
        <v>5.1999999999999998E-2</v>
      </c>
      <c r="AS958" s="2">
        <f>IF(U958&gt;'Average Crustal Abundance'!N$2,Data!U958,'Average Crustal Abundance'!N$2)</f>
        <v>0.5</v>
      </c>
      <c r="AT958" s="2">
        <f>IF(V958&gt;'Average Crustal Abundance'!O$2,Data!V958,'Average Crustal Abundance'!O$2)</f>
        <v>11</v>
      </c>
      <c r="AU958" s="2">
        <f>IF(W958&gt;'Average Crustal Abundance'!P$2,Data!W958,'Average Crustal Abundance'!P$2)</f>
        <v>0.03</v>
      </c>
      <c r="AV958" s="2">
        <f>IF(X958&gt;'Average Crustal Abundance'!Q$2,Data!X958,'Average Crustal Abundance'!Q$2)</f>
        <v>2.5</v>
      </c>
      <c r="AW958" s="2">
        <f>IF(Y958&gt;'Average Crustal Abundance'!R$2,Data!Y958,'Average Crustal Abundance'!R$2)</f>
        <v>0.2</v>
      </c>
      <c r="AX958" s="2">
        <f>IF(Z958&gt;'Average Crustal Abundance'!S$2,Data!Z958,'Average Crustal Abundance'!S$2)</f>
        <v>0.18</v>
      </c>
      <c r="AY958" s="2">
        <f>IF(AA958&gt;'Average Crustal Abundance'!T$2,Data!AA958,'Average Crustal Abundance'!T$2)</f>
        <v>1E-3</v>
      </c>
      <c r="AZ958" s="2">
        <f>IF(AB958&gt;'Average Crustal Abundance'!U$2,Data!AB958,'Average Crustal Abundance'!U$2)</f>
        <v>0.8</v>
      </c>
      <c r="BA958" s="2">
        <f>IF(AC958&gt;'Average Crustal Abundance'!V$2,Data!AC958,'Average Crustal Abundance'!V$2)</f>
        <v>1</v>
      </c>
      <c r="BB958" s="2">
        <f>IF(AD958&gt;'Average Crustal Abundance'!W$2,Data!AD958,'Average Crustal Abundance'!W$2)</f>
        <v>1.7</v>
      </c>
      <c r="BC958" s="2">
        <f>IF(AE958&gt;'Average Crustal Abundance'!X$2,Data!AE958,'Average Crustal Abundance'!X$2)</f>
        <v>20</v>
      </c>
      <c r="BD958" s="2">
        <f>IF(AF958&gt;'Average Crustal Abundance'!Y$2,Data!AF958,'Average Crustal Abundance'!Y$2)</f>
        <v>1.3</v>
      </c>
      <c r="BE958" s="3">
        <f>LOG((AG958/'Average Crustal Abundance'!B$2),1.636)</f>
        <v>0</v>
      </c>
      <c r="BF958" s="3">
        <f>LOG((AH958/'Average Crustal Abundance'!C$2),5.77)</f>
        <v>0</v>
      </c>
      <c r="BG958" s="3">
        <f>LOG((AI958/'Average Crustal Abundance'!D$2),5.07)</f>
        <v>0</v>
      </c>
      <c r="BH958" s="3">
        <f>IF(LOG((AJ958/'Average Crustal Abundance'!E$2))&lt;6,LOG((AJ958/'Average Crustal Abundance'!E$2)),6)</f>
        <v>0</v>
      </c>
      <c r="BI958" s="3">
        <f>IF(LOG((AK958/'Average Crustal Abundance'!F$2))&lt;6,LOG((AK958/'Average Crustal Abundance'!F$2)),6)</f>
        <v>0</v>
      </c>
      <c r="BJ958" s="3">
        <f>IF(LOG((AL958/'Average Crustal Abundance'!G$2))&lt;6,LOG((AL958/'Average Crustal Abundance'!G$2)),6)</f>
        <v>0</v>
      </c>
      <c r="BK958" s="3">
        <f>LOG((AM958/'Average Crustal Abundance'!H$2),5.77)</f>
        <v>0</v>
      </c>
      <c r="BL958" s="3">
        <f>IF(LOG((AN958/'Average Crustal Abundance'!I$2))&lt;6,LOG((AN958/'Average Crustal Abundance'!I$2)),6)</f>
        <v>0</v>
      </c>
      <c r="BM958" s="3">
        <f>IF(LOG((AO958/'Average Crustal Abundance'!J$2))&lt;6,LOG((AO958/'Average Crustal Abundance'!J$2)),6)</f>
        <v>0</v>
      </c>
      <c r="BN958" s="3">
        <f>LOG((AP958/'Average Crustal Abundance'!K$2),4.9)</f>
        <v>0</v>
      </c>
      <c r="BO958" s="3">
        <f>IF(LOG((AQ958/'Average Crustal Abundance'!L$2))&lt;6,LOG((AQ958/'Average Crustal Abundance'!L$2)),6)</f>
        <v>0</v>
      </c>
      <c r="BP958" s="3">
        <f>IF(LOG((AR958/'Average Crustal Abundance'!M$2))&lt;6,LOG((AR958/'Average Crustal Abundance'!M$2)),6)</f>
        <v>0</v>
      </c>
      <c r="BQ958" s="3">
        <f>IF(LOG((AS958/'Average Crustal Abundance'!N$2))&lt;6,LOG((AS958/'Average Crustal Abundance'!N$2)),6)</f>
        <v>0</v>
      </c>
      <c r="BR958" s="3">
        <f>LOG((AT958/'Average Crustal Abundance'!O$2),6.71)</f>
        <v>0</v>
      </c>
      <c r="BS958" s="3">
        <f>IF(LOG((AU958/'Average Crustal Abundance'!P$2))&lt;6,LOG((AU958/'Average Crustal Abundance'!P$2)),6)</f>
        <v>0</v>
      </c>
      <c r="BT958" s="3">
        <f>LOG((AV958/'Average Crustal Abundance'!Q$2),8.58)</f>
        <v>0</v>
      </c>
      <c r="BU958" s="3">
        <f>IF(LOG((AW958/'Average Crustal Abundance'!R$2))&lt;6,LOG((AW958/'Average Crustal Abundance'!R$2)),6)</f>
        <v>0</v>
      </c>
      <c r="BV958" s="3">
        <f>IF(LOG((AX958/'Average Crustal Abundance'!S$2))&lt;6,LOG((AX958/'Average Crustal Abundance'!S$2)),6)</f>
        <v>0</v>
      </c>
      <c r="BW958" s="3">
        <f>IF(LOG((AY958/'Average Crustal Abundance'!T$2))&lt;6,LOG((AY958/'Average Crustal Abundance'!T$2)),6)</f>
        <v>0</v>
      </c>
      <c r="BX958" s="3">
        <f>IF(LOG((AZ958/'Average Crustal Abundance'!U$2))&lt;6,LOG((AZ958/'Average Crustal Abundance'!U$2)),6)</f>
        <v>0</v>
      </c>
      <c r="BY958" s="3">
        <f>IF(LOG((BA958/'Average Crustal Abundance'!V$2))&lt;6,LOG((BA958/'Average Crustal Abundance'!V$2)),6)</f>
        <v>0</v>
      </c>
      <c r="BZ958" s="3">
        <f>LOG((BB958/'Average Crustal Abundance'!W$2),9.15)</f>
        <v>0</v>
      </c>
      <c r="CA958" s="3">
        <f>LOG((BC958/'Average Crustal Abundance'!X$2),6.07)</f>
        <v>0</v>
      </c>
      <c r="CB958" s="3">
        <f>LOG((BD958/'Average Crustal Abundance'!Y$2),9.57)</f>
        <v>0</v>
      </c>
      <c r="CC958" s="3">
        <f t="shared" si="496"/>
        <v>0</v>
      </c>
      <c r="CD958" s="3" t="e">
        <f t="shared" si="497"/>
        <v>#DIV/0!</v>
      </c>
      <c r="CE958" s="4" t="e">
        <f t="shared" si="535"/>
        <v>#DIV/0!</v>
      </c>
      <c r="CF958" s="4" t="e">
        <f t="shared" si="536"/>
        <v>#DIV/0!</v>
      </c>
      <c r="CG958" s="4" t="e">
        <f t="shared" si="537"/>
        <v>#DIV/0!</v>
      </c>
      <c r="CH958" s="4" t="e">
        <f t="shared" si="531"/>
        <v>#DIV/0!</v>
      </c>
      <c r="CI958" s="4" t="e">
        <f t="shared" si="532"/>
        <v>#DIV/0!</v>
      </c>
      <c r="CJ958" s="4" t="e">
        <f t="shared" si="533"/>
        <v>#DIV/0!</v>
      </c>
      <c r="CK958" s="4" t="e">
        <f t="shared" si="534"/>
        <v>#DIV/0!</v>
      </c>
      <c r="CL958" s="4" t="e">
        <f t="shared" si="520"/>
        <v>#DIV/0!</v>
      </c>
      <c r="CM958" s="4" t="e">
        <f t="shared" si="521"/>
        <v>#DIV/0!</v>
      </c>
      <c r="CN958" s="4" t="e">
        <f t="shared" si="528"/>
        <v>#DIV/0!</v>
      </c>
      <c r="CO958" s="4" t="e">
        <f t="shared" si="529"/>
        <v>#DIV/0!</v>
      </c>
      <c r="CP958" s="4" t="e">
        <f t="shared" si="530"/>
        <v>#DIV/0!</v>
      </c>
      <c r="CQ958" s="4" t="e">
        <f t="shared" si="525"/>
        <v>#DIV/0!</v>
      </c>
      <c r="CR958" s="4" t="e">
        <f t="shared" si="526"/>
        <v>#DIV/0!</v>
      </c>
      <c r="CS958" s="4" t="e">
        <f t="shared" si="527"/>
        <v>#DIV/0!</v>
      </c>
      <c r="CT958" s="4" t="e">
        <f t="shared" si="522"/>
        <v>#DIV/0!</v>
      </c>
      <c r="CU958" s="4" t="e">
        <f t="shared" si="523"/>
        <v>#DIV/0!</v>
      </c>
      <c r="CV958" s="4" t="e">
        <f t="shared" si="524"/>
        <v>#DIV/0!</v>
      </c>
      <c r="CW958" s="4" t="e">
        <f t="shared" si="516"/>
        <v>#DIV/0!</v>
      </c>
      <c r="CX958" s="4" t="e">
        <f t="shared" si="517"/>
        <v>#DIV/0!</v>
      </c>
      <c r="CY958" s="4" t="e">
        <f t="shared" si="518"/>
        <v>#DIV/0!</v>
      </c>
      <c r="CZ958" s="4" t="e">
        <f t="shared" si="519"/>
        <v>#DIV/0!</v>
      </c>
      <c r="DA958" s="4" t="e">
        <f t="shared" si="519"/>
        <v>#DIV/0!</v>
      </c>
      <c r="DB958" s="4" t="e">
        <f t="shared" si="519"/>
        <v>#DIV/0!</v>
      </c>
      <c r="DC958" s="3"/>
      <c r="DD958" s="3" t="e">
        <f t="shared" si="498"/>
        <v>#DIV/0!</v>
      </c>
    </row>
    <row r="959" spans="33:108" x14ac:dyDescent="0.25">
      <c r="AG959" s="2">
        <f>IF(I959&gt;'Average Crustal Abundance'!B$2,Data!I959,'Average Crustal Abundance'!B$2)</f>
        <v>52200</v>
      </c>
      <c r="AH959" s="2">
        <f>IF(J959&gt;'Average Crustal Abundance'!C$2,Data!J959,'Average Crustal Abundance'!C$2)</f>
        <v>27</v>
      </c>
      <c r="AI959" s="2">
        <f>IF(K959&gt;'Average Crustal Abundance'!D$2,Data!K959,'Average Crustal Abundance'!D$2)</f>
        <v>59</v>
      </c>
      <c r="AJ959" s="2">
        <f>IF(L959&gt;'Average Crustal Abundance'!E$2,Data!L959,'Average Crustal Abundance'!E$2)</f>
        <v>0.188</v>
      </c>
      <c r="AK959" s="2">
        <f>IF(M959&gt;'Average Crustal Abundance'!F$2,Data!M959,'Average Crustal Abundance'!F$2)</f>
        <v>1.5E-3</v>
      </c>
      <c r="AL959" s="2">
        <f>IF(N959&gt;'Average Crustal Abundance'!G$2,Data!N959,'Average Crustal Abundance'!G$2)</f>
        <v>1.5E-3</v>
      </c>
      <c r="AM959" s="2">
        <f>IF(O959&gt;'Average Crustal Abundance'!H$2,Data!O959,'Average Crustal Abundance'!H$2)</f>
        <v>27</v>
      </c>
      <c r="AN959" s="2">
        <f>IF(P959&gt;'Average Crustal Abundance'!I$2,Data!P959,'Average Crustal Abundance'!I$2)</f>
        <v>5.6000000000000001E-2</v>
      </c>
      <c r="AO959" s="2">
        <f>IF(Q959&gt;'Average Crustal Abundance'!J$2,Data!Q959,'Average Crustal Abundance'!J$2)</f>
        <v>1.2999999999999999E-3</v>
      </c>
      <c r="AP959" s="2">
        <f>IF(R959&gt;'Average Crustal Abundance'!K$2,Data!R959,'Average Crustal Abundance'!K$2)</f>
        <v>72</v>
      </c>
      <c r="AQ959" s="2">
        <f>IF(S959&gt;'Average Crustal Abundance'!L$2,Data!S959,'Average Crustal Abundance'!L$2)</f>
        <v>0.08</v>
      </c>
      <c r="AR959" s="2">
        <f>IF(T959&gt;'Average Crustal Abundance'!M$2,Data!T959,'Average Crustal Abundance'!M$2)</f>
        <v>5.1999999999999998E-2</v>
      </c>
      <c r="AS959" s="2">
        <f>IF(U959&gt;'Average Crustal Abundance'!N$2,Data!U959,'Average Crustal Abundance'!N$2)</f>
        <v>0.5</v>
      </c>
      <c r="AT959" s="2">
        <f>IF(V959&gt;'Average Crustal Abundance'!O$2,Data!V959,'Average Crustal Abundance'!O$2)</f>
        <v>11</v>
      </c>
      <c r="AU959" s="2">
        <f>IF(W959&gt;'Average Crustal Abundance'!P$2,Data!W959,'Average Crustal Abundance'!P$2)</f>
        <v>0.03</v>
      </c>
      <c r="AV959" s="2">
        <f>IF(X959&gt;'Average Crustal Abundance'!Q$2,Data!X959,'Average Crustal Abundance'!Q$2)</f>
        <v>2.5</v>
      </c>
      <c r="AW959" s="2">
        <f>IF(Y959&gt;'Average Crustal Abundance'!R$2,Data!Y959,'Average Crustal Abundance'!R$2)</f>
        <v>0.2</v>
      </c>
      <c r="AX959" s="2">
        <f>IF(Z959&gt;'Average Crustal Abundance'!S$2,Data!Z959,'Average Crustal Abundance'!S$2)</f>
        <v>0.18</v>
      </c>
      <c r="AY959" s="2">
        <f>IF(AA959&gt;'Average Crustal Abundance'!T$2,Data!AA959,'Average Crustal Abundance'!T$2)</f>
        <v>1E-3</v>
      </c>
      <c r="AZ959" s="2">
        <f>IF(AB959&gt;'Average Crustal Abundance'!U$2,Data!AB959,'Average Crustal Abundance'!U$2)</f>
        <v>0.8</v>
      </c>
      <c r="BA959" s="2">
        <f>IF(AC959&gt;'Average Crustal Abundance'!V$2,Data!AC959,'Average Crustal Abundance'!V$2)</f>
        <v>1</v>
      </c>
      <c r="BB959" s="2">
        <f>IF(AD959&gt;'Average Crustal Abundance'!W$2,Data!AD959,'Average Crustal Abundance'!W$2)</f>
        <v>1.7</v>
      </c>
      <c r="BC959" s="2">
        <f>IF(AE959&gt;'Average Crustal Abundance'!X$2,Data!AE959,'Average Crustal Abundance'!X$2)</f>
        <v>20</v>
      </c>
      <c r="BD959" s="2">
        <f>IF(AF959&gt;'Average Crustal Abundance'!Y$2,Data!AF959,'Average Crustal Abundance'!Y$2)</f>
        <v>1.3</v>
      </c>
      <c r="BE959" s="3">
        <f>LOG((AG959/'Average Crustal Abundance'!B$2),1.636)</f>
        <v>0</v>
      </c>
      <c r="BF959" s="3">
        <f>LOG((AH959/'Average Crustal Abundance'!C$2),5.77)</f>
        <v>0</v>
      </c>
      <c r="BG959" s="3">
        <f>LOG((AI959/'Average Crustal Abundance'!D$2),5.07)</f>
        <v>0</v>
      </c>
      <c r="BH959" s="3">
        <f>IF(LOG((AJ959/'Average Crustal Abundance'!E$2))&lt;6,LOG((AJ959/'Average Crustal Abundance'!E$2)),6)</f>
        <v>0</v>
      </c>
      <c r="BI959" s="3">
        <f>IF(LOG((AK959/'Average Crustal Abundance'!F$2))&lt;6,LOG((AK959/'Average Crustal Abundance'!F$2)),6)</f>
        <v>0</v>
      </c>
      <c r="BJ959" s="3">
        <f>IF(LOG((AL959/'Average Crustal Abundance'!G$2))&lt;6,LOG((AL959/'Average Crustal Abundance'!G$2)),6)</f>
        <v>0</v>
      </c>
      <c r="BK959" s="3">
        <f>LOG((AM959/'Average Crustal Abundance'!H$2),5.77)</f>
        <v>0</v>
      </c>
      <c r="BL959" s="3">
        <f>IF(LOG((AN959/'Average Crustal Abundance'!I$2))&lt;6,LOG((AN959/'Average Crustal Abundance'!I$2)),6)</f>
        <v>0</v>
      </c>
      <c r="BM959" s="3">
        <f>IF(LOG((AO959/'Average Crustal Abundance'!J$2))&lt;6,LOG((AO959/'Average Crustal Abundance'!J$2)),6)</f>
        <v>0</v>
      </c>
      <c r="BN959" s="3">
        <f>LOG((AP959/'Average Crustal Abundance'!K$2),4.9)</f>
        <v>0</v>
      </c>
      <c r="BO959" s="3">
        <f>IF(LOG((AQ959/'Average Crustal Abundance'!L$2))&lt;6,LOG((AQ959/'Average Crustal Abundance'!L$2)),6)</f>
        <v>0</v>
      </c>
      <c r="BP959" s="3">
        <f>IF(LOG((AR959/'Average Crustal Abundance'!M$2))&lt;6,LOG((AR959/'Average Crustal Abundance'!M$2)),6)</f>
        <v>0</v>
      </c>
      <c r="BQ959" s="3">
        <f>IF(LOG((AS959/'Average Crustal Abundance'!N$2))&lt;6,LOG((AS959/'Average Crustal Abundance'!N$2)),6)</f>
        <v>0</v>
      </c>
      <c r="BR959" s="3">
        <f>LOG((AT959/'Average Crustal Abundance'!O$2),6.71)</f>
        <v>0</v>
      </c>
      <c r="BS959" s="3">
        <f>IF(LOG((AU959/'Average Crustal Abundance'!P$2))&lt;6,LOG((AU959/'Average Crustal Abundance'!P$2)),6)</f>
        <v>0</v>
      </c>
      <c r="BT959" s="3">
        <f>LOG((AV959/'Average Crustal Abundance'!Q$2),8.58)</f>
        <v>0</v>
      </c>
      <c r="BU959" s="3">
        <f>IF(LOG((AW959/'Average Crustal Abundance'!R$2))&lt;6,LOG((AW959/'Average Crustal Abundance'!R$2)),6)</f>
        <v>0</v>
      </c>
      <c r="BV959" s="3">
        <f>IF(LOG((AX959/'Average Crustal Abundance'!S$2))&lt;6,LOG((AX959/'Average Crustal Abundance'!S$2)),6)</f>
        <v>0</v>
      </c>
      <c r="BW959" s="3">
        <f>IF(LOG((AY959/'Average Crustal Abundance'!T$2))&lt;6,LOG((AY959/'Average Crustal Abundance'!T$2)),6)</f>
        <v>0</v>
      </c>
      <c r="BX959" s="3">
        <f>IF(LOG((AZ959/'Average Crustal Abundance'!U$2))&lt;6,LOG((AZ959/'Average Crustal Abundance'!U$2)),6)</f>
        <v>0</v>
      </c>
      <c r="BY959" s="3">
        <f>IF(LOG((BA959/'Average Crustal Abundance'!V$2))&lt;6,LOG((BA959/'Average Crustal Abundance'!V$2)),6)</f>
        <v>0</v>
      </c>
      <c r="BZ959" s="3">
        <f>LOG((BB959/'Average Crustal Abundance'!W$2),9.15)</f>
        <v>0</v>
      </c>
      <c r="CA959" s="3">
        <f>LOG((BC959/'Average Crustal Abundance'!X$2),6.07)</f>
        <v>0</v>
      </c>
      <c r="CB959" s="3">
        <f>LOG((BD959/'Average Crustal Abundance'!Y$2),9.57)</f>
        <v>0</v>
      </c>
      <c r="CC959" s="3">
        <f t="shared" si="496"/>
        <v>0</v>
      </c>
      <c r="CD959" s="3" t="e">
        <f t="shared" si="497"/>
        <v>#DIV/0!</v>
      </c>
      <c r="CE959" s="4" t="e">
        <f t="shared" si="535"/>
        <v>#DIV/0!</v>
      </c>
      <c r="CF959" s="4" t="e">
        <f t="shared" si="536"/>
        <v>#DIV/0!</v>
      </c>
      <c r="CG959" s="4" t="e">
        <f t="shared" si="537"/>
        <v>#DIV/0!</v>
      </c>
      <c r="CH959" s="4" t="e">
        <f t="shared" si="531"/>
        <v>#DIV/0!</v>
      </c>
      <c r="CI959" s="4" t="e">
        <f t="shared" si="532"/>
        <v>#DIV/0!</v>
      </c>
      <c r="CJ959" s="4" t="e">
        <f t="shared" si="533"/>
        <v>#DIV/0!</v>
      </c>
      <c r="CK959" s="4" t="e">
        <f t="shared" si="534"/>
        <v>#DIV/0!</v>
      </c>
      <c r="CL959" s="4" t="e">
        <f t="shared" si="520"/>
        <v>#DIV/0!</v>
      </c>
      <c r="CM959" s="4" t="e">
        <f t="shared" si="521"/>
        <v>#DIV/0!</v>
      </c>
      <c r="CN959" s="4" t="e">
        <f t="shared" si="528"/>
        <v>#DIV/0!</v>
      </c>
      <c r="CO959" s="4" t="e">
        <f t="shared" si="529"/>
        <v>#DIV/0!</v>
      </c>
      <c r="CP959" s="4" t="e">
        <f t="shared" si="530"/>
        <v>#DIV/0!</v>
      </c>
      <c r="CQ959" s="4" t="e">
        <f t="shared" si="525"/>
        <v>#DIV/0!</v>
      </c>
      <c r="CR959" s="4" t="e">
        <f t="shared" si="526"/>
        <v>#DIV/0!</v>
      </c>
      <c r="CS959" s="4" t="e">
        <f t="shared" si="527"/>
        <v>#DIV/0!</v>
      </c>
      <c r="CT959" s="4" t="e">
        <f t="shared" si="522"/>
        <v>#DIV/0!</v>
      </c>
      <c r="CU959" s="4" t="e">
        <f t="shared" si="523"/>
        <v>#DIV/0!</v>
      </c>
      <c r="CV959" s="4" t="e">
        <f t="shared" si="524"/>
        <v>#DIV/0!</v>
      </c>
      <c r="CW959" s="4" t="e">
        <f t="shared" si="516"/>
        <v>#DIV/0!</v>
      </c>
      <c r="CX959" s="4" t="e">
        <f t="shared" si="517"/>
        <v>#DIV/0!</v>
      </c>
      <c r="CY959" s="4" t="e">
        <f t="shared" si="518"/>
        <v>#DIV/0!</v>
      </c>
      <c r="CZ959" s="4" t="e">
        <f t="shared" si="519"/>
        <v>#DIV/0!</v>
      </c>
      <c r="DA959" s="4" t="e">
        <f t="shared" si="519"/>
        <v>#DIV/0!</v>
      </c>
      <c r="DB959" s="4" t="e">
        <f t="shared" si="519"/>
        <v>#DIV/0!</v>
      </c>
      <c r="DC959" s="3"/>
      <c r="DD959" s="3" t="e">
        <f t="shared" si="498"/>
        <v>#DIV/0!</v>
      </c>
    </row>
    <row r="960" spans="33:108" x14ac:dyDescent="0.25">
      <c r="AG960" s="2">
        <f>IF(I960&gt;'Average Crustal Abundance'!B$2,Data!I960,'Average Crustal Abundance'!B$2)</f>
        <v>52200</v>
      </c>
      <c r="AH960" s="2">
        <f>IF(J960&gt;'Average Crustal Abundance'!C$2,Data!J960,'Average Crustal Abundance'!C$2)</f>
        <v>27</v>
      </c>
      <c r="AI960" s="2">
        <f>IF(K960&gt;'Average Crustal Abundance'!D$2,Data!K960,'Average Crustal Abundance'!D$2)</f>
        <v>59</v>
      </c>
      <c r="AJ960" s="2">
        <f>IF(L960&gt;'Average Crustal Abundance'!E$2,Data!L960,'Average Crustal Abundance'!E$2)</f>
        <v>0.188</v>
      </c>
      <c r="AK960" s="2">
        <f>IF(M960&gt;'Average Crustal Abundance'!F$2,Data!M960,'Average Crustal Abundance'!F$2)</f>
        <v>1.5E-3</v>
      </c>
      <c r="AL960" s="2">
        <f>IF(N960&gt;'Average Crustal Abundance'!G$2,Data!N960,'Average Crustal Abundance'!G$2)</f>
        <v>1.5E-3</v>
      </c>
      <c r="AM960" s="2">
        <f>IF(O960&gt;'Average Crustal Abundance'!H$2,Data!O960,'Average Crustal Abundance'!H$2)</f>
        <v>27</v>
      </c>
      <c r="AN960" s="2">
        <f>IF(P960&gt;'Average Crustal Abundance'!I$2,Data!P960,'Average Crustal Abundance'!I$2)</f>
        <v>5.6000000000000001E-2</v>
      </c>
      <c r="AO960" s="2">
        <f>IF(Q960&gt;'Average Crustal Abundance'!J$2,Data!Q960,'Average Crustal Abundance'!J$2)</f>
        <v>1.2999999999999999E-3</v>
      </c>
      <c r="AP960" s="2">
        <f>IF(R960&gt;'Average Crustal Abundance'!K$2,Data!R960,'Average Crustal Abundance'!K$2)</f>
        <v>72</v>
      </c>
      <c r="AQ960" s="2">
        <f>IF(S960&gt;'Average Crustal Abundance'!L$2,Data!S960,'Average Crustal Abundance'!L$2)</f>
        <v>0.08</v>
      </c>
      <c r="AR960" s="2">
        <f>IF(T960&gt;'Average Crustal Abundance'!M$2,Data!T960,'Average Crustal Abundance'!M$2)</f>
        <v>5.1999999999999998E-2</v>
      </c>
      <c r="AS960" s="2">
        <f>IF(U960&gt;'Average Crustal Abundance'!N$2,Data!U960,'Average Crustal Abundance'!N$2)</f>
        <v>0.5</v>
      </c>
      <c r="AT960" s="2">
        <f>IF(V960&gt;'Average Crustal Abundance'!O$2,Data!V960,'Average Crustal Abundance'!O$2)</f>
        <v>11</v>
      </c>
      <c r="AU960" s="2">
        <f>IF(W960&gt;'Average Crustal Abundance'!P$2,Data!W960,'Average Crustal Abundance'!P$2)</f>
        <v>0.03</v>
      </c>
      <c r="AV960" s="2">
        <f>IF(X960&gt;'Average Crustal Abundance'!Q$2,Data!X960,'Average Crustal Abundance'!Q$2)</f>
        <v>2.5</v>
      </c>
      <c r="AW960" s="2">
        <f>IF(Y960&gt;'Average Crustal Abundance'!R$2,Data!Y960,'Average Crustal Abundance'!R$2)</f>
        <v>0.2</v>
      </c>
      <c r="AX960" s="2">
        <f>IF(Z960&gt;'Average Crustal Abundance'!S$2,Data!Z960,'Average Crustal Abundance'!S$2)</f>
        <v>0.18</v>
      </c>
      <c r="AY960" s="2">
        <f>IF(AA960&gt;'Average Crustal Abundance'!T$2,Data!AA960,'Average Crustal Abundance'!T$2)</f>
        <v>1E-3</v>
      </c>
      <c r="AZ960" s="2">
        <f>IF(AB960&gt;'Average Crustal Abundance'!U$2,Data!AB960,'Average Crustal Abundance'!U$2)</f>
        <v>0.8</v>
      </c>
      <c r="BA960" s="2">
        <f>IF(AC960&gt;'Average Crustal Abundance'!V$2,Data!AC960,'Average Crustal Abundance'!V$2)</f>
        <v>1</v>
      </c>
      <c r="BB960" s="2">
        <f>IF(AD960&gt;'Average Crustal Abundance'!W$2,Data!AD960,'Average Crustal Abundance'!W$2)</f>
        <v>1.7</v>
      </c>
      <c r="BC960" s="2">
        <f>IF(AE960&gt;'Average Crustal Abundance'!X$2,Data!AE960,'Average Crustal Abundance'!X$2)</f>
        <v>20</v>
      </c>
      <c r="BD960" s="2">
        <f>IF(AF960&gt;'Average Crustal Abundance'!Y$2,Data!AF960,'Average Crustal Abundance'!Y$2)</f>
        <v>1.3</v>
      </c>
      <c r="BE960" s="3">
        <f>LOG((AG960/'Average Crustal Abundance'!B$2),1.636)</f>
        <v>0</v>
      </c>
      <c r="BF960" s="3">
        <f>LOG((AH960/'Average Crustal Abundance'!C$2),5.77)</f>
        <v>0</v>
      </c>
      <c r="BG960" s="3">
        <f>LOG((AI960/'Average Crustal Abundance'!D$2),5.07)</f>
        <v>0</v>
      </c>
      <c r="BH960" s="3">
        <f>IF(LOG((AJ960/'Average Crustal Abundance'!E$2))&lt;6,LOG((AJ960/'Average Crustal Abundance'!E$2)),6)</f>
        <v>0</v>
      </c>
      <c r="BI960" s="3">
        <f>IF(LOG((AK960/'Average Crustal Abundance'!F$2))&lt;6,LOG((AK960/'Average Crustal Abundance'!F$2)),6)</f>
        <v>0</v>
      </c>
      <c r="BJ960" s="3">
        <f>IF(LOG((AL960/'Average Crustal Abundance'!G$2))&lt;6,LOG((AL960/'Average Crustal Abundance'!G$2)),6)</f>
        <v>0</v>
      </c>
      <c r="BK960" s="3">
        <f>LOG((AM960/'Average Crustal Abundance'!H$2),5.77)</f>
        <v>0</v>
      </c>
      <c r="BL960" s="3">
        <f>IF(LOG((AN960/'Average Crustal Abundance'!I$2))&lt;6,LOG((AN960/'Average Crustal Abundance'!I$2)),6)</f>
        <v>0</v>
      </c>
      <c r="BM960" s="3">
        <f>IF(LOG((AO960/'Average Crustal Abundance'!J$2))&lt;6,LOG((AO960/'Average Crustal Abundance'!J$2)),6)</f>
        <v>0</v>
      </c>
      <c r="BN960" s="3">
        <f>LOG((AP960/'Average Crustal Abundance'!K$2),4.9)</f>
        <v>0</v>
      </c>
      <c r="BO960" s="3">
        <f>IF(LOG((AQ960/'Average Crustal Abundance'!L$2))&lt;6,LOG((AQ960/'Average Crustal Abundance'!L$2)),6)</f>
        <v>0</v>
      </c>
      <c r="BP960" s="3">
        <f>IF(LOG((AR960/'Average Crustal Abundance'!M$2))&lt;6,LOG((AR960/'Average Crustal Abundance'!M$2)),6)</f>
        <v>0</v>
      </c>
      <c r="BQ960" s="3">
        <f>IF(LOG((AS960/'Average Crustal Abundance'!N$2))&lt;6,LOG((AS960/'Average Crustal Abundance'!N$2)),6)</f>
        <v>0</v>
      </c>
      <c r="BR960" s="3">
        <f>LOG((AT960/'Average Crustal Abundance'!O$2),6.71)</f>
        <v>0</v>
      </c>
      <c r="BS960" s="3">
        <f>IF(LOG((AU960/'Average Crustal Abundance'!P$2))&lt;6,LOG((AU960/'Average Crustal Abundance'!P$2)),6)</f>
        <v>0</v>
      </c>
      <c r="BT960" s="3">
        <f>LOG((AV960/'Average Crustal Abundance'!Q$2),8.58)</f>
        <v>0</v>
      </c>
      <c r="BU960" s="3">
        <f>IF(LOG((AW960/'Average Crustal Abundance'!R$2))&lt;6,LOG((AW960/'Average Crustal Abundance'!R$2)),6)</f>
        <v>0</v>
      </c>
      <c r="BV960" s="3">
        <f>IF(LOG((AX960/'Average Crustal Abundance'!S$2))&lt;6,LOG((AX960/'Average Crustal Abundance'!S$2)),6)</f>
        <v>0</v>
      </c>
      <c r="BW960" s="3">
        <f>IF(LOG((AY960/'Average Crustal Abundance'!T$2))&lt;6,LOG((AY960/'Average Crustal Abundance'!T$2)),6)</f>
        <v>0</v>
      </c>
      <c r="BX960" s="3">
        <f>IF(LOG((AZ960/'Average Crustal Abundance'!U$2))&lt;6,LOG((AZ960/'Average Crustal Abundance'!U$2)),6)</f>
        <v>0</v>
      </c>
      <c r="BY960" s="3">
        <f>IF(LOG((BA960/'Average Crustal Abundance'!V$2))&lt;6,LOG((BA960/'Average Crustal Abundance'!V$2)),6)</f>
        <v>0</v>
      </c>
      <c r="BZ960" s="3">
        <f>LOG((BB960/'Average Crustal Abundance'!W$2),9.15)</f>
        <v>0</v>
      </c>
      <c r="CA960" s="3">
        <f>LOG((BC960/'Average Crustal Abundance'!X$2),6.07)</f>
        <v>0</v>
      </c>
      <c r="CB960" s="3">
        <f>LOG((BD960/'Average Crustal Abundance'!Y$2),9.57)</f>
        <v>0</v>
      </c>
      <c r="CC960" s="3">
        <f t="shared" si="496"/>
        <v>0</v>
      </c>
      <c r="CD960" s="3" t="e">
        <f t="shared" si="497"/>
        <v>#DIV/0!</v>
      </c>
      <c r="CE960" s="4" t="e">
        <f t="shared" si="535"/>
        <v>#DIV/0!</v>
      </c>
      <c r="CF960" s="4" t="e">
        <f t="shared" si="536"/>
        <v>#DIV/0!</v>
      </c>
      <c r="CG960" s="4" t="e">
        <f t="shared" si="537"/>
        <v>#DIV/0!</v>
      </c>
      <c r="CH960" s="4" t="e">
        <f t="shared" si="531"/>
        <v>#DIV/0!</v>
      </c>
      <c r="CI960" s="4" t="e">
        <f t="shared" si="532"/>
        <v>#DIV/0!</v>
      </c>
      <c r="CJ960" s="4" t="e">
        <f t="shared" si="533"/>
        <v>#DIV/0!</v>
      </c>
      <c r="CK960" s="4" t="e">
        <f t="shared" si="534"/>
        <v>#DIV/0!</v>
      </c>
      <c r="CL960" s="4" t="e">
        <f t="shared" si="520"/>
        <v>#DIV/0!</v>
      </c>
      <c r="CM960" s="4" t="e">
        <f t="shared" si="521"/>
        <v>#DIV/0!</v>
      </c>
      <c r="CN960" s="4" t="e">
        <f t="shared" si="528"/>
        <v>#DIV/0!</v>
      </c>
      <c r="CO960" s="4" t="e">
        <f t="shared" si="529"/>
        <v>#DIV/0!</v>
      </c>
      <c r="CP960" s="4" t="e">
        <f t="shared" si="530"/>
        <v>#DIV/0!</v>
      </c>
      <c r="CQ960" s="4" t="e">
        <f t="shared" si="525"/>
        <v>#DIV/0!</v>
      </c>
      <c r="CR960" s="4" t="e">
        <f t="shared" si="526"/>
        <v>#DIV/0!</v>
      </c>
      <c r="CS960" s="4" t="e">
        <f t="shared" si="527"/>
        <v>#DIV/0!</v>
      </c>
      <c r="CT960" s="4" t="e">
        <f t="shared" si="522"/>
        <v>#DIV/0!</v>
      </c>
      <c r="CU960" s="4" t="e">
        <f t="shared" si="523"/>
        <v>#DIV/0!</v>
      </c>
      <c r="CV960" s="4" t="e">
        <f t="shared" si="524"/>
        <v>#DIV/0!</v>
      </c>
      <c r="CW960" s="4" t="e">
        <f t="shared" si="516"/>
        <v>#DIV/0!</v>
      </c>
      <c r="CX960" s="4" t="e">
        <f t="shared" si="517"/>
        <v>#DIV/0!</v>
      </c>
      <c r="CY960" s="4" t="e">
        <f t="shared" si="518"/>
        <v>#DIV/0!</v>
      </c>
      <c r="CZ960" s="4" t="e">
        <f t="shared" si="519"/>
        <v>#DIV/0!</v>
      </c>
      <c r="DA960" s="4" t="e">
        <f t="shared" si="519"/>
        <v>#DIV/0!</v>
      </c>
      <c r="DB960" s="4" t="e">
        <f t="shared" si="519"/>
        <v>#DIV/0!</v>
      </c>
      <c r="DC960" s="3"/>
      <c r="DD960" s="3" t="e">
        <f t="shared" si="498"/>
        <v>#DIV/0!</v>
      </c>
    </row>
    <row r="961" spans="33:108" x14ac:dyDescent="0.25">
      <c r="AG961" s="2">
        <f>IF(I961&gt;'Average Crustal Abundance'!B$2,Data!I961,'Average Crustal Abundance'!B$2)</f>
        <v>52200</v>
      </c>
      <c r="AH961" s="2">
        <f>IF(J961&gt;'Average Crustal Abundance'!C$2,Data!J961,'Average Crustal Abundance'!C$2)</f>
        <v>27</v>
      </c>
      <c r="AI961" s="2">
        <f>IF(K961&gt;'Average Crustal Abundance'!D$2,Data!K961,'Average Crustal Abundance'!D$2)</f>
        <v>59</v>
      </c>
      <c r="AJ961" s="2">
        <f>IF(L961&gt;'Average Crustal Abundance'!E$2,Data!L961,'Average Crustal Abundance'!E$2)</f>
        <v>0.188</v>
      </c>
      <c r="AK961" s="2">
        <f>IF(M961&gt;'Average Crustal Abundance'!F$2,Data!M961,'Average Crustal Abundance'!F$2)</f>
        <v>1.5E-3</v>
      </c>
      <c r="AL961" s="2">
        <f>IF(N961&gt;'Average Crustal Abundance'!G$2,Data!N961,'Average Crustal Abundance'!G$2)</f>
        <v>1.5E-3</v>
      </c>
      <c r="AM961" s="2">
        <f>IF(O961&gt;'Average Crustal Abundance'!H$2,Data!O961,'Average Crustal Abundance'!H$2)</f>
        <v>27</v>
      </c>
      <c r="AN961" s="2">
        <f>IF(P961&gt;'Average Crustal Abundance'!I$2,Data!P961,'Average Crustal Abundance'!I$2)</f>
        <v>5.6000000000000001E-2</v>
      </c>
      <c r="AO961" s="2">
        <f>IF(Q961&gt;'Average Crustal Abundance'!J$2,Data!Q961,'Average Crustal Abundance'!J$2)</f>
        <v>1.2999999999999999E-3</v>
      </c>
      <c r="AP961" s="2">
        <f>IF(R961&gt;'Average Crustal Abundance'!K$2,Data!R961,'Average Crustal Abundance'!K$2)</f>
        <v>72</v>
      </c>
      <c r="AQ961" s="2">
        <f>IF(S961&gt;'Average Crustal Abundance'!L$2,Data!S961,'Average Crustal Abundance'!L$2)</f>
        <v>0.08</v>
      </c>
      <c r="AR961" s="2">
        <f>IF(T961&gt;'Average Crustal Abundance'!M$2,Data!T961,'Average Crustal Abundance'!M$2)</f>
        <v>5.1999999999999998E-2</v>
      </c>
      <c r="AS961" s="2">
        <f>IF(U961&gt;'Average Crustal Abundance'!N$2,Data!U961,'Average Crustal Abundance'!N$2)</f>
        <v>0.5</v>
      </c>
      <c r="AT961" s="2">
        <f>IF(V961&gt;'Average Crustal Abundance'!O$2,Data!V961,'Average Crustal Abundance'!O$2)</f>
        <v>11</v>
      </c>
      <c r="AU961" s="2">
        <f>IF(W961&gt;'Average Crustal Abundance'!P$2,Data!W961,'Average Crustal Abundance'!P$2)</f>
        <v>0.03</v>
      </c>
      <c r="AV961" s="2">
        <f>IF(X961&gt;'Average Crustal Abundance'!Q$2,Data!X961,'Average Crustal Abundance'!Q$2)</f>
        <v>2.5</v>
      </c>
      <c r="AW961" s="2">
        <f>IF(Y961&gt;'Average Crustal Abundance'!R$2,Data!Y961,'Average Crustal Abundance'!R$2)</f>
        <v>0.2</v>
      </c>
      <c r="AX961" s="2">
        <f>IF(Z961&gt;'Average Crustal Abundance'!S$2,Data!Z961,'Average Crustal Abundance'!S$2)</f>
        <v>0.18</v>
      </c>
      <c r="AY961" s="2">
        <f>IF(AA961&gt;'Average Crustal Abundance'!T$2,Data!AA961,'Average Crustal Abundance'!T$2)</f>
        <v>1E-3</v>
      </c>
      <c r="AZ961" s="2">
        <f>IF(AB961&gt;'Average Crustal Abundance'!U$2,Data!AB961,'Average Crustal Abundance'!U$2)</f>
        <v>0.8</v>
      </c>
      <c r="BA961" s="2">
        <f>IF(AC961&gt;'Average Crustal Abundance'!V$2,Data!AC961,'Average Crustal Abundance'!V$2)</f>
        <v>1</v>
      </c>
      <c r="BB961" s="2">
        <f>IF(AD961&gt;'Average Crustal Abundance'!W$2,Data!AD961,'Average Crustal Abundance'!W$2)</f>
        <v>1.7</v>
      </c>
      <c r="BC961" s="2">
        <f>IF(AE961&gt;'Average Crustal Abundance'!X$2,Data!AE961,'Average Crustal Abundance'!X$2)</f>
        <v>20</v>
      </c>
      <c r="BD961" s="2">
        <f>IF(AF961&gt;'Average Crustal Abundance'!Y$2,Data!AF961,'Average Crustal Abundance'!Y$2)</f>
        <v>1.3</v>
      </c>
      <c r="BE961" s="3">
        <f>LOG((AG961/'Average Crustal Abundance'!B$2),1.636)</f>
        <v>0</v>
      </c>
      <c r="BF961" s="3">
        <f>LOG((AH961/'Average Crustal Abundance'!C$2),5.77)</f>
        <v>0</v>
      </c>
      <c r="BG961" s="3">
        <f>LOG((AI961/'Average Crustal Abundance'!D$2),5.07)</f>
        <v>0</v>
      </c>
      <c r="BH961" s="3">
        <f>IF(LOG((AJ961/'Average Crustal Abundance'!E$2))&lt;6,LOG((AJ961/'Average Crustal Abundance'!E$2)),6)</f>
        <v>0</v>
      </c>
      <c r="BI961" s="3">
        <f>IF(LOG((AK961/'Average Crustal Abundance'!F$2))&lt;6,LOG((AK961/'Average Crustal Abundance'!F$2)),6)</f>
        <v>0</v>
      </c>
      <c r="BJ961" s="3">
        <f>IF(LOG((AL961/'Average Crustal Abundance'!G$2))&lt;6,LOG((AL961/'Average Crustal Abundance'!G$2)),6)</f>
        <v>0</v>
      </c>
      <c r="BK961" s="3">
        <f>LOG((AM961/'Average Crustal Abundance'!H$2),5.77)</f>
        <v>0</v>
      </c>
      <c r="BL961" s="3">
        <f>IF(LOG((AN961/'Average Crustal Abundance'!I$2))&lt;6,LOG((AN961/'Average Crustal Abundance'!I$2)),6)</f>
        <v>0</v>
      </c>
      <c r="BM961" s="3">
        <f>IF(LOG((AO961/'Average Crustal Abundance'!J$2))&lt;6,LOG((AO961/'Average Crustal Abundance'!J$2)),6)</f>
        <v>0</v>
      </c>
      <c r="BN961" s="3">
        <f>LOG((AP961/'Average Crustal Abundance'!K$2),4.9)</f>
        <v>0</v>
      </c>
      <c r="BO961" s="3">
        <f>IF(LOG((AQ961/'Average Crustal Abundance'!L$2))&lt;6,LOG((AQ961/'Average Crustal Abundance'!L$2)),6)</f>
        <v>0</v>
      </c>
      <c r="BP961" s="3">
        <f>IF(LOG((AR961/'Average Crustal Abundance'!M$2))&lt;6,LOG((AR961/'Average Crustal Abundance'!M$2)),6)</f>
        <v>0</v>
      </c>
      <c r="BQ961" s="3">
        <f>IF(LOG((AS961/'Average Crustal Abundance'!N$2))&lt;6,LOG((AS961/'Average Crustal Abundance'!N$2)),6)</f>
        <v>0</v>
      </c>
      <c r="BR961" s="3">
        <f>LOG((AT961/'Average Crustal Abundance'!O$2),6.71)</f>
        <v>0</v>
      </c>
      <c r="BS961" s="3">
        <f>IF(LOG((AU961/'Average Crustal Abundance'!P$2))&lt;6,LOG((AU961/'Average Crustal Abundance'!P$2)),6)</f>
        <v>0</v>
      </c>
      <c r="BT961" s="3">
        <f>LOG((AV961/'Average Crustal Abundance'!Q$2),8.58)</f>
        <v>0</v>
      </c>
      <c r="BU961" s="3">
        <f>IF(LOG((AW961/'Average Crustal Abundance'!R$2))&lt;6,LOG((AW961/'Average Crustal Abundance'!R$2)),6)</f>
        <v>0</v>
      </c>
      <c r="BV961" s="3">
        <f>IF(LOG((AX961/'Average Crustal Abundance'!S$2))&lt;6,LOG((AX961/'Average Crustal Abundance'!S$2)),6)</f>
        <v>0</v>
      </c>
      <c r="BW961" s="3">
        <f>IF(LOG((AY961/'Average Crustal Abundance'!T$2))&lt;6,LOG((AY961/'Average Crustal Abundance'!T$2)),6)</f>
        <v>0</v>
      </c>
      <c r="BX961" s="3">
        <f>IF(LOG((AZ961/'Average Crustal Abundance'!U$2))&lt;6,LOG((AZ961/'Average Crustal Abundance'!U$2)),6)</f>
        <v>0</v>
      </c>
      <c r="BY961" s="3">
        <f>IF(LOG((BA961/'Average Crustal Abundance'!V$2))&lt;6,LOG((BA961/'Average Crustal Abundance'!V$2)),6)</f>
        <v>0</v>
      </c>
      <c r="BZ961" s="3">
        <f>LOG((BB961/'Average Crustal Abundance'!W$2),9.15)</f>
        <v>0</v>
      </c>
      <c r="CA961" s="3">
        <f>LOG((BC961/'Average Crustal Abundance'!X$2),6.07)</f>
        <v>0</v>
      </c>
      <c r="CB961" s="3">
        <f>LOG((BD961/'Average Crustal Abundance'!Y$2),9.57)</f>
        <v>0</v>
      </c>
      <c r="CC961" s="3">
        <f t="shared" si="496"/>
        <v>0</v>
      </c>
      <c r="CD961" s="3" t="e">
        <f t="shared" si="497"/>
        <v>#DIV/0!</v>
      </c>
      <c r="CE961" s="4" t="e">
        <f t="shared" si="535"/>
        <v>#DIV/0!</v>
      </c>
      <c r="CF961" s="4" t="e">
        <f t="shared" si="536"/>
        <v>#DIV/0!</v>
      </c>
      <c r="CG961" s="4" t="e">
        <f t="shared" si="537"/>
        <v>#DIV/0!</v>
      </c>
      <c r="CH961" s="4" t="e">
        <f t="shared" si="531"/>
        <v>#DIV/0!</v>
      </c>
      <c r="CI961" s="4" t="e">
        <f t="shared" si="532"/>
        <v>#DIV/0!</v>
      </c>
      <c r="CJ961" s="4" t="e">
        <f t="shared" si="533"/>
        <v>#DIV/0!</v>
      </c>
      <c r="CK961" s="4" t="e">
        <f t="shared" si="534"/>
        <v>#DIV/0!</v>
      </c>
      <c r="CL961" s="4" t="e">
        <f t="shared" si="520"/>
        <v>#DIV/0!</v>
      </c>
      <c r="CM961" s="4" t="e">
        <f t="shared" si="521"/>
        <v>#DIV/0!</v>
      </c>
      <c r="CN961" s="4" t="e">
        <f t="shared" si="528"/>
        <v>#DIV/0!</v>
      </c>
      <c r="CO961" s="4" t="e">
        <f t="shared" si="529"/>
        <v>#DIV/0!</v>
      </c>
      <c r="CP961" s="4" t="e">
        <f t="shared" si="530"/>
        <v>#DIV/0!</v>
      </c>
      <c r="CQ961" s="4" t="e">
        <f t="shared" si="525"/>
        <v>#DIV/0!</v>
      </c>
      <c r="CR961" s="4" t="e">
        <f t="shared" si="526"/>
        <v>#DIV/0!</v>
      </c>
      <c r="CS961" s="4" t="e">
        <f t="shared" si="527"/>
        <v>#DIV/0!</v>
      </c>
      <c r="CT961" s="4" t="e">
        <f t="shared" si="522"/>
        <v>#DIV/0!</v>
      </c>
      <c r="CU961" s="4" t="e">
        <f t="shared" si="523"/>
        <v>#DIV/0!</v>
      </c>
      <c r="CV961" s="4" t="e">
        <f t="shared" si="524"/>
        <v>#DIV/0!</v>
      </c>
      <c r="CW961" s="4" t="e">
        <f t="shared" si="516"/>
        <v>#DIV/0!</v>
      </c>
      <c r="CX961" s="4" t="e">
        <f t="shared" si="517"/>
        <v>#DIV/0!</v>
      </c>
      <c r="CY961" s="4" t="e">
        <f t="shared" si="518"/>
        <v>#DIV/0!</v>
      </c>
      <c r="CZ961" s="4" t="e">
        <f t="shared" si="519"/>
        <v>#DIV/0!</v>
      </c>
      <c r="DA961" s="4" t="e">
        <f t="shared" si="519"/>
        <v>#DIV/0!</v>
      </c>
      <c r="DB961" s="4" t="e">
        <f t="shared" si="519"/>
        <v>#DIV/0!</v>
      </c>
      <c r="DC961" s="3"/>
      <c r="DD961" s="3" t="e">
        <f t="shared" si="498"/>
        <v>#DIV/0!</v>
      </c>
    </row>
    <row r="962" spans="33:108" x14ac:dyDescent="0.25">
      <c r="AG962" s="2">
        <f>IF(I962&gt;'Average Crustal Abundance'!B$2,Data!I962,'Average Crustal Abundance'!B$2)</f>
        <v>52200</v>
      </c>
      <c r="AH962" s="2">
        <f>IF(J962&gt;'Average Crustal Abundance'!C$2,Data!J962,'Average Crustal Abundance'!C$2)</f>
        <v>27</v>
      </c>
      <c r="AI962" s="2">
        <f>IF(K962&gt;'Average Crustal Abundance'!D$2,Data!K962,'Average Crustal Abundance'!D$2)</f>
        <v>59</v>
      </c>
      <c r="AJ962" s="2">
        <f>IF(L962&gt;'Average Crustal Abundance'!E$2,Data!L962,'Average Crustal Abundance'!E$2)</f>
        <v>0.188</v>
      </c>
      <c r="AK962" s="2">
        <f>IF(M962&gt;'Average Crustal Abundance'!F$2,Data!M962,'Average Crustal Abundance'!F$2)</f>
        <v>1.5E-3</v>
      </c>
      <c r="AL962" s="2">
        <f>IF(N962&gt;'Average Crustal Abundance'!G$2,Data!N962,'Average Crustal Abundance'!G$2)</f>
        <v>1.5E-3</v>
      </c>
      <c r="AM962" s="2">
        <f>IF(O962&gt;'Average Crustal Abundance'!H$2,Data!O962,'Average Crustal Abundance'!H$2)</f>
        <v>27</v>
      </c>
      <c r="AN962" s="2">
        <f>IF(P962&gt;'Average Crustal Abundance'!I$2,Data!P962,'Average Crustal Abundance'!I$2)</f>
        <v>5.6000000000000001E-2</v>
      </c>
      <c r="AO962" s="2">
        <f>IF(Q962&gt;'Average Crustal Abundance'!J$2,Data!Q962,'Average Crustal Abundance'!J$2)</f>
        <v>1.2999999999999999E-3</v>
      </c>
      <c r="AP962" s="2">
        <f>IF(R962&gt;'Average Crustal Abundance'!K$2,Data!R962,'Average Crustal Abundance'!K$2)</f>
        <v>72</v>
      </c>
      <c r="AQ962" s="2">
        <f>IF(S962&gt;'Average Crustal Abundance'!L$2,Data!S962,'Average Crustal Abundance'!L$2)</f>
        <v>0.08</v>
      </c>
      <c r="AR962" s="2">
        <f>IF(T962&gt;'Average Crustal Abundance'!M$2,Data!T962,'Average Crustal Abundance'!M$2)</f>
        <v>5.1999999999999998E-2</v>
      </c>
      <c r="AS962" s="2">
        <f>IF(U962&gt;'Average Crustal Abundance'!N$2,Data!U962,'Average Crustal Abundance'!N$2)</f>
        <v>0.5</v>
      </c>
      <c r="AT962" s="2">
        <f>IF(V962&gt;'Average Crustal Abundance'!O$2,Data!V962,'Average Crustal Abundance'!O$2)</f>
        <v>11</v>
      </c>
      <c r="AU962" s="2">
        <f>IF(W962&gt;'Average Crustal Abundance'!P$2,Data!W962,'Average Crustal Abundance'!P$2)</f>
        <v>0.03</v>
      </c>
      <c r="AV962" s="2">
        <f>IF(X962&gt;'Average Crustal Abundance'!Q$2,Data!X962,'Average Crustal Abundance'!Q$2)</f>
        <v>2.5</v>
      </c>
      <c r="AW962" s="2">
        <f>IF(Y962&gt;'Average Crustal Abundance'!R$2,Data!Y962,'Average Crustal Abundance'!R$2)</f>
        <v>0.2</v>
      </c>
      <c r="AX962" s="2">
        <f>IF(Z962&gt;'Average Crustal Abundance'!S$2,Data!Z962,'Average Crustal Abundance'!S$2)</f>
        <v>0.18</v>
      </c>
      <c r="AY962" s="2">
        <f>IF(AA962&gt;'Average Crustal Abundance'!T$2,Data!AA962,'Average Crustal Abundance'!T$2)</f>
        <v>1E-3</v>
      </c>
      <c r="AZ962" s="2">
        <f>IF(AB962&gt;'Average Crustal Abundance'!U$2,Data!AB962,'Average Crustal Abundance'!U$2)</f>
        <v>0.8</v>
      </c>
      <c r="BA962" s="2">
        <f>IF(AC962&gt;'Average Crustal Abundance'!V$2,Data!AC962,'Average Crustal Abundance'!V$2)</f>
        <v>1</v>
      </c>
      <c r="BB962" s="2">
        <f>IF(AD962&gt;'Average Crustal Abundance'!W$2,Data!AD962,'Average Crustal Abundance'!W$2)</f>
        <v>1.7</v>
      </c>
      <c r="BC962" s="2">
        <f>IF(AE962&gt;'Average Crustal Abundance'!X$2,Data!AE962,'Average Crustal Abundance'!X$2)</f>
        <v>20</v>
      </c>
      <c r="BD962" s="2">
        <f>IF(AF962&gt;'Average Crustal Abundance'!Y$2,Data!AF962,'Average Crustal Abundance'!Y$2)</f>
        <v>1.3</v>
      </c>
      <c r="BE962" s="3">
        <f>LOG((AG962/'Average Crustal Abundance'!B$2),1.636)</f>
        <v>0</v>
      </c>
      <c r="BF962" s="3">
        <f>LOG((AH962/'Average Crustal Abundance'!C$2),5.77)</f>
        <v>0</v>
      </c>
      <c r="BG962" s="3">
        <f>LOG((AI962/'Average Crustal Abundance'!D$2),5.07)</f>
        <v>0</v>
      </c>
      <c r="BH962" s="3">
        <f>IF(LOG((AJ962/'Average Crustal Abundance'!E$2))&lt;6,LOG((AJ962/'Average Crustal Abundance'!E$2)),6)</f>
        <v>0</v>
      </c>
      <c r="BI962" s="3">
        <f>IF(LOG((AK962/'Average Crustal Abundance'!F$2))&lt;6,LOG((AK962/'Average Crustal Abundance'!F$2)),6)</f>
        <v>0</v>
      </c>
      <c r="BJ962" s="3">
        <f>IF(LOG((AL962/'Average Crustal Abundance'!G$2))&lt;6,LOG((AL962/'Average Crustal Abundance'!G$2)),6)</f>
        <v>0</v>
      </c>
      <c r="BK962" s="3">
        <f>LOG((AM962/'Average Crustal Abundance'!H$2),5.77)</f>
        <v>0</v>
      </c>
      <c r="BL962" s="3">
        <f>IF(LOG((AN962/'Average Crustal Abundance'!I$2))&lt;6,LOG((AN962/'Average Crustal Abundance'!I$2)),6)</f>
        <v>0</v>
      </c>
      <c r="BM962" s="3">
        <f>IF(LOG((AO962/'Average Crustal Abundance'!J$2))&lt;6,LOG((AO962/'Average Crustal Abundance'!J$2)),6)</f>
        <v>0</v>
      </c>
      <c r="BN962" s="3">
        <f>LOG((AP962/'Average Crustal Abundance'!K$2),4.9)</f>
        <v>0</v>
      </c>
      <c r="BO962" s="3">
        <f>IF(LOG((AQ962/'Average Crustal Abundance'!L$2))&lt;6,LOG((AQ962/'Average Crustal Abundance'!L$2)),6)</f>
        <v>0</v>
      </c>
      <c r="BP962" s="3">
        <f>IF(LOG((AR962/'Average Crustal Abundance'!M$2))&lt;6,LOG((AR962/'Average Crustal Abundance'!M$2)),6)</f>
        <v>0</v>
      </c>
      <c r="BQ962" s="3">
        <f>IF(LOG((AS962/'Average Crustal Abundance'!N$2))&lt;6,LOG((AS962/'Average Crustal Abundance'!N$2)),6)</f>
        <v>0</v>
      </c>
      <c r="BR962" s="3">
        <f>LOG((AT962/'Average Crustal Abundance'!O$2),6.71)</f>
        <v>0</v>
      </c>
      <c r="BS962" s="3">
        <f>IF(LOG((AU962/'Average Crustal Abundance'!P$2))&lt;6,LOG((AU962/'Average Crustal Abundance'!P$2)),6)</f>
        <v>0</v>
      </c>
      <c r="BT962" s="3">
        <f>LOG((AV962/'Average Crustal Abundance'!Q$2),8.58)</f>
        <v>0</v>
      </c>
      <c r="BU962" s="3">
        <f>IF(LOG((AW962/'Average Crustal Abundance'!R$2))&lt;6,LOG((AW962/'Average Crustal Abundance'!R$2)),6)</f>
        <v>0</v>
      </c>
      <c r="BV962" s="3">
        <f>IF(LOG((AX962/'Average Crustal Abundance'!S$2))&lt;6,LOG((AX962/'Average Crustal Abundance'!S$2)),6)</f>
        <v>0</v>
      </c>
      <c r="BW962" s="3">
        <f>IF(LOG((AY962/'Average Crustal Abundance'!T$2))&lt;6,LOG((AY962/'Average Crustal Abundance'!T$2)),6)</f>
        <v>0</v>
      </c>
      <c r="BX962" s="3">
        <f>IF(LOG((AZ962/'Average Crustal Abundance'!U$2))&lt;6,LOG((AZ962/'Average Crustal Abundance'!U$2)),6)</f>
        <v>0</v>
      </c>
      <c r="BY962" s="3">
        <f>IF(LOG((BA962/'Average Crustal Abundance'!V$2))&lt;6,LOG((BA962/'Average Crustal Abundance'!V$2)),6)</f>
        <v>0</v>
      </c>
      <c r="BZ962" s="3">
        <f>LOG((BB962/'Average Crustal Abundance'!W$2),9.15)</f>
        <v>0</v>
      </c>
      <c r="CA962" s="3">
        <f>LOG((BC962/'Average Crustal Abundance'!X$2),6.07)</f>
        <v>0</v>
      </c>
      <c r="CB962" s="3">
        <f>LOG((BD962/'Average Crustal Abundance'!Y$2),9.57)</f>
        <v>0</v>
      </c>
      <c r="CC962" s="3">
        <f t="shared" si="496"/>
        <v>0</v>
      </c>
      <c r="CD962" s="3" t="e">
        <f t="shared" si="497"/>
        <v>#DIV/0!</v>
      </c>
      <c r="CE962" s="4" t="e">
        <f t="shared" si="535"/>
        <v>#DIV/0!</v>
      </c>
      <c r="CF962" s="4" t="e">
        <f t="shared" si="536"/>
        <v>#DIV/0!</v>
      </c>
      <c r="CG962" s="4" t="e">
        <f t="shared" si="537"/>
        <v>#DIV/0!</v>
      </c>
      <c r="CH962" s="4" t="e">
        <f t="shared" si="531"/>
        <v>#DIV/0!</v>
      </c>
      <c r="CI962" s="4" t="e">
        <f t="shared" si="532"/>
        <v>#DIV/0!</v>
      </c>
      <c r="CJ962" s="4" t="e">
        <f t="shared" si="533"/>
        <v>#DIV/0!</v>
      </c>
      <c r="CK962" s="4" t="e">
        <f t="shared" si="534"/>
        <v>#DIV/0!</v>
      </c>
      <c r="CL962" s="4" t="e">
        <f t="shared" si="520"/>
        <v>#DIV/0!</v>
      </c>
      <c r="CM962" s="4" t="e">
        <f t="shared" si="521"/>
        <v>#DIV/0!</v>
      </c>
      <c r="CN962" s="4" t="e">
        <f t="shared" si="528"/>
        <v>#DIV/0!</v>
      </c>
      <c r="CO962" s="4" t="e">
        <f t="shared" si="529"/>
        <v>#DIV/0!</v>
      </c>
      <c r="CP962" s="4" t="e">
        <f t="shared" si="530"/>
        <v>#DIV/0!</v>
      </c>
      <c r="CQ962" s="4" t="e">
        <f t="shared" si="525"/>
        <v>#DIV/0!</v>
      </c>
      <c r="CR962" s="4" t="e">
        <f t="shared" si="526"/>
        <v>#DIV/0!</v>
      </c>
      <c r="CS962" s="4" t="e">
        <f t="shared" si="527"/>
        <v>#DIV/0!</v>
      </c>
      <c r="CT962" s="4" t="e">
        <f t="shared" si="522"/>
        <v>#DIV/0!</v>
      </c>
      <c r="CU962" s="4" t="e">
        <f t="shared" si="523"/>
        <v>#DIV/0!</v>
      </c>
      <c r="CV962" s="4" t="e">
        <f t="shared" si="524"/>
        <v>#DIV/0!</v>
      </c>
      <c r="CW962" s="4" t="e">
        <f t="shared" si="516"/>
        <v>#DIV/0!</v>
      </c>
      <c r="CX962" s="4" t="e">
        <f t="shared" si="517"/>
        <v>#DIV/0!</v>
      </c>
      <c r="CY962" s="4" t="e">
        <f t="shared" si="518"/>
        <v>#DIV/0!</v>
      </c>
      <c r="CZ962" s="4" t="e">
        <f t="shared" si="519"/>
        <v>#DIV/0!</v>
      </c>
      <c r="DA962" s="4" t="e">
        <f t="shared" si="519"/>
        <v>#DIV/0!</v>
      </c>
      <c r="DB962" s="4" t="e">
        <f t="shared" si="519"/>
        <v>#DIV/0!</v>
      </c>
      <c r="DC962" s="3"/>
      <c r="DD962" s="3" t="e">
        <f t="shared" si="498"/>
        <v>#DIV/0!</v>
      </c>
    </row>
    <row r="963" spans="33:108" x14ac:dyDescent="0.25">
      <c r="AG963" s="2">
        <f>IF(I963&gt;'Average Crustal Abundance'!B$2,Data!I963,'Average Crustal Abundance'!B$2)</f>
        <v>52200</v>
      </c>
      <c r="AH963" s="2">
        <f>IF(J963&gt;'Average Crustal Abundance'!C$2,Data!J963,'Average Crustal Abundance'!C$2)</f>
        <v>27</v>
      </c>
      <c r="AI963" s="2">
        <f>IF(K963&gt;'Average Crustal Abundance'!D$2,Data!K963,'Average Crustal Abundance'!D$2)</f>
        <v>59</v>
      </c>
      <c r="AJ963" s="2">
        <f>IF(L963&gt;'Average Crustal Abundance'!E$2,Data!L963,'Average Crustal Abundance'!E$2)</f>
        <v>0.188</v>
      </c>
      <c r="AK963" s="2">
        <f>IF(M963&gt;'Average Crustal Abundance'!F$2,Data!M963,'Average Crustal Abundance'!F$2)</f>
        <v>1.5E-3</v>
      </c>
      <c r="AL963" s="2">
        <f>IF(N963&gt;'Average Crustal Abundance'!G$2,Data!N963,'Average Crustal Abundance'!G$2)</f>
        <v>1.5E-3</v>
      </c>
      <c r="AM963" s="2">
        <f>IF(O963&gt;'Average Crustal Abundance'!H$2,Data!O963,'Average Crustal Abundance'!H$2)</f>
        <v>27</v>
      </c>
      <c r="AN963" s="2">
        <f>IF(P963&gt;'Average Crustal Abundance'!I$2,Data!P963,'Average Crustal Abundance'!I$2)</f>
        <v>5.6000000000000001E-2</v>
      </c>
      <c r="AO963" s="2">
        <f>IF(Q963&gt;'Average Crustal Abundance'!J$2,Data!Q963,'Average Crustal Abundance'!J$2)</f>
        <v>1.2999999999999999E-3</v>
      </c>
      <c r="AP963" s="2">
        <f>IF(R963&gt;'Average Crustal Abundance'!K$2,Data!R963,'Average Crustal Abundance'!K$2)</f>
        <v>72</v>
      </c>
      <c r="AQ963" s="2">
        <f>IF(S963&gt;'Average Crustal Abundance'!L$2,Data!S963,'Average Crustal Abundance'!L$2)</f>
        <v>0.08</v>
      </c>
      <c r="AR963" s="2">
        <f>IF(T963&gt;'Average Crustal Abundance'!M$2,Data!T963,'Average Crustal Abundance'!M$2)</f>
        <v>5.1999999999999998E-2</v>
      </c>
      <c r="AS963" s="2">
        <f>IF(U963&gt;'Average Crustal Abundance'!N$2,Data!U963,'Average Crustal Abundance'!N$2)</f>
        <v>0.5</v>
      </c>
      <c r="AT963" s="2">
        <f>IF(V963&gt;'Average Crustal Abundance'!O$2,Data!V963,'Average Crustal Abundance'!O$2)</f>
        <v>11</v>
      </c>
      <c r="AU963" s="2">
        <f>IF(W963&gt;'Average Crustal Abundance'!P$2,Data!W963,'Average Crustal Abundance'!P$2)</f>
        <v>0.03</v>
      </c>
      <c r="AV963" s="2">
        <f>IF(X963&gt;'Average Crustal Abundance'!Q$2,Data!X963,'Average Crustal Abundance'!Q$2)</f>
        <v>2.5</v>
      </c>
      <c r="AW963" s="2">
        <f>IF(Y963&gt;'Average Crustal Abundance'!R$2,Data!Y963,'Average Crustal Abundance'!R$2)</f>
        <v>0.2</v>
      </c>
      <c r="AX963" s="2">
        <f>IF(Z963&gt;'Average Crustal Abundance'!S$2,Data!Z963,'Average Crustal Abundance'!S$2)</f>
        <v>0.18</v>
      </c>
      <c r="AY963" s="2">
        <f>IF(AA963&gt;'Average Crustal Abundance'!T$2,Data!AA963,'Average Crustal Abundance'!T$2)</f>
        <v>1E-3</v>
      </c>
      <c r="AZ963" s="2">
        <f>IF(AB963&gt;'Average Crustal Abundance'!U$2,Data!AB963,'Average Crustal Abundance'!U$2)</f>
        <v>0.8</v>
      </c>
      <c r="BA963" s="2">
        <f>IF(AC963&gt;'Average Crustal Abundance'!V$2,Data!AC963,'Average Crustal Abundance'!V$2)</f>
        <v>1</v>
      </c>
      <c r="BB963" s="2">
        <f>IF(AD963&gt;'Average Crustal Abundance'!W$2,Data!AD963,'Average Crustal Abundance'!W$2)</f>
        <v>1.7</v>
      </c>
      <c r="BC963" s="2">
        <f>IF(AE963&gt;'Average Crustal Abundance'!X$2,Data!AE963,'Average Crustal Abundance'!X$2)</f>
        <v>20</v>
      </c>
      <c r="BD963" s="2">
        <f>IF(AF963&gt;'Average Crustal Abundance'!Y$2,Data!AF963,'Average Crustal Abundance'!Y$2)</f>
        <v>1.3</v>
      </c>
      <c r="BE963" s="3">
        <f>LOG((AG963/'Average Crustal Abundance'!B$2),1.636)</f>
        <v>0</v>
      </c>
      <c r="BF963" s="3">
        <f>LOG((AH963/'Average Crustal Abundance'!C$2),5.77)</f>
        <v>0</v>
      </c>
      <c r="BG963" s="3">
        <f>LOG((AI963/'Average Crustal Abundance'!D$2),5.07)</f>
        <v>0</v>
      </c>
      <c r="BH963" s="3">
        <f>IF(LOG((AJ963/'Average Crustal Abundance'!E$2))&lt;6,LOG((AJ963/'Average Crustal Abundance'!E$2)),6)</f>
        <v>0</v>
      </c>
      <c r="BI963" s="3">
        <f>IF(LOG((AK963/'Average Crustal Abundance'!F$2))&lt;6,LOG((AK963/'Average Crustal Abundance'!F$2)),6)</f>
        <v>0</v>
      </c>
      <c r="BJ963" s="3">
        <f>IF(LOG((AL963/'Average Crustal Abundance'!G$2))&lt;6,LOG((AL963/'Average Crustal Abundance'!G$2)),6)</f>
        <v>0</v>
      </c>
      <c r="BK963" s="3">
        <f>LOG((AM963/'Average Crustal Abundance'!H$2),5.77)</f>
        <v>0</v>
      </c>
      <c r="BL963" s="3">
        <f>IF(LOG((AN963/'Average Crustal Abundance'!I$2))&lt;6,LOG((AN963/'Average Crustal Abundance'!I$2)),6)</f>
        <v>0</v>
      </c>
      <c r="BM963" s="3">
        <f>IF(LOG((AO963/'Average Crustal Abundance'!J$2))&lt;6,LOG((AO963/'Average Crustal Abundance'!J$2)),6)</f>
        <v>0</v>
      </c>
      <c r="BN963" s="3">
        <f>LOG((AP963/'Average Crustal Abundance'!K$2),4.9)</f>
        <v>0</v>
      </c>
      <c r="BO963" s="3">
        <f>IF(LOG((AQ963/'Average Crustal Abundance'!L$2))&lt;6,LOG((AQ963/'Average Crustal Abundance'!L$2)),6)</f>
        <v>0</v>
      </c>
      <c r="BP963" s="3">
        <f>IF(LOG((AR963/'Average Crustal Abundance'!M$2))&lt;6,LOG((AR963/'Average Crustal Abundance'!M$2)),6)</f>
        <v>0</v>
      </c>
      <c r="BQ963" s="3">
        <f>IF(LOG((AS963/'Average Crustal Abundance'!N$2))&lt;6,LOG((AS963/'Average Crustal Abundance'!N$2)),6)</f>
        <v>0</v>
      </c>
      <c r="BR963" s="3">
        <f>LOG((AT963/'Average Crustal Abundance'!O$2),6.71)</f>
        <v>0</v>
      </c>
      <c r="BS963" s="3">
        <f>IF(LOG((AU963/'Average Crustal Abundance'!P$2))&lt;6,LOG((AU963/'Average Crustal Abundance'!P$2)),6)</f>
        <v>0</v>
      </c>
      <c r="BT963" s="3">
        <f>LOG((AV963/'Average Crustal Abundance'!Q$2),8.58)</f>
        <v>0</v>
      </c>
      <c r="BU963" s="3">
        <f>IF(LOG((AW963/'Average Crustal Abundance'!R$2))&lt;6,LOG((AW963/'Average Crustal Abundance'!R$2)),6)</f>
        <v>0</v>
      </c>
      <c r="BV963" s="3">
        <f>IF(LOG((AX963/'Average Crustal Abundance'!S$2))&lt;6,LOG((AX963/'Average Crustal Abundance'!S$2)),6)</f>
        <v>0</v>
      </c>
      <c r="BW963" s="3">
        <f>IF(LOG((AY963/'Average Crustal Abundance'!T$2))&lt;6,LOG((AY963/'Average Crustal Abundance'!T$2)),6)</f>
        <v>0</v>
      </c>
      <c r="BX963" s="3">
        <f>IF(LOG((AZ963/'Average Crustal Abundance'!U$2))&lt;6,LOG((AZ963/'Average Crustal Abundance'!U$2)),6)</f>
        <v>0</v>
      </c>
      <c r="BY963" s="3">
        <f>IF(LOG((BA963/'Average Crustal Abundance'!V$2))&lt;6,LOG((BA963/'Average Crustal Abundance'!V$2)),6)</f>
        <v>0</v>
      </c>
      <c r="BZ963" s="3">
        <f>LOG((BB963/'Average Crustal Abundance'!W$2),9.15)</f>
        <v>0</v>
      </c>
      <c r="CA963" s="3">
        <f>LOG((BC963/'Average Crustal Abundance'!X$2),6.07)</f>
        <v>0</v>
      </c>
      <c r="CB963" s="3">
        <f>LOG((BD963/'Average Crustal Abundance'!Y$2),9.57)</f>
        <v>0</v>
      </c>
      <c r="CC963" s="3">
        <f t="shared" si="496"/>
        <v>0</v>
      </c>
      <c r="CD963" s="3" t="e">
        <f t="shared" si="497"/>
        <v>#DIV/0!</v>
      </c>
      <c r="CE963" s="4" t="e">
        <f t="shared" si="535"/>
        <v>#DIV/0!</v>
      </c>
      <c r="CF963" s="4" t="e">
        <f t="shared" si="536"/>
        <v>#DIV/0!</v>
      </c>
      <c r="CG963" s="4" t="e">
        <f t="shared" si="537"/>
        <v>#DIV/0!</v>
      </c>
      <c r="CH963" s="4" t="e">
        <f t="shared" si="531"/>
        <v>#DIV/0!</v>
      </c>
      <c r="CI963" s="4" t="e">
        <f t="shared" si="532"/>
        <v>#DIV/0!</v>
      </c>
      <c r="CJ963" s="4" t="e">
        <f t="shared" si="533"/>
        <v>#DIV/0!</v>
      </c>
      <c r="CK963" s="4" t="e">
        <f t="shared" si="534"/>
        <v>#DIV/0!</v>
      </c>
      <c r="CL963" s="4" t="e">
        <f t="shared" si="520"/>
        <v>#DIV/0!</v>
      </c>
      <c r="CM963" s="4" t="e">
        <f t="shared" si="521"/>
        <v>#DIV/0!</v>
      </c>
      <c r="CN963" s="4" t="e">
        <f t="shared" si="528"/>
        <v>#DIV/0!</v>
      </c>
      <c r="CO963" s="4" t="e">
        <f t="shared" si="529"/>
        <v>#DIV/0!</v>
      </c>
      <c r="CP963" s="4" t="e">
        <f t="shared" si="530"/>
        <v>#DIV/0!</v>
      </c>
      <c r="CQ963" s="4" t="e">
        <f t="shared" si="525"/>
        <v>#DIV/0!</v>
      </c>
      <c r="CR963" s="4" t="e">
        <f t="shared" si="526"/>
        <v>#DIV/0!</v>
      </c>
      <c r="CS963" s="4" t="e">
        <f t="shared" si="527"/>
        <v>#DIV/0!</v>
      </c>
      <c r="CT963" s="4" t="e">
        <f t="shared" si="522"/>
        <v>#DIV/0!</v>
      </c>
      <c r="CU963" s="4" t="e">
        <f t="shared" si="523"/>
        <v>#DIV/0!</v>
      </c>
      <c r="CV963" s="4" t="e">
        <f t="shared" si="524"/>
        <v>#DIV/0!</v>
      </c>
      <c r="CW963" s="4" t="e">
        <f t="shared" si="516"/>
        <v>#DIV/0!</v>
      </c>
      <c r="CX963" s="4" t="e">
        <f t="shared" si="517"/>
        <v>#DIV/0!</v>
      </c>
      <c r="CY963" s="4" t="e">
        <f t="shared" si="518"/>
        <v>#DIV/0!</v>
      </c>
      <c r="CZ963" s="4" t="e">
        <f t="shared" si="519"/>
        <v>#DIV/0!</v>
      </c>
      <c r="DA963" s="4" t="e">
        <f t="shared" si="519"/>
        <v>#DIV/0!</v>
      </c>
      <c r="DB963" s="4" t="e">
        <f t="shared" si="519"/>
        <v>#DIV/0!</v>
      </c>
      <c r="DC963" s="3"/>
      <c r="DD963" s="3" t="e">
        <f t="shared" si="498"/>
        <v>#DIV/0!</v>
      </c>
    </row>
    <row r="964" spans="33:108" x14ac:dyDescent="0.25">
      <c r="AG964" s="2">
        <f>IF(I964&gt;'Average Crustal Abundance'!B$2,Data!I964,'Average Crustal Abundance'!B$2)</f>
        <v>52200</v>
      </c>
      <c r="AH964" s="2">
        <f>IF(J964&gt;'Average Crustal Abundance'!C$2,Data!J964,'Average Crustal Abundance'!C$2)</f>
        <v>27</v>
      </c>
      <c r="AI964" s="2">
        <f>IF(K964&gt;'Average Crustal Abundance'!D$2,Data!K964,'Average Crustal Abundance'!D$2)</f>
        <v>59</v>
      </c>
      <c r="AJ964" s="2">
        <f>IF(L964&gt;'Average Crustal Abundance'!E$2,Data!L964,'Average Crustal Abundance'!E$2)</f>
        <v>0.188</v>
      </c>
      <c r="AK964" s="2">
        <f>IF(M964&gt;'Average Crustal Abundance'!F$2,Data!M964,'Average Crustal Abundance'!F$2)</f>
        <v>1.5E-3</v>
      </c>
      <c r="AL964" s="2">
        <f>IF(N964&gt;'Average Crustal Abundance'!G$2,Data!N964,'Average Crustal Abundance'!G$2)</f>
        <v>1.5E-3</v>
      </c>
      <c r="AM964" s="2">
        <f>IF(O964&gt;'Average Crustal Abundance'!H$2,Data!O964,'Average Crustal Abundance'!H$2)</f>
        <v>27</v>
      </c>
      <c r="AN964" s="2">
        <f>IF(P964&gt;'Average Crustal Abundance'!I$2,Data!P964,'Average Crustal Abundance'!I$2)</f>
        <v>5.6000000000000001E-2</v>
      </c>
      <c r="AO964" s="2">
        <f>IF(Q964&gt;'Average Crustal Abundance'!J$2,Data!Q964,'Average Crustal Abundance'!J$2)</f>
        <v>1.2999999999999999E-3</v>
      </c>
      <c r="AP964" s="2">
        <f>IF(R964&gt;'Average Crustal Abundance'!K$2,Data!R964,'Average Crustal Abundance'!K$2)</f>
        <v>72</v>
      </c>
      <c r="AQ964" s="2">
        <f>IF(S964&gt;'Average Crustal Abundance'!L$2,Data!S964,'Average Crustal Abundance'!L$2)</f>
        <v>0.08</v>
      </c>
      <c r="AR964" s="2">
        <f>IF(T964&gt;'Average Crustal Abundance'!M$2,Data!T964,'Average Crustal Abundance'!M$2)</f>
        <v>5.1999999999999998E-2</v>
      </c>
      <c r="AS964" s="2">
        <f>IF(U964&gt;'Average Crustal Abundance'!N$2,Data!U964,'Average Crustal Abundance'!N$2)</f>
        <v>0.5</v>
      </c>
      <c r="AT964" s="2">
        <f>IF(V964&gt;'Average Crustal Abundance'!O$2,Data!V964,'Average Crustal Abundance'!O$2)</f>
        <v>11</v>
      </c>
      <c r="AU964" s="2">
        <f>IF(W964&gt;'Average Crustal Abundance'!P$2,Data!W964,'Average Crustal Abundance'!P$2)</f>
        <v>0.03</v>
      </c>
      <c r="AV964" s="2">
        <f>IF(X964&gt;'Average Crustal Abundance'!Q$2,Data!X964,'Average Crustal Abundance'!Q$2)</f>
        <v>2.5</v>
      </c>
      <c r="AW964" s="2">
        <f>IF(Y964&gt;'Average Crustal Abundance'!R$2,Data!Y964,'Average Crustal Abundance'!R$2)</f>
        <v>0.2</v>
      </c>
      <c r="AX964" s="2">
        <f>IF(Z964&gt;'Average Crustal Abundance'!S$2,Data!Z964,'Average Crustal Abundance'!S$2)</f>
        <v>0.18</v>
      </c>
      <c r="AY964" s="2">
        <f>IF(AA964&gt;'Average Crustal Abundance'!T$2,Data!AA964,'Average Crustal Abundance'!T$2)</f>
        <v>1E-3</v>
      </c>
      <c r="AZ964" s="2">
        <f>IF(AB964&gt;'Average Crustal Abundance'!U$2,Data!AB964,'Average Crustal Abundance'!U$2)</f>
        <v>0.8</v>
      </c>
      <c r="BA964" s="2">
        <f>IF(AC964&gt;'Average Crustal Abundance'!V$2,Data!AC964,'Average Crustal Abundance'!V$2)</f>
        <v>1</v>
      </c>
      <c r="BB964" s="2">
        <f>IF(AD964&gt;'Average Crustal Abundance'!W$2,Data!AD964,'Average Crustal Abundance'!W$2)</f>
        <v>1.7</v>
      </c>
      <c r="BC964" s="2">
        <f>IF(AE964&gt;'Average Crustal Abundance'!X$2,Data!AE964,'Average Crustal Abundance'!X$2)</f>
        <v>20</v>
      </c>
      <c r="BD964" s="2">
        <f>IF(AF964&gt;'Average Crustal Abundance'!Y$2,Data!AF964,'Average Crustal Abundance'!Y$2)</f>
        <v>1.3</v>
      </c>
      <c r="BE964" s="3">
        <f>LOG((AG964/'Average Crustal Abundance'!B$2),1.636)</f>
        <v>0</v>
      </c>
      <c r="BF964" s="3">
        <f>LOG((AH964/'Average Crustal Abundance'!C$2),5.77)</f>
        <v>0</v>
      </c>
      <c r="BG964" s="3">
        <f>LOG((AI964/'Average Crustal Abundance'!D$2),5.07)</f>
        <v>0</v>
      </c>
      <c r="BH964" s="3">
        <f>IF(LOG((AJ964/'Average Crustal Abundance'!E$2))&lt;6,LOG((AJ964/'Average Crustal Abundance'!E$2)),6)</f>
        <v>0</v>
      </c>
      <c r="BI964" s="3">
        <f>IF(LOG((AK964/'Average Crustal Abundance'!F$2))&lt;6,LOG((AK964/'Average Crustal Abundance'!F$2)),6)</f>
        <v>0</v>
      </c>
      <c r="BJ964" s="3">
        <f>IF(LOG((AL964/'Average Crustal Abundance'!G$2))&lt;6,LOG((AL964/'Average Crustal Abundance'!G$2)),6)</f>
        <v>0</v>
      </c>
      <c r="BK964" s="3">
        <f>LOG((AM964/'Average Crustal Abundance'!H$2),5.77)</f>
        <v>0</v>
      </c>
      <c r="BL964" s="3">
        <f>IF(LOG((AN964/'Average Crustal Abundance'!I$2))&lt;6,LOG((AN964/'Average Crustal Abundance'!I$2)),6)</f>
        <v>0</v>
      </c>
      <c r="BM964" s="3">
        <f>IF(LOG((AO964/'Average Crustal Abundance'!J$2))&lt;6,LOG((AO964/'Average Crustal Abundance'!J$2)),6)</f>
        <v>0</v>
      </c>
      <c r="BN964" s="3">
        <f>LOG((AP964/'Average Crustal Abundance'!K$2),4.9)</f>
        <v>0</v>
      </c>
      <c r="BO964" s="3">
        <f>IF(LOG((AQ964/'Average Crustal Abundance'!L$2))&lt;6,LOG((AQ964/'Average Crustal Abundance'!L$2)),6)</f>
        <v>0</v>
      </c>
      <c r="BP964" s="3">
        <f>IF(LOG((AR964/'Average Crustal Abundance'!M$2))&lt;6,LOG((AR964/'Average Crustal Abundance'!M$2)),6)</f>
        <v>0</v>
      </c>
      <c r="BQ964" s="3">
        <f>IF(LOG((AS964/'Average Crustal Abundance'!N$2))&lt;6,LOG((AS964/'Average Crustal Abundance'!N$2)),6)</f>
        <v>0</v>
      </c>
      <c r="BR964" s="3">
        <f>LOG((AT964/'Average Crustal Abundance'!O$2),6.71)</f>
        <v>0</v>
      </c>
      <c r="BS964" s="3">
        <f>IF(LOG((AU964/'Average Crustal Abundance'!P$2))&lt;6,LOG((AU964/'Average Crustal Abundance'!P$2)),6)</f>
        <v>0</v>
      </c>
      <c r="BT964" s="3">
        <f>LOG((AV964/'Average Crustal Abundance'!Q$2),8.58)</f>
        <v>0</v>
      </c>
      <c r="BU964" s="3">
        <f>IF(LOG((AW964/'Average Crustal Abundance'!R$2))&lt;6,LOG((AW964/'Average Crustal Abundance'!R$2)),6)</f>
        <v>0</v>
      </c>
      <c r="BV964" s="3">
        <f>IF(LOG((AX964/'Average Crustal Abundance'!S$2))&lt;6,LOG((AX964/'Average Crustal Abundance'!S$2)),6)</f>
        <v>0</v>
      </c>
      <c r="BW964" s="3">
        <f>IF(LOG((AY964/'Average Crustal Abundance'!T$2))&lt;6,LOG((AY964/'Average Crustal Abundance'!T$2)),6)</f>
        <v>0</v>
      </c>
      <c r="BX964" s="3">
        <f>IF(LOG((AZ964/'Average Crustal Abundance'!U$2))&lt;6,LOG((AZ964/'Average Crustal Abundance'!U$2)),6)</f>
        <v>0</v>
      </c>
      <c r="BY964" s="3">
        <f>IF(LOG((BA964/'Average Crustal Abundance'!V$2))&lt;6,LOG((BA964/'Average Crustal Abundance'!V$2)),6)</f>
        <v>0</v>
      </c>
      <c r="BZ964" s="3">
        <f>LOG((BB964/'Average Crustal Abundance'!W$2),9.15)</f>
        <v>0</v>
      </c>
      <c r="CA964" s="3">
        <f>LOG((BC964/'Average Crustal Abundance'!X$2),6.07)</f>
        <v>0</v>
      </c>
      <c r="CB964" s="3">
        <f>LOG((BD964/'Average Crustal Abundance'!Y$2),9.57)</f>
        <v>0</v>
      </c>
      <c r="CC964" s="3">
        <f t="shared" ref="CC964:CC1002" si="538">SUMSQ(BE964:CB964)</f>
        <v>0</v>
      </c>
      <c r="CD964" s="3" t="e">
        <f t="shared" ref="CD964:CD1002" si="539">10/SQRT(CC964)</f>
        <v>#DIV/0!</v>
      </c>
      <c r="CE964" s="4" t="e">
        <f t="shared" si="535"/>
        <v>#DIV/0!</v>
      </c>
      <c r="CF964" s="4" t="e">
        <f t="shared" si="536"/>
        <v>#DIV/0!</v>
      </c>
      <c r="CG964" s="4" t="e">
        <f t="shared" si="537"/>
        <v>#DIV/0!</v>
      </c>
      <c r="CH964" s="4" t="e">
        <f t="shared" si="531"/>
        <v>#DIV/0!</v>
      </c>
      <c r="CI964" s="4" t="e">
        <f t="shared" si="532"/>
        <v>#DIV/0!</v>
      </c>
      <c r="CJ964" s="4" t="e">
        <f t="shared" si="533"/>
        <v>#DIV/0!</v>
      </c>
      <c r="CK964" s="4" t="e">
        <f t="shared" si="534"/>
        <v>#DIV/0!</v>
      </c>
      <c r="CL964" s="4" t="e">
        <f t="shared" si="520"/>
        <v>#DIV/0!</v>
      </c>
      <c r="CM964" s="4" t="e">
        <f t="shared" si="521"/>
        <v>#DIV/0!</v>
      </c>
      <c r="CN964" s="4" t="e">
        <f t="shared" si="528"/>
        <v>#DIV/0!</v>
      </c>
      <c r="CO964" s="4" t="e">
        <f t="shared" si="529"/>
        <v>#DIV/0!</v>
      </c>
      <c r="CP964" s="4" t="e">
        <f t="shared" si="530"/>
        <v>#DIV/0!</v>
      </c>
      <c r="CQ964" s="4" t="e">
        <f t="shared" si="525"/>
        <v>#DIV/0!</v>
      </c>
      <c r="CR964" s="4" t="e">
        <f t="shared" si="526"/>
        <v>#DIV/0!</v>
      </c>
      <c r="CS964" s="4" t="e">
        <f t="shared" si="527"/>
        <v>#DIV/0!</v>
      </c>
      <c r="CT964" s="4" t="e">
        <f t="shared" si="522"/>
        <v>#DIV/0!</v>
      </c>
      <c r="CU964" s="4" t="e">
        <f t="shared" si="523"/>
        <v>#DIV/0!</v>
      </c>
      <c r="CV964" s="4" t="e">
        <f t="shared" si="524"/>
        <v>#DIV/0!</v>
      </c>
      <c r="CW964" s="4" t="e">
        <f t="shared" si="516"/>
        <v>#DIV/0!</v>
      </c>
      <c r="CX964" s="4" t="e">
        <f t="shared" si="517"/>
        <v>#DIV/0!</v>
      </c>
      <c r="CY964" s="4" t="e">
        <f t="shared" si="518"/>
        <v>#DIV/0!</v>
      </c>
      <c r="CZ964" s="4" t="e">
        <f t="shared" si="519"/>
        <v>#DIV/0!</v>
      </c>
      <c r="DA964" s="4" t="e">
        <f t="shared" si="519"/>
        <v>#DIV/0!</v>
      </c>
      <c r="DB964" s="4" t="e">
        <f t="shared" si="519"/>
        <v>#DIV/0!</v>
      </c>
      <c r="DC964" s="3"/>
      <c r="DD964" s="3" t="e">
        <f t="shared" ref="DD964:DD1002" si="540">SUMSQ(CE964:DB964)</f>
        <v>#DIV/0!</v>
      </c>
    </row>
    <row r="965" spans="33:108" x14ac:dyDescent="0.25">
      <c r="AG965" s="2">
        <f>IF(I965&gt;'Average Crustal Abundance'!B$2,Data!I965,'Average Crustal Abundance'!B$2)</f>
        <v>52200</v>
      </c>
      <c r="AH965" s="2">
        <f>IF(J965&gt;'Average Crustal Abundance'!C$2,Data!J965,'Average Crustal Abundance'!C$2)</f>
        <v>27</v>
      </c>
      <c r="AI965" s="2">
        <f>IF(K965&gt;'Average Crustal Abundance'!D$2,Data!K965,'Average Crustal Abundance'!D$2)</f>
        <v>59</v>
      </c>
      <c r="AJ965" s="2">
        <f>IF(L965&gt;'Average Crustal Abundance'!E$2,Data!L965,'Average Crustal Abundance'!E$2)</f>
        <v>0.188</v>
      </c>
      <c r="AK965" s="2">
        <f>IF(M965&gt;'Average Crustal Abundance'!F$2,Data!M965,'Average Crustal Abundance'!F$2)</f>
        <v>1.5E-3</v>
      </c>
      <c r="AL965" s="2">
        <f>IF(N965&gt;'Average Crustal Abundance'!G$2,Data!N965,'Average Crustal Abundance'!G$2)</f>
        <v>1.5E-3</v>
      </c>
      <c r="AM965" s="2">
        <f>IF(O965&gt;'Average Crustal Abundance'!H$2,Data!O965,'Average Crustal Abundance'!H$2)</f>
        <v>27</v>
      </c>
      <c r="AN965" s="2">
        <f>IF(P965&gt;'Average Crustal Abundance'!I$2,Data!P965,'Average Crustal Abundance'!I$2)</f>
        <v>5.6000000000000001E-2</v>
      </c>
      <c r="AO965" s="2">
        <f>IF(Q965&gt;'Average Crustal Abundance'!J$2,Data!Q965,'Average Crustal Abundance'!J$2)</f>
        <v>1.2999999999999999E-3</v>
      </c>
      <c r="AP965" s="2">
        <f>IF(R965&gt;'Average Crustal Abundance'!K$2,Data!R965,'Average Crustal Abundance'!K$2)</f>
        <v>72</v>
      </c>
      <c r="AQ965" s="2">
        <f>IF(S965&gt;'Average Crustal Abundance'!L$2,Data!S965,'Average Crustal Abundance'!L$2)</f>
        <v>0.08</v>
      </c>
      <c r="AR965" s="2">
        <f>IF(T965&gt;'Average Crustal Abundance'!M$2,Data!T965,'Average Crustal Abundance'!M$2)</f>
        <v>5.1999999999999998E-2</v>
      </c>
      <c r="AS965" s="2">
        <f>IF(U965&gt;'Average Crustal Abundance'!N$2,Data!U965,'Average Crustal Abundance'!N$2)</f>
        <v>0.5</v>
      </c>
      <c r="AT965" s="2">
        <f>IF(V965&gt;'Average Crustal Abundance'!O$2,Data!V965,'Average Crustal Abundance'!O$2)</f>
        <v>11</v>
      </c>
      <c r="AU965" s="2">
        <f>IF(W965&gt;'Average Crustal Abundance'!P$2,Data!W965,'Average Crustal Abundance'!P$2)</f>
        <v>0.03</v>
      </c>
      <c r="AV965" s="2">
        <f>IF(X965&gt;'Average Crustal Abundance'!Q$2,Data!X965,'Average Crustal Abundance'!Q$2)</f>
        <v>2.5</v>
      </c>
      <c r="AW965" s="2">
        <f>IF(Y965&gt;'Average Crustal Abundance'!R$2,Data!Y965,'Average Crustal Abundance'!R$2)</f>
        <v>0.2</v>
      </c>
      <c r="AX965" s="2">
        <f>IF(Z965&gt;'Average Crustal Abundance'!S$2,Data!Z965,'Average Crustal Abundance'!S$2)</f>
        <v>0.18</v>
      </c>
      <c r="AY965" s="2">
        <f>IF(AA965&gt;'Average Crustal Abundance'!T$2,Data!AA965,'Average Crustal Abundance'!T$2)</f>
        <v>1E-3</v>
      </c>
      <c r="AZ965" s="2">
        <f>IF(AB965&gt;'Average Crustal Abundance'!U$2,Data!AB965,'Average Crustal Abundance'!U$2)</f>
        <v>0.8</v>
      </c>
      <c r="BA965" s="2">
        <f>IF(AC965&gt;'Average Crustal Abundance'!V$2,Data!AC965,'Average Crustal Abundance'!V$2)</f>
        <v>1</v>
      </c>
      <c r="BB965" s="2">
        <f>IF(AD965&gt;'Average Crustal Abundance'!W$2,Data!AD965,'Average Crustal Abundance'!W$2)</f>
        <v>1.7</v>
      </c>
      <c r="BC965" s="2">
        <f>IF(AE965&gt;'Average Crustal Abundance'!X$2,Data!AE965,'Average Crustal Abundance'!X$2)</f>
        <v>20</v>
      </c>
      <c r="BD965" s="2">
        <f>IF(AF965&gt;'Average Crustal Abundance'!Y$2,Data!AF965,'Average Crustal Abundance'!Y$2)</f>
        <v>1.3</v>
      </c>
      <c r="BE965" s="3">
        <f>LOG((AG965/'Average Crustal Abundance'!B$2),1.636)</f>
        <v>0</v>
      </c>
      <c r="BF965" s="3">
        <f>LOG((AH965/'Average Crustal Abundance'!C$2),5.77)</f>
        <v>0</v>
      </c>
      <c r="BG965" s="3">
        <f>LOG((AI965/'Average Crustal Abundance'!D$2),5.07)</f>
        <v>0</v>
      </c>
      <c r="BH965" s="3">
        <f>IF(LOG((AJ965/'Average Crustal Abundance'!E$2))&lt;6,LOG((AJ965/'Average Crustal Abundance'!E$2)),6)</f>
        <v>0</v>
      </c>
      <c r="BI965" s="3">
        <f>IF(LOG((AK965/'Average Crustal Abundance'!F$2))&lt;6,LOG((AK965/'Average Crustal Abundance'!F$2)),6)</f>
        <v>0</v>
      </c>
      <c r="BJ965" s="3">
        <f>IF(LOG((AL965/'Average Crustal Abundance'!G$2))&lt;6,LOG((AL965/'Average Crustal Abundance'!G$2)),6)</f>
        <v>0</v>
      </c>
      <c r="BK965" s="3">
        <f>LOG((AM965/'Average Crustal Abundance'!H$2),5.77)</f>
        <v>0</v>
      </c>
      <c r="BL965" s="3">
        <f>IF(LOG((AN965/'Average Crustal Abundance'!I$2))&lt;6,LOG((AN965/'Average Crustal Abundance'!I$2)),6)</f>
        <v>0</v>
      </c>
      <c r="BM965" s="3">
        <f>IF(LOG((AO965/'Average Crustal Abundance'!J$2))&lt;6,LOG((AO965/'Average Crustal Abundance'!J$2)),6)</f>
        <v>0</v>
      </c>
      <c r="BN965" s="3">
        <f>LOG((AP965/'Average Crustal Abundance'!K$2),4.9)</f>
        <v>0</v>
      </c>
      <c r="BO965" s="3">
        <f>IF(LOG((AQ965/'Average Crustal Abundance'!L$2))&lt;6,LOG((AQ965/'Average Crustal Abundance'!L$2)),6)</f>
        <v>0</v>
      </c>
      <c r="BP965" s="3">
        <f>IF(LOG((AR965/'Average Crustal Abundance'!M$2))&lt;6,LOG((AR965/'Average Crustal Abundance'!M$2)),6)</f>
        <v>0</v>
      </c>
      <c r="BQ965" s="3">
        <f>IF(LOG((AS965/'Average Crustal Abundance'!N$2))&lt;6,LOG((AS965/'Average Crustal Abundance'!N$2)),6)</f>
        <v>0</v>
      </c>
      <c r="BR965" s="3">
        <f>LOG((AT965/'Average Crustal Abundance'!O$2),6.71)</f>
        <v>0</v>
      </c>
      <c r="BS965" s="3">
        <f>IF(LOG((AU965/'Average Crustal Abundance'!P$2))&lt;6,LOG((AU965/'Average Crustal Abundance'!P$2)),6)</f>
        <v>0</v>
      </c>
      <c r="BT965" s="3">
        <f>LOG((AV965/'Average Crustal Abundance'!Q$2),8.58)</f>
        <v>0</v>
      </c>
      <c r="BU965" s="3">
        <f>IF(LOG((AW965/'Average Crustal Abundance'!R$2))&lt;6,LOG((AW965/'Average Crustal Abundance'!R$2)),6)</f>
        <v>0</v>
      </c>
      <c r="BV965" s="3">
        <f>IF(LOG((AX965/'Average Crustal Abundance'!S$2))&lt;6,LOG((AX965/'Average Crustal Abundance'!S$2)),6)</f>
        <v>0</v>
      </c>
      <c r="BW965" s="3">
        <f>IF(LOG((AY965/'Average Crustal Abundance'!T$2))&lt;6,LOG((AY965/'Average Crustal Abundance'!T$2)),6)</f>
        <v>0</v>
      </c>
      <c r="BX965" s="3">
        <f>IF(LOG((AZ965/'Average Crustal Abundance'!U$2))&lt;6,LOG((AZ965/'Average Crustal Abundance'!U$2)),6)</f>
        <v>0</v>
      </c>
      <c r="BY965" s="3">
        <f>IF(LOG((BA965/'Average Crustal Abundance'!V$2))&lt;6,LOG((BA965/'Average Crustal Abundance'!V$2)),6)</f>
        <v>0</v>
      </c>
      <c r="BZ965" s="3">
        <f>LOG((BB965/'Average Crustal Abundance'!W$2),9.15)</f>
        <v>0</v>
      </c>
      <c r="CA965" s="3">
        <f>LOG((BC965/'Average Crustal Abundance'!X$2),6.07)</f>
        <v>0</v>
      </c>
      <c r="CB965" s="3">
        <f>LOG((BD965/'Average Crustal Abundance'!Y$2),9.57)</f>
        <v>0</v>
      </c>
      <c r="CC965" s="3">
        <f t="shared" si="538"/>
        <v>0</v>
      </c>
      <c r="CD965" s="3" t="e">
        <f t="shared" si="539"/>
        <v>#DIV/0!</v>
      </c>
      <c r="CE965" s="4" t="e">
        <f t="shared" si="535"/>
        <v>#DIV/0!</v>
      </c>
      <c r="CF965" s="4" t="e">
        <f t="shared" si="536"/>
        <v>#DIV/0!</v>
      </c>
      <c r="CG965" s="4" t="e">
        <f t="shared" si="537"/>
        <v>#DIV/0!</v>
      </c>
      <c r="CH965" s="4" t="e">
        <f t="shared" si="531"/>
        <v>#DIV/0!</v>
      </c>
      <c r="CI965" s="4" t="e">
        <f t="shared" si="532"/>
        <v>#DIV/0!</v>
      </c>
      <c r="CJ965" s="4" t="e">
        <f t="shared" si="533"/>
        <v>#DIV/0!</v>
      </c>
      <c r="CK965" s="4" t="e">
        <f t="shared" si="534"/>
        <v>#DIV/0!</v>
      </c>
      <c r="CL965" s="4" t="e">
        <f t="shared" si="520"/>
        <v>#DIV/0!</v>
      </c>
      <c r="CM965" s="4" t="e">
        <f t="shared" si="521"/>
        <v>#DIV/0!</v>
      </c>
      <c r="CN965" s="4" t="e">
        <f t="shared" si="528"/>
        <v>#DIV/0!</v>
      </c>
      <c r="CO965" s="4" t="e">
        <f t="shared" si="529"/>
        <v>#DIV/0!</v>
      </c>
      <c r="CP965" s="4" t="e">
        <f t="shared" si="530"/>
        <v>#DIV/0!</v>
      </c>
      <c r="CQ965" s="4" t="e">
        <f t="shared" ref="CQ965:CQ979" si="541">BQ965*$CD965</f>
        <v>#DIV/0!</v>
      </c>
      <c r="CR965" s="4" t="e">
        <f t="shared" ref="CR965:CR979" si="542">BR965*$CD965</f>
        <v>#DIV/0!</v>
      </c>
      <c r="CS965" s="4" t="e">
        <f t="shared" ref="CS965:DB1002" si="543">BS965*$CD965</f>
        <v>#DIV/0!</v>
      </c>
      <c r="CT965" s="4" t="e">
        <f t="shared" si="543"/>
        <v>#DIV/0!</v>
      </c>
      <c r="CU965" s="4" t="e">
        <f t="shared" si="543"/>
        <v>#DIV/0!</v>
      </c>
      <c r="CV965" s="4" t="e">
        <f t="shared" si="543"/>
        <v>#DIV/0!</v>
      </c>
      <c r="CW965" s="4" t="e">
        <f t="shared" si="543"/>
        <v>#DIV/0!</v>
      </c>
      <c r="CX965" s="4" t="e">
        <f t="shared" ref="CX965:CX992" si="544">BX965*$CD965</f>
        <v>#DIV/0!</v>
      </c>
      <c r="CY965" s="4" t="e">
        <f t="shared" ref="CY965:CY992" si="545">BY965*$CD965</f>
        <v>#DIV/0!</v>
      </c>
      <c r="CZ965" s="4" t="e">
        <f t="shared" si="519"/>
        <v>#DIV/0!</v>
      </c>
      <c r="DA965" s="4" t="e">
        <f t="shared" si="519"/>
        <v>#DIV/0!</v>
      </c>
      <c r="DB965" s="4" t="e">
        <f t="shared" si="519"/>
        <v>#DIV/0!</v>
      </c>
      <c r="DC965" s="3"/>
      <c r="DD965" s="3" t="e">
        <f t="shared" si="540"/>
        <v>#DIV/0!</v>
      </c>
    </row>
    <row r="966" spans="33:108" x14ac:dyDescent="0.25">
      <c r="AG966" s="2">
        <f>IF(I966&gt;'Average Crustal Abundance'!B$2,Data!I966,'Average Crustal Abundance'!B$2)</f>
        <v>52200</v>
      </c>
      <c r="AH966" s="2">
        <f>IF(J966&gt;'Average Crustal Abundance'!C$2,Data!J966,'Average Crustal Abundance'!C$2)</f>
        <v>27</v>
      </c>
      <c r="AI966" s="2">
        <f>IF(K966&gt;'Average Crustal Abundance'!D$2,Data!K966,'Average Crustal Abundance'!D$2)</f>
        <v>59</v>
      </c>
      <c r="AJ966" s="2">
        <f>IF(L966&gt;'Average Crustal Abundance'!E$2,Data!L966,'Average Crustal Abundance'!E$2)</f>
        <v>0.188</v>
      </c>
      <c r="AK966" s="2">
        <f>IF(M966&gt;'Average Crustal Abundance'!F$2,Data!M966,'Average Crustal Abundance'!F$2)</f>
        <v>1.5E-3</v>
      </c>
      <c r="AL966" s="2">
        <f>IF(N966&gt;'Average Crustal Abundance'!G$2,Data!N966,'Average Crustal Abundance'!G$2)</f>
        <v>1.5E-3</v>
      </c>
      <c r="AM966" s="2">
        <f>IF(O966&gt;'Average Crustal Abundance'!H$2,Data!O966,'Average Crustal Abundance'!H$2)</f>
        <v>27</v>
      </c>
      <c r="AN966" s="2">
        <f>IF(P966&gt;'Average Crustal Abundance'!I$2,Data!P966,'Average Crustal Abundance'!I$2)</f>
        <v>5.6000000000000001E-2</v>
      </c>
      <c r="AO966" s="2">
        <f>IF(Q966&gt;'Average Crustal Abundance'!J$2,Data!Q966,'Average Crustal Abundance'!J$2)</f>
        <v>1.2999999999999999E-3</v>
      </c>
      <c r="AP966" s="2">
        <f>IF(R966&gt;'Average Crustal Abundance'!K$2,Data!R966,'Average Crustal Abundance'!K$2)</f>
        <v>72</v>
      </c>
      <c r="AQ966" s="2">
        <f>IF(S966&gt;'Average Crustal Abundance'!L$2,Data!S966,'Average Crustal Abundance'!L$2)</f>
        <v>0.08</v>
      </c>
      <c r="AR966" s="2">
        <f>IF(T966&gt;'Average Crustal Abundance'!M$2,Data!T966,'Average Crustal Abundance'!M$2)</f>
        <v>5.1999999999999998E-2</v>
      </c>
      <c r="AS966" s="2">
        <f>IF(U966&gt;'Average Crustal Abundance'!N$2,Data!U966,'Average Crustal Abundance'!N$2)</f>
        <v>0.5</v>
      </c>
      <c r="AT966" s="2">
        <f>IF(V966&gt;'Average Crustal Abundance'!O$2,Data!V966,'Average Crustal Abundance'!O$2)</f>
        <v>11</v>
      </c>
      <c r="AU966" s="2">
        <f>IF(W966&gt;'Average Crustal Abundance'!P$2,Data!W966,'Average Crustal Abundance'!P$2)</f>
        <v>0.03</v>
      </c>
      <c r="AV966" s="2">
        <f>IF(X966&gt;'Average Crustal Abundance'!Q$2,Data!X966,'Average Crustal Abundance'!Q$2)</f>
        <v>2.5</v>
      </c>
      <c r="AW966" s="2">
        <f>IF(Y966&gt;'Average Crustal Abundance'!R$2,Data!Y966,'Average Crustal Abundance'!R$2)</f>
        <v>0.2</v>
      </c>
      <c r="AX966" s="2">
        <f>IF(Z966&gt;'Average Crustal Abundance'!S$2,Data!Z966,'Average Crustal Abundance'!S$2)</f>
        <v>0.18</v>
      </c>
      <c r="AY966" s="2">
        <f>IF(AA966&gt;'Average Crustal Abundance'!T$2,Data!AA966,'Average Crustal Abundance'!T$2)</f>
        <v>1E-3</v>
      </c>
      <c r="AZ966" s="2">
        <f>IF(AB966&gt;'Average Crustal Abundance'!U$2,Data!AB966,'Average Crustal Abundance'!U$2)</f>
        <v>0.8</v>
      </c>
      <c r="BA966" s="2">
        <f>IF(AC966&gt;'Average Crustal Abundance'!V$2,Data!AC966,'Average Crustal Abundance'!V$2)</f>
        <v>1</v>
      </c>
      <c r="BB966" s="2">
        <f>IF(AD966&gt;'Average Crustal Abundance'!W$2,Data!AD966,'Average Crustal Abundance'!W$2)</f>
        <v>1.7</v>
      </c>
      <c r="BC966" s="2">
        <f>IF(AE966&gt;'Average Crustal Abundance'!X$2,Data!AE966,'Average Crustal Abundance'!X$2)</f>
        <v>20</v>
      </c>
      <c r="BD966" s="2">
        <f>IF(AF966&gt;'Average Crustal Abundance'!Y$2,Data!AF966,'Average Crustal Abundance'!Y$2)</f>
        <v>1.3</v>
      </c>
      <c r="BE966" s="3">
        <f>LOG((AG966/'Average Crustal Abundance'!B$2),1.636)</f>
        <v>0</v>
      </c>
      <c r="BF966" s="3">
        <f>LOG((AH966/'Average Crustal Abundance'!C$2),5.77)</f>
        <v>0</v>
      </c>
      <c r="BG966" s="3">
        <f>LOG((AI966/'Average Crustal Abundance'!D$2),5.07)</f>
        <v>0</v>
      </c>
      <c r="BH966" s="3">
        <f>IF(LOG((AJ966/'Average Crustal Abundance'!E$2))&lt;6,LOG((AJ966/'Average Crustal Abundance'!E$2)),6)</f>
        <v>0</v>
      </c>
      <c r="BI966" s="3">
        <f>IF(LOG((AK966/'Average Crustal Abundance'!F$2))&lt;6,LOG((AK966/'Average Crustal Abundance'!F$2)),6)</f>
        <v>0</v>
      </c>
      <c r="BJ966" s="3">
        <f>IF(LOG((AL966/'Average Crustal Abundance'!G$2))&lt;6,LOG((AL966/'Average Crustal Abundance'!G$2)),6)</f>
        <v>0</v>
      </c>
      <c r="BK966" s="3">
        <f>LOG((AM966/'Average Crustal Abundance'!H$2),5.77)</f>
        <v>0</v>
      </c>
      <c r="BL966" s="3">
        <f>IF(LOG((AN966/'Average Crustal Abundance'!I$2))&lt;6,LOG((AN966/'Average Crustal Abundance'!I$2)),6)</f>
        <v>0</v>
      </c>
      <c r="BM966" s="3">
        <f>IF(LOG((AO966/'Average Crustal Abundance'!J$2))&lt;6,LOG((AO966/'Average Crustal Abundance'!J$2)),6)</f>
        <v>0</v>
      </c>
      <c r="BN966" s="3">
        <f>LOG((AP966/'Average Crustal Abundance'!K$2),4.9)</f>
        <v>0</v>
      </c>
      <c r="BO966" s="3">
        <f>IF(LOG((AQ966/'Average Crustal Abundance'!L$2))&lt;6,LOG((AQ966/'Average Crustal Abundance'!L$2)),6)</f>
        <v>0</v>
      </c>
      <c r="BP966" s="3">
        <f>IF(LOG((AR966/'Average Crustal Abundance'!M$2))&lt;6,LOG((AR966/'Average Crustal Abundance'!M$2)),6)</f>
        <v>0</v>
      </c>
      <c r="BQ966" s="3">
        <f>IF(LOG((AS966/'Average Crustal Abundance'!N$2))&lt;6,LOG((AS966/'Average Crustal Abundance'!N$2)),6)</f>
        <v>0</v>
      </c>
      <c r="BR966" s="3">
        <f>LOG((AT966/'Average Crustal Abundance'!O$2),6.71)</f>
        <v>0</v>
      </c>
      <c r="BS966" s="3">
        <f>IF(LOG((AU966/'Average Crustal Abundance'!P$2))&lt;6,LOG((AU966/'Average Crustal Abundance'!P$2)),6)</f>
        <v>0</v>
      </c>
      <c r="BT966" s="3">
        <f>LOG((AV966/'Average Crustal Abundance'!Q$2),8.58)</f>
        <v>0</v>
      </c>
      <c r="BU966" s="3">
        <f>IF(LOG((AW966/'Average Crustal Abundance'!R$2))&lt;6,LOG((AW966/'Average Crustal Abundance'!R$2)),6)</f>
        <v>0</v>
      </c>
      <c r="BV966" s="3">
        <f>IF(LOG((AX966/'Average Crustal Abundance'!S$2))&lt;6,LOG((AX966/'Average Crustal Abundance'!S$2)),6)</f>
        <v>0</v>
      </c>
      <c r="BW966" s="3">
        <f>IF(LOG((AY966/'Average Crustal Abundance'!T$2))&lt;6,LOG((AY966/'Average Crustal Abundance'!T$2)),6)</f>
        <v>0</v>
      </c>
      <c r="BX966" s="3">
        <f>IF(LOG((AZ966/'Average Crustal Abundance'!U$2))&lt;6,LOG((AZ966/'Average Crustal Abundance'!U$2)),6)</f>
        <v>0</v>
      </c>
      <c r="BY966" s="3">
        <f>IF(LOG((BA966/'Average Crustal Abundance'!V$2))&lt;6,LOG((BA966/'Average Crustal Abundance'!V$2)),6)</f>
        <v>0</v>
      </c>
      <c r="BZ966" s="3">
        <f>LOG((BB966/'Average Crustal Abundance'!W$2),9.15)</f>
        <v>0</v>
      </c>
      <c r="CA966" s="3">
        <f>LOG((BC966/'Average Crustal Abundance'!X$2),6.07)</f>
        <v>0</v>
      </c>
      <c r="CB966" s="3">
        <f>LOG((BD966/'Average Crustal Abundance'!Y$2),9.57)</f>
        <v>0</v>
      </c>
      <c r="CC966" s="3">
        <f t="shared" si="538"/>
        <v>0</v>
      </c>
      <c r="CD966" s="3" t="e">
        <f t="shared" si="539"/>
        <v>#DIV/0!</v>
      </c>
      <c r="CE966" s="4" t="e">
        <f t="shared" si="535"/>
        <v>#DIV/0!</v>
      </c>
      <c r="CF966" s="4" t="e">
        <f t="shared" si="536"/>
        <v>#DIV/0!</v>
      </c>
      <c r="CG966" s="4" t="e">
        <f t="shared" si="537"/>
        <v>#DIV/0!</v>
      </c>
      <c r="CH966" s="4" t="e">
        <f t="shared" si="531"/>
        <v>#DIV/0!</v>
      </c>
      <c r="CI966" s="4" t="e">
        <f t="shared" si="532"/>
        <v>#DIV/0!</v>
      </c>
      <c r="CJ966" s="4" t="e">
        <f t="shared" si="533"/>
        <v>#DIV/0!</v>
      </c>
      <c r="CK966" s="4" t="e">
        <f t="shared" si="534"/>
        <v>#DIV/0!</v>
      </c>
      <c r="CL966" s="4" t="e">
        <f t="shared" si="520"/>
        <v>#DIV/0!</v>
      </c>
      <c r="CM966" s="4" t="e">
        <f t="shared" si="521"/>
        <v>#DIV/0!</v>
      </c>
      <c r="CN966" s="4" t="e">
        <f t="shared" si="528"/>
        <v>#DIV/0!</v>
      </c>
      <c r="CO966" s="4" t="e">
        <f t="shared" si="529"/>
        <v>#DIV/0!</v>
      </c>
      <c r="CP966" s="4" t="e">
        <f t="shared" si="530"/>
        <v>#DIV/0!</v>
      </c>
      <c r="CQ966" s="4" t="e">
        <f t="shared" si="541"/>
        <v>#DIV/0!</v>
      </c>
      <c r="CR966" s="4" t="e">
        <f t="shared" si="542"/>
        <v>#DIV/0!</v>
      </c>
      <c r="CS966" s="4" t="e">
        <f t="shared" si="543"/>
        <v>#DIV/0!</v>
      </c>
      <c r="CT966" s="4" t="e">
        <f t="shared" si="543"/>
        <v>#DIV/0!</v>
      </c>
      <c r="CU966" s="4" t="e">
        <f t="shared" si="543"/>
        <v>#DIV/0!</v>
      </c>
      <c r="CV966" s="4" t="e">
        <f t="shared" si="543"/>
        <v>#DIV/0!</v>
      </c>
      <c r="CW966" s="4" t="e">
        <f t="shared" si="543"/>
        <v>#DIV/0!</v>
      </c>
      <c r="CX966" s="4" t="e">
        <f t="shared" si="544"/>
        <v>#DIV/0!</v>
      </c>
      <c r="CY966" s="4" t="e">
        <f t="shared" si="545"/>
        <v>#DIV/0!</v>
      </c>
      <c r="CZ966" s="4" t="e">
        <f t="shared" si="519"/>
        <v>#DIV/0!</v>
      </c>
      <c r="DA966" s="4" t="e">
        <f t="shared" si="519"/>
        <v>#DIV/0!</v>
      </c>
      <c r="DB966" s="4" t="e">
        <f t="shared" si="519"/>
        <v>#DIV/0!</v>
      </c>
      <c r="DC966" s="3"/>
      <c r="DD966" s="3" t="e">
        <f t="shared" si="540"/>
        <v>#DIV/0!</v>
      </c>
    </row>
    <row r="967" spans="33:108" x14ac:dyDescent="0.25">
      <c r="AG967" s="2">
        <f>IF(I967&gt;'Average Crustal Abundance'!B$2,Data!I967,'Average Crustal Abundance'!B$2)</f>
        <v>52200</v>
      </c>
      <c r="AH967" s="2">
        <f>IF(J967&gt;'Average Crustal Abundance'!C$2,Data!J967,'Average Crustal Abundance'!C$2)</f>
        <v>27</v>
      </c>
      <c r="AI967" s="2">
        <f>IF(K967&gt;'Average Crustal Abundance'!D$2,Data!K967,'Average Crustal Abundance'!D$2)</f>
        <v>59</v>
      </c>
      <c r="AJ967" s="2">
        <f>IF(L967&gt;'Average Crustal Abundance'!E$2,Data!L967,'Average Crustal Abundance'!E$2)</f>
        <v>0.188</v>
      </c>
      <c r="AK967" s="2">
        <f>IF(M967&gt;'Average Crustal Abundance'!F$2,Data!M967,'Average Crustal Abundance'!F$2)</f>
        <v>1.5E-3</v>
      </c>
      <c r="AL967" s="2">
        <f>IF(N967&gt;'Average Crustal Abundance'!G$2,Data!N967,'Average Crustal Abundance'!G$2)</f>
        <v>1.5E-3</v>
      </c>
      <c r="AM967" s="2">
        <f>IF(O967&gt;'Average Crustal Abundance'!H$2,Data!O967,'Average Crustal Abundance'!H$2)</f>
        <v>27</v>
      </c>
      <c r="AN967" s="2">
        <f>IF(P967&gt;'Average Crustal Abundance'!I$2,Data!P967,'Average Crustal Abundance'!I$2)</f>
        <v>5.6000000000000001E-2</v>
      </c>
      <c r="AO967" s="2">
        <f>IF(Q967&gt;'Average Crustal Abundance'!J$2,Data!Q967,'Average Crustal Abundance'!J$2)</f>
        <v>1.2999999999999999E-3</v>
      </c>
      <c r="AP967" s="2">
        <f>IF(R967&gt;'Average Crustal Abundance'!K$2,Data!R967,'Average Crustal Abundance'!K$2)</f>
        <v>72</v>
      </c>
      <c r="AQ967" s="2">
        <f>IF(S967&gt;'Average Crustal Abundance'!L$2,Data!S967,'Average Crustal Abundance'!L$2)</f>
        <v>0.08</v>
      </c>
      <c r="AR967" s="2">
        <f>IF(T967&gt;'Average Crustal Abundance'!M$2,Data!T967,'Average Crustal Abundance'!M$2)</f>
        <v>5.1999999999999998E-2</v>
      </c>
      <c r="AS967" s="2">
        <f>IF(U967&gt;'Average Crustal Abundance'!N$2,Data!U967,'Average Crustal Abundance'!N$2)</f>
        <v>0.5</v>
      </c>
      <c r="AT967" s="2">
        <f>IF(V967&gt;'Average Crustal Abundance'!O$2,Data!V967,'Average Crustal Abundance'!O$2)</f>
        <v>11</v>
      </c>
      <c r="AU967" s="2">
        <f>IF(W967&gt;'Average Crustal Abundance'!P$2,Data!W967,'Average Crustal Abundance'!P$2)</f>
        <v>0.03</v>
      </c>
      <c r="AV967" s="2">
        <f>IF(X967&gt;'Average Crustal Abundance'!Q$2,Data!X967,'Average Crustal Abundance'!Q$2)</f>
        <v>2.5</v>
      </c>
      <c r="AW967" s="2">
        <f>IF(Y967&gt;'Average Crustal Abundance'!R$2,Data!Y967,'Average Crustal Abundance'!R$2)</f>
        <v>0.2</v>
      </c>
      <c r="AX967" s="2">
        <f>IF(Z967&gt;'Average Crustal Abundance'!S$2,Data!Z967,'Average Crustal Abundance'!S$2)</f>
        <v>0.18</v>
      </c>
      <c r="AY967" s="2">
        <f>IF(AA967&gt;'Average Crustal Abundance'!T$2,Data!AA967,'Average Crustal Abundance'!T$2)</f>
        <v>1E-3</v>
      </c>
      <c r="AZ967" s="2">
        <f>IF(AB967&gt;'Average Crustal Abundance'!U$2,Data!AB967,'Average Crustal Abundance'!U$2)</f>
        <v>0.8</v>
      </c>
      <c r="BA967" s="2">
        <f>IF(AC967&gt;'Average Crustal Abundance'!V$2,Data!AC967,'Average Crustal Abundance'!V$2)</f>
        <v>1</v>
      </c>
      <c r="BB967" s="2">
        <f>IF(AD967&gt;'Average Crustal Abundance'!W$2,Data!AD967,'Average Crustal Abundance'!W$2)</f>
        <v>1.7</v>
      </c>
      <c r="BC967" s="2">
        <f>IF(AE967&gt;'Average Crustal Abundance'!X$2,Data!AE967,'Average Crustal Abundance'!X$2)</f>
        <v>20</v>
      </c>
      <c r="BD967" s="2">
        <f>IF(AF967&gt;'Average Crustal Abundance'!Y$2,Data!AF967,'Average Crustal Abundance'!Y$2)</f>
        <v>1.3</v>
      </c>
      <c r="BE967" s="3">
        <f>LOG((AG967/'Average Crustal Abundance'!B$2),1.636)</f>
        <v>0</v>
      </c>
      <c r="BF967" s="3">
        <f>LOG((AH967/'Average Crustal Abundance'!C$2),5.77)</f>
        <v>0</v>
      </c>
      <c r="BG967" s="3">
        <f>LOG((AI967/'Average Crustal Abundance'!D$2),5.07)</f>
        <v>0</v>
      </c>
      <c r="BH967" s="3">
        <f>IF(LOG((AJ967/'Average Crustal Abundance'!E$2))&lt;6,LOG((AJ967/'Average Crustal Abundance'!E$2)),6)</f>
        <v>0</v>
      </c>
      <c r="BI967" s="3">
        <f>IF(LOG((AK967/'Average Crustal Abundance'!F$2))&lt;6,LOG((AK967/'Average Crustal Abundance'!F$2)),6)</f>
        <v>0</v>
      </c>
      <c r="BJ967" s="3">
        <f>IF(LOG((AL967/'Average Crustal Abundance'!G$2))&lt;6,LOG((AL967/'Average Crustal Abundance'!G$2)),6)</f>
        <v>0</v>
      </c>
      <c r="BK967" s="3">
        <f>LOG((AM967/'Average Crustal Abundance'!H$2),5.77)</f>
        <v>0</v>
      </c>
      <c r="BL967" s="3">
        <f>IF(LOG((AN967/'Average Crustal Abundance'!I$2))&lt;6,LOG((AN967/'Average Crustal Abundance'!I$2)),6)</f>
        <v>0</v>
      </c>
      <c r="BM967" s="3">
        <f>IF(LOG((AO967/'Average Crustal Abundance'!J$2))&lt;6,LOG((AO967/'Average Crustal Abundance'!J$2)),6)</f>
        <v>0</v>
      </c>
      <c r="BN967" s="3">
        <f>LOG((AP967/'Average Crustal Abundance'!K$2),4.9)</f>
        <v>0</v>
      </c>
      <c r="BO967" s="3">
        <f>IF(LOG((AQ967/'Average Crustal Abundance'!L$2))&lt;6,LOG((AQ967/'Average Crustal Abundance'!L$2)),6)</f>
        <v>0</v>
      </c>
      <c r="BP967" s="3">
        <f>IF(LOG((AR967/'Average Crustal Abundance'!M$2))&lt;6,LOG((AR967/'Average Crustal Abundance'!M$2)),6)</f>
        <v>0</v>
      </c>
      <c r="BQ967" s="3">
        <f>IF(LOG((AS967/'Average Crustal Abundance'!N$2))&lt;6,LOG((AS967/'Average Crustal Abundance'!N$2)),6)</f>
        <v>0</v>
      </c>
      <c r="BR967" s="3">
        <f>LOG((AT967/'Average Crustal Abundance'!O$2),6.71)</f>
        <v>0</v>
      </c>
      <c r="BS967" s="3">
        <f>IF(LOG((AU967/'Average Crustal Abundance'!P$2))&lt;6,LOG((AU967/'Average Crustal Abundance'!P$2)),6)</f>
        <v>0</v>
      </c>
      <c r="BT967" s="3">
        <f>LOG((AV967/'Average Crustal Abundance'!Q$2),8.58)</f>
        <v>0</v>
      </c>
      <c r="BU967" s="3">
        <f>IF(LOG((AW967/'Average Crustal Abundance'!R$2))&lt;6,LOG((AW967/'Average Crustal Abundance'!R$2)),6)</f>
        <v>0</v>
      </c>
      <c r="BV967" s="3">
        <f>IF(LOG((AX967/'Average Crustal Abundance'!S$2))&lt;6,LOG((AX967/'Average Crustal Abundance'!S$2)),6)</f>
        <v>0</v>
      </c>
      <c r="BW967" s="3">
        <f>IF(LOG((AY967/'Average Crustal Abundance'!T$2))&lt;6,LOG((AY967/'Average Crustal Abundance'!T$2)),6)</f>
        <v>0</v>
      </c>
      <c r="BX967" s="3">
        <f>IF(LOG((AZ967/'Average Crustal Abundance'!U$2))&lt;6,LOG((AZ967/'Average Crustal Abundance'!U$2)),6)</f>
        <v>0</v>
      </c>
      <c r="BY967" s="3">
        <f>IF(LOG((BA967/'Average Crustal Abundance'!V$2))&lt;6,LOG((BA967/'Average Crustal Abundance'!V$2)),6)</f>
        <v>0</v>
      </c>
      <c r="BZ967" s="3">
        <f>LOG((BB967/'Average Crustal Abundance'!W$2),9.15)</f>
        <v>0</v>
      </c>
      <c r="CA967" s="3">
        <f>LOG((BC967/'Average Crustal Abundance'!X$2),6.07)</f>
        <v>0</v>
      </c>
      <c r="CB967" s="3">
        <f>LOG((BD967/'Average Crustal Abundance'!Y$2),9.57)</f>
        <v>0</v>
      </c>
      <c r="CC967" s="3">
        <f t="shared" si="538"/>
        <v>0</v>
      </c>
      <c r="CD967" s="3" t="e">
        <f t="shared" si="539"/>
        <v>#DIV/0!</v>
      </c>
      <c r="CE967" s="4" t="e">
        <f t="shared" si="535"/>
        <v>#DIV/0!</v>
      </c>
      <c r="CF967" s="4" t="e">
        <f t="shared" si="536"/>
        <v>#DIV/0!</v>
      </c>
      <c r="CG967" s="4" t="e">
        <f t="shared" si="537"/>
        <v>#DIV/0!</v>
      </c>
      <c r="CH967" s="4" t="e">
        <f t="shared" si="531"/>
        <v>#DIV/0!</v>
      </c>
      <c r="CI967" s="4" t="e">
        <f t="shared" si="532"/>
        <v>#DIV/0!</v>
      </c>
      <c r="CJ967" s="4" t="e">
        <f t="shared" si="533"/>
        <v>#DIV/0!</v>
      </c>
      <c r="CK967" s="4" t="e">
        <f t="shared" si="534"/>
        <v>#DIV/0!</v>
      </c>
      <c r="CL967" s="4" t="e">
        <f t="shared" si="520"/>
        <v>#DIV/0!</v>
      </c>
      <c r="CM967" s="4" t="e">
        <f t="shared" si="521"/>
        <v>#DIV/0!</v>
      </c>
      <c r="CN967" s="4" t="e">
        <f t="shared" si="528"/>
        <v>#DIV/0!</v>
      </c>
      <c r="CO967" s="4" t="e">
        <f t="shared" si="529"/>
        <v>#DIV/0!</v>
      </c>
      <c r="CP967" s="4" t="e">
        <f t="shared" si="530"/>
        <v>#DIV/0!</v>
      </c>
      <c r="CQ967" s="4" t="e">
        <f t="shared" si="541"/>
        <v>#DIV/0!</v>
      </c>
      <c r="CR967" s="4" t="e">
        <f t="shared" si="542"/>
        <v>#DIV/0!</v>
      </c>
      <c r="CS967" s="4" t="e">
        <f t="shared" si="543"/>
        <v>#DIV/0!</v>
      </c>
      <c r="CT967" s="4" t="e">
        <f t="shared" si="543"/>
        <v>#DIV/0!</v>
      </c>
      <c r="CU967" s="4" t="e">
        <f t="shared" si="543"/>
        <v>#DIV/0!</v>
      </c>
      <c r="CV967" s="4" t="e">
        <f t="shared" si="543"/>
        <v>#DIV/0!</v>
      </c>
      <c r="CW967" s="4" t="e">
        <f t="shared" si="543"/>
        <v>#DIV/0!</v>
      </c>
      <c r="CX967" s="4" t="e">
        <f t="shared" si="544"/>
        <v>#DIV/0!</v>
      </c>
      <c r="CY967" s="4" t="e">
        <f t="shared" si="545"/>
        <v>#DIV/0!</v>
      </c>
      <c r="CZ967" s="4" t="e">
        <f t="shared" si="519"/>
        <v>#DIV/0!</v>
      </c>
      <c r="DA967" s="4" t="e">
        <f t="shared" si="519"/>
        <v>#DIV/0!</v>
      </c>
      <c r="DB967" s="4" t="e">
        <f t="shared" si="519"/>
        <v>#DIV/0!</v>
      </c>
      <c r="DC967" s="3"/>
      <c r="DD967" s="3" t="e">
        <f t="shared" si="540"/>
        <v>#DIV/0!</v>
      </c>
    </row>
    <row r="968" spans="33:108" x14ac:dyDescent="0.25">
      <c r="AG968" s="2">
        <f>IF(I968&gt;'Average Crustal Abundance'!B$2,Data!I968,'Average Crustal Abundance'!B$2)</f>
        <v>52200</v>
      </c>
      <c r="AH968" s="2">
        <f>IF(J968&gt;'Average Crustal Abundance'!C$2,Data!J968,'Average Crustal Abundance'!C$2)</f>
        <v>27</v>
      </c>
      <c r="AI968" s="2">
        <f>IF(K968&gt;'Average Crustal Abundance'!D$2,Data!K968,'Average Crustal Abundance'!D$2)</f>
        <v>59</v>
      </c>
      <c r="AJ968" s="2">
        <f>IF(L968&gt;'Average Crustal Abundance'!E$2,Data!L968,'Average Crustal Abundance'!E$2)</f>
        <v>0.188</v>
      </c>
      <c r="AK968" s="2">
        <f>IF(M968&gt;'Average Crustal Abundance'!F$2,Data!M968,'Average Crustal Abundance'!F$2)</f>
        <v>1.5E-3</v>
      </c>
      <c r="AL968" s="2">
        <f>IF(N968&gt;'Average Crustal Abundance'!G$2,Data!N968,'Average Crustal Abundance'!G$2)</f>
        <v>1.5E-3</v>
      </c>
      <c r="AM968" s="2">
        <f>IF(O968&gt;'Average Crustal Abundance'!H$2,Data!O968,'Average Crustal Abundance'!H$2)</f>
        <v>27</v>
      </c>
      <c r="AN968" s="2">
        <f>IF(P968&gt;'Average Crustal Abundance'!I$2,Data!P968,'Average Crustal Abundance'!I$2)</f>
        <v>5.6000000000000001E-2</v>
      </c>
      <c r="AO968" s="2">
        <f>IF(Q968&gt;'Average Crustal Abundance'!J$2,Data!Q968,'Average Crustal Abundance'!J$2)</f>
        <v>1.2999999999999999E-3</v>
      </c>
      <c r="AP968" s="2">
        <f>IF(R968&gt;'Average Crustal Abundance'!K$2,Data!R968,'Average Crustal Abundance'!K$2)</f>
        <v>72</v>
      </c>
      <c r="AQ968" s="2">
        <f>IF(S968&gt;'Average Crustal Abundance'!L$2,Data!S968,'Average Crustal Abundance'!L$2)</f>
        <v>0.08</v>
      </c>
      <c r="AR968" s="2">
        <f>IF(T968&gt;'Average Crustal Abundance'!M$2,Data!T968,'Average Crustal Abundance'!M$2)</f>
        <v>5.1999999999999998E-2</v>
      </c>
      <c r="AS968" s="2">
        <f>IF(U968&gt;'Average Crustal Abundance'!N$2,Data!U968,'Average Crustal Abundance'!N$2)</f>
        <v>0.5</v>
      </c>
      <c r="AT968" s="2">
        <f>IF(V968&gt;'Average Crustal Abundance'!O$2,Data!V968,'Average Crustal Abundance'!O$2)</f>
        <v>11</v>
      </c>
      <c r="AU968" s="2">
        <f>IF(W968&gt;'Average Crustal Abundance'!P$2,Data!W968,'Average Crustal Abundance'!P$2)</f>
        <v>0.03</v>
      </c>
      <c r="AV968" s="2">
        <f>IF(X968&gt;'Average Crustal Abundance'!Q$2,Data!X968,'Average Crustal Abundance'!Q$2)</f>
        <v>2.5</v>
      </c>
      <c r="AW968" s="2">
        <f>IF(Y968&gt;'Average Crustal Abundance'!R$2,Data!Y968,'Average Crustal Abundance'!R$2)</f>
        <v>0.2</v>
      </c>
      <c r="AX968" s="2">
        <f>IF(Z968&gt;'Average Crustal Abundance'!S$2,Data!Z968,'Average Crustal Abundance'!S$2)</f>
        <v>0.18</v>
      </c>
      <c r="AY968" s="2">
        <f>IF(AA968&gt;'Average Crustal Abundance'!T$2,Data!AA968,'Average Crustal Abundance'!T$2)</f>
        <v>1E-3</v>
      </c>
      <c r="AZ968" s="2">
        <f>IF(AB968&gt;'Average Crustal Abundance'!U$2,Data!AB968,'Average Crustal Abundance'!U$2)</f>
        <v>0.8</v>
      </c>
      <c r="BA968" s="2">
        <f>IF(AC968&gt;'Average Crustal Abundance'!V$2,Data!AC968,'Average Crustal Abundance'!V$2)</f>
        <v>1</v>
      </c>
      <c r="BB968" s="2">
        <f>IF(AD968&gt;'Average Crustal Abundance'!W$2,Data!AD968,'Average Crustal Abundance'!W$2)</f>
        <v>1.7</v>
      </c>
      <c r="BC968" s="2">
        <f>IF(AE968&gt;'Average Crustal Abundance'!X$2,Data!AE968,'Average Crustal Abundance'!X$2)</f>
        <v>20</v>
      </c>
      <c r="BD968" s="2">
        <f>IF(AF968&gt;'Average Crustal Abundance'!Y$2,Data!AF968,'Average Crustal Abundance'!Y$2)</f>
        <v>1.3</v>
      </c>
      <c r="BE968" s="3">
        <f>LOG((AG968/'Average Crustal Abundance'!B$2),1.636)</f>
        <v>0</v>
      </c>
      <c r="BF968" s="3">
        <f>LOG((AH968/'Average Crustal Abundance'!C$2),5.77)</f>
        <v>0</v>
      </c>
      <c r="BG968" s="3">
        <f>LOG((AI968/'Average Crustal Abundance'!D$2),5.07)</f>
        <v>0</v>
      </c>
      <c r="BH968" s="3">
        <f>IF(LOG((AJ968/'Average Crustal Abundance'!E$2))&lt;6,LOG((AJ968/'Average Crustal Abundance'!E$2)),6)</f>
        <v>0</v>
      </c>
      <c r="BI968" s="3">
        <f>IF(LOG((AK968/'Average Crustal Abundance'!F$2))&lt;6,LOG((AK968/'Average Crustal Abundance'!F$2)),6)</f>
        <v>0</v>
      </c>
      <c r="BJ968" s="3">
        <f>IF(LOG((AL968/'Average Crustal Abundance'!G$2))&lt;6,LOG((AL968/'Average Crustal Abundance'!G$2)),6)</f>
        <v>0</v>
      </c>
      <c r="BK968" s="3">
        <f>LOG((AM968/'Average Crustal Abundance'!H$2),5.77)</f>
        <v>0</v>
      </c>
      <c r="BL968" s="3">
        <f>IF(LOG((AN968/'Average Crustal Abundance'!I$2))&lt;6,LOG((AN968/'Average Crustal Abundance'!I$2)),6)</f>
        <v>0</v>
      </c>
      <c r="BM968" s="3">
        <f>IF(LOG((AO968/'Average Crustal Abundance'!J$2))&lt;6,LOG((AO968/'Average Crustal Abundance'!J$2)),6)</f>
        <v>0</v>
      </c>
      <c r="BN968" s="3">
        <f>LOG((AP968/'Average Crustal Abundance'!K$2),4.9)</f>
        <v>0</v>
      </c>
      <c r="BO968" s="3">
        <f>IF(LOG((AQ968/'Average Crustal Abundance'!L$2))&lt;6,LOG((AQ968/'Average Crustal Abundance'!L$2)),6)</f>
        <v>0</v>
      </c>
      <c r="BP968" s="3">
        <f>IF(LOG((AR968/'Average Crustal Abundance'!M$2))&lt;6,LOG((AR968/'Average Crustal Abundance'!M$2)),6)</f>
        <v>0</v>
      </c>
      <c r="BQ968" s="3">
        <f>IF(LOG((AS968/'Average Crustal Abundance'!N$2))&lt;6,LOG((AS968/'Average Crustal Abundance'!N$2)),6)</f>
        <v>0</v>
      </c>
      <c r="BR968" s="3">
        <f>LOG((AT968/'Average Crustal Abundance'!O$2),6.71)</f>
        <v>0</v>
      </c>
      <c r="BS968" s="3">
        <f>IF(LOG((AU968/'Average Crustal Abundance'!P$2))&lt;6,LOG((AU968/'Average Crustal Abundance'!P$2)),6)</f>
        <v>0</v>
      </c>
      <c r="BT968" s="3">
        <f>LOG((AV968/'Average Crustal Abundance'!Q$2),8.58)</f>
        <v>0</v>
      </c>
      <c r="BU968" s="3">
        <f>IF(LOG((AW968/'Average Crustal Abundance'!R$2))&lt;6,LOG((AW968/'Average Crustal Abundance'!R$2)),6)</f>
        <v>0</v>
      </c>
      <c r="BV968" s="3">
        <f>IF(LOG((AX968/'Average Crustal Abundance'!S$2))&lt;6,LOG((AX968/'Average Crustal Abundance'!S$2)),6)</f>
        <v>0</v>
      </c>
      <c r="BW968" s="3">
        <f>IF(LOG((AY968/'Average Crustal Abundance'!T$2))&lt;6,LOG((AY968/'Average Crustal Abundance'!T$2)),6)</f>
        <v>0</v>
      </c>
      <c r="BX968" s="3">
        <f>IF(LOG((AZ968/'Average Crustal Abundance'!U$2))&lt;6,LOG((AZ968/'Average Crustal Abundance'!U$2)),6)</f>
        <v>0</v>
      </c>
      <c r="BY968" s="3">
        <f>IF(LOG((BA968/'Average Crustal Abundance'!V$2))&lt;6,LOG((BA968/'Average Crustal Abundance'!V$2)),6)</f>
        <v>0</v>
      </c>
      <c r="BZ968" s="3">
        <f>LOG((BB968/'Average Crustal Abundance'!W$2),9.15)</f>
        <v>0</v>
      </c>
      <c r="CA968" s="3">
        <f>LOG((BC968/'Average Crustal Abundance'!X$2),6.07)</f>
        <v>0</v>
      </c>
      <c r="CB968" s="3">
        <f>LOG((BD968/'Average Crustal Abundance'!Y$2),9.57)</f>
        <v>0</v>
      </c>
      <c r="CC968" s="3">
        <f t="shared" si="538"/>
        <v>0</v>
      </c>
      <c r="CD968" s="3" t="e">
        <f t="shared" si="539"/>
        <v>#DIV/0!</v>
      </c>
      <c r="CE968" s="4" t="e">
        <f t="shared" si="535"/>
        <v>#DIV/0!</v>
      </c>
      <c r="CF968" s="4" t="e">
        <f t="shared" si="536"/>
        <v>#DIV/0!</v>
      </c>
      <c r="CG968" s="4" t="e">
        <f t="shared" si="537"/>
        <v>#DIV/0!</v>
      </c>
      <c r="CH968" s="4" t="e">
        <f t="shared" si="531"/>
        <v>#DIV/0!</v>
      </c>
      <c r="CI968" s="4" t="e">
        <f t="shared" si="532"/>
        <v>#DIV/0!</v>
      </c>
      <c r="CJ968" s="4" t="e">
        <f t="shared" si="533"/>
        <v>#DIV/0!</v>
      </c>
      <c r="CK968" s="4" t="e">
        <f t="shared" si="534"/>
        <v>#DIV/0!</v>
      </c>
      <c r="CL968" s="4" t="e">
        <f t="shared" si="520"/>
        <v>#DIV/0!</v>
      </c>
      <c r="CM968" s="4" t="e">
        <f t="shared" si="521"/>
        <v>#DIV/0!</v>
      </c>
      <c r="CN968" s="4" t="e">
        <f t="shared" si="528"/>
        <v>#DIV/0!</v>
      </c>
      <c r="CO968" s="4" t="e">
        <f t="shared" si="529"/>
        <v>#DIV/0!</v>
      </c>
      <c r="CP968" s="4" t="e">
        <f t="shared" si="530"/>
        <v>#DIV/0!</v>
      </c>
      <c r="CQ968" s="4" t="e">
        <f t="shared" si="541"/>
        <v>#DIV/0!</v>
      </c>
      <c r="CR968" s="4" t="e">
        <f t="shared" si="542"/>
        <v>#DIV/0!</v>
      </c>
      <c r="CS968" s="4" t="e">
        <f t="shared" si="543"/>
        <v>#DIV/0!</v>
      </c>
      <c r="CT968" s="4" t="e">
        <f t="shared" si="543"/>
        <v>#DIV/0!</v>
      </c>
      <c r="CU968" s="4" t="e">
        <f t="shared" si="543"/>
        <v>#DIV/0!</v>
      </c>
      <c r="CV968" s="4" t="e">
        <f t="shared" si="543"/>
        <v>#DIV/0!</v>
      </c>
      <c r="CW968" s="4" t="e">
        <f t="shared" si="543"/>
        <v>#DIV/0!</v>
      </c>
      <c r="CX968" s="4" t="e">
        <f t="shared" si="544"/>
        <v>#DIV/0!</v>
      </c>
      <c r="CY968" s="4" t="e">
        <f t="shared" si="545"/>
        <v>#DIV/0!</v>
      </c>
      <c r="CZ968" s="4" t="e">
        <f t="shared" si="519"/>
        <v>#DIV/0!</v>
      </c>
      <c r="DA968" s="4" t="e">
        <f t="shared" si="519"/>
        <v>#DIV/0!</v>
      </c>
      <c r="DB968" s="4" t="e">
        <f t="shared" si="519"/>
        <v>#DIV/0!</v>
      </c>
      <c r="DC968" s="3"/>
      <c r="DD968" s="3" t="e">
        <f t="shared" si="540"/>
        <v>#DIV/0!</v>
      </c>
    </row>
    <row r="969" spans="33:108" x14ac:dyDescent="0.25">
      <c r="AG969" s="2">
        <f>IF(I969&gt;'Average Crustal Abundance'!B$2,Data!I969,'Average Crustal Abundance'!B$2)</f>
        <v>52200</v>
      </c>
      <c r="AH969" s="2">
        <f>IF(J969&gt;'Average Crustal Abundance'!C$2,Data!J969,'Average Crustal Abundance'!C$2)</f>
        <v>27</v>
      </c>
      <c r="AI969" s="2">
        <f>IF(K969&gt;'Average Crustal Abundance'!D$2,Data!K969,'Average Crustal Abundance'!D$2)</f>
        <v>59</v>
      </c>
      <c r="AJ969" s="2">
        <f>IF(L969&gt;'Average Crustal Abundance'!E$2,Data!L969,'Average Crustal Abundance'!E$2)</f>
        <v>0.188</v>
      </c>
      <c r="AK969" s="2">
        <f>IF(M969&gt;'Average Crustal Abundance'!F$2,Data!M969,'Average Crustal Abundance'!F$2)</f>
        <v>1.5E-3</v>
      </c>
      <c r="AL969" s="2">
        <f>IF(N969&gt;'Average Crustal Abundance'!G$2,Data!N969,'Average Crustal Abundance'!G$2)</f>
        <v>1.5E-3</v>
      </c>
      <c r="AM969" s="2">
        <f>IF(O969&gt;'Average Crustal Abundance'!H$2,Data!O969,'Average Crustal Abundance'!H$2)</f>
        <v>27</v>
      </c>
      <c r="AN969" s="2">
        <f>IF(P969&gt;'Average Crustal Abundance'!I$2,Data!P969,'Average Crustal Abundance'!I$2)</f>
        <v>5.6000000000000001E-2</v>
      </c>
      <c r="AO969" s="2">
        <f>IF(Q969&gt;'Average Crustal Abundance'!J$2,Data!Q969,'Average Crustal Abundance'!J$2)</f>
        <v>1.2999999999999999E-3</v>
      </c>
      <c r="AP969" s="2">
        <f>IF(R969&gt;'Average Crustal Abundance'!K$2,Data!R969,'Average Crustal Abundance'!K$2)</f>
        <v>72</v>
      </c>
      <c r="AQ969" s="2">
        <f>IF(S969&gt;'Average Crustal Abundance'!L$2,Data!S969,'Average Crustal Abundance'!L$2)</f>
        <v>0.08</v>
      </c>
      <c r="AR969" s="2">
        <f>IF(T969&gt;'Average Crustal Abundance'!M$2,Data!T969,'Average Crustal Abundance'!M$2)</f>
        <v>5.1999999999999998E-2</v>
      </c>
      <c r="AS969" s="2">
        <f>IF(U969&gt;'Average Crustal Abundance'!N$2,Data!U969,'Average Crustal Abundance'!N$2)</f>
        <v>0.5</v>
      </c>
      <c r="AT969" s="2">
        <f>IF(V969&gt;'Average Crustal Abundance'!O$2,Data!V969,'Average Crustal Abundance'!O$2)</f>
        <v>11</v>
      </c>
      <c r="AU969" s="2">
        <f>IF(W969&gt;'Average Crustal Abundance'!P$2,Data!W969,'Average Crustal Abundance'!P$2)</f>
        <v>0.03</v>
      </c>
      <c r="AV969" s="2">
        <f>IF(X969&gt;'Average Crustal Abundance'!Q$2,Data!X969,'Average Crustal Abundance'!Q$2)</f>
        <v>2.5</v>
      </c>
      <c r="AW969" s="2">
        <f>IF(Y969&gt;'Average Crustal Abundance'!R$2,Data!Y969,'Average Crustal Abundance'!R$2)</f>
        <v>0.2</v>
      </c>
      <c r="AX969" s="2">
        <f>IF(Z969&gt;'Average Crustal Abundance'!S$2,Data!Z969,'Average Crustal Abundance'!S$2)</f>
        <v>0.18</v>
      </c>
      <c r="AY969" s="2">
        <f>IF(AA969&gt;'Average Crustal Abundance'!T$2,Data!AA969,'Average Crustal Abundance'!T$2)</f>
        <v>1E-3</v>
      </c>
      <c r="AZ969" s="2">
        <f>IF(AB969&gt;'Average Crustal Abundance'!U$2,Data!AB969,'Average Crustal Abundance'!U$2)</f>
        <v>0.8</v>
      </c>
      <c r="BA969" s="2">
        <f>IF(AC969&gt;'Average Crustal Abundance'!V$2,Data!AC969,'Average Crustal Abundance'!V$2)</f>
        <v>1</v>
      </c>
      <c r="BB969" s="2">
        <f>IF(AD969&gt;'Average Crustal Abundance'!W$2,Data!AD969,'Average Crustal Abundance'!W$2)</f>
        <v>1.7</v>
      </c>
      <c r="BC969" s="2">
        <f>IF(AE969&gt;'Average Crustal Abundance'!X$2,Data!AE969,'Average Crustal Abundance'!X$2)</f>
        <v>20</v>
      </c>
      <c r="BD969" s="2">
        <f>IF(AF969&gt;'Average Crustal Abundance'!Y$2,Data!AF969,'Average Crustal Abundance'!Y$2)</f>
        <v>1.3</v>
      </c>
      <c r="BE969" s="3">
        <f>LOG((AG969/'Average Crustal Abundance'!B$2),1.636)</f>
        <v>0</v>
      </c>
      <c r="BF969" s="3">
        <f>LOG((AH969/'Average Crustal Abundance'!C$2),5.77)</f>
        <v>0</v>
      </c>
      <c r="BG969" s="3">
        <f>LOG((AI969/'Average Crustal Abundance'!D$2),5.07)</f>
        <v>0</v>
      </c>
      <c r="BH969" s="3">
        <f>IF(LOG((AJ969/'Average Crustal Abundance'!E$2))&lt;6,LOG((AJ969/'Average Crustal Abundance'!E$2)),6)</f>
        <v>0</v>
      </c>
      <c r="BI969" s="3">
        <f>IF(LOG((AK969/'Average Crustal Abundance'!F$2))&lt;6,LOG((AK969/'Average Crustal Abundance'!F$2)),6)</f>
        <v>0</v>
      </c>
      <c r="BJ969" s="3">
        <f>IF(LOG((AL969/'Average Crustal Abundance'!G$2))&lt;6,LOG((AL969/'Average Crustal Abundance'!G$2)),6)</f>
        <v>0</v>
      </c>
      <c r="BK969" s="3">
        <f>LOG((AM969/'Average Crustal Abundance'!H$2),5.77)</f>
        <v>0</v>
      </c>
      <c r="BL969" s="3">
        <f>IF(LOG((AN969/'Average Crustal Abundance'!I$2))&lt;6,LOG((AN969/'Average Crustal Abundance'!I$2)),6)</f>
        <v>0</v>
      </c>
      <c r="BM969" s="3">
        <f>IF(LOG((AO969/'Average Crustal Abundance'!J$2))&lt;6,LOG((AO969/'Average Crustal Abundance'!J$2)),6)</f>
        <v>0</v>
      </c>
      <c r="BN969" s="3">
        <f>LOG((AP969/'Average Crustal Abundance'!K$2),4.9)</f>
        <v>0</v>
      </c>
      <c r="BO969" s="3">
        <f>IF(LOG((AQ969/'Average Crustal Abundance'!L$2))&lt;6,LOG((AQ969/'Average Crustal Abundance'!L$2)),6)</f>
        <v>0</v>
      </c>
      <c r="BP969" s="3">
        <f>IF(LOG((AR969/'Average Crustal Abundance'!M$2))&lt;6,LOG((AR969/'Average Crustal Abundance'!M$2)),6)</f>
        <v>0</v>
      </c>
      <c r="BQ969" s="3">
        <f>IF(LOG((AS969/'Average Crustal Abundance'!N$2))&lt;6,LOG((AS969/'Average Crustal Abundance'!N$2)),6)</f>
        <v>0</v>
      </c>
      <c r="BR969" s="3">
        <f>LOG((AT969/'Average Crustal Abundance'!O$2),6.71)</f>
        <v>0</v>
      </c>
      <c r="BS969" s="3">
        <f>IF(LOG((AU969/'Average Crustal Abundance'!P$2))&lt;6,LOG((AU969/'Average Crustal Abundance'!P$2)),6)</f>
        <v>0</v>
      </c>
      <c r="BT969" s="3">
        <f>LOG((AV969/'Average Crustal Abundance'!Q$2),8.58)</f>
        <v>0</v>
      </c>
      <c r="BU969" s="3">
        <f>IF(LOG((AW969/'Average Crustal Abundance'!R$2))&lt;6,LOG((AW969/'Average Crustal Abundance'!R$2)),6)</f>
        <v>0</v>
      </c>
      <c r="BV969" s="3">
        <f>IF(LOG((AX969/'Average Crustal Abundance'!S$2))&lt;6,LOG((AX969/'Average Crustal Abundance'!S$2)),6)</f>
        <v>0</v>
      </c>
      <c r="BW969" s="3">
        <f>IF(LOG((AY969/'Average Crustal Abundance'!T$2))&lt;6,LOG((AY969/'Average Crustal Abundance'!T$2)),6)</f>
        <v>0</v>
      </c>
      <c r="BX969" s="3">
        <f>IF(LOG((AZ969/'Average Crustal Abundance'!U$2))&lt;6,LOG((AZ969/'Average Crustal Abundance'!U$2)),6)</f>
        <v>0</v>
      </c>
      <c r="BY969" s="3">
        <f>IF(LOG((BA969/'Average Crustal Abundance'!V$2))&lt;6,LOG((BA969/'Average Crustal Abundance'!V$2)),6)</f>
        <v>0</v>
      </c>
      <c r="BZ969" s="3">
        <f>LOG((BB969/'Average Crustal Abundance'!W$2),9.15)</f>
        <v>0</v>
      </c>
      <c r="CA969" s="3">
        <f>LOG((BC969/'Average Crustal Abundance'!X$2),6.07)</f>
        <v>0</v>
      </c>
      <c r="CB969" s="3">
        <f>LOG((BD969/'Average Crustal Abundance'!Y$2),9.57)</f>
        <v>0</v>
      </c>
      <c r="CC969" s="3">
        <f t="shared" si="538"/>
        <v>0</v>
      </c>
      <c r="CD969" s="3" t="e">
        <f t="shared" si="539"/>
        <v>#DIV/0!</v>
      </c>
      <c r="CE969" s="4" t="e">
        <f t="shared" si="535"/>
        <v>#DIV/0!</v>
      </c>
      <c r="CF969" s="4" t="e">
        <f t="shared" si="536"/>
        <v>#DIV/0!</v>
      </c>
      <c r="CG969" s="4" t="e">
        <f t="shared" si="537"/>
        <v>#DIV/0!</v>
      </c>
      <c r="CH969" s="4" t="e">
        <f t="shared" si="531"/>
        <v>#DIV/0!</v>
      </c>
      <c r="CI969" s="4" t="e">
        <f t="shared" si="532"/>
        <v>#DIV/0!</v>
      </c>
      <c r="CJ969" s="4" t="e">
        <f t="shared" si="533"/>
        <v>#DIV/0!</v>
      </c>
      <c r="CK969" s="4" t="e">
        <f t="shared" si="534"/>
        <v>#DIV/0!</v>
      </c>
      <c r="CL969" s="4" t="e">
        <f t="shared" ref="CL969:CL979" si="546">BL969*$CD969</f>
        <v>#DIV/0!</v>
      </c>
      <c r="CM969" s="4" t="e">
        <f t="shared" ref="CM969:CM979" si="547">BM969*$CD969</f>
        <v>#DIV/0!</v>
      </c>
      <c r="CN969" s="4" t="e">
        <f t="shared" si="528"/>
        <v>#DIV/0!</v>
      </c>
      <c r="CO969" s="4" t="e">
        <f t="shared" si="529"/>
        <v>#DIV/0!</v>
      </c>
      <c r="CP969" s="4" t="e">
        <f t="shared" si="530"/>
        <v>#DIV/0!</v>
      </c>
      <c r="CQ969" s="4" t="e">
        <f t="shared" si="541"/>
        <v>#DIV/0!</v>
      </c>
      <c r="CR969" s="4" t="e">
        <f t="shared" si="542"/>
        <v>#DIV/0!</v>
      </c>
      <c r="CS969" s="4" t="e">
        <f t="shared" si="543"/>
        <v>#DIV/0!</v>
      </c>
      <c r="CT969" s="4" t="e">
        <f t="shared" si="543"/>
        <v>#DIV/0!</v>
      </c>
      <c r="CU969" s="4" t="e">
        <f t="shared" si="543"/>
        <v>#DIV/0!</v>
      </c>
      <c r="CV969" s="4" t="e">
        <f t="shared" si="543"/>
        <v>#DIV/0!</v>
      </c>
      <c r="CW969" s="4" t="e">
        <f t="shared" si="543"/>
        <v>#DIV/0!</v>
      </c>
      <c r="CX969" s="4" t="e">
        <f t="shared" si="544"/>
        <v>#DIV/0!</v>
      </c>
      <c r="CY969" s="4" t="e">
        <f t="shared" si="545"/>
        <v>#DIV/0!</v>
      </c>
      <c r="CZ969" s="4" t="e">
        <f t="shared" si="519"/>
        <v>#DIV/0!</v>
      </c>
      <c r="DA969" s="4" t="e">
        <f t="shared" si="519"/>
        <v>#DIV/0!</v>
      </c>
      <c r="DB969" s="4" t="e">
        <f t="shared" si="519"/>
        <v>#DIV/0!</v>
      </c>
      <c r="DC969" s="3"/>
      <c r="DD969" s="3" t="e">
        <f t="shared" si="540"/>
        <v>#DIV/0!</v>
      </c>
    </row>
    <row r="970" spans="33:108" x14ac:dyDescent="0.25">
      <c r="AG970" s="2">
        <f>IF(I970&gt;'Average Crustal Abundance'!B$2,Data!I970,'Average Crustal Abundance'!B$2)</f>
        <v>52200</v>
      </c>
      <c r="AH970" s="2">
        <f>IF(J970&gt;'Average Crustal Abundance'!C$2,Data!J970,'Average Crustal Abundance'!C$2)</f>
        <v>27</v>
      </c>
      <c r="AI970" s="2">
        <f>IF(K970&gt;'Average Crustal Abundance'!D$2,Data!K970,'Average Crustal Abundance'!D$2)</f>
        <v>59</v>
      </c>
      <c r="AJ970" s="2">
        <f>IF(L970&gt;'Average Crustal Abundance'!E$2,Data!L970,'Average Crustal Abundance'!E$2)</f>
        <v>0.188</v>
      </c>
      <c r="AK970" s="2">
        <f>IF(M970&gt;'Average Crustal Abundance'!F$2,Data!M970,'Average Crustal Abundance'!F$2)</f>
        <v>1.5E-3</v>
      </c>
      <c r="AL970" s="2">
        <f>IF(N970&gt;'Average Crustal Abundance'!G$2,Data!N970,'Average Crustal Abundance'!G$2)</f>
        <v>1.5E-3</v>
      </c>
      <c r="AM970" s="2">
        <f>IF(O970&gt;'Average Crustal Abundance'!H$2,Data!O970,'Average Crustal Abundance'!H$2)</f>
        <v>27</v>
      </c>
      <c r="AN970" s="2">
        <f>IF(P970&gt;'Average Crustal Abundance'!I$2,Data!P970,'Average Crustal Abundance'!I$2)</f>
        <v>5.6000000000000001E-2</v>
      </c>
      <c r="AO970" s="2">
        <f>IF(Q970&gt;'Average Crustal Abundance'!J$2,Data!Q970,'Average Crustal Abundance'!J$2)</f>
        <v>1.2999999999999999E-3</v>
      </c>
      <c r="AP970" s="2">
        <f>IF(R970&gt;'Average Crustal Abundance'!K$2,Data!R970,'Average Crustal Abundance'!K$2)</f>
        <v>72</v>
      </c>
      <c r="AQ970" s="2">
        <f>IF(S970&gt;'Average Crustal Abundance'!L$2,Data!S970,'Average Crustal Abundance'!L$2)</f>
        <v>0.08</v>
      </c>
      <c r="AR970" s="2">
        <f>IF(T970&gt;'Average Crustal Abundance'!M$2,Data!T970,'Average Crustal Abundance'!M$2)</f>
        <v>5.1999999999999998E-2</v>
      </c>
      <c r="AS970" s="2">
        <f>IF(U970&gt;'Average Crustal Abundance'!N$2,Data!U970,'Average Crustal Abundance'!N$2)</f>
        <v>0.5</v>
      </c>
      <c r="AT970" s="2">
        <f>IF(V970&gt;'Average Crustal Abundance'!O$2,Data!V970,'Average Crustal Abundance'!O$2)</f>
        <v>11</v>
      </c>
      <c r="AU970" s="2">
        <f>IF(W970&gt;'Average Crustal Abundance'!P$2,Data!W970,'Average Crustal Abundance'!P$2)</f>
        <v>0.03</v>
      </c>
      <c r="AV970" s="2">
        <f>IF(X970&gt;'Average Crustal Abundance'!Q$2,Data!X970,'Average Crustal Abundance'!Q$2)</f>
        <v>2.5</v>
      </c>
      <c r="AW970" s="2">
        <f>IF(Y970&gt;'Average Crustal Abundance'!R$2,Data!Y970,'Average Crustal Abundance'!R$2)</f>
        <v>0.2</v>
      </c>
      <c r="AX970" s="2">
        <f>IF(Z970&gt;'Average Crustal Abundance'!S$2,Data!Z970,'Average Crustal Abundance'!S$2)</f>
        <v>0.18</v>
      </c>
      <c r="AY970" s="2">
        <f>IF(AA970&gt;'Average Crustal Abundance'!T$2,Data!AA970,'Average Crustal Abundance'!T$2)</f>
        <v>1E-3</v>
      </c>
      <c r="AZ970" s="2">
        <f>IF(AB970&gt;'Average Crustal Abundance'!U$2,Data!AB970,'Average Crustal Abundance'!U$2)</f>
        <v>0.8</v>
      </c>
      <c r="BA970" s="2">
        <f>IF(AC970&gt;'Average Crustal Abundance'!V$2,Data!AC970,'Average Crustal Abundance'!V$2)</f>
        <v>1</v>
      </c>
      <c r="BB970" s="2">
        <f>IF(AD970&gt;'Average Crustal Abundance'!W$2,Data!AD970,'Average Crustal Abundance'!W$2)</f>
        <v>1.7</v>
      </c>
      <c r="BC970" s="2">
        <f>IF(AE970&gt;'Average Crustal Abundance'!X$2,Data!AE970,'Average Crustal Abundance'!X$2)</f>
        <v>20</v>
      </c>
      <c r="BD970" s="2">
        <f>IF(AF970&gt;'Average Crustal Abundance'!Y$2,Data!AF970,'Average Crustal Abundance'!Y$2)</f>
        <v>1.3</v>
      </c>
      <c r="BE970" s="3">
        <f>LOG((AG970/'Average Crustal Abundance'!B$2),1.636)</f>
        <v>0</v>
      </c>
      <c r="BF970" s="3">
        <f>LOG((AH970/'Average Crustal Abundance'!C$2),5.77)</f>
        <v>0</v>
      </c>
      <c r="BG970" s="3">
        <f>LOG((AI970/'Average Crustal Abundance'!D$2),5.07)</f>
        <v>0</v>
      </c>
      <c r="BH970" s="3">
        <f>IF(LOG((AJ970/'Average Crustal Abundance'!E$2))&lt;6,LOG((AJ970/'Average Crustal Abundance'!E$2)),6)</f>
        <v>0</v>
      </c>
      <c r="BI970" s="3">
        <f>IF(LOG((AK970/'Average Crustal Abundance'!F$2))&lt;6,LOG((AK970/'Average Crustal Abundance'!F$2)),6)</f>
        <v>0</v>
      </c>
      <c r="BJ970" s="3">
        <f>IF(LOG((AL970/'Average Crustal Abundance'!G$2))&lt;6,LOG((AL970/'Average Crustal Abundance'!G$2)),6)</f>
        <v>0</v>
      </c>
      <c r="BK970" s="3">
        <f>LOG((AM970/'Average Crustal Abundance'!H$2),5.77)</f>
        <v>0</v>
      </c>
      <c r="BL970" s="3">
        <f>IF(LOG((AN970/'Average Crustal Abundance'!I$2))&lt;6,LOG((AN970/'Average Crustal Abundance'!I$2)),6)</f>
        <v>0</v>
      </c>
      <c r="BM970" s="3">
        <f>IF(LOG((AO970/'Average Crustal Abundance'!J$2))&lt;6,LOG((AO970/'Average Crustal Abundance'!J$2)),6)</f>
        <v>0</v>
      </c>
      <c r="BN970" s="3">
        <f>LOG((AP970/'Average Crustal Abundance'!K$2),4.9)</f>
        <v>0</v>
      </c>
      <c r="BO970" s="3">
        <f>IF(LOG((AQ970/'Average Crustal Abundance'!L$2))&lt;6,LOG((AQ970/'Average Crustal Abundance'!L$2)),6)</f>
        <v>0</v>
      </c>
      <c r="BP970" s="3">
        <f>IF(LOG((AR970/'Average Crustal Abundance'!M$2))&lt;6,LOG((AR970/'Average Crustal Abundance'!M$2)),6)</f>
        <v>0</v>
      </c>
      <c r="BQ970" s="3">
        <f>IF(LOG((AS970/'Average Crustal Abundance'!N$2))&lt;6,LOG((AS970/'Average Crustal Abundance'!N$2)),6)</f>
        <v>0</v>
      </c>
      <c r="BR970" s="3">
        <f>LOG((AT970/'Average Crustal Abundance'!O$2),6.71)</f>
        <v>0</v>
      </c>
      <c r="BS970" s="3">
        <f>IF(LOG((AU970/'Average Crustal Abundance'!P$2))&lt;6,LOG((AU970/'Average Crustal Abundance'!P$2)),6)</f>
        <v>0</v>
      </c>
      <c r="BT970" s="3">
        <f>LOG((AV970/'Average Crustal Abundance'!Q$2),8.58)</f>
        <v>0</v>
      </c>
      <c r="BU970" s="3">
        <f>IF(LOG((AW970/'Average Crustal Abundance'!R$2))&lt;6,LOG((AW970/'Average Crustal Abundance'!R$2)),6)</f>
        <v>0</v>
      </c>
      <c r="BV970" s="3">
        <f>IF(LOG((AX970/'Average Crustal Abundance'!S$2))&lt;6,LOG((AX970/'Average Crustal Abundance'!S$2)),6)</f>
        <v>0</v>
      </c>
      <c r="BW970" s="3">
        <f>IF(LOG((AY970/'Average Crustal Abundance'!T$2))&lt;6,LOG((AY970/'Average Crustal Abundance'!T$2)),6)</f>
        <v>0</v>
      </c>
      <c r="BX970" s="3">
        <f>IF(LOG((AZ970/'Average Crustal Abundance'!U$2))&lt;6,LOG((AZ970/'Average Crustal Abundance'!U$2)),6)</f>
        <v>0</v>
      </c>
      <c r="BY970" s="3">
        <f>IF(LOG((BA970/'Average Crustal Abundance'!V$2))&lt;6,LOG((BA970/'Average Crustal Abundance'!V$2)),6)</f>
        <v>0</v>
      </c>
      <c r="BZ970" s="3">
        <f>LOG((BB970/'Average Crustal Abundance'!W$2),9.15)</f>
        <v>0</v>
      </c>
      <c r="CA970" s="3">
        <f>LOG((BC970/'Average Crustal Abundance'!X$2),6.07)</f>
        <v>0</v>
      </c>
      <c r="CB970" s="3">
        <f>LOG((BD970/'Average Crustal Abundance'!Y$2),9.57)</f>
        <v>0</v>
      </c>
      <c r="CC970" s="3">
        <f t="shared" si="538"/>
        <v>0</v>
      </c>
      <c r="CD970" s="3" t="e">
        <f t="shared" si="539"/>
        <v>#DIV/0!</v>
      </c>
      <c r="CE970" s="4" t="e">
        <f t="shared" si="535"/>
        <v>#DIV/0!</v>
      </c>
      <c r="CF970" s="4" t="e">
        <f t="shared" si="536"/>
        <v>#DIV/0!</v>
      </c>
      <c r="CG970" s="4" t="e">
        <f t="shared" si="537"/>
        <v>#DIV/0!</v>
      </c>
      <c r="CH970" s="4" t="e">
        <f t="shared" si="531"/>
        <v>#DIV/0!</v>
      </c>
      <c r="CI970" s="4" t="e">
        <f t="shared" si="532"/>
        <v>#DIV/0!</v>
      </c>
      <c r="CJ970" s="4" t="e">
        <f t="shared" si="533"/>
        <v>#DIV/0!</v>
      </c>
      <c r="CK970" s="4" t="e">
        <f t="shared" si="534"/>
        <v>#DIV/0!</v>
      </c>
      <c r="CL970" s="4" t="e">
        <f t="shared" si="546"/>
        <v>#DIV/0!</v>
      </c>
      <c r="CM970" s="4" t="e">
        <f t="shared" si="547"/>
        <v>#DIV/0!</v>
      </c>
      <c r="CN970" s="4" t="e">
        <f t="shared" si="528"/>
        <v>#DIV/0!</v>
      </c>
      <c r="CO970" s="4" t="e">
        <f t="shared" si="529"/>
        <v>#DIV/0!</v>
      </c>
      <c r="CP970" s="4" t="e">
        <f t="shared" si="530"/>
        <v>#DIV/0!</v>
      </c>
      <c r="CQ970" s="4" t="e">
        <f t="shared" si="541"/>
        <v>#DIV/0!</v>
      </c>
      <c r="CR970" s="4" t="e">
        <f t="shared" si="542"/>
        <v>#DIV/0!</v>
      </c>
      <c r="CS970" s="4" t="e">
        <f t="shared" si="543"/>
        <v>#DIV/0!</v>
      </c>
      <c r="CT970" s="4" t="e">
        <f t="shared" si="543"/>
        <v>#DIV/0!</v>
      </c>
      <c r="CU970" s="4" t="e">
        <f t="shared" si="543"/>
        <v>#DIV/0!</v>
      </c>
      <c r="CV970" s="4" t="e">
        <f t="shared" si="543"/>
        <v>#DIV/0!</v>
      </c>
      <c r="CW970" s="4" t="e">
        <f t="shared" si="543"/>
        <v>#DIV/0!</v>
      </c>
      <c r="CX970" s="4" t="e">
        <f t="shared" si="544"/>
        <v>#DIV/0!</v>
      </c>
      <c r="CY970" s="4" t="e">
        <f t="shared" si="545"/>
        <v>#DIV/0!</v>
      </c>
      <c r="CZ970" s="4" t="e">
        <f t="shared" si="519"/>
        <v>#DIV/0!</v>
      </c>
      <c r="DA970" s="4" t="e">
        <f t="shared" si="519"/>
        <v>#DIV/0!</v>
      </c>
      <c r="DB970" s="4" t="e">
        <f t="shared" si="519"/>
        <v>#DIV/0!</v>
      </c>
      <c r="DC970" s="3"/>
      <c r="DD970" s="3" t="e">
        <f t="shared" si="540"/>
        <v>#DIV/0!</v>
      </c>
    </row>
    <row r="971" spans="33:108" x14ac:dyDescent="0.25">
      <c r="AG971" s="2">
        <f>IF(I971&gt;'Average Crustal Abundance'!B$2,Data!I971,'Average Crustal Abundance'!B$2)</f>
        <v>52200</v>
      </c>
      <c r="AH971" s="2">
        <f>IF(J971&gt;'Average Crustal Abundance'!C$2,Data!J971,'Average Crustal Abundance'!C$2)</f>
        <v>27</v>
      </c>
      <c r="AI971" s="2">
        <f>IF(K971&gt;'Average Crustal Abundance'!D$2,Data!K971,'Average Crustal Abundance'!D$2)</f>
        <v>59</v>
      </c>
      <c r="AJ971" s="2">
        <f>IF(L971&gt;'Average Crustal Abundance'!E$2,Data!L971,'Average Crustal Abundance'!E$2)</f>
        <v>0.188</v>
      </c>
      <c r="AK971" s="2">
        <f>IF(M971&gt;'Average Crustal Abundance'!F$2,Data!M971,'Average Crustal Abundance'!F$2)</f>
        <v>1.5E-3</v>
      </c>
      <c r="AL971" s="2">
        <f>IF(N971&gt;'Average Crustal Abundance'!G$2,Data!N971,'Average Crustal Abundance'!G$2)</f>
        <v>1.5E-3</v>
      </c>
      <c r="AM971" s="2">
        <f>IF(O971&gt;'Average Crustal Abundance'!H$2,Data!O971,'Average Crustal Abundance'!H$2)</f>
        <v>27</v>
      </c>
      <c r="AN971" s="2">
        <f>IF(P971&gt;'Average Crustal Abundance'!I$2,Data!P971,'Average Crustal Abundance'!I$2)</f>
        <v>5.6000000000000001E-2</v>
      </c>
      <c r="AO971" s="2">
        <f>IF(Q971&gt;'Average Crustal Abundance'!J$2,Data!Q971,'Average Crustal Abundance'!J$2)</f>
        <v>1.2999999999999999E-3</v>
      </c>
      <c r="AP971" s="2">
        <f>IF(R971&gt;'Average Crustal Abundance'!K$2,Data!R971,'Average Crustal Abundance'!K$2)</f>
        <v>72</v>
      </c>
      <c r="AQ971" s="2">
        <f>IF(S971&gt;'Average Crustal Abundance'!L$2,Data!S971,'Average Crustal Abundance'!L$2)</f>
        <v>0.08</v>
      </c>
      <c r="AR971" s="2">
        <f>IF(T971&gt;'Average Crustal Abundance'!M$2,Data!T971,'Average Crustal Abundance'!M$2)</f>
        <v>5.1999999999999998E-2</v>
      </c>
      <c r="AS971" s="2">
        <f>IF(U971&gt;'Average Crustal Abundance'!N$2,Data!U971,'Average Crustal Abundance'!N$2)</f>
        <v>0.5</v>
      </c>
      <c r="AT971" s="2">
        <f>IF(V971&gt;'Average Crustal Abundance'!O$2,Data!V971,'Average Crustal Abundance'!O$2)</f>
        <v>11</v>
      </c>
      <c r="AU971" s="2">
        <f>IF(W971&gt;'Average Crustal Abundance'!P$2,Data!W971,'Average Crustal Abundance'!P$2)</f>
        <v>0.03</v>
      </c>
      <c r="AV971" s="2">
        <f>IF(X971&gt;'Average Crustal Abundance'!Q$2,Data!X971,'Average Crustal Abundance'!Q$2)</f>
        <v>2.5</v>
      </c>
      <c r="AW971" s="2">
        <f>IF(Y971&gt;'Average Crustal Abundance'!R$2,Data!Y971,'Average Crustal Abundance'!R$2)</f>
        <v>0.2</v>
      </c>
      <c r="AX971" s="2">
        <f>IF(Z971&gt;'Average Crustal Abundance'!S$2,Data!Z971,'Average Crustal Abundance'!S$2)</f>
        <v>0.18</v>
      </c>
      <c r="AY971" s="2">
        <f>IF(AA971&gt;'Average Crustal Abundance'!T$2,Data!AA971,'Average Crustal Abundance'!T$2)</f>
        <v>1E-3</v>
      </c>
      <c r="AZ971" s="2">
        <f>IF(AB971&gt;'Average Crustal Abundance'!U$2,Data!AB971,'Average Crustal Abundance'!U$2)</f>
        <v>0.8</v>
      </c>
      <c r="BA971" s="2">
        <f>IF(AC971&gt;'Average Crustal Abundance'!V$2,Data!AC971,'Average Crustal Abundance'!V$2)</f>
        <v>1</v>
      </c>
      <c r="BB971" s="2">
        <f>IF(AD971&gt;'Average Crustal Abundance'!W$2,Data!AD971,'Average Crustal Abundance'!W$2)</f>
        <v>1.7</v>
      </c>
      <c r="BC971" s="2">
        <f>IF(AE971&gt;'Average Crustal Abundance'!X$2,Data!AE971,'Average Crustal Abundance'!X$2)</f>
        <v>20</v>
      </c>
      <c r="BD971" s="2">
        <f>IF(AF971&gt;'Average Crustal Abundance'!Y$2,Data!AF971,'Average Crustal Abundance'!Y$2)</f>
        <v>1.3</v>
      </c>
      <c r="BE971" s="3">
        <f>LOG((AG971/'Average Crustal Abundance'!B$2),1.636)</f>
        <v>0</v>
      </c>
      <c r="BF971" s="3">
        <f>LOG((AH971/'Average Crustal Abundance'!C$2),5.77)</f>
        <v>0</v>
      </c>
      <c r="BG971" s="3">
        <f>LOG((AI971/'Average Crustal Abundance'!D$2),5.07)</f>
        <v>0</v>
      </c>
      <c r="BH971" s="3">
        <f>IF(LOG((AJ971/'Average Crustal Abundance'!E$2))&lt;6,LOG((AJ971/'Average Crustal Abundance'!E$2)),6)</f>
        <v>0</v>
      </c>
      <c r="BI971" s="3">
        <f>IF(LOG((AK971/'Average Crustal Abundance'!F$2))&lt;6,LOG((AK971/'Average Crustal Abundance'!F$2)),6)</f>
        <v>0</v>
      </c>
      <c r="BJ971" s="3">
        <f>IF(LOG((AL971/'Average Crustal Abundance'!G$2))&lt;6,LOG((AL971/'Average Crustal Abundance'!G$2)),6)</f>
        <v>0</v>
      </c>
      <c r="BK971" s="3">
        <f>LOG((AM971/'Average Crustal Abundance'!H$2),5.77)</f>
        <v>0</v>
      </c>
      <c r="BL971" s="3">
        <f>IF(LOG((AN971/'Average Crustal Abundance'!I$2))&lt;6,LOG((AN971/'Average Crustal Abundance'!I$2)),6)</f>
        <v>0</v>
      </c>
      <c r="BM971" s="3">
        <f>IF(LOG((AO971/'Average Crustal Abundance'!J$2))&lt;6,LOG((AO971/'Average Crustal Abundance'!J$2)),6)</f>
        <v>0</v>
      </c>
      <c r="BN971" s="3">
        <f>LOG((AP971/'Average Crustal Abundance'!K$2),4.9)</f>
        <v>0</v>
      </c>
      <c r="BO971" s="3">
        <f>IF(LOG((AQ971/'Average Crustal Abundance'!L$2))&lt;6,LOG((AQ971/'Average Crustal Abundance'!L$2)),6)</f>
        <v>0</v>
      </c>
      <c r="BP971" s="3">
        <f>IF(LOG((AR971/'Average Crustal Abundance'!M$2))&lt;6,LOG((AR971/'Average Crustal Abundance'!M$2)),6)</f>
        <v>0</v>
      </c>
      <c r="BQ971" s="3">
        <f>IF(LOG((AS971/'Average Crustal Abundance'!N$2))&lt;6,LOG((AS971/'Average Crustal Abundance'!N$2)),6)</f>
        <v>0</v>
      </c>
      <c r="BR971" s="3">
        <f>LOG((AT971/'Average Crustal Abundance'!O$2),6.71)</f>
        <v>0</v>
      </c>
      <c r="BS971" s="3">
        <f>IF(LOG((AU971/'Average Crustal Abundance'!P$2))&lt;6,LOG((AU971/'Average Crustal Abundance'!P$2)),6)</f>
        <v>0</v>
      </c>
      <c r="BT971" s="3">
        <f>LOG((AV971/'Average Crustal Abundance'!Q$2),8.58)</f>
        <v>0</v>
      </c>
      <c r="BU971" s="3">
        <f>IF(LOG((AW971/'Average Crustal Abundance'!R$2))&lt;6,LOG((AW971/'Average Crustal Abundance'!R$2)),6)</f>
        <v>0</v>
      </c>
      <c r="BV971" s="3">
        <f>IF(LOG((AX971/'Average Crustal Abundance'!S$2))&lt;6,LOG((AX971/'Average Crustal Abundance'!S$2)),6)</f>
        <v>0</v>
      </c>
      <c r="BW971" s="3">
        <f>IF(LOG((AY971/'Average Crustal Abundance'!T$2))&lt;6,LOG((AY971/'Average Crustal Abundance'!T$2)),6)</f>
        <v>0</v>
      </c>
      <c r="BX971" s="3">
        <f>IF(LOG((AZ971/'Average Crustal Abundance'!U$2))&lt;6,LOG((AZ971/'Average Crustal Abundance'!U$2)),6)</f>
        <v>0</v>
      </c>
      <c r="BY971" s="3">
        <f>IF(LOG((BA971/'Average Crustal Abundance'!V$2))&lt;6,LOG((BA971/'Average Crustal Abundance'!V$2)),6)</f>
        <v>0</v>
      </c>
      <c r="BZ971" s="3">
        <f>LOG((BB971/'Average Crustal Abundance'!W$2),9.15)</f>
        <v>0</v>
      </c>
      <c r="CA971" s="3">
        <f>LOG((BC971/'Average Crustal Abundance'!X$2),6.07)</f>
        <v>0</v>
      </c>
      <c r="CB971" s="3">
        <f>LOG((BD971/'Average Crustal Abundance'!Y$2),9.57)</f>
        <v>0</v>
      </c>
      <c r="CC971" s="3">
        <f t="shared" si="538"/>
        <v>0</v>
      </c>
      <c r="CD971" s="3" t="e">
        <f t="shared" si="539"/>
        <v>#DIV/0!</v>
      </c>
      <c r="CE971" s="4" t="e">
        <f t="shared" si="535"/>
        <v>#DIV/0!</v>
      </c>
      <c r="CF971" s="4" t="e">
        <f t="shared" si="536"/>
        <v>#DIV/0!</v>
      </c>
      <c r="CG971" s="4" t="e">
        <f t="shared" si="537"/>
        <v>#DIV/0!</v>
      </c>
      <c r="CH971" s="4" t="e">
        <f t="shared" si="531"/>
        <v>#DIV/0!</v>
      </c>
      <c r="CI971" s="4" t="e">
        <f t="shared" si="532"/>
        <v>#DIV/0!</v>
      </c>
      <c r="CJ971" s="4" t="e">
        <f t="shared" si="533"/>
        <v>#DIV/0!</v>
      </c>
      <c r="CK971" s="4" t="e">
        <f t="shared" si="534"/>
        <v>#DIV/0!</v>
      </c>
      <c r="CL971" s="4" t="e">
        <f t="shared" si="546"/>
        <v>#DIV/0!</v>
      </c>
      <c r="CM971" s="4" t="e">
        <f t="shared" si="547"/>
        <v>#DIV/0!</v>
      </c>
      <c r="CN971" s="4" t="e">
        <f t="shared" si="528"/>
        <v>#DIV/0!</v>
      </c>
      <c r="CO971" s="4" t="e">
        <f t="shared" si="529"/>
        <v>#DIV/0!</v>
      </c>
      <c r="CP971" s="4" t="e">
        <f t="shared" si="530"/>
        <v>#DIV/0!</v>
      </c>
      <c r="CQ971" s="4" t="e">
        <f t="shared" si="541"/>
        <v>#DIV/0!</v>
      </c>
      <c r="CR971" s="4" t="e">
        <f t="shared" si="542"/>
        <v>#DIV/0!</v>
      </c>
      <c r="CS971" s="4" t="e">
        <f t="shared" si="543"/>
        <v>#DIV/0!</v>
      </c>
      <c r="CT971" s="4" t="e">
        <f t="shared" si="543"/>
        <v>#DIV/0!</v>
      </c>
      <c r="CU971" s="4" t="e">
        <f t="shared" si="543"/>
        <v>#DIV/0!</v>
      </c>
      <c r="CV971" s="4" t="e">
        <f t="shared" si="543"/>
        <v>#DIV/0!</v>
      </c>
      <c r="CW971" s="4" t="e">
        <f t="shared" si="543"/>
        <v>#DIV/0!</v>
      </c>
      <c r="CX971" s="4" t="e">
        <f t="shared" si="544"/>
        <v>#DIV/0!</v>
      </c>
      <c r="CY971" s="4" t="e">
        <f t="shared" si="545"/>
        <v>#DIV/0!</v>
      </c>
      <c r="CZ971" s="4" t="e">
        <f t="shared" si="519"/>
        <v>#DIV/0!</v>
      </c>
      <c r="DA971" s="4" t="e">
        <f t="shared" si="519"/>
        <v>#DIV/0!</v>
      </c>
      <c r="DB971" s="4" t="e">
        <f t="shared" si="519"/>
        <v>#DIV/0!</v>
      </c>
      <c r="DC971" s="3"/>
      <c r="DD971" s="3" t="e">
        <f t="shared" si="540"/>
        <v>#DIV/0!</v>
      </c>
    </row>
    <row r="972" spans="33:108" x14ac:dyDescent="0.25">
      <c r="AG972" s="2">
        <f>IF(I972&gt;'Average Crustal Abundance'!B$2,Data!I972,'Average Crustal Abundance'!B$2)</f>
        <v>52200</v>
      </c>
      <c r="AH972" s="2">
        <f>IF(J972&gt;'Average Crustal Abundance'!C$2,Data!J972,'Average Crustal Abundance'!C$2)</f>
        <v>27</v>
      </c>
      <c r="AI972" s="2">
        <f>IF(K972&gt;'Average Crustal Abundance'!D$2,Data!K972,'Average Crustal Abundance'!D$2)</f>
        <v>59</v>
      </c>
      <c r="AJ972" s="2">
        <f>IF(L972&gt;'Average Crustal Abundance'!E$2,Data!L972,'Average Crustal Abundance'!E$2)</f>
        <v>0.188</v>
      </c>
      <c r="AK972" s="2">
        <f>IF(M972&gt;'Average Crustal Abundance'!F$2,Data!M972,'Average Crustal Abundance'!F$2)</f>
        <v>1.5E-3</v>
      </c>
      <c r="AL972" s="2">
        <f>IF(N972&gt;'Average Crustal Abundance'!G$2,Data!N972,'Average Crustal Abundance'!G$2)</f>
        <v>1.5E-3</v>
      </c>
      <c r="AM972" s="2">
        <f>IF(O972&gt;'Average Crustal Abundance'!H$2,Data!O972,'Average Crustal Abundance'!H$2)</f>
        <v>27</v>
      </c>
      <c r="AN972" s="2">
        <f>IF(P972&gt;'Average Crustal Abundance'!I$2,Data!P972,'Average Crustal Abundance'!I$2)</f>
        <v>5.6000000000000001E-2</v>
      </c>
      <c r="AO972" s="2">
        <f>IF(Q972&gt;'Average Crustal Abundance'!J$2,Data!Q972,'Average Crustal Abundance'!J$2)</f>
        <v>1.2999999999999999E-3</v>
      </c>
      <c r="AP972" s="2">
        <f>IF(R972&gt;'Average Crustal Abundance'!K$2,Data!R972,'Average Crustal Abundance'!K$2)</f>
        <v>72</v>
      </c>
      <c r="AQ972" s="2">
        <f>IF(S972&gt;'Average Crustal Abundance'!L$2,Data!S972,'Average Crustal Abundance'!L$2)</f>
        <v>0.08</v>
      </c>
      <c r="AR972" s="2">
        <f>IF(T972&gt;'Average Crustal Abundance'!M$2,Data!T972,'Average Crustal Abundance'!M$2)</f>
        <v>5.1999999999999998E-2</v>
      </c>
      <c r="AS972" s="2">
        <f>IF(U972&gt;'Average Crustal Abundance'!N$2,Data!U972,'Average Crustal Abundance'!N$2)</f>
        <v>0.5</v>
      </c>
      <c r="AT972" s="2">
        <f>IF(V972&gt;'Average Crustal Abundance'!O$2,Data!V972,'Average Crustal Abundance'!O$2)</f>
        <v>11</v>
      </c>
      <c r="AU972" s="2">
        <f>IF(W972&gt;'Average Crustal Abundance'!P$2,Data!W972,'Average Crustal Abundance'!P$2)</f>
        <v>0.03</v>
      </c>
      <c r="AV972" s="2">
        <f>IF(X972&gt;'Average Crustal Abundance'!Q$2,Data!X972,'Average Crustal Abundance'!Q$2)</f>
        <v>2.5</v>
      </c>
      <c r="AW972" s="2">
        <f>IF(Y972&gt;'Average Crustal Abundance'!R$2,Data!Y972,'Average Crustal Abundance'!R$2)</f>
        <v>0.2</v>
      </c>
      <c r="AX972" s="2">
        <f>IF(Z972&gt;'Average Crustal Abundance'!S$2,Data!Z972,'Average Crustal Abundance'!S$2)</f>
        <v>0.18</v>
      </c>
      <c r="AY972" s="2">
        <f>IF(AA972&gt;'Average Crustal Abundance'!T$2,Data!AA972,'Average Crustal Abundance'!T$2)</f>
        <v>1E-3</v>
      </c>
      <c r="AZ972" s="2">
        <f>IF(AB972&gt;'Average Crustal Abundance'!U$2,Data!AB972,'Average Crustal Abundance'!U$2)</f>
        <v>0.8</v>
      </c>
      <c r="BA972" s="2">
        <f>IF(AC972&gt;'Average Crustal Abundance'!V$2,Data!AC972,'Average Crustal Abundance'!V$2)</f>
        <v>1</v>
      </c>
      <c r="BB972" s="2">
        <f>IF(AD972&gt;'Average Crustal Abundance'!W$2,Data!AD972,'Average Crustal Abundance'!W$2)</f>
        <v>1.7</v>
      </c>
      <c r="BC972" s="2">
        <f>IF(AE972&gt;'Average Crustal Abundance'!X$2,Data!AE972,'Average Crustal Abundance'!X$2)</f>
        <v>20</v>
      </c>
      <c r="BD972" s="2">
        <f>IF(AF972&gt;'Average Crustal Abundance'!Y$2,Data!AF972,'Average Crustal Abundance'!Y$2)</f>
        <v>1.3</v>
      </c>
      <c r="BE972" s="3">
        <f>LOG((AG972/'Average Crustal Abundance'!B$2),1.636)</f>
        <v>0</v>
      </c>
      <c r="BF972" s="3">
        <f>LOG((AH972/'Average Crustal Abundance'!C$2),5.77)</f>
        <v>0</v>
      </c>
      <c r="BG972" s="3">
        <f>LOG((AI972/'Average Crustal Abundance'!D$2),5.07)</f>
        <v>0</v>
      </c>
      <c r="BH972" s="3">
        <f>IF(LOG((AJ972/'Average Crustal Abundance'!E$2))&lt;6,LOG((AJ972/'Average Crustal Abundance'!E$2)),6)</f>
        <v>0</v>
      </c>
      <c r="BI972" s="3">
        <f>IF(LOG((AK972/'Average Crustal Abundance'!F$2))&lt;6,LOG((AK972/'Average Crustal Abundance'!F$2)),6)</f>
        <v>0</v>
      </c>
      <c r="BJ972" s="3">
        <f>IF(LOG((AL972/'Average Crustal Abundance'!G$2))&lt;6,LOG((AL972/'Average Crustal Abundance'!G$2)),6)</f>
        <v>0</v>
      </c>
      <c r="BK972" s="3">
        <f>LOG((AM972/'Average Crustal Abundance'!H$2),5.77)</f>
        <v>0</v>
      </c>
      <c r="BL972" s="3">
        <f>IF(LOG((AN972/'Average Crustal Abundance'!I$2))&lt;6,LOG((AN972/'Average Crustal Abundance'!I$2)),6)</f>
        <v>0</v>
      </c>
      <c r="BM972" s="3">
        <f>IF(LOG((AO972/'Average Crustal Abundance'!J$2))&lt;6,LOG((AO972/'Average Crustal Abundance'!J$2)),6)</f>
        <v>0</v>
      </c>
      <c r="BN972" s="3">
        <f>LOG((AP972/'Average Crustal Abundance'!K$2),4.9)</f>
        <v>0</v>
      </c>
      <c r="BO972" s="3">
        <f>IF(LOG((AQ972/'Average Crustal Abundance'!L$2))&lt;6,LOG((AQ972/'Average Crustal Abundance'!L$2)),6)</f>
        <v>0</v>
      </c>
      <c r="BP972" s="3">
        <f>IF(LOG((AR972/'Average Crustal Abundance'!M$2))&lt;6,LOG((AR972/'Average Crustal Abundance'!M$2)),6)</f>
        <v>0</v>
      </c>
      <c r="BQ972" s="3">
        <f>IF(LOG((AS972/'Average Crustal Abundance'!N$2))&lt;6,LOG((AS972/'Average Crustal Abundance'!N$2)),6)</f>
        <v>0</v>
      </c>
      <c r="BR972" s="3">
        <f>LOG((AT972/'Average Crustal Abundance'!O$2),6.71)</f>
        <v>0</v>
      </c>
      <c r="BS972" s="3">
        <f>IF(LOG((AU972/'Average Crustal Abundance'!P$2))&lt;6,LOG((AU972/'Average Crustal Abundance'!P$2)),6)</f>
        <v>0</v>
      </c>
      <c r="BT972" s="3">
        <f>LOG((AV972/'Average Crustal Abundance'!Q$2),8.58)</f>
        <v>0</v>
      </c>
      <c r="BU972" s="3">
        <f>IF(LOG((AW972/'Average Crustal Abundance'!R$2))&lt;6,LOG((AW972/'Average Crustal Abundance'!R$2)),6)</f>
        <v>0</v>
      </c>
      <c r="BV972" s="3">
        <f>IF(LOG((AX972/'Average Crustal Abundance'!S$2))&lt;6,LOG((AX972/'Average Crustal Abundance'!S$2)),6)</f>
        <v>0</v>
      </c>
      <c r="BW972" s="3">
        <f>IF(LOG((AY972/'Average Crustal Abundance'!T$2))&lt;6,LOG((AY972/'Average Crustal Abundance'!T$2)),6)</f>
        <v>0</v>
      </c>
      <c r="BX972" s="3">
        <f>IF(LOG((AZ972/'Average Crustal Abundance'!U$2))&lt;6,LOG((AZ972/'Average Crustal Abundance'!U$2)),6)</f>
        <v>0</v>
      </c>
      <c r="BY972" s="3">
        <f>IF(LOG((BA972/'Average Crustal Abundance'!V$2))&lt;6,LOG((BA972/'Average Crustal Abundance'!V$2)),6)</f>
        <v>0</v>
      </c>
      <c r="BZ972" s="3">
        <f>LOG((BB972/'Average Crustal Abundance'!W$2),9.15)</f>
        <v>0</v>
      </c>
      <c r="CA972" s="3">
        <f>LOG((BC972/'Average Crustal Abundance'!X$2),6.07)</f>
        <v>0</v>
      </c>
      <c r="CB972" s="3">
        <f>LOG((BD972/'Average Crustal Abundance'!Y$2),9.57)</f>
        <v>0</v>
      </c>
      <c r="CC972" s="3">
        <f t="shared" si="538"/>
        <v>0</v>
      </c>
      <c r="CD972" s="3" t="e">
        <f t="shared" si="539"/>
        <v>#DIV/0!</v>
      </c>
      <c r="CE972" s="4" t="e">
        <f t="shared" si="535"/>
        <v>#DIV/0!</v>
      </c>
      <c r="CF972" s="4" t="e">
        <f t="shared" si="536"/>
        <v>#DIV/0!</v>
      </c>
      <c r="CG972" s="4" t="e">
        <f t="shared" si="537"/>
        <v>#DIV/0!</v>
      </c>
      <c r="CH972" s="4" t="e">
        <f t="shared" si="531"/>
        <v>#DIV/0!</v>
      </c>
      <c r="CI972" s="4" t="e">
        <f t="shared" si="532"/>
        <v>#DIV/0!</v>
      </c>
      <c r="CJ972" s="4" t="e">
        <f t="shared" si="533"/>
        <v>#DIV/0!</v>
      </c>
      <c r="CK972" s="4" t="e">
        <f t="shared" si="534"/>
        <v>#DIV/0!</v>
      </c>
      <c r="CL972" s="4" t="e">
        <f t="shared" si="546"/>
        <v>#DIV/0!</v>
      </c>
      <c r="CM972" s="4" t="e">
        <f t="shared" si="547"/>
        <v>#DIV/0!</v>
      </c>
      <c r="CN972" s="4" t="e">
        <f t="shared" si="528"/>
        <v>#DIV/0!</v>
      </c>
      <c r="CO972" s="4" t="e">
        <f t="shared" si="529"/>
        <v>#DIV/0!</v>
      </c>
      <c r="CP972" s="4" t="e">
        <f t="shared" si="530"/>
        <v>#DIV/0!</v>
      </c>
      <c r="CQ972" s="4" t="e">
        <f t="shared" si="541"/>
        <v>#DIV/0!</v>
      </c>
      <c r="CR972" s="4" t="e">
        <f t="shared" si="542"/>
        <v>#DIV/0!</v>
      </c>
      <c r="CS972" s="4" t="e">
        <f t="shared" si="543"/>
        <v>#DIV/0!</v>
      </c>
      <c r="CT972" s="4" t="e">
        <f t="shared" si="543"/>
        <v>#DIV/0!</v>
      </c>
      <c r="CU972" s="4" t="e">
        <f t="shared" si="543"/>
        <v>#DIV/0!</v>
      </c>
      <c r="CV972" s="4" t="e">
        <f t="shared" si="543"/>
        <v>#DIV/0!</v>
      </c>
      <c r="CW972" s="4" t="e">
        <f t="shared" si="543"/>
        <v>#DIV/0!</v>
      </c>
      <c r="CX972" s="4" t="e">
        <f t="shared" si="544"/>
        <v>#DIV/0!</v>
      </c>
      <c r="CY972" s="4" t="e">
        <f t="shared" si="545"/>
        <v>#DIV/0!</v>
      </c>
      <c r="CZ972" s="4" t="e">
        <f t="shared" si="519"/>
        <v>#DIV/0!</v>
      </c>
      <c r="DA972" s="4" t="e">
        <f t="shared" si="519"/>
        <v>#DIV/0!</v>
      </c>
      <c r="DB972" s="4" t="e">
        <f t="shared" si="519"/>
        <v>#DIV/0!</v>
      </c>
      <c r="DC972" s="3"/>
      <c r="DD972" s="3" t="e">
        <f t="shared" si="540"/>
        <v>#DIV/0!</v>
      </c>
    </row>
    <row r="973" spans="33:108" x14ac:dyDescent="0.25">
      <c r="AG973" s="2">
        <f>IF(I973&gt;'Average Crustal Abundance'!B$2,Data!I973,'Average Crustal Abundance'!B$2)</f>
        <v>52200</v>
      </c>
      <c r="AH973" s="2">
        <f>IF(J973&gt;'Average Crustal Abundance'!C$2,Data!J973,'Average Crustal Abundance'!C$2)</f>
        <v>27</v>
      </c>
      <c r="AI973" s="2">
        <f>IF(K973&gt;'Average Crustal Abundance'!D$2,Data!K973,'Average Crustal Abundance'!D$2)</f>
        <v>59</v>
      </c>
      <c r="AJ973" s="2">
        <f>IF(L973&gt;'Average Crustal Abundance'!E$2,Data!L973,'Average Crustal Abundance'!E$2)</f>
        <v>0.188</v>
      </c>
      <c r="AK973" s="2">
        <f>IF(M973&gt;'Average Crustal Abundance'!F$2,Data!M973,'Average Crustal Abundance'!F$2)</f>
        <v>1.5E-3</v>
      </c>
      <c r="AL973" s="2">
        <f>IF(N973&gt;'Average Crustal Abundance'!G$2,Data!N973,'Average Crustal Abundance'!G$2)</f>
        <v>1.5E-3</v>
      </c>
      <c r="AM973" s="2">
        <f>IF(O973&gt;'Average Crustal Abundance'!H$2,Data!O973,'Average Crustal Abundance'!H$2)</f>
        <v>27</v>
      </c>
      <c r="AN973" s="2">
        <f>IF(P973&gt;'Average Crustal Abundance'!I$2,Data!P973,'Average Crustal Abundance'!I$2)</f>
        <v>5.6000000000000001E-2</v>
      </c>
      <c r="AO973" s="2">
        <f>IF(Q973&gt;'Average Crustal Abundance'!J$2,Data!Q973,'Average Crustal Abundance'!J$2)</f>
        <v>1.2999999999999999E-3</v>
      </c>
      <c r="AP973" s="2">
        <f>IF(R973&gt;'Average Crustal Abundance'!K$2,Data!R973,'Average Crustal Abundance'!K$2)</f>
        <v>72</v>
      </c>
      <c r="AQ973" s="2">
        <f>IF(S973&gt;'Average Crustal Abundance'!L$2,Data!S973,'Average Crustal Abundance'!L$2)</f>
        <v>0.08</v>
      </c>
      <c r="AR973" s="2">
        <f>IF(T973&gt;'Average Crustal Abundance'!M$2,Data!T973,'Average Crustal Abundance'!M$2)</f>
        <v>5.1999999999999998E-2</v>
      </c>
      <c r="AS973" s="2">
        <f>IF(U973&gt;'Average Crustal Abundance'!N$2,Data!U973,'Average Crustal Abundance'!N$2)</f>
        <v>0.5</v>
      </c>
      <c r="AT973" s="2">
        <f>IF(V973&gt;'Average Crustal Abundance'!O$2,Data!V973,'Average Crustal Abundance'!O$2)</f>
        <v>11</v>
      </c>
      <c r="AU973" s="2">
        <f>IF(W973&gt;'Average Crustal Abundance'!P$2,Data!W973,'Average Crustal Abundance'!P$2)</f>
        <v>0.03</v>
      </c>
      <c r="AV973" s="2">
        <f>IF(X973&gt;'Average Crustal Abundance'!Q$2,Data!X973,'Average Crustal Abundance'!Q$2)</f>
        <v>2.5</v>
      </c>
      <c r="AW973" s="2">
        <f>IF(Y973&gt;'Average Crustal Abundance'!R$2,Data!Y973,'Average Crustal Abundance'!R$2)</f>
        <v>0.2</v>
      </c>
      <c r="AX973" s="2">
        <f>IF(Z973&gt;'Average Crustal Abundance'!S$2,Data!Z973,'Average Crustal Abundance'!S$2)</f>
        <v>0.18</v>
      </c>
      <c r="AY973" s="2">
        <f>IF(AA973&gt;'Average Crustal Abundance'!T$2,Data!AA973,'Average Crustal Abundance'!T$2)</f>
        <v>1E-3</v>
      </c>
      <c r="AZ973" s="2">
        <f>IF(AB973&gt;'Average Crustal Abundance'!U$2,Data!AB973,'Average Crustal Abundance'!U$2)</f>
        <v>0.8</v>
      </c>
      <c r="BA973" s="2">
        <f>IF(AC973&gt;'Average Crustal Abundance'!V$2,Data!AC973,'Average Crustal Abundance'!V$2)</f>
        <v>1</v>
      </c>
      <c r="BB973" s="2">
        <f>IF(AD973&gt;'Average Crustal Abundance'!W$2,Data!AD973,'Average Crustal Abundance'!W$2)</f>
        <v>1.7</v>
      </c>
      <c r="BC973" s="2">
        <f>IF(AE973&gt;'Average Crustal Abundance'!X$2,Data!AE973,'Average Crustal Abundance'!X$2)</f>
        <v>20</v>
      </c>
      <c r="BD973" s="2">
        <f>IF(AF973&gt;'Average Crustal Abundance'!Y$2,Data!AF973,'Average Crustal Abundance'!Y$2)</f>
        <v>1.3</v>
      </c>
      <c r="BE973" s="3">
        <f>LOG((AG973/'Average Crustal Abundance'!B$2),1.636)</f>
        <v>0</v>
      </c>
      <c r="BF973" s="3">
        <f>LOG((AH973/'Average Crustal Abundance'!C$2),5.77)</f>
        <v>0</v>
      </c>
      <c r="BG973" s="3">
        <f>LOG((AI973/'Average Crustal Abundance'!D$2),5.07)</f>
        <v>0</v>
      </c>
      <c r="BH973" s="3">
        <f>IF(LOG((AJ973/'Average Crustal Abundance'!E$2))&lt;6,LOG((AJ973/'Average Crustal Abundance'!E$2)),6)</f>
        <v>0</v>
      </c>
      <c r="BI973" s="3">
        <f>IF(LOG((AK973/'Average Crustal Abundance'!F$2))&lt;6,LOG((AK973/'Average Crustal Abundance'!F$2)),6)</f>
        <v>0</v>
      </c>
      <c r="BJ973" s="3">
        <f>IF(LOG((AL973/'Average Crustal Abundance'!G$2))&lt;6,LOG((AL973/'Average Crustal Abundance'!G$2)),6)</f>
        <v>0</v>
      </c>
      <c r="BK973" s="3">
        <f>LOG((AM973/'Average Crustal Abundance'!H$2),5.77)</f>
        <v>0</v>
      </c>
      <c r="BL973" s="3">
        <f>IF(LOG((AN973/'Average Crustal Abundance'!I$2))&lt;6,LOG((AN973/'Average Crustal Abundance'!I$2)),6)</f>
        <v>0</v>
      </c>
      <c r="BM973" s="3">
        <f>IF(LOG((AO973/'Average Crustal Abundance'!J$2))&lt;6,LOG((AO973/'Average Crustal Abundance'!J$2)),6)</f>
        <v>0</v>
      </c>
      <c r="BN973" s="3">
        <f>LOG((AP973/'Average Crustal Abundance'!K$2),4.9)</f>
        <v>0</v>
      </c>
      <c r="BO973" s="3">
        <f>IF(LOG((AQ973/'Average Crustal Abundance'!L$2))&lt;6,LOG((AQ973/'Average Crustal Abundance'!L$2)),6)</f>
        <v>0</v>
      </c>
      <c r="BP973" s="3">
        <f>IF(LOG((AR973/'Average Crustal Abundance'!M$2))&lt;6,LOG((AR973/'Average Crustal Abundance'!M$2)),6)</f>
        <v>0</v>
      </c>
      <c r="BQ973" s="3">
        <f>IF(LOG((AS973/'Average Crustal Abundance'!N$2))&lt;6,LOG((AS973/'Average Crustal Abundance'!N$2)),6)</f>
        <v>0</v>
      </c>
      <c r="BR973" s="3">
        <f>LOG((AT973/'Average Crustal Abundance'!O$2),6.71)</f>
        <v>0</v>
      </c>
      <c r="BS973" s="3">
        <f>IF(LOG((AU973/'Average Crustal Abundance'!P$2))&lt;6,LOG((AU973/'Average Crustal Abundance'!P$2)),6)</f>
        <v>0</v>
      </c>
      <c r="BT973" s="3">
        <f>LOG((AV973/'Average Crustal Abundance'!Q$2),8.58)</f>
        <v>0</v>
      </c>
      <c r="BU973" s="3">
        <f>IF(LOG((AW973/'Average Crustal Abundance'!R$2))&lt;6,LOG((AW973/'Average Crustal Abundance'!R$2)),6)</f>
        <v>0</v>
      </c>
      <c r="BV973" s="3">
        <f>IF(LOG((AX973/'Average Crustal Abundance'!S$2))&lt;6,LOG((AX973/'Average Crustal Abundance'!S$2)),6)</f>
        <v>0</v>
      </c>
      <c r="BW973" s="3">
        <f>IF(LOG((AY973/'Average Crustal Abundance'!T$2))&lt;6,LOG((AY973/'Average Crustal Abundance'!T$2)),6)</f>
        <v>0</v>
      </c>
      <c r="BX973" s="3">
        <f>IF(LOG((AZ973/'Average Crustal Abundance'!U$2))&lt;6,LOG((AZ973/'Average Crustal Abundance'!U$2)),6)</f>
        <v>0</v>
      </c>
      <c r="BY973" s="3">
        <f>IF(LOG((BA973/'Average Crustal Abundance'!V$2))&lt;6,LOG((BA973/'Average Crustal Abundance'!V$2)),6)</f>
        <v>0</v>
      </c>
      <c r="BZ973" s="3">
        <f>LOG((BB973/'Average Crustal Abundance'!W$2),9.15)</f>
        <v>0</v>
      </c>
      <c r="CA973" s="3">
        <f>LOG((BC973/'Average Crustal Abundance'!X$2),6.07)</f>
        <v>0</v>
      </c>
      <c r="CB973" s="3">
        <f>LOG((BD973/'Average Crustal Abundance'!Y$2),9.57)</f>
        <v>0</v>
      </c>
      <c r="CC973" s="3">
        <f t="shared" si="538"/>
        <v>0</v>
      </c>
      <c r="CD973" s="3" t="e">
        <f t="shared" si="539"/>
        <v>#DIV/0!</v>
      </c>
      <c r="CE973" s="4" t="e">
        <f t="shared" si="535"/>
        <v>#DIV/0!</v>
      </c>
      <c r="CF973" s="4" t="e">
        <f t="shared" si="536"/>
        <v>#DIV/0!</v>
      </c>
      <c r="CG973" s="4" t="e">
        <f t="shared" si="537"/>
        <v>#DIV/0!</v>
      </c>
      <c r="CH973" s="4" t="e">
        <f t="shared" si="531"/>
        <v>#DIV/0!</v>
      </c>
      <c r="CI973" s="4" t="e">
        <f t="shared" si="532"/>
        <v>#DIV/0!</v>
      </c>
      <c r="CJ973" s="4" t="e">
        <f t="shared" si="533"/>
        <v>#DIV/0!</v>
      </c>
      <c r="CK973" s="4" t="e">
        <f t="shared" si="534"/>
        <v>#DIV/0!</v>
      </c>
      <c r="CL973" s="4" t="e">
        <f t="shared" si="546"/>
        <v>#DIV/0!</v>
      </c>
      <c r="CM973" s="4" t="e">
        <f t="shared" si="547"/>
        <v>#DIV/0!</v>
      </c>
      <c r="CN973" s="4" t="e">
        <f t="shared" si="528"/>
        <v>#DIV/0!</v>
      </c>
      <c r="CO973" s="4" t="e">
        <f t="shared" si="529"/>
        <v>#DIV/0!</v>
      </c>
      <c r="CP973" s="4" t="e">
        <f t="shared" si="530"/>
        <v>#DIV/0!</v>
      </c>
      <c r="CQ973" s="4" t="e">
        <f t="shared" si="541"/>
        <v>#DIV/0!</v>
      </c>
      <c r="CR973" s="4" t="e">
        <f t="shared" si="542"/>
        <v>#DIV/0!</v>
      </c>
      <c r="CS973" s="4" t="e">
        <f t="shared" si="543"/>
        <v>#DIV/0!</v>
      </c>
      <c r="CT973" s="4" t="e">
        <f t="shared" si="543"/>
        <v>#DIV/0!</v>
      </c>
      <c r="CU973" s="4" t="e">
        <f t="shared" si="543"/>
        <v>#DIV/0!</v>
      </c>
      <c r="CV973" s="4" t="e">
        <f t="shared" si="543"/>
        <v>#DIV/0!</v>
      </c>
      <c r="CW973" s="4" t="e">
        <f t="shared" si="543"/>
        <v>#DIV/0!</v>
      </c>
      <c r="CX973" s="4" t="e">
        <f t="shared" si="544"/>
        <v>#DIV/0!</v>
      </c>
      <c r="CY973" s="4" t="e">
        <f t="shared" si="545"/>
        <v>#DIV/0!</v>
      </c>
      <c r="CZ973" s="4" t="e">
        <f t="shared" si="519"/>
        <v>#DIV/0!</v>
      </c>
      <c r="DA973" s="4" t="e">
        <f t="shared" si="519"/>
        <v>#DIV/0!</v>
      </c>
      <c r="DB973" s="4" t="e">
        <f t="shared" si="519"/>
        <v>#DIV/0!</v>
      </c>
      <c r="DC973" s="3"/>
      <c r="DD973" s="3" t="e">
        <f t="shared" si="540"/>
        <v>#DIV/0!</v>
      </c>
    </row>
    <row r="974" spans="33:108" x14ac:dyDescent="0.25">
      <c r="AG974" s="2">
        <f>IF(I974&gt;'Average Crustal Abundance'!B$2,Data!I974,'Average Crustal Abundance'!B$2)</f>
        <v>52200</v>
      </c>
      <c r="AH974" s="2">
        <f>IF(J974&gt;'Average Crustal Abundance'!C$2,Data!J974,'Average Crustal Abundance'!C$2)</f>
        <v>27</v>
      </c>
      <c r="AI974" s="2">
        <f>IF(K974&gt;'Average Crustal Abundance'!D$2,Data!K974,'Average Crustal Abundance'!D$2)</f>
        <v>59</v>
      </c>
      <c r="AJ974" s="2">
        <f>IF(L974&gt;'Average Crustal Abundance'!E$2,Data!L974,'Average Crustal Abundance'!E$2)</f>
        <v>0.188</v>
      </c>
      <c r="AK974" s="2">
        <f>IF(M974&gt;'Average Crustal Abundance'!F$2,Data!M974,'Average Crustal Abundance'!F$2)</f>
        <v>1.5E-3</v>
      </c>
      <c r="AL974" s="2">
        <f>IF(N974&gt;'Average Crustal Abundance'!G$2,Data!N974,'Average Crustal Abundance'!G$2)</f>
        <v>1.5E-3</v>
      </c>
      <c r="AM974" s="2">
        <f>IF(O974&gt;'Average Crustal Abundance'!H$2,Data!O974,'Average Crustal Abundance'!H$2)</f>
        <v>27</v>
      </c>
      <c r="AN974" s="2">
        <f>IF(P974&gt;'Average Crustal Abundance'!I$2,Data!P974,'Average Crustal Abundance'!I$2)</f>
        <v>5.6000000000000001E-2</v>
      </c>
      <c r="AO974" s="2">
        <f>IF(Q974&gt;'Average Crustal Abundance'!J$2,Data!Q974,'Average Crustal Abundance'!J$2)</f>
        <v>1.2999999999999999E-3</v>
      </c>
      <c r="AP974" s="2">
        <f>IF(R974&gt;'Average Crustal Abundance'!K$2,Data!R974,'Average Crustal Abundance'!K$2)</f>
        <v>72</v>
      </c>
      <c r="AQ974" s="2">
        <f>IF(S974&gt;'Average Crustal Abundance'!L$2,Data!S974,'Average Crustal Abundance'!L$2)</f>
        <v>0.08</v>
      </c>
      <c r="AR974" s="2">
        <f>IF(T974&gt;'Average Crustal Abundance'!M$2,Data!T974,'Average Crustal Abundance'!M$2)</f>
        <v>5.1999999999999998E-2</v>
      </c>
      <c r="AS974" s="2">
        <f>IF(U974&gt;'Average Crustal Abundance'!N$2,Data!U974,'Average Crustal Abundance'!N$2)</f>
        <v>0.5</v>
      </c>
      <c r="AT974" s="2">
        <f>IF(V974&gt;'Average Crustal Abundance'!O$2,Data!V974,'Average Crustal Abundance'!O$2)</f>
        <v>11</v>
      </c>
      <c r="AU974" s="2">
        <f>IF(W974&gt;'Average Crustal Abundance'!P$2,Data!W974,'Average Crustal Abundance'!P$2)</f>
        <v>0.03</v>
      </c>
      <c r="AV974" s="2">
        <f>IF(X974&gt;'Average Crustal Abundance'!Q$2,Data!X974,'Average Crustal Abundance'!Q$2)</f>
        <v>2.5</v>
      </c>
      <c r="AW974" s="2">
        <f>IF(Y974&gt;'Average Crustal Abundance'!R$2,Data!Y974,'Average Crustal Abundance'!R$2)</f>
        <v>0.2</v>
      </c>
      <c r="AX974" s="2">
        <f>IF(Z974&gt;'Average Crustal Abundance'!S$2,Data!Z974,'Average Crustal Abundance'!S$2)</f>
        <v>0.18</v>
      </c>
      <c r="AY974" s="2">
        <f>IF(AA974&gt;'Average Crustal Abundance'!T$2,Data!AA974,'Average Crustal Abundance'!T$2)</f>
        <v>1E-3</v>
      </c>
      <c r="AZ974" s="2">
        <f>IF(AB974&gt;'Average Crustal Abundance'!U$2,Data!AB974,'Average Crustal Abundance'!U$2)</f>
        <v>0.8</v>
      </c>
      <c r="BA974" s="2">
        <f>IF(AC974&gt;'Average Crustal Abundance'!V$2,Data!AC974,'Average Crustal Abundance'!V$2)</f>
        <v>1</v>
      </c>
      <c r="BB974" s="2">
        <f>IF(AD974&gt;'Average Crustal Abundance'!W$2,Data!AD974,'Average Crustal Abundance'!W$2)</f>
        <v>1.7</v>
      </c>
      <c r="BC974" s="2">
        <f>IF(AE974&gt;'Average Crustal Abundance'!X$2,Data!AE974,'Average Crustal Abundance'!X$2)</f>
        <v>20</v>
      </c>
      <c r="BD974" s="2">
        <f>IF(AF974&gt;'Average Crustal Abundance'!Y$2,Data!AF974,'Average Crustal Abundance'!Y$2)</f>
        <v>1.3</v>
      </c>
      <c r="BE974" s="3">
        <f>LOG((AG974/'Average Crustal Abundance'!B$2),1.636)</f>
        <v>0</v>
      </c>
      <c r="BF974" s="3">
        <f>LOG((AH974/'Average Crustal Abundance'!C$2),5.77)</f>
        <v>0</v>
      </c>
      <c r="BG974" s="3">
        <f>LOG((AI974/'Average Crustal Abundance'!D$2),5.07)</f>
        <v>0</v>
      </c>
      <c r="BH974" s="3">
        <f>IF(LOG((AJ974/'Average Crustal Abundance'!E$2))&lt;6,LOG((AJ974/'Average Crustal Abundance'!E$2)),6)</f>
        <v>0</v>
      </c>
      <c r="BI974" s="3">
        <f>IF(LOG((AK974/'Average Crustal Abundance'!F$2))&lt;6,LOG((AK974/'Average Crustal Abundance'!F$2)),6)</f>
        <v>0</v>
      </c>
      <c r="BJ974" s="3">
        <f>IF(LOG((AL974/'Average Crustal Abundance'!G$2))&lt;6,LOG((AL974/'Average Crustal Abundance'!G$2)),6)</f>
        <v>0</v>
      </c>
      <c r="BK974" s="3">
        <f>LOG((AM974/'Average Crustal Abundance'!H$2),5.77)</f>
        <v>0</v>
      </c>
      <c r="BL974" s="3">
        <f>IF(LOG((AN974/'Average Crustal Abundance'!I$2))&lt;6,LOG((AN974/'Average Crustal Abundance'!I$2)),6)</f>
        <v>0</v>
      </c>
      <c r="BM974" s="3">
        <f>IF(LOG((AO974/'Average Crustal Abundance'!J$2))&lt;6,LOG((AO974/'Average Crustal Abundance'!J$2)),6)</f>
        <v>0</v>
      </c>
      <c r="BN974" s="3">
        <f>LOG((AP974/'Average Crustal Abundance'!K$2),4.9)</f>
        <v>0</v>
      </c>
      <c r="BO974" s="3">
        <f>IF(LOG((AQ974/'Average Crustal Abundance'!L$2))&lt;6,LOG((AQ974/'Average Crustal Abundance'!L$2)),6)</f>
        <v>0</v>
      </c>
      <c r="BP974" s="3">
        <f>IF(LOG((AR974/'Average Crustal Abundance'!M$2))&lt;6,LOG((AR974/'Average Crustal Abundance'!M$2)),6)</f>
        <v>0</v>
      </c>
      <c r="BQ974" s="3">
        <f>IF(LOG((AS974/'Average Crustal Abundance'!N$2))&lt;6,LOG((AS974/'Average Crustal Abundance'!N$2)),6)</f>
        <v>0</v>
      </c>
      <c r="BR974" s="3">
        <f>LOG((AT974/'Average Crustal Abundance'!O$2),6.71)</f>
        <v>0</v>
      </c>
      <c r="BS974" s="3">
        <f>IF(LOG((AU974/'Average Crustal Abundance'!P$2))&lt;6,LOG((AU974/'Average Crustal Abundance'!P$2)),6)</f>
        <v>0</v>
      </c>
      <c r="BT974" s="3">
        <f>LOG((AV974/'Average Crustal Abundance'!Q$2),8.58)</f>
        <v>0</v>
      </c>
      <c r="BU974" s="3">
        <f>IF(LOG((AW974/'Average Crustal Abundance'!R$2))&lt;6,LOG((AW974/'Average Crustal Abundance'!R$2)),6)</f>
        <v>0</v>
      </c>
      <c r="BV974" s="3">
        <f>IF(LOG((AX974/'Average Crustal Abundance'!S$2))&lt;6,LOG((AX974/'Average Crustal Abundance'!S$2)),6)</f>
        <v>0</v>
      </c>
      <c r="BW974" s="3">
        <f>IF(LOG((AY974/'Average Crustal Abundance'!T$2))&lt;6,LOG((AY974/'Average Crustal Abundance'!T$2)),6)</f>
        <v>0</v>
      </c>
      <c r="BX974" s="3">
        <f>IF(LOG((AZ974/'Average Crustal Abundance'!U$2))&lt;6,LOG((AZ974/'Average Crustal Abundance'!U$2)),6)</f>
        <v>0</v>
      </c>
      <c r="BY974" s="3">
        <f>IF(LOG((BA974/'Average Crustal Abundance'!V$2))&lt;6,LOG((BA974/'Average Crustal Abundance'!V$2)),6)</f>
        <v>0</v>
      </c>
      <c r="BZ974" s="3">
        <f>LOG((BB974/'Average Crustal Abundance'!W$2),9.15)</f>
        <v>0</v>
      </c>
      <c r="CA974" s="3">
        <f>LOG((BC974/'Average Crustal Abundance'!X$2),6.07)</f>
        <v>0</v>
      </c>
      <c r="CB974" s="3">
        <f>LOG((BD974/'Average Crustal Abundance'!Y$2),9.57)</f>
        <v>0</v>
      </c>
      <c r="CC974" s="3">
        <f t="shared" si="538"/>
        <v>0</v>
      </c>
      <c r="CD974" s="3" t="e">
        <f t="shared" si="539"/>
        <v>#DIV/0!</v>
      </c>
      <c r="CE974" s="4" t="e">
        <f t="shared" si="535"/>
        <v>#DIV/0!</v>
      </c>
      <c r="CF974" s="4" t="e">
        <f t="shared" si="536"/>
        <v>#DIV/0!</v>
      </c>
      <c r="CG974" s="4" t="e">
        <f t="shared" si="537"/>
        <v>#DIV/0!</v>
      </c>
      <c r="CH974" s="4" t="e">
        <f t="shared" si="531"/>
        <v>#DIV/0!</v>
      </c>
      <c r="CI974" s="4" t="e">
        <f t="shared" si="532"/>
        <v>#DIV/0!</v>
      </c>
      <c r="CJ974" s="4" t="e">
        <f t="shared" si="533"/>
        <v>#DIV/0!</v>
      </c>
      <c r="CK974" s="4" t="e">
        <f t="shared" si="534"/>
        <v>#DIV/0!</v>
      </c>
      <c r="CL974" s="4" t="e">
        <f t="shared" si="546"/>
        <v>#DIV/0!</v>
      </c>
      <c r="CM974" s="4" t="e">
        <f t="shared" si="547"/>
        <v>#DIV/0!</v>
      </c>
      <c r="CN974" s="4" t="e">
        <f t="shared" si="528"/>
        <v>#DIV/0!</v>
      </c>
      <c r="CO974" s="4" t="e">
        <f t="shared" si="529"/>
        <v>#DIV/0!</v>
      </c>
      <c r="CP974" s="4" t="e">
        <f t="shared" si="530"/>
        <v>#DIV/0!</v>
      </c>
      <c r="CQ974" s="4" t="e">
        <f t="shared" si="541"/>
        <v>#DIV/0!</v>
      </c>
      <c r="CR974" s="4" t="e">
        <f t="shared" si="542"/>
        <v>#DIV/0!</v>
      </c>
      <c r="CS974" s="4" t="e">
        <f t="shared" si="543"/>
        <v>#DIV/0!</v>
      </c>
      <c r="CT974" s="4" t="e">
        <f t="shared" si="543"/>
        <v>#DIV/0!</v>
      </c>
      <c r="CU974" s="4" t="e">
        <f t="shared" si="543"/>
        <v>#DIV/0!</v>
      </c>
      <c r="CV974" s="4" t="e">
        <f t="shared" si="543"/>
        <v>#DIV/0!</v>
      </c>
      <c r="CW974" s="4" t="e">
        <f t="shared" si="543"/>
        <v>#DIV/0!</v>
      </c>
      <c r="CX974" s="4" t="e">
        <f t="shared" si="544"/>
        <v>#DIV/0!</v>
      </c>
      <c r="CY974" s="4" t="e">
        <f t="shared" si="545"/>
        <v>#DIV/0!</v>
      </c>
      <c r="CZ974" s="4" t="e">
        <f t="shared" si="519"/>
        <v>#DIV/0!</v>
      </c>
      <c r="DA974" s="4" t="e">
        <f t="shared" si="519"/>
        <v>#DIV/0!</v>
      </c>
      <c r="DB974" s="4" t="e">
        <f t="shared" si="519"/>
        <v>#DIV/0!</v>
      </c>
      <c r="DC974" s="3"/>
      <c r="DD974" s="3" t="e">
        <f t="shared" si="540"/>
        <v>#DIV/0!</v>
      </c>
    </row>
    <row r="975" spans="33:108" x14ac:dyDescent="0.25">
      <c r="AG975" s="2">
        <f>IF(I975&gt;'Average Crustal Abundance'!B$2,Data!I975,'Average Crustal Abundance'!B$2)</f>
        <v>52200</v>
      </c>
      <c r="AH975" s="2">
        <f>IF(J975&gt;'Average Crustal Abundance'!C$2,Data!J975,'Average Crustal Abundance'!C$2)</f>
        <v>27</v>
      </c>
      <c r="AI975" s="2">
        <f>IF(K975&gt;'Average Crustal Abundance'!D$2,Data!K975,'Average Crustal Abundance'!D$2)</f>
        <v>59</v>
      </c>
      <c r="AJ975" s="2">
        <f>IF(L975&gt;'Average Crustal Abundance'!E$2,Data!L975,'Average Crustal Abundance'!E$2)</f>
        <v>0.188</v>
      </c>
      <c r="AK975" s="2">
        <f>IF(M975&gt;'Average Crustal Abundance'!F$2,Data!M975,'Average Crustal Abundance'!F$2)</f>
        <v>1.5E-3</v>
      </c>
      <c r="AL975" s="2">
        <f>IF(N975&gt;'Average Crustal Abundance'!G$2,Data!N975,'Average Crustal Abundance'!G$2)</f>
        <v>1.5E-3</v>
      </c>
      <c r="AM975" s="2">
        <f>IF(O975&gt;'Average Crustal Abundance'!H$2,Data!O975,'Average Crustal Abundance'!H$2)</f>
        <v>27</v>
      </c>
      <c r="AN975" s="2">
        <f>IF(P975&gt;'Average Crustal Abundance'!I$2,Data!P975,'Average Crustal Abundance'!I$2)</f>
        <v>5.6000000000000001E-2</v>
      </c>
      <c r="AO975" s="2">
        <f>IF(Q975&gt;'Average Crustal Abundance'!J$2,Data!Q975,'Average Crustal Abundance'!J$2)</f>
        <v>1.2999999999999999E-3</v>
      </c>
      <c r="AP975" s="2">
        <f>IF(R975&gt;'Average Crustal Abundance'!K$2,Data!R975,'Average Crustal Abundance'!K$2)</f>
        <v>72</v>
      </c>
      <c r="AQ975" s="2">
        <f>IF(S975&gt;'Average Crustal Abundance'!L$2,Data!S975,'Average Crustal Abundance'!L$2)</f>
        <v>0.08</v>
      </c>
      <c r="AR975" s="2">
        <f>IF(T975&gt;'Average Crustal Abundance'!M$2,Data!T975,'Average Crustal Abundance'!M$2)</f>
        <v>5.1999999999999998E-2</v>
      </c>
      <c r="AS975" s="2">
        <f>IF(U975&gt;'Average Crustal Abundance'!N$2,Data!U975,'Average Crustal Abundance'!N$2)</f>
        <v>0.5</v>
      </c>
      <c r="AT975" s="2">
        <f>IF(V975&gt;'Average Crustal Abundance'!O$2,Data!V975,'Average Crustal Abundance'!O$2)</f>
        <v>11</v>
      </c>
      <c r="AU975" s="2">
        <f>IF(W975&gt;'Average Crustal Abundance'!P$2,Data!W975,'Average Crustal Abundance'!P$2)</f>
        <v>0.03</v>
      </c>
      <c r="AV975" s="2">
        <f>IF(X975&gt;'Average Crustal Abundance'!Q$2,Data!X975,'Average Crustal Abundance'!Q$2)</f>
        <v>2.5</v>
      </c>
      <c r="AW975" s="2">
        <f>IF(Y975&gt;'Average Crustal Abundance'!R$2,Data!Y975,'Average Crustal Abundance'!R$2)</f>
        <v>0.2</v>
      </c>
      <c r="AX975" s="2">
        <f>IF(Z975&gt;'Average Crustal Abundance'!S$2,Data!Z975,'Average Crustal Abundance'!S$2)</f>
        <v>0.18</v>
      </c>
      <c r="AY975" s="2">
        <f>IF(AA975&gt;'Average Crustal Abundance'!T$2,Data!AA975,'Average Crustal Abundance'!T$2)</f>
        <v>1E-3</v>
      </c>
      <c r="AZ975" s="2">
        <f>IF(AB975&gt;'Average Crustal Abundance'!U$2,Data!AB975,'Average Crustal Abundance'!U$2)</f>
        <v>0.8</v>
      </c>
      <c r="BA975" s="2">
        <f>IF(AC975&gt;'Average Crustal Abundance'!V$2,Data!AC975,'Average Crustal Abundance'!V$2)</f>
        <v>1</v>
      </c>
      <c r="BB975" s="2">
        <f>IF(AD975&gt;'Average Crustal Abundance'!W$2,Data!AD975,'Average Crustal Abundance'!W$2)</f>
        <v>1.7</v>
      </c>
      <c r="BC975" s="2">
        <f>IF(AE975&gt;'Average Crustal Abundance'!X$2,Data!AE975,'Average Crustal Abundance'!X$2)</f>
        <v>20</v>
      </c>
      <c r="BD975" s="2">
        <f>IF(AF975&gt;'Average Crustal Abundance'!Y$2,Data!AF975,'Average Crustal Abundance'!Y$2)</f>
        <v>1.3</v>
      </c>
      <c r="BE975" s="3">
        <f>LOG((AG975/'Average Crustal Abundance'!B$2),1.636)</f>
        <v>0</v>
      </c>
      <c r="BF975" s="3">
        <f>LOG((AH975/'Average Crustal Abundance'!C$2),5.77)</f>
        <v>0</v>
      </c>
      <c r="BG975" s="3">
        <f>LOG((AI975/'Average Crustal Abundance'!D$2),5.07)</f>
        <v>0</v>
      </c>
      <c r="BH975" s="3">
        <f>IF(LOG((AJ975/'Average Crustal Abundance'!E$2))&lt;6,LOG((AJ975/'Average Crustal Abundance'!E$2)),6)</f>
        <v>0</v>
      </c>
      <c r="BI975" s="3">
        <f>IF(LOG((AK975/'Average Crustal Abundance'!F$2))&lt;6,LOG((AK975/'Average Crustal Abundance'!F$2)),6)</f>
        <v>0</v>
      </c>
      <c r="BJ975" s="3">
        <f>IF(LOG((AL975/'Average Crustal Abundance'!G$2))&lt;6,LOG((AL975/'Average Crustal Abundance'!G$2)),6)</f>
        <v>0</v>
      </c>
      <c r="BK975" s="3">
        <f>LOG((AM975/'Average Crustal Abundance'!H$2),5.77)</f>
        <v>0</v>
      </c>
      <c r="BL975" s="3">
        <f>IF(LOG((AN975/'Average Crustal Abundance'!I$2))&lt;6,LOG((AN975/'Average Crustal Abundance'!I$2)),6)</f>
        <v>0</v>
      </c>
      <c r="BM975" s="3">
        <f>IF(LOG((AO975/'Average Crustal Abundance'!J$2))&lt;6,LOG((AO975/'Average Crustal Abundance'!J$2)),6)</f>
        <v>0</v>
      </c>
      <c r="BN975" s="3">
        <f>LOG((AP975/'Average Crustal Abundance'!K$2),4.9)</f>
        <v>0</v>
      </c>
      <c r="BO975" s="3">
        <f>IF(LOG((AQ975/'Average Crustal Abundance'!L$2))&lt;6,LOG((AQ975/'Average Crustal Abundance'!L$2)),6)</f>
        <v>0</v>
      </c>
      <c r="BP975" s="3">
        <f>IF(LOG((AR975/'Average Crustal Abundance'!M$2))&lt;6,LOG((AR975/'Average Crustal Abundance'!M$2)),6)</f>
        <v>0</v>
      </c>
      <c r="BQ975" s="3">
        <f>IF(LOG((AS975/'Average Crustal Abundance'!N$2))&lt;6,LOG((AS975/'Average Crustal Abundance'!N$2)),6)</f>
        <v>0</v>
      </c>
      <c r="BR975" s="3">
        <f>LOG((AT975/'Average Crustal Abundance'!O$2),6.71)</f>
        <v>0</v>
      </c>
      <c r="BS975" s="3">
        <f>IF(LOG((AU975/'Average Crustal Abundance'!P$2))&lt;6,LOG((AU975/'Average Crustal Abundance'!P$2)),6)</f>
        <v>0</v>
      </c>
      <c r="BT975" s="3">
        <f>LOG((AV975/'Average Crustal Abundance'!Q$2),8.58)</f>
        <v>0</v>
      </c>
      <c r="BU975" s="3">
        <f>IF(LOG((AW975/'Average Crustal Abundance'!R$2))&lt;6,LOG((AW975/'Average Crustal Abundance'!R$2)),6)</f>
        <v>0</v>
      </c>
      <c r="BV975" s="3">
        <f>IF(LOG((AX975/'Average Crustal Abundance'!S$2))&lt;6,LOG((AX975/'Average Crustal Abundance'!S$2)),6)</f>
        <v>0</v>
      </c>
      <c r="BW975" s="3">
        <f>IF(LOG((AY975/'Average Crustal Abundance'!T$2))&lt;6,LOG((AY975/'Average Crustal Abundance'!T$2)),6)</f>
        <v>0</v>
      </c>
      <c r="BX975" s="3">
        <f>IF(LOG((AZ975/'Average Crustal Abundance'!U$2))&lt;6,LOG((AZ975/'Average Crustal Abundance'!U$2)),6)</f>
        <v>0</v>
      </c>
      <c r="BY975" s="3">
        <f>IF(LOG((BA975/'Average Crustal Abundance'!V$2))&lt;6,LOG((BA975/'Average Crustal Abundance'!V$2)),6)</f>
        <v>0</v>
      </c>
      <c r="BZ975" s="3">
        <f>LOG((BB975/'Average Crustal Abundance'!W$2),9.15)</f>
        <v>0</v>
      </c>
      <c r="CA975" s="3">
        <f>LOG((BC975/'Average Crustal Abundance'!X$2),6.07)</f>
        <v>0</v>
      </c>
      <c r="CB975" s="3">
        <f>LOG((BD975/'Average Crustal Abundance'!Y$2),9.57)</f>
        <v>0</v>
      </c>
      <c r="CC975" s="3">
        <f t="shared" si="538"/>
        <v>0</v>
      </c>
      <c r="CD975" s="3" t="e">
        <f t="shared" si="539"/>
        <v>#DIV/0!</v>
      </c>
      <c r="CE975" s="4" t="e">
        <f t="shared" si="535"/>
        <v>#DIV/0!</v>
      </c>
      <c r="CF975" s="4" t="e">
        <f t="shared" si="536"/>
        <v>#DIV/0!</v>
      </c>
      <c r="CG975" s="4" t="e">
        <f t="shared" si="537"/>
        <v>#DIV/0!</v>
      </c>
      <c r="CH975" s="4" t="e">
        <f t="shared" si="531"/>
        <v>#DIV/0!</v>
      </c>
      <c r="CI975" s="4" t="e">
        <f t="shared" si="532"/>
        <v>#DIV/0!</v>
      </c>
      <c r="CJ975" s="4" t="e">
        <f t="shared" si="533"/>
        <v>#DIV/0!</v>
      </c>
      <c r="CK975" s="4" t="e">
        <f t="shared" si="534"/>
        <v>#DIV/0!</v>
      </c>
      <c r="CL975" s="4" t="e">
        <f t="shared" si="546"/>
        <v>#DIV/0!</v>
      </c>
      <c r="CM975" s="4" t="e">
        <f t="shared" si="547"/>
        <v>#DIV/0!</v>
      </c>
      <c r="CN975" s="4" t="e">
        <f t="shared" si="528"/>
        <v>#DIV/0!</v>
      </c>
      <c r="CO975" s="4" t="e">
        <f t="shared" si="529"/>
        <v>#DIV/0!</v>
      </c>
      <c r="CP975" s="4" t="e">
        <f t="shared" si="530"/>
        <v>#DIV/0!</v>
      </c>
      <c r="CQ975" s="4" t="e">
        <f t="shared" si="541"/>
        <v>#DIV/0!</v>
      </c>
      <c r="CR975" s="4" t="e">
        <f t="shared" si="542"/>
        <v>#DIV/0!</v>
      </c>
      <c r="CS975" s="4" t="e">
        <f t="shared" si="543"/>
        <v>#DIV/0!</v>
      </c>
      <c r="CT975" s="4" t="e">
        <f t="shared" si="543"/>
        <v>#DIV/0!</v>
      </c>
      <c r="CU975" s="4" t="e">
        <f t="shared" si="543"/>
        <v>#DIV/0!</v>
      </c>
      <c r="CV975" s="4" t="e">
        <f t="shared" si="543"/>
        <v>#DIV/0!</v>
      </c>
      <c r="CW975" s="4" t="e">
        <f t="shared" si="543"/>
        <v>#DIV/0!</v>
      </c>
      <c r="CX975" s="4" t="e">
        <f t="shared" si="544"/>
        <v>#DIV/0!</v>
      </c>
      <c r="CY975" s="4" t="e">
        <f t="shared" si="545"/>
        <v>#DIV/0!</v>
      </c>
      <c r="CZ975" s="4" t="e">
        <f t="shared" si="519"/>
        <v>#DIV/0!</v>
      </c>
      <c r="DA975" s="4" t="e">
        <f t="shared" si="519"/>
        <v>#DIV/0!</v>
      </c>
      <c r="DB975" s="4" t="e">
        <f t="shared" si="519"/>
        <v>#DIV/0!</v>
      </c>
      <c r="DC975" s="3"/>
      <c r="DD975" s="3" t="e">
        <f t="shared" si="540"/>
        <v>#DIV/0!</v>
      </c>
    </row>
    <row r="976" spans="33:108" x14ac:dyDescent="0.25">
      <c r="AG976" s="2">
        <f>IF(I976&gt;'Average Crustal Abundance'!B$2,Data!I976,'Average Crustal Abundance'!B$2)</f>
        <v>52200</v>
      </c>
      <c r="AH976" s="2">
        <f>IF(J976&gt;'Average Crustal Abundance'!C$2,Data!J976,'Average Crustal Abundance'!C$2)</f>
        <v>27</v>
      </c>
      <c r="AI976" s="2">
        <f>IF(K976&gt;'Average Crustal Abundance'!D$2,Data!K976,'Average Crustal Abundance'!D$2)</f>
        <v>59</v>
      </c>
      <c r="AJ976" s="2">
        <f>IF(L976&gt;'Average Crustal Abundance'!E$2,Data!L976,'Average Crustal Abundance'!E$2)</f>
        <v>0.188</v>
      </c>
      <c r="AK976" s="2">
        <f>IF(M976&gt;'Average Crustal Abundance'!F$2,Data!M976,'Average Crustal Abundance'!F$2)</f>
        <v>1.5E-3</v>
      </c>
      <c r="AL976" s="2">
        <f>IF(N976&gt;'Average Crustal Abundance'!G$2,Data!N976,'Average Crustal Abundance'!G$2)</f>
        <v>1.5E-3</v>
      </c>
      <c r="AM976" s="2">
        <f>IF(O976&gt;'Average Crustal Abundance'!H$2,Data!O976,'Average Crustal Abundance'!H$2)</f>
        <v>27</v>
      </c>
      <c r="AN976" s="2">
        <f>IF(P976&gt;'Average Crustal Abundance'!I$2,Data!P976,'Average Crustal Abundance'!I$2)</f>
        <v>5.6000000000000001E-2</v>
      </c>
      <c r="AO976" s="2">
        <f>IF(Q976&gt;'Average Crustal Abundance'!J$2,Data!Q976,'Average Crustal Abundance'!J$2)</f>
        <v>1.2999999999999999E-3</v>
      </c>
      <c r="AP976" s="2">
        <f>IF(R976&gt;'Average Crustal Abundance'!K$2,Data!R976,'Average Crustal Abundance'!K$2)</f>
        <v>72</v>
      </c>
      <c r="AQ976" s="2">
        <f>IF(S976&gt;'Average Crustal Abundance'!L$2,Data!S976,'Average Crustal Abundance'!L$2)</f>
        <v>0.08</v>
      </c>
      <c r="AR976" s="2">
        <f>IF(T976&gt;'Average Crustal Abundance'!M$2,Data!T976,'Average Crustal Abundance'!M$2)</f>
        <v>5.1999999999999998E-2</v>
      </c>
      <c r="AS976" s="2">
        <f>IF(U976&gt;'Average Crustal Abundance'!N$2,Data!U976,'Average Crustal Abundance'!N$2)</f>
        <v>0.5</v>
      </c>
      <c r="AT976" s="2">
        <f>IF(V976&gt;'Average Crustal Abundance'!O$2,Data!V976,'Average Crustal Abundance'!O$2)</f>
        <v>11</v>
      </c>
      <c r="AU976" s="2">
        <f>IF(W976&gt;'Average Crustal Abundance'!P$2,Data!W976,'Average Crustal Abundance'!P$2)</f>
        <v>0.03</v>
      </c>
      <c r="AV976" s="2">
        <f>IF(X976&gt;'Average Crustal Abundance'!Q$2,Data!X976,'Average Crustal Abundance'!Q$2)</f>
        <v>2.5</v>
      </c>
      <c r="AW976" s="2">
        <f>IF(Y976&gt;'Average Crustal Abundance'!R$2,Data!Y976,'Average Crustal Abundance'!R$2)</f>
        <v>0.2</v>
      </c>
      <c r="AX976" s="2">
        <f>IF(Z976&gt;'Average Crustal Abundance'!S$2,Data!Z976,'Average Crustal Abundance'!S$2)</f>
        <v>0.18</v>
      </c>
      <c r="AY976" s="2">
        <f>IF(AA976&gt;'Average Crustal Abundance'!T$2,Data!AA976,'Average Crustal Abundance'!T$2)</f>
        <v>1E-3</v>
      </c>
      <c r="AZ976" s="2">
        <f>IF(AB976&gt;'Average Crustal Abundance'!U$2,Data!AB976,'Average Crustal Abundance'!U$2)</f>
        <v>0.8</v>
      </c>
      <c r="BA976" s="2">
        <f>IF(AC976&gt;'Average Crustal Abundance'!V$2,Data!AC976,'Average Crustal Abundance'!V$2)</f>
        <v>1</v>
      </c>
      <c r="BB976" s="2">
        <f>IF(AD976&gt;'Average Crustal Abundance'!W$2,Data!AD976,'Average Crustal Abundance'!W$2)</f>
        <v>1.7</v>
      </c>
      <c r="BC976" s="2">
        <f>IF(AE976&gt;'Average Crustal Abundance'!X$2,Data!AE976,'Average Crustal Abundance'!X$2)</f>
        <v>20</v>
      </c>
      <c r="BD976" s="2">
        <f>IF(AF976&gt;'Average Crustal Abundance'!Y$2,Data!AF976,'Average Crustal Abundance'!Y$2)</f>
        <v>1.3</v>
      </c>
      <c r="BE976" s="3">
        <f>LOG((AG976/'Average Crustal Abundance'!B$2),1.636)</f>
        <v>0</v>
      </c>
      <c r="BF976" s="3">
        <f>LOG((AH976/'Average Crustal Abundance'!C$2),5.77)</f>
        <v>0</v>
      </c>
      <c r="BG976" s="3">
        <f>LOG((AI976/'Average Crustal Abundance'!D$2),5.07)</f>
        <v>0</v>
      </c>
      <c r="BH976" s="3">
        <f>IF(LOG((AJ976/'Average Crustal Abundance'!E$2))&lt;6,LOG((AJ976/'Average Crustal Abundance'!E$2)),6)</f>
        <v>0</v>
      </c>
      <c r="BI976" s="3">
        <f>IF(LOG((AK976/'Average Crustal Abundance'!F$2))&lt;6,LOG((AK976/'Average Crustal Abundance'!F$2)),6)</f>
        <v>0</v>
      </c>
      <c r="BJ976" s="3">
        <f>IF(LOG((AL976/'Average Crustal Abundance'!G$2))&lt;6,LOG((AL976/'Average Crustal Abundance'!G$2)),6)</f>
        <v>0</v>
      </c>
      <c r="BK976" s="3">
        <f>LOG((AM976/'Average Crustal Abundance'!H$2),5.77)</f>
        <v>0</v>
      </c>
      <c r="BL976" s="3">
        <f>IF(LOG((AN976/'Average Crustal Abundance'!I$2))&lt;6,LOG((AN976/'Average Crustal Abundance'!I$2)),6)</f>
        <v>0</v>
      </c>
      <c r="BM976" s="3">
        <f>IF(LOG((AO976/'Average Crustal Abundance'!J$2))&lt;6,LOG((AO976/'Average Crustal Abundance'!J$2)),6)</f>
        <v>0</v>
      </c>
      <c r="BN976" s="3">
        <f>LOG((AP976/'Average Crustal Abundance'!K$2),4.9)</f>
        <v>0</v>
      </c>
      <c r="BO976" s="3">
        <f>IF(LOG((AQ976/'Average Crustal Abundance'!L$2))&lt;6,LOG((AQ976/'Average Crustal Abundance'!L$2)),6)</f>
        <v>0</v>
      </c>
      <c r="BP976" s="3">
        <f>IF(LOG((AR976/'Average Crustal Abundance'!M$2))&lt;6,LOG((AR976/'Average Crustal Abundance'!M$2)),6)</f>
        <v>0</v>
      </c>
      <c r="BQ976" s="3">
        <f>IF(LOG((AS976/'Average Crustal Abundance'!N$2))&lt;6,LOG((AS976/'Average Crustal Abundance'!N$2)),6)</f>
        <v>0</v>
      </c>
      <c r="BR976" s="3">
        <f>LOG((AT976/'Average Crustal Abundance'!O$2),6.71)</f>
        <v>0</v>
      </c>
      <c r="BS976" s="3">
        <f>IF(LOG((AU976/'Average Crustal Abundance'!P$2))&lt;6,LOG((AU976/'Average Crustal Abundance'!P$2)),6)</f>
        <v>0</v>
      </c>
      <c r="BT976" s="3">
        <f>LOG((AV976/'Average Crustal Abundance'!Q$2),8.58)</f>
        <v>0</v>
      </c>
      <c r="BU976" s="3">
        <f>IF(LOG((AW976/'Average Crustal Abundance'!R$2))&lt;6,LOG((AW976/'Average Crustal Abundance'!R$2)),6)</f>
        <v>0</v>
      </c>
      <c r="BV976" s="3">
        <f>IF(LOG((AX976/'Average Crustal Abundance'!S$2))&lt;6,LOG((AX976/'Average Crustal Abundance'!S$2)),6)</f>
        <v>0</v>
      </c>
      <c r="BW976" s="3">
        <f>IF(LOG((AY976/'Average Crustal Abundance'!T$2))&lt;6,LOG((AY976/'Average Crustal Abundance'!T$2)),6)</f>
        <v>0</v>
      </c>
      <c r="BX976" s="3">
        <f>IF(LOG((AZ976/'Average Crustal Abundance'!U$2))&lt;6,LOG((AZ976/'Average Crustal Abundance'!U$2)),6)</f>
        <v>0</v>
      </c>
      <c r="BY976" s="3">
        <f>IF(LOG((BA976/'Average Crustal Abundance'!V$2))&lt;6,LOG((BA976/'Average Crustal Abundance'!V$2)),6)</f>
        <v>0</v>
      </c>
      <c r="BZ976" s="3">
        <f>LOG((BB976/'Average Crustal Abundance'!W$2),9.15)</f>
        <v>0</v>
      </c>
      <c r="CA976" s="3">
        <f>LOG((BC976/'Average Crustal Abundance'!X$2),6.07)</f>
        <v>0</v>
      </c>
      <c r="CB976" s="3">
        <f>LOG((BD976/'Average Crustal Abundance'!Y$2),9.57)</f>
        <v>0</v>
      </c>
      <c r="CC976" s="3">
        <f t="shared" si="538"/>
        <v>0</v>
      </c>
      <c r="CD976" s="3" t="e">
        <f t="shared" si="539"/>
        <v>#DIV/0!</v>
      </c>
      <c r="CE976" s="4" t="e">
        <f t="shared" si="535"/>
        <v>#DIV/0!</v>
      </c>
      <c r="CF976" s="4" t="e">
        <f t="shared" si="536"/>
        <v>#DIV/0!</v>
      </c>
      <c r="CG976" s="4" t="e">
        <f t="shared" si="537"/>
        <v>#DIV/0!</v>
      </c>
      <c r="CH976" s="4" t="e">
        <f t="shared" si="531"/>
        <v>#DIV/0!</v>
      </c>
      <c r="CI976" s="4" t="e">
        <f t="shared" si="532"/>
        <v>#DIV/0!</v>
      </c>
      <c r="CJ976" s="4" t="e">
        <f t="shared" si="533"/>
        <v>#DIV/0!</v>
      </c>
      <c r="CK976" s="4" t="e">
        <f t="shared" si="534"/>
        <v>#DIV/0!</v>
      </c>
      <c r="CL976" s="4" t="e">
        <f t="shared" si="546"/>
        <v>#DIV/0!</v>
      </c>
      <c r="CM976" s="4" t="e">
        <f t="shared" si="547"/>
        <v>#DIV/0!</v>
      </c>
      <c r="CN976" s="4" t="e">
        <f t="shared" si="528"/>
        <v>#DIV/0!</v>
      </c>
      <c r="CO976" s="4" t="e">
        <f t="shared" si="529"/>
        <v>#DIV/0!</v>
      </c>
      <c r="CP976" s="4" t="e">
        <f t="shared" si="530"/>
        <v>#DIV/0!</v>
      </c>
      <c r="CQ976" s="4" t="e">
        <f t="shared" si="541"/>
        <v>#DIV/0!</v>
      </c>
      <c r="CR976" s="4" t="e">
        <f t="shared" si="542"/>
        <v>#DIV/0!</v>
      </c>
      <c r="CS976" s="4" t="e">
        <f t="shared" si="543"/>
        <v>#DIV/0!</v>
      </c>
      <c r="CT976" s="4" t="e">
        <f t="shared" si="543"/>
        <v>#DIV/0!</v>
      </c>
      <c r="CU976" s="4" t="e">
        <f t="shared" si="543"/>
        <v>#DIV/0!</v>
      </c>
      <c r="CV976" s="4" t="e">
        <f t="shared" si="543"/>
        <v>#DIV/0!</v>
      </c>
      <c r="CW976" s="4" t="e">
        <f t="shared" si="543"/>
        <v>#DIV/0!</v>
      </c>
      <c r="CX976" s="4" t="e">
        <f t="shared" si="544"/>
        <v>#DIV/0!</v>
      </c>
      <c r="CY976" s="4" t="e">
        <f t="shared" si="545"/>
        <v>#DIV/0!</v>
      </c>
      <c r="CZ976" s="4" t="e">
        <f t="shared" si="519"/>
        <v>#DIV/0!</v>
      </c>
      <c r="DA976" s="4" t="e">
        <f t="shared" si="519"/>
        <v>#DIV/0!</v>
      </c>
      <c r="DB976" s="4" t="e">
        <f t="shared" si="519"/>
        <v>#DIV/0!</v>
      </c>
      <c r="DC976" s="3"/>
      <c r="DD976" s="3" t="e">
        <f t="shared" si="540"/>
        <v>#DIV/0!</v>
      </c>
    </row>
    <row r="977" spans="33:108" x14ac:dyDescent="0.25">
      <c r="AG977" s="2">
        <f>IF(I977&gt;'Average Crustal Abundance'!B$2,Data!I977,'Average Crustal Abundance'!B$2)</f>
        <v>52200</v>
      </c>
      <c r="AH977" s="2">
        <f>IF(J977&gt;'Average Crustal Abundance'!C$2,Data!J977,'Average Crustal Abundance'!C$2)</f>
        <v>27</v>
      </c>
      <c r="AI977" s="2">
        <f>IF(K977&gt;'Average Crustal Abundance'!D$2,Data!K977,'Average Crustal Abundance'!D$2)</f>
        <v>59</v>
      </c>
      <c r="AJ977" s="2">
        <f>IF(L977&gt;'Average Crustal Abundance'!E$2,Data!L977,'Average Crustal Abundance'!E$2)</f>
        <v>0.188</v>
      </c>
      <c r="AK977" s="2">
        <f>IF(M977&gt;'Average Crustal Abundance'!F$2,Data!M977,'Average Crustal Abundance'!F$2)</f>
        <v>1.5E-3</v>
      </c>
      <c r="AL977" s="2">
        <f>IF(N977&gt;'Average Crustal Abundance'!G$2,Data!N977,'Average Crustal Abundance'!G$2)</f>
        <v>1.5E-3</v>
      </c>
      <c r="AM977" s="2">
        <f>IF(O977&gt;'Average Crustal Abundance'!H$2,Data!O977,'Average Crustal Abundance'!H$2)</f>
        <v>27</v>
      </c>
      <c r="AN977" s="2">
        <f>IF(P977&gt;'Average Crustal Abundance'!I$2,Data!P977,'Average Crustal Abundance'!I$2)</f>
        <v>5.6000000000000001E-2</v>
      </c>
      <c r="AO977" s="2">
        <f>IF(Q977&gt;'Average Crustal Abundance'!J$2,Data!Q977,'Average Crustal Abundance'!J$2)</f>
        <v>1.2999999999999999E-3</v>
      </c>
      <c r="AP977" s="2">
        <f>IF(R977&gt;'Average Crustal Abundance'!K$2,Data!R977,'Average Crustal Abundance'!K$2)</f>
        <v>72</v>
      </c>
      <c r="AQ977" s="2">
        <f>IF(S977&gt;'Average Crustal Abundance'!L$2,Data!S977,'Average Crustal Abundance'!L$2)</f>
        <v>0.08</v>
      </c>
      <c r="AR977" s="2">
        <f>IF(T977&gt;'Average Crustal Abundance'!M$2,Data!T977,'Average Crustal Abundance'!M$2)</f>
        <v>5.1999999999999998E-2</v>
      </c>
      <c r="AS977" s="2">
        <f>IF(U977&gt;'Average Crustal Abundance'!N$2,Data!U977,'Average Crustal Abundance'!N$2)</f>
        <v>0.5</v>
      </c>
      <c r="AT977" s="2">
        <f>IF(V977&gt;'Average Crustal Abundance'!O$2,Data!V977,'Average Crustal Abundance'!O$2)</f>
        <v>11</v>
      </c>
      <c r="AU977" s="2">
        <f>IF(W977&gt;'Average Crustal Abundance'!P$2,Data!W977,'Average Crustal Abundance'!P$2)</f>
        <v>0.03</v>
      </c>
      <c r="AV977" s="2">
        <f>IF(X977&gt;'Average Crustal Abundance'!Q$2,Data!X977,'Average Crustal Abundance'!Q$2)</f>
        <v>2.5</v>
      </c>
      <c r="AW977" s="2">
        <f>IF(Y977&gt;'Average Crustal Abundance'!R$2,Data!Y977,'Average Crustal Abundance'!R$2)</f>
        <v>0.2</v>
      </c>
      <c r="AX977" s="2">
        <f>IF(Z977&gt;'Average Crustal Abundance'!S$2,Data!Z977,'Average Crustal Abundance'!S$2)</f>
        <v>0.18</v>
      </c>
      <c r="AY977" s="2">
        <f>IF(AA977&gt;'Average Crustal Abundance'!T$2,Data!AA977,'Average Crustal Abundance'!T$2)</f>
        <v>1E-3</v>
      </c>
      <c r="AZ977" s="2">
        <f>IF(AB977&gt;'Average Crustal Abundance'!U$2,Data!AB977,'Average Crustal Abundance'!U$2)</f>
        <v>0.8</v>
      </c>
      <c r="BA977" s="2">
        <f>IF(AC977&gt;'Average Crustal Abundance'!V$2,Data!AC977,'Average Crustal Abundance'!V$2)</f>
        <v>1</v>
      </c>
      <c r="BB977" s="2">
        <f>IF(AD977&gt;'Average Crustal Abundance'!W$2,Data!AD977,'Average Crustal Abundance'!W$2)</f>
        <v>1.7</v>
      </c>
      <c r="BC977" s="2">
        <f>IF(AE977&gt;'Average Crustal Abundance'!X$2,Data!AE977,'Average Crustal Abundance'!X$2)</f>
        <v>20</v>
      </c>
      <c r="BD977" s="2">
        <f>IF(AF977&gt;'Average Crustal Abundance'!Y$2,Data!AF977,'Average Crustal Abundance'!Y$2)</f>
        <v>1.3</v>
      </c>
      <c r="BE977" s="3">
        <f>LOG((AG977/'Average Crustal Abundance'!B$2),1.636)</f>
        <v>0</v>
      </c>
      <c r="BF977" s="3">
        <f>LOG((AH977/'Average Crustal Abundance'!C$2),5.77)</f>
        <v>0</v>
      </c>
      <c r="BG977" s="3">
        <f>LOG((AI977/'Average Crustal Abundance'!D$2),5.07)</f>
        <v>0</v>
      </c>
      <c r="BH977" s="3">
        <f>IF(LOG((AJ977/'Average Crustal Abundance'!E$2))&lt;6,LOG((AJ977/'Average Crustal Abundance'!E$2)),6)</f>
        <v>0</v>
      </c>
      <c r="BI977" s="3">
        <f>IF(LOG((AK977/'Average Crustal Abundance'!F$2))&lt;6,LOG((AK977/'Average Crustal Abundance'!F$2)),6)</f>
        <v>0</v>
      </c>
      <c r="BJ977" s="3">
        <f>IF(LOG((AL977/'Average Crustal Abundance'!G$2))&lt;6,LOG((AL977/'Average Crustal Abundance'!G$2)),6)</f>
        <v>0</v>
      </c>
      <c r="BK977" s="3">
        <f>LOG((AM977/'Average Crustal Abundance'!H$2),5.77)</f>
        <v>0</v>
      </c>
      <c r="BL977" s="3">
        <f>IF(LOG((AN977/'Average Crustal Abundance'!I$2))&lt;6,LOG((AN977/'Average Crustal Abundance'!I$2)),6)</f>
        <v>0</v>
      </c>
      <c r="BM977" s="3">
        <f>IF(LOG((AO977/'Average Crustal Abundance'!J$2))&lt;6,LOG((AO977/'Average Crustal Abundance'!J$2)),6)</f>
        <v>0</v>
      </c>
      <c r="BN977" s="3">
        <f>LOG((AP977/'Average Crustal Abundance'!K$2),4.9)</f>
        <v>0</v>
      </c>
      <c r="BO977" s="3">
        <f>IF(LOG((AQ977/'Average Crustal Abundance'!L$2))&lt;6,LOG((AQ977/'Average Crustal Abundance'!L$2)),6)</f>
        <v>0</v>
      </c>
      <c r="BP977" s="3">
        <f>IF(LOG((AR977/'Average Crustal Abundance'!M$2))&lt;6,LOG((AR977/'Average Crustal Abundance'!M$2)),6)</f>
        <v>0</v>
      </c>
      <c r="BQ977" s="3">
        <f>IF(LOG((AS977/'Average Crustal Abundance'!N$2))&lt;6,LOG((AS977/'Average Crustal Abundance'!N$2)),6)</f>
        <v>0</v>
      </c>
      <c r="BR977" s="3">
        <f>LOG((AT977/'Average Crustal Abundance'!O$2),6.71)</f>
        <v>0</v>
      </c>
      <c r="BS977" s="3">
        <f>IF(LOG((AU977/'Average Crustal Abundance'!P$2))&lt;6,LOG((AU977/'Average Crustal Abundance'!P$2)),6)</f>
        <v>0</v>
      </c>
      <c r="BT977" s="3">
        <f>LOG((AV977/'Average Crustal Abundance'!Q$2),8.58)</f>
        <v>0</v>
      </c>
      <c r="BU977" s="3">
        <f>IF(LOG((AW977/'Average Crustal Abundance'!R$2))&lt;6,LOG((AW977/'Average Crustal Abundance'!R$2)),6)</f>
        <v>0</v>
      </c>
      <c r="BV977" s="3">
        <f>IF(LOG((AX977/'Average Crustal Abundance'!S$2))&lt;6,LOG((AX977/'Average Crustal Abundance'!S$2)),6)</f>
        <v>0</v>
      </c>
      <c r="BW977" s="3">
        <f>IF(LOG((AY977/'Average Crustal Abundance'!T$2))&lt;6,LOG((AY977/'Average Crustal Abundance'!T$2)),6)</f>
        <v>0</v>
      </c>
      <c r="BX977" s="3">
        <f>IF(LOG((AZ977/'Average Crustal Abundance'!U$2))&lt;6,LOG((AZ977/'Average Crustal Abundance'!U$2)),6)</f>
        <v>0</v>
      </c>
      <c r="BY977" s="3">
        <f>IF(LOG((BA977/'Average Crustal Abundance'!V$2))&lt;6,LOG((BA977/'Average Crustal Abundance'!V$2)),6)</f>
        <v>0</v>
      </c>
      <c r="BZ977" s="3">
        <f>LOG((BB977/'Average Crustal Abundance'!W$2),9.15)</f>
        <v>0</v>
      </c>
      <c r="CA977" s="3">
        <f>LOG((BC977/'Average Crustal Abundance'!X$2),6.07)</f>
        <v>0</v>
      </c>
      <c r="CB977" s="3">
        <f>LOG((BD977/'Average Crustal Abundance'!Y$2),9.57)</f>
        <v>0</v>
      </c>
      <c r="CC977" s="3">
        <f t="shared" si="538"/>
        <v>0</v>
      </c>
      <c r="CD977" s="3" t="e">
        <f t="shared" si="539"/>
        <v>#DIV/0!</v>
      </c>
      <c r="CE977" s="4" t="e">
        <f t="shared" si="535"/>
        <v>#DIV/0!</v>
      </c>
      <c r="CF977" s="4" t="e">
        <f t="shared" si="536"/>
        <v>#DIV/0!</v>
      </c>
      <c r="CG977" s="4" t="e">
        <f t="shared" si="537"/>
        <v>#DIV/0!</v>
      </c>
      <c r="CH977" s="4" t="e">
        <f t="shared" si="531"/>
        <v>#DIV/0!</v>
      </c>
      <c r="CI977" s="4" t="e">
        <f t="shared" si="532"/>
        <v>#DIV/0!</v>
      </c>
      <c r="CJ977" s="4" t="e">
        <f t="shared" si="533"/>
        <v>#DIV/0!</v>
      </c>
      <c r="CK977" s="4" t="e">
        <f t="shared" si="534"/>
        <v>#DIV/0!</v>
      </c>
      <c r="CL977" s="4" t="e">
        <f t="shared" si="546"/>
        <v>#DIV/0!</v>
      </c>
      <c r="CM977" s="4" t="e">
        <f t="shared" si="547"/>
        <v>#DIV/0!</v>
      </c>
      <c r="CN977" s="4" t="e">
        <f t="shared" si="528"/>
        <v>#DIV/0!</v>
      </c>
      <c r="CO977" s="4" t="e">
        <f t="shared" si="529"/>
        <v>#DIV/0!</v>
      </c>
      <c r="CP977" s="4" t="e">
        <f t="shared" si="530"/>
        <v>#DIV/0!</v>
      </c>
      <c r="CQ977" s="4" t="e">
        <f t="shared" si="541"/>
        <v>#DIV/0!</v>
      </c>
      <c r="CR977" s="4" t="e">
        <f t="shared" si="542"/>
        <v>#DIV/0!</v>
      </c>
      <c r="CS977" s="4" t="e">
        <f t="shared" si="543"/>
        <v>#DIV/0!</v>
      </c>
      <c r="CT977" s="4" t="e">
        <f t="shared" si="543"/>
        <v>#DIV/0!</v>
      </c>
      <c r="CU977" s="4" t="e">
        <f t="shared" si="543"/>
        <v>#DIV/0!</v>
      </c>
      <c r="CV977" s="4" t="e">
        <f t="shared" si="543"/>
        <v>#DIV/0!</v>
      </c>
      <c r="CW977" s="4" t="e">
        <f t="shared" si="543"/>
        <v>#DIV/0!</v>
      </c>
      <c r="CX977" s="4" t="e">
        <f t="shared" si="544"/>
        <v>#DIV/0!</v>
      </c>
      <c r="CY977" s="4" t="e">
        <f t="shared" si="545"/>
        <v>#DIV/0!</v>
      </c>
      <c r="CZ977" s="4" t="e">
        <f t="shared" si="519"/>
        <v>#DIV/0!</v>
      </c>
      <c r="DA977" s="4" t="e">
        <f t="shared" si="519"/>
        <v>#DIV/0!</v>
      </c>
      <c r="DB977" s="4" t="e">
        <f t="shared" si="519"/>
        <v>#DIV/0!</v>
      </c>
      <c r="DC977" s="3"/>
      <c r="DD977" s="3" t="e">
        <f t="shared" si="540"/>
        <v>#DIV/0!</v>
      </c>
    </row>
    <row r="978" spans="33:108" x14ac:dyDescent="0.25">
      <c r="AG978" s="2">
        <f>IF(I978&gt;'Average Crustal Abundance'!B$2,Data!I978,'Average Crustal Abundance'!B$2)</f>
        <v>52200</v>
      </c>
      <c r="AH978" s="2">
        <f>IF(J978&gt;'Average Crustal Abundance'!C$2,Data!J978,'Average Crustal Abundance'!C$2)</f>
        <v>27</v>
      </c>
      <c r="AI978" s="2">
        <f>IF(K978&gt;'Average Crustal Abundance'!D$2,Data!K978,'Average Crustal Abundance'!D$2)</f>
        <v>59</v>
      </c>
      <c r="AJ978" s="2">
        <f>IF(L978&gt;'Average Crustal Abundance'!E$2,Data!L978,'Average Crustal Abundance'!E$2)</f>
        <v>0.188</v>
      </c>
      <c r="AK978" s="2">
        <f>IF(M978&gt;'Average Crustal Abundance'!F$2,Data!M978,'Average Crustal Abundance'!F$2)</f>
        <v>1.5E-3</v>
      </c>
      <c r="AL978" s="2">
        <f>IF(N978&gt;'Average Crustal Abundance'!G$2,Data!N978,'Average Crustal Abundance'!G$2)</f>
        <v>1.5E-3</v>
      </c>
      <c r="AM978" s="2">
        <f>IF(O978&gt;'Average Crustal Abundance'!H$2,Data!O978,'Average Crustal Abundance'!H$2)</f>
        <v>27</v>
      </c>
      <c r="AN978" s="2">
        <f>IF(P978&gt;'Average Crustal Abundance'!I$2,Data!P978,'Average Crustal Abundance'!I$2)</f>
        <v>5.6000000000000001E-2</v>
      </c>
      <c r="AO978" s="2">
        <f>IF(Q978&gt;'Average Crustal Abundance'!J$2,Data!Q978,'Average Crustal Abundance'!J$2)</f>
        <v>1.2999999999999999E-3</v>
      </c>
      <c r="AP978" s="2">
        <f>IF(R978&gt;'Average Crustal Abundance'!K$2,Data!R978,'Average Crustal Abundance'!K$2)</f>
        <v>72</v>
      </c>
      <c r="AQ978" s="2">
        <f>IF(S978&gt;'Average Crustal Abundance'!L$2,Data!S978,'Average Crustal Abundance'!L$2)</f>
        <v>0.08</v>
      </c>
      <c r="AR978" s="2">
        <f>IF(T978&gt;'Average Crustal Abundance'!M$2,Data!T978,'Average Crustal Abundance'!M$2)</f>
        <v>5.1999999999999998E-2</v>
      </c>
      <c r="AS978" s="2">
        <f>IF(U978&gt;'Average Crustal Abundance'!N$2,Data!U978,'Average Crustal Abundance'!N$2)</f>
        <v>0.5</v>
      </c>
      <c r="AT978" s="2">
        <f>IF(V978&gt;'Average Crustal Abundance'!O$2,Data!V978,'Average Crustal Abundance'!O$2)</f>
        <v>11</v>
      </c>
      <c r="AU978" s="2">
        <f>IF(W978&gt;'Average Crustal Abundance'!P$2,Data!W978,'Average Crustal Abundance'!P$2)</f>
        <v>0.03</v>
      </c>
      <c r="AV978" s="2">
        <f>IF(X978&gt;'Average Crustal Abundance'!Q$2,Data!X978,'Average Crustal Abundance'!Q$2)</f>
        <v>2.5</v>
      </c>
      <c r="AW978" s="2">
        <f>IF(Y978&gt;'Average Crustal Abundance'!R$2,Data!Y978,'Average Crustal Abundance'!R$2)</f>
        <v>0.2</v>
      </c>
      <c r="AX978" s="2">
        <f>IF(Z978&gt;'Average Crustal Abundance'!S$2,Data!Z978,'Average Crustal Abundance'!S$2)</f>
        <v>0.18</v>
      </c>
      <c r="AY978" s="2">
        <f>IF(AA978&gt;'Average Crustal Abundance'!T$2,Data!AA978,'Average Crustal Abundance'!T$2)</f>
        <v>1E-3</v>
      </c>
      <c r="AZ978" s="2">
        <f>IF(AB978&gt;'Average Crustal Abundance'!U$2,Data!AB978,'Average Crustal Abundance'!U$2)</f>
        <v>0.8</v>
      </c>
      <c r="BA978" s="2">
        <f>IF(AC978&gt;'Average Crustal Abundance'!V$2,Data!AC978,'Average Crustal Abundance'!V$2)</f>
        <v>1</v>
      </c>
      <c r="BB978" s="2">
        <f>IF(AD978&gt;'Average Crustal Abundance'!W$2,Data!AD978,'Average Crustal Abundance'!W$2)</f>
        <v>1.7</v>
      </c>
      <c r="BC978" s="2">
        <f>IF(AE978&gt;'Average Crustal Abundance'!X$2,Data!AE978,'Average Crustal Abundance'!X$2)</f>
        <v>20</v>
      </c>
      <c r="BD978" s="2">
        <f>IF(AF978&gt;'Average Crustal Abundance'!Y$2,Data!AF978,'Average Crustal Abundance'!Y$2)</f>
        <v>1.3</v>
      </c>
      <c r="BE978" s="3">
        <f>LOG((AG978/'Average Crustal Abundance'!B$2),1.636)</f>
        <v>0</v>
      </c>
      <c r="BF978" s="3">
        <f>LOG((AH978/'Average Crustal Abundance'!C$2),5.77)</f>
        <v>0</v>
      </c>
      <c r="BG978" s="3">
        <f>LOG((AI978/'Average Crustal Abundance'!D$2),5.07)</f>
        <v>0</v>
      </c>
      <c r="BH978" s="3">
        <f>IF(LOG((AJ978/'Average Crustal Abundance'!E$2))&lt;6,LOG((AJ978/'Average Crustal Abundance'!E$2)),6)</f>
        <v>0</v>
      </c>
      <c r="BI978" s="3">
        <f>IF(LOG((AK978/'Average Crustal Abundance'!F$2))&lt;6,LOG((AK978/'Average Crustal Abundance'!F$2)),6)</f>
        <v>0</v>
      </c>
      <c r="BJ978" s="3">
        <f>IF(LOG((AL978/'Average Crustal Abundance'!G$2))&lt;6,LOG((AL978/'Average Crustal Abundance'!G$2)),6)</f>
        <v>0</v>
      </c>
      <c r="BK978" s="3">
        <f>LOG((AM978/'Average Crustal Abundance'!H$2),5.77)</f>
        <v>0</v>
      </c>
      <c r="BL978" s="3">
        <f>IF(LOG((AN978/'Average Crustal Abundance'!I$2))&lt;6,LOG((AN978/'Average Crustal Abundance'!I$2)),6)</f>
        <v>0</v>
      </c>
      <c r="BM978" s="3">
        <f>IF(LOG((AO978/'Average Crustal Abundance'!J$2))&lt;6,LOG((AO978/'Average Crustal Abundance'!J$2)),6)</f>
        <v>0</v>
      </c>
      <c r="BN978" s="3">
        <f>LOG((AP978/'Average Crustal Abundance'!K$2),4.9)</f>
        <v>0</v>
      </c>
      <c r="BO978" s="3">
        <f>IF(LOG((AQ978/'Average Crustal Abundance'!L$2))&lt;6,LOG((AQ978/'Average Crustal Abundance'!L$2)),6)</f>
        <v>0</v>
      </c>
      <c r="BP978" s="3">
        <f>IF(LOG((AR978/'Average Crustal Abundance'!M$2))&lt;6,LOG((AR978/'Average Crustal Abundance'!M$2)),6)</f>
        <v>0</v>
      </c>
      <c r="BQ978" s="3">
        <f>IF(LOG((AS978/'Average Crustal Abundance'!N$2))&lt;6,LOG((AS978/'Average Crustal Abundance'!N$2)),6)</f>
        <v>0</v>
      </c>
      <c r="BR978" s="3">
        <f>LOG((AT978/'Average Crustal Abundance'!O$2),6.71)</f>
        <v>0</v>
      </c>
      <c r="BS978" s="3">
        <f>IF(LOG((AU978/'Average Crustal Abundance'!P$2))&lt;6,LOG((AU978/'Average Crustal Abundance'!P$2)),6)</f>
        <v>0</v>
      </c>
      <c r="BT978" s="3">
        <f>LOG((AV978/'Average Crustal Abundance'!Q$2),8.58)</f>
        <v>0</v>
      </c>
      <c r="BU978" s="3">
        <f>IF(LOG((AW978/'Average Crustal Abundance'!R$2))&lt;6,LOG((AW978/'Average Crustal Abundance'!R$2)),6)</f>
        <v>0</v>
      </c>
      <c r="BV978" s="3">
        <f>IF(LOG((AX978/'Average Crustal Abundance'!S$2))&lt;6,LOG((AX978/'Average Crustal Abundance'!S$2)),6)</f>
        <v>0</v>
      </c>
      <c r="BW978" s="3">
        <f>IF(LOG((AY978/'Average Crustal Abundance'!T$2))&lt;6,LOG((AY978/'Average Crustal Abundance'!T$2)),6)</f>
        <v>0</v>
      </c>
      <c r="BX978" s="3">
        <f>IF(LOG((AZ978/'Average Crustal Abundance'!U$2))&lt;6,LOG((AZ978/'Average Crustal Abundance'!U$2)),6)</f>
        <v>0</v>
      </c>
      <c r="BY978" s="3">
        <f>IF(LOG((BA978/'Average Crustal Abundance'!V$2))&lt;6,LOG((BA978/'Average Crustal Abundance'!V$2)),6)</f>
        <v>0</v>
      </c>
      <c r="BZ978" s="3">
        <f>LOG((BB978/'Average Crustal Abundance'!W$2),9.15)</f>
        <v>0</v>
      </c>
      <c r="CA978" s="3">
        <f>LOG((BC978/'Average Crustal Abundance'!X$2),6.07)</f>
        <v>0</v>
      </c>
      <c r="CB978" s="3">
        <f>LOG((BD978/'Average Crustal Abundance'!Y$2),9.57)</f>
        <v>0</v>
      </c>
      <c r="CC978" s="3">
        <f t="shared" si="538"/>
        <v>0</v>
      </c>
      <c r="CD978" s="3" t="e">
        <f t="shared" si="539"/>
        <v>#DIV/0!</v>
      </c>
      <c r="CE978" s="4" t="e">
        <f t="shared" si="535"/>
        <v>#DIV/0!</v>
      </c>
      <c r="CF978" s="4" t="e">
        <f t="shared" si="536"/>
        <v>#DIV/0!</v>
      </c>
      <c r="CG978" s="4" t="e">
        <f t="shared" si="537"/>
        <v>#DIV/0!</v>
      </c>
      <c r="CH978" s="4" t="e">
        <f t="shared" si="531"/>
        <v>#DIV/0!</v>
      </c>
      <c r="CI978" s="4" t="e">
        <f t="shared" si="532"/>
        <v>#DIV/0!</v>
      </c>
      <c r="CJ978" s="4" t="e">
        <f t="shared" si="533"/>
        <v>#DIV/0!</v>
      </c>
      <c r="CK978" s="4" t="e">
        <f t="shared" si="534"/>
        <v>#DIV/0!</v>
      </c>
      <c r="CL978" s="4" t="e">
        <f t="shared" si="546"/>
        <v>#DIV/0!</v>
      </c>
      <c r="CM978" s="4" t="e">
        <f t="shared" si="547"/>
        <v>#DIV/0!</v>
      </c>
      <c r="CN978" s="4" t="e">
        <f t="shared" si="528"/>
        <v>#DIV/0!</v>
      </c>
      <c r="CO978" s="4" t="e">
        <f t="shared" si="529"/>
        <v>#DIV/0!</v>
      </c>
      <c r="CP978" s="4" t="e">
        <f t="shared" si="530"/>
        <v>#DIV/0!</v>
      </c>
      <c r="CQ978" s="4" t="e">
        <f t="shared" si="541"/>
        <v>#DIV/0!</v>
      </c>
      <c r="CR978" s="4" t="e">
        <f t="shared" si="542"/>
        <v>#DIV/0!</v>
      </c>
      <c r="CS978" s="4" t="e">
        <f t="shared" si="543"/>
        <v>#DIV/0!</v>
      </c>
      <c r="CT978" s="4" t="e">
        <f t="shared" si="543"/>
        <v>#DIV/0!</v>
      </c>
      <c r="CU978" s="4" t="e">
        <f t="shared" si="543"/>
        <v>#DIV/0!</v>
      </c>
      <c r="CV978" s="4" t="e">
        <f t="shared" si="543"/>
        <v>#DIV/0!</v>
      </c>
      <c r="CW978" s="4" t="e">
        <f t="shared" si="543"/>
        <v>#DIV/0!</v>
      </c>
      <c r="CX978" s="4" t="e">
        <f t="shared" si="544"/>
        <v>#DIV/0!</v>
      </c>
      <c r="CY978" s="4" t="e">
        <f t="shared" si="545"/>
        <v>#DIV/0!</v>
      </c>
      <c r="CZ978" s="4" t="e">
        <f t="shared" si="519"/>
        <v>#DIV/0!</v>
      </c>
      <c r="DA978" s="4" t="e">
        <f t="shared" si="519"/>
        <v>#DIV/0!</v>
      </c>
      <c r="DB978" s="4" t="e">
        <f t="shared" si="519"/>
        <v>#DIV/0!</v>
      </c>
      <c r="DC978" s="3"/>
      <c r="DD978" s="3" t="e">
        <f t="shared" si="540"/>
        <v>#DIV/0!</v>
      </c>
    </row>
    <row r="979" spans="33:108" x14ac:dyDescent="0.25">
      <c r="AG979" s="2">
        <f>IF(I979&gt;'Average Crustal Abundance'!B$2,Data!I979,'Average Crustal Abundance'!B$2)</f>
        <v>52200</v>
      </c>
      <c r="AH979" s="2">
        <f>IF(J979&gt;'Average Crustal Abundance'!C$2,Data!J979,'Average Crustal Abundance'!C$2)</f>
        <v>27</v>
      </c>
      <c r="AI979" s="2">
        <f>IF(K979&gt;'Average Crustal Abundance'!D$2,Data!K979,'Average Crustal Abundance'!D$2)</f>
        <v>59</v>
      </c>
      <c r="AJ979" s="2">
        <f>IF(L979&gt;'Average Crustal Abundance'!E$2,Data!L979,'Average Crustal Abundance'!E$2)</f>
        <v>0.188</v>
      </c>
      <c r="AK979" s="2">
        <f>IF(M979&gt;'Average Crustal Abundance'!F$2,Data!M979,'Average Crustal Abundance'!F$2)</f>
        <v>1.5E-3</v>
      </c>
      <c r="AL979" s="2">
        <f>IF(N979&gt;'Average Crustal Abundance'!G$2,Data!N979,'Average Crustal Abundance'!G$2)</f>
        <v>1.5E-3</v>
      </c>
      <c r="AM979" s="2">
        <f>IF(O979&gt;'Average Crustal Abundance'!H$2,Data!O979,'Average Crustal Abundance'!H$2)</f>
        <v>27</v>
      </c>
      <c r="AN979" s="2">
        <f>IF(P979&gt;'Average Crustal Abundance'!I$2,Data!P979,'Average Crustal Abundance'!I$2)</f>
        <v>5.6000000000000001E-2</v>
      </c>
      <c r="AO979" s="2">
        <f>IF(Q979&gt;'Average Crustal Abundance'!J$2,Data!Q979,'Average Crustal Abundance'!J$2)</f>
        <v>1.2999999999999999E-3</v>
      </c>
      <c r="AP979" s="2">
        <f>IF(R979&gt;'Average Crustal Abundance'!K$2,Data!R979,'Average Crustal Abundance'!K$2)</f>
        <v>72</v>
      </c>
      <c r="AQ979" s="2">
        <f>IF(S979&gt;'Average Crustal Abundance'!L$2,Data!S979,'Average Crustal Abundance'!L$2)</f>
        <v>0.08</v>
      </c>
      <c r="AR979" s="2">
        <f>IF(T979&gt;'Average Crustal Abundance'!M$2,Data!T979,'Average Crustal Abundance'!M$2)</f>
        <v>5.1999999999999998E-2</v>
      </c>
      <c r="AS979" s="2">
        <f>IF(U979&gt;'Average Crustal Abundance'!N$2,Data!U979,'Average Crustal Abundance'!N$2)</f>
        <v>0.5</v>
      </c>
      <c r="AT979" s="2">
        <f>IF(V979&gt;'Average Crustal Abundance'!O$2,Data!V979,'Average Crustal Abundance'!O$2)</f>
        <v>11</v>
      </c>
      <c r="AU979" s="2">
        <f>IF(W979&gt;'Average Crustal Abundance'!P$2,Data!W979,'Average Crustal Abundance'!P$2)</f>
        <v>0.03</v>
      </c>
      <c r="AV979" s="2">
        <f>IF(X979&gt;'Average Crustal Abundance'!Q$2,Data!X979,'Average Crustal Abundance'!Q$2)</f>
        <v>2.5</v>
      </c>
      <c r="AW979" s="2">
        <f>IF(Y979&gt;'Average Crustal Abundance'!R$2,Data!Y979,'Average Crustal Abundance'!R$2)</f>
        <v>0.2</v>
      </c>
      <c r="AX979" s="2">
        <f>IF(Z979&gt;'Average Crustal Abundance'!S$2,Data!Z979,'Average Crustal Abundance'!S$2)</f>
        <v>0.18</v>
      </c>
      <c r="AY979" s="2">
        <f>IF(AA979&gt;'Average Crustal Abundance'!T$2,Data!AA979,'Average Crustal Abundance'!T$2)</f>
        <v>1E-3</v>
      </c>
      <c r="AZ979" s="2">
        <f>IF(AB979&gt;'Average Crustal Abundance'!U$2,Data!AB979,'Average Crustal Abundance'!U$2)</f>
        <v>0.8</v>
      </c>
      <c r="BA979" s="2">
        <f>IF(AC979&gt;'Average Crustal Abundance'!V$2,Data!AC979,'Average Crustal Abundance'!V$2)</f>
        <v>1</v>
      </c>
      <c r="BB979" s="2">
        <f>IF(AD979&gt;'Average Crustal Abundance'!W$2,Data!AD979,'Average Crustal Abundance'!W$2)</f>
        <v>1.7</v>
      </c>
      <c r="BC979" s="2">
        <f>IF(AE979&gt;'Average Crustal Abundance'!X$2,Data!AE979,'Average Crustal Abundance'!X$2)</f>
        <v>20</v>
      </c>
      <c r="BD979" s="2">
        <f>IF(AF979&gt;'Average Crustal Abundance'!Y$2,Data!AF979,'Average Crustal Abundance'!Y$2)</f>
        <v>1.3</v>
      </c>
      <c r="BE979" s="3">
        <f>LOG((AG979/'Average Crustal Abundance'!B$2),1.636)</f>
        <v>0</v>
      </c>
      <c r="BF979" s="3">
        <f>LOG((AH979/'Average Crustal Abundance'!C$2),5.77)</f>
        <v>0</v>
      </c>
      <c r="BG979" s="3">
        <f>LOG((AI979/'Average Crustal Abundance'!D$2),5.07)</f>
        <v>0</v>
      </c>
      <c r="BH979" s="3">
        <f>IF(LOG((AJ979/'Average Crustal Abundance'!E$2))&lt;6,LOG((AJ979/'Average Crustal Abundance'!E$2)),6)</f>
        <v>0</v>
      </c>
      <c r="BI979" s="3">
        <f>IF(LOG((AK979/'Average Crustal Abundance'!F$2))&lt;6,LOG((AK979/'Average Crustal Abundance'!F$2)),6)</f>
        <v>0</v>
      </c>
      <c r="BJ979" s="3">
        <f>IF(LOG((AL979/'Average Crustal Abundance'!G$2))&lt;6,LOG((AL979/'Average Crustal Abundance'!G$2)),6)</f>
        <v>0</v>
      </c>
      <c r="BK979" s="3">
        <f>LOG((AM979/'Average Crustal Abundance'!H$2),5.77)</f>
        <v>0</v>
      </c>
      <c r="BL979" s="3">
        <f>IF(LOG((AN979/'Average Crustal Abundance'!I$2))&lt;6,LOG((AN979/'Average Crustal Abundance'!I$2)),6)</f>
        <v>0</v>
      </c>
      <c r="BM979" s="3">
        <f>IF(LOG((AO979/'Average Crustal Abundance'!J$2))&lt;6,LOG((AO979/'Average Crustal Abundance'!J$2)),6)</f>
        <v>0</v>
      </c>
      <c r="BN979" s="3">
        <f>LOG((AP979/'Average Crustal Abundance'!K$2),4.9)</f>
        <v>0</v>
      </c>
      <c r="BO979" s="3">
        <f>IF(LOG((AQ979/'Average Crustal Abundance'!L$2))&lt;6,LOG((AQ979/'Average Crustal Abundance'!L$2)),6)</f>
        <v>0</v>
      </c>
      <c r="BP979" s="3">
        <f>IF(LOG((AR979/'Average Crustal Abundance'!M$2))&lt;6,LOG((AR979/'Average Crustal Abundance'!M$2)),6)</f>
        <v>0</v>
      </c>
      <c r="BQ979" s="3">
        <f>IF(LOG((AS979/'Average Crustal Abundance'!N$2))&lt;6,LOG((AS979/'Average Crustal Abundance'!N$2)),6)</f>
        <v>0</v>
      </c>
      <c r="BR979" s="3">
        <f>LOG((AT979/'Average Crustal Abundance'!O$2),6.71)</f>
        <v>0</v>
      </c>
      <c r="BS979" s="3">
        <f>IF(LOG((AU979/'Average Crustal Abundance'!P$2))&lt;6,LOG((AU979/'Average Crustal Abundance'!P$2)),6)</f>
        <v>0</v>
      </c>
      <c r="BT979" s="3">
        <f>LOG((AV979/'Average Crustal Abundance'!Q$2),8.58)</f>
        <v>0</v>
      </c>
      <c r="BU979" s="3">
        <f>IF(LOG((AW979/'Average Crustal Abundance'!R$2))&lt;6,LOG((AW979/'Average Crustal Abundance'!R$2)),6)</f>
        <v>0</v>
      </c>
      <c r="BV979" s="3">
        <f>IF(LOG((AX979/'Average Crustal Abundance'!S$2))&lt;6,LOG((AX979/'Average Crustal Abundance'!S$2)),6)</f>
        <v>0</v>
      </c>
      <c r="BW979" s="3">
        <f>IF(LOG((AY979/'Average Crustal Abundance'!T$2))&lt;6,LOG((AY979/'Average Crustal Abundance'!T$2)),6)</f>
        <v>0</v>
      </c>
      <c r="BX979" s="3">
        <f>IF(LOG((AZ979/'Average Crustal Abundance'!U$2))&lt;6,LOG((AZ979/'Average Crustal Abundance'!U$2)),6)</f>
        <v>0</v>
      </c>
      <c r="BY979" s="3">
        <f>IF(LOG((BA979/'Average Crustal Abundance'!V$2))&lt;6,LOG((BA979/'Average Crustal Abundance'!V$2)),6)</f>
        <v>0</v>
      </c>
      <c r="BZ979" s="3">
        <f>LOG((BB979/'Average Crustal Abundance'!W$2),9.15)</f>
        <v>0</v>
      </c>
      <c r="CA979" s="3">
        <f>LOG((BC979/'Average Crustal Abundance'!X$2),6.07)</f>
        <v>0</v>
      </c>
      <c r="CB979" s="3">
        <f>LOG((BD979/'Average Crustal Abundance'!Y$2),9.57)</f>
        <v>0</v>
      </c>
      <c r="CC979" s="3">
        <f t="shared" si="538"/>
        <v>0</v>
      </c>
      <c r="CD979" s="3" t="e">
        <f t="shared" si="539"/>
        <v>#DIV/0!</v>
      </c>
      <c r="CE979" s="4" t="e">
        <f t="shared" si="535"/>
        <v>#DIV/0!</v>
      </c>
      <c r="CF979" s="4" t="e">
        <f t="shared" si="536"/>
        <v>#DIV/0!</v>
      </c>
      <c r="CG979" s="4" t="e">
        <f t="shared" si="537"/>
        <v>#DIV/0!</v>
      </c>
      <c r="CH979" s="4" t="e">
        <f t="shared" si="531"/>
        <v>#DIV/0!</v>
      </c>
      <c r="CI979" s="4" t="e">
        <f t="shared" si="532"/>
        <v>#DIV/0!</v>
      </c>
      <c r="CJ979" s="4" t="e">
        <f t="shared" si="533"/>
        <v>#DIV/0!</v>
      </c>
      <c r="CK979" s="4" t="e">
        <f t="shared" si="534"/>
        <v>#DIV/0!</v>
      </c>
      <c r="CL979" s="4" t="e">
        <f t="shared" si="546"/>
        <v>#DIV/0!</v>
      </c>
      <c r="CM979" s="4" t="e">
        <f t="shared" si="547"/>
        <v>#DIV/0!</v>
      </c>
      <c r="CN979" s="4" t="e">
        <f t="shared" si="528"/>
        <v>#DIV/0!</v>
      </c>
      <c r="CO979" s="4" t="e">
        <f t="shared" si="529"/>
        <v>#DIV/0!</v>
      </c>
      <c r="CP979" s="4" t="e">
        <f t="shared" si="530"/>
        <v>#DIV/0!</v>
      </c>
      <c r="CQ979" s="4" t="e">
        <f t="shared" si="541"/>
        <v>#DIV/0!</v>
      </c>
      <c r="CR979" s="4" t="e">
        <f t="shared" si="542"/>
        <v>#DIV/0!</v>
      </c>
      <c r="CS979" s="4" t="e">
        <f t="shared" si="543"/>
        <v>#DIV/0!</v>
      </c>
      <c r="CT979" s="4" t="e">
        <f t="shared" si="543"/>
        <v>#DIV/0!</v>
      </c>
      <c r="CU979" s="4" t="e">
        <f t="shared" si="543"/>
        <v>#DIV/0!</v>
      </c>
      <c r="CV979" s="4" t="e">
        <f t="shared" si="543"/>
        <v>#DIV/0!</v>
      </c>
      <c r="CW979" s="4" t="e">
        <f t="shared" si="543"/>
        <v>#DIV/0!</v>
      </c>
      <c r="CX979" s="4" t="e">
        <f t="shared" si="544"/>
        <v>#DIV/0!</v>
      </c>
      <c r="CY979" s="4" t="e">
        <f t="shared" si="545"/>
        <v>#DIV/0!</v>
      </c>
      <c r="CZ979" s="4" t="e">
        <f t="shared" si="519"/>
        <v>#DIV/0!</v>
      </c>
      <c r="DA979" s="4" t="e">
        <f t="shared" si="519"/>
        <v>#DIV/0!</v>
      </c>
      <c r="DB979" s="4" t="e">
        <f t="shared" si="519"/>
        <v>#DIV/0!</v>
      </c>
      <c r="DC979" s="3"/>
      <c r="DD979" s="3" t="e">
        <f t="shared" si="540"/>
        <v>#DIV/0!</v>
      </c>
    </row>
    <row r="980" spans="33:108" x14ac:dyDescent="0.25">
      <c r="AG980" s="2">
        <f>IF(I980&gt;'Average Crustal Abundance'!B$2,Data!I980,'Average Crustal Abundance'!B$2)</f>
        <v>52200</v>
      </c>
      <c r="AH980" s="2">
        <f>IF(J980&gt;'Average Crustal Abundance'!C$2,Data!J980,'Average Crustal Abundance'!C$2)</f>
        <v>27</v>
      </c>
      <c r="AI980" s="2">
        <f>IF(K980&gt;'Average Crustal Abundance'!D$2,Data!K980,'Average Crustal Abundance'!D$2)</f>
        <v>59</v>
      </c>
      <c r="AJ980" s="2">
        <f>IF(L980&gt;'Average Crustal Abundance'!E$2,Data!L980,'Average Crustal Abundance'!E$2)</f>
        <v>0.188</v>
      </c>
      <c r="AK980" s="2">
        <f>IF(M980&gt;'Average Crustal Abundance'!F$2,Data!M980,'Average Crustal Abundance'!F$2)</f>
        <v>1.5E-3</v>
      </c>
      <c r="AL980" s="2">
        <f>IF(N980&gt;'Average Crustal Abundance'!G$2,Data!N980,'Average Crustal Abundance'!G$2)</f>
        <v>1.5E-3</v>
      </c>
      <c r="AM980" s="2">
        <f>IF(O980&gt;'Average Crustal Abundance'!H$2,Data!O980,'Average Crustal Abundance'!H$2)</f>
        <v>27</v>
      </c>
      <c r="AN980" s="2">
        <f>IF(P980&gt;'Average Crustal Abundance'!I$2,Data!P980,'Average Crustal Abundance'!I$2)</f>
        <v>5.6000000000000001E-2</v>
      </c>
      <c r="AO980" s="2">
        <f>IF(Q980&gt;'Average Crustal Abundance'!J$2,Data!Q980,'Average Crustal Abundance'!J$2)</f>
        <v>1.2999999999999999E-3</v>
      </c>
      <c r="AP980" s="2">
        <f>IF(R980&gt;'Average Crustal Abundance'!K$2,Data!R980,'Average Crustal Abundance'!K$2)</f>
        <v>72</v>
      </c>
      <c r="AQ980" s="2">
        <f>IF(S980&gt;'Average Crustal Abundance'!L$2,Data!S980,'Average Crustal Abundance'!L$2)</f>
        <v>0.08</v>
      </c>
      <c r="AR980" s="2">
        <f>IF(T980&gt;'Average Crustal Abundance'!M$2,Data!T980,'Average Crustal Abundance'!M$2)</f>
        <v>5.1999999999999998E-2</v>
      </c>
      <c r="AS980" s="2">
        <f>IF(U980&gt;'Average Crustal Abundance'!N$2,Data!U980,'Average Crustal Abundance'!N$2)</f>
        <v>0.5</v>
      </c>
      <c r="AT980" s="2">
        <f>IF(V980&gt;'Average Crustal Abundance'!O$2,Data!V980,'Average Crustal Abundance'!O$2)</f>
        <v>11</v>
      </c>
      <c r="AU980" s="2">
        <f>IF(W980&gt;'Average Crustal Abundance'!P$2,Data!W980,'Average Crustal Abundance'!P$2)</f>
        <v>0.03</v>
      </c>
      <c r="AV980" s="2">
        <f>IF(X980&gt;'Average Crustal Abundance'!Q$2,Data!X980,'Average Crustal Abundance'!Q$2)</f>
        <v>2.5</v>
      </c>
      <c r="AW980" s="2">
        <f>IF(Y980&gt;'Average Crustal Abundance'!R$2,Data!Y980,'Average Crustal Abundance'!R$2)</f>
        <v>0.2</v>
      </c>
      <c r="AX980" s="2">
        <f>IF(Z980&gt;'Average Crustal Abundance'!S$2,Data!Z980,'Average Crustal Abundance'!S$2)</f>
        <v>0.18</v>
      </c>
      <c r="AY980" s="2">
        <f>IF(AA980&gt;'Average Crustal Abundance'!T$2,Data!AA980,'Average Crustal Abundance'!T$2)</f>
        <v>1E-3</v>
      </c>
      <c r="AZ980" s="2">
        <f>IF(AB980&gt;'Average Crustal Abundance'!U$2,Data!AB980,'Average Crustal Abundance'!U$2)</f>
        <v>0.8</v>
      </c>
      <c r="BA980" s="2">
        <f>IF(AC980&gt;'Average Crustal Abundance'!V$2,Data!AC980,'Average Crustal Abundance'!V$2)</f>
        <v>1</v>
      </c>
      <c r="BB980" s="2">
        <f>IF(AD980&gt;'Average Crustal Abundance'!W$2,Data!AD980,'Average Crustal Abundance'!W$2)</f>
        <v>1.7</v>
      </c>
      <c r="BC980" s="2">
        <f>IF(AE980&gt;'Average Crustal Abundance'!X$2,Data!AE980,'Average Crustal Abundance'!X$2)</f>
        <v>20</v>
      </c>
      <c r="BD980" s="2">
        <f>IF(AF980&gt;'Average Crustal Abundance'!Y$2,Data!AF980,'Average Crustal Abundance'!Y$2)</f>
        <v>1.3</v>
      </c>
      <c r="BE980" s="3">
        <f>LOG((AG980/'Average Crustal Abundance'!B$2),1.636)</f>
        <v>0</v>
      </c>
      <c r="BF980" s="3">
        <f>LOG((AH980/'Average Crustal Abundance'!C$2),5.77)</f>
        <v>0</v>
      </c>
      <c r="BG980" s="3">
        <f>LOG((AI980/'Average Crustal Abundance'!D$2),5.07)</f>
        <v>0</v>
      </c>
      <c r="BH980" s="3">
        <f>IF(LOG((AJ980/'Average Crustal Abundance'!E$2))&lt;6,LOG((AJ980/'Average Crustal Abundance'!E$2)),6)</f>
        <v>0</v>
      </c>
      <c r="BI980" s="3">
        <f>IF(LOG((AK980/'Average Crustal Abundance'!F$2))&lt;6,LOG((AK980/'Average Crustal Abundance'!F$2)),6)</f>
        <v>0</v>
      </c>
      <c r="BJ980" s="3">
        <f>IF(LOG((AL980/'Average Crustal Abundance'!G$2))&lt;6,LOG((AL980/'Average Crustal Abundance'!G$2)),6)</f>
        <v>0</v>
      </c>
      <c r="BK980" s="3">
        <f>LOG((AM980/'Average Crustal Abundance'!H$2),5.77)</f>
        <v>0</v>
      </c>
      <c r="BL980" s="3">
        <f>IF(LOG((AN980/'Average Crustal Abundance'!I$2))&lt;6,LOG((AN980/'Average Crustal Abundance'!I$2)),6)</f>
        <v>0</v>
      </c>
      <c r="BM980" s="3">
        <f>IF(LOG((AO980/'Average Crustal Abundance'!J$2))&lt;6,LOG((AO980/'Average Crustal Abundance'!J$2)),6)</f>
        <v>0</v>
      </c>
      <c r="BN980" s="3">
        <f>LOG((AP980/'Average Crustal Abundance'!K$2),4.9)</f>
        <v>0</v>
      </c>
      <c r="BO980" s="3">
        <f>IF(LOG((AQ980/'Average Crustal Abundance'!L$2))&lt;6,LOG((AQ980/'Average Crustal Abundance'!L$2)),6)</f>
        <v>0</v>
      </c>
      <c r="BP980" s="3">
        <f>IF(LOG((AR980/'Average Crustal Abundance'!M$2))&lt;6,LOG((AR980/'Average Crustal Abundance'!M$2)),6)</f>
        <v>0</v>
      </c>
      <c r="BQ980" s="3">
        <f>IF(LOG((AS980/'Average Crustal Abundance'!N$2))&lt;6,LOG((AS980/'Average Crustal Abundance'!N$2)),6)</f>
        <v>0</v>
      </c>
      <c r="BR980" s="3">
        <f>LOG((AT980/'Average Crustal Abundance'!O$2),6.71)</f>
        <v>0</v>
      </c>
      <c r="BS980" s="3">
        <f>IF(LOG((AU980/'Average Crustal Abundance'!P$2))&lt;6,LOG((AU980/'Average Crustal Abundance'!P$2)),6)</f>
        <v>0</v>
      </c>
      <c r="BT980" s="3">
        <f>LOG((AV980/'Average Crustal Abundance'!Q$2),8.58)</f>
        <v>0</v>
      </c>
      <c r="BU980" s="3">
        <f>IF(LOG((AW980/'Average Crustal Abundance'!R$2))&lt;6,LOG((AW980/'Average Crustal Abundance'!R$2)),6)</f>
        <v>0</v>
      </c>
      <c r="BV980" s="3">
        <f>IF(LOG((AX980/'Average Crustal Abundance'!S$2))&lt;6,LOG((AX980/'Average Crustal Abundance'!S$2)),6)</f>
        <v>0</v>
      </c>
      <c r="BW980" s="3">
        <f>IF(LOG((AY980/'Average Crustal Abundance'!T$2))&lt;6,LOG((AY980/'Average Crustal Abundance'!T$2)),6)</f>
        <v>0</v>
      </c>
      <c r="BX980" s="3">
        <f>IF(LOG((AZ980/'Average Crustal Abundance'!U$2))&lt;6,LOG((AZ980/'Average Crustal Abundance'!U$2)),6)</f>
        <v>0</v>
      </c>
      <c r="BY980" s="3">
        <f>IF(LOG((BA980/'Average Crustal Abundance'!V$2))&lt;6,LOG((BA980/'Average Crustal Abundance'!V$2)),6)</f>
        <v>0</v>
      </c>
      <c r="BZ980" s="3">
        <f>LOG((BB980/'Average Crustal Abundance'!W$2),9.15)</f>
        <v>0</v>
      </c>
      <c r="CA980" s="3">
        <f>LOG((BC980/'Average Crustal Abundance'!X$2),6.07)</f>
        <v>0</v>
      </c>
      <c r="CB980" s="3">
        <f>LOG((BD980/'Average Crustal Abundance'!Y$2),9.57)</f>
        <v>0</v>
      </c>
      <c r="CC980" s="3">
        <f t="shared" si="538"/>
        <v>0</v>
      </c>
      <c r="CD980" s="3" t="e">
        <f t="shared" si="539"/>
        <v>#DIV/0!</v>
      </c>
      <c r="CE980" s="4" t="e">
        <f t="shared" si="535"/>
        <v>#DIV/0!</v>
      </c>
      <c r="CF980" s="4" t="e">
        <f t="shared" si="536"/>
        <v>#DIV/0!</v>
      </c>
      <c r="CG980" s="4" t="e">
        <f t="shared" si="537"/>
        <v>#DIV/0!</v>
      </c>
      <c r="CH980" s="4" t="e">
        <f t="shared" si="531"/>
        <v>#DIV/0!</v>
      </c>
      <c r="CI980" s="4" t="e">
        <f t="shared" si="532"/>
        <v>#DIV/0!</v>
      </c>
      <c r="CJ980" s="4" t="e">
        <f t="shared" si="533"/>
        <v>#DIV/0!</v>
      </c>
      <c r="CK980" s="4" t="e">
        <f t="shared" si="534"/>
        <v>#DIV/0!</v>
      </c>
      <c r="CL980" s="4" t="e">
        <f>BL980*$CD980</f>
        <v>#DIV/0!</v>
      </c>
      <c r="CM980" s="4" t="e">
        <f t="shared" ref="CM980:CR1002" si="548">BM980*$CD980</f>
        <v>#DIV/0!</v>
      </c>
      <c r="CN980" s="4" t="e">
        <f t="shared" si="548"/>
        <v>#DIV/0!</v>
      </c>
      <c r="CO980" s="4" t="e">
        <f t="shared" si="548"/>
        <v>#DIV/0!</v>
      </c>
      <c r="CP980" s="4" t="e">
        <f t="shared" si="548"/>
        <v>#DIV/0!</v>
      </c>
      <c r="CQ980" s="4" t="e">
        <f t="shared" si="548"/>
        <v>#DIV/0!</v>
      </c>
      <c r="CR980" s="4" t="e">
        <f t="shared" si="548"/>
        <v>#DIV/0!</v>
      </c>
      <c r="CS980" s="4" t="e">
        <f t="shared" si="543"/>
        <v>#DIV/0!</v>
      </c>
      <c r="CT980" s="4" t="e">
        <f t="shared" si="543"/>
        <v>#DIV/0!</v>
      </c>
      <c r="CU980" s="4" t="e">
        <f t="shared" si="543"/>
        <v>#DIV/0!</v>
      </c>
      <c r="CV980" s="4" t="e">
        <f t="shared" si="543"/>
        <v>#DIV/0!</v>
      </c>
      <c r="CW980" s="4" t="e">
        <f t="shared" si="543"/>
        <v>#DIV/0!</v>
      </c>
      <c r="CX980" s="4" t="e">
        <f t="shared" si="544"/>
        <v>#DIV/0!</v>
      </c>
      <c r="CY980" s="4" t="e">
        <f t="shared" si="545"/>
        <v>#DIV/0!</v>
      </c>
      <c r="CZ980" s="4" t="e">
        <f t="shared" si="519"/>
        <v>#DIV/0!</v>
      </c>
      <c r="DA980" s="4" t="e">
        <f t="shared" si="519"/>
        <v>#DIV/0!</v>
      </c>
      <c r="DB980" s="4" t="e">
        <f t="shared" si="519"/>
        <v>#DIV/0!</v>
      </c>
      <c r="DC980" s="3"/>
      <c r="DD980" s="3" t="e">
        <f t="shared" si="540"/>
        <v>#DIV/0!</v>
      </c>
    </row>
    <row r="981" spans="33:108" x14ac:dyDescent="0.25">
      <c r="AG981" s="2">
        <f>IF(I981&gt;'Average Crustal Abundance'!B$2,Data!I981,'Average Crustal Abundance'!B$2)</f>
        <v>52200</v>
      </c>
      <c r="AH981" s="2">
        <f>IF(J981&gt;'Average Crustal Abundance'!C$2,Data!J981,'Average Crustal Abundance'!C$2)</f>
        <v>27</v>
      </c>
      <c r="AI981" s="2">
        <f>IF(K981&gt;'Average Crustal Abundance'!D$2,Data!K981,'Average Crustal Abundance'!D$2)</f>
        <v>59</v>
      </c>
      <c r="AJ981" s="2">
        <f>IF(L981&gt;'Average Crustal Abundance'!E$2,Data!L981,'Average Crustal Abundance'!E$2)</f>
        <v>0.188</v>
      </c>
      <c r="AK981" s="2">
        <f>IF(M981&gt;'Average Crustal Abundance'!F$2,Data!M981,'Average Crustal Abundance'!F$2)</f>
        <v>1.5E-3</v>
      </c>
      <c r="AL981" s="2">
        <f>IF(N981&gt;'Average Crustal Abundance'!G$2,Data!N981,'Average Crustal Abundance'!G$2)</f>
        <v>1.5E-3</v>
      </c>
      <c r="AM981" s="2">
        <f>IF(O981&gt;'Average Crustal Abundance'!H$2,Data!O981,'Average Crustal Abundance'!H$2)</f>
        <v>27</v>
      </c>
      <c r="AN981" s="2">
        <f>IF(P981&gt;'Average Crustal Abundance'!I$2,Data!P981,'Average Crustal Abundance'!I$2)</f>
        <v>5.6000000000000001E-2</v>
      </c>
      <c r="AO981" s="2">
        <f>IF(Q981&gt;'Average Crustal Abundance'!J$2,Data!Q981,'Average Crustal Abundance'!J$2)</f>
        <v>1.2999999999999999E-3</v>
      </c>
      <c r="AP981" s="2">
        <f>IF(R981&gt;'Average Crustal Abundance'!K$2,Data!R981,'Average Crustal Abundance'!K$2)</f>
        <v>72</v>
      </c>
      <c r="AQ981" s="2">
        <f>IF(S981&gt;'Average Crustal Abundance'!L$2,Data!S981,'Average Crustal Abundance'!L$2)</f>
        <v>0.08</v>
      </c>
      <c r="AR981" s="2">
        <f>IF(T981&gt;'Average Crustal Abundance'!M$2,Data!T981,'Average Crustal Abundance'!M$2)</f>
        <v>5.1999999999999998E-2</v>
      </c>
      <c r="AS981" s="2">
        <f>IF(U981&gt;'Average Crustal Abundance'!N$2,Data!U981,'Average Crustal Abundance'!N$2)</f>
        <v>0.5</v>
      </c>
      <c r="AT981" s="2">
        <f>IF(V981&gt;'Average Crustal Abundance'!O$2,Data!V981,'Average Crustal Abundance'!O$2)</f>
        <v>11</v>
      </c>
      <c r="AU981" s="2">
        <f>IF(W981&gt;'Average Crustal Abundance'!P$2,Data!W981,'Average Crustal Abundance'!P$2)</f>
        <v>0.03</v>
      </c>
      <c r="AV981" s="2">
        <f>IF(X981&gt;'Average Crustal Abundance'!Q$2,Data!X981,'Average Crustal Abundance'!Q$2)</f>
        <v>2.5</v>
      </c>
      <c r="AW981" s="2">
        <f>IF(Y981&gt;'Average Crustal Abundance'!R$2,Data!Y981,'Average Crustal Abundance'!R$2)</f>
        <v>0.2</v>
      </c>
      <c r="AX981" s="2">
        <f>IF(Z981&gt;'Average Crustal Abundance'!S$2,Data!Z981,'Average Crustal Abundance'!S$2)</f>
        <v>0.18</v>
      </c>
      <c r="AY981" s="2">
        <f>IF(AA981&gt;'Average Crustal Abundance'!T$2,Data!AA981,'Average Crustal Abundance'!T$2)</f>
        <v>1E-3</v>
      </c>
      <c r="AZ981" s="2">
        <f>IF(AB981&gt;'Average Crustal Abundance'!U$2,Data!AB981,'Average Crustal Abundance'!U$2)</f>
        <v>0.8</v>
      </c>
      <c r="BA981" s="2">
        <f>IF(AC981&gt;'Average Crustal Abundance'!V$2,Data!AC981,'Average Crustal Abundance'!V$2)</f>
        <v>1</v>
      </c>
      <c r="BB981" s="2">
        <f>IF(AD981&gt;'Average Crustal Abundance'!W$2,Data!AD981,'Average Crustal Abundance'!W$2)</f>
        <v>1.7</v>
      </c>
      <c r="BC981" s="2">
        <f>IF(AE981&gt;'Average Crustal Abundance'!X$2,Data!AE981,'Average Crustal Abundance'!X$2)</f>
        <v>20</v>
      </c>
      <c r="BD981" s="2">
        <f>IF(AF981&gt;'Average Crustal Abundance'!Y$2,Data!AF981,'Average Crustal Abundance'!Y$2)</f>
        <v>1.3</v>
      </c>
      <c r="BE981" s="3">
        <f>LOG((AG981/'Average Crustal Abundance'!B$2),1.636)</f>
        <v>0</v>
      </c>
      <c r="BF981" s="3">
        <f>LOG((AH981/'Average Crustal Abundance'!C$2),5.77)</f>
        <v>0</v>
      </c>
      <c r="BG981" s="3">
        <f>LOG((AI981/'Average Crustal Abundance'!D$2),5.07)</f>
        <v>0</v>
      </c>
      <c r="BH981" s="3">
        <f>IF(LOG((AJ981/'Average Crustal Abundance'!E$2))&lt;6,LOG((AJ981/'Average Crustal Abundance'!E$2)),6)</f>
        <v>0</v>
      </c>
      <c r="BI981" s="3">
        <f>IF(LOG((AK981/'Average Crustal Abundance'!F$2))&lt;6,LOG((AK981/'Average Crustal Abundance'!F$2)),6)</f>
        <v>0</v>
      </c>
      <c r="BJ981" s="3">
        <f>IF(LOG((AL981/'Average Crustal Abundance'!G$2))&lt;6,LOG((AL981/'Average Crustal Abundance'!G$2)),6)</f>
        <v>0</v>
      </c>
      <c r="BK981" s="3">
        <f>LOG((AM981/'Average Crustal Abundance'!H$2),5.77)</f>
        <v>0</v>
      </c>
      <c r="BL981" s="3">
        <f>IF(LOG((AN981/'Average Crustal Abundance'!I$2))&lt;6,LOG((AN981/'Average Crustal Abundance'!I$2)),6)</f>
        <v>0</v>
      </c>
      <c r="BM981" s="3">
        <f>IF(LOG((AO981/'Average Crustal Abundance'!J$2))&lt;6,LOG((AO981/'Average Crustal Abundance'!J$2)),6)</f>
        <v>0</v>
      </c>
      <c r="BN981" s="3">
        <f>LOG((AP981/'Average Crustal Abundance'!K$2),4.9)</f>
        <v>0</v>
      </c>
      <c r="BO981" s="3">
        <f>IF(LOG((AQ981/'Average Crustal Abundance'!L$2))&lt;6,LOG((AQ981/'Average Crustal Abundance'!L$2)),6)</f>
        <v>0</v>
      </c>
      <c r="BP981" s="3">
        <f>IF(LOG((AR981/'Average Crustal Abundance'!M$2))&lt;6,LOG((AR981/'Average Crustal Abundance'!M$2)),6)</f>
        <v>0</v>
      </c>
      <c r="BQ981" s="3">
        <f>IF(LOG((AS981/'Average Crustal Abundance'!N$2))&lt;6,LOG((AS981/'Average Crustal Abundance'!N$2)),6)</f>
        <v>0</v>
      </c>
      <c r="BR981" s="3">
        <f>LOG((AT981/'Average Crustal Abundance'!O$2),6.71)</f>
        <v>0</v>
      </c>
      <c r="BS981" s="3">
        <f>IF(LOG((AU981/'Average Crustal Abundance'!P$2))&lt;6,LOG((AU981/'Average Crustal Abundance'!P$2)),6)</f>
        <v>0</v>
      </c>
      <c r="BT981" s="3">
        <f>LOG((AV981/'Average Crustal Abundance'!Q$2),8.58)</f>
        <v>0</v>
      </c>
      <c r="BU981" s="3">
        <f>IF(LOG((AW981/'Average Crustal Abundance'!R$2))&lt;6,LOG((AW981/'Average Crustal Abundance'!R$2)),6)</f>
        <v>0</v>
      </c>
      <c r="BV981" s="3">
        <f>IF(LOG((AX981/'Average Crustal Abundance'!S$2))&lt;6,LOG((AX981/'Average Crustal Abundance'!S$2)),6)</f>
        <v>0</v>
      </c>
      <c r="BW981" s="3">
        <f>IF(LOG((AY981/'Average Crustal Abundance'!T$2))&lt;6,LOG((AY981/'Average Crustal Abundance'!T$2)),6)</f>
        <v>0</v>
      </c>
      <c r="BX981" s="3">
        <f>IF(LOG((AZ981/'Average Crustal Abundance'!U$2))&lt;6,LOG((AZ981/'Average Crustal Abundance'!U$2)),6)</f>
        <v>0</v>
      </c>
      <c r="BY981" s="3">
        <f>IF(LOG((BA981/'Average Crustal Abundance'!V$2))&lt;6,LOG((BA981/'Average Crustal Abundance'!V$2)),6)</f>
        <v>0</v>
      </c>
      <c r="BZ981" s="3">
        <f>LOG((BB981/'Average Crustal Abundance'!W$2),9.15)</f>
        <v>0</v>
      </c>
      <c r="CA981" s="3">
        <f>LOG((BC981/'Average Crustal Abundance'!X$2),6.07)</f>
        <v>0</v>
      </c>
      <c r="CB981" s="3">
        <f>LOG((BD981/'Average Crustal Abundance'!Y$2),9.57)</f>
        <v>0</v>
      </c>
      <c r="CC981" s="3">
        <f t="shared" si="538"/>
        <v>0</v>
      </c>
      <c r="CD981" s="3" t="e">
        <f t="shared" si="539"/>
        <v>#DIV/0!</v>
      </c>
      <c r="CE981" s="4" t="e">
        <f t="shared" ref="CE981:CL1002" si="549">BE981*$CD981</f>
        <v>#DIV/0!</v>
      </c>
      <c r="CF981" s="4" t="e">
        <f t="shared" si="549"/>
        <v>#DIV/0!</v>
      </c>
      <c r="CG981" s="4" t="e">
        <f t="shared" si="549"/>
        <v>#DIV/0!</v>
      </c>
      <c r="CH981" s="4" t="e">
        <f t="shared" si="549"/>
        <v>#DIV/0!</v>
      </c>
      <c r="CI981" s="4" t="e">
        <f t="shared" si="549"/>
        <v>#DIV/0!</v>
      </c>
      <c r="CJ981" s="4" t="e">
        <f t="shared" si="549"/>
        <v>#DIV/0!</v>
      </c>
      <c r="CK981" s="4" t="e">
        <f t="shared" si="549"/>
        <v>#DIV/0!</v>
      </c>
      <c r="CL981" s="4" t="e">
        <f t="shared" si="549"/>
        <v>#DIV/0!</v>
      </c>
      <c r="CM981" s="4" t="e">
        <f t="shared" si="548"/>
        <v>#DIV/0!</v>
      </c>
      <c r="CN981" s="4" t="e">
        <f t="shared" si="548"/>
        <v>#DIV/0!</v>
      </c>
      <c r="CO981" s="4" t="e">
        <f t="shared" si="548"/>
        <v>#DIV/0!</v>
      </c>
      <c r="CP981" s="4" t="e">
        <f t="shared" si="548"/>
        <v>#DIV/0!</v>
      </c>
      <c r="CQ981" s="4" t="e">
        <f t="shared" si="548"/>
        <v>#DIV/0!</v>
      </c>
      <c r="CR981" s="4" t="e">
        <f t="shared" si="548"/>
        <v>#DIV/0!</v>
      </c>
      <c r="CS981" s="4" t="e">
        <f t="shared" si="543"/>
        <v>#DIV/0!</v>
      </c>
      <c r="CT981" s="4" t="e">
        <f t="shared" si="543"/>
        <v>#DIV/0!</v>
      </c>
      <c r="CU981" s="4" t="e">
        <f t="shared" si="543"/>
        <v>#DIV/0!</v>
      </c>
      <c r="CV981" s="4" t="e">
        <f t="shared" si="543"/>
        <v>#DIV/0!</v>
      </c>
      <c r="CW981" s="4" t="e">
        <f t="shared" si="543"/>
        <v>#DIV/0!</v>
      </c>
      <c r="CX981" s="4" t="e">
        <f t="shared" si="544"/>
        <v>#DIV/0!</v>
      </c>
      <c r="CY981" s="4" t="e">
        <f t="shared" si="545"/>
        <v>#DIV/0!</v>
      </c>
      <c r="CZ981" s="4" t="e">
        <f t="shared" si="519"/>
        <v>#DIV/0!</v>
      </c>
      <c r="DA981" s="4" t="e">
        <f t="shared" si="519"/>
        <v>#DIV/0!</v>
      </c>
      <c r="DB981" s="4" t="e">
        <f t="shared" si="519"/>
        <v>#DIV/0!</v>
      </c>
      <c r="DC981" s="3"/>
      <c r="DD981" s="3" t="e">
        <f t="shared" si="540"/>
        <v>#DIV/0!</v>
      </c>
    </row>
    <row r="982" spans="33:108" x14ac:dyDescent="0.25">
      <c r="AG982" s="2">
        <f>IF(I982&gt;'Average Crustal Abundance'!B$2,Data!I982,'Average Crustal Abundance'!B$2)</f>
        <v>52200</v>
      </c>
      <c r="AH982" s="2">
        <f>IF(J982&gt;'Average Crustal Abundance'!C$2,Data!J982,'Average Crustal Abundance'!C$2)</f>
        <v>27</v>
      </c>
      <c r="AI982" s="2">
        <f>IF(K982&gt;'Average Crustal Abundance'!D$2,Data!K982,'Average Crustal Abundance'!D$2)</f>
        <v>59</v>
      </c>
      <c r="AJ982" s="2">
        <f>IF(L982&gt;'Average Crustal Abundance'!E$2,Data!L982,'Average Crustal Abundance'!E$2)</f>
        <v>0.188</v>
      </c>
      <c r="AK982" s="2">
        <f>IF(M982&gt;'Average Crustal Abundance'!F$2,Data!M982,'Average Crustal Abundance'!F$2)</f>
        <v>1.5E-3</v>
      </c>
      <c r="AL982" s="2">
        <f>IF(N982&gt;'Average Crustal Abundance'!G$2,Data!N982,'Average Crustal Abundance'!G$2)</f>
        <v>1.5E-3</v>
      </c>
      <c r="AM982" s="2">
        <f>IF(O982&gt;'Average Crustal Abundance'!H$2,Data!O982,'Average Crustal Abundance'!H$2)</f>
        <v>27</v>
      </c>
      <c r="AN982" s="2">
        <f>IF(P982&gt;'Average Crustal Abundance'!I$2,Data!P982,'Average Crustal Abundance'!I$2)</f>
        <v>5.6000000000000001E-2</v>
      </c>
      <c r="AO982" s="2">
        <f>IF(Q982&gt;'Average Crustal Abundance'!J$2,Data!Q982,'Average Crustal Abundance'!J$2)</f>
        <v>1.2999999999999999E-3</v>
      </c>
      <c r="AP982" s="2">
        <f>IF(R982&gt;'Average Crustal Abundance'!K$2,Data!R982,'Average Crustal Abundance'!K$2)</f>
        <v>72</v>
      </c>
      <c r="AQ982" s="2">
        <f>IF(S982&gt;'Average Crustal Abundance'!L$2,Data!S982,'Average Crustal Abundance'!L$2)</f>
        <v>0.08</v>
      </c>
      <c r="AR982" s="2">
        <f>IF(T982&gt;'Average Crustal Abundance'!M$2,Data!T982,'Average Crustal Abundance'!M$2)</f>
        <v>5.1999999999999998E-2</v>
      </c>
      <c r="AS982" s="2">
        <f>IF(U982&gt;'Average Crustal Abundance'!N$2,Data!U982,'Average Crustal Abundance'!N$2)</f>
        <v>0.5</v>
      </c>
      <c r="AT982" s="2">
        <f>IF(V982&gt;'Average Crustal Abundance'!O$2,Data!V982,'Average Crustal Abundance'!O$2)</f>
        <v>11</v>
      </c>
      <c r="AU982" s="2">
        <f>IF(W982&gt;'Average Crustal Abundance'!P$2,Data!W982,'Average Crustal Abundance'!P$2)</f>
        <v>0.03</v>
      </c>
      <c r="AV982" s="2">
        <f>IF(X982&gt;'Average Crustal Abundance'!Q$2,Data!X982,'Average Crustal Abundance'!Q$2)</f>
        <v>2.5</v>
      </c>
      <c r="AW982" s="2">
        <f>IF(Y982&gt;'Average Crustal Abundance'!R$2,Data!Y982,'Average Crustal Abundance'!R$2)</f>
        <v>0.2</v>
      </c>
      <c r="AX982" s="2">
        <f>IF(Z982&gt;'Average Crustal Abundance'!S$2,Data!Z982,'Average Crustal Abundance'!S$2)</f>
        <v>0.18</v>
      </c>
      <c r="AY982" s="2">
        <f>IF(AA982&gt;'Average Crustal Abundance'!T$2,Data!AA982,'Average Crustal Abundance'!T$2)</f>
        <v>1E-3</v>
      </c>
      <c r="AZ982" s="2">
        <f>IF(AB982&gt;'Average Crustal Abundance'!U$2,Data!AB982,'Average Crustal Abundance'!U$2)</f>
        <v>0.8</v>
      </c>
      <c r="BA982" s="2">
        <f>IF(AC982&gt;'Average Crustal Abundance'!V$2,Data!AC982,'Average Crustal Abundance'!V$2)</f>
        <v>1</v>
      </c>
      <c r="BB982" s="2">
        <f>IF(AD982&gt;'Average Crustal Abundance'!W$2,Data!AD982,'Average Crustal Abundance'!W$2)</f>
        <v>1.7</v>
      </c>
      <c r="BC982" s="2">
        <f>IF(AE982&gt;'Average Crustal Abundance'!X$2,Data!AE982,'Average Crustal Abundance'!X$2)</f>
        <v>20</v>
      </c>
      <c r="BD982" s="2">
        <f>IF(AF982&gt;'Average Crustal Abundance'!Y$2,Data!AF982,'Average Crustal Abundance'!Y$2)</f>
        <v>1.3</v>
      </c>
      <c r="BE982" s="3">
        <f>LOG((AG982/'Average Crustal Abundance'!B$2),1.636)</f>
        <v>0</v>
      </c>
      <c r="BF982" s="3">
        <f>LOG((AH982/'Average Crustal Abundance'!C$2),5.77)</f>
        <v>0</v>
      </c>
      <c r="BG982" s="3">
        <f>LOG((AI982/'Average Crustal Abundance'!D$2),5.07)</f>
        <v>0</v>
      </c>
      <c r="BH982" s="3">
        <f>IF(LOG((AJ982/'Average Crustal Abundance'!E$2))&lt;6,LOG((AJ982/'Average Crustal Abundance'!E$2)),6)</f>
        <v>0</v>
      </c>
      <c r="BI982" s="3">
        <f>IF(LOG((AK982/'Average Crustal Abundance'!F$2))&lt;6,LOG((AK982/'Average Crustal Abundance'!F$2)),6)</f>
        <v>0</v>
      </c>
      <c r="BJ982" s="3">
        <f>IF(LOG((AL982/'Average Crustal Abundance'!G$2))&lt;6,LOG((AL982/'Average Crustal Abundance'!G$2)),6)</f>
        <v>0</v>
      </c>
      <c r="BK982" s="3">
        <f>LOG((AM982/'Average Crustal Abundance'!H$2),5.77)</f>
        <v>0</v>
      </c>
      <c r="BL982" s="3">
        <f>IF(LOG((AN982/'Average Crustal Abundance'!I$2))&lt;6,LOG((AN982/'Average Crustal Abundance'!I$2)),6)</f>
        <v>0</v>
      </c>
      <c r="BM982" s="3">
        <f>IF(LOG((AO982/'Average Crustal Abundance'!J$2))&lt;6,LOG((AO982/'Average Crustal Abundance'!J$2)),6)</f>
        <v>0</v>
      </c>
      <c r="BN982" s="3">
        <f>LOG((AP982/'Average Crustal Abundance'!K$2),4.9)</f>
        <v>0</v>
      </c>
      <c r="BO982" s="3">
        <f>IF(LOG((AQ982/'Average Crustal Abundance'!L$2))&lt;6,LOG((AQ982/'Average Crustal Abundance'!L$2)),6)</f>
        <v>0</v>
      </c>
      <c r="BP982" s="3">
        <f>IF(LOG((AR982/'Average Crustal Abundance'!M$2))&lt;6,LOG((AR982/'Average Crustal Abundance'!M$2)),6)</f>
        <v>0</v>
      </c>
      <c r="BQ982" s="3">
        <f>IF(LOG((AS982/'Average Crustal Abundance'!N$2))&lt;6,LOG((AS982/'Average Crustal Abundance'!N$2)),6)</f>
        <v>0</v>
      </c>
      <c r="BR982" s="3">
        <f>LOG((AT982/'Average Crustal Abundance'!O$2),6.71)</f>
        <v>0</v>
      </c>
      <c r="BS982" s="3">
        <f>IF(LOG((AU982/'Average Crustal Abundance'!P$2))&lt;6,LOG((AU982/'Average Crustal Abundance'!P$2)),6)</f>
        <v>0</v>
      </c>
      <c r="BT982" s="3">
        <f>LOG((AV982/'Average Crustal Abundance'!Q$2),8.58)</f>
        <v>0</v>
      </c>
      <c r="BU982" s="3">
        <f>IF(LOG((AW982/'Average Crustal Abundance'!R$2))&lt;6,LOG((AW982/'Average Crustal Abundance'!R$2)),6)</f>
        <v>0</v>
      </c>
      <c r="BV982" s="3">
        <f>IF(LOG((AX982/'Average Crustal Abundance'!S$2))&lt;6,LOG((AX982/'Average Crustal Abundance'!S$2)),6)</f>
        <v>0</v>
      </c>
      <c r="BW982" s="3">
        <f>IF(LOG((AY982/'Average Crustal Abundance'!T$2))&lt;6,LOG((AY982/'Average Crustal Abundance'!T$2)),6)</f>
        <v>0</v>
      </c>
      <c r="BX982" s="3">
        <f>IF(LOG((AZ982/'Average Crustal Abundance'!U$2))&lt;6,LOG((AZ982/'Average Crustal Abundance'!U$2)),6)</f>
        <v>0</v>
      </c>
      <c r="BY982" s="3">
        <f>IF(LOG((BA982/'Average Crustal Abundance'!V$2))&lt;6,LOG((BA982/'Average Crustal Abundance'!V$2)),6)</f>
        <v>0</v>
      </c>
      <c r="BZ982" s="3">
        <f>LOG((BB982/'Average Crustal Abundance'!W$2),9.15)</f>
        <v>0</v>
      </c>
      <c r="CA982" s="3">
        <f>LOG((BC982/'Average Crustal Abundance'!X$2),6.07)</f>
        <v>0</v>
      </c>
      <c r="CB982" s="3">
        <f>LOG((BD982/'Average Crustal Abundance'!Y$2),9.57)</f>
        <v>0</v>
      </c>
      <c r="CC982" s="3">
        <f t="shared" si="538"/>
        <v>0</v>
      </c>
      <c r="CD982" s="3" t="e">
        <f t="shared" si="539"/>
        <v>#DIV/0!</v>
      </c>
      <c r="CE982" s="4" t="e">
        <f t="shared" si="549"/>
        <v>#DIV/0!</v>
      </c>
      <c r="CF982" s="4" t="e">
        <f t="shared" si="549"/>
        <v>#DIV/0!</v>
      </c>
      <c r="CG982" s="4" t="e">
        <f t="shared" si="549"/>
        <v>#DIV/0!</v>
      </c>
      <c r="CH982" s="4" t="e">
        <f t="shared" si="549"/>
        <v>#DIV/0!</v>
      </c>
      <c r="CI982" s="4" t="e">
        <f t="shared" si="549"/>
        <v>#DIV/0!</v>
      </c>
      <c r="CJ982" s="4" t="e">
        <f t="shared" si="549"/>
        <v>#DIV/0!</v>
      </c>
      <c r="CK982" s="4" t="e">
        <f t="shared" si="549"/>
        <v>#DIV/0!</v>
      </c>
      <c r="CL982" s="4" t="e">
        <f t="shared" si="549"/>
        <v>#DIV/0!</v>
      </c>
      <c r="CM982" s="4" t="e">
        <f t="shared" si="548"/>
        <v>#DIV/0!</v>
      </c>
      <c r="CN982" s="4" t="e">
        <f t="shared" si="548"/>
        <v>#DIV/0!</v>
      </c>
      <c r="CO982" s="4" t="e">
        <f t="shared" si="548"/>
        <v>#DIV/0!</v>
      </c>
      <c r="CP982" s="4" t="e">
        <f t="shared" si="548"/>
        <v>#DIV/0!</v>
      </c>
      <c r="CQ982" s="4" t="e">
        <f t="shared" si="548"/>
        <v>#DIV/0!</v>
      </c>
      <c r="CR982" s="4" t="e">
        <f t="shared" si="548"/>
        <v>#DIV/0!</v>
      </c>
      <c r="CS982" s="4" t="e">
        <f t="shared" si="543"/>
        <v>#DIV/0!</v>
      </c>
      <c r="CT982" s="4" t="e">
        <f t="shared" si="543"/>
        <v>#DIV/0!</v>
      </c>
      <c r="CU982" s="4" t="e">
        <f t="shared" si="543"/>
        <v>#DIV/0!</v>
      </c>
      <c r="CV982" s="4" t="e">
        <f t="shared" si="543"/>
        <v>#DIV/0!</v>
      </c>
      <c r="CW982" s="4" t="e">
        <f t="shared" si="543"/>
        <v>#DIV/0!</v>
      </c>
      <c r="CX982" s="4" t="e">
        <f t="shared" si="544"/>
        <v>#DIV/0!</v>
      </c>
      <c r="CY982" s="4" t="e">
        <f t="shared" si="545"/>
        <v>#DIV/0!</v>
      </c>
      <c r="CZ982" s="4" t="e">
        <f t="shared" si="519"/>
        <v>#DIV/0!</v>
      </c>
      <c r="DA982" s="4" t="e">
        <f t="shared" si="519"/>
        <v>#DIV/0!</v>
      </c>
      <c r="DB982" s="4" t="e">
        <f t="shared" si="519"/>
        <v>#DIV/0!</v>
      </c>
      <c r="DC982" s="3"/>
      <c r="DD982" s="3" t="e">
        <f t="shared" si="540"/>
        <v>#DIV/0!</v>
      </c>
    </row>
    <row r="983" spans="33:108" x14ac:dyDescent="0.25">
      <c r="AG983" s="2">
        <f>IF(I983&gt;'Average Crustal Abundance'!B$2,Data!I983,'Average Crustal Abundance'!B$2)</f>
        <v>52200</v>
      </c>
      <c r="AH983" s="2">
        <f>IF(J983&gt;'Average Crustal Abundance'!C$2,Data!J983,'Average Crustal Abundance'!C$2)</f>
        <v>27</v>
      </c>
      <c r="AI983" s="2">
        <f>IF(K983&gt;'Average Crustal Abundance'!D$2,Data!K983,'Average Crustal Abundance'!D$2)</f>
        <v>59</v>
      </c>
      <c r="AJ983" s="2">
        <f>IF(L983&gt;'Average Crustal Abundance'!E$2,Data!L983,'Average Crustal Abundance'!E$2)</f>
        <v>0.188</v>
      </c>
      <c r="AK983" s="2">
        <f>IF(M983&gt;'Average Crustal Abundance'!F$2,Data!M983,'Average Crustal Abundance'!F$2)</f>
        <v>1.5E-3</v>
      </c>
      <c r="AL983" s="2">
        <f>IF(N983&gt;'Average Crustal Abundance'!G$2,Data!N983,'Average Crustal Abundance'!G$2)</f>
        <v>1.5E-3</v>
      </c>
      <c r="AM983" s="2">
        <f>IF(O983&gt;'Average Crustal Abundance'!H$2,Data!O983,'Average Crustal Abundance'!H$2)</f>
        <v>27</v>
      </c>
      <c r="AN983" s="2">
        <f>IF(P983&gt;'Average Crustal Abundance'!I$2,Data!P983,'Average Crustal Abundance'!I$2)</f>
        <v>5.6000000000000001E-2</v>
      </c>
      <c r="AO983" s="2">
        <f>IF(Q983&gt;'Average Crustal Abundance'!J$2,Data!Q983,'Average Crustal Abundance'!J$2)</f>
        <v>1.2999999999999999E-3</v>
      </c>
      <c r="AP983" s="2">
        <f>IF(R983&gt;'Average Crustal Abundance'!K$2,Data!R983,'Average Crustal Abundance'!K$2)</f>
        <v>72</v>
      </c>
      <c r="AQ983" s="2">
        <f>IF(S983&gt;'Average Crustal Abundance'!L$2,Data!S983,'Average Crustal Abundance'!L$2)</f>
        <v>0.08</v>
      </c>
      <c r="AR983" s="2">
        <f>IF(T983&gt;'Average Crustal Abundance'!M$2,Data!T983,'Average Crustal Abundance'!M$2)</f>
        <v>5.1999999999999998E-2</v>
      </c>
      <c r="AS983" s="2">
        <f>IF(U983&gt;'Average Crustal Abundance'!N$2,Data!U983,'Average Crustal Abundance'!N$2)</f>
        <v>0.5</v>
      </c>
      <c r="AT983" s="2">
        <f>IF(V983&gt;'Average Crustal Abundance'!O$2,Data!V983,'Average Crustal Abundance'!O$2)</f>
        <v>11</v>
      </c>
      <c r="AU983" s="2">
        <f>IF(W983&gt;'Average Crustal Abundance'!P$2,Data!W983,'Average Crustal Abundance'!P$2)</f>
        <v>0.03</v>
      </c>
      <c r="AV983" s="2">
        <f>IF(X983&gt;'Average Crustal Abundance'!Q$2,Data!X983,'Average Crustal Abundance'!Q$2)</f>
        <v>2.5</v>
      </c>
      <c r="AW983" s="2">
        <f>IF(Y983&gt;'Average Crustal Abundance'!R$2,Data!Y983,'Average Crustal Abundance'!R$2)</f>
        <v>0.2</v>
      </c>
      <c r="AX983" s="2">
        <f>IF(Z983&gt;'Average Crustal Abundance'!S$2,Data!Z983,'Average Crustal Abundance'!S$2)</f>
        <v>0.18</v>
      </c>
      <c r="AY983" s="2">
        <f>IF(AA983&gt;'Average Crustal Abundance'!T$2,Data!AA983,'Average Crustal Abundance'!T$2)</f>
        <v>1E-3</v>
      </c>
      <c r="AZ983" s="2">
        <f>IF(AB983&gt;'Average Crustal Abundance'!U$2,Data!AB983,'Average Crustal Abundance'!U$2)</f>
        <v>0.8</v>
      </c>
      <c r="BA983" s="2">
        <f>IF(AC983&gt;'Average Crustal Abundance'!V$2,Data!AC983,'Average Crustal Abundance'!V$2)</f>
        <v>1</v>
      </c>
      <c r="BB983" s="2">
        <f>IF(AD983&gt;'Average Crustal Abundance'!W$2,Data!AD983,'Average Crustal Abundance'!W$2)</f>
        <v>1.7</v>
      </c>
      <c r="BC983" s="2">
        <f>IF(AE983&gt;'Average Crustal Abundance'!X$2,Data!AE983,'Average Crustal Abundance'!X$2)</f>
        <v>20</v>
      </c>
      <c r="BD983" s="2">
        <f>IF(AF983&gt;'Average Crustal Abundance'!Y$2,Data!AF983,'Average Crustal Abundance'!Y$2)</f>
        <v>1.3</v>
      </c>
      <c r="BE983" s="3">
        <f>LOG((AG983/'Average Crustal Abundance'!B$2),1.636)</f>
        <v>0</v>
      </c>
      <c r="BF983" s="3">
        <f>LOG((AH983/'Average Crustal Abundance'!C$2),5.77)</f>
        <v>0</v>
      </c>
      <c r="BG983" s="3">
        <f>LOG((AI983/'Average Crustal Abundance'!D$2),5.07)</f>
        <v>0</v>
      </c>
      <c r="BH983" s="3">
        <f>IF(LOG((AJ983/'Average Crustal Abundance'!E$2))&lt;6,LOG((AJ983/'Average Crustal Abundance'!E$2)),6)</f>
        <v>0</v>
      </c>
      <c r="BI983" s="3">
        <f>IF(LOG((AK983/'Average Crustal Abundance'!F$2))&lt;6,LOG((AK983/'Average Crustal Abundance'!F$2)),6)</f>
        <v>0</v>
      </c>
      <c r="BJ983" s="3">
        <f>IF(LOG((AL983/'Average Crustal Abundance'!G$2))&lt;6,LOG((AL983/'Average Crustal Abundance'!G$2)),6)</f>
        <v>0</v>
      </c>
      <c r="BK983" s="3">
        <f>LOG((AM983/'Average Crustal Abundance'!H$2),5.77)</f>
        <v>0</v>
      </c>
      <c r="BL983" s="3">
        <f>IF(LOG((AN983/'Average Crustal Abundance'!I$2))&lt;6,LOG((AN983/'Average Crustal Abundance'!I$2)),6)</f>
        <v>0</v>
      </c>
      <c r="BM983" s="3">
        <f>IF(LOG((AO983/'Average Crustal Abundance'!J$2))&lt;6,LOG((AO983/'Average Crustal Abundance'!J$2)),6)</f>
        <v>0</v>
      </c>
      <c r="BN983" s="3">
        <f>LOG((AP983/'Average Crustal Abundance'!K$2),4.9)</f>
        <v>0</v>
      </c>
      <c r="BO983" s="3">
        <f>IF(LOG((AQ983/'Average Crustal Abundance'!L$2))&lt;6,LOG((AQ983/'Average Crustal Abundance'!L$2)),6)</f>
        <v>0</v>
      </c>
      <c r="BP983" s="3">
        <f>IF(LOG((AR983/'Average Crustal Abundance'!M$2))&lt;6,LOG((AR983/'Average Crustal Abundance'!M$2)),6)</f>
        <v>0</v>
      </c>
      <c r="BQ983" s="3">
        <f>IF(LOG((AS983/'Average Crustal Abundance'!N$2))&lt;6,LOG((AS983/'Average Crustal Abundance'!N$2)),6)</f>
        <v>0</v>
      </c>
      <c r="BR983" s="3">
        <f>LOG((AT983/'Average Crustal Abundance'!O$2),6.71)</f>
        <v>0</v>
      </c>
      <c r="BS983" s="3">
        <f>IF(LOG((AU983/'Average Crustal Abundance'!P$2))&lt;6,LOG((AU983/'Average Crustal Abundance'!P$2)),6)</f>
        <v>0</v>
      </c>
      <c r="BT983" s="3">
        <f>LOG((AV983/'Average Crustal Abundance'!Q$2),8.58)</f>
        <v>0</v>
      </c>
      <c r="BU983" s="3">
        <f>IF(LOG((AW983/'Average Crustal Abundance'!R$2))&lt;6,LOG((AW983/'Average Crustal Abundance'!R$2)),6)</f>
        <v>0</v>
      </c>
      <c r="BV983" s="3">
        <f>IF(LOG((AX983/'Average Crustal Abundance'!S$2))&lt;6,LOG((AX983/'Average Crustal Abundance'!S$2)),6)</f>
        <v>0</v>
      </c>
      <c r="BW983" s="3">
        <f>IF(LOG((AY983/'Average Crustal Abundance'!T$2))&lt;6,LOG((AY983/'Average Crustal Abundance'!T$2)),6)</f>
        <v>0</v>
      </c>
      <c r="BX983" s="3">
        <f>IF(LOG((AZ983/'Average Crustal Abundance'!U$2))&lt;6,LOG((AZ983/'Average Crustal Abundance'!U$2)),6)</f>
        <v>0</v>
      </c>
      <c r="BY983" s="3">
        <f>IF(LOG((BA983/'Average Crustal Abundance'!V$2))&lt;6,LOG((BA983/'Average Crustal Abundance'!V$2)),6)</f>
        <v>0</v>
      </c>
      <c r="BZ983" s="3">
        <f>LOG((BB983/'Average Crustal Abundance'!W$2),9.15)</f>
        <v>0</v>
      </c>
      <c r="CA983" s="3">
        <f>LOG((BC983/'Average Crustal Abundance'!X$2),6.07)</f>
        <v>0</v>
      </c>
      <c r="CB983" s="3">
        <f>LOG((BD983/'Average Crustal Abundance'!Y$2),9.57)</f>
        <v>0</v>
      </c>
      <c r="CC983" s="3">
        <f t="shared" si="538"/>
        <v>0</v>
      </c>
      <c r="CD983" s="3" t="e">
        <f t="shared" si="539"/>
        <v>#DIV/0!</v>
      </c>
      <c r="CE983" s="4" t="e">
        <f t="shared" si="549"/>
        <v>#DIV/0!</v>
      </c>
      <c r="CF983" s="4" t="e">
        <f t="shared" si="549"/>
        <v>#DIV/0!</v>
      </c>
      <c r="CG983" s="4" t="e">
        <f t="shared" si="549"/>
        <v>#DIV/0!</v>
      </c>
      <c r="CH983" s="4" t="e">
        <f t="shared" si="549"/>
        <v>#DIV/0!</v>
      </c>
      <c r="CI983" s="4" t="e">
        <f t="shared" si="549"/>
        <v>#DIV/0!</v>
      </c>
      <c r="CJ983" s="4" t="e">
        <f t="shared" si="549"/>
        <v>#DIV/0!</v>
      </c>
      <c r="CK983" s="4" t="e">
        <f t="shared" si="549"/>
        <v>#DIV/0!</v>
      </c>
      <c r="CL983" s="4" t="e">
        <f t="shared" si="549"/>
        <v>#DIV/0!</v>
      </c>
      <c r="CM983" s="4" t="e">
        <f t="shared" si="548"/>
        <v>#DIV/0!</v>
      </c>
      <c r="CN983" s="4" t="e">
        <f t="shared" si="548"/>
        <v>#DIV/0!</v>
      </c>
      <c r="CO983" s="4" t="e">
        <f t="shared" si="548"/>
        <v>#DIV/0!</v>
      </c>
      <c r="CP983" s="4" t="e">
        <f t="shared" si="548"/>
        <v>#DIV/0!</v>
      </c>
      <c r="CQ983" s="4" t="e">
        <f t="shared" si="548"/>
        <v>#DIV/0!</v>
      </c>
      <c r="CR983" s="4" t="e">
        <f t="shared" si="548"/>
        <v>#DIV/0!</v>
      </c>
      <c r="CS983" s="4" t="e">
        <f t="shared" si="543"/>
        <v>#DIV/0!</v>
      </c>
      <c r="CT983" s="4" t="e">
        <f t="shared" si="543"/>
        <v>#DIV/0!</v>
      </c>
      <c r="CU983" s="4" t="e">
        <f t="shared" si="543"/>
        <v>#DIV/0!</v>
      </c>
      <c r="CV983" s="4" t="e">
        <f t="shared" si="543"/>
        <v>#DIV/0!</v>
      </c>
      <c r="CW983" s="4" t="e">
        <f t="shared" si="543"/>
        <v>#DIV/0!</v>
      </c>
      <c r="CX983" s="4" t="e">
        <f t="shared" si="544"/>
        <v>#DIV/0!</v>
      </c>
      <c r="CY983" s="4" t="e">
        <f t="shared" si="545"/>
        <v>#DIV/0!</v>
      </c>
      <c r="CZ983" s="4" t="e">
        <f t="shared" si="519"/>
        <v>#DIV/0!</v>
      </c>
      <c r="DA983" s="4" t="e">
        <f t="shared" si="519"/>
        <v>#DIV/0!</v>
      </c>
      <c r="DB983" s="4" t="e">
        <f t="shared" si="519"/>
        <v>#DIV/0!</v>
      </c>
      <c r="DC983" s="3"/>
      <c r="DD983" s="3" t="e">
        <f t="shared" si="540"/>
        <v>#DIV/0!</v>
      </c>
    </row>
    <row r="984" spans="33:108" x14ac:dyDescent="0.25">
      <c r="AG984" s="2">
        <f>IF(I984&gt;'Average Crustal Abundance'!B$2,Data!I984,'Average Crustal Abundance'!B$2)</f>
        <v>52200</v>
      </c>
      <c r="AH984" s="2">
        <f>IF(J984&gt;'Average Crustal Abundance'!C$2,Data!J984,'Average Crustal Abundance'!C$2)</f>
        <v>27</v>
      </c>
      <c r="AI984" s="2">
        <f>IF(K984&gt;'Average Crustal Abundance'!D$2,Data!K984,'Average Crustal Abundance'!D$2)</f>
        <v>59</v>
      </c>
      <c r="AJ984" s="2">
        <f>IF(L984&gt;'Average Crustal Abundance'!E$2,Data!L984,'Average Crustal Abundance'!E$2)</f>
        <v>0.188</v>
      </c>
      <c r="AK984" s="2">
        <f>IF(M984&gt;'Average Crustal Abundance'!F$2,Data!M984,'Average Crustal Abundance'!F$2)</f>
        <v>1.5E-3</v>
      </c>
      <c r="AL984" s="2">
        <f>IF(N984&gt;'Average Crustal Abundance'!G$2,Data!N984,'Average Crustal Abundance'!G$2)</f>
        <v>1.5E-3</v>
      </c>
      <c r="AM984" s="2">
        <f>IF(O984&gt;'Average Crustal Abundance'!H$2,Data!O984,'Average Crustal Abundance'!H$2)</f>
        <v>27</v>
      </c>
      <c r="AN984" s="2">
        <f>IF(P984&gt;'Average Crustal Abundance'!I$2,Data!P984,'Average Crustal Abundance'!I$2)</f>
        <v>5.6000000000000001E-2</v>
      </c>
      <c r="AO984" s="2">
        <f>IF(Q984&gt;'Average Crustal Abundance'!J$2,Data!Q984,'Average Crustal Abundance'!J$2)</f>
        <v>1.2999999999999999E-3</v>
      </c>
      <c r="AP984" s="2">
        <f>IF(R984&gt;'Average Crustal Abundance'!K$2,Data!R984,'Average Crustal Abundance'!K$2)</f>
        <v>72</v>
      </c>
      <c r="AQ984" s="2">
        <f>IF(S984&gt;'Average Crustal Abundance'!L$2,Data!S984,'Average Crustal Abundance'!L$2)</f>
        <v>0.08</v>
      </c>
      <c r="AR984" s="2">
        <f>IF(T984&gt;'Average Crustal Abundance'!M$2,Data!T984,'Average Crustal Abundance'!M$2)</f>
        <v>5.1999999999999998E-2</v>
      </c>
      <c r="AS984" s="2">
        <f>IF(U984&gt;'Average Crustal Abundance'!N$2,Data!U984,'Average Crustal Abundance'!N$2)</f>
        <v>0.5</v>
      </c>
      <c r="AT984" s="2">
        <f>IF(V984&gt;'Average Crustal Abundance'!O$2,Data!V984,'Average Crustal Abundance'!O$2)</f>
        <v>11</v>
      </c>
      <c r="AU984" s="2">
        <f>IF(W984&gt;'Average Crustal Abundance'!P$2,Data!W984,'Average Crustal Abundance'!P$2)</f>
        <v>0.03</v>
      </c>
      <c r="AV984" s="2">
        <f>IF(X984&gt;'Average Crustal Abundance'!Q$2,Data!X984,'Average Crustal Abundance'!Q$2)</f>
        <v>2.5</v>
      </c>
      <c r="AW984" s="2">
        <f>IF(Y984&gt;'Average Crustal Abundance'!R$2,Data!Y984,'Average Crustal Abundance'!R$2)</f>
        <v>0.2</v>
      </c>
      <c r="AX984" s="2">
        <f>IF(Z984&gt;'Average Crustal Abundance'!S$2,Data!Z984,'Average Crustal Abundance'!S$2)</f>
        <v>0.18</v>
      </c>
      <c r="AY984" s="2">
        <f>IF(AA984&gt;'Average Crustal Abundance'!T$2,Data!AA984,'Average Crustal Abundance'!T$2)</f>
        <v>1E-3</v>
      </c>
      <c r="AZ984" s="2">
        <f>IF(AB984&gt;'Average Crustal Abundance'!U$2,Data!AB984,'Average Crustal Abundance'!U$2)</f>
        <v>0.8</v>
      </c>
      <c r="BA984" s="2">
        <f>IF(AC984&gt;'Average Crustal Abundance'!V$2,Data!AC984,'Average Crustal Abundance'!V$2)</f>
        <v>1</v>
      </c>
      <c r="BB984" s="2">
        <f>IF(AD984&gt;'Average Crustal Abundance'!W$2,Data!AD984,'Average Crustal Abundance'!W$2)</f>
        <v>1.7</v>
      </c>
      <c r="BC984" s="2">
        <f>IF(AE984&gt;'Average Crustal Abundance'!X$2,Data!AE984,'Average Crustal Abundance'!X$2)</f>
        <v>20</v>
      </c>
      <c r="BD984" s="2">
        <f>IF(AF984&gt;'Average Crustal Abundance'!Y$2,Data!AF984,'Average Crustal Abundance'!Y$2)</f>
        <v>1.3</v>
      </c>
      <c r="BE984" s="3">
        <f>LOG((AG984/'Average Crustal Abundance'!B$2),1.636)</f>
        <v>0</v>
      </c>
      <c r="BF984" s="3">
        <f>LOG((AH984/'Average Crustal Abundance'!C$2),5.77)</f>
        <v>0</v>
      </c>
      <c r="BG984" s="3">
        <f>LOG((AI984/'Average Crustal Abundance'!D$2),5.07)</f>
        <v>0</v>
      </c>
      <c r="BH984" s="3">
        <f>IF(LOG((AJ984/'Average Crustal Abundance'!E$2))&lt;6,LOG((AJ984/'Average Crustal Abundance'!E$2)),6)</f>
        <v>0</v>
      </c>
      <c r="BI984" s="3">
        <f>IF(LOG((AK984/'Average Crustal Abundance'!F$2))&lt;6,LOG((AK984/'Average Crustal Abundance'!F$2)),6)</f>
        <v>0</v>
      </c>
      <c r="BJ984" s="3">
        <f>IF(LOG((AL984/'Average Crustal Abundance'!G$2))&lt;6,LOG((AL984/'Average Crustal Abundance'!G$2)),6)</f>
        <v>0</v>
      </c>
      <c r="BK984" s="3">
        <f>LOG((AM984/'Average Crustal Abundance'!H$2),5.77)</f>
        <v>0</v>
      </c>
      <c r="BL984" s="3">
        <f>IF(LOG((AN984/'Average Crustal Abundance'!I$2))&lt;6,LOG((AN984/'Average Crustal Abundance'!I$2)),6)</f>
        <v>0</v>
      </c>
      <c r="BM984" s="3">
        <f>IF(LOG((AO984/'Average Crustal Abundance'!J$2))&lt;6,LOG((AO984/'Average Crustal Abundance'!J$2)),6)</f>
        <v>0</v>
      </c>
      <c r="BN984" s="3">
        <f>LOG((AP984/'Average Crustal Abundance'!K$2),4.9)</f>
        <v>0</v>
      </c>
      <c r="BO984" s="3">
        <f>IF(LOG((AQ984/'Average Crustal Abundance'!L$2))&lt;6,LOG((AQ984/'Average Crustal Abundance'!L$2)),6)</f>
        <v>0</v>
      </c>
      <c r="BP984" s="3">
        <f>IF(LOG((AR984/'Average Crustal Abundance'!M$2))&lt;6,LOG((AR984/'Average Crustal Abundance'!M$2)),6)</f>
        <v>0</v>
      </c>
      <c r="BQ984" s="3">
        <f>IF(LOG((AS984/'Average Crustal Abundance'!N$2))&lt;6,LOG((AS984/'Average Crustal Abundance'!N$2)),6)</f>
        <v>0</v>
      </c>
      <c r="BR984" s="3">
        <f>LOG((AT984/'Average Crustal Abundance'!O$2),6.71)</f>
        <v>0</v>
      </c>
      <c r="BS984" s="3">
        <f>IF(LOG((AU984/'Average Crustal Abundance'!P$2))&lt;6,LOG((AU984/'Average Crustal Abundance'!P$2)),6)</f>
        <v>0</v>
      </c>
      <c r="BT984" s="3">
        <f>LOG((AV984/'Average Crustal Abundance'!Q$2),8.58)</f>
        <v>0</v>
      </c>
      <c r="BU984" s="3">
        <f>IF(LOG((AW984/'Average Crustal Abundance'!R$2))&lt;6,LOG((AW984/'Average Crustal Abundance'!R$2)),6)</f>
        <v>0</v>
      </c>
      <c r="BV984" s="3">
        <f>IF(LOG((AX984/'Average Crustal Abundance'!S$2))&lt;6,LOG((AX984/'Average Crustal Abundance'!S$2)),6)</f>
        <v>0</v>
      </c>
      <c r="BW984" s="3">
        <f>IF(LOG((AY984/'Average Crustal Abundance'!T$2))&lt;6,LOG((AY984/'Average Crustal Abundance'!T$2)),6)</f>
        <v>0</v>
      </c>
      <c r="BX984" s="3">
        <f>IF(LOG((AZ984/'Average Crustal Abundance'!U$2))&lt;6,LOG((AZ984/'Average Crustal Abundance'!U$2)),6)</f>
        <v>0</v>
      </c>
      <c r="BY984" s="3">
        <f>IF(LOG((BA984/'Average Crustal Abundance'!V$2))&lt;6,LOG((BA984/'Average Crustal Abundance'!V$2)),6)</f>
        <v>0</v>
      </c>
      <c r="BZ984" s="3">
        <f>LOG((BB984/'Average Crustal Abundance'!W$2),9.15)</f>
        <v>0</v>
      </c>
      <c r="CA984" s="3">
        <f>LOG((BC984/'Average Crustal Abundance'!X$2),6.07)</f>
        <v>0</v>
      </c>
      <c r="CB984" s="3">
        <f>LOG((BD984/'Average Crustal Abundance'!Y$2),9.57)</f>
        <v>0</v>
      </c>
      <c r="CC984" s="3">
        <f t="shared" si="538"/>
        <v>0</v>
      </c>
      <c r="CD984" s="3" t="e">
        <f t="shared" si="539"/>
        <v>#DIV/0!</v>
      </c>
      <c r="CE984" s="4" t="e">
        <f t="shared" si="549"/>
        <v>#DIV/0!</v>
      </c>
      <c r="CF984" s="4" t="e">
        <f t="shared" si="549"/>
        <v>#DIV/0!</v>
      </c>
      <c r="CG984" s="4" t="e">
        <f t="shared" si="549"/>
        <v>#DIV/0!</v>
      </c>
      <c r="CH984" s="4" t="e">
        <f t="shared" si="549"/>
        <v>#DIV/0!</v>
      </c>
      <c r="CI984" s="4" t="e">
        <f t="shared" si="549"/>
        <v>#DIV/0!</v>
      </c>
      <c r="CJ984" s="4" t="e">
        <f t="shared" si="549"/>
        <v>#DIV/0!</v>
      </c>
      <c r="CK984" s="4" t="e">
        <f t="shared" si="549"/>
        <v>#DIV/0!</v>
      </c>
      <c r="CL984" s="4" t="e">
        <f t="shared" si="549"/>
        <v>#DIV/0!</v>
      </c>
      <c r="CM984" s="4" t="e">
        <f t="shared" si="548"/>
        <v>#DIV/0!</v>
      </c>
      <c r="CN984" s="4" t="e">
        <f t="shared" si="548"/>
        <v>#DIV/0!</v>
      </c>
      <c r="CO984" s="4" t="e">
        <f t="shared" si="548"/>
        <v>#DIV/0!</v>
      </c>
      <c r="CP984" s="4" t="e">
        <f t="shared" si="548"/>
        <v>#DIV/0!</v>
      </c>
      <c r="CQ984" s="4" t="e">
        <f t="shared" si="548"/>
        <v>#DIV/0!</v>
      </c>
      <c r="CR984" s="4" t="e">
        <f t="shared" si="548"/>
        <v>#DIV/0!</v>
      </c>
      <c r="CS984" s="4" t="e">
        <f t="shared" si="543"/>
        <v>#DIV/0!</v>
      </c>
      <c r="CT984" s="4" t="e">
        <f t="shared" si="543"/>
        <v>#DIV/0!</v>
      </c>
      <c r="CU984" s="4" t="e">
        <f t="shared" si="543"/>
        <v>#DIV/0!</v>
      </c>
      <c r="CV984" s="4" t="e">
        <f t="shared" si="543"/>
        <v>#DIV/0!</v>
      </c>
      <c r="CW984" s="4" t="e">
        <f t="shared" si="543"/>
        <v>#DIV/0!</v>
      </c>
      <c r="CX984" s="4" t="e">
        <f t="shared" si="544"/>
        <v>#DIV/0!</v>
      </c>
      <c r="CY984" s="4" t="e">
        <f t="shared" si="545"/>
        <v>#DIV/0!</v>
      </c>
      <c r="CZ984" s="4" t="e">
        <f t="shared" si="519"/>
        <v>#DIV/0!</v>
      </c>
      <c r="DA984" s="4" t="e">
        <f t="shared" si="519"/>
        <v>#DIV/0!</v>
      </c>
      <c r="DB984" s="4" t="e">
        <f t="shared" si="519"/>
        <v>#DIV/0!</v>
      </c>
      <c r="DC984" s="3"/>
      <c r="DD984" s="3" t="e">
        <f t="shared" si="540"/>
        <v>#DIV/0!</v>
      </c>
    </row>
    <row r="985" spans="33:108" x14ac:dyDescent="0.25">
      <c r="AG985" s="2">
        <f>IF(I985&gt;'Average Crustal Abundance'!B$2,Data!I985,'Average Crustal Abundance'!B$2)</f>
        <v>52200</v>
      </c>
      <c r="AH985" s="2">
        <f>IF(J985&gt;'Average Crustal Abundance'!C$2,Data!J985,'Average Crustal Abundance'!C$2)</f>
        <v>27</v>
      </c>
      <c r="AI985" s="2">
        <f>IF(K985&gt;'Average Crustal Abundance'!D$2,Data!K985,'Average Crustal Abundance'!D$2)</f>
        <v>59</v>
      </c>
      <c r="AJ985" s="2">
        <f>IF(L985&gt;'Average Crustal Abundance'!E$2,Data!L985,'Average Crustal Abundance'!E$2)</f>
        <v>0.188</v>
      </c>
      <c r="AK985" s="2">
        <f>IF(M985&gt;'Average Crustal Abundance'!F$2,Data!M985,'Average Crustal Abundance'!F$2)</f>
        <v>1.5E-3</v>
      </c>
      <c r="AL985" s="2">
        <f>IF(N985&gt;'Average Crustal Abundance'!G$2,Data!N985,'Average Crustal Abundance'!G$2)</f>
        <v>1.5E-3</v>
      </c>
      <c r="AM985" s="2">
        <f>IF(O985&gt;'Average Crustal Abundance'!H$2,Data!O985,'Average Crustal Abundance'!H$2)</f>
        <v>27</v>
      </c>
      <c r="AN985" s="2">
        <f>IF(P985&gt;'Average Crustal Abundance'!I$2,Data!P985,'Average Crustal Abundance'!I$2)</f>
        <v>5.6000000000000001E-2</v>
      </c>
      <c r="AO985" s="2">
        <f>IF(Q985&gt;'Average Crustal Abundance'!J$2,Data!Q985,'Average Crustal Abundance'!J$2)</f>
        <v>1.2999999999999999E-3</v>
      </c>
      <c r="AP985" s="2">
        <f>IF(R985&gt;'Average Crustal Abundance'!K$2,Data!R985,'Average Crustal Abundance'!K$2)</f>
        <v>72</v>
      </c>
      <c r="AQ985" s="2">
        <f>IF(S985&gt;'Average Crustal Abundance'!L$2,Data!S985,'Average Crustal Abundance'!L$2)</f>
        <v>0.08</v>
      </c>
      <c r="AR985" s="2">
        <f>IF(T985&gt;'Average Crustal Abundance'!M$2,Data!T985,'Average Crustal Abundance'!M$2)</f>
        <v>5.1999999999999998E-2</v>
      </c>
      <c r="AS985" s="2">
        <f>IF(U985&gt;'Average Crustal Abundance'!N$2,Data!U985,'Average Crustal Abundance'!N$2)</f>
        <v>0.5</v>
      </c>
      <c r="AT985" s="2">
        <f>IF(V985&gt;'Average Crustal Abundance'!O$2,Data!V985,'Average Crustal Abundance'!O$2)</f>
        <v>11</v>
      </c>
      <c r="AU985" s="2">
        <f>IF(W985&gt;'Average Crustal Abundance'!P$2,Data!W985,'Average Crustal Abundance'!P$2)</f>
        <v>0.03</v>
      </c>
      <c r="AV985" s="2">
        <f>IF(X985&gt;'Average Crustal Abundance'!Q$2,Data!X985,'Average Crustal Abundance'!Q$2)</f>
        <v>2.5</v>
      </c>
      <c r="AW985" s="2">
        <f>IF(Y985&gt;'Average Crustal Abundance'!R$2,Data!Y985,'Average Crustal Abundance'!R$2)</f>
        <v>0.2</v>
      </c>
      <c r="AX985" s="2">
        <f>IF(Z985&gt;'Average Crustal Abundance'!S$2,Data!Z985,'Average Crustal Abundance'!S$2)</f>
        <v>0.18</v>
      </c>
      <c r="AY985" s="2">
        <f>IF(AA985&gt;'Average Crustal Abundance'!T$2,Data!AA985,'Average Crustal Abundance'!T$2)</f>
        <v>1E-3</v>
      </c>
      <c r="AZ985" s="2">
        <f>IF(AB985&gt;'Average Crustal Abundance'!U$2,Data!AB985,'Average Crustal Abundance'!U$2)</f>
        <v>0.8</v>
      </c>
      <c r="BA985" s="2">
        <f>IF(AC985&gt;'Average Crustal Abundance'!V$2,Data!AC985,'Average Crustal Abundance'!V$2)</f>
        <v>1</v>
      </c>
      <c r="BB985" s="2">
        <f>IF(AD985&gt;'Average Crustal Abundance'!W$2,Data!AD985,'Average Crustal Abundance'!W$2)</f>
        <v>1.7</v>
      </c>
      <c r="BC985" s="2">
        <f>IF(AE985&gt;'Average Crustal Abundance'!X$2,Data!AE985,'Average Crustal Abundance'!X$2)</f>
        <v>20</v>
      </c>
      <c r="BD985" s="2">
        <f>IF(AF985&gt;'Average Crustal Abundance'!Y$2,Data!AF985,'Average Crustal Abundance'!Y$2)</f>
        <v>1.3</v>
      </c>
      <c r="BE985" s="3">
        <f>LOG((AG985/'Average Crustal Abundance'!B$2),1.636)</f>
        <v>0</v>
      </c>
      <c r="BF985" s="3">
        <f>LOG((AH985/'Average Crustal Abundance'!C$2),5.77)</f>
        <v>0</v>
      </c>
      <c r="BG985" s="3">
        <f>LOG((AI985/'Average Crustal Abundance'!D$2),5.07)</f>
        <v>0</v>
      </c>
      <c r="BH985" s="3">
        <f>IF(LOG((AJ985/'Average Crustal Abundance'!E$2))&lt;6,LOG((AJ985/'Average Crustal Abundance'!E$2)),6)</f>
        <v>0</v>
      </c>
      <c r="BI985" s="3">
        <f>IF(LOG((AK985/'Average Crustal Abundance'!F$2))&lt;6,LOG((AK985/'Average Crustal Abundance'!F$2)),6)</f>
        <v>0</v>
      </c>
      <c r="BJ985" s="3">
        <f>IF(LOG((AL985/'Average Crustal Abundance'!G$2))&lt;6,LOG((AL985/'Average Crustal Abundance'!G$2)),6)</f>
        <v>0</v>
      </c>
      <c r="BK985" s="3">
        <f>LOG((AM985/'Average Crustal Abundance'!H$2),5.77)</f>
        <v>0</v>
      </c>
      <c r="BL985" s="3">
        <f>IF(LOG((AN985/'Average Crustal Abundance'!I$2))&lt;6,LOG((AN985/'Average Crustal Abundance'!I$2)),6)</f>
        <v>0</v>
      </c>
      <c r="BM985" s="3">
        <f>IF(LOG((AO985/'Average Crustal Abundance'!J$2))&lt;6,LOG((AO985/'Average Crustal Abundance'!J$2)),6)</f>
        <v>0</v>
      </c>
      <c r="BN985" s="3">
        <f>LOG((AP985/'Average Crustal Abundance'!K$2),4.9)</f>
        <v>0</v>
      </c>
      <c r="BO985" s="3">
        <f>IF(LOG((AQ985/'Average Crustal Abundance'!L$2))&lt;6,LOG((AQ985/'Average Crustal Abundance'!L$2)),6)</f>
        <v>0</v>
      </c>
      <c r="BP985" s="3">
        <f>IF(LOG((AR985/'Average Crustal Abundance'!M$2))&lt;6,LOG((AR985/'Average Crustal Abundance'!M$2)),6)</f>
        <v>0</v>
      </c>
      <c r="BQ985" s="3">
        <f>IF(LOG((AS985/'Average Crustal Abundance'!N$2))&lt;6,LOG((AS985/'Average Crustal Abundance'!N$2)),6)</f>
        <v>0</v>
      </c>
      <c r="BR985" s="3">
        <f>LOG((AT985/'Average Crustal Abundance'!O$2),6.71)</f>
        <v>0</v>
      </c>
      <c r="BS985" s="3">
        <f>IF(LOG((AU985/'Average Crustal Abundance'!P$2))&lt;6,LOG((AU985/'Average Crustal Abundance'!P$2)),6)</f>
        <v>0</v>
      </c>
      <c r="BT985" s="3">
        <f>LOG((AV985/'Average Crustal Abundance'!Q$2),8.58)</f>
        <v>0</v>
      </c>
      <c r="BU985" s="3">
        <f>IF(LOG((AW985/'Average Crustal Abundance'!R$2))&lt;6,LOG((AW985/'Average Crustal Abundance'!R$2)),6)</f>
        <v>0</v>
      </c>
      <c r="BV985" s="3">
        <f>IF(LOG((AX985/'Average Crustal Abundance'!S$2))&lt;6,LOG((AX985/'Average Crustal Abundance'!S$2)),6)</f>
        <v>0</v>
      </c>
      <c r="BW985" s="3">
        <f>IF(LOG((AY985/'Average Crustal Abundance'!T$2))&lt;6,LOG((AY985/'Average Crustal Abundance'!T$2)),6)</f>
        <v>0</v>
      </c>
      <c r="BX985" s="3">
        <f>IF(LOG((AZ985/'Average Crustal Abundance'!U$2))&lt;6,LOG((AZ985/'Average Crustal Abundance'!U$2)),6)</f>
        <v>0</v>
      </c>
      <c r="BY985" s="3">
        <f>IF(LOG((BA985/'Average Crustal Abundance'!V$2))&lt;6,LOG((BA985/'Average Crustal Abundance'!V$2)),6)</f>
        <v>0</v>
      </c>
      <c r="BZ985" s="3">
        <f>LOG((BB985/'Average Crustal Abundance'!W$2),9.15)</f>
        <v>0</v>
      </c>
      <c r="CA985" s="3">
        <f>LOG((BC985/'Average Crustal Abundance'!X$2),6.07)</f>
        <v>0</v>
      </c>
      <c r="CB985" s="3">
        <f>LOG((BD985/'Average Crustal Abundance'!Y$2),9.57)</f>
        <v>0</v>
      </c>
      <c r="CC985" s="3">
        <f t="shared" si="538"/>
        <v>0</v>
      </c>
      <c r="CD985" s="3" t="e">
        <f t="shared" si="539"/>
        <v>#DIV/0!</v>
      </c>
      <c r="CE985" s="4" t="e">
        <f t="shared" si="549"/>
        <v>#DIV/0!</v>
      </c>
      <c r="CF985" s="4" t="e">
        <f t="shared" si="549"/>
        <v>#DIV/0!</v>
      </c>
      <c r="CG985" s="4" t="e">
        <f t="shared" si="549"/>
        <v>#DIV/0!</v>
      </c>
      <c r="CH985" s="4" t="e">
        <f t="shared" si="549"/>
        <v>#DIV/0!</v>
      </c>
      <c r="CI985" s="4" t="e">
        <f t="shared" si="549"/>
        <v>#DIV/0!</v>
      </c>
      <c r="CJ985" s="4" t="e">
        <f t="shared" si="549"/>
        <v>#DIV/0!</v>
      </c>
      <c r="CK985" s="4" t="e">
        <f t="shared" si="549"/>
        <v>#DIV/0!</v>
      </c>
      <c r="CL985" s="4" t="e">
        <f t="shared" si="549"/>
        <v>#DIV/0!</v>
      </c>
      <c r="CM985" s="4" t="e">
        <f t="shared" si="548"/>
        <v>#DIV/0!</v>
      </c>
      <c r="CN985" s="4" t="e">
        <f t="shared" si="548"/>
        <v>#DIV/0!</v>
      </c>
      <c r="CO985" s="4" t="e">
        <f t="shared" si="548"/>
        <v>#DIV/0!</v>
      </c>
      <c r="CP985" s="4" t="e">
        <f t="shared" si="548"/>
        <v>#DIV/0!</v>
      </c>
      <c r="CQ985" s="4" t="e">
        <f t="shared" si="548"/>
        <v>#DIV/0!</v>
      </c>
      <c r="CR985" s="4" t="e">
        <f t="shared" si="548"/>
        <v>#DIV/0!</v>
      </c>
      <c r="CS985" s="4" t="e">
        <f t="shared" si="543"/>
        <v>#DIV/0!</v>
      </c>
      <c r="CT985" s="4" t="e">
        <f t="shared" si="543"/>
        <v>#DIV/0!</v>
      </c>
      <c r="CU985" s="4" t="e">
        <f t="shared" si="543"/>
        <v>#DIV/0!</v>
      </c>
      <c r="CV985" s="4" t="e">
        <f t="shared" si="543"/>
        <v>#DIV/0!</v>
      </c>
      <c r="CW985" s="4" t="e">
        <f t="shared" si="543"/>
        <v>#DIV/0!</v>
      </c>
      <c r="CX985" s="4" t="e">
        <f t="shared" si="544"/>
        <v>#DIV/0!</v>
      </c>
      <c r="CY985" s="4" t="e">
        <f t="shared" si="545"/>
        <v>#DIV/0!</v>
      </c>
      <c r="CZ985" s="4" t="e">
        <f t="shared" si="519"/>
        <v>#DIV/0!</v>
      </c>
      <c r="DA985" s="4" t="e">
        <f t="shared" si="519"/>
        <v>#DIV/0!</v>
      </c>
      <c r="DB985" s="4" t="e">
        <f t="shared" si="519"/>
        <v>#DIV/0!</v>
      </c>
      <c r="DC985" s="3"/>
      <c r="DD985" s="3" t="e">
        <f t="shared" si="540"/>
        <v>#DIV/0!</v>
      </c>
    </row>
    <row r="986" spans="33:108" x14ac:dyDescent="0.25">
      <c r="AG986" s="2">
        <f>IF(I986&gt;'Average Crustal Abundance'!B$2,Data!I986,'Average Crustal Abundance'!B$2)</f>
        <v>52200</v>
      </c>
      <c r="AH986" s="2">
        <f>IF(J986&gt;'Average Crustal Abundance'!C$2,Data!J986,'Average Crustal Abundance'!C$2)</f>
        <v>27</v>
      </c>
      <c r="AI986" s="2">
        <f>IF(K986&gt;'Average Crustal Abundance'!D$2,Data!K986,'Average Crustal Abundance'!D$2)</f>
        <v>59</v>
      </c>
      <c r="AJ986" s="2">
        <f>IF(L986&gt;'Average Crustal Abundance'!E$2,Data!L986,'Average Crustal Abundance'!E$2)</f>
        <v>0.188</v>
      </c>
      <c r="AK986" s="2">
        <f>IF(M986&gt;'Average Crustal Abundance'!F$2,Data!M986,'Average Crustal Abundance'!F$2)</f>
        <v>1.5E-3</v>
      </c>
      <c r="AL986" s="2">
        <f>IF(N986&gt;'Average Crustal Abundance'!G$2,Data!N986,'Average Crustal Abundance'!G$2)</f>
        <v>1.5E-3</v>
      </c>
      <c r="AM986" s="2">
        <f>IF(O986&gt;'Average Crustal Abundance'!H$2,Data!O986,'Average Crustal Abundance'!H$2)</f>
        <v>27</v>
      </c>
      <c r="AN986" s="2">
        <f>IF(P986&gt;'Average Crustal Abundance'!I$2,Data!P986,'Average Crustal Abundance'!I$2)</f>
        <v>5.6000000000000001E-2</v>
      </c>
      <c r="AO986" s="2">
        <f>IF(Q986&gt;'Average Crustal Abundance'!J$2,Data!Q986,'Average Crustal Abundance'!J$2)</f>
        <v>1.2999999999999999E-3</v>
      </c>
      <c r="AP986" s="2">
        <f>IF(R986&gt;'Average Crustal Abundance'!K$2,Data!R986,'Average Crustal Abundance'!K$2)</f>
        <v>72</v>
      </c>
      <c r="AQ986" s="2">
        <f>IF(S986&gt;'Average Crustal Abundance'!L$2,Data!S986,'Average Crustal Abundance'!L$2)</f>
        <v>0.08</v>
      </c>
      <c r="AR986" s="2">
        <f>IF(T986&gt;'Average Crustal Abundance'!M$2,Data!T986,'Average Crustal Abundance'!M$2)</f>
        <v>5.1999999999999998E-2</v>
      </c>
      <c r="AS986" s="2">
        <f>IF(U986&gt;'Average Crustal Abundance'!N$2,Data!U986,'Average Crustal Abundance'!N$2)</f>
        <v>0.5</v>
      </c>
      <c r="AT986" s="2">
        <f>IF(V986&gt;'Average Crustal Abundance'!O$2,Data!V986,'Average Crustal Abundance'!O$2)</f>
        <v>11</v>
      </c>
      <c r="AU986" s="2">
        <f>IF(W986&gt;'Average Crustal Abundance'!P$2,Data!W986,'Average Crustal Abundance'!P$2)</f>
        <v>0.03</v>
      </c>
      <c r="AV986" s="2">
        <f>IF(X986&gt;'Average Crustal Abundance'!Q$2,Data!X986,'Average Crustal Abundance'!Q$2)</f>
        <v>2.5</v>
      </c>
      <c r="AW986" s="2">
        <f>IF(Y986&gt;'Average Crustal Abundance'!R$2,Data!Y986,'Average Crustal Abundance'!R$2)</f>
        <v>0.2</v>
      </c>
      <c r="AX986" s="2">
        <f>IF(Z986&gt;'Average Crustal Abundance'!S$2,Data!Z986,'Average Crustal Abundance'!S$2)</f>
        <v>0.18</v>
      </c>
      <c r="AY986" s="2">
        <f>IF(AA986&gt;'Average Crustal Abundance'!T$2,Data!AA986,'Average Crustal Abundance'!T$2)</f>
        <v>1E-3</v>
      </c>
      <c r="AZ986" s="2">
        <f>IF(AB986&gt;'Average Crustal Abundance'!U$2,Data!AB986,'Average Crustal Abundance'!U$2)</f>
        <v>0.8</v>
      </c>
      <c r="BA986" s="2">
        <f>IF(AC986&gt;'Average Crustal Abundance'!V$2,Data!AC986,'Average Crustal Abundance'!V$2)</f>
        <v>1</v>
      </c>
      <c r="BB986" s="2">
        <f>IF(AD986&gt;'Average Crustal Abundance'!W$2,Data!AD986,'Average Crustal Abundance'!W$2)</f>
        <v>1.7</v>
      </c>
      <c r="BC986" s="2">
        <f>IF(AE986&gt;'Average Crustal Abundance'!X$2,Data!AE986,'Average Crustal Abundance'!X$2)</f>
        <v>20</v>
      </c>
      <c r="BD986" s="2">
        <f>IF(AF986&gt;'Average Crustal Abundance'!Y$2,Data!AF986,'Average Crustal Abundance'!Y$2)</f>
        <v>1.3</v>
      </c>
      <c r="BE986" s="3">
        <f>LOG((AG986/'Average Crustal Abundance'!B$2),1.636)</f>
        <v>0</v>
      </c>
      <c r="BF986" s="3">
        <f>LOG((AH986/'Average Crustal Abundance'!C$2),5.77)</f>
        <v>0</v>
      </c>
      <c r="BG986" s="3">
        <f>LOG((AI986/'Average Crustal Abundance'!D$2),5.07)</f>
        <v>0</v>
      </c>
      <c r="BH986" s="3">
        <f>IF(LOG((AJ986/'Average Crustal Abundance'!E$2))&lt;6,LOG((AJ986/'Average Crustal Abundance'!E$2)),6)</f>
        <v>0</v>
      </c>
      <c r="BI986" s="3">
        <f>IF(LOG((AK986/'Average Crustal Abundance'!F$2))&lt;6,LOG((AK986/'Average Crustal Abundance'!F$2)),6)</f>
        <v>0</v>
      </c>
      <c r="BJ986" s="3">
        <f>IF(LOG((AL986/'Average Crustal Abundance'!G$2))&lt;6,LOG((AL986/'Average Crustal Abundance'!G$2)),6)</f>
        <v>0</v>
      </c>
      <c r="BK986" s="3">
        <f>LOG((AM986/'Average Crustal Abundance'!H$2),5.77)</f>
        <v>0</v>
      </c>
      <c r="BL986" s="3">
        <f>IF(LOG((AN986/'Average Crustal Abundance'!I$2))&lt;6,LOG((AN986/'Average Crustal Abundance'!I$2)),6)</f>
        <v>0</v>
      </c>
      <c r="BM986" s="3">
        <f>IF(LOG((AO986/'Average Crustal Abundance'!J$2))&lt;6,LOG((AO986/'Average Crustal Abundance'!J$2)),6)</f>
        <v>0</v>
      </c>
      <c r="BN986" s="3">
        <f>LOG((AP986/'Average Crustal Abundance'!K$2),4.9)</f>
        <v>0</v>
      </c>
      <c r="BO986" s="3">
        <f>IF(LOG((AQ986/'Average Crustal Abundance'!L$2))&lt;6,LOG((AQ986/'Average Crustal Abundance'!L$2)),6)</f>
        <v>0</v>
      </c>
      <c r="BP986" s="3">
        <f>IF(LOG((AR986/'Average Crustal Abundance'!M$2))&lt;6,LOG((AR986/'Average Crustal Abundance'!M$2)),6)</f>
        <v>0</v>
      </c>
      <c r="BQ986" s="3">
        <f>IF(LOG((AS986/'Average Crustal Abundance'!N$2))&lt;6,LOG((AS986/'Average Crustal Abundance'!N$2)),6)</f>
        <v>0</v>
      </c>
      <c r="BR986" s="3">
        <f>LOG((AT986/'Average Crustal Abundance'!O$2),6.71)</f>
        <v>0</v>
      </c>
      <c r="BS986" s="3">
        <f>IF(LOG((AU986/'Average Crustal Abundance'!P$2))&lt;6,LOG((AU986/'Average Crustal Abundance'!P$2)),6)</f>
        <v>0</v>
      </c>
      <c r="BT986" s="3">
        <f>LOG((AV986/'Average Crustal Abundance'!Q$2),8.58)</f>
        <v>0</v>
      </c>
      <c r="BU986" s="3">
        <f>IF(LOG((AW986/'Average Crustal Abundance'!R$2))&lt;6,LOG((AW986/'Average Crustal Abundance'!R$2)),6)</f>
        <v>0</v>
      </c>
      <c r="BV986" s="3">
        <f>IF(LOG((AX986/'Average Crustal Abundance'!S$2))&lt;6,LOG((AX986/'Average Crustal Abundance'!S$2)),6)</f>
        <v>0</v>
      </c>
      <c r="BW986" s="3">
        <f>IF(LOG((AY986/'Average Crustal Abundance'!T$2))&lt;6,LOG((AY986/'Average Crustal Abundance'!T$2)),6)</f>
        <v>0</v>
      </c>
      <c r="BX986" s="3">
        <f>IF(LOG((AZ986/'Average Crustal Abundance'!U$2))&lt;6,LOG((AZ986/'Average Crustal Abundance'!U$2)),6)</f>
        <v>0</v>
      </c>
      <c r="BY986" s="3">
        <f>IF(LOG((BA986/'Average Crustal Abundance'!V$2))&lt;6,LOG((BA986/'Average Crustal Abundance'!V$2)),6)</f>
        <v>0</v>
      </c>
      <c r="BZ986" s="3">
        <f>LOG((BB986/'Average Crustal Abundance'!W$2),9.15)</f>
        <v>0</v>
      </c>
      <c r="CA986" s="3">
        <f>LOG((BC986/'Average Crustal Abundance'!X$2),6.07)</f>
        <v>0</v>
      </c>
      <c r="CB986" s="3">
        <f>LOG((BD986/'Average Crustal Abundance'!Y$2),9.57)</f>
        <v>0</v>
      </c>
      <c r="CC986" s="3">
        <f t="shared" si="538"/>
        <v>0</v>
      </c>
      <c r="CD986" s="3" t="e">
        <f t="shared" si="539"/>
        <v>#DIV/0!</v>
      </c>
      <c r="CE986" s="4" t="e">
        <f t="shared" si="549"/>
        <v>#DIV/0!</v>
      </c>
      <c r="CF986" s="4" t="e">
        <f t="shared" si="549"/>
        <v>#DIV/0!</v>
      </c>
      <c r="CG986" s="4" t="e">
        <f t="shared" si="549"/>
        <v>#DIV/0!</v>
      </c>
      <c r="CH986" s="4" t="e">
        <f t="shared" si="549"/>
        <v>#DIV/0!</v>
      </c>
      <c r="CI986" s="4" t="e">
        <f t="shared" si="549"/>
        <v>#DIV/0!</v>
      </c>
      <c r="CJ986" s="4" t="e">
        <f t="shared" si="549"/>
        <v>#DIV/0!</v>
      </c>
      <c r="CK986" s="4" t="e">
        <f t="shared" si="549"/>
        <v>#DIV/0!</v>
      </c>
      <c r="CL986" s="4" t="e">
        <f t="shared" si="549"/>
        <v>#DIV/0!</v>
      </c>
      <c r="CM986" s="4" t="e">
        <f t="shared" si="548"/>
        <v>#DIV/0!</v>
      </c>
      <c r="CN986" s="4" t="e">
        <f t="shared" si="548"/>
        <v>#DIV/0!</v>
      </c>
      <c r="CO986" s="4" t="e">
        <f t="shared" si="548"/>
        <v>#DIV/0!</v>
      </c>
      <c r="CP986" s="4" t="e">
        <f t="shared" si="548"/>
        <v>#DIV/0!</v>
      </c>
      <c r="CQ986" s="4" t="e">
        <f t="shared" si="548"/>
        <v>#DIV/0!</v>
      </c>
      <c r="CR986" s="4" t="e">
        <f t="shared" si="548"/>
        <v>#DIV/0!</v>
      </c>
      <c r="CS986" s="4" t="e">
        <f t="shared" si="543"/>
        <v>#DIV/0!</v>
      </c>
      <c r="CT986" s="4" t="e">
        <f t="shared" si="543"/>
        <v>#DIV/0!</v>
      </c>
      <c r="CU986" s="4" t="e">
        <f t="shared" si="543"/>
        <v>#DIV/0!</v>
      </c>
      <c r="CV986" s="4" t="e">
        <f t="shared" si="543"/>
        <v>#DIV/0!</v>
      </c>
      <c r="CW986" s="4" t="e">
        <f t="shared" si="543"/>
        <v>#DIV/0!</v>
      </c>
      <c r="CX986" s="4" t="e">
        <f t="shared" si="544"/>
        <v>#DIV/0!</v>
      </c>
      <c r="CY986" s="4" t="e">
        <f t="shared" si="545"/>
        <v>#DIV/0!</v>
      </c>
      <c r="CZ986" s="4" t="e">
        <f t="shared" si="519"/>
        <v>#DIV/0!</v>
      </c>
      <c r="DA986" s="4" t="e">
        <f t="shared" si="519"/>
        <v>#DIV/0!</v>
      </c>
      <c r="DB986" s="4" t="e">
        <f t="shared" si="519"/>
        <v>#DIV/0!</v>
      </c>
      <c r="DC986" s="3"/>
      <c r="DD986" s="3" t="e">
        <f t="shared" si="540"/>
        <v>#DIV/0!</v>
      </c>
    </row>
    <row r="987" spans="33:108" x14ac:dyDescent="0.25">
      <c r="AG987" s="2">
        <f>IF(I987&gt;'Average Crustal Abundance'!B$2,Data!I987,'Average Crustal Abundance'!B$2)</f>
        <v>52200</v>
      </c>
      <c r="AH987" s="2">
        <f>IF(J987&gt;'Average Crustal Abundance'!C$2,Data!J987,'Average Crustal Abundance'!C$2)</f>
        <v>27</v>
      </c>
      <c r="AI987" s="2">
        <f>IF(K987&gt;'Average Crustal Abundance'!D$2,Data!K987,'Average Crustal Abundance'!D$2)</f>
        <v>59</v>
      </c>
      <c r="AJ987" s="2">
        <f>IF(L987&gt;'Average Crustal Abundance'!E$2,Data!L987,'Average Crustal Abundance'!E$2)</f>
        <v>0.188</v>
      </c>
      <c r="AK987" s="2">
        <f>IF(M987&gt;'Average Crustal Abundance'!F$2,Data!M987,'Average Crustal Abundance'!F$2)</f>
        <v>1.5E-3</v>
      </c>
      <c r="AL987" s="2">
        <f>IF(N987&gt;'Average Crustal Abundance'!G$2,Data!N987,'Average Crustal Abundance'!G$2)</f>
        <v>1.5E-3</v>
      </c>
      <c r="AM987" s="2">
        <f>IF(O987&gt;'Average Crustal Abundance'!H$2,Data!O987,'Average Crustal Abundance'!H$2)</f>
        <v>27</v>
      </c>
      <c r="AN987" s="2">
        <f>IF(P987&gt;'Average Crustal Abundance'!I$2,Data!P987,'Average Crustal Abundance'!I$2)</f>
        <v>5.6000000000000001E-2</v>
      </c>
      <c r="AO987" s="2">
        <f>IF(Q987&gt;'Average Crustal Abundance'!J$2,Data!Q987,'Average Crustal Abundance'!J$2)</f>
        <v>1.2999999999999999E-3</v>
      </c>
      <c r="AP987" s="2">
        <f>IF(R987&gt;'Average Crustal Abundance'!K$2,Data!R987,'Average Crustal Abundance'!K$2)</f>
        <v>72</v>
      </c>
      <c r="AQ987" s="2">
        <f>IF(S987&gt;'Average Crustal Abundance'!L$2,Data!S987,'Average Crustal Abundance'!L$2)</f>
        <v>0.08</v>
      </c>
      <c r="AR987" s="2">
        <f>IF(T987&gt;'Average Crustal Abundance'!M$2,Data!T987,'Average Crustal Abundance'!M$2)</f>
        <v>5.1999999999999998E-2</v>
      </c>
      <c r="AS987" s="2">
        <f>IF(U987&gt;'Average Crustal Abundance'!N$2,Data!U987,'Average Crustal Abundance'!N$2)</f>
        <v>0.5</v>
      </c>
      <c r="AT987" s="2">
        <f>IF(V987&gt;'Average Crustal Abundance'!O$2,Data!V987,'Average Crustal Abundance'!O$2)</f>
        <v>11</v>
      </c>
      <c r="AU987" s="2">
        <f>IF(W987&gt;'Average Crustal Abundance'!P$2,Data!W987,'Average Crustal Abundance'!P$2)</f>
        <v>0.03</v>
      </c>
      <c r="AV987" s="2">
        <f>IF(X987&gt;'Average Crustal Abundance'!Q$2,Data!X987,'Average Crustal Abundance'!Q$2)</f>
        <v>2.5</v>
      </c>
      <c r="AW987" s="2">
        <f>IF(Y987&gt;'Average Crustal Abundance'!R$2,Data!Y987,'Average Crustal Abundance'!R$2)</f>
        <v>0.2</v>
      </c>
      <c r="AX987" s="2">
        <f>IF(Z987&gt;'Average Crustal Abundance'!S$2,Data!Z987,'Average Crustal Abundance'!S$2)</f>
        <v>0.18</v>
      </c>
      <c r="AY987" s="2">
        <f>IF(AA987&gt;'Average Crustal Abundance'!T$2,Data!AA987,'Average Crustal Abundance'!T$2)</f>
        <v>1E-3</v>
      </c>
      <c r="AZ987" s="2">
        <f>IF(AB987&gt;'Average Crustal Abundance'!U$2,Data!AB987,'Average Crustal Abundance'!U$2)</f>
        <v>0.8</v>
      </c>
      <c r="BA987" s="2">
        <f>IF(AC987&gt;'Average Crustal Abundance'!V$2,Data!AC987,'Average Crustal Abundance'!V$2)</f>
        <v>1</v>
      </c>
      <c r="BB987" s="2">
        <f>IF(AD987&gt;'Average Crustal Abundance'!W$2,Data!AD987,'Average Crustal Abundance'!W$2)</f>
        <v>1.7</v>
      </c>
      <c r="BC987" s="2">
        <f>IF(AE987&gt;'Average Crustal Abundance'!X$2,Data!AE987,'Average Crustal Abundance'!X$2)</f>
        <v>20</v>
      </c>
      <c r="BD987" s="2">
        <f>IF(AF987&gt;'Average Crustal Abundance'!Y$2,Data!AF987,'Average Crustal Abundance'!Y$2)</f>
        <v>1.3</v>
      </c>
      <c r="BE987" s="3">
        <f>LOG((AG987/'Average Crustal Abundance'!B$2),1.636)</f>
        <v>0</v>
      </c>
      <c r="BF987" s="3">
        <f>LOG((AH987/'Average Crustal Abundance'!C$2),5.77)</f>
        <v>0</v>
      </c>
      <c r="BG987" s="3">
        <f>LOG((AI987/'Average Crustal Abundance'!D$2),5.07)</f>
        <v>0</v>
      </c>
      <c r="BH987" s="3">
        <f>IF(LOG((AJ987/'Average Crustal Abundance'!E$2))&lt;6,LOG((AJ987/'Average Crustal Abundance'!E$2)),6)</f>
        <v>0</v>
      </c>
      <c r="BI987" s="3">
        <f>IF(LOG((AK987/'Average Crustal Abundance'!F$2))&lt;6,LOG((AK987/'Average Crustal Abundance'!F$2)),6)</f>
        <v>0</v>
      </c>
      <c r="BJ987" s="3">
        <f>IF(LOG((AL987/'Average Crustal Abundance'!G$2))&lt;6,LOG((AL987/'Average Crustal Abundance'!G$2)),6)</f>
        <v>0</v>
      </c>
      <c r="BK987" s="3">
        <f>LOG((AM987/'Average Crustal Abundance'!H$2),5.77)</f>
        <v>0</v>
      </c>
      <c r="BL987" s="3">
        <f>IF(LOG((AN987/'Average Crustal Abundance'!I$2))&lt;6,LOG((AN987/'Average Crustal Abundance'!I$2)),6)</f>
        <v>0</v>
      </c>
      <c r="BM987" s="3">
        <f>IF(LOG((AO987/'Average Crustal Abundance'!J$2))&lt;6,LOG((AO987/'Average Crustal Abundance'!J$2)),6)</f>
        <v>0</v>
      </c>
      <c r="BN987" s="3">
        <f>LOG((AP987/'Average Crustal Abundance'!K$2),4.9)</f>
        <v>0</v>
      </c>
      <c r="BO987" s="3">
        <f>IF(LOG((AQ987/'Average Crustal Abundance'!L$2))&lt;6,LOG((AQ987/'Average Crustal Abundance'!L$2)),6)</f>
        <v>0</v>
      </c>
      <c r="BP987" s="3">
        <f>IF(LOG((AR987/'Average Crustal Abundance'!M$2))&lt;6,LOG((AR987/'Average Crustal Abundance'!M$2)),6)</f>
        <v>0</v>
      </c>
      <c r="BQ987" s="3">
        <f>IF(LOG((AS987/'Average Crustal Abundance'!N$2))&lt;6,LOG((AS987/'Average Crustal Abundance'!N$2)),6)</f>
        <v>0</v>
      </c>
      <c r="BR987" s="3">
        <f>LOG((AT987/'Average Crustal Abundance'!O$2),6.71)</f>
        <v>0</v>
      </c>
      <c r="BS987" s="3">
        <f>IF(LOG((AU987/'Average Crustal Abundance'!P$2))&lt;6,LOG((AU987/'Average Crustal Abundance'!P$2)),6)</f>
        <v>0</v>
      </c>
      <c r="BT987" s="3">
        <f>LOG((AV987/'Average Crustal Abundance'!Q$2),8.58)</f>
        <v>0</v>
      </c>
      <c r="BU987" s="3">
        <f>IF(LOG((AW987/'Average Crustal Abundance'!R$2))&lt;6,LOG((AW987/'Average Crustal Abundance'!R$2)),6)</f>
        <v>0</v>
      </c>
      <c r="BV987" s="3">
        <f>IF(LOG((AX987/'Average Crustal Abundance'!S$2))&lt;6,LOG((AX987/'Average Crustal Abundance'!S$2)),6)</f>
        <v>0</v>
      </c>
      <c r="BW987" s="3">
        <f>IF(LOG((AY987/'Average Crustal Abundance'!T$2))&lt;6,LOG((AY987/'Average Crustal Abundance'!T$2)),6)</f>
        <v>0</v>
      </c>
      <c r="BX987" s="3">
        <f>IF(LOG((AZ987/'Average Crustal Abundance'!U$2))&lt;6,LOG((AZ987/'Average Crustal Abundance'!U$2)),6)</f>
        <v>0</v>
      </c>
      <c r="BY987" s="3">
        <f>IF(LOG((BA987/'Average Crustal Abundance'!V$2))&lt;6,LOG((BA987/'Average Crustal Abundance'!V$2)),6)</f>
        <v>0</v>
      </c>
      <c r="BZ987" s="3">
        <f>LOG((BB987/'Average Crustal Abundance'!W$2),9.15)</f>
        <v>0</v>
      </c>
      <c r="CA987" s="3">
        <f>LOG((BC987/'Average Crustal Abundance'!X$2),6.07)</f>
        <v>0</v>
      </c>
      <c r="CB987" s="3">
        <f>LOG((BD987/'Average Crustal Abundance'!Y$2),9.57)</f>
        <v>0</v>
      </c>
      <c r="CC987" s="3">
        <f t="shared" si="538"/>
        <v>0</v>
      </c>
      <c r="CD987" s="3" t="e">
        <f t="shared" si="539"/>
        <v>#DIV/0!</v>
      </c>
      <c r="CE987" s="4" t="e">
        <f t="shared" si="549"/>
        <v>#DIV/0!</v>
      </c>
      <c r="CF987" s="4" t="e">
        <f t="shared" si="549"/>
        <v>#DIV/0!</v>
      </c>
      <c r="CG987" s="4" t="e">
        <f t="shared" si="549"/>
        <v>#DIV/0!</v>
      </c>
      <c r="CH987" s="4" t="e">
        <f t="shared" si="549"/>
        <v>#DIV/0!</v>
      </c>
      <c r="CI987" s="4" t="e">
        <f t="shared" si="549"/>
        <v>#DIV/0!</v>
      </c>
      <c r="CJ987" s="4" t="e">
        <f t="shared" si="549"/>
        <v>#DIV/0!</v>
      </c>
      <c r="CK987" s="4" t="e">
        <f t="shared" si="549"/>
        <v>#DIV/0!</v>
      </c>
      <c r="CL987" s="4" t="e">
        <f t="shared" si="549"/>
        <v>#DIV/0!</v>
      </c>
      <c r="CM987" s="4" t="e">
        <f t="shared" si="548"/>
        <v>#DIV/0!</v>
      </c>
      <c r="CN987" s="4" t="e">
        <f t="shared" si="548"/>
        <v>#DIV/0!</v>
      </c>
      <c r="CO987" s="4" t="e">
        <f t="shared" si="548"/>
        <v>#DIV/0!</v>
      </c>
      <c r="CP987" s="4" t="e">
        <f t="shared" si="548"/>
        <v>#DIV/0!</v>
      </c>
      <c r="CQ987" s="4" t="e">
        <f t="shared" si="548"/>
        <v>#DIV/0!</v>
      </c>
      <c r="CR987" s="4" t="e">
        <f t="shared" si="548"/>
        <v>#DIV/0!</v>
      </c>
      <c r="CS987" s="4" t="e">
        <f t="shared" si="543"/>
        <v>#DIV/0!</v>
      </c>
      <c r="CT987" s="4" t="e">
        <f t="shared" si="543"/>
        <v>#DIV/0!</v>
      </c>
      <c r="CU987" s="4" t="e">
        <f t="shared" si="543"/>
        <v>#DIV/0!</v>
      </c>
      <c r="CV987" s="4" t="e">
        <f t="shared" si="543"/>
        <v>#DIV/0!</v>
      </c>
      <c r="CW987" s="4" t="e">
        <f t="shared" si="543"/>
        <v>#DIV/0!</v>
      </c>
      <c r="CX987" s="4" t="e">
        <f t="shared" si="544"/>
        <v>#DIV/0!</v>
      </c>
      <c r="CY987" s="4" t="e">
        <f t="shared" si="545"/>
        <v>#DIV/0!</v>
      </c>
      <c r="CZ987" s="4" t="e">
        <f t="shared" si="519"/>
        <v>#DIV/0!</v>
      </c>
      <c r="DA987" s="4" t="e">
        <f t="shared" si="519"/>
        <v>#DIV/0!</v>
      </c>
      <c r="DB987" s="4" t="e">
        <f t="shared" si="519"/>
        <v>#DIV/0!</v>
      </c>
      <c r="DC987" s="3"/>
      <c r="DD987" s="3" t="e">
        <f t="shared" si="540"/>
        <v>#DIV/0!</v>
      </c>
    </row>
    <row r="988" spans="33:108" x14ac:dyDescent="0.25">
      <c r="AG988" s="2">
        <f>IF(I988&gt;'Average Crustal Abundance'!B$2,Data!I988,'Average Crustal Abundance'!B$2)</f>
        <v>52200</v>
      </c>
      <c r="AH988" s="2">
        <f>IF(J988&gt;'Average Crustal Abundance'!C$2,Data!J988,'Average Crustal Abundance'!C$2)</f>
        <v>27</v>
      </c>
      <c r="AI988" s="2">
        <f>IF(K988&gt;'Average Crustal Abundance'!D$2,Data!K988,'Average Crustal Abundance'!D$2)</f>
        <v>59</v>
      </c>
      <c r="AJ988" s="2">
        <f>IF(L988&gt;'Average Crustal Abundance'!E$2,Data!L988,'Average Crustal Abundance'!E$2)</f>
        <v>0.188</v>
      </c>
      <c r="AK988" s="2">
        <f>IF(M988&gt;'Average Crustal Abundance'!F$2,Data!M988,'Average Crustal Abundance'!F$2)</f>
        <v>1.5E-3</v>
      </c>
      <c r="AL988" s="2">
        <f>IF(N988&gt;'Average Crustal Abundance'!G$2,Data!N988,'Average Crustal Abundance'!G$2)</f>
        <v>1.5E-3</v>
      </c>
      <c r="AM988" s="2">
        <f>IF(O988&gt;'Average Crustal Abundance'!H$2,Data!O988,'Average Crustal Abundance'!H$2)</f>
        <v>27</v>
      </c>
      <c r="AN988" s="2">
        <f>IF(P988&gt;'Average Crustal Abundance'!I$2,Data!P988,'Average Crustal Abundance'!I$2)</f>
        <v>5.6000000000000001E-2</v>
      </c>
      <c r="AO988" s="2">
        <f>IF(Q988&gt;'Average Crustal Abundance'!J$2,Data!Q988,'Average Crustal Abundance'!J$2)</f>
        <v>1.2999999999999999E-3</v>
      </c>
      <c r="AP988" s="2">
        <f>IF(R988&gt;'Average Crustal Abundance'!K$2,Data!R988,'Average Crustal Abundance'!K$2)</f>
        <v>72</v>
      </c>
      <c r="AQ988" s="2">
        <f>IF(S988&gt;'Average Crustal Abundance'!L$2,Data!S988,'Average Crustal Abundance'!L$2)</f>
        <v>0.08</v>
      </c>
      <c r="AR988" s="2">
        <f>IF(T988&gt;'Average Crustal Abundance'!M$2,Data!T988,'Average Crustal Abundance'!M$2)</f>
        <v>5.1999999999999998E-2</v>
      </c>
      <c r="AS988" s="2">
        <f>IF(U988&gt;'Average Crustal Abundance'!N$2,Data!U988,'Average Crustal Abundance'!N$2)</f>
        <v>0.5</v>
      </c>
      <c r="AT988" s="2">
        <f>IF(V988&gt;'Average Crustal Abundance'!O$2,Data!V988,'Average Crustal Abundance'!O$2)</f>
        <v>11</v>
      </c>
      <c r="AU988" s="2">
        <f>IF(W988&gt;'Average Crustal Abundance'!P$2,Data!W988,'Average Crustal Abundance'!P$2)</f>
        <v>0.03</v>
      </c>
      <c r="AV988" s="2">
        <f>IF(X988&gt;'Average Crustal Abundance'!Q$2,Data!X988,'Average Crustal Abundance'!Q$2)</f>
        <v>2.5</v>
      </c>
      <c r="AW988" s="2">
        <f>IF(Y988&gt;'Average Crustal Abundance'!R$2,Data!Y988,'Average Crustal Abundance'!R$2)</f>
        <v>0.2</v>
      </c>
      <c r="AX988" s="2">
        <f>IF(Z988&gt;'Average Crustal Abundance'!S$2,Data!Z988,'Average Crustal Abundance'!S$2)</f>
        <v>0.18</v>
      </c>
      <c r="AY988" s="2">
        <f>IF(AA988&gt;'Average Crustal Abundance'!T$2,Data!AA988,'Average Crustal Abundance'!T$2)</f>
        <v>1E-3</v>
      </c>
      <c r="AZ988" s="2">
        <f>IF(AB988&gt;'Average Crustal Abundance'!U$2,Data!AB988,'Average Crustal Abundance'!U$2)</f>
        <v>0.8</v>
      </c>
      <c r="BA988" s="2">
        <f>IF(AC988&gt;'Average Crustal Abundance'!V$2,Data!AC988,'Average Crustal Abundance'!V$2)</f>
        <v>1</v>
      </c>
      <c r="BB988" s="2">
        <f>IF(AD988&gt;'Average Crustal Abundance'!W$2,Data!AD988,'Average Crustal Abundance'!W$2)</f>
        <v>1.7</v>
      </c>
      <c r="BC988" s="2">
        <f>IF(AE988&gt;'Average Crustal Abundance'!X$2,Data!AE988,'Average Crustal Abundance'!X$2)</f>
        <v>20</v>
      </c>
      <c r="BD988" s="2">
        <f>IF(AF988&gt;'Average Crustal Abundance'!Y$2,Data!AF988,'Average Crustal Abundance'!Y$2)</f>
        <v>1.3</v>
      </c>
      <c r="BE988" s="3">
        <f>LOG((AG988/'Average Crustal Abundance'!B$2),1.636)</f>
        <v>0</v>
      </c>
      <c r="BF988" s="3">
        <f>LOG((AH988/'Average Crustal Abundance'!C$2),5.77)</f>
        <v>0</v>
      </c>
      <c r="BG988" s="3">
        <f>LOG((AI988/'Average Crustal Abundance'!D$2),5.07)</f>
        <v>0</v>
      </c>
      <c r="BH988" s="3">
        <f>IF(LOG((AJ988/'Average Crustal Abundance'!E$2))&lt;6,LOG((AJ988/'Average Crustal Abundance'!E$2)),6)</f>
        <v>0</v>
      </c>
      <c r="BI988" s="3">
        <f>IF(LOG((AK988/'Average Crustal Abundance'!F$2))&lt;6,LOG((AK988/'Average Crustal Abundance'!F$2)),6)</f>
        <v>0</v>
      </c>
      <c r="BJ988" s="3">
        <f>IF(LOG((AL988/'Average Crustal Abundance'!G$2))&lt;6,LOG((AL988/'Average Crustal Abundance'!G$2)),6)</f>
        <v>0</v>
      </c>
      <c r="BK988" s="3">
        <f>LOG((AM988/'Average Crustal Abundance'!H$2),5.77)</f>
        <v>0</v>
      </c>
      <c r="BL988" s="3">
        <f>IF(LOG((AN988/'Average Crustal Abundance'!I$2))&lt;6,LOG((AN988/'Average Crustal Abundance'!I$2)),6)</f>
        <v>0</v>
      </c>
      <c r="BM988" s="3">
        <f>IF(LOG((AO988/'Average Crustal Abundance'!J$2))&lt;6,LOG((AO988/'Average Crustal Abundance'!J$2)),6)</f>
        <v>0</v>
      </c>
      <c r="BN988" s="3">
        <f>LOG((AP988/'Average Crustal Abundance'!K$2),4.9)</f>
        <v>0</v>
      </c>
      <c r="BO988" s="3">
        <f>IF(LOG((AQ988/'Average Crustal Abundance'!L$2))&lt;6,LOG((AQ988/'Average Crustal Abundance'!L$2)),6)</f>
        <v>0</v>
      </c>
      <c r="BP988" s="3">
        <f>IF(LOG((AR988/'Average Crustal Abundance'!M$2))&lt;6,LOG((AR988/'Average Crustal Abundance'!M$2)),6)</f>
        <v>0</v>
      </c>
      <c r="BQ988" s="3">
        <f>IF(LOG((AS988/'Average Crustal Abundance'!N$2))&lt;6,LOG((AS988/'Average Crustal Abundance'!N$2)),6)</f>
        <v>0</v>
      </c>
      <c r="BR988" s="3">
        <f>LOG((AT988/'Average Crustal Abundance'!O$2),6.71)</f>
        <v>0</v>
      </c>
      <c r="BS988" s="3">
        <f>IF(LOG((AU988/'Average Crustal Abundance'!P$2))&lt;6,LOG((AU988/'Average Crustal Abundance'!P$2)),6)</f>
        <v>0</v>
      </c>
      <c r="BT988" s="3">
        <f>LOG((AV988/'Average Crustal Abundance'!Q$2),8.58)</f>
        <v>0</v>
      </c>
      <c r="BU988" s="3">
        <f>IF(LOG((AW988/'Average Crustal Abundance'!R$2))&lt;6,LOG((AW988/'Average Crustal Abundance'!R$2)),6)</f>
        <v>0</v>
      </c>
      <c r="BV988" s="3">
        <f>IF(LOG((AX988/'Average Crustal Abundance'!S$2))&lt;6,LOG((AX988/'Average Crustal Abundance'!S$2)),6)</f>
        <v>0</v>
      </c>
      <c r="BW988" s="3">
        <f>IF(LOG((AY988/'Average Crustal Abundance'!T$2))&lt;6,LOG((AY988/'Average Crustal Abundance'!T$2)),6)</f>
        <v>0</v>
      </c>
      <c r="BX988" s="3">
        <f>IF(LOG((AZ988/'Average Crustal Abundance'!U$2))&lt;6,LOG((AZ988/'Average Crustal Abundance'!U$2)),6)</f>
        <v>0</v>
      </c>
      <c r="BY988" s="3">
        <f>IF(LOG((BA988/'Average Crustal Abundance'!V$2))&lt;6,LOG((BA988/'Average Crustal Abundance'!V$2)),6)</f>
        <v>0</v>
      </c>
      <c r="BZ988" s="3">
        <f>LOG((BB988/'Average Crustal Abundance'!W$2),9.15)</f>
        <v>0</v>
      </c>
      <c r="CA988" s="3">
        <f>LOG((BC988/'Average Crustal Abundance'!X$2),6.07)</f>
        <v>0</v>
      </c>
      <c r="CB988" s="3">
        <f>LOG((BD988/'Average Crustal Abundance'!Y$2),9.57)</f>
        <v>0</v>
      </c>
      <c r="CC988" s="3">
        <f t="shared" si="538"/>
        <v>0</v>
      </c>
      <c r="CD988" s="3" t="e">
        <f t="shared" si="539"/>
        <v>#DIV/0!</v>
      </c>
      <c r="CE988" s="4" t="e">
        <f t="shared" si="549"/>
        <v>#DIV/0!</v>
      </c>
      <c r="CF988" s="4" t="e">
        <f t="shared" si="549"/>
        <v>#DIV/0!</v>
      </c>
      <c r="CG988" s="4" t="e">
        <f t="shared" si="549"/>
        <v>#DIV/0!</v>
      </c>
      <c r="CH988" s="4" t="e">
        <f t="shared" si="549"/>
        <v>#DIV/0!</v>
      </c>
      <c r="CI988" s="4" t="e">
        <f t="shared" si="549"/>
        <v>#DIV/0!</v>
      </c>
      <c r="CJ988" s="4" t="e">
        <f t="shared" si="549"/>
        <v>#DIV/0!</v>
      </c>
      <c r="CK988" s="4" t="e">
        <f t="shared" si="549"/>
        <v>#DIV/0!</v>
      </c>
      <c r="CL988" s="4" t="e">
        <f t="shared" si="549"/>
        <v>#DIV/0!</v>
      </c>
      <c r="CM988" s="4" t="e">
        <f t="shared" si="548"/>
        <v>#DIV/0!</v>
      </c>
      <c r="CN988" s="4" t="e">
        <f t="shared" si="548"/>
        <v>#DIV/0!</v>
      </c>
      <c r="CO988" s="4" t="e">
        <f t="shared" si="548"/>
        <v>#DIV/0!</v>
      </c>
      <c r="CP988" s="4" t="e">
        <f t="shared" si="548"/>
        <v>#DIV/0!</v>
      </c>
      <c r="CQ988" s="4" t="e">
        <f t="shared" si="548"/>
        <v>#DIV/0!</v>
      </c>
      <c r="CR988" s="4" t="e">
        <f t="shared" si="548"/>
        <v>#DIV/0!</v>
      </c>
      <c r="CS988" s="4" t="e">
        <f t="shared" si="543"/>
        <v>#DIV/0!</v>
      </c>
      <c r="CT988" s="4" t="e">
        <f t="shared" si="543"/>
        <v>#DIV/0!</v>
      </c>
      <c r="CU988" s="4" t="e">
        <f t="shared" si="543"/>
        <v>#DIV/0!</v>
      </c>
      <c r="CV988" s="4" t="e">
        <f t="shared" si="543"/>
        <v>#DIV/0!</v>
      </c>
      <c r="CW988" s="4" t="e">
        <f t="shared" si="543"/>
        <v>#DIV/0!</v>
      </c>
      <c r="CX988" s="4" t="e">
        <f t="shared" si="544"/>
        <v>#DIV/0!</v>
      </c>
      <c r="CY988" s="4" t="e">
        <f t="shared" si="545"/>
        <v>#DIV/0!</v>
      </c>
      <c r="CZ988" s="4" t="e">
        <f t="shared" si="519"/>
        <v>#DIV/0!</v>
      </c>
      <c r="DA988" s="4" t="e">
        <f t="shared" si="519"/>
        <v>#DIV/0!</v>
      </c>
      <c r="DB988" s="4" t="e">
        <f t="shared" si="519"/>
        <v>#DIV/0!</v>
      </c>
      <c r="DC988" s="3"/>
      <c r="DD988" s="3" t="e">
        <f t="shared" si="540"/>
        <v>#DIV/0!</v>
      </c>
    </row>
    <row r="989" spans="33:108" x14ac:dyDescent="0.25">
      <c r="AG989" s="2">
        <f>IF(I989&gt;'Average Crustal Abundance'!B$2,Data!I989,'Average Crustal Abundance'!B$2)</f>
        <v>52200</v>
      </c>
      <c r="AH989" s="2">
        <f>IF(J989&gt;'Average Crustal Abundance'!C$2,Data!J989,'Average Crustal Abundance'!C$2)</f>
        <v>27</v>
      </c>
      <c r="AI989" s="2">
        <f>IF(K989&gt;'Average Crustal Abundance'!D$2,Data!K989,'Average Crustal Abundance'!D$2)</f>
        <v>59</v>
      </c>
      <c r="AJ989" s="2">
        <f>IF(L989&gt;'Average Crustal Abundance'!E$2,Data!L989,'Average Crustal Abundance'!E$2)</f>
        <v>0.188</v>
      </c>
      <c r="AK989" s="2">
        <f>IF(M989&gt;'Average Crustal Abundance'!F$2,Data!M989,'Average Crustal Abundance'!F$2)</f>
        <v>1.5E-3</v>
      </c>
      <c r="AL989" s="2">
        <f>IF(N989&gt;'Average Crustal Abundance'!G$2,Data!N989,'Average Crustal Abundance'!G$2)</f>
        <v>1.5E-3</v>
      </c>
      <c r="AM989" s="2">
        <f>IF(O989&gt;'Average Crustal Abundance'!H$2,Data!O989,'Average Crustal Abundance'!H$2)</f>
        <v>27</v>
      </c>
      <c r="AN989" s="2">
        <f>IF(P989&gt;'Average Crustal Abundance'!I$2,Data!P989,'Average Crustal Abundance'!I$2)</f>
        <v>5.6000000000000001E-2</v>
      </c>
      <c r="AO989" s="2">
        <f>IF(Q989&gt;'Average Crustal Abundance'!J$2,Data!Q989,'Average Crustal Abundance'!J$2)</f>
        <v>1.2999999999999999E-3</v>
      </c>
      <c r="AP989" s="2">
        <f>IF(R989&gt;'Average Crustal Abundance'!K$2,Data!R989,'Average Crustal Abundance'!K$2)</f>
        <v>72</v>
      </c>
      <c r="AQ989" s="2">
        <f>IF(S989&gt;'Average Crustal Abundance'!L$2,Data!S989,'Average Crustal Abundance'!L$2)</f>
        <v>0.08</v>
      </c>
      <c r="AR989" s="2">
        <f>IF(T989&gt;'Average Crustal Abundance'!M$2,Data!T989,'Average Crustal Abundance'!M$2)</f>
        <v>5.1999999999999998E-2</v>
      </c>
      <c r="AS989" s="2">
        <f>IF(U989&gt;'Average Crustal Abundance'!N$2,Data!U989,'Average Crustal Abundance'!N$2)</f>
        <v>0.5</v>
      </c>
      <c r="AT989" s="2">
        <f>IF(V989&gt;'Average Crustal Abundance'!O$2,Data!V989,'Average Crustal Abundance'!O$2)</f>
        <v>11</v>
      </c>
      <c r="AU989" s="2">
        <f>IF(W989&gt;'Average Crustal Abundance'!P$2,Data!W989,'Average Crustal Abundance'!P$2)</f>
        <v>0.03</v>
      </c>
      <c r="AV989" s="2">
        <f>IF(X989&gt;'Average Crustal Abundance'!Q$2,Data!X989,'Average Crustal Abundance'!Q$2)</f>
        <v>2.5</v>
      </c>
      <c r="AW989" s="2">
        <f>IF(Y989&gt;'Average Crustal Abundance'!R$2,Data!Y989,'Average Crustal Abundance'!R$2)</f>
        <v>0.2</v>
      </c>
      <c r="AX989" s="2">
        <f>IF(Z989&gt;'Average Crustal Abundance'!S$2,Data!Z989,'Average Crustal Abundance'!S$2)</f>
        <v>0.18</v>
      </c>
      <c r="AY989" s="2">
        <f>IF(AA989&gt;'Average Crustal Abundance'!T$2,Data!AA989,'Average Crustal Abundance'!T$2)</f>
        <v>1E-3</v>
      </c>
      <c r="AZ989" s="2">
        <f>IF(AB989&gt;'Average Crustal Abundance'!U$2,Data!AB989,'Average Crustal Abundance'!U$2)</f>
        <v>0.8</v>
      </c>
      <c r="BA989" s="2">
        <f>IF(AC989&gt;'Average Crustal Abundance'!V$2,Data!AC989,'Average Crustal Abundance'!V$2)</f>
        <v>1</v>
      </c>
      <c r="BB989" s="2">
        <f>IF(AD989&gt;'Average Crustal Abundance'!W$2,Data!AD989,'Average Crustal Abundance'!W$2)</f>
        <v>1.7</v>
      </c>
      <c r="BC989" s="2">
        <f>IF(AE989&gt;'Average Crustal Abundance'!X$2,Data!AE989,'Average Crustal Abundance'!X$2)</f>
        <v>20</v>
      </c>
      <c r="BD989" s="2">
        <f>IF(AF989&gt;'Average Crustal Abundance'!Y$2,Data!AF989,'Average Crustal Abundance'!Y$2)</f>
        <v>1.3</v>
      </c>
      <c r="BE989" s="3">
        <f>LOG((AG989/'Average Crustal Abundance'!B$2),1.636)</f>
        <v>0</v>
      </c>
      <c r="BF989" s="3">
        <f>LOG((AH989/'Average Crustal Abundance'!C$2),5.77)</f>
        <v>0</v>
      </c>
      <c r="BG989" s="3">
        <f>LOG((AI989/'Average Crustal Abundance'!D$2),5.07)</f>
        <v>0</v>
      </c>
      <c r="BH989" s="3">
        <f>IF(LOG((AJ989/'Average Crustal Abundance'!E$2))&lt;6,LOG((AJ989/'Average Crustal Abundance'!E$2)),6)</f>
        <v>0</v>
      </c>
      <c r="BI989" s="3">
        <f>IF(LOG((AK989/'Average Crustal Abundance'!F$2))&lt;6,LOG((AK989/'Average Crustal Abundance'!F$2)),6)</f>
        <v>0</v>
      </c>
      <c r="BJ989" s="3">
        <f>IF(LOG((AL989/'Average Crustal Abundance'!G$2))&lt;6,LOG((AL989/'Average Crustal Abundance'!G$2)),6)</f>
        <v>0</v>
      </c>
      <c r="BK989" s="3">
        <f>LOG((AM989/'Average Crustal Abundance'!H$2),5.77)</f>
        <v>0</v>
      </c>
      <c r="BL989" s="3">
        <f>IF(LOG((AN989/'Average Crustal Abundance'!I$2))&lt;6,LOG((AN989/'Average Crustal Abundance'!I$2)),6)</f>
        <v>0</v>
      </c>
      <c r="BM989" s="3">
        <f>IF(LOG((AO989/'Average Crustal Abundance'!J$2))&lt;6,LOG((AO989/'Average Crustal Abundance'!J$2)),6)</f>
        <v>0</v>
      </c>
      <c r="BN989" s="3">
        <f>LOG((AP989/'Average Crustal Abundance'!K$2),4.9)</f>
        <v>0</v>
      </c>
      <c r="BO989" s="3">
        <f>IF(LOG((AQ989/'Average Crustal Abundance'!L$2))&lt;6,LOG((AQ989/'Average Crustal Abundance'!L$2)),6)</f>
        <v>0</v>
      </c>
      <c r="BP989" s="3">
        <f>IF(LOG((AR989/'Average Crustal Abundance'!M$2))&lt;6,LOG((AR989/'Average Crustal Abundance'!M$2)),6)</f>
        <v>0</v>
      </c>
      <c r="BQ989" s="3">
        <f>IF(LOG((AS989/'Average Crustal Abundance'!N$2))&lt;6,LOG((AS989/'Average Crustal Abundance'!N$2)),6)</f>
        <v>0</v>
      </c>
      <c r="BR989" s="3">
        <f>LOG((AT989/'Average Crustal Abundance'!O$2),6.71)</f>
        <v>0</v>
      </c>
      <c r="BS989" s="3">
        <f>IF(LOG((AU989/'Average Crustal Abundance'!P$2))&lt;6,LOG((AU989/'Average Crustal Abundance'!P$2)),6)</f>
        <v>0</v>
      </c>
      <c r="BT989" s="3">
        <f>LOG((AV989/'Average Crustal Abundance'!Q$2),8.58)</f>
        <v>0</v>
      </c>
      <c r="BU989" s="3">
        <f>IF(LOG((AW989/'Average Crustal Abundance'!R$2))&lt;6,LOG((AW989/'Average Crustal Abundance'!R$2)),6)</f>
        <v>0</v>
      </c>
      <c r="BV989" s="3">
        <f>IF(LOG((AX989/'Average Crustal Abundance'!S$2))&lt;6,LOG((AX989/'Average Crustal Abundance'!S$2)),6)</f>
        <v>0</v>
      </c>
      <c r="BW989" s="3">
        <f>IF(LOG((AY989/'Average Crustal Abundance'!T$2))&lt;6,LOG((AY989/'Average Crustal Abundance'!T$2)),6)</f>
        <v>0</v>
      </c>
      <c r="BX989" s="3">
        <f>IF(LOG((AZ989/'Average Crustal Abundance'!U$2))&lt;6,LOG((AZ989/'Average Crustal Abundance'!U$2)),6)</f>
        <v>0</v>
      </c>
      <c r="BY989" s="3">
        <f>IF(LOG((BA989/'Average Crustal Abundance'!V$2))&lt;6,LOG((BA989/'Average Crustal Abundance'!V$2)),6)</f>
        <v>0</v>
      </c>
      <c r="BZ989" s="3">
        <f>LOG((BB989/'Average Crustal Abundance'!W$2),9.15)</f>
        <v>0</v>
      </c>
      <c r="CA989" s="3">
        <f>LOG((BC989/'Average Crustal Abundance'!X$2),6.07)</f>
        <v>0</v>
      </c>
      <c r="CB989" s="3">
        <f>LOG((BD989/'Average Crustal Abundance'!Y$2),9.57)</f>
        <v>0</v>
      </c>
      <c r="CC989" s="3">
        <f t="shared" si="538"/>
        <v>0</v>
      </c>
      <c r="CD989" s="3" t="e">
        <f t="shared" si="539"/>
        <v>#DIV/0!</v>
      </c>
      <c r="CE989" s="4" t="e">
        <f t="shared" si="549"/>
        <v>#DIV/0!</v>
      </c>
      <c r="CF989" s="4" t="e">
        <f t="shared" si="549"/>
        <v>#DIV/0!</v>
      </c>
      <c r="CG989" s="4" t="e">
        <f t="shared" si="549"/>
        <v>#DIV/0!</v>
      </c>
      <c r="CH989" s="4" t="e">
        <f t="shared" si="549"/>
        <v>#DIV/0!</v>
      </c>
      <c r="CI989" s="4" t="e">
        <f t="shared" si="549"/>
        <v>#DIV/0!</v>
      </c>
      <c r="CJ989" s="4" t="e">
        <f t="shared" si="549"/>
        <v>#DIV/0!</v>
      </c>
      <c r="CK989" s="4" t="e">
        <f t="shared" si="549"/>
        <v>#DIV/0!</v>
      </c>
      <c r="CL989" s="4" t="e">
        <f t="shared" si="549"/>
        <v>#DIV/0!</v>
      </c>
      <c r="CM989" s="4" t="e">
        <f t="shared" si="548"/>
        <v>#DIV/0!</v>
      </c>
      <c r="CN989" s="4" t="e">
        <f t="shared" si="548"/>
        <v>#DIV/0!</v>
      </c>
      <c r="CO989" s="4" t="e">
        <f t="shared" si="548"/>
        <v>#DIV/0!</v>
      </c>
      <c r="CP989" s="4" t="e">
        <f t="shared" si="548"/>
        <v>#DIV/0!</v>
      </c>
      <c r="CQ989" s="4" t="e">
        <f t="shared" si="548"/>
        <v>#DIV/0!</v>
      </c>
      <c r="CR989" s="4" t="e">
        <f t="shared" si="548"/>
        <v>#DIV/0!</v>
      </c>
      <c r="CS989" s="4" t="e">
        <f t="shared" si="543"/>
        <v>#DIV/0!</v>
      </c>
      <c r="CT989" s="4" t="e">
        <f t="shared" si="543"/>
        <v>#DIV/0!</v>
      </c>
      <c r="CU989" s="4" t="e">
        <f t="shared" si="543"/>
        <v>#DIV/0!</v>
      </c>
      <c r="CV989" s="4" t="e">
        <f t="shared" si="543"/>
        <v>#DIV/0!</v>
      </c>
      <c r="CW989" s="4" t="e">
        <f t="shared" si="543"/>
        <v>#DIV/0!</v>
      </c>
      <c r="CX989" s="4" t="e">
        <f t="shared" si="544"/>
        <v>#DIV/0!</v>
      </c>
      <c r="CY989" s="4" t="e">
        <f t="shared" si="545"/>
        <v>#DIV/0!</v>
      </c>
      <c r="CZ989" s="4" t="e">
        <f t="shared" si="519"/>
        <v>#DIV/0!</v>
      </c>
      <c r="DA989" s="4" t="e">
        <f t="shared" si="519"/>
        <v>#DIV/0!</v>
      </c>
      <c r="DB989" s="4" t="e">
        <f t="shared" si="519"/>
        <v>#DIV/0!</v>
      </c>
      <c r="DC989" s="3"/>
      <c r="DD989" s="3" t="e">
        <f t="shared" si="540"/>
        <v>#DIV/0!</v>
      </c>
    </row>
    <row r="990" spans="33:108" x14ac:dyDescent="0.25">
      <c r="AG990" s="2">
        <f>IF(I990&gt;'Average Crustal Abundance'!B$2,Data!I990,'Average Crustal Abundance'!B$2)</f>
        <v>52200</v>
      </c>
      <c r="AH990" s="2">
        <f>IF(J990&gt;'Average Crustal Abundance'!C$2,Data!J990,'Average Crustal Abundance'!C$2)</f>
        <v>27</v>
      </c>
      <c r="AI990" s="2">
        <f>IF(K990&gt;'Average Crustal Abundance'!D$2,Data!K990,'Average Crustal Abundance'!D$2)</f>
        <v>59</v>
      </c>
      <c r="AJ990" s="2">
        <f>IF(L990&gt;'Average Crustal Abundance'!E$2,Data!L990,'Average Crustal Abundance'!E$2)</f>
        <v>0.188</v>
      </c>
      <c r="AK990" s="2">
        <f>IF(M990&gt;'Average Crustal Abundance'!F$2,Data!M990,'Average Crustal Abundance'!F$2)</f>
        <v>1.5E-3</v>
      </c>
      <c r="AL990" s="2">
        <f>IF(N990&gt;'Average Crustal Abundance'!G$2,Data!N990,'Average Crustal Abundance'!G$2)</f>
        <v>1.5E-3</v>
      </c>
      <c r="AM990" s="2">
        <f>IF(O990&gt;'Average Crustal Abundance'!H$2,Data!O990,'Average Crustal Abundance'!H$2)</f>
        <v>27</v>
      </c>
      <c r="AN990" s="2">
        <f>IF(P990&gt;'Average Crustal Abundance'!I$2,Data!P990,'Average Crustal Abundance'!I$2)</f>
        <v>5.6000000000000001E-2</v>
      </c>
      <c r="AO990" s="2">
        <f>IF(Q990&gt;'Average Crustal Abundance'!J$2,Data!Q990,'Average Crustal Abundance'!J$2)</f>
        <v>1.2999999999999999E-3</v>
      </c>
      <c r="AP990" s="2">
        <f>IF(R990&gt;'Average Crustal Abundance'!K$2,Data!R990,'Average Crustal Abundance'!K$2)</f>
        <v>72</v>
      </c>
      <c r="AQ990" s="2">
        <f>IF(S990&gt;'Average Crustal Abundance'!L$2,Data!S990,'Average Crustal Abundance'!L$2)</f>
        <v>0.08</v>
      </c>
      <c r="AR990" s="2">
        <f>IF(T990&gt;'Average Crustal Abundance'!M$2,Data!T990,'Average Crustal Abundance'!M$2)</f>
        <v>5.1999999999999998E-2</v>
      </c>
      <c r="AS990" s="2">
        <f>IF(U990&gt;'Average Crustal Abundance'!N$2,Data!U990,'Average Crustal Abundance'!N$2)</f>
        <v>0.5</v>
      </c>
      <c r="AT990" s="2">
        <f>IF(V990&gt;'Average Crustal Abundance'!O$2,Data!V990,'Average Crustal Abundance'!O$2)</f>
        <v>11</v>
      </c>
      <c r="AU990" s="2">
        <f>IF(W990&gt;'Average Crustal Abundance'!P$2,Data!W990,'Average Crustal Abundance'!P$2)</f>
        <v>0.03</v>
      </c>
      <c r="AV990" s="2">
        <f>IF(X990&gt;'Average Crustal Abundance'!Q$2,Data!X990,'Average Crustal Abundance'!Q$2)</f>
        <v>2.5</v>
      </c>
      <c r="AW990" s="2">
        <f>IF(Y990&gt;'Average Crustal Abundance'!R$2,Data!Y990,'Average Crustal Abundance'!R$2)</f>
        <v>0.2</v>
      </c>
      <c r="AX990" s="2">
        <f>IF(Z990&gt;'Average Crustal Abundance'!S$2,Data!Z990,'Average Crustal Abundance'!S$2)</f>
        <v>0.18</v>
      </c>
      <c r="AY990" s="2">
        <f>IF(AA990&gt;'Average Crustal Abundance'!T$2,Data!AA990,'Average Crustal Abundance'!T$2)</f>
        <v>1E-3</v>
      </c>
      <c r="AZ990" s="2">
        <f>IF(AB990&gt;'Average Crustal Abundance'!U$2,Data!AB990,'Average Crustal Abundance'!U$2)</f>
        <v>0.8</v>
      </c>
      <c r="BA990" s="2">
        <f>IF(AC990&gt;'Average Crustal Abundance'!V$2,Data!AC990,'Average Crustal Abundance'!V$2)</f>
        <v>1</v>
      </c>
      <c r="BB990" s="2">
        <f>IF(AD990&gt;'Average Crustal Abundance'!W$2,Data!AD990,'Average Crustal Abundance'!W$2)</f>
        <v>1.7</v>
      </c>
      <c r="BC990" s="2">
        <f>IF(AE990&gt;'Average Crustal Abundance'!X$2,Data!AE990,'Average Crustal Abundance'!X$2)</f>
        <v>20</v>
      </c>
      <c r="BD990" s="2">
        <f>IF(AF990&gt;'Average Crustal Abundance'!Y$2,Data!AF990,'Average Crustal Abundance'!Y$2)</f>
        <v>1.3</v>
      </c>
      <c r="BE990" s="3">
        <f>LOG((AG990/'Average Crustal Abundance'!B$2),1.636)</f>
        <v>0</v>
      </c>
      <c r="BF990" s="3">
        <f>LOG((AH990/'Average Crustal Abundance'!C$2),5.77)</f>
        <v>0</v>
      </c>
      <c r="BG990" s="3">
        <f>LOG((AI990/'Average Crustal Abundance'!D$2),5.07)</f>
        <v>0</v>
      </c>
      <c r="BH990" s="3">
        <f>IF(LOG((AJ990/'Average Crustal Abundance'!E$2))&lt;6,LOG((AJ990/'Average Crustal Abundance'!E$2)),6)</f>
        <v>0</v>
      </c>
      <c r="BI990" s="3">
        <f>IF(LOG((AK990/'Average Crustal Abundance'!F$2))&lt;6,LOG((AK990/'Average Crustal Abundance'!F$2)),6)</f>
        <v>0</v>
      </c>
      <c r="BJ990" s="3">
        <f>IF(LOG((AL990/'Average Crustal Abundance'!G$2))&lt;6,LOG((AL990/'Average Crustal Abundance'!G$2)),6)</f>
        <v>0</v>
      </c>
      <c r="BK990" s="3">
        <f>LOG((AM990/'Average Crustal Abundance'!H$2),5.77)</f>
        <v>0</v>
      </c>
      <c r="BL990" s="3">
        <f>IF(LOG((AN990/'Average Crustal Abundance'!I$2))&lt;6,LOG((AN990/'Average Crustal Abundance'!I$2)),6)</f>
        <v>0</v>
      </c>
      <c r="BM990" s="3">
        <f>IF(LOG((AO990/'Average Crustal Abundance'!J$2))&lt;6,LOG((AO990/'Average Crustal Abundance'!J$2)),6)</f>
        <v>0</v>
      </c>
      <c r="BN990" s="3">
        <f>LOG((AP990/'Average Crustal Abundance'!K$2),4.9)</f>
        <v>0</v>
      </c>
      <c r="BO990" s="3">
        <f>IF(LOG((AQ990/'Average Crustal Abundance'!L$2))&lt;6,LOG((AQ990/'Average Crustal Abundance'!L$2)),6)</f>
        <v>0</v>
      </c>
      <c r="BP990" s="3">
        <f>IF(LOG((AR990/'Average Crustal Abundance'!M$2))&lt;6,LOG((AR990/'Average Crustal Abundance'!M$2)),6)</f>
        <v>0</v>
      </c>
      <c r="BQ990" s="3">
        <f>IF(LOG((AS990/'Average Crustal Abundance'!N$2))&lt;6,LOG((AS990/'Average Crustal Abundance'!N$2)),6)</f>
        <v>0</v>
      </c>
      <c r="BR990" s="3">
        <f>LOG((AT990/'Average Crustal Abundance'!O$2),6.71)</f>
        <v>0</v>
      </c>
      <c r="BS990" s="3">
        <f>IF(LOG((AU990/'Average Crustal Abundance'!P$2))&lt;6,LOG((AU990/'Average Crustal Abundance'!P$2)),6)</f>
        <v>0</v>
      </c>
      <c r="BT990" s="3">
        <f>LOG((AV990/'Average Crustal Abundance'!Q$2),8.58)</f>
        <v>0</v>
      </c>
      <c r="BU990" s="3">
        <f>IF(LOG((AW990/'Average Crustal Abundance'!R$2))&lt;6,LOG((AW990/'Average Crustal Abundance'!R$2)),6)</f>
        <v>0</v>
      </c>
      <c r="BV990" s="3">
        <f>IF(LOG((AX990/'Average Crustal Abundance'!S$2))&lt;6,LOG((AX990/'Average Crustal Abundance'!S$2)),6)</f>
        <v>0</v>
      </c>
      <c r="BW990" s="3">
        <f>IF(LOG((AY990/'Average Crustal Abundance'!T$2))&lt;6,LOG((AY990/'Average Crustal Abundance'!T$2)),6)</f>
        <v>0</v>
      </c>
      <c r="BX990" s="3">
        <f>IF(LOG((AZ990/'Average Crustal Abundance'!U$2))&lt;6,LOG((AZ990/'Average Crustal Abundance'!U$2)),6)</f>
        <v>0</v>
      </c>
      <c r="BY990" s="3">
        <f>IF(LOG((BA990/'Average Crustal Abundance'!V$2))&lt;6,LOG((BA990/'Average Crustal Abundance'!V$2)),6)</f>
        <v>0</v>
      </c>
      <c r="BZ990" s="3">
        <f>LOG((BB990/'Average Crustal Abundance'!W$2),9.15)</f>
        <v>0</v>
      </c>
      <c r="CA990" s="3">
        <f>LOG((BC990/'Average Crustal Abundance'!X$2),6.07)</f>
        <v>0</v>
      </c>
      <c r="CB990" s="3">
        <f>LOG((BD990/'Average Crustal Abundance'!Y$2),9.57)</f>
        <v>0</v>
      </c>
      <c r="CC990" s="3">
        <f t="shared" si="538"/>
        <v>0</v>
      </c>
      <c r="CD990" s="3" t="e">
        <f t="shared" si="539"/>
        <v>#DIV/0!</v>
      </c>
      <c r="CE990" s="4" t="e">
        <f t="shared" si="549"/>
        <v>#DIV/0!</v>
      </c>
      <c r="CF990" s="4" t="e">
        <f t="shared" si="549"/>
        <v>#DIV/0!</v>
      </c>
      <c r="CG990" s="4" t="e">
        <f t="shared" si="549"/>
        <v>#DIV/0!</v>
      </c>
      <c r="CH990" s="4" t="e">
        <f t="shared" si="549"/>
        <v>#DIV/0!</v>
      </c>
      <c r="CI990" s="4" t="e">
        <f t="shared" si="549"/>
        <v>#DIV/0!</v>
      </c>
      <c r="CJ990" s="4" t="e">
        <f t="shared" si="549"/>
        <v>#DIV/0!</v>
      </c>
      <c r="CK990" s="4" t="e">
        <f t="shared" si="549"/>
        <v>#DIV/0!</v>
      </c>
      <c r="CL990" s="4" t="e">
        <f t="shared" si="549"/>
        <v>#DIV/0!</v>
      </c>
      <c r="CM990" s="4" t="e">
        <f t="shared" si="548"/>
        <v>#DIV/0!</v>
      </c>
      <c r="CN990" s="4" t="e">
        <f t="shared" si="548"/>
        <v>#DIV/0!</v>
      </c>
      <c r="CO990" s="4" t="e">
        <f t="shared" si="548"/>
        <v>#DIV/0!</v>
      </c>
      <c r="CP990" s="4" t="e">
        <f t="shared" si="548"/>
        <v>#DIV/0!</v>
      </c>
      <c r="CQ990" s="4" t="e">
        <f t="shared" si="548"/>
        <v>#DIV/0!</v>
      </c>
      <c r="CR990" s="4" t="e">
        <f t="shared" si="548"/>
        <v>#DIV/0!</v>
      </c>
      <c r="CS990" s="4" t="e">
        <f t="shared" si="543"/>
        <v>#DIV/0!</v>
      </c>
      <c r="CT990" s="4" t="e">
        <f t="shared" si="543"/>
        <v>#DIV/0!</v>
      </c>
      <c r="CU990" s="4" t="e">
        <f t="shared" si="543"/>
        <v>#DIV/0!</v>
      </c>
      <c r="CV990" s="4" t="e">
        <f t="shared" si="543"/>
        <v>#DIV/0!</v>
      </c>
      <c r="CW990" s="4" t="e">
        <f t="shared" si="543"/>
        <v>#DIV/0!</v>
      </c>
      <c r="CX990" s="4" t="e">
        <f t="shared" si="544"/>
        <v>#DIV/0!</v>
      </c>
      <c r="CY990" s="4" t="e">
        <f t="shared" si="545"/>
        <v>#DIV/0!</v>
      </c>
      <c r="CZ990" s="4" t="e">
        <f t="shared" si="519"/>
        <v>#DIV/0!</v>
      </c>
      <c r="DA990" s="4" t="e">
        <f t="shared" si="519"/>
        <v>#DIV/0!</v>
      </c>
      <c r="DB990" s="4" t="e">
        <f t="shared" si="519"/>
        <v>#DIV/0!</v>
      </c>
      <c r="DC990" s="3"/>
      <c r="DD990" s="3" t="e">
        <f t="shared" si="540"/>
        <v>#DIV/0!</v>
      </c>
    </row>
    <row r="991" spans="33:108" x14ac:dyDescent="0.25">
      <c r="AG991" s="2">
        <f>IF(I991&gt;'Average Crustal Abundance'!B$2,Data!I991,'Average Crustal Abundance'!B$2)</f>
        <v>52200</v>
      </c>
      <c r="AH991" s="2">
        <f>IF(J991&gt;'Average Crustal Abundance'!C$2,Data!J991,'Average Crustal Abundance'!C$2)</f>
        <v>27</v>
      </c>
      <c r="AI991" s="2">
        <f>IF(K991&gt;'Average Crustal Abundance'!D$2,Data!K991,'Average Crustal Abundance'!D$2)</f>
        <v>59</v>
      </c>
      <c r="AJ991" s="2">
        <f>IF(L991&gt;'Average Crustal Abundance'!E$2,Data!L991,'Average Crustal Abundance'!E$2)</f>
        <v>0.188</v>
      </c>
      <c r="AK991" s="2">
        <f>IF(M991&gt;'Average Crustal Abundance'!F$2,Data!M991,'Average Crustal Abundance'!F$2)</f>
        <v>1.5E-3</v>
      </c>
      <c r="AL991" s="2">
        <f>IF(N991&gt;'Average Crustal Abundance'!G$2,Data!N991,'Average Crustal Abundance'!G$2)</f>
        <v>1.5E-3</v>
      </c>
      <c r="AM991" s="2">
        <f>IF(O991&gt;'Average Crustal Abundance'!H$2,Data!O991,'Average Crustal Abundance'!H$2)</f>
        <v>27</v>
      </c>
      <c r="AN991" s="2">
        <f>IF(P991&gt;'Average Crustal Abundance'!I$2,Data!P991,'Average Crustal Abundance'!I$2)</f>
        <v>5.6000000000000001E-2</v>
      </c>
      <c r="AO991" s="2">
        <f>IF(Q991&gt;'Average Crustal Abundance'!J$2,Data!Q991,'Average Crustal Abundance'!J$2)</f>
        <v>1.2999999999999999E-3</v>
      </c>
      <c r="AP991" s="2">
        <f>IF(R991&gt;'Average Crustal Abundance'!K$2,Data!R991,'Average Crustal Abundance'!K$2)</f>
        <v>72</v>
      </c>
      <c r="AQ991" s="2">
        <f>IF(S991&gt;'Average Crustal Abundance'!L$2,Data!S991,'Average Crustal Abundance'!L$2)</f>
        <v>0.08</v>
      </c>
      <c r="AR991" s="2">
        <f>IF(T991&gt;'Average Crustal Abundance'!M$2,Data!T991,'Average Crustal Abundance'!M$2)</f>
        <v>5.1999999999999998E-2</v>
      </c>
      <c r="AS991" s="2">
        <f>IF(U991&gt;'Average Crustal Abundance'!N$2,Data!U991,'Average Crustal Abundance'!N$2)</f>
        <v>0.5</v>
      </c>
      <c r="AT991" s="2">
        <f>IF(V991&gt;'Average Crustal Abundance'!O$2,Data!V991,'Average Crustal Abundance'!O$2)</f>
        <v>11</v>
      </c>
      <c r="AU991" s="2">
        <f>IF(W991&gt;'Average Crustal Abundance'!P$2,Data!W991,'Average Crustal Abundance'!P$2)</f>
        <v>0.03</v>
      </c>
      <c r="AV991" s="2">
        <f>IF(X991&gt;'Average Crustal Abundance'!Q$2,Data!X991,'Average Crustal Abundance'!Q$2)</f>
        <v>2.5</v>
      </c>
      <c r="AW991" s="2">
        <f>IF(Y991&gt;'Average Crustal Abundance'!R$2,Data!Y991,'Average Crustal Abundance'!R$2)</f>
        <v>0.2</v>
      </c>
      <c r="AX991" s="2">
        <f>IF(Z991&gt;'Average Crustal Abundance'!S$2,Data!Z991,'Average Crustal Abundance'!S$2)</f>
        <v>0.18</v>
      </c>
      <c r="AY991" s="2">
        <f>IF(AA991&gt;'Average Crustal Abundance'!T$2,Data!AA991,'Average Crustal Abundance'!T$2)</f>
        <v>1E-3</v>
      </c>
      <c r="AZ991" s="2">
        <f>IF(AB991&gt;'Average Crustal Abundance'!U$2,Data!AB991,'Average Crustal Abundance'!U$2)</f>
        <v>0.8</v>
      </c>
      <c r="BA991" s="2">
        <f>IF(AC991&gt;'Average Crustal Abundance'!V$2,Data!AC991,'Average Crustal Abundance'!V$2)</f>
        <v>1</v>
      </c>
      <c r="BB991" s="2">
        <f>IF(AD991&gt;'Average Crustal Abundance'!W$2,Data!AD991,'Average Crustal Abundance'!W$2)</f>
        <v>1.7</v>
      </c>
      <c r="BC991" s="2">
        <f>IF(AE991&gt;'Average Crustal Abundance'!X$2,Data!AE991,'Average Crustal Abundance'!X$2)</f>
        <v>20</v>
      </c>
      <c r="BD991" s="2">
        <f>IF(AF991&gt;'Average Crustal Abundance'!Y$2,Data!AF991,'Average Crustal Abundance'!Y$2)</f>
        <v>1.3</v>
      </c>
      <c r="BE991" s="3">
        <f>LOG((AG991/'Average Crustal Abundance'!B$2),1.636)</f>
        <v>0</v>
      </c>
      <c r="BF991" s="3">
        <f>LOG((AH991/'Average Crustal Abundance'!C$2),5.77)</f>
        <v>0</v>
      </c>
      <c r="BG991" s="3">
        <f>LOG((AI991/'Average Crustal Abundance'!D$2),5.07)</f>
        <v>0</v>
      </c>
      <c r="BH991" s="3">
        <f>IF(LOG((AJ991/'Average Crustal Abundance'!E$2))&lt;6,LOG((AJ991/'Average Crustal Abundance'!E$2)),6)</f>
        <v>0</v>
      </c>
      <c r="BI991" s="3">
        <f>IF(LOG((AK991/'Average Crustal Abundance'!F$2))&lt;6,LOG((AK991/'Average Crustal Abundance'!F$2)),6)</f>
        <v>0</v>
      </c>
      <c r="BJ991" s="3">
        <f>IF(LOG((AL991/'Average Crustal Abundance'!G$2))&lt;6,LOG((AL991/'Average Crustal Abundance'!G$2)),6)</f>
        <v>0</v>
      </c>
      <c r="BK991" s="3">
        <f>LOG((AM991/'Average Crustal Abundance'!H$2),5.77)</f>
        <v>0</v>
      </c>
      <c r="BL991" s="3">
        <f>IF(LOG((AN991/'Average Crustal Abundance'!I$2))&lt;6,LOG((AN991/'Average Crustal Abundance'!I$2)),6)</f>
        <v>0</v>
      </c>
      <c r="BM991" s="3">
        <f>IF(LOG((AO991/'Average Crustal Abundance'!J$2))&lt;6,LOG((AO991/'Average Crustal Abundance'!J$2)),6)</f>
        <v>0</v>
      </c>
      <c r="BN991" s="3">
        <f>LOG((AP991/'Average Crustal Abundance'!K$2),4.9)</f>
        <v>0</v>
      </c>
      <c r="BO991" s="3">
        <f>IF(LOG((AQ991/'Average Crustal Abundance'!L$2))&lt;6,LOG((AQ991/'Average Crustal Abundance'!L$2)),6)</f>
        <v>0</v>
      </c>
      <c r="BP991" s="3">
        <f>IF(LOG((AR991/'Average Crustal Abundance'!M$2))&lt;6,LOG((AR991/'Average Crustal Abundance'!M$2)),6)</f>
        <v>0</v>
      </c>
      <c r="BQ991" s="3">
        <f>IF(LOG((AS991/'Average Crustal Abundance'!N$2))&lt;6,LOG((AS991/'Average Crustal Abundance'!N$2)),6)</f>
        <v>0</v>
      </c>
      <c r="BR991" s="3">
        <f>LOG((AT991/'Average Crustal Abundance'!O$2),6.71)</f>
        <v>0</v>
      </c>
      <c r="BS991" s="3">
        <f>IF(LOG((AU991/'Average Crustal Abundance'!P$2))&lt;6,LOG((AU991/'Average Crustal Abundance'!P$2)),6)</f>
        <v>0</v>
      </c>
      <c r="BT991" s="3">
        <f>LOG((AV991/'Average Crustal Abundance'!Q$2),8.58)</f>
        <v>0</v>
      </c>
      <c r="BU991" s="3">
        <f>IF(LOG((AW991/'Average Crustal Abundance'!R$2))&lt;6,LOG((AW991/'Average Crustal Abundance'!R$2)),6)</f>
        <v>0</v>
      </c>
      <c r="BV991" s="3">
        <f>IF(LOG((AX991/'Average Crustal Abundance'!S$2))&lt;6,LOG((AX991/'Average Crustal Abundance'!S$2)),6)</f>
        <v>0</v>
      </c>
      <c r="BW991" s="3">
        <f>IF(LOG((AY991/'Average Crustal Abundance'!T$2))&lt;6,LOG((AY991/'Average Crustal Abundance'!T$2)),6)</f>
        <v>0</v>
      </c>
      <c r="BX991" s="3">
        <f>IF(LOG((AZ991/'Average Crustal Abundance'!U$2))&lt;6,LOG((AZ991/'Average Crustal Abundance'!U$2)),6)</f>
        <v>0</v>
      </c>
      <c r="BY991" s="3">
        <f>IF(LOG((BA991/'Average Crustal Abundance'!V$2))&lt;6,LOG((BA991/'Average Crustal Abundance'!V$2)),6)</f>
        <v>0</v>
      </c>
      <c r="BZ991" s="3">
        <f>LOG((BB991/'Average Crustal Abundance'!W$2),9.15)</f>
        <v>0</v>
      </c>
      <c r="CA991" s="3">
        <f>LOG((BC991/'Average Crustal Abundance'!X$2),6.07)</f>
        <v>0</v>
      </c>
      <c r="CB991" s="3">
        <f>LOG((BD991/'Average Crustal Abundance'!Y$2),9.57)</f>
        <v>0</v>
      </c>
      <c r="CC991" s="3">
        <f t="shared" si="538"/>
        <v>0</v>
      </c>
      <c r="CD991" s="3" t="e">
        <f t="shared" si="539"/>
        <v>#DIV/0!</v>
      </c>
      <c r="CE991" s="4" t="e">
        <f t="shared" si="549"/>
        <v>#DIV/0!</v>
      </c>
      <c r="CF991" s="4" t="e">
        <f t="shared" si="549"/>
        <v>#DIV/0!</v>
      </c>
      <c r="CG991" s="4" t="e">
        <f t="shared" si="549"/>
        <v>#DIV/0!</v>
      </c>
      <c r="CH991" s="4" t="e">
        <f t="shared" si="549"/>
        <v>#DIV/0!</v>
      </c>
      <c r="CI991" s="4" t="e">
        <f t="shared" si="549"/>
        <v>#DIV/0!</v>
      </c>
      <c r="CJ991" s="4" t="e">
        <f t="shared" si="549"/>
        <v>#DIV/0!</v>
      </c>
      <c r="CK991" s="4" t="e">
        <f t="shared" si="549"/>
        <v>#DIV/0!</v>
      </c>
      <c r="CL991" s="4" t="e">
        <f t="shared" si="549"/>
        <v>#DIV/0!</v>
      </c>
      <c r="CM991" s="4" t="e">
        <f t="shared" si="548"/>
        <v>#DIV/0!</v>
      </c>
      <c r="CN991" s="4" t="e">
        <f t="shared" si="548"/>
        <v>#DIV/0!</v>
      </c>
      <c r="CO991" s="4" t="e">
        <f t="shared" si="548"/>
        <v>#DIV/0!</v>
      </c>
      <c r="CP991" s="4" t="e">
        <f t="shared" si="548"/>
        <v>#DIV/0!</v>
      </c>
      <c r="CQ991" s="4" t="e">
        <f t="shared" si="548"/>
        <v>#DIV/0!</v>
      </c>
      <c r="CR991" s="4" t="e">
        <f t="shared" si="548"/>
        <v>#DIV/0!</v>
      </c>
      <c r="CS991" s="4" t="e">
        <f t="shared" si="543"/>
        <v>#DIV/0!</v>
      </c>
      <c r="CT991" s="4" t="e">
        <f t="shared" si="543"/>
        <v>#DIV/0!</v>
      </c>
      <c r="CU991" s="4" t="e">
        <f t="shared" si="543"/>
        <v>#DIV/0!</v>
      </c>
      <c r="CV991" s="4" t="e">
        <f t="shared" si="543"/>
        <v>#DIV/0!</v>
      </c>
      <c r="CW991" s="4" t="e">
        <f t="shared" si="543"/>
        <v>#DIV/0!</v>
      </c>
      <c r="CX991" s="4" t="e">
        <f t="shared" si="544"/>
        <v>#DIV/0!</v>
      </c>
      <c r="CY991" s="4" t="e">
        <f t="shared" si="545"/>
        <v>#DIV/0!</v>
      </c>
      <c r="CZ991" s="4" t="e">
        <f t="shared" ref="CZ991:DB992" si="550">BZ991*$CD991</f>
        <v>#DIV/0!</v>
      </c>
      <c r="DA991" s="4" t="e">
        <f t="shared" si="550"/>
        <v>#DIV/0!</v>
      </c>
      <c r="DB991" s="4" t="e">
        <f t="shared" si="550"/>
        <v>#DIV/0!</v>
      </c>
      <c r="DC991" s="3"/>
      <c r="DD991" s="3" t="e">
        <f t="shared" si="540"/>
        <v>#DIV/0!</v>
      </c>
    </row>
    <row r="992" spans="33:108" x14ac:dyDescent="0.25">
      <c r="AG992" s="2">
        <f>IF(I992&gt;'Average Crustal Abundance'!B$2,Data!I992,'Average Crustal Abundance'!B$2)</f>
        <v>52200</v>
      </c>
      <c r="AH992" s="2">
        <f>IF(J992&gt;'Average Crustal Abundance'!C$2,Data!J992,'Average Crustal Abundance'!C$2)</f>
        <v>27</v>
      </c>
      <c r="AI992" s="2">
        <f>IF(K992&gt;'Average Crustal Abundance'!D$2,Data!K992,'Average Crustal Abundance'!D$2)</f>
        <v>59</v>
      </c>
      <c r="AJ992" s="2">
        <f>IF(L992&gt;'Average Crustal Abundance'!E$2,Data!L992,'Average Crustal Abundance'!E$2)</f>
        <v>0.188</v>
      </c>
      <c r="AK992" s="2">
        <f>IF(M992&gt;'Average Crustal Abundance'!F$2,Data!M992,'Average Crustal Abundance'!F$2)</f>
        <v>1.5E-3</v>
      </c>
      <c r="AL992" s="2">
        <f>IF(N992&gt;'Average Crustal Abundance'!G$2,Data!N992,'Average Crustal Abundance'!G$2)</f>
        <v>1.5E-3</v>
      </c>
      <c r="AM992" s="2">
        <f>IF(O992&gt;'Average Crustal Abundance'!H$2,Data!O992,'Average Crustal Abundance'!H$2)</f>
        <v>27</v>
      </c>
      <c r="AN992" s="2">
        <f>IF(P992&gt;'Average Crustal Abundance'!I$2,Data!P992,'Average Crustal Abundance'!I$2)</f>
        <v>5.6000000000000001E-2</v>
      </c>
      <c r="AO992" s="2">
        <f>IF(Q992&gt;'Average Crustal Abundance'!J$2,Data!Q992,'Average Crustal Abundance'!J$2)</f>
        <v>1.2999999999999999E-3</v>
      </c>
      <c r="AP992" s="2">
        <f>IF(R992&gt;'Average Crustal Abundance'!K$2,Data!R992,'Average Crustal Abundance'!K$2)</f>
        <v>72</v>
      </c>
      <c r="AQ992" s="2">
        <f>IF(S992&gt;'Average Crustal Abundance'!L$2,Data!S992,'Average Crustal Abundance'!L$2)</f>
        <v>0.08</v>
      </c>
      <c r="AR992" s="2">
        <f>IF(T992&gt;'Average Crustal Abundance'!M$2,Data!T992,'Average Crustal Abundance'!M$2)</f>
        <v>5.1999999999999998E-2</v>
      </c>
      <c r="AS992" s="2">
        <f>IF(U992&gt;'Average Crustal Abundance'!N$2,Data!U992,'Average Crustal Abundance'!N$2)</f>
        <v>0.5</v>
      </c>
      <c r="AT992" s="2">
        <f>IF(V992&gt;'Average Crustal Abundance'!O$2,Data!V992,'Average Crustal Abundance'!O$2)</f>
        <v>11</v>
      </c>
      <c r="AU992" s="2">
        <f>IF(W992&gt;'Average Crustal Abundance'!P$2,Data!W992,'Average Crustal Abundance'!P$2)</f>
        <v>0.03</v>
      </c>
      <c r="AV992" s="2">
        <f>IF(X992&gt;'Average Crustal Abundance'!Q$2,Data!X992,'Average Crustal Abundance'!Q$2)</f>
        <v>2.5</v>
      </c>
      <c r="AW992" s="2">
        <f>IF(Y992&gt;'Average Crustal Abundance'!R$2,Data!Y992,'Average Crustal Abundance'!R$2)</f>
        <v>0.2</v>
      </c>
      <c r="AX992" s="2">
        <f>IF(Z992&gt;'Average Crustal Abundance'!S$2,Data!Z992,'Average Crustal Abundance'!S$2)</f>
        <v>0.18</v>
      </c>
      <c r="AY992" s="2">
        <f>IF(AA992&gt;'Average Crustal Abundance'!T$2,Data!AA992,'Average Crustal Abundance'!T$2)</f>
        <v>1E-3</v>
      </c>
      <c r="AZ992" s="2">
        <f>IF(AB992&gt;'Average Crustal Abundance'!U$2,Data!AB992,'Average Crustal Abundance'!U$2)</f>
        <v>0.8</v>
      </c>
      <c r="BA992" s="2">
        <f>IF(AC992&gt;'Average Crustal Abundance'!V$2,Data!AC992,'Average Crustal Abundance'!V$2)</f>
        <v>1</v>
      </c>
      <c r="BB992" s="2">
        <f>IF(AD992&gt;'Average Crustal Abundance'!W$2,Data!AD992,'Average Crustal Abundance'!W$2)</f>
        <v>1.7</v>
      </c>
      <c r="BC992" s="2">
        <f>IF(AE992&gt;'Average Crustal Abundance'!X$2,Data!AE992,'Average Crustal Abundance'!X$2)</f>
        <v>20</v>
      </c>
      <c r="BD992" s="2">
        <f>IF(AF992&gt;'Average Crustal Abundance'!Y$2,Data!AF992,'Average Crustal Abundance'!Y$2)</f>
        <v>1.3</v>
      </c>
      <c r="BE992" s="3">
        <f>LOG((AG992/'Average Crustal Abundance'!B$2),1.636)</f>
        <v>0</v>
      </c>
      <c r="BF992" s="3">
        <f>LOG((AH992/'Average Crustal Abundance'!C$2),5.77)</f>
        <v>0</v>
      </c>
      <c r="BG992" s="3">
        <f>LOG((AI992/'Average Crustal Abundance'!D$2),5.07)</f>
        <v>0</v>
      </c>
      <c r="BH992" s="3">
        <f>IF(LOG((AJ992/'Average Crustal Abundance'!E$2))&lt;6,LOG((AJ992/'Average Crustal Abundance'!E$2)),6)</f>
        <v>0</v>
      </c>
      <c r="BI992" s="3">
        <f>IF(LOG((AK992/'Average Crustal Abundance'!F$2))&lt;6,LOG((AK992/'Average Crustal Abundance'!F$2)),6)</f>
        <v>0</v>
      </c>
      <c r="BJ992" s="3">
        <f>IF(LOG((AL992/'Average Crustal Abundance'!G$2))&lt;6,LOG((AL992/'Average Crustal Abundance'!G$2)),6)</f>
        <v>0</v>
      </c>
      <c r="BK992" s="3">
        <f>LOG((AM992/'Average Crustal Abundance'!H$2),5.77)</f>
        <v>0</v>
      </c>
      <c r="BL992" s="3">
        <f>IF(LOG((AN992/'Average Crustal Abundance'!I$2))&lt;6,LOG((AN992/'Average Crustal Abundance'!I$2)),6)</f>
        <v>0</v>
      </c>
      <c r="BM992" s="3">
        <f>IF(LOG((AO992/'Average Crustal Abundance'!J$2))&lt;6,LOG((AO992/'Average Crustal Abundance'!J$2)),6)</f>
        <v>0</v>
      </c>
      <c r="BN992" s="3">
        <f>LOG((AP992/'Average Crustal Abundance'!K$2),4.9)</f>
        <v>0</v>
      </c>
      <c r="BO992" s="3">
        <f>IF(LOG((AQ992/'Average Crustal Abundance'!L$2))&lt;6,LOG((AQ992/'Average Crustal Abundance'!L$2)),6)</f>
        <v>0</v>
      </c>
      <c r="BP992" s="3">
        <f>IF(LOG((AR992/'Average Crustal Abundance'!M$2))&lt;6,LOG((AR992/'Average Crustal Abundance'!M$2)),6)</f>
        <v>0</v>
      </c>
      <c r="BQ992" s="3">
        <f>IF(LOG((AS992/'Average Crustal Abundance'!N$2))&lt;6,LOG((AS992/'Average Crustal Abundance'!N$2)),6)</f>
        <v>0</v>
      </c>
      <c r="BR992" s="3">
        <f>LOG((AT992/'Average Crustal Abundance'!O$2),6.71)</f>
        <v>0</v>
      </c>
      <c r="BS992" s="3">
        <f>IF(LOG((AU992/'Average Crustal Abundance'!P$2))&lt;6,LOG((AU992/'Average Crustal Abundance'!P$2)),6)</f>
        <v>0</v>
      </c>
      <c r="BT992" s="3">
        <f>LOG((AV992/'Average Crustal Abundance'!Q$2),8.58)</f>
        <v>0</v>
      </c>
      <c r="BU992" s="3">
        <f>IF(LOG((AW992/'Average Crustal Abundance'!R$2))&lt;6,LOG((AW992/'Average Crustal Abundance'!R$2)),6)</f>
        <v>0</v>
      </c>
      <c r="BV992" s="3">
        <f>IF(LOG((AX992/'Average Crustal Abundance'!S$2))&lt;6,LOG((AX992/'Average Crustal Abundance'!S$2)),6)</f>
        <v>0</v>
      </c>
      <c r="BW992" s="3">
        <f>IF(LOG((AY992/'Average Crustal Abundance'!T$2))&lt;6,LOG((AY992/'Average Crustal Abundance'!T$2)),6)</f>
        <v>0</v>
      </c>
      <c r="BX992" s="3">
        <f>IF(LOG((AZ992/'Average Crustal Abundance'!U$2))&lt;6,LOG((AZ992/'Average Crustal Abundance'!U$2)),6)</f>
        <v>0</v>
      </c>
      <c r="BY992" s="3">
        <f>IF(LOG((BA992/'Average Crustal Abundance'!V$2))&lt;6,LOG((BA992/'Average Crustal Abundance'!V$2)),6)</f>
        <v>0</v>
      </c>
      <c r="BZ992" s="3">
        <f>LOG((BB992/'Average Crustal Abundance'!W$2),9.15)</f>
        <v>0</v>
      </c>
      <c r="CA992" s="3">
        <f>LOG((BC992/'Average Crustal Abundance'!X$2),6.07)</f>
        <v>0</v>
      </c>
      <c r="CB992" s="3">
        <f>LOG((BD992/'Average Crustal Abundance'!Y$2),9.57)</f>
        <v>0</v>
      </c>
      <c r="CC992" s="3">
        <f t="shared" si="538"/>
        <v>0</v>
      </c>
      <c r="CD992" s="3" t="e">
        <f t="shared" si="539"/>
        <v>#DIV/0!</v>
      </c>
      <c r="CE992" s="4" t="e">
        <f t="shared" si="549"/>
        <v>#DIV/0!</v>
      </c>
      <c r="CF992" s="4" t="e">
        <f t="shared" si="549"/>
        <v>#DIV/0!</v>
      </c>
      <c r="CG992" s="4" t="e">
        <f t="shared" si="549"/>
        <v>#DIV/0!</v>
      </c>
      <c r="CH992" s="4" t="e">
        <f t="shared" si="549"/>
        <v>#DIV/0!</v>
      </c>
      <c r="CI992" s="4" t="e">
        <f t="shared" si="549"/>
        <v>#DIV/0!</v>
      </c>
      <c r="CJ992" s="4" t="e">
        <f t="shared" si="549"/>
        <v>#DIV/0!</v>
      </c>
      <c r="CK992" s="4" t="e">
        <f t="shared" si="549"/>
        <v>#DIV/0!</v>
      </c>
      <c r="CL992" s="4" t="e">
        <f t="shared" si="549"/>
        <v>#DIV/0!</v>
      </c>
      <c r="CM992" s="4" t="e">
        <f t="shared" si="548"/>
        <v>#DIV/0!</v>
      </c>
      <c r="CN992" s="4" t="e">
        <f t="shared" si="548"/>
        <v>#DIV/0!</v>
      </c>
      <c r="CO992" s="4" t="e">
        <f t="shared" si="548"/>
        <v>#DIV/0!</v>
      </c>
      <c r="CP992" s="4" t="e">
        <f t="shared" si="548"/>
        <v>#DIV/0!</v>
      </c>
      <c r="CQ992" s="4" t="e">
        <f t="shared" si="548"/>
        <v>#DIV/0!</v>
      </c>
      <c r="CR992" s="4" t="e">
        <f t="shared" si="548"/>
        <v>#DIV/0!</v>
      </c>
      <c r="CS992" s="4" t="e">
        <f t="shared" si="543"/>
        <v>#DIV/0!</v>
      </c>
      <c r="CT992" s="4" t="e">
        <f t="shared" si="543"/>
        <v>#DIV/0!</v>
      </c>
      <c r="CU992" s="4" t="e">
        <f t="shared" si="543"/>
        <v>#DIV/0!</v>
      </c>
      <c r="CV992" s="4" t="e">
        <f t="shared" si="543"/>
        <v>#DIV/0!</v>
      </c>
      <c r="CW992" s="4" t="e">
        <f t="shared" si="543"/>
        <v>#DIV/0!</v>
      </c>
      <c r="CX992" s="4" t="e">
        <f t="shared" si="544"/>
        <v>#DIV/0!</v>
      </c>
      <c r="CY992" s="4" t="e">
        <f t="shared" si="545"/>
        <v>#DIV/0!</v>
      </c>
      <c r="CZ992" s="4" t="e">
        <f t="shared" si="550"/>
        <v>#DIV/0!</v>
      </c>
      <c r="DA992" s="4" t="e">
        <f t="shared" si="550"/>
        <v>#DIV/0!</v>
      </c>
      <c r="DB992" s="4" t="e">
        <f t="shared" si="550"/>
        <v>#DIV/0!</v>
      </c>
      <c r="DC992" s="3"/>
      <c r="DD992" s="3" t="e">
        <f t="shared" si="540"/>
        <v>#DIV/0!</v>
      </c>
    </row>
    <row r="993" spans="33:108" x14ac:dyDescent="0.25">
      <c r="AG993" s="2">
        <f>IF(I993&gt;'Average Crustal Abundance'!B$2,Data!I993,'Average Crustal Abundance'!B$2)</f>
        <v>52200</v>
      </c>
      <c r="AH993" s="2">
        <f>IF(J993&gt;'Average Crustal Abundance'!C$2,Data!J993,'Average Crustal Abundance'!C$2)</f>
        <v>27</v>
      </c>
      <c r="AI993" s="2">
        <f>IF(K993&gt;'Average Crustal Abundance'!D$2,Data!K993,'Average Crustal Abundance'!D$2)</f>
        <v>59</v>
      </c>
      <c r="AJ993" s="2">
        <f>IF(L993&gt;'Average Crustal Abundance'!E$2,Data!L993,'Average Crustal Abundance'!E$2)</f>
        <v>0.188</v>
      </c>
      <c r="AK993" s="2">
        <f>IF(M993&gt;'Average Crustal Abundance'!F$2,Data!M993,'Average Crustal Abundance'!F$2)</f>
        <v>1.5E-3</v>
      </c>
      <c r="AL993" s="2">
        <f>IF(N993&gt;'Average Crustal Abundance'!G$2,Data!N993,'Average Crustal Abundance'!G$2)</f>
        <v>1.5E-3</v>
      </c>
      <c r="AM993" s="2">
        <f>IF(O993&gt;'Average Crustal Abundance'!H$2,Data!O993,'Average Crustal Abundance'!H$2)</f>
        <v>27</v>
      </c>
      <c r="AN993" s="2">
        <f>IF(P993&gt;'Average Crustal Abundance'!I$2,Data!P993,'Average Crustal Abundance'!I$2)</f>
        <v>5.6000000000000001E-2</v>
      </c>
      <c r="AO993" s="2">
        <f>IF(Q993&gt;'Average Crustal Abundance'!J$2,Data!Q993,'Average Crustal Abundance'!J$2)</f>
        <v>1.2999999999999999E-3</v>
      </c>
      <c r="AP993" s="2">
        <f>IF(R993&gt;'Average Crustal Abundance'!K$2,Data!R993,'Average Crustal Abundance'!K$2)</f>
        <v>72</v>
      </c>
      <c r="AQ993" s="2">
        <f>IF(S993&gt;'Average Crustal Abundance'!L$2,Data!S993,'Average Crustal Abundance'!L$2)</f>
        <v>0.08</v>
      </c>
      <c r="AR993" s="2">
        <f>IF(T993&gt;'Average Crustal Abundance'!M$2,Data!T993,'Average Crustal Abundance'!M$2)</f>
        <v>5.1999999999999998E-2</v>
      </c>
      <c r="AS993" s="2">
        <f>IF(U993&gt;'Average Crustal Abundance'!N$2,Data!U993,'Average Crustal Abundance'!N$2)</f>
        <v>0.5</v>
      </c>
      <c r="AT993" s="2">
        <f>IF(V993&gt;'Average Crustal Abundance'!O$2,Data!V993,'Average Crustal Abundance'!O$2)</f>
        <v>11</v>
      </c>
      <c r="AU993" s="2">
        <f>IF(W993&gt;'Average Crustal Abundance'!P$2,Data!W993,'Average Crustal Abundance'!P$2)</f>
        <v>0.03</v>
      </c>
      <c r="AV993" s="2">
        <f>IF(X993&gt;'Average Crustal Abundance'!Q$2,Data!X993,'Average Crustal Abundance'!Q$2)</f>
        <v>2.5</v>
      </c>
      <c r="AW993" s="2">
        <f>IF(Y993&gt;'Average Crustal Abundance'!R$2,Data!Y993,'Average Crustal Abundance'!R$2)</f>
        <v>0.2</v>
      </c>
      <c r="AX993" s="2">
        <f>IF(Z993&gt;'Average Crustal Abundance'!S$2,Data!Z993,'Average Crustal Abundance'!S$2)</f>
        <v>0.18</v>
      </c>
      <c r="AY993" s="2">
        <f>IF(AA993&gt;'Average Crustal Abundance'!T$2,Data!AA993,'Average Crustal Abundance'!T$2)</f>
        <v>1E-3</v>
      </c>
      <c r="AZ993" s="2">
        <f>IF(AB993&gt;'Average Crustal Abundance'!U$2,Data!AB993,'Average Crustal Abundance'!U$2)</f>
        <v>0.8</v>
      </c>
      <c r="BA993" s="2">
        <f>IF(AC993&gt;'Average Crustal Abundance'!V$2,Data!AC993,'Average Crustal Abundance'!V$2)</f>
        <v>1</v>
      </c>
      <c r="BB993" s="2">
        <f>IF(AD993&gt;'Average Crustal Abundance'!W$2,Data!AD993,'Average Crustal Abundance'!W$2)</f>
        <v>1.7</v>
      </c>
      <c r="BC993" s="2">
        <f>IF(AE993&gt;'Average Crustal Abundance'!X$2,Data!AE993,'Average Crustal Abundance'!X$2)</f>
        <v>20</v>
      </c>
      <c r="BD993" s="2">
        <f>IF(AF993&gt;'Average Crustal Abundance'!Y$2,Data!AF993,'Average Crustal Abundance'!Y$2)</f>
        <v>1.3</v>
      </c>
      <c r="BE993" s="3">
        <f>LOG((AG993/'Average Crustal Abundance'!B$2),1.636)</f>
        <v>0</v>
      </c>
      <c r="BF993" s="3">
        <f>LOG((AH993/'Average Crustal Abundance'!C$2),5.77)</f>
        <v>0</v>
      </c>
      <c r="BG993" s="3">
        <f>LOG((AI993/'Average Crustal Abundance'!D$2),5.07)</f>
        <v>0</v>
      </c>
      <c r="BH993" s="3">
        <f>IF(LOG((AJ993/'Average Crustal Abundance'!E$2))&lt;6,LOG((AJ993/'Average Crustal Abundance'!E$2)),6)</f>
        <v>0</v>
      </c>
      <c r="BI993" s="3">
        <f>IF(LOG((AK993/'Average Crustal Abundance'!F$2))&lt;6,LOG((AK993/'Average Crustal Abundance'!F$2)),6)</f>
        <v>0</v>
      </c>
      <c r="BJ993" s="3">
        <f>IF(LOG((AL993/'Average Crustal Abundance'!G$2))&lt;6,LOG((AL993/'Average Crustal Abundance'!G$2)),6)</f>
        <v>0</v>
      </c>
      <c r="BK993" s="3">
        <f>LOG((AM993/'Average Crustal Abundance'!H$2),5.77)</f>
        <v>0</v>
      </c>
      <c r="BL993" s="3">
        <f>IF(LOG((AN993/'Average Crustal Abundance'!I$2))&lt;6,LOG((AN993/'Average Crustal Abundance'!I$2)),6)</f>
        <v>0</v>
      </c>
      <c r="BM993" s="3">
        <f>IF(LOG((AO993/'Average Crustal Abundance'!J$2))&lt;6,LOG((AO993/'Average Crustal Abundance'!J$2)),6)</f>
        <v>0</v>
      </c>
      <c r="BN993" s="3">
        <f>LOG((AP993/'Average Crustal Abundance'!K$2),4.9)</f>
        <v>0</v>
      </c>
      <c r="BO993" s="3">
        <f>IF(LOG((AQ993/'Average Crustal Abundance'!L$2))&lt;6,LOG((AQ993/'Average Crustal Abundance'!L$2)),6)</f>
        <v>0</v>
      </c>
      <c r="BP993" s="3">
        <f>IF(LOG((AR993/'Average Crustal Abundance'!M$2))&lt;6,LOG((AR993/'Average Crustal Abundance'!M$2)),6)</f>
        <v>0</v>
      </c>
      <c r="BQ993" s="3">
        <f>IF(LOG((AS993/'Average Crustal Abundance'!N$2))&lt;6,LOG((AS993/'Average Crustal Abundance'!N$2)),6)</f>
        <v>0</v>
      </c>
      <c r="BR993" s="3">
        <f>LOG((AT993/'Average Crustal Abundance'!O$2),6.71)</f>
        <v>0</v>
      </c>
      <c r="BS993" s="3">
        <f>IF(LOG((AU993/'Average Crustal Abundance'!P$2))&lt;6,LOG((AU993/'Average Crustal Abundance'!P$2)),6)</f>
        <v>0</v>
      </c>
      <c r="BT993" s="3">
        <f>LOG((AV993/'Average Crustal Abundance'!Q$2),8.58)</f>
        <v>0</v>
      </c>
      <c r="BU993" s="3">
        <f>IF(LOG((AW993/'Average Crustal Abundance'!R$2))&lt;6,LOG((AW993/'Average Crustal Abundance'!R$2)),6)</f>
        <v>0</v>
      </c>
      <c r="BV993" s="3">
        <f>IF(LOG((AX993/'Average Crustal Abundance'!S$2))&lt;6,LOG((AX993/'Average Crustal Abundance'!S$2)),6)</f>
        <v>0</v>
      </c>
      <c r="BW993" s="3">
        <f>IF(LOG((AY993/'Average Crustal Abundance'!T$2))&lt;6,LOG((AY993/'Average Crustal Abundance'!T$2)),6)</f>
        <v>0</v>
      </c>
      <c r="BX993" s="3">
        <f>IF(LOG((AZ993/'Average Crustal Abundance'!U$2))&lt;6,LOG((AZ993/'Average Crustal Abundance'!U$2)),6)</f>
        <v>0</v>
      </c>
      <c r="BY993" s="3">
        <f>IF(LOG((BA993/'Average Crustal Abundance'!V$2))&lt;6,LOG((BA993/'Average Crustal Abundance'!V$2)),6)</f>
        <v>0</v>
      </c>
      <c r="BZ993" s="3">
        <f>LOG((BB993/'Average Crustal Abundance'!W$2),9.15)</f>
        <v>0</v>
      </c>
      <c r="CA993" s="3">
        <f>LOG((BC993/'Average Crustal Abundance'!X$2),6.07)</f>
        <v>0</v>
      </c>
      <c r="CB993" s="3">
        <f>LOG((BD993/'Average Crustal Abundance'!Y$2),9.57)</f>
        <v>0</v>
      </c>
      <c r="CC993" s="3">
        <f t="shared" si="538"/>
        <v>0</v>
      </c>
      <c r="CD993" s="3" t="e">
        <f t="shared" si="539"/>
        <v>#DIV/0!</v>
      </c>
      <c r="CE993" s="4" t="e">
        <f t="shared" si="549"/>
        <v>#DIV/0!</v>
      </c>
      <c r="CF993" s="4" t="e">
        <f t="shared" si="549"/>
        <v>#DIV/0!</v>
      </c>
      <c r="CG993" s="4" t="e">
        <f t="shared" si="549"/>
        <v>#DIV/0!</v>
      </c>
      <c r="CH993" s="4" t="e">
        <f t="shared" si="549"/>
        <v>#DIV/0!</v>
      </c>
      <c r="CI993" s="4" t="e">
        <f t="shared" si="549"/>
        <v>#DIV/0!</v>
      </c>
      <c r="CJ993" s="4" t="e">
        <f t="shared" si="549"/>
        <v>#DIV/0!</v>
      </c>
      <c r="CK993" s="4" t="e">
        <f t="shared" si="549"/>
        <v>#DIV/0!</v>
      </c>
      <c r="CL993" s="4" t="e">
        <f t="shared" si="549"/>
        <v>#DIV/0!</v>
      </c>
      <c r="CM993" s="4" t="e">
        <f t="shared" si="548"/>
        <v>#DIV/0!</v>
      </c>
      <c r="CN993" s="4" t="e">
        <f t="shared" si="548"/>
        <v>#DIV/0!</v>
      </c>
      <c r="CO993" s="4" t="e">
        <f t="shared" si="548"/>
        <v>#DIV/0!</v>
      </c>
      <c r="CP993" s="4" t="e">
        <f t="shared" si="548"/>
        <v>#DIV/0!</v>
      </c>
      <c r="CQ993" s="4" t="e">
        <f t="shared" si="548"/>
        <v>#DIV/0!</v>
      </c>
      <c r="CR993" s="4" t="e">
        <f t="shared" si="548"/>
        <v>#DIV/0!</v>
      </c>
      <c r="CS993" s="4" t="e">
        <f t="shared" si="543"/>
        <v>#DIV/0!</v>
      </c>
      <c r="CT993" s="4" t="e">
        <f t="shared" si="543"/>
        <v>#DIV/0!</v>
      </c>
      <c r="CU993" s="4" t="e">
        <f t="shared" si="543"/>
        <v>#DIV/0!</v>
      </c>
      <c r="CV993" s="4" t="e">
        <f t="shared" si="543"/>
        <v>#DIV/0!</v>
      </c>
      <c r="CW993" s="4" t="e">
        <f t="shared" si="543"/>
        <v>#DIV/0!</v>
      </c>
      <c r="CX993" s="4" t="e">
        <f t="shared" si="543"/>
        <v>#DIV/0!</v>
      </c>
      <c r="CY993" s="4" t="e">
        <f t="shared" si="543"/>
        <v>#DIV/0!</v>
      </c>
      <c r="CZ993" s="4" t="e">
        <f t="shared" si="543"/>
        <v>#DIV/0!</v>
      </c>
      <c r="DA993" s="4" t="e">
        <f t="shared" si="543"/>
        <v>#DIV/0!</v>
      </c>
      <c r="DB993" s="4" t="e">
        <f t="shared" si="543"/>
        <v>#DIV/0!</v>
      </c>
      <c r="DC993" s="3"/>
      <c r="DD993" s="3" t="e">
        <f t="shared" si="540"/>
        <v>#DIV/0!</v>
      </c>
    </row>
    <row r="994" spans="33:108" x14ac:dyDescent="0.25">
      <c r="AG994" s="2">
        <f>IF(I994&gt;'Average Crustal Abundance'!B$2,Data!I994,'Average Crustal Abundance'!B$2)</f>
        <v>52200</v>
      </c>
      <c r="AH994" s="2">
        <f>IF(J994&gt;'Average Crustal Abundance'!C$2,Data!J994,'Average Crustal Abundance'!C$2)</f>
        <v>27</v>
      </c>
      <c r="AI994" s="2">
        <f>IF(K994&gt;'Average Crustal Abundance'!D$2,Data!K994,'Average Crustal Abundance'!D$2)</f>
        <v>59</v>
      </c>
      <c r="AJ994" s="2">
        <f>IF(L994&gt;'Average Crustal Abundance'!E$2,Data!L994,'Average Crustal Abundance'!E$2)</f>
        <v>0.188</v>
      </c>
      <c r="AK994" s="2">
        <f>IF(M994&gt;'Average Crustal Abundance'!F$2,Data!M994,'Average Crustal Abundance'!F$2)</f>
        <v>1.5E-3</v>
      </c>
      <c r="AL994" s="2">
        <f>IF(N994&gt;'Average Crustal Abundance'!G$2,Data!N994,'Average Crustal Abundance'!G$2)</f>
        <v>1.5E-3</v>
      </c>
      <c r="AM994" s="2">
        <f>IF(O994&gt;'Average Crustal Abundance'!H$2,Data!O994,'Average Crustal Abundance'!H$2)</f>
        <v>27</v>
      </c>
      <c r="AN994" s="2">
        <f>IF(P994&gt;'Average Crustal Abundance'!I$2,Data!P994,'Average Crustal Abundance'!I$2)</f>
        <v>5.6000000000000001E-2</v>
      </c>
      <c r="AO994" s="2">
        <f>IF(Q994&gt;'Average Crustal Abundance'!J$2,Data!Q994,'Average Crustal Abundance'!J$2)</f>
        <v>1.2999999999999999E-3</v>
      </c>
      <c r="AP994" s="2">
        <f>IF(R994&gt;'Average Crustal Abundance'!K$2,Data!R994,'Average Crustal Abundance'!K$2)</f>
        <v>72</v>
      </c>
      <c r="AQ994" s="2">
        <f>IF(S994&gt;'Average Crustal Abundance'!L$2,Data!S994,'Average Crustal Abundance'!L$2)</f>
        <v>0.08</v>
      </c>
      <c r="AR994" s="2">
        <f>IF(T994&gt;'Average Crustal Abundance'!M$2,Data!T994,'Average Crustal Abundance'!M$2)</f>
        <v>5.1999999999999998E-2</v>
      </c>
      <c r="AS994" s="2">
        <f>IF(U994&gt;'Average Crustal Abundance'!N$2,Data!U994,'Average Crustal Abundance'!N$2)</f>
        <v>0.5</v>
      </c>
      <c r="AT994" s="2">
        <f>IF(V994&gt;'Average Crustal Abundance'!O$2,Data!V994,'Average Crustal Abundance'!O$2)</f>
        <v>11</v>
      </c>
      <c r="AU994" s="2">
        <f>IF(W994&gt;'Average Crustal Abundance'!P$2,Data!W994,'Average Crustal Abundance'!P$2)</f>
        <v>0.03</v>
      </c>
      <c r="AV994" s="2">
        <f>IF(X994&gt;'Average Crustal Abundance'!Q$2,Data!X994,'Average Crustal Abundance'!Q$2)</f>
        <v>2.5</v>
      </c>
      <c r="AW994" s="2">
        <f>IF(Y994&gt;'Average Crustal Abundance'!R$2,Data!Y994,'Average Crustal Abundance'!R$2)</f>
        <v>0.2</v>
      </c>
      <c r="AX994" s="2">
        <f>IF(Z994&gt;'Average Crustal Abundance'!S$2,Data!Z994,'Average Crustal Abundance'!S$2)</f>
        <v>0.18</v>
      </c>
      <c r="AY994" s="2">
        <f>IF(AA994&gt;'Average Crustal Abundance'!T$2,Data!AA994,'Average Crustal Abundance'!T$2)</f>
        <v>1E-3</v>
      </c>
      <c r="AZ994" s="2">
        <f>IF(AB994&gt;'Average Crustal Abundance'!U$2,Data!AB994,'Average Crustal Abundance'!U$2)</f>
        <v>0.8</v>
      </c>
      <c r="BA994" s="2">
        <f>IF(AC994&gt;'Average Crustal Abundance'!V$2,Data!AC994,'Average Crustal Abundance'!V$2)</f>
        <v>1</v>
      </c>
      <c r="BB994" s="2">
        <f>IF(AD994&gt;'Average Crustal Abundance'!W$2,Data!AD994,'Average Crustal Abundance'!W$2)</f>
        <v>1.7</v>
      </c>
      <c r="BC994" s="2">
        <f>IF(AE994&gt;'Average Crustal Abundance'!X$2,Data!AE994,'Average Crustal Abundance'!X$2)</f>
        <v>20</v>
      </c>
      <c r="BD994" s="2">
        <f>IF(AF994&gt;'Average Crustal Abundance'!Y$2,Data!AF994,'Average Crustal Abundance'!Y$2)</f>
        <v>1.3</v>
      </c>
      <c r="BE994" s="3">
        <f>LOG((AG994/'Average Crustal Abundance'!B$2),1.636)</f>
        <v>0</v>
      </c>
      <c r="BF994" s="3">
        <f>LOG((AH994/'Average Crustal Abundance'!C$2),5.77)</f>
        <v>0</v>
      </c>
      <c r="BG994" s="3">
        <f>LOG((AI994/'Average Crustal Abundance'!D$2),5.07)</f>
        <v>0</v>
      </c>
      <c r="BH994" s="3">
        <f>IF(LOG((AJ994/'Average Crustal Abundance'!E$2))&lt;6,LOG((AJ994/'Average Crustal Abundance'!E$2)),6)</f>
        <v>0</v>
      </c>
      <c r="BI994" s="3">
        <f>IF(LOG((AK994/'Average Crustal Abundance'!F$2))&lt;6,LOG((AK994/'Average Crustal Abundance'!F$2)),6)</f>
        <v>0</v>
      </c>
      <c r="BJ994" s="3">
        <f>IF(LOG((AL994/'Average Crustal Abundance'!G$2))&lt;6,LOG((AL994/'Average Crustal Abundance'!G$2)),6)</f>
        <v>0</v>
      </c>
      <c r="BK994" s="3">
        <f>LOG((AM994/'Average Crustal Abundance'!H$2),5.77)</f>
        <v>0</v>
      </c>
      <c r="BL994" s="3">
        <f>IF(LOG((AN994/'Average Crustal Abundance'!I$2))&lt;6,LOG((AN994/'Average Crustal Abundance'!I$2)),6)</f>
        <v>0</v>
      </c>
      <c r="BM994" s="3">
        <f>IF(LOG((AO994/'Average Crustal Abundance'!J$2))&lt;6,LOG((AO994/'Average Crustal Abundance'!J$2)),6)</f>
        <v>0</v>
      </c>
      <c r="BN994" s="3">
        <f>LOG((AP994/'Average Crustal Abundance'!K$2),4.9)</f>
        <v>0</v>
      </c>
      <c r="BO994" s="3">
        <f>IF(LOG((AQ994/'Average Crustal Abundance'!L$2))&lt;6,LOG((AQ994/'Average Crustal Abundance'!L$2)),6)</f>
        <v>0</v>
      </c>
      <c r="BP994" s="3">
        <f>IF(LOG((AR994/'Average Crustal Abundance'!M$2))&lt;6,LOG((AR994/'Average Crustal Abundance'!M$2)),6)</f>
        <v>0</v>
      </c>
      <c r="BQ994" s="3">
        <f>IF(LOG((AS994/'Average Crustal Abundance'!N$2))&lt;6,LOG((AS994/'Average Crustal Abundance'!N$2)),6)</f>
        <v>0</v>
      </c>
      <c r="BR994" s="3">
        <f>LOG((AT994/'Average Crustal Abundance'!O$2),6.71)</f>
        <v>0</v>
      </c>
      <c r="BS994" s="3">
        <f>IF(LOG((AU994/'Average Crustal Abundance'!P$2))&lt;6,LOG((AU994/'Average Crustal Abundance'!P$2)),6)</f>
        <v>0</v>
      </c>
      <c r="BT994" s="3">
        <f>LOG((AV994/'Average Crustal Abundance'!Q$2),8.58)</f>
        <v>0</v>
      </c>
      <c r="BU994" s="3">
        <f>IF(LOG((AW994/'Average Crustal Abundance'!R$2))&lt;6,LOG((AW994/'Average Crustal Abundance'!R$2)),6)</f>
        <v>0</v>
      </c>
      <c r="BV994" s="3">
        <f>IF(LOG((AX994/'Average Crustal Abundance'!S$2))&lt;6,LOG((AX994/'Average Crustal Abundance'!S$2)),6)</f>
        <v>0</v>
      </c>
      <c r="BW994" s="3">
        <f>IF(LOG((AY994/'Average Crustal Abundance'!T$2))&lt;6,LOG((AY994/'Average Crustal Abundance'!T$2)),6)</f>
        <v>0</v>
      </c>
      <c r="BX994" s="3">
        <f>IF(LOG((AZ994/'Average Crustal Abundance'!U$2))&lt;6,LOG((AZ994/'Average Crustal Abundance'!U$2)),6)</f>
        <v>0</v>
      </c>
      <c r="BY994" s="3">
        <f>IF(LOG((BA994/'Average Crustal Abundance'!V$2))&lt;6,LOG((BA994/'Average Crustal Abundance'!V$2)),6)</f>
        <v>0</v>
      </c>
      <c r="BZ994" s="3">
        <f>LOG((BB994/'Average Crustal Abundance'!W$2),9.15)</f>
        <v>0</v>
      </c>
      <c r="CA994" s="3">
        <f>LOG((BC994/'Average Crustal Abundance'!X$2),6.07)</f>
        <v>0</v>
      </c>
      <c r="CB994" s="3">
        <f>LOG((BD994/'Average Crustal Abundance'!Y$2),9.57)</f>
        <v>0</v>
      </c>
      <c r="CC994" s="3">
        <f t="shared" si="538"/>
        <v>0</v>
      </c>
      <c r="CD994" s="3" t="e">
        <f t="shared" si="539"/>
        <v>#DIV/0!</v>
      </c>
      <c r="CE994" s="4" t="e">
        <f t="shared" si="549"/>
        <v>#DIV/0!</v>
      </c>
      <c r="CF994" s="4" t="e">
        <f t="shared" si="549"/>
        <v>#DIV/0!</v>
      </c>
      <c r="CG994" s="4" t="e">
        <f t="shared" si="549"/>
        <v>#DIV/0!</v>
      </c>
      <c r="CH994" s="4" t="e">
        <f t="shared" si="549"/>
        <v>#DIV/0!</v>
      </c>
      <c r="CI994" s="4" t="e">
        <f t="shared" si="549"/>
        <v>#DIV/0!</v>
      </c>
      <c r="CJ994" s="4" t="e">
        <f t="shared" si="549"/>
        <v>#DIV/0!</v>
      </c>
      <c r="CK994" s="4" t="e">
        <f t="shared" si="549"/>
        <v>#DIV/0!</v>
      </c>
      <c r="CL994" s="4" t="e">
        <f t="shared" si="549"/>
        <v>#DIV/0!</v>
      </c>
      <c r="CM994" s="4" t="e">
        <f t="shared" si="548"/>
        <v>#DIV/0!</v>
      </c>
      <c r="CN994" s="4" t="e">
        <f t="shared" si="548"/>
        <v>#DIV/0!</v>
      </c>
      <c r="CO994" s="4" t="e">
        <f t="shared" si="548"/>
        <v>#DIV/0!</v>
      </c>
      <c r="CP994" s="4" t="e">
        <f t="shared" si="548"/>
        <v>#DIV/0!</v>
      </c>
      <c r="CQ994" s="4" t="e">
        <f t="shared" si="548"/>
        <v>#DIV/0!</v>
      </c>
      <c r="CR994" s="4" t="e">
        <f t="shared" si="548"/>
        <v>#DIV/0!</v>
      </c>
      <c r="CS994" s="4" t="e">
        <f t="shared" si="543"/>
        <v>#DIV/0!</v>
      </c>
      <c r="CT994" s="4" t="e">
        <f t="shared" si="543"/>
        <v>#DIV/0!</v>
      </c>
      <c r="CU994" s="4" t="e">
        <f t="shared" si="543"/>
        <v>#DIV/0!</v>
      </c>
      <c r="CV994" s="4" t="e">
        <f t="shared" si="543"/>
        <v>#DIV/0!</v>
      </c>
      <c r="CW994" s="4" t="e">
        <f t="shared" si="543"/>
        <v>#DIV/0!</v>
      </c>
      <c r="CX994" s="4" t="e">
        <f t="shared" si="543"/>
        <v>#DIV/0!</v>
      </c>
      <c r="CY994" s="4" t="e">
        <f t="shared" si="543"/>
        <v>#DIV/0!</v>
      </c>
      <c r="CZ994" s="4" t="e">
        <f t="shared" si="543"/>
        <v>#DIV/0!</v>
      </c>
      <c r="DA994" s="4" t="e">
        <f t="shared" si="543"/>
        <v>#DIV/0!</v>
      </c>
      <c r="DB994" s="4" t="e">
        <f t="shared" si="543"/>
        <v>#DIV/0!</v>
      </c>
      <c r="DC994" s="3"/>
      <c r="DD994" s="3" t="e">
        <f t="shared" si="540"/>
        <v>#DIV/0!</v>
      </c>
    </row>
    <row r="995" spans="33:108" x14ac:dyDescent="0.25">
      <c r="AG995" s="2">
        <f>IF(I995&gt;'Average Crustal Abundance'!B$2,Data!I995,'Average Crustal Abundance'!B$2)</f>
        <v>52200</v>
      </c>
      <c r="AH995" s="2">
        <f>IF(J995&gt;'Average Crustal Abundance'!C$2,Data!J995,'Average Crustal Abundance'!C$2)</f>
        <v>27</v>
      </c>
      <c r="AI995" s="2">
        <f>IF(K995&gt;'Average Crustal Abundance'!D$2,Data!K995,'Average Crustal Abundance'!D$2)</f>
        <v>59</v>
      </c>
      <c r="AJ995" s="2">
        <f>IF(L995&gt;'Average Crustal Abundance'!E$2,Data!L995,'Average Crustal Abundance'!E$2)</f>
        <v>0.188</v>
      </c>
      <c r="AK995" s="2">
        <f>IF(M995&gt;'Average Crustal Abundance'!F$2,Data!M995,'Average Crustal Abundance'!F$2)</f>
        <v>1.5E-3</v>
      </c>
      <c r="AL995" s="2">
        <f>IF(N995&gt;'Average Crustal Abundance'!G$2,Data!N995,'Average Crustal Abundance'!G$2)</f>
        <v>1.5E-3</v>
      </c>
      <c r="AM995" s="2">
        <f>IF(O995&gt;'Average Crustal Abundance'!H$2,Data!O995,'Average Crustal Abundance'!H$2)</f>
        <v>27</v>
      </c>
      <c r="AN995" s="2">
        <f>IF(P995&gt;'Average Crustal Abundance'!I$2,Data!P995,'Average Crustal Abundance'!I$2)</f>
        <v>5.6000000000000001E-2</v>
      </c>
      <c r="AO995" s="2">
        <f>IF(Q995&gt;'Average Crustal Abundance'!J$2,Data!Q995,'Average Crustal Abundance'!J$2)</f>
        <v>1.2999999999999999E-3</v>
      </c>
      <c r="AP995" s="2">
        <f>IF(R995&gt;'Average Crustal Abundance'!K$2,Data!R995,'Average Crustal Abundance'!K$2)</f>
        <v>72</v>
      </c>
      <c r="AQ995" s="2">
        <f>IF(S995&gt;'Average Crustal Abundance'!L$2,Data!S995,'Average Crustal Abundance'!L$2)</f>
        <v>0.08</v>
      </c>
      <c r="AR995" s="2">
        <f>IF(T995&gt;'Average Crustal Abundance'!M$2,Data!T995,'Average Crustal Abundance'!M$2)</f>
        <v>5.1999999999999998E-2</v>
      </c>
      <c r="AS995" s="2">
        <f>IF(U995&gt;'Average Crustal Abundance'!N$2,Data!U995,'Average Crustal Abundance'!N$2)</f>
        <v>0.5</v>
      </c>
      <c r="AT995" s="2">
        <f>IF(V995&gt;'Average Crustal Abundance'!O$2,Data!V995,'Average Crustal Abundance'!O$2)</f>
        <v>11</v>
      </c>
      <c r="AU995" s="2">
        <f>IF(W995&gt;'Average Crustal Abundance'!P$2,Data!W995,'Average Crustal Abundance'!P$2)</f>
        <v>0.03</v>
      </c>
      <c r="AV995" s="2">
        <f>IF(X995&gt;'Average Crustal Abundance'!Q$2,Data!X995,'Average Crustal Abundance'!Q$2)</f>
        <v>2.5</v>
      </c>
      <c r="AW995" s="2">
        <f>IF(Y995&gt;'Average Crustal Abundance'!R$2,Data!Y995,'Average Crustal Abundance'!R$2)</f>
        <v>0.2</v>
      </c>
      <c r="AX995" s="2">
        <f>IF(Z995&gt;'Average Crustal Abundance'!S$2,Data!Z995,'Average Crustal Abundance'!S$2)</f>
        <v>0.18</v>
      </c>
      <c r="AY995" s="2">
        <f>IF(AA995&gt;'Average Crustal Abundance'!T$2,Data!AA995,'Average Crustal Abundance'!T$2)</f>
        <v>1E-3</v>
      </c>
      <c r="AZ995" s="2">
        <f>IF(AB995&gt;'Average Crustal Abundance'!U$2,Data!AB995,'Average Crustal Abundance'!U$2)</f>
        <v>0.8</v>
      </c>
      <c r="BA995" s="2">
        <f>IF(AC995&gt;'Average Crustal Abundance'!V$2,Data!AC995,'Average Crustal Abundance'!V$2)</f>
        <v>1</v>
      </c>
      <c r="BB995" s="2">
        <f>IF(AD995&gt;'Average Crustal Abundance'!W$2,Data!AD995,'Average Crustal Abundance'!W$2)</f>
        <v>1.7</v>
      </c>
      <c r="BC995" s="2">
        <f>IF(AE995&gt;'Average Crustal Abundance'!X$2,Data!AE995,'Average Crustal Abundance'!X$2)</f>
        <v>20</v>
      </c>
      <c r="BD995" s="2">
        <f>IF(AF995&gt;'Average Crustal Abundance'!Y$2,Data!AF995,'Average Crustal Abundance'!Y$2)</f>
        <v>1.3</v>
      </c>
      <c r="BE995" s="3">
        <f>LOG((AG995/'Average Crustal Abundance'!B$2),1.636)</f>
        <v>0</v>
      </c>
      <c r="BF995" s="3">
        <f>LOG((AH995/'Average Crustal Abundance'!C$2),5.77)</f>
        <v>0</v>
      </c>
      <c r="BG995" s="3">
        <f>LOG((AI995/'Average Crustal Abundance'!D$2),5.07)</f>
        <v>0</v>
      </c>
      <c r="BH995" s="3">
        <f>IF(LOG((AJ995/'Average Crustal Abundance'!E$2))&lt;6,LOG((AJ995/'Average Crustal Abundance'!E$2)),6)</f>
        <v>0</v>
      </c>
      <c r="BI995" s="3">
        <f>IF(LOG((AK995/'Average Crustal Abundance'!F$2))&lt;6,LOG((AK995/'Average Crustal Abundance'!F$2)),6)</f>
        <v>0</v>
      </c>
      <c r="BJ995" s="3">
        <f>IF(LOG((AL995/'Average Crustal Abundance'!G$2))&lt;6,LOG((AL995/'Average Crustal Abundance'!G$2)),6)</f>
        <v>0</v>
      </c>
      <c r="BK995" s="3">
        <f>LOG((AM995/'Average Crustal Abundance'!H$2),5.77)</f>
        <v>0</v>
      </c>
      <c r="BL995" s="3">
        <f>IF(LOG((AN995/'Average Crustal Abundance'!I$2))&lt;6,LOG((AN995/'Average Crustal Abundance'!I$2)),6)</f>
        <v>0</v>
      </c>
      <c r="BM995" s="3">
        <f>IF(LOG((AO995/'Average Crustal Abundance'!J$2))&lt;6,LOG((AO995/'Average Crustal Abundance'!J$2)),6)</f>
        <v>0</v>
      </c>
      <c r="BN995" s="3">
        <f>LOG((AP995/'Average Crustal Abundance'!K$2),4.9)</f>
        <v>0</v>
      </c>
      <c r="BO995" s="3">
        <f>IF(LOG((AQ995/'Average Crustal Abundance'!L$2))&lt;6,LOG((AQ995/'Average Crustal Abundance'!L$2)),6)</f>
        <v>0</v>
      </c>
      <c r="BP995" s="3">
        <f>IF(LOG((AR995/'Average Crustal Abundance'!M$2))&lt;6,LOG((AR995/'Average Crustal Abundance'!M$2)),6)</f>
        <v>0</v>
      </c>
      <c r="BQ995" s="3">
        <f>IF(LOG((AS995/'Average Crustal Abundance'!N$2))&lt;6,LOG((AS995/'Average Crustal Abundance'!N$2)),6)</f>
        <v>0</v>
      </c>
      <c r="BR995" s="3">
        <f>LOG((AT995/'Average Crustal Abundance'!O$2),6.71)</f>
        <v>0</v>
      </c>
      <c r="BS995" s="3">
        <f>IF(LOG((AU995/'Average Crustal Abundance'!P$2))&lt;6,LOG((AU995/'Average Crustal Abundance'!P$2)),6)</f>
        <v>0</v>
      </c>
      <c r="BT995" s="3">
        <f>LOG((AV995/'Average Crustal Abundance'!Q$2),8.58)</f>
        <v>0</v>
      </c>
      <c r="BU995" s="3">
        <f>IF(LOG((AW995/'Average Crustal Abundance'!R$2))&lt;6,LOG((AW995/'Average Crustal Abundance'!R$2)),6)</f>
        <v>0</v>
      </c>
      <c r="BV995" s="3">
        <f>IF(LOG((AX995/'Average Crustal Abundance'!S$2))&lt;6,LOG((AX995/'Average Crustal Abundance'!S$2)),6)</f>
        <v>0</v>
      </c>
      <c r="BW995" s="3">
        <f>IF(LOG((AY995/'Average Crustal Abundance'!T$2))&lt;6,LOG((AY995/'Average Crustal Abundance'!T$2)),6)</f>
        <v>0</v>
      </c>
      <c r="BX995" s="3">
        <f>IF(LOG((AZ995/'Average Crustal Abundance'!U$2))&lt;6,LOG((AZ995/'Average Crustal Abundance'!U$2)),6)</f>
        <v>0</v>
      </c>
      <c r="BY995" s="3">
        <f>IF(LOG((BA995/'Average Crustal Abundance'!V$2))&lt;6,LOG((BA995/'Average Crustal Abundance'!V$2)),6)</f>
        <v>0</v>
      </c>
      <c r="BZ995" s="3">
        <f>LOG((BB995/'Average Crustal Abundance'!W$2),9.15)</f>
        <v>0</v>
      </c>
      <c r="CA995" s="3">
        <f>LOG((BC995/'Average Crustal Abundance'!X$2),6.07)</f>
        <v>0</v>
      </c>
      <c r="CB995" s="3">
        <f>LOG((BD995/'Average Crustal Abundance'!Y$2),9.57)</f>
        <v>0</v>
      </c>
      <c r="CC995" s="3">
        <f t="shared" si="538"/>
        <v>0</v>
      </c>
      <c r="CD995" s="3" t="e">
        <f t="shared" si="539"/>
        <v>#DIV/0!</v>
      </c>
      <c r="CE995" s="4" t="e">
        <f t="shared" si="549"/>
        <v>#DIV/0!</v>
      </c>
      <c r="CF995" s="4" t="e">
        <f t="shared" si="549"/>
        <v>#DIV/0!</v>
      </c>
      <c r="CG995" s="4" t="e">
        <f t="shared" si="549"/>
        <v>#DIV/0!</v>
      </c>
      <c r="CH995" s="4" t="e">
        <f t="shared" si="549"/>
        <v>#DIV/0!</v>
      </c>
      <c r="CI995" s="4" t="e">
        <f t="shared" si="549"/>
        <v>#DIV/0!</v>
      </c>
      <c r="CJ995" s="4" t="e">
        <f t="shared" si="549"/>
        <v>#DIV/0!</v>
      </c>
      <c r="CK995" s="4" t="e">
        <f t="shared" si="549"/>
        <v>#DIV/0!</v>
      </c>
      <c r="CL995" s="4" t="e">
        <f t="shared" si="549"/>
        <v>#DIV/0!</v>
      </c>
      <c r="CM995" s="4" t="e">
        <f t="shared" si="548"/>
        <v>#DIV/0!</v>
      </c>
      <c r="CN995" s="4" t="e">
        <f t="shared" si="548"/>
        <v>#DIV/0!</v>
      </c>
      <c r="CO995" s="4" t="e">
        <f t="shared" si="548"/>
        <v>#DIV/0!</v>
      </c>
      <c r="CP995" s="4" t="e">
        <f t="shared" si="548"/>
        <v>#DIV/0!</v>
      </c>
      <c r="CQ995" s="4" t="e">
        <f t="shared" si="548"/>
        <v>#DIV/0!</v>
      </c>
      <c r="CR995" s="4" t="e">
        <f t="shared" si="548"/>
        <v>#DIV/0!</v>
      </c>
      <c r="CS995" s="4" t="e">
        <f t="shared" si="543"/>
        <v>#DIV/0!</v>
      </c>
      <c r="CT995" s="4" t="e">
        <f t="shared" si="543"/>
        <v>#DIV/0!</v>
      </c>
      <c r="CU995" s="4" t="e">
        <f t="shared" si="543"/>
        <v>#DIV/0!</v>
      </c>
      <c r="CV995" s="4" t="e">
        <f t="shared" si="543"/>
        <v>#DIV/0!</v>
      </c>
      <c r="CW995" s="4" t="e">
        <f t="shared" si="543"/>
        <v>#DIV/0!</v>
      </c>
      <c r="CX995" s="4" t="e">
        <f t="shared" si="543"/>
        <v>#DIV/0!</v>
      </c>
      <c r="CY995" s="4" t="e">
        <f t="shared" si="543"/>
        <v>#DIV/0!</v>
      </c>
      <c r="CZ995" s="4" t="e">
        <f t="shared" si="543"/>
        <v>#DIV/0!</v>
      </c>
      <c r="DA995" s="4" t="e">
        <f t="shared" si="543"/>
        <v>#DIV/0!</v>
      </c>
      <c r="DB995" s="4" t="e">
        <f t="shared" si="543"/>
        <v>#DIV/0!</v>
      </c>
      <c r="DC995" s="3"/>
      <c r="DD995" s="3" t="e">
        <f t="shared" si="540"/>
        <v>#DIV/0!</v>
      </c>
    </row>
    <row r="996" spans="33:108" x14ac:dyDescent="0.25">
      <c r="AG996" s="2">
        <f>IF(I996&gt;'Average Crustal Abundance'!B$2,Data!I996,'Average Crustal Abundance'!B$2)</f>
        <v>52200</v>
      </c>
      <c r="AH996" s="2">
        <f>IF(J996&gt;'Average Crustal Abundance'!C$2,Data!J996,'Average Crustal Abundance'!C$2)</f>
        <v>27</v>
      </c>
      <c r="AI996" s="2">
        <f>IF(K996&gt;'Average Crustal Abundance'!D$2,Data!K996,'Average Crustal Abundance'!D$2)</f>
        <v>59</v>
      </c>
      <c r="AJ996" s="2">
        <f>IF(L996&gt;'Average Crustal Abundance'!E$2,Data!L996,'Average Crustal Abundance'!E$2)</f>
        <v>0.188</v>
      </c>
      <c r="AK996" s="2">
        <f>IF(M996&gt;'Average Crustal Abundance'!F$2,Data!M996,'Average Crustal Abundance'!F$2)</f>
        <v>1.5E-3</v>
      </c>
      <c r="AL996" s="2">
        <f>IF(N996&gt;'Average Crustal Abundance'!G$2,Data!N996,'Average Crustal Abundance'!G$2)</f>
        <v>1.5E-3</v>
      </c>
      <c r="AM996" s="2">
        <f>IF(O996&gt;'Average Crustal Abundance'!H$2,Data!O996,'Average Crustal Abundance'!H$2)</f>
        <v>27</v>
      </c>
      <c r="AN996" s="2">
        <f>IF(P996&gt;'Average Crustal Abundance'!I$2,Data!P996,'Average Crustal Abundance'!I$2)</f>
        <v>5.6000000000000001E-2</v>
      </c>
      <c r="AO996" s="2">
        <f>IF(Q996&gt;'Average Crustal Abundance'!J$2,Data!Q996,'Average Crustal Abundance'!J$2)</f>
        <v>1.2999999999999999E-3</v>
      </c>
      <c r="AP996" s="2">
        <f>IF(R996&gt;'Average Crustal Abundance'!K$2,Data!R996,'Average Crustal Abundance'!K$2)</f>
        <v>72</v>
      </c>
      <c r="AQ996" s="2">
        <f>IF(S996&gt;'Average Crustal Abundance'!L$2,Data!S996,'Average Crustal Abundance'!L$2)</f>
        <v>0.08</v>
      </c>
      <c r="AR996" s="2">
        <f>IF(T996&gt;'Average Crustal Abundance'!M$2,Data!T996,'Average Crustal Abundance'!M$2)</f>
        <v>5.1999999999999998E-2</v>
      </c>
      <c r="AS996" s="2">
        <f>IF(U996&gt;'Average Crustal Abundance'!N$2,Data!U996,'Average Crustal Abundance'!N$2)</f>
        <v>0.5</v>
      </c>
      <c r="AT996" s="2">
        <f>IF(V996&gt;'Average Crustal Abundance'!O$2,Data!V996,'Average Crustal Abundance'!O$2)</f>
        <v>11</v>
      </c>
      <c r="AU996" s="2">
        <f>IF(W996&gt;'Average Crustal Abundance'!P$2,Data!W996,'Average Crustal Abundance'!P$2)</f>
        <v>0.03</v>
      </c>
      <c r="AV996" s="2">
        <f>IF(X996&gt;'Average Crustal Abundance'!Q$2,Data!X996,'Average Crustal Abundance'!Q$2)</f>
        <v>2.5</v>
      </c>
      <c r="AW996" s="2">
        <f>IF(Y996&gt;'Average Crustal Abundance'!R$2,Data!Y996,'Average Crustal Abundance'!R$2)</f>
        <v>0.2</v>
      </c>
      <c r="AX996" s="2">
        <f>IF(Z996&gt;'Average Crustal Abundance'!S$2,Data!Z996,'Average Crustal Abundance'!S$2)</f>
        <v>0.18</v>
      </c>
      <c r="AY996" s="2">
        <f>IF(AA996&gt;'Average Crustal Abundance'!T$2,Data!AA996,'Average Crustal Abundance'!T$2)</f>
        <v>1E-3</v>
      </c>
      <c r="AZ996" s="2">
        <f>IF(AB996&gt;'Average Crustal Abundance'!U$2,Data!AB996,'Average Crustal Abundance'!U$2)</f>
        <v>0.8</v>
      </c>
      <c r="BA996" s="2">
        <f>IF(AC996&gt;'Average Crustal Abundance'!V$2,Data!AC996,'Average Crustal Abundance'!V$2)</f>
        <v>1</v>
      </c>
      <c r="BB996" s="2">
        <f>IF(AD996&gt;'Average Crustal Abundance'!W$2,Data!AD996,'Average Crustal Abundance'!W$2)</f>
        <v>1.7</v>
      </c>
      <c r="BC996" s="2">
        <f>IF(AE996&gt;'Average Crustal Abundance'!X$2,Data!AE996,'Average Crustal Abundance'!X$2)</f>
        <v>20</v>
      </c>
      <c r="BD996" s="2">
        <f>IF(AF996&gt;'Average Crustal Abundance'!Y$2,Data!AF996,'Average Crustal Abundance'!Y$2)</f>
        <v>1.3</v>
      </c>
      <c r="BE996" s="3">
        <f>LOG((AG996/'Average Crustal Abundance'!B$2),1.636)</f>
        <v>0</v>
      </c>
      <c r="BF996" s="3">
        <f>LOG((AH996/'Average Crustal Abundance'!C$2),5.77)</f>
        <v>0</v>
      </c>
      <c r="BG996" s="3">
        <f>LOG((AI996/'Average Crustal Abundance'!D$2),5.07)</f>
        <v>0</v>
      </c>
      <c r="BH996" s="3">
        <f>IF(LOG((AJ996/'Average Crustal Abundance'!E$2))&lt;6,LOG((AJ996/'Average Crustal Abundance'!E$2)),6)</f>
        <v>0</v>
      </c>
      <c r="BI996" s="3">
        <f>IF(LOG((AK996/'Average Crustal Abundance'!F$2))&lt;6,LOG((AK996/'Average Crustal Abundance'!F$2)),6)</f>
        <v>0</v>
      </c>
      <c r="BJ996" s="3">
        <f>IF(LOG((AL996/'Average Crustal Abundance'!G$2))&lt;6,LOG((AL996/'Average Crustal Abundance'!G$2)),6)</f>
        <v>0</v>
      </c>
      <c r="BK996" s="3">
        <f>LOG((AM996/'Average Crustal Abundance'!H$2),5.77)</f>
        <v>0</v>
      </c>
      <c r="BL996" s="3">
        <f>IF(LOG((AN996/'Average Crustal Abundance'!I$2))&lt;6,LOG((AN996/'Average Crustal Abundance'!I$2)),6)</f>
        <v>0</v>
      </c>
      <c r="BM996" s="3">
        <f>IF(LOG((AO996/'Average Crustal Abundance'!J$2))&lt;6,LOG((AO996/'Average Crustal Abundance'!J$2)),6)</f>
        <v>0</v>
      </c>
      <c r="BN996" s="3">
        <f>LOG((AP996/'Average Crustal Abundance'!K$2),4.9)</f>
        <v>0</v>
      </c>
      <c r="BO996" s="3">
        <f>IF(LOG((AQ996/'Average Crustal Abundance'!L$2))&lt;6,LOG((AQ996/'Average Crustal Abundance'!L$2)),6)</f>
        <v>0</v>
      </c>
      <c r="BP996" s="3">
        <f>IF(LOG((AR996/'Average Crustal Abundance'!M$2))&lt;6,LOG((AR996/'Average Crustal Abundance'!M$2)),6)</f>
        <v>0</v>
      </c>
      <c r="BQ996" s="3">
        <f>IF(LOG((AS996/'Average Crustal Abundance'!N$2))&lt;6,LOG((AS996/'Average Crustal Abundance'!N$2)),6)</f>
        <v>0</v>
      </c>
      <c r="BR996" s="3">
        <f>LOG((AT996/'Average Crustal Abundance'!O$2),6.71)</f>
        <v>0</v>
      </c>
      <c r="BS996" s="3">
        <f>IF(LOG((AU996/'Average Crustal Abundance'!P$2))&lt;6,LOG((AU996/'Average Crustal Abundance'!P$2)),6)</f>
        <v>0</v>
      </c>
      <c r="BT996" s="3">
        <f>LOG((AV996/'Average Crustal Abundance'!Q$2),8.58)</f>
        <v>0</v>
      </c>
      <c r="BU996" s="3">
        <f>IF(LOG((AW996/'Average Crustal Abundance'!R$2))&lt;6,LOG((AW996/'Average Crustal Abundance'!R$2)),6)</f>
        <v>0</v>
      </c>
      <c r="BV996" s="3">
        <f>IF(LOG((AX996/'Average Crustal Abundance'!S$2))&lt;6,LOG((AX996/'Average Crustal Abundance'!S$2)),6)</f>
        <v>0</v>
      </c>
      <c r="BW996" s="3">
        <f>IF(LOG((AY996/'Average Crustal Abundance'!T$2))&lt;6,LOG((AY996/'Average Crustal Abundance'!T$2)),6)</f>
        <v>0</v>
      </c>
      <c r="BX996" s="3">
        <f>IF(LOG((AZ996/'Average Crustal Abundance'!U$2))&lt;6,LOG((AZ996/'Average Crustal Abundance'!U$2)),6)</f>
        <v>0</v>
      </c>
      <c r="BY996" s="3">
        <f>IF(LOG((BA996/'Average Crustal Abundance'!V$2))&lt;6,LOG((BA996/'Average Crustal Abundance'!V$2)),6)</f>
        <v>0</v>
      </c>
      <c r="BZ996" s="3">
        <f>LOG((BB996/'Average Crustal Abundance'!W$2),9.15)</f>
        <v>0</v>
      </c>
      <c r="CA996" s="3">
        <f>LOG((BC996/'Average Crustal Abundance'!X$2),6.07)</f>
        <v>0</v>
      </c>
      <c r="CB996" s="3">
        <f>LOG((BD996/'Average Crustal Abundance'!Y$2),9.57)</f>
        <v>0</v>
      </c>
      <c r="CC996" s="3">
        <f t="shared" si="538"/>
        <v>0</v>
      </c>
      <c r="CD996" s="3" t="e">
        <f t="shared" si="539"/>
        <v>#DIV/0!</v>
      </c>
      <c r="CE996" s="4" t="e">
        <f t="shared" si="549"/>
        <v>#DIV/0!</v>
      </c>
      <c r="CF996" s="4" t="e">
        <f t="shared" si="549"/>
        <v>#DIV/0!</v>
      </c>
      <c r="CG996" s="4" t="e">
        <f t="shared" si="549"/>
        <v>#DIV/0!</v>
      </c>
      <c r="CH996" s="4" t="e">
        <f t="shared" si="549"/>
        <v>#DIV/0!</v>
      </c>
      <c r="CI996" s="4" t="e">
        <f t="shared" si="549"/>
        <v>#DIV/0!</v>
      </c>
      <c r="CJ996" s="4" t="e">
        <f t="shared" si="549"/>
        <v>#DIV/0!</v>
      </c>
      <c r="CK996" s="4" t="e">
        <f t="shared" si="549"/>
        <v>#DIV/0!</v>
      </c>
      <c r="CL996" s="4" t="e">
        <f t="shared" si="549"/>
        <v>#DIV/0!</v>
      </c>
      <c r="CM996" s="4" t="e">
        <f t="shared" si="548"/>
        <v>#DIV/0!</v>
      </c>
      <c r="CN996" s="4" t="e">
        <f t="shared" si="548"/>
        <v>#DIV/0!</v>
      </c>
      <c r="CO996" s="4" t="e">
        <f t="shared" si="548"/>
        <v>#DIV/0!</v>
      </c>
      <c r="CP996" s="4" t="e">
        <f t="shared" si="548"/>
        <v>#DIV/0!</v>
      </c>
      <c r="CQ996" s="4" t="e">
        <f t="shared" si="548"/>
        <v>#DIV/0!</v>
      </c>
      <c r="CR996" s="4" t="e">
        <f t="shared" si="548"/>
        <v>#DIV/0!</v>
      </c>
      <c r="CS996" s="4" t="e">
        <f t="shared" si="543"/>
        <v>#DIV/0!</v>
      </c>
      <c r="CT996" s="4" t="e">
        <f t="shared" si="543"/>
        <v>#DIV/0!</v>
      </c>
      <c r="CU996" s="4" t="e">
        <f t="shared" si="543"/>
        <v>#DIV/0!</v>
      </c>
      <c r="CV996" s="4" t="e">
        <f t="shared" si="543"/>
        <v>#DIV/0!</v>
      </c>
      <c r="CW996" s="4" t="e">
        <f t="shared" si="543"/>
        <v>#DIV/0!</v>
      </c>
      <c r="CX996" s="4" t="e">
        <f t="shared" si="543"/>
        <v>#DIV/0!</v>
      </c>
      <c r="CY996" s="4" t="e">
        <f t="shared" si="543"/>
        <v>#DIV/0!</v>
      </c>
      <c r="CZ996" s="4" t="e">
        <f t="shared" si="543"/>
        <v>#DIV/0!</v>
      </c>
      <c r="DA996" s="4" t="e">
        <f t="shared" si="543"/>
        <v>#DIV/0!</v>
      </c>
      <c r="DB996" s="4" t="e">
        <f t="shared" si="543"/>
        <v>#DIV/0!</v>
      </c>
      <c r="DC996" s="3"/>
      <c r="DD996" s="3" t="e">
        <f t="shared" si="540"/>
        <v>#DIV/0!</v>
      </c>
    </row>
    <row r="997" spans="33:108" x14ac:dyDescent="0.25">
      <c r="AG997" s="2">
        <f>IF(I997&gt;'Average Crustal Abundance'!B$2,Data!I997,'Average Crustal Abundance'!B$2)</f>
        <v>52200</v>
      </c>
      <c r="AH997" s="2">
        <f>IF(J997&gt;'Average Crustal Abundance'!C$2,Data!J997,'Average Crustal Abundance'!C$2)</f>
        <v>27</v>
      </c>
      <c r="AI997" s="2">
        <f>IF(K997&gt;'Average Crustal Abundance'!D$2,Data!K997,'Average Crustal Abundance'!D$2)</f>
        <v>59</v>
      </c>
      <c r="AJ997" s="2">
        <f>IF(L997&gt;'Average Crustal Abundance'!E$2,Data!L997,'Average Crustal Abundance'!E$2)</f>
        <v>0.188</v>
      </c>
      <c r="AK997" s="2">
        <f>IF(M997&gt;'Average Crustal Abundance'!F$2,Data!M997,'Average Crustal Abundance'!F$2)</f>
        <v>1.5E-3</v>
      </c>
      <c r="AL997" s="2">
        <f>IF(N997&gt;'Average Crustal Abundance'!G$2,Data!N997,'Average Crustal Abundance'!G$2)</f>
        <v>1.5E-3</v>
      </c>
      <c r="AM997" s="2">
        <f>IF(O997&gt;'Average Crustal Abundance'!H$2,Data!O997,'Average Crustal Abundance'!H$2)</f>
        <v>27</v>
      </c>
      <c r="AN997" s="2">
        <f>IF(P997&gt;'Average Crustal Abundance'!I$2,Data!P997,'Average Crustal Abundance'!I$2)</f>
        <v>5.6000000000000001E-2</v>
      </c>
      <c r="AO997" s="2">
        <f>IF(Q997&gt;'Average Crustal Abundance'!J$2,Data!Q997,'Average Crustal Abundance'!J$2)</f>
        <v>1.2999999999999999E-3</v>
      </c>
      <c r="AP997" s="2">
        <f>IF(R997&gt;'Average Crustal Abundance'!K$2,Data!R997,'Average Crustal Abundance'!K$2)</f>
        <v>72</v>
      </c>
      <c r="AQ997" s="2">
        <f>IF(S997&gt;'Average Crustal Abundance'!L$2,Data!S997,'Average Crustal Abundance'!L$2)</f>
        <v>0.08</v>
      </c>
      <c r="AR997" s="2">
        <f>IF(T997&gt;'Average Crustal Abundance'!M$2,Data!T997,'Average Crustal Abundance'!M$2)</f>
        <v>5.1999999999999998E-2</v>
      </c>
      <c r="AS997" s="2">
        <f>IF(U997&gt;'Average Crustal Abundance'!N$2,Data!U997,'Average Crustal Abundance'!N$2)</f>
        <v>0.5</v>
      </c>
      <c r="AT997" s="2">
        <f>IF(V997&gt;'Average Crustal Abundance'!O$2,Data!V997,'Average Crustal Abundance'!O$2)</f>
        <v>11</v>
      </c>
      <c r="AU997" s="2">
        <f>IF(W997&gt;'Average Crustal Abundance'!P$2,Data!W997,'Average Crustal Abundance'!P$2)</f>
        <v>0.03</v>
      </c>
      <c r="AV997" s="2">
        <f>IF(X997&gt;'Average Crustal Abundance'!Q$2,Data!X997,'Average Crustal Abundance'!Q$2)</f>
        <v>2.5</v>
      </c>
      <c r="AW997" s="2">
        <f>IF(Y997&gt;'Average Crustal Abundance'!R$2,Data!Y997,'Average Crustal Abundance'!R$2)</f>
        <v>0.2</v>
      </c>
      <c r="AX997" s="2">
        <f>IF(Z997&gt;'Average Crustal Abundance'!S$2,Data!Z997,'Average Crustal Abundance'!S$2)</f>
        <v>0.18</v>
      </c>
      <c r="AY997" s="2">
        <f>IF(AA997&gt;'Average Crustal Abundance'!T$2,Data!AA997,'Average Crustal Abundance'!T$2)</f>
        <v>1E-3</v>
      </c>
      <c r="AZ997" s="2">
        <f>IF(AB997&gt;'Average Crustal Abundance'!U$2,Data!AB997,'Average Crustal Abundance'!U$2)</f>
        <v>0.8</v>
      </c>
      <c r="BA997" s="2">
        <f>IF(AC997&gt;'Average Crustal Abundance'!V$2,Data!AC997,'Average Crustal Abundance'!V$2)</f>
        <v>1</v>
      </c>
      <c r="BB997" s="2">
        <f>IF(AD997&gt;'Average Crustal Abundance'!W$2,Data!AD997,'Average Crustal Abundance'!W$2)</f>
        <v>1.7</v>
      </c>
      <c r="BC997" s="2">
        <f>IF(AE997&gt;'Average Crustal Abundance'!X$2,Data!AE997,'Average Crustal Abundance'!X$2)</f>
        <v>20</v>
      </c>
      <c r="BD997" s="2">
        <f>IF(AF997&gt;'Average Crustal Abundance'!Y$2,Data!AF997,'Average Crustal Abundance'!Y$2)</f>
        <v>1.3</v>
      </c>
      <c r="BE997" s="3">
        <f>LOG((AG997/'Average Crustal Abundance'!B$2),1.636)</f>
        <v>0</v>
      </c>
      <c r="BF997" s="3">
        <f>LOG((AH997/'Average Crustal Abundance'!C$2),5.77)</f>
        <v>0</v>
      </c>
      <c r="BG997" s="3">
        <f>LOG((AI997/'Average Crustal Abundance'!D$2),5.07)</f>
        <v>0</v>
      </c>
      <c r="BH997" s="3">
        <f>IF(LOG((AJ997/'Average Crustal Abundance'!E$2))&lt;6,LOG((AJ997/'Average Crustal Abundance'!E$2)),6)</f>
        <v>0</v>
      </c>
      <c r="BI997" s="3">
        <f>IF(LOG((AK997/'Average Crustal Abundance'!F$2))&lt;6,LOG((AK997/'Average Crustal Abundance'!F$2)),6)</f>
        <v>0</v>
      </c>
      <c r="BJ997" s="3">
        <f>IF(LOG((AL997/'Average Crustal Abundance'!G$2))&lt;6,LOG((AL997/'Average Crustal Abundance'!G$2)),6)</f>
        <v>0</v>
      </c>
      <c r="BK997" s="3">
        <f>LOG((AM997/'Average Crustal Abundance'!H$2),5.77)</f>
        <v>0</v>
      </c>
      <c r="BL997" s="3">
        <f>IF(LOG((AN997/'Average Crustal Abundance'!I$2))&lt;6,LOG((AN997/'Average Crustal Abundance'!I$2)),6)</f>
        <v>0</v>
      </c>
      <c r="BM997" s="3">
        <f>IF(LOG((AO997/'Average Crustal Abundance'!J$2))&lt;6,LOG((AO997/'Average Crustal Abundance'!J$2)),6)</f>
        <v>0</v>
      </c>
      <c r="BN997" s="3">
        <f>LOG((AP997/'Average Crustal Abundance'!K$2),4.9)</f>
        <v>0</v>
      </c>
      <c r="BO997" s="3">
        <f>IF(LOG((AQ997/'Average Crustal Abundance'!L$2))&lt;6,LOG((AQ997/'Average Crustal Abundance'!L$2)),6)</f>
        <v>0</v>
      </c>
      <c r="BP997" s="3">
        <f>IF(LOG((AR997/'Average Crustal Abundance'!M$2))&lt;6,LOG((AR997/'Average Crustal Abundance'!M$2)),6)</f>
        <v>0</v>
      </c>
      <c r="BQ997" s="3">
        <f>IF(LOG((AS997/'Average Crustal Abundance'!N$2))&lt;6,LOG((AS997/'Average Crustal Abundance'!N$2)),6)</f>
        <v>0</v>
      </c>
      <c r="BR997" s="3">
        <f>LOG((AT997/'Average Crustal Abundance'!O$2),6.71)</f>
        <v>0</v>
      </c>
      <c r="BS997" s="3">
        <f>IF(LOG((AU997/'Average Crustal Abundance'!P$2))&lt;6,LOG((AU997/'Average Crustal Abundance'!P$2)),6)</f>
        <v>0</v>
      </c>
      <c r="BT997" s="3">
        <f>LOG((AV997/'Average Crustal Abundance'!Q$2),8.58)</f>
        <v>0</v>
      </c>
      <c r="BU997" s="3">
        <f>IF(LOG((AW997/'Average Crustal Abundance'!R$2))&lt;6,LOG((AW997/'Average Crustal Abundance'!R$2)),6)</f>
        <v>0</v>
      </c>
      <c r="BV997" s="3">
        <f>IF(LOG((AX997/'Average Crustal Abundance'!S$2))&lt;6,LOG((AX997/'Average Crustal Abundance'!S$2)),6)</f>
        <v>0</v>
      </c>
      <c r="BW997" s="3">
        <f>IF(LOG((AY997/'Average Crustal Abundance'!T$2))&lt;6,LOG((AY997/'Average Crustal Abundance'!T$2)),6)</f>
        <v>0</v>
      </c>
      <c r="BX997" s="3">
        <f>IF(LOG((AZ997/'Average Crustal Abundance'!U$2))&lt;6,LOG((AZ997/'Average Crustal Abundance'!U$2)),6)</f>
        <v>0</v>
      </c>
      <c r="BY997" s="3">
        <f>IF(LOG((BA997/'Average Crustal Abundance'!V$2))&lt;6,LOG((BA997/'Average Crustal Abundance'!V$2)),6)</f>
        <v>0</v>
      </c>
      <c r="BZ997" s="3">
        <f>LOG((BB997/'Average Crustal Abundance'!W$2),9.15)</f>
        <v>0</v>
      </c>
      <c r="CA997" s="3">
        <f>LOG((BC997/'Average Crustal Abundance'!X$2),6.07)</f>
        <v>0</v>
      </c>
      <c r="CB997" s="3">
        <f>LOG((BD997/'Average Crustal Abundance'!Y$2),9.57)</f>
        <v>0</v>
      </c>
      <c r="CC997" s="3">
        <f t="shared" si="538"/>
        <v>0</v>
      </c>
      <c r="CD997" s="3" t="e">
        <f t="shared" si="539"/>
        <v>#DIV/0!</v>
      </c>
      <c r="CE997" s="4" t="e">
        <f t="shared" si="549"/>
        <v>#DIV/0!</v>
      </c>
      <c r="CF997" s="4" t="e">
        <f t="shared" si="549"/>
        <v>#DIV/0!</v>
      </c>
      <c r="CG997" s="4" t="e">
        <f t="shared" si="549"/>
        <v>#DIV/0!</v>
      </c>
      <c r="CH997" s="4" t="e">
        <f t="shared" si="549"/>
        <v>#DIV/0!</v>
      </c>
      <c r="CI997" s="4" t="e">
        <f t="shared" si="549"/>
        <v>#DIV/0!</v>
      </c>
      <c r="CJ997" s="4" t="e">
        <f t="shared" si="549"/>
        <v>#DIV/0!</v>
      </c>
      <c r="CK997" s="4" t="e">
        <f t="shared" si="549"/>
        <v>#DIV/0!</v>
      </c>
      <c r="CL997" s="4" t="e">
        <f t="shared" si="549"/>
        <v>#DIV/0!</v>
      </c>
      <c r="CM997" s="4" t="e">
        <f t="shared" si="548"/>
        <v>#DIV/0!</v>
      </c>
      <c r="CN997" s="4" t="e">
        <f t="shared" si="548"/>
        <v>#DIV/0!</v>
      </c>
      <c r="CO997" s="4" t="e">
        <f t="shared" si="548"/>
        <v>#DIV/0!</v>
      </c>
      <c r="CP997" s="4" t="e">
        <f t="shared" si="548"/>
        <v>#DIV/0!</v>
      </c>
      <c r="CQ997" s="4" t="e">
        <f t="shared" si="548"/>
        <v>#DIV/0!</v>
      </c>
      <c r="CR997" s="4" t="e">
        <f t="shared" si="548"/>
        <v>#DIV/0!</v>
      </c>
      <c r="CS997" s="4" t="e">
        <f t="shared" si="543"/>
        <v>#DIV/0!</v>
      </c>
      <c r="CT997" s="4" t="e">
        <f t="shared" si="543"/>
        <v>#DIV/0!</v>
      </c>
      <c r="CU997" s="4" t="e">
        <f t="shared" si="543"/>
        <v>#DIV/0!</v>
      </c>
      <c r="CV997" s="4" t="e">
        <f t="shared" si="543"/>
        <v>#DIV/0!</v>
      </c>
      <c r="CW997" s="4" t="e">
        <f t="shared" si="543"/>
        <v>#DIV/0!</v>
      </c>
      <c r="CX997" s="4" t="e">
        <f t="shared" si="543"/>
        <v>#DIV/0!</v>
      </c>
      <c r="CY997" s="4" t="e">
        <f t="shared" si="543"/>
        <v>#DIV/0!</v>
      </c>
      <c r="CZ997" s="4" t="e">
        <f t="shared" si="543"/>
        <v>#DIV/0!</v>
      </c>
      <c r="DA997" s="4" t="e">
        <f t="shared" si="543"/>
        <v>#DIV/0!</v>
      </c>
      <c r="DB997" s="4" t="e">
        <f t="shared" si="543"/>
        <v>#DIV/0!</v>
      </c>
      <c r="DC997" s="3"/>
      <c r="DD997" s="3" t="e">
        <f t="shared" si="540"/>
        <v>#DIV/0!</v>
      </c>
    </row>
    <row r="998" spans="33:108" x14ac:dyDescent="0.25">
      <c r="AG998" s="2">
        <f>IF(I998&gt;'Average Crustal Abundance'!B$2,Data!I998,'Average Crustal Abundance'!B$2)</f>
        <v>52200</v>
      </c>
      <c r="AH998" s="2">
        <f>IF(J998&gt;'Average Crustal Abundance'!C$2,Data!J998,'Average Crustal Abundance'!C$2)</f>
        <v>27</v>
      </c>
      <c r="AI998" s="2">
        <f>IF(K998&gt;'Average Crustal Abundance'!D$2,Data!K998,'Average Crustal Abundance'!D$2)</f>
        <v>59</v>
      </c>
      <c r="AJ998" s="2">
        <f>IF(L998&gt;'Average Crustal Abundance'!E$2,Data!L998,'Average Crustal Abundance'!E$2)</f>
        <v>0.188</v>
      </c>
      <c r="AK998" s="2">
        <f>IF(M998&gt;'Average Crustal Abundance'!F$2,Data!M998,'Average Crustal Abundance'!F$2)</f>
        <v>1.5E-3</v>
      </c>
      <c r="AL998" s="2">
        <f>IF(N998&gt;'Average Crustal Abundance'!G$2,Data!N998,'Average Crustal Abundance'!G$2)</f>
        <v>1.5E-3</v>
      </c>
      <c r="AM998" s="2">
        <f>IF(O998&gt;'Average Crustal Abundance'!H$2,Data!O998,'Average Crustal Abundance'!H$2)</f>
        <v>27</v>
      </c>
      <c r="AN998" s="2">
        <f>IF(P998&gt;'Average Crustal Abundance'!I$2,Data!P998,'Average Crustal Abundance'!I$2)</f>
        <v>5.6000000000000001E-2</v>
      </c>
      <c r="AO998" s="2">
        <f>IF(Q998&gt;'Average Crustal Abundance'!J$2,Data!Q998,'Average Crustal Abundance'!J$2)</f>
        <v>1.2999999999999999E-3</v>
      </c>
      <c r="AP998" s="2">
        <f>IF(R998&gt;'Average Crustal Abundance'!K$2,Data!R998,'Average Crustal Abundance'!K$2)</f>
        <v>72</v>
      </c>
      <c r="AQ998" s="2">
        <f>IF(S998&gt;'Average Crustal Abundance'!L$2,Data!S998,'Average Crustal Abundance'!L$2)</f>
        <v>0.08</v>
      </c>
      <c r="AR998" s="2">
        <f>IF(T998&gt;'Average Crustal Abundance'!M$2,Data!T998,'Average Crustal Abundance'!M$2)</f>
        <v>5.1999999999999998E-2</v>
      </c>
      <c r="AS998" s="2">
        <f>IF(U998&gt;'Average Crustal Abundance'!N$2,Data!U998,'Average Crustal Abundance'!N$2)</f>
        <v>0.5</v>
      </c>
      <c r="AT998" s="2">
        <f>IF(V998&gt;'Average Crustal Abundance'!O$2,Data!V998,'Average Crustal Abundance'!O$2)</f>
        <v>11</v>
      </c>
      <c r="AU998" s="2">
        <f>IF(W998&gt;'Average Crustal Abundance'!P$2,Data!W998,'Average Crustal Abundance'!P$2)</f>
        <v>0.03</v>
      </c>
      <c r="AV998" s="2">
        <f>IF(X998&gt;'Average Crustal Abundance'!Q$2,Data!X998,'Average Crustal Abundance'!Q$2)</f>
        <v>2.5</v>
      </c>
      <c r="AW998" s="2">
        <f>IF(Y998&gt;'Average Crustal Abundance'!R$2,Data!Y998,'Average Crustal Abundance'!R$2)</f>
        <v>0.2</v>
      </c>
      <c r="AX998" s="2">
        <f>IF(Z998&gt;'Average Crustal Abundance'!S$2,Data!Z998,'Average Crustal Abundance'!S$2)</f>
        <v>0.18</v>
      </c>
      <c r="AY998" s="2">
        <f>IF(AA998&gt;'Average Crustal Abundance'!T$2,Data!AA998,'Average Crustal Abundance'!T$2)</f>
        <v>1E-3</v>
      </c>
      <c r="AZ998" s="2">
        <f>IF(AB998&gt;'Average Crustal Abundance'!U$2,Data!AB998,'Average Crustal Abundance'!U$2)</f>
        <v>0.8</v>
      </c>
      <c r="BA998" s="2">
        <f>IF(AC998&gt;'Average Crustal Abundance'!V$2,Data!AC998,'Average Crustal Abundance'!V$2)</f>
        <v>1</v>
      </c>
      <c r="BB998" s="2">
        <f>IF(AD998&gt;'Average Crustal Abundance'!W$2,Data!AD998,'Average Crustal Abundance'!W$2)</f>
        <v>1.7</v>
      </c>
      <c r="BC998" s="2">
        <f>IF(AE998&gt;'Average Crustal Abundance'!X$2,Data!AE998,'Average Crustal Abundance'!X$2)</f>
        <v>20</v>
      </c>
      <c r="BD998" s="2">
        <f>IF(AF998&gt;'Average Crustal Abundance'!Y$2,Data!AF998,'Average Crustal Abundance'!Y$2)</f>
        <v>1.3</v>
      </c>
      <c r="BE998" s="3">
        <f>LOG((AG998/'Average Crustal Abundance'!B$2),1.636)</f>
        <v>0</v>
      </c>
      <c r="BF998" s="3">
        <f>LOG((AH998/'Average Crustal Abundance'!C$2),5.77)</f>
        <v>0</v>
      </c>
      <c r="BG998" s="3">
        <f>LOG((AI998/'Average Crustal Abundance'!D$2),5.07)</f>
        <v>0</v>
      </c>
      <c r="BH998" s="3">
        <f>IF(LOG((AJ998/'Average Crustal Abundance'!E$2))&lt;6,LOG((AJ998/'Average Crustal Abundance'!E$2)),6)</f>
        <v>0</v>
      </c>
      <c r="BI998" s="3">
        <f>IF(LOG((AK998/'Average Crustal Abundance'!F$2))&lt;6,LOG((AK998/'Average Crustal Abundance'!F$2)),6)</f>
        <v>0</v>
      </c>
      <c r="BJ998" s="3">
        <f>IF(LOG((AL998/'Average Crustal Abundance'!G$2))&lt;6,LOG((AL998/'Average Crustal Abundance'!G$2)),6)</f>
        <v>0</v>
      </c>
      <c r="BK998" s="3">
        <f>LOG((AM998/'Average Crustal Abundance'!H$2),5.77)</f>
        <v>0</v>
      </c>
      <c r="BL998" s="3">
        <f>IF(LOG((AN998/'Average Crustal Abundance'!I$2))&lt;6,LOG((AN998/'Average Crustal Abundance'!I$2)),6)</f>
        <v>0</v>
      </c>
      <c r="BM998" s="3">
        <f>IF(LOG((AO998/'Average Crustal Abundance'!J$2))&lt;6,LOG((AO998/'Average Crustal Abundance'!J$2)),6)</f>
        <v>0</v>
      </c>
      <c r="BN998" s="3">
        <f>LOG((AP998/'Average Crustal Abundance'!K$2),4.9)</f>
        <v>0</v>
      </c>
      <c r="BO998" s="3">
        <f>IF(LOG((AQ998/'Average Crustal Abundance'!L$2))&lt;6,LOG((AQ998/'Average Crustal Abundance'!L$2)),6)</f>
        <v>0</v>
      </c>
      <c r="BP998" s="3">
        <f>IF(LOG((AR998/'Average Crustal Abundance'!M$2))&lt;6,LOG((AR998/'Average Crustal Abundance'!M$2)),6)</f>
        <v>0</v>
      </c>
      <c r="BQ998" s="3">
        <f>IF(LOG((AS998/'Average Crustal Abundance'!N$2))&lt;6,LOG((AS998/'Average Crustal Abundance'!N$2)),6)</f>
        <v>0</v>
      </c>
      <c r="BR998" s="3">
        <f>LOG((AT998/'Average Crustal Abundance'!O$2),6.71)</f>
        <v>0</v>
      </c>
      <c r="BS998" s="3">
        <f>IF(LOG((AU998/'Average Crustal Abundance'!P$2))&lt;6,LOG((AU998/'Average Crustal Abundance'!P$2)),6)</f>
        <v>0</v>
      </c>
      <c r="BT998" s="3">
        <f>LOG((AV998/'Average Crustal Abundance'!Q$2),8.58)</f>
        <v>0</v>
      </c>
      <c r="BU998" s="3">
        <f>IF(LOG((AW998/'Average Crustal Abundance'!R$2))&lt;6,LOG((AW998/'Average Crustal Abundance'!R$2)),6)</f>
        <v>0</v>
      </c>
      <c r="BV998" s="3">
        <f>IF(LOG((AX998/'Average Crustal Abundance'!S$2))&lt;6,LOG((AX998/'Average Crustal Abundance'!S$2)),6)</f>
        <v>0</v>
      </c>
      <c r="BW998" s="3">
        <f>IF(LOG((AY998/'Average Crustal Abundance'!T$2))&lt;6,LOG((AY998/'Average Crustal Abundance'!T$2)),6)</f>
        <v>0</v>
      </c>
      <c r="BX998" s="3">
        <f>IF(LOG((AZ998/'Average Crustal Abundance'!U$2))&lt;6,LOG((AZ998/'Average Crustal Abundance'!U$2)),6)</f>
        <v>0</v>
      </c>
      <c r="BY998" s="3">
        <f>IF(LOG((BA998/'Average Crustal Abundance'!V$2))&lt;6,LOG((BA998/'Average Crustal Abundance'!V$2)),6)</f>
        <v>0</v>
      </c>
      <c r="BZ998" s="3">
        <f>LOG((BB998/'Average Crustal Abundance'!W$2),9.15)</f>
        <v>0</v>
      </c>
      <c r="CA998" s="3">
        <f>LOG((BC998/'Average Crustal Abundance'!X$2),6.07)</f>
        <v>0</v>
      </c>
      <c r="CB998" s="3">
        <f>LOG((BD998/'Average Crustal Abundance'!Y$2),9.57)</f>
        <v>0</v>
      </c>
      <c r="CC998" s="3">
        <f t="shared" si="538"/>
        <v>0</v>
      </c>
      <c r="CD998" s="3" t="e">
        <f t="shared" si="539"/>
        <v>#DIV/0!</v>
      </c>
      <c r="CE998" s="4" t="e">
        <f t="shared" si="549"/>
        <v>#DIV/0!</v>
      </c>
      <c r="CF998" s="4" t="e">
        <f t="shared" si="549"/>
        <v>#DIV/0!</v>
      </c>
      <c r="CG998" s="4" t="e">
        <f t="shared" si="549"/>
        <v>#DIV/0!</v>
      </c>
      <c r="CH998" s="4" t="e">
        <f t="shared" si="549"/>
        <v>#DIV/0!</v>
      </c>
      <c r="CI998" s="4" t="e">
        <f t="shared" si="549"/>
        <v>#DIV/0!</v>
      </c>
      <c r="CJ998" s="4" t="e">
        <f t="shared" si="549"/>
        <v>#DIV/0!</v>
      </c>
      <c r="CK998" s="4" t="e">
        <f t="shared" si="549"/>
        <v>#DIV/0!</v>
      </c>
      <c r="CL998" s="4" t="e">
        <f t="shared" si="549"/>
        <v>#DIV/0!</v>
      </c>
      <c r="CM998" s="4" t="e">
        <f t="shared" si="548"/>
        <v>#DIV/0!</v>
      </c>
      <c r="CN998" s="4" t="e">
        <f t="shared" si="548"/>
        <v>#DIV/0!</v>
      </c>
      <c r="CO998" s="4" t="e">
        <f t="shared" si="548"/>
        <v>#DIV/0!</v>
      </c>
      <c r="CP998" s="4" t="e">
        <f t="shared" si="548"/>
        <v>#DIV/0!</v>
      </c>
      <c r="CQ998" s="4" t="e">
        <f t="shared" si="548"/>
        <v>#DIV/0!</v>
      </c>
      <c r="CR998" s="4" t="e">
        <f t="shared" si="548"/>
        <v>#DIV/0!</v>
      </c>
      <c r="CS998" s="4" t="e">
        <f t="shared" si="543"/>
        <v>#DIV/0!</v>
      </c>
      <c r="CT998" s="4" t="e">
        <f t="shared" si="543"/>
        <v>#DIV/0!</v>
      </c>
      <c r="CU998" s="4" t="e">
        <f t="shared" si="543"/>
        <v>#DIV/0!</v>
      </c>
      <c r="CV998" s="4" t="e">
        <f t="shared" si="543"/>
        <v>#DIV/0!</v>
      </c>
      <c r="CW998" s="4" t="e">
        <f t="shared" si="543"/>
        <v>#DIV/0!</v>
      </c>
      <c r="CX998" s="4" t="e">
        <f t="shared" si="543"/>
        <v>#DIV/0!</v>
      </c>
      <c r="CY998" s="4" t="e">
        <f t="shared" si="543"/>
        <v>#DIV/0!</v>
      </c>
      <c r="CZ998" s="4" t="e">
        <f t="shared" si="543"/>
        <v>#DIV/0!</v>
      </c>
      <c r="DA998" s="4" t="e">
        <f t="shared" si="543"/>
        <v>#DIV/0!</v>
      </c>
      <c r="DB998" s="4" t="e">
        <f t="shared" si="543"/>
        <v>#DIV/0!</v>
      </c>
      <c r="DC998" s="3"/>
      <c r="DD998" s="3" t="e">
        <f t="shared" si="540"/>
        <v>#DIV/0!</v>
      </c>
    </row>
    <row r="999" spans="33:108" x14ac:dyDescent="0.25">
      <c r="AG999" s="2">
        <f>IF(I999&gt;'Average Crustal Abundance'!B$2,Data!I999,'Average Crustal Abundance'!B$2)</f>
        <v>52200</v>
      </c>
      <c r="AH999" s="2">
        <f>IF(J999&gt;'Average Crustal Abundance'!C$2,Data!J999,'Average Crustal Abundance'!C$2)</f>
        <v>27</v>
      </c>
      <c r="AI999" s="2">
        <f>IF(K999&gt;'Average Crustal Abundance'!D$2,Data!K999,'Average Crustal Abundance'!D$2)</f>
        <v>59</v>
      </c>
      <c r="AJ999" s="2">
        <f>IF(L999&gt;'Average Crustal Abundance'!E$2,Data!L999,'Average Crustal Abundance'!E$2)</f>
        <v>0.188</v>
      </c>
      <c r="AK999" s="2">
        <f>IF(M999&gt;'Average Crustal Abundance'!F$2,Data!M999,'Average Crustal Abundance'!F$2)</f>
        <v>1.5E-3</v>
      </c>
      <c r="AL999" s="2">
        <f>IF(N999&gt;'Average Crustal Abundance'!G$2,Data!N999,'Average Crustal Abundance'!G$2)</f>
        <v>1.5E-3</v>
      </c>
      <c r="AM999" s="2">
        <f>IF(O999&gt;'Average Crustal Abundance'!H$2,Data!O999,'Average Crustal Abundance'!H$2)</f>
        <v>27</v>
      </c>
      <c r="AN999" s="2">
        <f>IF(P999&gt;'Average Crustal Abundance'!I$2,Data!P999,'Average Crustal Abundance'!I$2)</f>
        <v>5.6000000000000001E-2</v>
      </c>
      <c r="AO999" s="2">
        <f>IF(Q999&gt;'Average Crustal Abundance'!J$2,Data!Q999,'Average Crustal Abundance'!J$2)</f>
        <v>1.2999999999999999E-3</v>
      </c>
      <c r="AP999" s="2">
        <f>IF(R999&gt;'Average Crustal Abundance'!K$2,Data!R999,'Average Crustal Abundance'!K$2)</f>
        <v>72</v>
      </c>
      <c r="AQ999" s="2">
        <f>IF(S999&gt;'Average Crustal Abundance'!L$2,Data!S999,'Average Crustal Abundance'!L$2)</f>
        <v>0.08</v>
      </c>
      <c r="AR999" s="2">
        <f>IF(T999&gt;'Average Crustal Abundance'!M$2,Data!T999,'Average Crustal Abundance'!M$2)</f>
        <v>5.1999999999999998E-2</v>
      </c>
      <c r="AS999" s="2">
        <f>IF(U999&gt;'Average Crustal Abundance'!N$2,Data!U999,'Average Crustal Abundance'!N$2)</f>
        <v>0.5</v>
      </c>
      <c r="AT999" s="2">
        <f>IF(V999&gt;'Average Crustal Abundance'!O$2,Data!V999,'Average Crustal Abundance'!O$2)</f>
        <v>11</v>
      </c>
      <c r="AU999" s="2">
        <f>IF(W999&gt;'Average Crustal Abundance'!P$2,Data!W999,'Average Crustal Abundance'!P$2)</f>
        <v>0.03</v>
      </c>
      <c r="AV999" s="2">
        <f>IF(X999&gt;'Average Crustal Abundance'!Q$2,Data!X999,'Average Crustal Abundance'!Q$2)</f>
        <v>2.5</v>
      </c>
      <c r="AW999" s="2">
        <f>IF(Y999&gt;'Average Crustal Abundance'!R$2,Data!Y999,'Average Crustal Abundance'!R$2)</f>
        <v>0.2</v>
      </c>
      <c r="AX999" s="2">
        <f>IF(Z999&gt;'Average Crustal Abundance'!S$2,Data!Z999,'Average Crustal Abundance'!S$2)</f>
        <v>0.18</v>
      </c>
      <c r="AY999" s="2">
        <f>IF(AA999&gt;'Average Crustal Abundance'!T$2,Data!AA999,'Average Crustal Abundance'!T$2)</f>
        <v>1E-3</v>
      </c>
      <c r="AZ999" s="2">
        <f>IF(AB999&gt;'Average Crustal Abundance'!U$2,Data!AB999,'Average Crustal Abundance'!U$2)</f>
        <v>0.8</v>
      </c>
      <c r="BA999" s="2">
        <f>IF(AC999&gt;'Average Crustal Abundance'!V$2,Data!AC999,'Average Crustal Abundance'!V$2)</f>
        <v>1</v>
      </c>
      <c r="BB999" s="2">
        <f>IF(AD999&gt;'Average Crustal Abundance'!W$2,Data!AD999,'Average Crustal Abundance'!W$2)</f>
        <v>1.7</v>
      </c>
      <c r="BC999" s="2">
        <f>IF(AE999&gt;'Average Crustal Abundance'!X$2,Data!AE999,'Average Crustal Abundance'!X$2)</f>
        <v>20</v>
      </c>
      <c r="BD999" s="2">
        <f>IF(AF999&gt;'Average Crustal Abundance'!Y$2,Data!AF999,'Average Crustal Abundance'!Y$2)</f>
        <v>1.3</v>
      </c>
      <c r="BE999" s="3">
        <f>LOG((AG999/'Average Crustal Abundance'!B$2),1.636)</f>
        <v>0</v>
      </c>
      <c r="BF999" s="3">
        <f>LOG((AH999/'Average Crustal Abundance'!C$2),5.77)</f>
        <v>0</v>
      </c>
      <c r="BG999" s="3">
        <f>LOG((AI999/'Average Crustal Abundance'!D$2),5.07)</f>
        <v>0</v>
      </c>
      <c r="BH999" s="3">
        <f>IF(LOG((AJ999/'Average Crustal Abundance'!E$2))&lt;6,LOG((AJ999/'Average Crustal Abundance'!E$2)),6)</f>
        <v>0</v>
      </c>
      <c r="BI999" s="3">
        <f>IF(LOG((AK999/'Average Crustal Abundance'!F$2))&lt;6,LOG((AK999/'Average Crustal Abundance'!F$2)),6)</f>
        <v>0</v>
      </c>
      <c r="BJ999" s="3">
        <f>IF(LOG((AL999/'Average Crustal Abundance'!G$2))&lt;6,LOG((AL999/'Average Crustal Abundance'!G$2)),6)</f>
        <v>0</v>
      </c>
      <c r="BK999" s="3">
        <f>LOG((AM999/'Average Crustal Abundance'!H$2),5.77)</f>
        <v>0</v>
      </c>
      <c r="BL999" s="3">
        <f>IF(LOG((AN999/'Average Crustal Abundance'!I$2))&lt;6,LOG((AN999/'Average Crustal Abundance'!I$2)),6)</f>
        <v>0</v>
      </c>
      <c r="BM999" s="3">
        <f>IF(LOG((AO999/'Average Crustal Abundance'!J$2))&lt;6,LOG((AO999/'Average Crustal Abundance'!J$2)),6)</f>
        <v>0</v>
      </c>
      <c r="BN999" s="3">
        <f>LOG((AP999/'Average Crustal Abundance'!K$2),4.9)</f>
        <v>0</v>
      </c>
      <c r="BO999" s="3">
        <f>IF(LOG((AQ999/'Average Crustal Abundance'!L$2))&lt;6,LOG((AQ999/'Average Crustal Abundance'!L$2)),6)</f>
        <v>0</v>
      </c>
      <c r="BP999" s="3">
        <f>IF(LOG((AR999/'Average Crustal Abundance'!M$2))&lt;6,LOG((AR999/'Average Crustal Abundance'!M$2)),6)</f>
        <v>0</v>
      </c>
      <c r="BQ999" s="3">
        <f>IF(LOG((AS999/'Average Crustal Abundance'!N$2))&lt;6,LOG((AS999/'Average Crustal Abundance'!N$2)),6)</f>
        <v>0</v>
      </c>
      <c r="BR999" s="3">
        <f>LOG((AT999/'Average Crustal Abundance'!O$2),6.71)</f>
        <v>0</v>
      </c>
      <c r="BS999" s="3">
        <f>IF(LOG((AU999/'Average Crustal Abundance'!P$2))&lt;6,LOG((AU999/'Average Crustal Abundance'!P$2)),6)</f>
        <v>0</v>
      </c>
      <c r="BT999" s="3">
        <f>LOG((AV999/'Average Crustal Abundance'!Q$2),8.58)</f>
        <v>0</v>
      </c>
      <c r="BU999" s="3">
        <f>IF(LOG((AW999/'Average Crustal Abundance'!R$2))&lt;6,LOG((AW999/'Average Crustal Abundance'!R$2)),6)</f>
        <v>0</v>
      </c>
      <c r="BV999" s="3">
        <f>IF(LOG((AX999/'Average Crustal Abundance'!S$2))&lt;6,LOG((AX999/'Average Crustal Abundance'!S$2)),6)</f>
        <v>0</v>
      </c>
      <c r="BW999" s="3">
        <f>IF(LOG((AY999/'Average Crustal Abundance'!T$2))&lt;6,LOG((AY999/'Average Crustal Abundance'!T$2)),6)</f>
        <v>0</v>
      </c>
      <c r="BX999" s="3">
        <f>IF(LOG((AZ999/'Average Crustal Abundance'!U$2))&lt;6,LOG((AZ999/'Average Crustal Abundance'!U$2)),6)</f>
        <v>0</v>
      </c>
      <c r="BY999" s="3">
        <f>IF(LOG((BA999/'Average Crustal Abundance'!V$2))&lt;6,LOG((BA999/'Average Crustal Abundance'!V$2)),6)</f>
        <v>0</v>
      </c>
      <c r="BZ999" s="3">
        <f>LOG((BB999/'Average Crustal Abundance'!W$2),9.15)</f>
        <v>0</v>
      </c>
      <c r="CA999" s="3">
        <f>LOG((BC999/'Average Crustal Abundance'!X$2),6.07)</f>
        <v>0</v>
      </c>
      <c r="CB999" s="3">
        <f>LOG((BD999/'Average Crustal Abundance'!Y$2),9.57)</f>
        <v>0</v>
      </c>
      <c r="CC999" s="3">
        <f t="shared" si="538"/>
        <v>0</v>
      </c>
      <c r="CD999" s="3" t="e">
        <f t="shared" si="539"/>
        <v>#DIV/0!</v>
      </c>
      <c r="CE999" s="4" t="e">
        <f t="shared" si="549"/>
        <v>#DIV/0!</v>
      </c>
      <c r="CF999" s="4" t="e">
        <f t="shared" si="549"/>
        <v>#DIV/0!</v>
      </c>
      <c r="CG999" s="4" t="e">
        <f t="shared" si="549"/>
        <v>#DIV/0!</v>
      </c>
      <c r="CH999" s="4" t="e">
        <f t="shared" si="549"/>
        <v>#DIV/0!</v>
      </c>
      <c r="CI999" s="4" t="e">
        <f t="shared" si="549"/>
        <v>#DIV/0!</v>
      </c>
      <c r="CJ999" s="4" t="e">
        <f t="shared" si="549"/>
        <v>#DIV/0!</v>
      </c>
      <c r="CK999" s="4" t="e">
        <f t="shared" si="549"/>
        <v>#DIV/0!</v>
      </c>
      <c r="CL999" s="4" t="e">
        <f t="shared" si="549"/>
        <v>#DIV/0!</v>
      </c>
      <c r="CM999" s="4" t="e">
        <f t="shared" si="548"/>
        <v>#DIV/0!</v>
      </c>
      <c r="CN999" s="4" t="e">
        <f t="shared" si="548"/>
        <v>#DIV/0!</v>
      </c>
      <c r="CO999" s="4" t="e">
        <f t="shared" si="548"/>
        <v>#DIV/0!</v>
      </c>
      <c r="CP999" s="4" t="e">
        <f t="shared" si="548"/>
        <v>#DIV/0!</v>
      </c>
      <c r="CQ999" s="4" t="e">
        <f t="shared" si="548"/>
        <v>#DIV/0!</v>
      </c>
      <c r="CR999" s="4" t="e">
        <f t="shared" si="548"/>
        <v>#DIV/0!</v>
      </c>
      <c r="CS999" s="4" t="e">
        <f t="shared" si="543"/>
        <v>#DIV/0!</v>
      </c>
      <c r="CT999" s="4" t="e">
        <f t="shared" si="543"/>
        <v>#DIV/0!</v>
      </c>
      <c r="CU999" s="4" t="e">
        <f t="shared" si="543"/>
        <v>#DIV/0!</v>
      </c>
      <c r="CV999" s="4" t="e">
        <f t="shared" si="543"/>
        <v>#DIV/0!</v>
      </c>
      <c r="CW999" s="4" t="e">
        <f t="shared" si="543"/>
        <v>#DIV/0!</v>
      </c>
      <c r="CX999" s="4" t="e">
        <f t="shared" si="543"/>
        <v>#DIV/0!</v>
      </c>
      <c r="CY999" s="4" t="e">
        <f t="shared" si="543"/>
        <v>#DIV/0!</v>
      </c>
      <c r="CZ999" s="4" t="e">
        <f t="shared" si="543"/>
        <v>#DIV/0!</v>
      </c>
      <c r="DA999" s="4" t="e">
        <f t="shared" si="543"/>
        <v>#DIV/0!</v>
      </c>
      <c r="DB999" s="4" t="e">
        <f t="shared" si="543"/>
        <v>#DIV/0!</v>
      </c>
      <c r="DC999" s="3"/>
      <c r="DD999" s="3" t="e">
        <f t="shared" si="540"/>
        <v>#DIV/0!</v>
      </c>
    </row>
    <row r="1000" spans="33:108" x14ac:dyDescent="0.25">
      <c r="AG1000" s="2">
        <f>IF(I1000&gt;'Average Crustal Abundance'!B$2,Data!I1000,'Average Crustal Abundance'!B$2)</f>
        <v>52200</v>
      </c>
      <c r="AH1000" s="2">
        <f>IF(J1000&gt;'Average Crustal Abundance'!C$2,Data!J1000,'Average Crustal Abundance'!C$2)</f>
        <v>27</v>
      </c>
      <c r="AI1000" s="2">
        <f>IF(K1000&gt;'Average Crustal Abundance'!D$2,Data!K1000,'Average Crustal Abundance'!D$2)</f>
        <v>59</v>
      </c>
      <c r="AJ1000" s="2">
        <f>IF(L1000&gt;'Average Crustal Abundance'!E$2,Data!L1000,'Average Crustal Abundance'!E$2)</f>
        <v>0.188</v>
      </c>
      <c r="AK1000" s="2">
        <f>IF(M1000&gt;'Average Crustal Abundance'!F$2,Data!M1000,'Average Crustal Abundance'!F$2)</f>
        <v>1.5E-3</v>
      </c>
      <c r="AL1000" s="2">
        <f>IF(N1000&gt;'Average Crustal Abundance'!G$2,Data!N1000,'Average Crustal Abundance'!G$2)</f>
        <v>1.5E-3</v>
      </c>
      <c r="AM1000" s="2">
        <f>IF(O1000&gt;'Average Crustal Abundance'!H$2,Data!O1000,'Average Crustal Abundance'!H$2)</f>
        <v>27</v>
      </c>
      <c r="AN1000" s="2">
        <f>IF(P1000&gt;'Average Crustal Abundance'!I$2,Data!P1000,'Average Crustal Abundance'!I$2)</f>
        <v>5.6000000000000001E-2</v>
      </c>
      <c r="AO1000" s="2">
        <f>IF(Q1000&gt;'Average Crustal Abundance'!J$2,Data!Q1000,'Average Crustal Abundance'!J$2)</f>
        <v>1.2999999999999999E-3</v>
      </c>
      <c r="AP1000" s="2">
        <f>IF(R1000&gt;'Average Crustal Abundance'!K$2,Data!R1000,'Average Crustal Abundance'!K$2)</f>
        <v>72</v>
      </c>
      <c r="AQ1000" s="2">
        <f>IF(S1000&gt;'Average Crustal Abundance'!L$2,Data!S1000,'Average Crustal Abundance'!L$2)</f>
        <v>0.08</v>
      </c>
      <c r="AR1000" s="2">
        <f>IF(T1000&gt;'Average Crustal Abundance'!M$2,Data!T1000,'Average Crustal Abundance'!M$2)</f>
        <v>5.1999999999999998E-2</v>
      </c>
      <c r="AS1000" s="2">
        <f>IF(U1000&gt;'Average Crustal Abundance'!N$2,Data!U1000,'Average Crustal Abundance'!N$2)</f>
        <v>0.5</v>
      </c>
      <c r="AT1000" s="2">
        <f>IF(V1000&gt;'Average Crustal Abundance'!O$2,Data!V1000,'Average Crustal Abundance'!O$2)</f>
        <v>11</v>
      </c>
      <c r="AU1000" s="2">
        <f>IF(W1000&gt;'Average Crustal Abundance'!P$2,Data!W1000,'Average Crustal Abundance'!P$2)</f>
        <v>0.03</v>
      </c>
      <c r="AV1000" s="2">
        <f>IF(X1000&gt;'Average Crustal Abundance'!Q$2,Data!X1000,'Average Crustal Abundance'!Q$2)</f>
        <v>2.5</v>
      </c>
      <c r="AW1000" s="2">
        <f>IF(Y1000&gt;'Average Crustal Abundance'!R$2,Data!Y1000,'Average Crustal Abundance'!R$2)</f>
        <v>0.2</v>
      </c>
      <c r="AX1000" s="2">
        <f>IF(Z1000&gt;'Average Crustal Abundance'!S$2,Data!Z1000,'Average Crustal Abundance'!S$2)</f>
        <v>0.18</v>
      </c>
      <c r="AY1000" s="2">
        <f>IF(AA1000&gt;'Average Crustal Abundance'!T$2,Data!AA1000,'Average Crustal Abundance'!T$2)</f>
        <v>1E-3</v>
      </c>
      <c r="AZ1000" s="2">
        <f>IF(AB1000&gt;'Average Crustal Abundance'!U$2,Data!AB1000,'Average Crustal Abundance'!U$2)</f>
        <v>0.8</v>
      </c>
      <c r="BA1000" s="2">
        <f>IF(AC1000&gt;'Average Crustal Abundance'!V$2,Data!AC1000,'Average Crustal Abundance'!V$2)</f>
        <v>1</v>
      </c>
      <c r="BB1000" s="2">
        <f>IF(AD1000&gt;'Average Crustal Abundance'!W$2,Data!AD1000,'Average Crustal Abundance'!W$2)</f>
        <v>1.7</v>
      </c>
      <c r="BC1000" s="2">
        <f>IF(AE1000&gt;'Average Crustal Abundance'!X$2,Data!AE1000,'Average Crustal Abundance'!X$2)</f>
        <v>20</v>
      </c>
      <c r="BD1000" s="2">
        <f>IF(AF1000&gt;'Average Crustal Abundance'!Y$2,Data!AF1000,'Average Crustal Abundance'!Y$2)</f>
        <v>1.3</v>
      </c>
      <c r="BE1000" s="3">
        <f>LOG((AG1000/'Average Crustal Abundance'!B$2),1.636)</f>
        <v>0</v>
      </c>
      <c r="BF1000" s="3">
        <f>LOG((AH1000/'Average Crustal Abundance'!C$2),5.77)</f>
        <v>0</v>
      </c>
      <c r="BG1000" s="3">
        <f>LOG((AI1000/'Average Crustal Abundance'!D$2),5.07)</f>
        <v>0</v>
      </c>
      <c r="BH1000" s="3">
        <f>IF(LOG((AJ1000/'Average Crustal Abundance'!E$2))&lt;6,LOG((AJ1000/'Average Crustal Abundance'!E$2)),6)</f>
        <v>0</v>
      </c>
      <c r="BI1000" s="3">
        <f>IF(LOG((AK1000/'Average Crustal Abundance'!F$2))&lt;6,LOG((AK1000/'Average Crustal Abundance'!F$2)),6)</f>
        <v>0</v>
      </c>
      <c r="BJ1000" s="3">
        <f>IF(LOG((AL1000/'Average Crustal Abundance'!G$2))&lt;6,LOG((AL1000/'Average Crustal Abundance'!G$2)),6)</f>
        <v>0</v>
      </c>
      <c r="BK1000" s="3">
        <f>LOG((AM1000/'Average Crustal Abundance'!H$2),5.77)</f>
        <v>0</v>
      </c>
      <c r="BL1000" s="3">
        <f>IF(LOG((AN1000/'Average Crustal Abundance'!I$2))&lt;6,LOG((AN1000/'Average Crustal Abundance'!I$2)),6)</f>
        <v>0</v>
      </c>
      <c r="BM1000" s="3">
        <f>IF(LOG((AO1000/'Average Crustal Abundance'!J$2))&lt;6,LOG((AO1000/'Average Crustal Abundance'!J$2)),6)</f>
        <v>0</v>
      </c>
      <c r="BN1000" s="3">
        <f>LOG((AP1000/'Average Crustal Abundance'!K$2),4.9)</f>
        <v>0</v>
      </c>
      <c r="BO1000" s="3">
        <f>IF(LOG((AQ1000/'Average Crustal Abundance'!L$2))&lt;6,LOG((AQ1000/'Average Crustal Abundance'!L$2)),6)</f>
        <v>0</v>
      </c>
      <c r="BP1000" s="3">
        <f>IF(LOG((AR1000/'Average Crustal Abundance'!M$2))&lt;6,LOG((AR1000/'Average Crustal Abundance'!M$2)),6)</f>
        <v>0</v>
      </c>
      <c r="BQ1000" s="3">
        <f>IF(LOG((AS1000/'Average Crustal Abundance'!N$2))&lt;6,LOG((AS1000/'Average Crustal Abundance'!N$2)),6)</f>
        <v>0</v>
      </c>
      <c r="BR1000" s="3">
        <f>LOG((AT1000/'Average Crustal Abundance'!O$2),6.71)</f>
        <v>0</v>
      </c>
      <c r="BS1000" s="3">
        <f>IF(LOG((AU1000/'Average Crustal Abundance'!P$2))&lt;6,LOG((AU1000/'Average Crustal Abundance'!P$2)),6)</f>
        <v>0</v>
      </c>
      <c r="BT1000" s="3">
        <f>LOG((AV1000/'Average Crustal Abundance'!Q$2),8.58)</f>
        <v>0</v>
      </c>
      <c r="BU1000" s="3">
        <f>IF(LOG((AW1000/'Average Crustal Abundance'!R$2))&lt;6,LOG((AW1000/'Average Crustal Abundance'!R$2)),6)</f>
        <v>0</v>
      </c>
      <c r="BV1000" s="3">
        <f>IF(LOG((AX1000/'Average Crustal Abundance'!S$2))&lt;6,LOG((AX1000/'Average Crustal Abundance'!S$2)),6)</f>
        <v>0</v>
      </c>
      <c r="BW1000" s="3">
        <f>IF(LOG((AY1000/'Average Crustal Abundance'!T$2))&lt;6,LOG((AY1000/'Average Crustal Abundance'!T$2)),6)</f>
        <v>0</v>
      </c>
      <c r="BX1000" s="3">
        <f>IF(LOG((AZ1000/'Average Crustal Abundance'!U$2))&lt;6,LOG((AZ1000/'Average Crustal Abundance'!U$2)),6)</f>
        <v>0</v>
      </c>
      <c r="BY1000" s="3">
        <f>IF(LOG((BA1000/'Average Crustal Abundance'!V$2))&lt;6,LOG((BA1000/'Average Crustal Abundance'!V$2)),6)</f>
        <v>0</v>
      </c>
      <c r="BZ1000" s="3">
        <f>LOG((BB1000/'Average Crustal Abundance'!W$2),9.15)</f>
        <v>0</v>
      </c>
      <c r="CA1000" s="3">
        <f>LOG((BC1000/'Average Crustal Abundance'!X$2),6.07)</f>
        <v>0</v>
      </c>
      <c r="CB1000" s="3">
        <f>LOG((BD1000/'Average Crustal Abundance'!Y$2),9.57)</f>
        <v>0</v>
      </c>
      <c r="CC1000" s="3">
        <f t="shared" si="538"/>
        <v>0</v>
      </c>
      <c r="CD1000" s="3" t="e">
        <f t="shared" si="539"/>
        <v>#DIV/0!</v>
      </c>
      <c r="CE1000" s="4" t="e">
        <f t="shared" si="549"/>
        <v>#DIV/0!</v>
      </c>
      <c r="CF1000" s="4" t="e">
        <f t="shared" si="549"/>
        <v>#DIV/0!</v>
      </c>
      <c r="CG1000" s="4" t="e">
        <f t="shared" si="549"/>
        <v>#DIV/0!</v>
      </c>
      <c r="CH1000" s="4" t="e">
        <f t="shared" si="549"/>
        <v>#DIV/0!</v>
      </c>
      <c r="CI1000" s="4" t="e">
        <f t="shared" si="549"/>
        <v>#DIV/0!</v>
      </c>
      <c r="CJ1000" s="4" t="e">
        <f t="shared" si="549"/>
        <v>#DIV/0!</v>
      </c>
      <c r="CK1000" s="4" t="e">
        <f t="shared" si="549"/>
        <v>#DIV/0!</v>
      </c>
      <c r="CL1000" s="4" t="e">
        <f t="shared" si="549"/>
        <v>#DIV/0!</v>
      </c>
      <c r="CM1000" s="4" t="e">
        <f t="shared" si="548"/>
        <v>#DIV/0!</v>
      </c>
      <c r="CN1000" s="4" t="e">
        <f t="shared" si="548"/>
        <v>#DIV/0!</v>
      </c>
      <c r="CO1000" s="4" t="e">
        <f t="shared" si="548"/>
        <v>#DIV/0!</v>
      </c>
      <c r="CP1000" s="4" t="e">
        <f t="shared" si="548"/>
        <v>#DIV/0!</v>
      </c>
      <c r="CQ1000" s="4" t="e">
        <f t="shared" si="548"/>
        <v>#DIV/0!</v>
      </c>
      <c r="CR1000" s="4" t="e">
        <f t="shared" si="548"/>
        <v>#DIV/0!</v>
      </c>
      <c r="CS1000" s="4" t="e">
        <f t="shared" si="543"/>
        <v>#DIV/0!</v>
      </c>
      <c r="CT1000" s="4" t="e">
        <f t="shared" si="543"/>
        <v>#DIV/0!</v>
      </c>
      <c r="CU1000" s="4" t="e">
        <f t="shared" si="543"/>
        <v>#DIV/0!</v>
      </c>
      <c r="CV1000" s="4" t="e">
        <f t="shared" si="543"/>
        <v>#DIV/0!</v>
      </c>
      <c r="CW1000" s="4" t="e">
        <f t="shared" si="543"/>
        <v>#DIV/0!</v>
      </c>
      <c r="CX1000" s="4" t="e">
        <f t="shared" si="543"/>
        <v>#DIV/0!</v>
      </c>
      <c r="CY1000" s="4" t="e">
        <f t="shared" si="543"/>
        <v>#DIV/0!</v>
      </c>
      <c r="CZ1000" s="4" t="e">
        <f t="shared" si="543"/>
        <v>#DIV/0!</v>
      </c>
      <c r="DA1000" s="4" t="e">
        <f t="shared" si="543"/>
        <v>#DIV/0!</v>
      </c>
      <c r="DB1000" s="4" t="e">
        <f t="shared" si="543"/>
        <v>#DIV/0!</v>
      </c>
      <c r="DC1000" s="3"/>
      <c r="DD1000" s="3" t="e">
        <f t="shared" si="540"/>
        <v>#DIV/0!</v>
      </c>
    </row>
    <row r="1001" spans="33:108" x14ac:dyDescent="0.25">
      <c r="AG1001" s="2">
        <f>IF(I1001&gt;'Average Crustal Abundance'!B$2,Data!I1001,'Average Crustal Abundance'!B$2)</f>
        <v>52200</v>
      </c>
      <c r="AH1001" s="2">
        <f>IF(J1001&gt;'Average Crustal Abundance'!C$2,Data!J1001,'Average Crustal Abundance'!C$2)</f>
        <v>27</v>
      </c>
      <c r="AI1001" s="2">
        <f>IF(K1001&gt;'Average Crustal Abundance'!D$2,Data!K1001,'Average Crustal Abundance'!D$2)</f>
        <v>59</v>
      </c>
      <c r="AJ1001" s="2">
        <f>IF(L1001&gt;'Average Crustal Abundance'!E$2,Data!L1001,'Average Crustal Abundance'!E$2)</f>
        <v>0.188</v>
      </c>
      <c r="AK1001" s="2">
        <f>IF(M1001&gt;'Average Crustal Abundance'!F$2,Data!M1001,'Average Crustal Abundance'!F$2)</f>
        <v>1.5E-3</v>
      </c>
      <c r="AL1001" s="2">
        <f>IF(N1001&gt;'Average Crustal Abundance'!G$2,Data!N1001,'Average Crustal Abundance'!G$2)</f>
        <v>1.5E-3</v>
      </c>
      <c r="AM1001" s="2">
        <f>IF(O1001&gt;'Average Crustal Abundance'!H$2,Data!O1001,'Average Crustal Abundance'!H$2)</f>
        <v>27</v>
      </c>
      <c r="AN1001" s="2">
        <f>IF(P1001&gt;'Average Crustal Abundance'!I$2,Data!P1001,'Average Crustal Abundance'!I$2)</f>
        <v>5.6000000000000001E-2</v>
      </c>
      <c r="AO1001" s="2">
        <f>IF(Q1001&gt;'Average Crustal Abundance'!J$2,Data!Q1001,'Average Crustal Abundance'!J$2)</f>
        <v>1.2999999999999999E-3</v>
      </c>
      <c r="AP1001" s="2">
        <f>IF(R1001&gt;'Average Crustal Abundance'!K$2,Data!R1001,'Average Crustal Abundance'!K$2)</f>
        <v>72</v>
      </c>
      <c r="AQ1001" s="2">
        <f>IF(S1001&gt;'Average Crustal Abundance'!L$2,Data!S1001,'Average Crustal Abundance'!L$2)</f>
        <v>0.08</v>
      </c>
      <c r="AR1001" s="2">
        <f>IF(T1001&gt;'Average Crustal Abundance'!M$2,Data!T1001,'Average Crustal Abundance'!M$2)</f>
        <v>5.1999999999999998E-2</v>
      </c>
      <c r="AS1001" s="2">
        <f>IF(U1001&gt;'Average Crustal Abundance'!N$2,Data!U1001,'Average Crustal Abundance'!N$2)</f>
        <v>0.5</v>
      </c>
      <c r="AT1001" s="2">
        <f>IF(V1001&gt;'Average Crustal Abundance'!O$2,Data!V1001,'Average Crustal Abundance'!O$2)</f>
        <v>11</v>
      </c>
      <c r="AU1001" s="2">
        <f>IF(W1001&gt;'Average Crustal Abundance'!P$2,Data!W1001,'Average Crustal Abundance'!P$2)</f>
        <v>0.03</v>
      </c>
      <c r="AV1001" s="2">
        <f>IF(X1001&gt;'Average Crustal Abundance'!Q$2,Data!X1001,'Average Crustal Abundance'!Q$2)</f>
        <v>2.5</v>
      </c>
      <c r="AW1001" s="2">
        <f>IF(Y1001&gt;'Average Crustal Abundance'!R$2,Data!Y1001,'Average Crustal Abundance'!R$2)</f>
        <v>0.2</v>
      </c>
      <c r="AX1001" s="2">
        <f>IF(Z1001&gt;'Average Crustal Abundance'!S$2,Data!Z1001,'Average Crustal Abundance'!S$2)</f>
        <v>0.18</v>
      </c>
      <c r="AY1001" s="2">
        <f>IF(AA1001&gt;'Average Crustal Abundance'!T$2,Data!AA1001,'Average Crustal Abundance'!T$2)</f>
        <v>1E-3</v>
      </c>
      <c r="AZ1001" s="2">
        <f>IF(AB1001&gt;'Average Crustal Abundance'!U$2,Data!AB1001,'Average Crustal Abundance'!U$2)</f>
        <v>0.8</v>
      </c>
      <c r="BA1001" s="2">
        <f>IF(AC1001&gt;'Average Crustal Abundance'!V$2,Data!AC1001,'Average Crustal Abundance'!V$2)</f>
        <v>1</v>
      </c>
      <c r="BB1001" s="2">
        <f>IF(AD1001&gt;'Average Crustal Abundance'!W$2,Data!AD1001,'Average Crustal Abundance'!W$2)</f>
        <v>1.7</v>
      </c>
      <c r="BC1001" s="2">
        <f>IF(AE1001&gt;'Average Crustal Abundance'!X$2,Data!AE1001,'Average Crustal Abundance'!X$2)</f>
        <v>20</v>
      </c>
      <c r="BD1001" s="2">
        <f>IF(AF1001&gt;'Average Crustal Abundance'!Y$2,Data!AF1001,'Average Crustal Abundance'!Y$2)</f>
        <v>1.3</v>
      </c>
      <c r="BE1001" s="3">
        <f>LOG((AG1001/'Average Crustal Abundance'!B$2),1.636)</f>
        <v>0</v>
      </c>
      <c r="BF1001" s="3">
        <f>LOG((AH1001/'Average Crustal Abundance'!C$2),5.77)</f>
        <v>0</v>
      </c>
      <c r="BG1001" s="3">
        <f>LOG((AI1001/'Average Crustal Abundance'!D$2),5.07)</f>
        <v>0</v>
      </c>
      <c r="BH1001" s="3">
        <f>IF(LOG((AJ1001/'Average Crustal Abundance'!E$2))&lt;6,LOG((AJ1001/'Average Crustal Abundance'!E$2)),6)</f>
        <v>0</v>
      </c>
      <c r="BI1001" s="3">
        <f>IF(LOG((AK1001/'Average Crustal Abundance'!F$2))&lt;6,LOG((AK1001/'Average Crustal Abundance'!F$2)),6)</f>
        <v>0</v>
      </c>
      <c r="BJ1001" s="3">
        <f>IF(LOG((AL1001/'Average Crustal Abundance'!G$2))&lt;6,LOG((AL1001/'Average Crustal Abundance'!G$2)),6)</f>
        <v>0</v>
      </c>
      <c r="BK1001" s="3">
        <f>LOG((AM1001/'Average Crustal Abundance'!H$2),5.77)</f>
        <v>0</v>
      </c>
      <c r="BL1001" s="3">
        <f>IF(LOG((AN1001/'Average Crustal Abundance'!I$2))&lt;6,LOG((AN1001/'Average Crustal Abundance'!I$2)),6)</f>
        <v>0</v>
      </c>
      <c r="BM1001" s="3">
        <f>IF(LOG((AO1001/'Average Crustal Abundance'!J$2))&lt;6,LOG((AO1001/'Average Crustal Abundance'!J$2)),6)</f>
        <v>0</v>
      </c>
      <c r="BN1001" s="3">
        <f>LOG((AP1001/'Average Crustal Abundance'!K$2),4.9)</f>
        <v>0</v>
      </c>
      <c r="BO1001" s="3">
        <f>IF(LOG((AQ1001/'Average Crustal Abundance'!L$2))&lt;6,LOG((AQ1001/'Average Crustal Abundance'!L$2)),6)</f>
        <v>0</v>
      </c>
      <c r="BP1001" s="3">
        <f>IF(LOG((AR1001/'Average Crustal Abundance'!M$2))&lt;6,LOG((AR1001/'Average Crustal Abundance'!M$2)),6)</f>
        <v>0</v>
      </c>
      <c r="BQ1001" s="3">
        <f>IF(LOG((AS1001/'Average Crustal Abundance'!N$2))&lt;6,LOG((AS1001/'Average Crustal Abundance'!N$2)),6)</f>
        <v>0</v>
      </c>
      <c r="BR1001" s="3">
        <f>LOG((AT1001/'Average Crustal Abundance'!O$2),6.71)</f>
        <v>0</v>
      </c>
      <c r="BS1001" s="3">
        <f>IF(LOG((AU1001/'Average Crustal Abundance'!P$2))&lt;6,LOG((AU1001/'Average Crustal Abundance'!P$2)),6)</f>
        <v>0</v>
      </c>
      <c r="BT1001" s="3">
        <f>LOG((AV1001/'Average Crustal Abundance'!Q$2),8.58)</f>
        <v>0</v>
      </c>
      <c r="BU1001" s="3">
        <f>IF(LOG((AW1001/'Average Crustal Abundance'!R$2))&lt;6,LOG((AW1001/'Average Crustal Abundance'!R$2)),6)</f>
        <v>0</v>
      </c>
      <c r="BV1001" s="3">
        <f>IF(LOG((AX1001/'Average Crustal Abundance'!S$2))&lt;6,LOG((AX1001/'Average Crustal Abundance'!S$2)),6)</f>
        <v>0</v>
      </c>
      <c r="BW1001" s="3">
        <f>IF(LOG((AY1001/'Average Crustal Abundance'!T$2))&lt;6,LOG((AY1001/'Average Crustal Abundance'!T$2)),6)</f>
        <v>0</v>
      </c>
      <c r="BX1001" s="3">
        <f>IF(LOG((AZ1001/'Average Crustal Abundance'!U$2))&lt;6,LOG((AZ1001/'Average Crustal Abundance'!U$2)),6)</f>
        <v>0</v>
      </c>
      <c r="BY1001" s="3">
        <f>IF(LOG((BA1001/'Average Crustal Abundance'!V$2))&lt;6,LOG((BA1001/'Average Crustal Abundance'!V$2)),6)</f>
        <v>0</v>
      </c>
      <c r="BZ1001" s="3">
        <f>LOG((BB1001/'Average Crustal Abundance'!W$2),9.15)</f>
        <v>0</v>
      </c>
      <c r="CA1001" s="3">
        <f>LOG((BC1001/'Average Crustal Abundance'!X$2),6.07)</f>
        <v>0</v>
      </c>
      <c r="CB1001" s="3">
        <f>LOG((BD1001/'Average Crustal Abundance'!Y$2),9.57)</f>
        <v>0</v>
      </c>
      <c r="CC1001" s="3">
        <f t="shared" si="538"/>
        <v>0</v>
      </c>
      <c r="CD1001" s="3" t="e">
        <f t="shared" si="539"/>
        <v>#DIV/0!</v>
      </c>
      <c r="CE1001" s="4" t="e">
        <f t="shared" si="549"/>
        <v>#DIV/0!</v>
      </c>
      <c r="CF1001" s="4" t="e">
        <f t="shared" si="549"/>
        <v>#DIV/0!</v>
      </c>
      <c r="CG1001" s="4" t="e">
        <f t="shared" si="549"/>
        <v>#DIV/0!</v>
      </c>
      <c r="CH1001" s="4" t="e">
        <f t="shared" si="549"/>
        <v>#DIV/0!</v>
      </c>
      <c r="CI1001" s="4" t="e">
        <f t="shared" si="549"/>
        <v>#DIV/0!</v>
      </c>
      <c r="CJ1001" s="4" t="e">
        <f t="shared" si="549"/>
        <v>#DIV/0!</v>
      </c>
      <c r="CK1001" s="4" t="e">
        <f t="shared" si="549"/>
        <v>#DIV/0!</v>
      </c>
      <c r="CL1001" s="4" t="e">
        <f t="shared" si="549"/>
        <v>#DIV/0!</v>
      </c>
      <c r="CM1001" s="4" t="e">
        <f t="shared" si="548"/>
        <v>#DIV/0!</v>
      </c>
      <c r="CN1001" s="4" t="e">
        <f t="shared" si="548"/>
        <v>#DIV/0!</v>
      </c>
      <c r="CO1001" s="4" t="e">
        <f t="shared" si="548"/>
        <v>#DIV/0!</v>
      </c>
      <c r="CP1001" s="4" t="e">
        <f t="shared" si="548"/>
        <v>#DIV/0!</v>
      </c>
      <c r="CQ1001" s="4" t="e">
        <f t="shared" si="548"/>
        <v>#DIV/0!</v>
      </c>
      <c r="CR1001" s="4" t="e">
        <f t="shared" si="548"/>
        <v>#DIV/0!</v>
      </c>
      <c r="CS1001" s="4" t="e">
        <f t="shared" si="543"/>
        <v>#DIV/0!</v>
      </c>
      <c r="CT1001" s="4" t="e">
        <f t="shared" si="543"/>
        <v>#DIV/0!</v>
      </c>
      <c r="CU1001" s="4" t="e">
        <f t="shared" si="543"/>
        <v>#DIV/0!</v>
      </c>
      <c r="CV1001" s="4" t="e">
        <f t="shared" si="543"/>
        <v>#DIV/0!</v>
      </c>
      <c r="CW1001" s="4" t="e">
        <f t="shared" si="543"/>
        <v>#DIV/0!</v>
      </c>
      <c r="CX1001" s="4" t="e">
        <f t="shared" si="543"/>
        <v>#DIV/0!</v>
      </c>
      <c r="CY1001" s="4" t="e">
        <f t="shared" si="543"/>
        <v>#DIV/0!</v>
      </c>
      <c r="CZ1001" s="4" t="e">
        <f t="shared" si="543"/>
        <v>#DIV/0!</v>
      </c>
      <c r="DA1001" s="4" t="e">
        <f t="shared" si="543"/>
        <v>#DIV/0!</v>
      </c>
      <c r="DB1001" s="4" t="e">
        <f t="shared" si="543"/>
        <v>#DIV/0!</v>
      </c>
      <c r="DC1001" s="3"/>
      <c r="DD1001" s="3" t="e">
        <f t="shared" si="540"/>
        <v>#DIV/0!</v>
      </c>
    </row>
    <row r="1002" spans="33:108" x14ac:dyDescent="0.25">
      <c r="AG1002" s="2">
        <f>IF(I1002&gt;'Average Crustal Abundance'!B$2,Data!I1002,'Average Crustal Abundance'!B$2)</f>
        <v>52200</v>
      </c>
      <c r="AH1002" s="2">
        <f>IF(J1002&gt;'Average Crustal Abundance'!C$2,Data!J1002,'Average Crustal Abundance'!C$2)</f>
        <v>27</v>
      </c>
      <c r="AI1002" s="2">
        <f>IF(K1002&gt;'Average Crustal Abundance'!D$2,Data!K1002,'Average Crustal Abundance'!D$2)</f>
        <v>59</v>
      </c>
      <c r="AJ1002" s="2">
        <f>IF(L1002&gt;'Average Crustal Abundance'!E$2,Data!L1002,'Average Crustal Abundance'!E$2)</f>
        <v>0.188</v>
      </c>
      <c r="AK1002" s="2">
        <f>IF(M1002&gt;'Average Crustal Abundance'!F$2,Data!M1002,'Average Crustal Abundance'!F$2)</f>
        <v>1.5E-3</v>
      </c>
      <c r="AL1002" s="2">
        <f>IF(N1002&gt;'Average Crustal Abundance'!G$2,Data!N1002,'Average Crustal Abundance'!G$2)</f>
        <v>1.5E-3</v>
      </c>
      <c r="AM1002" s="2">
        <f>IF(O1002&gt;'Average Crustal Abundance'!H$2,Data!O1002,'Average Crustal Abundance'!H$2)</f>
        <v>27</v>
      </c>
      <c r="AN1002" s="2">
        <f>IF(P1002&gt;'Average Crustal Abundance'!I$2,Data!P1002,'Average Crustal Abundance'!I$2)</f>
        <v>5.6000000000000001E-2</v>
      </c>
      <c r="AO1002" s="2">
        <f>IF(Q1002&gt;'Average Crustal Abundance'!J$2,Data!Q1002,'Average Crustal Abundance'!J$2)</f>
        <v>1.2999999999999999E-3</v>
      </c>
      <c r="AP1002" s="2">
        <f>IF(R1002&gt;'Average Crustal Abundance'!K$2,Data!R1002,'Average Crustal Abundance'!K$2)</f>
        <v>72</v>
      </c>
      <c r="AQ1002" s="2">
        <f>IF(S1002&gt;'Average Crustal Abundance'!L$2,Data!S1002,'Average Crustal Abundance'!L$2)</f>
        <v>0.08</v>
      </c>
      <c r="AR1002" s="2">
        <f>IF(T1002&gt;'Average Crustal Abundance'!M$2,Data!T1002,'Average Crustal Abundance'!M$2)</f>
        <v>5.1999999999999998E-2</v>
      </c>
      <c r="AS1002" s="2">
        <f>IF(U1002&gt;'Average Crustal Abundance'!N$2,Data!U1002,'Average Crustal Abundance'!N$2)</f>
        <v>0.5</v>
      </c>
      <c r="AT1002" s="2">
        <f>IF(V1002&gt;'Average Crustal Abundance'!O$2,Data!V1002,'Average Crustal Abundance'!O$2)</f>
        <v>11</v>
      </c>
      <c r="AU1002" s="2">
        <f>IF(W1002&gt;'Average Crustal Abundance'!P$2,Data!W1002,'Average Crustal Abundance'!P$2)</f>
        <v>0.03</v>
      </c>
      <c r="AV1002" s="2">
        <f>IF(X1002&gt;'Average Crustal Abundance'!Q$2,Data!X1002,'Average Crustal Abundance'!Q$2)</f>
        <v>2.5</v>
      </c>
      <c r="AW1002" s="2">
        <f>IF(Y1002&gt;'Average Crustal Abundance'!R$2,Data!Y1002,'Average Crustal Abundance'!R$2)</f>
        <v>0.2</v>
      </c>
      <c r="AX1002" s="2">
        <f>IF(Z1002&gt;'Average Crustal Abundance'!S$2,Data!Z1002,'Average Crustal Abundance'!S$2)</f>
        <v>0.18</v>
      </c>
      <c r="AY1002" s="2">
        <f>IF(AA1002&gt;'Average Crustal Abundance'!T$2,Data!AA1002,'Average Crustal Abundance'!T$2)</f>
        <v>1E-3</v>
      </c>
      <c r="AZ1002" s="2">
        <f>IF(AB1002&gt;'Average Crustal Abundance'!U$2,Data!AB1002,'Average Crustal Abundance'!U$2)</f>
        <v>0.8</v>
      </c>
      <c r="BA1002" s="2">
        <f>IF(AC1002&gt;'Average Crustal Abundance'!V$2,Data!AC1002,'Average Crustal Abundance'!V$2)</f>
        <v>1</v>
      </c>
      <c r="BB1002" s="2">
        <f>IF(AD1002&gt;'Average Crustal Abundance'!W$2,Data!AD1002,'Average Crustal Abundance'!W$2)</f>
        <v>1.7</v>
      </c>
      <c r="BC1002" s="2">
        <f>IF(AE1002&gt;'Average Crustal Abundance'!X$2,Data!AE1002,'Average Crustal Abundance'!X$2)</f>
        <v>20</v>
      </c>
      <c r="BD1002" s="2">
        <f>IF(AF1002&gt;'Average Crustal Abundance'!Y$2,Data!AF1002,'Average Crustal Abundance'!Y$2)</f>
        <v>1.3</v>
      </c>
      <c r="BE1002" s="3">
        <f>LOG((AG1002/'Average Crustal Abundance'!B$2),1.636)</f>
        <v>0</v>
      </c>
      <c r="BF1002" s="3">
        <f>LOG((AH1002/'Average Crustal Abundance'!C$2),5.77)</f>
        <v>0</v>
      </c>
      <c r="BG1002" s="3">
        <f>LOG((AI1002/'Average Crustal Abundance'!D$2),5.07)</f>
        <v>0</v>
      </c>
      <c r="BH1002" s="3">
        <f>IF(LOG((AJ1002/'Average Crustal Abundance'!E$2))&lt;6,LOG((AJ1002/'Average Crustal Abundance'!E$2)),6)</f>
        <v>0</v>
      </c>
      <c r="BI1002" s="3">
        <f>IF(LOG((AK1002/'Average Crustal Abundance'!F$2))&lt;6,LOG((AK1002/'Average Crustal Abundance'!F$2)),6)</f>
        <v>0</v>
      </c>
      <c r="BJ1002" s="3">
        <f>IF(LOG((AL1002/'Average Crustal Abundance'!G$2))&lt;6,LOG((AL1002/'Average Crustal Abundance'!G$2)),6)</f>
        <v>0</v>
      </c>
      <c r="BK1002" s="3">
        <f>LOG((AM1002/'Average Crustal Abundance'!H$2),5.77)</f>
        <v>0</v>
      </c>
      <c r="BL1002" s="3">
        <f>IF(LOG((AN1002/'Average Crustal Abundance'!I$2))&lt;6,LOG((AN1002/'Average Crustal Abundance'!I$2)),6)</f>
        <v>0</v>
      </c>
      <c r="BM1002" s="3">
        <f>IF(LOG((AO1002/'Average Crustal Abundance'!J$2))&lt;6,LOG((AO1002/'Average Crustal Abundance'!J$2)),6)</f>
        <v>0</v>
      </c>
      <c r="BN1002" s="3">
        <f>LOG((AP1002/'Average Crustal Abundance'!K$2),4.9)</f>
        <v>0</v>
      </c>
      <c r="BO1002" s="3">
        <f>IF(LOG((AQ1002/'Average Crustal Abundance'!L$2))&lt;6,LOG((AQ1002/'Average Crustal Abundance'!L$2)),6)</f>
        <v>0</v>
      </c>
      <c r="BP1002" s="3">
        <f>IF(LOG((AR1002/'Average Crustal Abundance'!M$2))&lt;6,LOG((AR1002/'Average Crustal Abundance'!M$2)),6)</f>
        <v>0</v>
      </c>
      <c r="BQ1002" s="3">
        <f>IF(LOG((AS1002/'Average Crustal Abundance'!N$2))&lt;6,LOG((AS1002/'Average Crustal Abundance'!N$2)),6)</f>
        <v>0</v>
      </c>
      <c r="BR1002" s="3">
        <f>LOG((AT1002/'Average Crustal Abundance'!O$2),6.71)</f>
        <v>0</v>
      </c>
      <c r="BS1002" s="3">
        <f>IF(LOG((AU1002/'Average Crustal Abundance'!P$2))&lt;6,LOG((AU1002/'Average Crustal Abundance'!P$2)),6)</f>
        <v>0</v>
      </c>
      <c r="BT1002" s="3">
        <f>LOG((AV1002/'Average Crustal Abundance'!Q$2),8.58)</f>
        <v>0</v>
      </c>
      <c r="BU1002" s="3">
        <f>IF(LOG((AW1002/'Average Crustal Abundance'!R$2))&lt;6,LOG((AW1002/'Average Crustal Abundance'!R$2)),6)</f>
        <v>0</v>
      </c>
      <c r="BV1002" s="3">
        <f>IF(LOG((AX1002/'Average Crustal Abundance'!S$2))&lt;6,LOG((AX1002/'Average Crustal Abundance'!S$2)),6)</f>
        <v>0</v>
      </c>
      <c r="BW1002" s="3">
        <f>IF(LOG((AY1002/'Average Crustal Abundance'!T$2))&lt;6,LOG((AY1002/'Average Crustal Abundance'!T$2)),6)</f>
        <v>0</v>
      </c>
      <c r="BX1002" s="3">
        <f>IF(LOG((AZ1002/'Average Crustal Abundance'!U$2))&lt;6,LOG((AZ1002/'Average Crustal Abundance'!U$2)),6)</f>
        <v>0</v>
      </c>
      <c r="BY1002" s="3">
        <f>IF(LOG((BA1002/'Average Crustal Abundance'!V$2))&lt;6,LOG((BA1002/'Average Crustal Abundance'!V$2)),6)</f>
        <v>0</v>
      </c>
      <c r="BZ1002" s="3">
        <f>LOG((BB1002/'Average Crustal Abundance'!W$2),9.15)</f>
        <v>0</v>
      </c>
      <c r="CA1002" s="3">
        <f>LOG((BC1002/'Average Crustal Abundance'!X$2),6.07)</f>
        <v>0</v>
      </c>
      <c r="CB1002" s="3">
        <f>LOG((BD1002/'Average Crustal Abundance'!Y$2),9.57)</f>
        <v>0</v>
      </c>
      <c r="CC1002" s="3">
        <f t="shared" si="538"/>
        <v>0</v>
      </c>
      <c r="CD1002" s="3" t="e">
        <f t="shared" si="539"/>
        <v>#DIV/0!</v>
      </c>
      <c r="CE1002" s="4" t="e">
        <f t="shared" si="549"/>
        <v>#DIV/0!</v>
      </c>
      <c r="CF1002" s="4" t="e">
        <f t="shared" si="549"/>
        <v>#DIV/0!</v>
      </c>
      <c r="CG1002" s="4" t="e">
        <f t="shared" si="549"/>
        <v>#DIV/0!</v>
      </c>
      <c r="CH1002" s="4" t="e">
        <f t="shared" si="549"/>
        <v>#DIV/0!</v>
      </c>
      <c r="CI1002" s="4" t="e">
        <f t="shared" si="549"/>
        <v>#DIV/0!</v>
      </c>
      <c r="CJ1002" s="4" t="e">
        <f t="shared" si="549"/>
        <v>#DIV/0!</v>
      </c>
      <c r="CK1002" s="4" t="e">
        <f t="shared" si="549"/>
        <v>#DIV/0!</v>
      </c>
      <c r="CL1002" s="4" t="e">
        <f t="shared" si="549"/>
        <v>#DIV/0!</v>
      </c>
      <c r="CM1002" s="4" t="e">
        <f t="shared" si="548"/>
        <v>#DIV/0!</v>
      </c>
      <c r="CN1002" s="4" t="e">
        <f t="shared" si="548"/>
        <v>#DIV/0!</v>
      </c>
      <c r="CO1002" s="4" t="e">
        <f t="shared" si="548"/>
        <v>#DIV/0!</v>
      </c>
      <c r="CP1002" s="4" t="e">
        <f t="shared" si="548"/>
        <v>#DIV/0!</v>
      </c>
      <c r="CQ1002" s="4" t="e">
        <f t="shared" si="548"/>
        <v>#DIV/0!</v>
      </c>
      <c r="CR1002" s="4" t="e">
        <f t="shared" si="548"/>
        <v>#DIV/0!</v>
      </c>
      <c r="CS1002" s="4" t="e">
        <f t="shared" si="543"/>
        <v>#DIV/0!</v>
      </c>
      <c r="CT1002" s="4" t="e">
        <f t="shared" si="543"/>
        <v>#DIV/0!</v>
      </c>
      <c r="CU1002" s="4" t="e">
        <f t="shared" si="543"/>
        <v>#DIV/0!</v>
      </c>
      <c r="CV1002" s="4" t="e">
        <f t="shared" si="543"/>
        <v>#DIV/0!</v>
      </c>
      <c r="CW1002" s="4" t="e">
        <f t="shared" si="543"/>
        <v>#DIV/0!</v>
      </c>
      <c r="CX1002" s="4" t="e">
        <f t="shared" si="543"/>
        <v>#DIV/0!</v>
      </c>
      <c r="CY1002" s="4" t="e">
        <f t="shared" si="543"/>
        <v>#DIV/0!</v>
      </c>
      <c r="CZ1002" s="4" t="e">
        <f t="shared" si="543"/>
        <v>#DIV/0!</v>
      </c>
      <c r="DA1002" s="4" t="e">
        <f t="shared" si="543"/>
        <v>#DIV/0!</v>
      </c>
      <c r="DB1002" s="4" t="e">
        <f t="shared" si="543"/>
        <v>#DIV/0!</v>
      </c>
      <c r="DC1002" s="3"/>
      <c r="DD1002" s="3" t="e">
        <f t="shared" si="540"/>
        <v>#DIV/0!</v>
      </c>
    </row>
  </sheetData>
  <mergeCells count="4">
    <mergeCell ref="I1:AF1"/>
    <mergeCell ref="AG1:BD1"/>
    <mergeCell ref="BE1:CB1"/>
    <mergeCell ref="CE1:D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"/>
  <sheetViews>
    <sheetView workbookViewId="0">
      <selection sqref="A1:XFD1048576"/>
    </sheetView>
  </sheetViews>
  <sheetFormatPr defaultRowHeight="15" x14ac:dyDescent="0.25"/>
  <cols>
    <col min="1" max="1" width="20.140625" style="9" customWidth="1"/>
    <col min="2" max="256" width="9.140625" style="9"/>
    <col min="257" max="257" width="20.140625" style="9" customWidth="1"/>
    <col min="258" max="512" width="9.140625" style="9"/>
    <col min="513" max="513" width="20.140625" style="9" customWidth="1"/>
    <col min="514" max="768" width="9.140625" style="9"/>
    <col min="769" max="769" width="20.140625" style="9" customWidth="1"/>
    <col min="770" max="1024" width="9.140625" style="9"/>
    <col min="1025" max="1025" width="20.140625" style="9" customWidth="1"/>
    <col min="1026" max="1280" width="9.140625" style="9"/>
    <col min="1281" max="1281" width="20.140625" style="9" customWidth="1"/>
    <col min="1282" max="1536" width="9.140625" style="9"/>
    <col min="1537" max="1537" width="20.140625" style="9" customWidth="1"/>
    <col min="1538" max="1792" width="9.140625" style="9"/>
    <col min="1793" max="1793" width="20.140625" style="9" customWidth="1"/>
    <col min="1794" max="2048" width="9.140625" style="9"/>
    <col min="2049" max="2049" width="20.140625" style="9" customWidth="1"/>
    <col min="2050" max="2304" width="9.140625" style="9"/>
    <col min="2305" max="2305" width="20.140625" style="9" customWidth="1"/>
    <col min="2306" max="2560" width="9.140625" style="9"/>
    <col min="2561" max="2561" width="20.140625" style="9" customWidth="1"/>
    <col min="2562" max="2816" width="9.140625" style="9"/>
    <col min="2817" max="2817" width="20.140625" style="9" customWidth="1"/>
    <col min="2818" max="3072" width="9.140625" style="9"/>
    <col min="3073" max="3073" width="20.140625" style="9" customWidth="1"/>
    <col min="3074" max="3328" width="9.140625" style="9"/>
    <col min="3329" max="3329" width="20.140625" style="9" customWidth="1"/>
    <col min="3330" max="3584" width="9.140625" style="9"/>
    <col min="3585" max="3585" width="20.140625" style="9" customWidth="1"/>
    <col min="3586" max="3840" width="9.140625" style="9"/>
    <col min="3841" max="3841" width="20.140625" style="9" customWidth="1"/>
    <col min="3842" max="4096" width="9.140625" style="9"/>
    <col min="4097" max="4097" width="20.140625" style="9" customWidth="1"/>
    <col min="4098" max="4352" width="9.140625" style="9"/>
    <col min="4353" max="4353" width="20.140625" style="9" customWidth="1"/>
    <col min="4354" max="4608" width="9.140625" style="9"/>
    <col min="4609" max="4609" width="20.140625" style="9" customWidth="1"/>
    <col min="4610" max="4864" width="9.140625" style="9"/>
    <col min="4865" max="4865" width="20.140625" style="9" customWidth="1"/>
    <col min="4866" max="5120" width="9.140625" style="9"/>
    <col min="5121" max="5121" width="20.140625" style="9" customWidth="1"/>
    <col min="5122" max="5376" width="9.140625" style="9"/>
    <col min="5377" max="5377" width="20.140625" style="9" customWidth="1"/>
    <col min="5378" max="5632" width="9.140625" style="9"/>
    <col min="5633" max="5633" width="20.140625" style="9" customWidth="1"/>
    <col min="5634" max="5888" width="9.140625" style="9"/>
    <col min="5889" max="5889" width="20.140625" style="9" customWidth="1"/>
    <col min="5890" max="6144" width="9.140625" style="9"/>
    <col min="6145" max="6145" width="20.140625" style="9" customWidth="1"/>
    <col min="6146" max="6400" width="9.140625" style="9"/>
    <col min="6401" max="6401" width="20.140625" style="9" customWidth="1"/>
    <col min="6402" max="6656" width="9.140625" style="9"/>
    <col min="6657" max="6657" width="20.140625" style="9" customWidth="1"/>
    <col min="6658" max="6912" width="9.140625" style="9"/>
    <col min="6913" max="6913" width="20.140625" style="9" customWidth="1"/>
    <col min="6914" max="7168" width="9.140625" style="9"/>
    <col min="7169" max="7169" width="20.140625" style="9" customWidth="1"/>
    <col min="7170" max="7424" width="9.140625" style="9"/>
    <col min="7425" max="7425" width="20.140625" style="9" customWidth="1"/>
    <col min="7426" max="7680" width="9.140625" style="9"/>
    <col min="7681" max="7681" width="20.140625" style="9" customWidth="1"/>
    <col min="7682" max="7936" width="9.140625" style="9"/>
    <col min="7937" max="7937" width="20.140625" style="9" customWidth="1"/>
    <col min="7938" max="8192" width="9.140625" style="9"/>
    <col min="8193" max="8193" width="20.140625" style="9" customWidth="1"/>
    <col min="8194" max="8448" width="9.140625" style="9"/>
    <col min="8449" max="8449" width="20.140625" style="9" customWidth="1"/>
    <col min="8450" max="8704" width="9.140625" style="9"/>
    <col min="8705" max="8705" width="20.140625" style="9" customWidth="1"/>
    <col min="8706" max="8960" width="9.140625" style="9"/>
    <col min="8961" max="8961" width="20.140625" style="9" customWidth="1"/>
    <col min="8962" max="9216" width="9.140625" style="9"/>
    <col min="9217" max="9217" width="20.140625" style="9" customWidth="1"/>
    <col min="9218" max="9472" width="9.140625" style="9"/>
    <col min="9473" max="9473" width="20.140625" style="9" customWidth="1"/>
    <col min="9474" max="9728" width="9.140625" style="9"/>
    <col min="9729" max="9729" width="20.140625" style="9" customWidth="1"/>
    <col min="9730" max="9984" width="9.140625" style="9"/>
    <col min="9985" max="9985" width="20.140625" style="9" customWidth="1"/>
    <col min="9986" max="10240" width="9.140625" style="9"/>
    <col min="10241" max="10241" width="20.140625" style="9" customWidth="1"/>
    <col min="10242" max="10496" width="9.140625" style="9"/>
    <col min="10497" max="10497" width="20.140625" style="9" customWidth="1"/>
    <col min="10498" max="10752" width="9.140625" style="9"/>
    <col min="10753" max="10753" width="20.140625" style="9" customWidth="1"/>
    <col min="10754" max="11008" width="9.140625" style="9"/>
    <col min="11009" max="11009" width="20.140625" style="9" customWidth="1"/>
    <col min="11010" max="11264" width="9.140625" style="9"/>
    <col min="11265" max="11265" width="20.140625" style="9" customWidth="1"/>
    <col min="11266" max="11520" width="9.140625" style="9"/>
    <col min="11521" max="11521" width="20.140625" style="9" customWidth="1"/>
    <col min="11522" max="11776" width="9.140625" style="9"/>
    <col min="11777" max="11777" width="20.140625" style="9" customWidth="1"/>
    <col min="11778" max="12032" width="9.140625" style="9"/>
    <col min="12033" max="12033" width="20.140625" style="9" customWidth="1"/>
    <col min="12034" max="12288" width="9.140625" style="9"/>
    <col min="12289" max="12289" width="20.140625" style="9" customWidth="1"/>
    <col min="12290" max="12544" width="9.140625" style="9"/>
    <col min="12545" max="12545" width="20.140625" style="9" customWidth="1"/>
    <col min="12546" max="12800" width="9.140625" style="9"/>
    <col min="12801" max="12801" width="20.140625" style="9" customWidth="1"/>
    <col min="12802" max="13056" width="9.140625" style="9"/>
    <col min="13057" max="13057" width="20.140625" style="9" customWidth="1"/>
    <col min="13058" max="13312" width="9.140625" style="9"/>
    <col min="13313" max="13313" width="20.140625" style="9" customWidth="1"/>
    <col min="13314" max="13568" width="9.140625" style="9"/>
    <col min="13569" max="13569" width="20.140625" style="9" customWidth="1"/>
    <col min="13570" max="13824" width="9.140625" style="9"/>
    <col min="13825" max="13825" width="20.140625" style="9" customWidth="1"/>
    <col min="13826" max="14080" width="9.140625" style="9"/>
    <col min="14081" max="14081" width="20.140625" style="9" customWidth="1"/>
    <col min="14082" max="14336" width="9.140625" style="9"/>
    <col min="14337" max="14337" width="20.140625" style="9" customWidth="1"/>
    <col min="14338" max="14592" width="9.140625" style="9"/>
    <col min="14593" max="14593" width="20.140625" style="9" customWidth="1"/>
    <col min="14594" max="14848" width="9.140625" style="9"/>
    <col min="14849" max="14849" width="20.140625" style="9" customWidth="1"/>
    <col min="14850" max="15104" width="9.140625" style="9"/>
    <col min="15105" max="15105" width="20.140625" style="9" customWidth="1"/>
    <col min="15106" max="15360" width="9.140625" style="9"/>
    <col min="15361" max="15361" width="20.140625" style="9" customWidth="1"/>
    <col min="15362" max="15616" width="9.140625" style="9"/>
    <col min="15617" max="15617" width="20.140625" style="9" customWidth="1"/>
    <col min="15618" max="15872" width="9.140625" style="9"/>
    <col min="15873" max="15873" width="20.140625" style="9" customWidth="1"/>
    <col min="15874" max="16128" width="9.140625" style="9"/>
    <col min="16129" max="16129" width="20.140625" style="9" customWidth="1"/>
    <col min="16130" max="16384" width="9.140625" style="9"/>
  </cols>
  <sheetData>
    <row r="1" spans="1:25" x14ac:dyDescent="0.25">
      <c r="A1" s="9" t="s">
        <v>59</v>
      </c>
      <c r="B1" s="10" t="s">
        <v>9</v>
      </c>
      <c r="C1" s="10" t="s">
        <v>10</v>
      </c>
      <c r="D1" s="10" t="s">
        <v>11</v>
      </c>
      <c r="E1" s="10" t="s">
        <v>12</v>
      </c>
      <c r="F1" s="10" t="s">
        <v>13</v>
      </c>
      <c r="G1" s="10" t="s">
        <v>14</v>
      </c>
      <c r="H1" s="10" t="s">
        <v>15</v>
      </c>
      <c r="I1" s="10" t="s">
        <v>16</v>
      </c>
      <c r="J1" s="10" t="s">
        <v>17</v>
      </c>
      <c r="K1" s="10" t="s">
        <v>18</v>
      </c>
      <c r="L1" s="10" t="s">
        <v>19</v>
      </c>
      <c r="M1" s="10" t="s">
        <v>20</v>
      </c>
      <c r="N1" s="10" t="s">
        <v>21</v>
      </c>
      <c r="O1" s="10" t="s">
        <v>22</v>
      </c>
      <c r="P1" s="10" t="s">
        <v>23</v>
      </c>
      <c r="Q1" s="10" t="s">
        <v>24</v>
      </c>
      <c r="R1" s="10" t="s">
        <v>25</v>
      </c>
      <c r="S1" s="10" t="s">
        <v>26</v>
      </c>
      <c r="T1" s="10" t="s">
        <v>27</v>
      </c>
      <c r="U1" s="10" t="s">
        <v>28</v>
      </c>
      <c r="V1" s="10" t="s">
        <v>29</v>
      </c>
      <c r="W1" s="10" t="s">
        <v>30</v>
      </c>
      <c r="X1" s="10" t="s">
        <v>31</v>
      </c>
      <c r="Y1" s="10" t="s">
        <v>32</v>
      </c>
    </row>
    <row r="2" spans="1:25" x14ac:dyDescent="0.25">
      <c r="A2" s="9" t="s">
        <v>60</v>
      </c>
      <c r="B2" s="9">
        <v>52200</v>
      </c>
      <c r="C2" s="9">
        <v>27</v>
      </c>
      <c r="D2" s="9">
        <v>59</v>
      </c>
      <c r="E2" s="11">
        <v>0.188</v>
      </c>
      <c r="F2" s="11">
        <v>1.5E-3</v>
      </c>
      <c r="G2" s="11">
        <v>1.5E-3</v>
      </c>
      <c r="H2" s="11">
        <v>27</v>
      </c>
      <c r="I2" s="11">
        <v>5.6000000000000001E-2</v>
      </c>
      <c r="J2" s="11">
        <v>1.2999999999999999E-3</v>
      </c>
      <c r="K2" s="11">
        <v>72</v>
      </c>
      <c r="L2" s="11">
        <v>0.08</v>
      </c>
      <c r="M2" s="11">
        <v>5.1999999999999998E-2</v>
      </c>
      <c r="N2" s="11">
        <v>0.5</v>
      </c>
      <c r="O2" s="11">
        <v>11</v>
      </c>
      <c r="P2" s="11">
        <v>0.03</v>
      </c>
      <c r="Q2" s="11">
        <v>2.5</v>
      </c>
      <c r="R2" s="11">
        <v>0.2</v>
      </c>
      <c r="S2" s="11">
        <v>0.18</v>
      </c>
      <c r="T2" s="12">
        <v>1E-3</v>
      </c>
      <c r="U2" s="11">
        <v>0.8</v>
      </c>
      <c r="V2" s="11">
        <v>1</v>
      </c>
      <c r="W2" s="11">
        <v>1.7</v>
      </c>
      <c r="X2" s="11">
        <v>20</v>
      </c>
      <c r="Y2" s="9">
        <v>1.3</v>
      </c>
    </row>
    <row r="5" spans="1:25" x14ac:dyDescent="0.25">
      <c r="B5" s="13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5" x14ac:dyDescent="0.25"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C1" sqref="CC1:ALN1048576"/>
    </sheetView>
  </sheetViews>
  <sheetFormatPr defaultColWidth="3.28515625" defaultRowHeight="15" x14ac:dyDescent="0.25"/>
  <cols>
    <col min="1" max="1" width="14.85546875" style="15" customWidth="1"/>
    <col min="2" max="34" width="3.28515625" style="16" customWidth="1"/>
    <col min="35" max="47" width="3.28515625" style="15" customWidth="1"/>
    <col min="48" max="102" width="3.28515625" style="17"/>
    <col min="103" max="103" width="14.85546875" style="17" customWidth="1"/>
    <col min="104" max="149" width="3.28515625" style="17" customWidth="1"/>
    <col min="150" max="358" width="3.28515625" style="17"/>
    <col min="359" max="359" width="14.85546875" style="17" customWidth="1"/>
    <col min="360" max="405" width="3.28515625" style="17" customWidth="1"/>
    <col min="406" max="614" width="3.28515625" style="17"/>
    <col min="615" max="615" width="14.85546875" style="17" customWidth="1"/>
    <col min="616" max="661" width="3.28515625" style="17" customWidth="1"/>
    <col min="662" max="870" width="3.28515625" style="17"/>
    <col min="871" max="871" width="14.85546875" style="17" customWidth="1"/>
    <col min="872" max="917" width="3.28515625" style="17" customWidth="1"/>
    <col min="918" max="1126" width="3.28515625" style="17"/>
    <col min="1127" max="1127" width="14.85546875" style="17" customWidth="1"/>
    <col min="1128" max="1173" width="3.28515625" style="17" customWidth="1"/>
    <col min="1174" max="1382" width="3.28515625" style="17"/>
    <col min="1383" max="1383" width="14.85546875" style="17" customWidth="1"/>
    <col min="1384" max="1429" width="3.28515625" style="17" customWidth="1"/>
    <col min="1430" max="1638" width="3.28515625" style="17"/>
    <col min="1639" max="1639" width="14.85546875" style="17" customWidth="1"/>
    <col min="1640" max="1685" width="3.28515625" style="17" customWidth="1"/>
    <col min="1686" max="1894" width="3.28515625" style="17"/>
    <col min="1895" max="1895" width="14.85546875" style="17" customWidth="1"/>
    <col min="1896" max="1941" width="3.28515625" style="17" customWidth="1"/>
    <col min="1942" max="2150" width="3.28515625" style="17"/>
    <col min="2151" max="2151" width="14.85546875" style="17" customWidth="1"/>
    <col min="2152" max="2197" width="3.28515625" style="17" customWidth="1"/>
    <col min="2198" max="2406" width="3.28515625" style="17"/>
    <col min="2407" max="2407" width="14.85546875" style="17" customWidth="1"/>
    <col min="2408" max="2453" width="3.28515625" style="17" customWidth="1"/>
    <col min="2454" max="2662" width="3.28515625" style="17"/>
    <col min="2663" max="2663" width="14.85546875" style="17" customWidth="1"/>
    <col min="2664" max="2709" width="3.28515625" style="17" customWidth="1"/>
    <col min="2710" max="2918" width="3.28515625" style="17"/>
    <col min="2919" max="2919" width="14.85546875" style="17" customWidth="1"/>
    <col min="2920" max="2965" width="3.28515625" style="17" customWidth="1"/>
    <col min="2966" max="3174" width="3.28515625" style="17"/>
    <col min="3175" max="3175" width="14.85546875" style="17" customWidth="1"/>
    <col min="3176" max="3221" width="3.28515625" style="17" customWidth="1"/>
    <col min="3222" max="3430" width="3.28515625" style="17"/>
    <col min="3431" max="3431" width="14.85546875" style="17" customWidth="1"/>
    <col min="3432" max="3477" width="3.28515625" style="17" customWidth="1"/>
    <col min="3478" max="3686" width="3.28515625" style="17"/>
    <col min="3687" max="3687" width="14.85546875" style="17" customWidth="1"/>
    <col min="3688" max="3733" width="3.28515625" style="17" customWidth="1"/>
    <col min="3734" max="3942" width="3.28515625" style="17"/>
    <col min="3943" max="3943" width="14.85546875" style="17" customWidth="1"/>
    <col min="3944" max="3989" width="3.28515625" style="17" customWidth="1"/>
    <col min="3990" max="4198" width="3.28515625" style="17"/>
    <col min="4199" max="4199" width="14.85546875" style="17" customWidth="1"/>
    <col min="4200" max="4245" width="3.28515625" style="17" customWidth="1"/>
    <col min="4246" max="4454" width="3.28515625" style="17"/>
    <col min="4455" max="4455" width="14.85546875" style="17" customWidth="1"/>
    <col min="4456" max="4501" width="3.28515625" style="17" customWidth="1"/>
    <col min="4502" max="4710" width="3.28515625" style="17"/>
    <col min="4711" max="4711" width="14.85546875" style="17" customWidth="1"/>
    <col min="4712" max="4757" width="3.28515625" style="17" customWidth="1"/>
    <col min="4758" max="4966" width="3.28515625" style="17"/>
    <col min="4967" max="4967" width="14.85546875" style="17" customWidth="1"/>
    <col min="4968" max="5013" width="3.28515625" style="17" customWidth="1"/>
    <col min="5014" max="5222" width="3.28515625" style="17"/>
    <col min="5223" max="5223" width="14.85546875" style="17" customWidth="1"/>
    <col min="5224" max="5269" width="3.28515625" style="17" customWidth="1"/>
    <col min="5270" max="5478" width="3.28515625" style="17"/>
    <col min="5479" max="5479" width="14.85546875" style="17" customWidth="1"/>
    <col min="5480" max="5525" width="3.28515625" style="17" customWidth="1"/>
    <col min="5526" max="5734" width="3.28515625" style="17"/>
    <col min="5735" max="5735" width="14.85546875" style="17" customWidth="1"/>
    <col min="5736" max="5781" width="3.28515625" style="17" customWidth="1"/>
    <col min="5782" max="5990" width="3.28515625" style="17"/>
    <col min="5991" max="5991" width="14.85546875" style="17" customWidth="1"/>
    <col min="5992" max="6037" width="3.28515625" style="17" customWidth="1"/>
    <col min="6038" max="6246" width="3.28515625" style="17"/>
    <col min="6247" max="6247" width="14.85546875" style="17" customWidth="1"/>
    <col min="6248" max="6293" width="3.28515625" style="17" customWidth="1"/>
    <col min="6294" max="6502" width="3.28515625" style="17"/>
    <col min="6503" max="6503" width="14.85546875" style="17" customWidth="1"/>
    <col min="6504" max="6549" width="3.28515625" style="17" customWidth="1"/>
    <col min="6550" max="6758" width="3.28515625" style="17"/>
    <col min="6759" max="6759" width="14.85546875" style="17" customWidth="1"/>
    <col min="6760" max="6805" width="3.28515625" style="17" customWidth="1"/>
    <col min="6806" max="7014" width="3.28515625" style="17"/>
    <col min="7015" max="7015" width="14.85546875" style="17" customWidth="1"/>
    <col min="7016" max="7061" width="3.28515625" style="17" customWidth="1"/>
    <col min="7062" max="7270" width="3.28515625" style="17"/>
    <col min="7271" max="7271" width="14.85546875" style="17" customWidth="1"/>
    <col min="7272" max="7317" width="3.28515625" style="17" customWidth="1"/>
    <col min="7318" max="7526" width="3.28515625" style="17"/>
    <col min="7527" max="7527" width="14.85546875" style="17" customWidth="1"/>
    <col min="7528" max="7573" width="3.28515625" style="17" customWidth="1"/>
    <col min="7574" max="7782" width="3.28515625" style="17"/>
    <col min="7783" max="7783" width="14.85546875" style="17" customWidth="1"/>
    <col min="7784" max="7829" width="3.28515625" style="17" customWidth="1"/>
    <col min="7830" max="8038" width="3.28515625" style="17"/>
    <col min="8039" max="8039" width="14.85546875" style="17" customWidth="1"/>
    <col min="8040" max="8085" width="3.28515625" style="17" customWidth="1"/>
    <col min="8086" max="8294" width="3.28515625" style="17"/>
    <col min="8295" max="8295" width="14.85546875" style="17" customWidth="1"/>
    <col min="8296" max="8341" width="3.28515625" style="17" customWidth="1"/>
    <col min="8342" max="8550" width="3.28515625" style="17"/>
    <col min="8551" max="8551" width="14.85546875" style="17" customWidth="1"/>
    <col min="8552" max="8597" width="3.28515625" style="17" customWidth="1"/>
    <col min="8598" max="8806" width="3.28515625" style="17"/>
    <col min="8807" max="8807" width="14.85546875" style="17" customWidth="1"/>
    <col min="8808" max="8853" width="3.28515625" style="17" customWidth="1"/>
    <col min="8854" max="9062" width="3.28515625" style="17"/>
    <col min="9063" max="9063" width="14.85546875" style="17" customWidth="1"/>
    <col min="9064" max="9109" width="3.28515625" style="17" customWidth="1"/>
    <col min="9110" max="9318" width="3.28515625" style="17"/>
    <col min="9319" max="9319" width="14.85546875" style="17" customWidth="1"/>
    <col min="9320" max="9365" width="3.28515625" style="17" customWidth="1"/>
    <col min="9366" max="9574" width="3.28515625" style="17"/>
    <col min="9575" max="9575" width="14.85546875" style="17" customWidth="1"/>
    <col min="9576" max="9621" width="3.28515625" style="17" customWidth="1"/>
    <col min="9622" max="9830" width="3.28515625" style="17"/>
    <col min="9831" max="9831" width="14.85546875" style="17" customWidth="1"/>
    <col min="9832" max="9877" width="3.28515625" style="17" customWidth="1"/>
    <col min="9878" max="10086" width="3.28515625" style="17"/>
    <col min="10087" max="10087" width="14.85546875" style="17" customWidth="1"/>
    <col min="10088" max="10133" width="3.28515625" style="17" customWidth="1"/>
    <col min="10134" max="10342" width="3.28515625" style="17"/>
    <col min="10343" max="10343" width="14.85546875" style="17" customWidth="1"/>
    <col min="10344" max="10389" width="3.28515625" style="17" customWidth="1"/>
    <col min="10390" max="10598" width="3.28515625" style="17"/>
    <col min="10599" max="10599" width="14.85546875" style="17" customWidth="1"/>
    <col min="10600" max="10645" width="3.28515625" style="17" customWidth="1"/>
    <col min="10646" max="10854" width="3.28515625" style="17"/>
    <col min="10855" max="10855" width="14.85546875" style="17" customWidth="1"/>
    <col min="10856" max="10901" width="3.28515625" style="17" customWidth="1"/>
    <col min="10902" max="11110" width="3.28515625" style="17"/>
    <col min="11111" max="11111" width="14.85546875" style="17" customWidth="1"/>
    <col min="11112" max="11157" width="3.28515625" style="17" customWidth="1"/>
    <col min="11158" max="11366" width="3.28515625" style="17"/>
    <col min="11367" max="11367" width="14.85546875" style="17" customWidth="1"/>
    <col min="11368" max="11413" width="3.28515625" style="17" customWidth="1"/>
    <col min="11414" max="11622" width="3.28515625" style="17"/>
    <col min="11623" max="11623" width="14.85546875" style="17" customWidth="1"/>
    <col min="11624" max="11669" width="3.28515625" style="17" customWidth="1"/>
    <col min="11670" max="11878" width="3.28515625" style="17"/>
    <col min="11879" max="11879" width="14.85546875" style="17" customWidth="1"/>
    <col min="11880" max="11925" width="3.28515625" style="17" customWidth="1"/>
    <col min="11926" max="12134" width="3.28515625" style="17"/>
    <col min="12135" max="12135" width="14.85546875" style="17" customWidth="1"/>
    <col min="12136" max="12181" width="3.28515625" style="17" customWidth="1"/>
    <col min="12182" max="12390" width="3.28515625" style="17"/>
    <col min="12391" max="12391" width="14.85546875" style="17" customWidth="1"/>
    <col min="12392" max="12437" width="3.28515625" style="17" customWidth="1"/>
    <col min="12438" max="12646" width="3.28515625" style="17"/>
    <col min="12647" max="12647" width="14.85546875" style="17" customWidth="1"/>
    <col min="12648" max="12693" width="3.28515625" style="17" customWidth="1"/>
    <col min="12694" max="12902" width="3.28515625" style="17"/>
    <col min="12903" max="12903" width="14.85546875" style="17" customWidth="1"/>
    <col min="12904" max="12949" width="3.28515625" style="17" customWidth="1"/>
    <col min="12950" max="13158" width="3.28515625" style="17"/>
    <col min="13159" max="13159" width="14.85546875" style="17" customWidth="1"/>
    <col min="13160" max="13205" width="3.28515625" style="17" customWidth="1"/>
    <col min="13206" max="13414" width="3.28515625" style="17"/>
    <col min="13415" max="13415" width="14.85546875" style="17" customWidth="1"/>
    <col min="13416" max="13461" width="3.28515625" style="17" customWidth="1"/>
    <col min="13462" max="13670" width="3.28515625" style="17"/>
    <col min="13671" max="13671" width="14.85546875" style="17" customWidth="1"/>
    <col min="13672" max="13717" width="3.28515625" style="17" customWidth="1"/>
    <col min="13718" max="13926" width="3.28515625" style="17"/>
    <col min="13927" max="13927" width="14.85546875" style="17" customWidth="1"/>
    <col min="13928" max="13973" width="3.28515625" style="17" customWidth="1"/>
    <col min="13974" max="14182" width="3.28515625" style="17"/>
    <col min="14183" max="14183" width="14.85546875" style="17" customWidth="1"/>
    <col min="14184" max="14229" width="3.28515625" style="17" customWidth="1"/>
    <col min="14230" max="14438" width="3.28515625" style="17"/>
    <col min="14439" max="14439" width="14.85546875" style="17" customWidth="1"/>
    <col min="14440" max="14485" width="3.28515625" style="17" customWidth="1"/>
    <col min="14486" max="14694" width="3.28515625" style="17"/>
    <col min="14695" max="14695" width="14.85546875" style="17" customWidth="1"/>
    <col min="14696" max="14741" width="3.28515625" style="17" customWidth="1"/>
    <col min="14742" max="14950" width="3.28515625" style="17"/>
    <col min="14951" max="14951" width="14.85546875" style="17" customWidth="1"/>
    <col min="14952" max="14997" width="3.28515625" style="17" customWidth="1"/>
    <col min="14998" max="15206" width="3.28515625" style="17"/>
    <col min="15207" max="15207" width="14.85546875" style="17" customWidth="1"/>
    <col min="15208" max="15253" width="3.28515625" style="17" customWidth="1"/>
    <col min="15254" max="16384" width="3.28515625" style="17"/>
  </cols>
  <sheetData>
    <row r="1" spans="1:80" ht="29.25" customHeight="1" x14ac:dyDescent="0.25"/>
    <row r="2" spans="1:80" s="19" customFormat="1" ht="120" customHeight="1" x14ac:dyDescent="0.25">
      <c r="A2" s="15"/>
      <c r="B2" s="18" t="str">
        <f>A3</f>
        <v>Ridgeway1</v>
      </c>
      <c r="C2" s="18" t="str">
        <f>A4</f>
        <v>Ridgeway2</v>
      </c>
      <c r="D2" s="18" t="str">
        <f>A5</f>
        <v>Kensington</v>
      </c>
      <c r="E2" s="18" t="str">
        <f>A6</f>
        <v>Brewer</v>
      </c>
      <c r="F2" s="18" t="str">
        <f>A7</f>
        <v>Stawell1</v>
      </c>
      <c r="G2" s="18" t="str">
        <f>A8</f>
        <v>Stawell2</v>
      </c>
      <c r="H2" s="18" t="str">
        <f>A9</f>
        <v>Fort_Knox1</v>
      </c>
      <c r="I2" s="18" t="str">
        <f>A10</f>
        <v>Fort_Knox2</v>
      </c>
      <c r="J2" s="18" t="str">
        <f>A11</f>
        <v>Haile1</v>
      </c>
      <c r="K2" s="18" t="str">
        <f>A12</f>
        <v>Haile2</v>
      </c>
      <c r="L2" s="18" t="str">
        <f>A13</f>
        <v>Hemlo_Williams</v>
      </c>
      <c r="M2" s="18" t="str">
        <f>A14</f>
        <v>Maybell1</v>
      </c>
      <c r="N2" s="18" t="str">
        <f>A15</f>
        <v>Maybell2</v>
      </c>
      <c r="O2" s="18" t="str">
        <f>A16</f>
        <v>Wallaby1</v>
      </c>
      <c r="P2" s="18" t="str">
        <f>A17</f>
        <v>Wallaby2</v>
      </c>
      <c r="Q2" s="18" t="str">
        <f>A18</f>
        <v>Astoria</v>
      </c>
      <c r="R2" s="18" t="str">
        <f>A19</f>
        <v>Crixas1</v>
      </c>
      <c r="S2" s="18" t="str">
        <f>A20</f>
        <v>Crixas2</v>
      </c>
      <c r="T2" s="18" t="str">
        <f>A21</f>
        <v>Crixas3</v>
      </c>
      <c r="U2" s="18" t="str">
        <f>A22</f>
        <v>Renco1</v>
      </c>
      <c r="V2" s="18" t="str">
        <f>A23</f>
        <v>Renco2</v>
      </c>
      <c r="W2" s="18" t="str">
        <f>A24</f>
        <v>Luziania</v>
      </c>
      <c r="X2" s="18" t="str">
        <f>A25</f>
        <v>Telfer</v>
      </c>
      <c r="Y2" s="18" t="str">
        <f>A26</f>
        <v>Paddington1</v>
      </c>
      <c r="Z2" s="18" t="str">
        <f>A27</f>
        <v>Paddington2</v>
      </c>
      <c r="AA2" s="18" t="str">
        <f>A28</f>
        <v>Golden_Mile1</v>
      </c>
      <c r="AB2" s="18" t="str">
        <f>A29</f>
        <v>Darlot1</v>
      </c>
      <c r="AC2" s="18" t="str">
        <f>A30</f>
        <v>Darlot2</v>
      </c>
      <c r="AD2" s="18" t="str">
        <f>A31</f>
        <v>Griffins_Find1</v>
      </c>
      <c r="AE2" s="18" t="str">
        <f>A32</f>
        <v>Chalice</v>
      </c>
      <c r="AF2" s="18" t="str">
        <f>A33</f>
        <v>Griffins_Find2</v>
      </c>
      <c r="AG2" s="18" t="str">
        <f>A34</f>
        <v>Wiluna1</v>
      </c>
      <c r="AH2" s="18" t="str">
        <f>A35</f>
        <v>Wiluna2</v>
      </c>
      <c r="AI2" s="18" t="str">
        <f>A36</f>
        <v>Wiluna3</v>
      </c>
      <c r="AJ2" s="18" t="str">
        <f>A37</f>
        <v>Warronga_Agnew</v>
      </c>
      <c r="AK2" s="18" t="str">
        <f>A38</f>
        <v>Big_Bell1</v>
      </c>
      <c r="AL2" s="18" t="str">
        <f>A39</f>
        <v>Big_Bell2</v>
      </c>
      <c r="AM2" s="18" t="str">
        <f>A40</f>
        <v>Hill_50_1</v>
      </c>
      <c r="AN2" s="18" t="str">
        <f>A41</f>
        <v>Hill_50_2</v>
      </c>
      <c r="AO2" s="18" t="str">
        <f>A42</f>
        <v>Lawlers</v>
      </c>
      <c r="AP2" s="18" t="str">
        <f>A43</f>
        <v>Redeemer</v>
      </c>
      <c r="AQ2" s="18" t="str">
        <f>A44</f>
        <v>Macraes</v>
      </c>
      <c r="AR2" s="18" t="str">
        <f>A45</f>
        <v>Harbour_lights1</v>
      </c>
      <c r="AS2" s="18" t="str">
        <f>A46</f>
        <v>Harbour_lights2</v>
      </c>
      <c r="AT2" s="18" t="str">
        <f>A47</f>
        <v>Sunrise_Dam1</v>
      </c>
      <c r="AU2" s="18" t="str">
        <f>A48</f>
        <v>Sunrise_Dam2</v>
      </c>
      <c r="AV2" s="18" t="str">
        <f>A49</f>
        <v>Lindsays</v>
      </c>
      <c r="AW2" s="18" t="str">
        <f>A50</f>
        <v>Three_Mile_Hill1</v>
      </c>
      <c r="AX2" s="18" t="str">
        <f>A51</f>
        <v>Three_Mile_Hill2</v>
      </c>
      <c r="AY2" s="18" t="str">
        <f>A52</f>
        <v>Three_Mile_Hill3</v>
      </c>
      <c r="AZ2" s="18" t="str">
        <f>A53</f>
        <v>Porphyry1</v>
      </c>
      <c r="BA2" s="18" t="str">
        <f>A54</f>
        <v>Porphyry2</v>
      </c>
      <c r="BB2" s="18" t="str">
        <f>A55</f>
        <v>Jupiter1</v>
      </c>
      <c r="BC2" s="18" t="str">
        <f>A56</f>
        <v>Jupiter2</v>
      </c>
      <c r="BD2" s="18" t="str">
        <f>A57</f>
        <v>Golden_Mile2</v>
      </c>
      <c r="BE2" s="18" t="str">
        <f>A58</f>
        <v>Karonie1</v>
      </c>
      <c r="BF2" s="18" t="str">
        <f>A59</f>
        <v>Karonie2</v>
      </c>
      <c r="BG2" s="18" t="str">
        <f>A60</f>
        <v>Karonie3</v>
      </c>
      <c r="BH2" s="18" t="str">
        <f>A61</f>
        <v>Nathans_Labouchere</v>
      </c>
      <c r="BI2" s="18" t="str">
        <f>A62</f>
        <v>Micky_Doolan_Meekatharra</v>
      </c>
      <c r="BJ2" s="18" t="str">
        <f>A63</f>
        <v>Sheba</v>
      </c>
      <c r="BK2" s="18" t="str">
        <f>A64</f>
        <v>Golden_Mile5</v>
      </c>
      <c r="BL2" s="18" t="str">
        <f>A65</f>
        <v>Golden_Mile3</v>
      </c>
      <c r="BM2" s="18" t="str">
        <f>A66</f>
        <v>Golden_Mile4</v>
      </c>
      <c r="BN2" s="18" t="str">
        <f>A67</f>
        <v>Kanowna_Belle</v>
      </c>
      <c r="BO2" s="18" t="str">
        <f>A68</f>
        <v>Hunt1</v>
      </c>
      <c r="BP2" s="18" t="str">
        <f>A69</f>
        <v>Marvel_Loch</v>
      </c>
      <c r="BQ2" s="18" t="str">
        <f>A70</f>
        <v>Meekatharra_Prohibition</v>
      </c>
      <c r="BR2" s="18" t="str">
        <f>A71</f>
        <v>Randalls1</v>
      </c>
      <c r="BS2" s="18" t="str">
        <f>A72</f>
        <v>Randalls2</v>
      </c>
      <c r="BT2" s="18" t="str">
        <f>A73</f>
        <v>Junction</v>
      </c>
      <c r="BU2" s="18" t="str">
        <f>A74</f>
        <v>Griffins_Find3</v>
      </c>
      <c r="BV2" s="18" t="str">
        <f>A75</f>
        <v>Hunt2</v>
      </c>
      <c r="BW2" s="18" t="str">
        <f>A76</f>
        <v>Granny_Smith</v>
      </c>
      <c r="BX2" s="18" t="str">
        <f>A77</f>
        <v>Lancefield1</v>
      </c>
      <c r="BY2" s="18" t="str">
        <f>A78</f>
        <v>Lancefield2</v>
      </c>
      <c r="BZ2" s="18" t="str">
        <f>A79</f>
        <v>Hunt3</v>
      </c>
      <c r="CA2" s="18" t="str">
        <f>A80</f>
        <v>WIluna4</v>
      </c>
      <c r="CB2" s="18" t="str">
        <f>A81</f>
        <v>Youanmi</v>
      </c>
    </row>
    <row r="3" spans="1:80" x14ac:dyDescent="0.25">
      <c r="A3" s="20" t="str">
        <f>Data!C3</f>
        <v>Ridgeway1</v>
      </c>
      <c r="B3" s="16">
        <f>SQRT(SUMXMY2(Data!$CE3:$DB3,Data!$CE3:$DB3))</f>
        <v>0</v>
      </c>
      <c r="C3" s="16">
        <f>SQRT(SUMXMY2(Data!$CE3:$DB3,Data!$CE$4:$DB$4))</f>
        <v>3.8546152562159786</v>
      </c>
      <c r="D3" s="16">
        <f>SQRT(SUMXMY2(Data!$CE3:$DB3,Data!$CE$5:$DB$5))</f>
        <v>5.9626089762851331</v>
      </c>
      <c r="E3" s="16">
        <f>SQRT(SUMXMY2(Data!$CE3:$DB3,Data!$CE$6:$DB$6))</f>
        <v>2.8417983551309511</v>
      </c>
      <c r="F3" s="16">
        <f>SQRT(SUMXMY2(Data!$CE3:$DB3,Data!$CE$7:$DB$7))</f>
        <v>5.780125422785237</v>
      </c>
      <c r="G3" s="16">
        <f>SQRT(SUMXMY2(Data!$CE3:$DB3,Data!$CE$8:$DB$8))</f>
        <v>5.673390857897191</v>
      </c>
      <c r="H3" s="16">
        <f>SQRT(SUMXMY2(Data!$CE3:$DB3,Data!$CE$9:$DB$9))</f>
        <v>6.28199474954791</v>
      </c>
      <c r="I3" s="16">
        <f>SQRT(SUMXMY2(Data!$CE3:$DB3,Data!$CE$10:$DB$10))</f>
        <v>5.7683670342988416</v>
      </c>
      <c r="J3" s="16">
        <f>SQRT(SUMXMY2(Data!$CE3:$DB3,Data!$CE$11:$DB$11))</f>
        <v>5.9351569257325218</v>
      </c>
      <c r="K3" s="16">
        <f>SQRT(SUMXMY2(Data!$CE3:$DB3,Data!$CE$12:$DB$12))</f>
        <v>5.6472045270770517</v>
      </c>
      <c r="L3" s="16">
        <f>SQRT(SUMXMY2(Data!$CE3:$DB3,Data!$CE$13:$DB$13))</f>
        <v>6.6132355570706896</v>
      </c>
      <c r="M3" s="16">
        <f>SQRT(SUMXMY2(Data!$CE3:$DB3,Data!$CE$14:$DB$14))</f>
        <v>4.6342343441678748</v>
      </c>
      <c r="N3" s="16">
        <f>SQRT(SUMXMY2(Data!$CE3:$DB3,Data!$CE$15:$DB$15))</f>
        <v>4.9562027812239382</v>
      </c>
      <c r="O3" s="16">
        <f>SQRT(SUMXMY2(Data!$CE3:$DB3,Data!$CE$16:$DB$16))</f>
        <v>6.4970118675278004</v>
      </c>
      <c r="P3" s="16">
        <f>SQRT(SUMXMY2(Data!$CE3:$DB3,Data!$CE$17:$DB$17))</f>
        <v>6.4952653568674039</v>
      </c>
      <c r="Q3" s="16">
        <f>SQRT(SUMXMY2(Data!$CE3:$DB3,Data!$CE$18:$DB$18))</f>
        <v>6.2127703780600214</v>
      </c>
      <c r="R3" s="16">
        <f>SQRT(SUMXMY2(Data!$CE3:$DB3,Data!$CE$19:$DB$19))</f>
        <v>5.9443488897992207</v>
      </c>
      <c r="S3" s="16">
        <f>SQRT(SUMXMY2(Data!$CE3:$DB3,Data!$CE$20:$DB$20))</f>
        <v>5.6857956337535871</v>
      </c>
      <c r="T3" s="16">
        <f>SQRT(SUMXMY2(Data!$CE3:$DB3,Data!$CE$21:$DB$21))</f>
        <v>6.1464074836931202</v>
      </c>
      <c r="U3" s="16">
        <f>SQRT(SUMXMY2(Data!$CE3:$DB3,Data!$CE$22:$DB$22))</f>
        <v>4.6697956674403578</v>
      </c>
      <c r="V3" s="16">
        <f>SQRT(SUMXMY2(Data!$CE3:$DB3,Data!$CE$23:$DB$23))</f>
        <v>4.8459963512814355</v>
      </c>
      <c r="W3" s="16">
        <f>SQRT(SUMXMY2(Data!$CE3:$DB3,Data!$CE$24:$DB$24))</f>
        <v>8.3760154581073163</v>
      </c>
      <c r="X3" s="16">
        <f>SQRT(SUMXMY2(Data!$CE3:$DB3,Data!$CE$25:$DB$25))</f>
        <v>5.3396123549803223</v>
      </c>
      <c r="Y3" s="16">
        <f>SQRT(SUMXMY2(Data!$CE3:$DB3,Data!$CE$26:$DB$26))</f>
        <v>6.3643526659691512</v>
      </c>
      <c r="Z3" s="16">
        <f>SQRT(SUMXMY2(Data!$CE3:$DB3,Data!$CE$27:$DB$27))</f>
        <v>7.3396477850065507</v>
      </c>
      <c r="AA3" s="16">
        <f>SQRT(SUMXMY2(Data!$CE3:$DB3,Data!$CE$28:$DB$28))</f>
        <v>4.837070185543582</v>
      </c>
      <c r="AB3" s="16">
        <f>SQRT(SUMXMY2(Data!$CE3:$DB3,Data!$CE$29:$DB$29))</f>
        <v>6.5668231580755014</v>
      </c>
      <c r="AC3" s="16">
        <f>SQRT(SUMXMY2(Data!$CE3:$DB3,Data!$CE$30:$DB$30))</f>
        <v>6.9285830730931126</v>
      </c>
      <c r="AD3" s="16">
        <f>SQRT(SUMXMY2(Data!$CE3:$DB3,Data!$CE$31:$DB$31))</f>
        <v>7.552036377750996</v>
      </c>
      <c r="AE3" s="16">
        <f>SQRT(SUMXMY2(Data!$CE3:$DB3,Data!$CE$32:$DB$32))</f>
        <v>5.2508382509914888</v>
      </c>
      <c r="AF3" s="16">
        <f>SQRT(SUMXMY2(Data!$CE3:$DB3,Data!$CE$33:$DB$33))</f>
        <v>6.1947486382072654</v>
      </c>
      <c r="AG3" s="16">
        <f>SQRT(SUMXMY2(Data!$CE3:$DB3,Data!$CE$34:$DB$34))</f>
        <v>7.4438422339873673</v>
      </c>
      <c r="AH3" s="16">
        <f>SQRT(SUMXMY2(Data!$CE3:$DB3,Data!$CE$35:$DB$35))</f>
        <v>6.3878563971940272</v>
      </c>
      <c r="AI3" s="16">
        <f>SQRT(SUMXMY2(Data!$CE3:$DB3,Data!$CE$36:$DB$36))</f>
        <v>6.6597869526154412</v>
      </c>
      <c r="AJ3" s="16">
        <f>SQRT(SUMXMY2(Data!$CE3:$DB3,Data!$CE$37:$DB$37))</f>
        <v>7.6736747980180509</v>
      </c>
      <c r="AK3" s="16">
        <f>SQRT(SUMXMY2(Data!$CE3:$DB3,Data!$CE$38:$DB$38))</f>
        <v>5.8699941134434859</v>
      </c>
      <c r="AL3" s="16">
        <f>SQRT(SUMXMY2(Data!$CE3:$DB3,Data!$CE$39:$DB$39))</f>
        <v>6.0862981251081516</v>
      </c>
      <c r="AM3" s="16">
        <f>SQRT(SUMXMY2(Data!$CE3:$DB3,Data!$CE$40:$DB$40))</f>
        <v>6.6281062071718564</v>
      </c>
      <c r="AN3" s="16">
        <f>SQRT(SUMXMY2(Data!$CE3:$DB3,Data!$CE$41:$DB$41))</f>
        <v>7.4004258453870326</v>
      </c>
      <c r="AO3" s="16">
        <f>SQRT(SUMXMY2(Data!$CE3:$DB3,Data!$CE$42:$DB$42))</f>
        <v>8.0191829518774789</v>
      </c>
      <c r="AP3" s="16">
        <f>SQRT(SUMXMY2(Data!$CE3:$DB3,Data!$CE$43:$DB$43))</f>
        <v>4.7173209189542504</v>
      </c>
      <c r="AQ3" s="16">
        <f>SQRT(SUMXMY2(Data!$CE3:$DB3,Data!$CE$44:$DB$44))</f>
        <v>6.6261649642212843</v>
      </c>
      <c r="AR3" s="16">
        <f>SQRT(SUMXMY2(Data!$CE3:$DB3,Data!$CE$45:$DB$45))</f>
        <v>7.833095032067563</v>
      </c>
      <c r="AS3" s="16">
        <f>SQRT(SUMXMY2(Data!$CE3:$DB3,Data!$CE$46:$DB$46))</f>
        <v>7.8706791030996488</v>
      </c>
      <c r="AT3" s="16">
        <f>SQRT(SUMXMY2(Data!$CE3:$DB3,Data!$CE$47:$DB$47))</f>
        <v>5.3712589698664619</v>
      </c>
      <c r="AU3" s="16">
        <f>SQRT(SUMXMY2(Data!$CE3:$DB3,Data!$CE$48:$DB$48))</f>
        <v>5.6731373325545036</v>
      </c>
      <c r="AV3" s="16">
        <f>SQRT(SUMXMY2(Data!$CE3:$DB3,Data!$CE$49:$DB$49))</f>
        <v>6.0197327635536704</v>
      </c>
      <c r="AW3" s="16">
        <f>SQRT(SUMXMY2(Data!$CE3:$DB3,Data!$CE$50:$DB$50))</f>
        <v>6.5271877372496752</v>
      </c>
      <c r="AX3" s="16">
        <f>SQRT(SUMXMY2(Data!$CE3:$DB3,Data!$CE$51:$DB$51))</f>
        <v>6.8445460168682812</v>
      </c>
      <c r="AY3" s="16">
        <f>SQRT(SUMXMY2(Data!$CE3:$DB3,Data!$CE$52:$DB$52))</f>
        <v>5.8673724024973177</v>
      </c>
      <c r="AZ3" s="16">
        <f>SQRT(SUMXMY2(Data!$CE3:$DB3,Data!$CE$53:$DB$53))</f>
        <v>6.0931899862736811</v>
      </c>
      <c r="BA3" s="16">
        <f>SQRT(SUMXMY2(Data!$CE3:$DB3,Data!$CE$54:$DB$54))</f>
        <v>6.3772261816713334</v>
      </c>
      <c r="BB3" s="16">
        <f>SQRT(SUMXMY2(Data!$CE3:$DB3,Data!$CE$55:$DB$55))</f>
        <v>5.8560923732658363</v>
      </c>
      <c r="BC3" s="16">
        <f>SQRT(SUMXMY2(Data!$CE3:$DB3,Data!$CE$56:$DB$56))</f>
        <v>5.5008628497891712</v>
      </c>
      <c r="BD3" s="16">
        <f>SQRT(SUMXMY2(Data!$CE3:$DB3,Data!$CE$57:$DB$57))</f>
        <v>5.1496853136674385</v>
      </c>
      <c r="BE3" s="16">
        <f>SQRT(SUMXMY2(Data!$CE3:$DB3,Data!$CE$58:$DB$58))</f>
        <v>6.3179760228512958</v>
      </c>
      <c r="BF3" s="16">
        <f>SQRT(SUMXMY2(Data!$CE3:$DB3,Data!$CE$59:$DB$59))</f>
        <v>6.1999842754119543</v>
      </c>
      <c r="BG3" s="16">
        <f>SQRT(SUMXMY2(Data!$CE3:$DB3,Data!$CE$60:$DB$60))</f>
        <v>5.9781196505793046</v>
      </c>
      <c r="BH3" s="16">
        <f>SQRT(SUMXMY2(Data!$CE3:$DB3,Data!$CE$61:$DB$61))</f>
        <v>6.2128977304503996</v>
      </c>
      <c r="BI3" s="16">
        <f>SQRT(SUMXMY2(Data!$CE3:$DB3,Data!$CE$62:$DB$62))</f>
        <v>9.3932626791241205</v>
      </c>
      <c r="BJ3" s="16">
        <f>SQRT(SUMXMY2(Data!$CE3:$DB3,Data!$CE$63:$DB$63))</f>
        <v>6.9716852795402398</v>
      </c>
      <c r="BK3" s="16">
        <f>SQRT(SUMXMY2(Data!$CE3:$DB3,Data!$CE$64:$DB$64))</f>
        <v>6.0851355597934553</v>
      </c>
      <c r="BL3" s="16">
        <f>SQRT(SUMXMY2(Data!$CE3:$DB3,Data!$CE$65:$DB$65))</f>
        <v>5.4298545452990536</v>
      </c>
      <c r="BM3" s="16">
        <f>SQRT(SUMXMY2(Data!$CE3:$DB3,Data!$CE$66:$DB$66))</f>
        <v>4.7243978773741233</v>
      </c>
      <c r="BN3" s="16">
        <f>SQRT(SUMXMY2(Data!$CE3:$DB3,Data!$CE$67:$DB$67))</f>
        <v>5.6511067659161984</v>
      </c>
      <c r="BO3" s="16">
        <f>SQRT(SUMXMY2(Data!$CE3:$DB3,Data!$CE$68:$DB$68))</f>
        <v>6.674448602714846</v>
      </c>
      <c r="BP3" s="16">
        <f>SQRT(SUMXMY2(Data!$CE3:$DB3,Data!$CE$69:$DB$69))</f>
        <v>5.7777928700914583</v>
      </c>
      <c r="BQ3" s="16">
        <f>SQRT(SUMXMY2(Data!$CE3:$DB3,Data!$CE$70:$DB$70))</f>
        <v>6.7330130594907018</v>
      </c>
      <c r="BR3" s="16">
        <f>SQRT(SUMXMY2(Data!$CE3:$DB3,Data!$CE$71:$DB$71))</f>
        <v>6.3322543812735326</v>
      </c>
      <c r="BS3" s="16">
        <f>SQRT(SUMXMY2(Data!$CE3:$DB3,Data!$CE$72:$DB$72))</f>
        <v>6.9100836449176306</v>
      </c>
      <c r="BT3" s="16">
        <f>SQRT(SUMXMY2(Data!$CE3:$DB3,Data!$CE$73:$DB$73))</f>
        <v>5.0517121328167471</v>
      </c>
      <c r="BU3" s="16">
        <f>SQRT(SUMXMY2(Data!$CE3:$DB3,Data!$CE$74:$DB$74))</f>
        <v>6.7885872387268176</v>
      </c>
      <c r="BV3" s="16">
        <f>SQRT(SUMXMY2(Data!$CE3:$DB3,Data!$CE$75:$DB$75))</f>
        <v>5.5511314291653964</v>
      </c>
      <c r="BW3" s="16">
        <f>SQRT(SUMXMY2(Data!$CE3:$DB3,Data!$CE$76:$DB$76))</f>
        <v>6.2893279974027614</v>
      </c>
      <c r="BX3" s="16">
        <f>SQRT(SUMXMY2(Data!$CE3:$DB3,Data!$CE$77:$DB$77))</f>
        <v>6.80534348404941</v>
      </c>
      <c r="BY3" s="16">
        <f>SQRT(SUMXMY2(Data!$CE3:$DB3,Data!$CE$78:$DB$78))</f>
        <v>5.2451459854280182</v>
      </c>
      <c r="BZ3" s="16">
        <f>SQRT(SUMXMY2(Data!$CE3:$DB3,Data!$CE$79:$DB$79))</f>
        <v>5.9228203977558174</v>
      </c>
      <c r="CA3" s="16">
        <f>SQRT(SUMXMY2(Data!$CE3:$DB3,Data!$CE$80:$DB$80))</f>
        <v>8.6743553016753356</v>
      </c>
      <c r="CB3" s="16">
        <f>SQRT(SUMXMY2(Data!$CE3:$DB3,Data!$CE$81:$DB$81))</f>
        <v>5.6434216665180594</v>
      </c>
    </row>
    <row r="4" spans="1:80" x14ac:dyDescent="0.25">
      <c r="A4" s="20" t="str">
        <f>Data!C4</f>
        <v>Ridgeway2</v>
      </c>
      <c r="B4" s="16">
        <f>SQRT(SUMXMY2(Data!$CE3:$DB3,Data!$CE4:$DB4))</f>
        <v>3.8546152562159786</v>
      </c>
      <c r="C4" s="16">
        <f>SQRT(SUMXMY2(Data!$CE4:$DB4,Data!$CE$4:$DB$4))</f>
        <v>0</v>
      </c>
      <c r="D4" s="16">
        <f>SQRT(SUMXMY2(Data!$CE4:$DB4,Data!$CE$5:$DB$5))</f>
        <v>4.4981517532800588</v>
      </c>
      <c r="E4" s="16">
        <f>SQRT(SUMXMY2(Data!$CE4:$DB4,Data!$CE$6:$DB$6))</f>
        <v>4.5039396626001817</v>
      </c>
      <c r="F4" s="16">
        <f>SQRT(SUMXMY2(Data!$CE4:$DB4,Data!$CE$7:$DB$7))</f>
        <v>5.4823783556009635</v>
      </c>
      <c r="G4" s="16">
        <f>SQRT(SUMXMY2(Data!$CE4:$DB4,Data!$CE$8:$DB$8))</f>
        <v>5.2502765597181194</v>
      </c>
      <c r="H4" s="16">
        <f>SQRT(SUMXMY2(Data!$CE4:$DB4,Data!$CE$9:$DB$9))</f>
        <v>5.2294599432518147</v>
      </c>
      <c r="I4" s="16">
        <f>SQRT(SUMXMY2(Data!$CE4:$DB4,Data!$CE$10:$DB$10))</f>
        <v>4.5271253806862024</v>
      </c>
      <c r="J4" s="16">
        <f>SQRT(SUMXMY2(Data!$CE4:$DB4,Data!$CE$11:$DB$11))</f>
        <v>5.1781708362132788</v>
      </c>
      <c r="K4" s="16">
        <f>SQRT(SUMXMY2(Data!$CE4:$DB4,Data!$CE$12:$DB$12))</f>
        <v>3.90159360515469</v>
      </c>
      <c r="L4" s="16">
        <f>SQRT(SUMXMY2(Data!$CE4:$DB4,Data!$CE$13:$DB$13))</f>
        <v>5.6444715225556026</v>
      </c>
      <c r="M4" s="16">
        <f>SQRT(SUMXMY2(Data!$CE4:$DB4,Data!$CE$14:$DB$14))</f>
        <v>4.6780784075410509</v>
      </c>
      <c r="N4" s="16">
        <f>SQRT(SUMXMY2(Data!$CE4:$DB4,Data!$CE$15:$DB$15))</f>
        <v>5.4663478827028973</v>
      </c>
      <c r="O4" s="16">
        <f>SQRT(SUMXMY2(Data!$CE4:$DB4,Data!$CE$16:$DB$16))</f>
        <v>5.051167705124489</v>
      </c>
      <c r="P4" s="16">
        <f>SQRT(SUMXMY2(Data!$CE4:$DB4,Data!$CE$17:$DB$17))</f>
        <v>4.859913643379195</v>
      </c>
      <c r="Q4" s="16">
        <f>SQRT(SUMXMY2(Data!$CE4:$DB4,Data!$CE$18:$DB$18))</f>
        <v>5.7067771798460738</v>
      </c>
      <c r="R4" s="16">
        <f>SQRT(SUMXMY2(Data!$CE4:$DB4,Data!$CE$19:$DB$19))</f>
        <v>6.2866808138323025</v>
      </c>
      <c r="S4" s="16">
        <f>SQRT(SUMXMY2(Data!$CE4:$DB4,Data!$CE$20:$DB$20))</f>
        <v>4.9842218595395789</v>
      </c>
      <c r="T4" s="16">
        <f>SQRT(SUMXMY2(Data!$CE4:$DB4,Data!$CE$21:$DB$21))</f>
        <v>5.9936505502170299</v>
      </c>
      <c r="U4" s="16">
        <f>SQRT(SUMXMY2(Data!$CE4:$DB4,Data!$CE$22:$DB$22))</f>
        <v>5.7642261416859384</v>
      </c>
      <c r="V4" s="16">
        <f>SQRT(SUMXMY2(Data!$CE4:$DB4,Data!$CE$23:$DB$23))</f>
        <v>5.8291550744388587</v>
      </c>
      <c r="W4" s="16">
        <f>SQRT(SUMXMY2(Data!$CE4:$DB4,Data!$CE$24:$DB$24))</f>
        <v>8.0626649284961491</v>
      </c>
      <c r="X4" s="16">
        <f>SQRT(SUMXMY2(Data!$CE4:$DB4,Data!$CE$25:$DB$25))</f>
        <v>6.8045810758554088</v>
      </c>
      <c r="Y4" s="16">
        <f>SQRT(SUMXMY2(Data!$CE4:$DB4,Data!$CE$26:$DB$26))</f>
        <v>5.4738604557450667</v>
      </c>
      <c r="Z4" s="16">
        <f>SQRT(SUMXMY2(Data!$CE4:$DB4,Data!$CE$27:$DB$27))</f>
        <v>5.4334761523927728</v>
      </c>
      <c r="AA4" s="16">
        <f>SQRT(SUMXMY2(Data!$CE4:$DB4,Data!$CE$28:$DB$28))</f>
        <v>2.9720138373774505</v>
      </c>
      <c r="AB4" s="16">
        <f>SQRT(SUMXMY2(Data!$CE4:$DB4,Data!$CE$29:$DB$29))</f>
        <v>4.4007960771039052</v>
      </c>
      <c r="AC4" s="16">
        <f>SQRT(SUMXMY2(Data!$CE4:$DB4,Data!$CE$30:$DB$30))</f>
        <v>5.2412697297864712</v>
      </c>
      <c r="AD4" s="16">
        <f>SQRT(SUMXMY2(Data!$CE4:$DB4,Data!$CE$31:$DB$31))</f>
        <v>6.8063016115071093</v>
      </c>
      <c r="AE4" s="16">
        <f>SQRT(SUMXMY2(Data!$CE4:$DB4,Data!$CE$32:$DB$32))</f>
        <v>3.8458051736222729</v>
      </c>
      <c r="AF4" s="16">
        <f>SQRT(SUMXMY2(Data!$CE4:$DB4,Data!$CE$33:$DB$33))</f>
        <v>6.2701008357248318</v>
      </c>
      <c r="AG4" s="16">
        <f>SQRT(SUMXMY2(Data!$CE4:$DB4,Data!$CE$34:$DB$34))</f>
        <v>6.7954665641774747</v>
      </c>
      <c r="AH4" s="16">
        <f>SQRT(SUMXMY2(Data!$CE4:$DB4,Data!$CE$35:$DB$35))</f>
        <v>5.3175309405109976</v>
      </c>
      <c r="AI4" s="16">
        <f>SQRT(SUMXMY2(Data!$CE4:$DB4,Data!$CE$36:$DB$36))</f>
        <v>6.0191018374823093</v>
      </c>
      <c r="AJ4" s="16">
        <f>SQRT(SUMXMY2(Data!$CE4:$DB4,Data!$CE$37:$DB$37))</f>
        <v>6.8746167360132047</v>
      </c>
      <c r="AK4" s="16">
        <f>SQRT(SUMXMY2(Data!$CE4:$DB4,Data!$CE$38:$DB$38))</f>
        <v>4.3048904238410204</v>
      </c>
      <c r="AL4" s="16">
        <f>SQRT(SUMXMY2(Data!$CE4:$DB4,Data!$CE$39:$DB$39))</f>
        <v>5.0791814913764091</v>
      </c>
      <c r="AM4" s="16">
        <f>SQRT(SUMXMY2(Data!$CE4:$DB4,Data!$CE$40:$DB$40))</f>
        <v>6.1167236568431305</v>
      </c>
      <c r="AN4" s="16">
        <f>SQRT(SUMXMY2(Data!$CE4:$DB4,Data!$CE$41:$DB$41))</f>
        <v>6.7295366479433065</v>
      </c>
      <c r="AO4" s="16">
        <f>SQRT(SUMXMY2(Data!$CE4:$DB4,Data!$CE$42:$DB$42))</f>
        <v>7.2442513272773583</v>
      </c>
      <c r="AP4" s="16">
        <f>SQRT(SUMXMY2(Data!$CE4:$DB4,Data!$CE$43:$DB$43))</f>
        <v>4.8930868946928268</v>
      </c>
      <c r="AQ4" s="16">
        <f>SQRT(SUMXMY2(Data!$CE4:$DB4,Data!$CE$44:$DB$44))</f>
        <v>7.0553609630784084</v>
      </c>
      <c r="AR4" s="16">
        <f>SQRT(SUMXMY2(Data!$CE4:$DB4,Data!$CE$45:$DB$45))</f>
        <v>6.6960833853542079</v>
      </c>
      <c r="AS4" s="16">
        <f>SQRT(SUMXMY2(Data!$CE4:$DB4,Data!$CE$46:$DB$46))</f>
        <v>6.7508800749773599</v>
      </c>
      <c r="AT4" s="16">
        <f>SQRT(SUMXMY2(Data!$CE4:$DB4,Data!$CE$47:$DB$47))</f>
        <v>5.4110906628808682</v>
      </c>
      <c r="AU4" s="16">
        <f>SQRT(SUMXMY2(Data!$CE4:$DB4,Data!$CE$48:$DB$48))</f>
        <v>5.5173964892259129</v>
      </c>
      <c r="AV4" s="16">
        <f>SQRT(SUMXMY2(Data!$CE4:$DB4,Data!$CE$49:$DB$49))</f>
        <v>5.3866044785088079</v>
      </c>
      <c r="AW4" s="16">
        <f>SQRT(SUMXMY2(Data!$CE4:$DB4,Data!$CE$50:$DB$50))</f>
        <v>6.3384970029852612</v>
      </c>
      <c r="AX4" s="16">
        <f>SQRT(SUMXMY2(Data!$CE4:$DB4,Data!$CE$51:$DB$51))</f>
        <v>6.1264415211263517</v>
      </c>
      <c r="AY4" s="16">
        <f>SQRT(SUMXMY2(Data!$CE4:$DB4,Data!$CE$52:$DB$52))</f>
        <v>6.0069780157228827</v>
      </c>
      <c r="AZ4" s="16">
        <f>SQRT(SUMXMY2(Data!$CE4:$DB4,Data!$CE$53:$DB$53))</f>
        <v>3.957236582976503</v>
      </c>
      <c r="BA4" s="16">
        <f>SQRT(SUMXMY2(Data!$CE4:$DB4,Data!$CE$54:$DB$54))</f>
        <v>4.1417419407855327</v>
      </c>
      <c r="BB4" s="16">
        <f>SQRT(SUMXMY2(Data!$CE4:$DB4,Data!$CE$55:$DB$55))</f>
        <v>4.640933068324963</v>
      </c>
      <c r="BC4" s="16">
        <f>SQRT(SUMXMY2(Data!$CE4:$DB4,Data!$CE$56:$DB$56))</f>
        <v>4.7452033370479798</v>
      </c>
      <c r="BD4" s="16">
        <f>SQRT(SUMXMY2(Data!$CE4:$DB4,Data!$CE$57:$DB$57))</f>
        <v>3.3385411660195294</v>
      </c>
      <c r="BE4" s="16">
        <f>SQRT(SUMXMY2(Data!$CE4:$DB4,Data!$CE$58:$DB$58))</f>
        <v>6.1707671552071197</v>
      </c>
      <c r="BF4" s="16">
        <f>SQRT(SUMXMY2(Data!$CE4:$DB4,Data!$CE$59:$DB$59))</f>
        <v>6.0787095311061536</v>
      </c>
      <c r="BG4" s="16">
        <f>SQRT(SUMXMY2(Data!$CE4:$DB4,Data!$CE$60:$DB$60))</f>
        <v>5.940667222121478</v>
      </c>
      <c r="BH4" s="16">
        <f>SQRT(SUMXMY2(Data!$CE4:$DB4,Data!$CE$61:$DB$61))</f>
        <v>5.4311251040082054</v>
      </c>
      <c r="BI4" s="16">
        <f>SQRT(SUMXMY2(Data!$CE4:$DB4,Data!$CE$62:$DB$62))</f>
        <v>9.108472585803975</v>
      </c>
      <c r="BJ4" s="16">
        <f>SQRT(SUMXMY2(Data!$CE4:$DB4,Data!$CE$63:$DB$63))</f>
        <v>5.3536549569593239</v>
      </c>
      <c r="BK4" s="16">
        <f>SQRT(SUMXMY2(Data!$CE4:$DB4,Data!$CE$64:$DB$64))</f>
        <v>6.0150999854147509</v>
      </c>
      <c r="BL4" s="16">
        <f>SQRT(SUMXMY2(Data!$CE4:$DB4,Data!$CE$65:$DB$65))</f>
        <v>4.0797094360186046</v>
      </c>
      <c r="BM4" s="16">
        <f>SQRT(SUMXMY2(Data!$CE4:$DB4,Data!$CE$66:$DB$66))</f>
        <v>3.0632452641507939</v>
      </c>
      <c r="BN4" s="16">
        <f>SQRT(SUMXMY2(Data!$CE4:$DB4,Data!$CE$67:$DB$67))</f>
        <v>4.0287062435960461</v>
      </c>
      <c r="BO4" s="16">
        <f>SQRT(SUMXMY2(Data!$CE4:$DB4,Data!$CE$68:$DB$68))</f>
        <v>6.4369887273306015</v>
      </c>
      <c r="BP4" s="16">
        <f>SQRT(SUMXMY2(Data!$CE4:$DB4,Data!$CE$69:$DB$69))</f>
        <v>5.8220421327442482</v>
      </c>
      <c r="BQ4" s="16">
        <f>SQRT(SUMXMY2(Data!$CE4:$DB4,Data!$CE$70:$DB$70))</f>
        <v>6.5736434772940804</v>
      </c>
      <c r="BR4" s="16">
        <f>SQRT(SUMXMY2(Data!$CE4:$DB4,Data!$CE$71:$DB$71))</f>
        <v>7.0498525686092055</v>
      </c>
      <c r="BS4" s="16">
        <f>SQRT(SUMXMY2(Data!$CE4:$DB4,Data!$CE$72:$DB$72))</f>
        <v>6.5101122973208723</v>
      </c>
      <c r="BT4" s="16">
        <f>SQRT(SUMXMY2(Data!$CE4:$DB4,Data!$CE$73:$DB$73))</f>
        <v>5.9778255805286928</v>
      </c>
      <c r="BU4" s="16">
        <f>SQRT(SUMXMY2(Data!$CE4:$DB4,Data!$CE$74:$DB$74))</f>
        <v>6.9387356890092002</v>
      </c>
      <c r="BV4" s="16">
        <f>SQRT(SUMXMY2(Data!$CE4:$DB4,Data!$CE$75:$DB$75))</f>
        <v>5.0207007505158936</v>
      </c>
      <c r="BW4" s="16">
        <f>SQRT(SUMXMY2(Data!$CE4:$DB4,Data!$CE$76:$DB$76))</f>
        <v>4.2271590745209444</v>
      </c>
      <c r="BX4" s="16">
        <f>SQRT(SUMXMY2(Data!$CE4:$DB4,Data!$CE$77:$DB$77))</f>
        <v>5.1458010820501796</v>
      </c>
      <c r="BY4" s="16">
        <f>SQRT(SUMXMY2(Data!$CE4:$DB4,Data!$CE$78:$DB$78))</f>
        <v>5.8349457278492531</v>
      </c>
      <c r="BZ4" s="16">
        <f>SQRT(SUMXMY2(Data!$CE4:$DB4,Data!$CE$79:$DB$79))</f>
        <v>4.4040961092905162</v>
      </c>
      <c r="CA4" s="16">
        <f>SQRT(SUMXMY2(Data!$CE4:$DB4,Data!$CE$80:$DB$80))</f>
        <v>7.4657309582219833</v>
      </c>
      <c r="CB4" s="16">
        <f>SQRT(SUMXMY2(Data!$CE4:$DB4,Data!$CE$81:$DB$81))</f>
        <v>5.9746150328943344</v>
      </c>
    </row>
    <row r="5" spans="1:80" x14ac:dyDescent="0.25">
      <c r="A5" s="20" t="str">
        <f>Data!C5</f>
        <v>Kensington</v>
      </c>
      <c r="B5" s="16">
        <f>SQRT(SUMXMY2(Data!$CE3:$DB3,Data!$CE5:$DB5))</f>
        <v>5.9626089762851331</v>
      </c>
      <c r="C5" s="16">
        <f>SQRT(SUMXMY2(Data!$CE5:$DB5,Data!$CE$4:$DB$4))</f>
        <v>4.4981517532800588</v>
      </c>
      <c r="D5" s="16">
        <f>SQRT(SUMXMY2(Data!$CE5:$DB5,Data!$CE$5:$DB$5))</f>
        <v>0</v>
      </c>
      <c r="E5" s="16">
        <f>SQRT(SUMXMY2(Data!$CE5:$DB5,Data!$CE$6:$DB$6))</f>
        <v>6.0118088095712476</v>
      </c>
      <c r="F5" s="16">
        <f>SQRT(SUMXMY2(Data!$CE5:$DB5,Data!$CE$7:$DB$7))</f>
        <v>7.3765817100868452</v>
      </c>
      <c r="G5" s="16">
        <f>SQRT(SUMXMY2(Data!$CE5:$DB5,Data!$CE$8:$DB$8))</f>
        <v>6.42603156971908</v>
      </c>
      <c r="H5" s="16">
        <f>SQRT(SUMXMY2(Data!$CE5:$DB5,Data!$CE$9:$DB$9))</f>
        <v>6.4866911918934669</v>
      </c>
      <c r="I5" s="16">
        <f>SQRT(SUMXMY2(Data!$CE5:$DB5,Data!$CE$10:$DB$10))</f>
        <v>4.5044332560954983</v>
      </c>
      <c r="J5" s="16">
        <f>SQRT(SUMXMY2(Data!$CE5:$DB5,Data!$CE$11:$DB$11))</f>
        <v>4.7209349311440825</v>
      </c>
      <c r="K5" s="16">
        <f>SQRT(SUMXMY2(Data!$CE5:$DB5,Data!$CE$12:$DB$12))</f>
        <v>5.0312309672100017</v>
      </c>
      <c r="L5" s="16">
        <f>SQRT(SUMXMY2(Data!$CE5:$DB5,Data!$CE$13:$DB$13))</f>
        <v>7.188733831188137</v>
      </c>
      <c r="M5" s="16">
        <f>SQRT(SUMXMY2(Data!$CE5:$DB5,Data!$CE$14:$DB$14))</f>
        <v>5.4607280964230158</v>
      </c>
      <c r="N5" s="16">
        <f>SQRT(SUMXMY2(Data!$CE5:$DB5,Data!$CE$15:$DB$15))</f>
        <v>6.1751547975649919</v>
      </c>
      <c r="O5" s="16">
        <f>SQRT(SUMXMY2(Data!$CE5:$DB5,Data!$CE$16:$DB$16))</f>
        <v>3.7257543277152525</v>
      </c>
      <c r="P5" s="16">
        <f>SQRT(SUMXMY2(Data!$CE5:$DB5,Data!$CE$17:$DB$17))</f>
        <v>3.5184847690425105</v>
      </c>
      <c r="Q5" s="16">
        <f>SQRT(SUMXMY2(Data!$CE5:$DB5,Data!$CE$18:$DB$18))</f>
        <v>7.355927943656865</v>
      </c>
      <c r="R5" s="16">
        <f>SQRT(SUMXMY2(Data!$CE5:$DB5,Data!$CE$19:$DB$19))</f>
        <v>7.0473690928527652</v>
      </c>
      <c r="S5" s="16">
        <f>SQRT(SUMXMY2(Data!$CE5:$DB5,Data!$CE$20:$DB$20))</f>
        <v>5.8274677383252689</v>
      </c>
      <c r="T5" s="16">
        <f>SQRT(SUMXMY2(Data!$CE5:$DB5,Data!$CE$21:$DB$21))</f>
        <v>6.5877541560109538</v>
      </c>
      <c r="U5" s="16">
        <f>SQRT(SUMXMY2(Data!$CE5:$DB5,Data!$CE$22:$DB$22))</f>
        <v>6.3485506730311982</v>
      </c>
      <c r="V5" s="16">
        <f>SQRT(SUMXMY2(Data!$CE5:$DB5,Data!$CE$23:$DB$23))</f>
        <v>7.0006265751558514</v>
      </c>
      <c r="W5" s="16">
        <f>SQRT(SUMXMY2(Data!$CE5:$DB5,Data!$CE$24:$DB$24))</f>
        <v>9.8564578467218649</v>
      </c>
      <c r="X5" s="16">
        <f>SQRT(SUMXMY2(Data!$CE5:$DB5,Data!$CE$25:$DB$25))</f>
        <v>7.8799107818182277</v>
      </c>
      <c r="Y5" s="16">
        <f>SQRT(SUMXMY2(Data!$CE5:$DB5,Data!$CE$26:$DB$26))</f>
        <v>6.0332004963889121</v>
      </c>
      <c r="Z5" s="16">
        <f>SQRT(SUMXMY2(Data!$CE5:$DB5,Data!$CE$27:$DB$27))</f>
        <v>5.7051306467053653</v>
      </c>
      <c r="AA5" s="16">
        <f>SQRT(SUMXMY2(Data!$CE5:$DB5,Data!$CE$28:$DB$28))</f>
        <v>4.0522546012221854</v>
      </c>
      <c r="AB5" s="16">
        <f>SQRT(SUMXMY2(Data!$CE5:$DB5,Data!$CE$29:$DB$29))</f>
        <v>3.3647614638139776</v>
      </c>
      <c r="AC5" s="16">
        <f>SQRT(SUMXMY2(Data!$CE5:$DB5,Data!$CE$30:$DB$30))</f>
        <v>3.245048914507656</v>
      </c>
      <c r="AD5" s="16">
        <f>SQRT(SUMXMY2(Data!$CE5:$DB5,Data!$CE$31:$DB$31))</f>
        <v>7.5701577639930502</v>
      </c>
      <c r="AE5" s="16">
        <f>SQRT(SUMXMY2(Data!$CE5:$DB5,Data!$CE$32:$DB$32))</f>
        <v>4.9947026472425291</v>
      </c>
      <c r="AF5" s="16">
        <f>SQRT(SUMXMY2(Data!$CE5:$DB5,Data!$CE$33:$DB$33))</f>
        <v>7.659782493003334</v>
      </c>
      <c r="AG5" s="16">
        <f>SQRT(SUMXMY2(Data!$CE5:$DB5,Data!$CE$34:$DB$34))</f>
        <v>7.8614836520509703</v>
      </c>
      <c r="AH5" s="16">
        <f>SQRT(SUMXMY2(Data!$CE5:$DB5,Data!$CE$35:$DB$35))</f>
        <v>5.8741123701830311</v>
      </c>
      <c r="AI5" s="16">
        <f>SQRT(SUMXMY2(Data!$CE5:$DB5,Data!$CE$36:$DB$36))</f>
        <v>6.8241034604120943</v>
      </c>
      <c r="AJ5" s="16">
        <f>SQRT(SUMXMY2(Data!$CE5:$DB5,Data!$CE$37:$DB$37))</f>
        <v>7.8097284725369773</v>
      </c>
      <c r="AK5" s="16">
        <f>SQRT(SUMXMY2(Data!$CE5:$DB5,Data!$CE$38:$DB$38))</f>
        <v>5.7088347641537869</v>
      </c>
      <c r="AL5" s="16">
        <f>SQRT(SUMXMY2(Data!$CE5:$DB5,Data!$CE$39:$DB$39))</f>
        <v>6.1653781016380034</v>
      </c>
      <c r="AM5" s="16">
        <f>SQRT(SUMXMY2(Data!$CE5:$DB5,Data!$CE$40:$DB$40))</f>
        <v>4.9172170557276633</v>
      </c>
      <c r="AN5" s="16">
        <f>SQRT(SUMXMY2(Data!$CE5:$DB5,Data!$CE$41:$DB$41))</f>
        <v>6.750081135475952</v>
      </c>
      <c r="AO5" s="16">
        <f>SQRT(SUMXMY2(Data!$CE5:$DB5,Data!$CE$42:$DB$42))</f>
        <v>8.2871020619139806</v>
      </c>
      <c r="AP5" s="16">
        <f>SQRT(SUMXMY2(Data!$CE5:$DB5,Data!$CE$43:$DB$43))</f>
        <v>5.1552013355600383</v>
      </c>
      <c r="AQ5" s="16">
        <f>SQRT(SUMXMY2(Data!$CE5:$DB5,Data!$CE$44:$DB$44))</f>
        <v>6.0854928528876782</v>
      </c>
      <c r="AR5" s="16">
        <f>SQRT(SUMXMY2(Data!$CE5:$DB5,Data!$CE$45:$DB$45))</f>
        <v>7.8231870463965585</v>
      </c>
      <c r="AS5" s="16">
        <f>SQRT(SUMXMY2(Data!$CE5:$DB5,Data!$CE$46:$DB$46))</f>
        <v>7.8724173406928619</v>
      </c>
      <c r="AT5" s="16">
        <f>SQRT(SUMXMY2(Data!$CE5:$DB5,Data!$CE$47:$DB$47))</f>
        <v>6.4795344808542747</v>
      </c>
      <c r="AU5" s="16">
        <f>SQRT(SUMXMY2(Data!$CE5:$DB5,Data!$CE$48:$DB$48))</f>
        <v>5.7320128232235916</v>
      </c>
      <c r="AV5" s="16">
        <f>SQRT(SUMXMY2(Data!$CE5:$DB5,Data!$CE$49:$DB$49))</f>
        <v>6.2514484712349123</v>
      </c>
      <c r="AW5" s="16">
        <f>SQRT(SUMXMY2(Data!$CE5:$DB5,Data!$CE$50:$DB$50))</f>
        <v>6.8923165707136631</v>
      </c>
      <c r="AX5" s="16">
        <f>SQRT(SUMXMY2(Data!$CE5:$DB5,Data!$CE$51:$DB$51))</f>
        <v>5.361067145178966</v>
      </c>
      <c r="AY5" s="16">
        <f>SQRT(SUMXMY2(Data!$CE5:$DB5,Data!$CE$52:$DB$52))</f>
        <v>6.480155621026908</v>
      </c>
      <c r="AZ5" s="16">
        <f>SQRT(SUMXMY2(Data!$CE5:$DB5,Data!$CE$53:$DB$53))</f>
        <v>3.8761185269488299</v>
      </c>
      <c r="BA5" s="16">
        <f>SQRT(SUMXMY2(Data!$CE5:$DB5,Data!$CE$54:$DB$54))</f>
        <v>3.6448531996868323</v>
      </c>
      <c r="BB5" s="16">
        <f>SQRT(SUMXMY2(Data!$CE5:$DB5,Data!$CE$55:$DB$55))</f>
        <v>4.8061506362633137</v>
      </c>
      <c r="BC5" s="16">
        <f>SQRT(SUMXMY2(Data!$CE5:$DB5,Data!$CE$56:$DB$56))</f>
        <v>4.5005801706299637</v>
      </c>
      <c r="BD5" s="16">
        <f>SQRT(SUMXMY2(Data!$CE5:$DB5,Data!$CE$57:$DB$57))</f>
        <v>4.3370919430238351</v>
      </c>
      <c r="BE5" s="16">
        <f>SQRT(SUMXMY2(Data!$CE5:$DB5,Data!$CE$58:$DB$58))</f>
        <v>5.5205195886186313</v>
      </c>
      <c r="BF5" s="16">
        <f>SQRT(SUMXMY2(Data!$CE5:$DB5,Data!$CE$59:$DB$59))</f>
        <v>5.6404349046731692</v>
      </c>
      <c r="BG5" s="16">
        <f>SQRT(SUMXMY2(Data!$CE5:$DB5,Data!$CE$60:$DB$60))</f>
        <v>4.5855338145788354</v>
      </c>
      <c r="BH5" s="16">
        <f>SQRT(SUMXMY2(Data!$CE5:$DB5,Data!$CE$61:$DB$61))</f>
        <v>4.3843947364386961</v>
      </c>
      <c r="BI5" s="16">
        <f>SQRT(SUMXMY2(Data!$CE5:$DB5,Data!$CE$62:$DB$62))</f>
        <v>10.321438099454587</v>
      </c>
      <c r="BJ5" s="16">
        <f>SQRT(SUMXMY2(Data!$CE5:$DB5,Data!$CE$63:$DB$63))</f>
        <v>6.958522993732414</v>
      </c>
      <c r="BK5" s="16">
        <f>SQRT(SUMXMY2(Data!$CE5:$DB5,Data!$CE$64:$DB$64))</f>
        <v>6.4156105373105463</v>
      </c>
      <c r="BL5" s="16">
        <f>SQRT(SUMXMY2(Data!$CE5:$DB5,Data!$CE$65:$DB$65))</f>
        <v>4.3921314350453464</v>
      </c>
      <c r="BM5" s="16">
        <f>SQRT(SUMXMY2(Data!$CE5:$DB5,Data!$CE$66:$DB$66))</f>
        <v>3.6965579749671189</v>
      </c>
      <c r="BN5" s="16">
        <f>SQRT(SUMXMY2(Data!$CE5:$DB5,Data!$CE$67:$DB$67))</f>
        <v>4.814270526050012</v>
      </c>
      <c r="BO5" s="16">
        <f>SQRT(SUMXMY2(Data!$CE5:$DB5,Data!$CE$68:$DB$68))</f>
        <v>5.6371041031186495</v>
      </c>
      <c r="BP5" s="16">
        <f>SQRT(SUMXMY2(Data!$CE5:$DB5,Data!$CE$69:$DB$69))</f>
        <v>7.2025578070777696</v>
      </c>
      <c r="BQ5" s="16">
        <f>SQRT(SUMXMY2(Data!$CE5:$DB5,Data!$CE$70:$DB$70))</f>
        <v>7.3015517405107788</v>
      </c>
      <c r="BR5" s="16">
        <f>SQRT(SUMXMY2(Data!$CE5:$DB5,Data!$CE$71:$DB$71))</f>
        <v>6.9216233975640744</v>
      </c>
      <c r="BS5" s="16">
        <f>SQRT(SUMXMY2(Data!$CE5:$DB5,Data!$CE$72:$DB$72))</f>
        <v>6.6255495527613792</v>
      </c>
      <c r="BT5" s="16">
        <f>SQRT(SUMXMY2(Data!$CE5:$DB5,Data!$CE$73:$DB$73))</f>
        <v>5.548946717909403</v>
      </c>
      <c r="BU5" s="16">
        <f>SQRT(SUMXMY2(Data!$CE5:$DB5,Data!$CE$74:$DB$74))</f>
        <v>7.8501393059233511</v>
      </c>
      <c r="BV5" s="16">
        <f>SQRT(SUMXMY2(Data!$CE5:$DB5,Data!$CE$75:$DB$75))</f>
        <v>4.0310060307541615</v>
      </c>
      <c r="BW5" s="16">
        <f>SQRT(SUMXMY2(Data!$CE5:$DB5,Data!$CE$76:$DB$76))</f>
        <v>3.4878966103427755</v>
      </c>
      <c r="BX5" s="16">
        <f>SQRT(SUMXMY2(Data!$CE5:$DB5,Data!$CE$77:$DB$77))</f>
        <v>7.0257911816420524</v>
      </c>
      <c r="BY5" s="16">
        <f>SQRT(SUMXMY2(Data!$CE5:$DB5,Data!$CE$78:$DB$78))</f>
        <v>7.1833765477979563</v>
      </c>
      <c r="BZ5" s="16">
        <f>SQRT(SUMXMY2(Data!$CE5:$DB5,Data!$CE$79:$DB$79))</f>
        <v>2.7569126860578943</v>
      </c>
      <c r="CA5" s="16">
        <f>SQRT(SUMXMY2(Data!$CE5:$DB5,Data!$CE$80:$DB$80))</f>
        <v>9.3171540510438895</v>
      </c>
      <c r="CB5" s="16">
        <f>SQRT(SUMXMY2(Data!$CE5:$DB5,Data!$CE$81:$DB$81))</f>
        <v>7.6131495260091917</v>
      </c>
    </row>
    <row r="6" spans="1:80" x14ac:dyDescent="0.25">
      <c r="A6" s="20" t="str">
        <f>Data!C6</f>
        <v>Brewer</v>
      </c>
      <c r="B6" s="16">
        <f>SQRT(SUMXMY2(Data!$CE3:$DB3,Data!$CE6:$DB6))</f>
        <v>2.8417983551309511</v>
      </c>
      <c r="C6" s="16">
        <f>SQRT(SUMXMY2(Data!$CE6:$DB6,Data!$CE$4:$DB$4))</f>
        <v>4.5039396626001817</v>
      </c>
      <c r="D6" s="16">
        <f>SQRT(SUMXMY2(Data!$CE6:$DB6,Data!$CE$5:$DB$5))</f>
        <v>6.0118088095712476</v>
      </c>
      <c r="E6" s="16">
        <f>SQRT(SUMXMY2(Data!$CE6:$DB6,Data!$CE$6:$DB$6))</f>
        <v>0</v>
      </c>
      <c r="F6" s="16">
        <f>SQRT(SUMXMY2(Data!$CE6:$DB6,Data!$CE$7:$DB$7))</f>
        <v>6.9109312009071262</v>
      </c>
      <c r="G6" s="16">
        <f>SQRT(SUMXMY2(Data!$CE6:$DB6,Data!$CE$8:$DB$8))</f>
        <v>6.6339253990288594</v>
      </c>
      <c r="H6" s="16">
        <f>SQRT(SUMXMY2(Data!$CE6:$DB6,Data!$CE$9:$DB$9))</f>
        <v>6.7288119766846766</v>
      </c>
      <c r="I6" s="16">
        <f>SQRT(SUMXMY2(Data!$CE6:$DB6,Data!$CE$10:$DB$10))</f>
        <v>5.5743559331817805</v>
      </c>
      <c r="J6" s="16">
        <f>SQRT(SUMXMY2(Data!$CE6:$DB6,Data!$CE$11:$DB$11))</f>
        <v>6.0955942773670806</v>
      </c>
      <c r="K6" s="16">
        <f>SQRT(SUMXMY2(Data!$CE6:$DB6,Data!$CE$12:$DB$12))</f>
        <v>6.5123944559225091</v>
      </c>
      <c r="L6" s="16">
        <f>SQRT(SUMXMY2(Data!$CE6:$DB6,Data!$CE$13:$DB$13))</f>
        <v>7.5062528893682856</v>
      </c>
      <c r="M6" s="16">
        <f>SQRT(SUMXMY2(Data!$CE6:$DB6,Data!$CE$14:$DB$14))</f>
        <v>4.43110287473149</v>
      </c>
      <c r="N6" s="16">
        <f>SQRT(SUMXMY2(Data!$CE6:$DB6,Data!$CE$15:$DB$15))</f>
        <v>5.1836724038353132</v>
      </c>
      <c r="O6" s="16">
        <f>SQRT(SUMXMY2(Data!$CE6:$DB6,Data!$CE$16:$DB$16))</f>
        <v>6.9803572876636322</v>
      </c>
      <c r="P6" s="16">
        <f>SQRT(SUMXMY2(Data!$CE6:$DB6,Data!$CE$17:$DB$17))</f>
        <v>6.929218131237211</v>
      </c>
      <c r="Q6" s="16">
        <f>SQRT(SUMXMY2(Data!$CE6:$DB6,Data!$CE$18:$DB$18))</f>
        <v>7.5205697219098271</v>
      </c>
      <c r="R6" s="16">
        <f>SQRT(SUMXMY2(Data!$CE6:$DB6,Data!$CE$19:$DB$19))</f>
        <v>6.8740986325921751</v>
      </c>
      <c r="S6" s="16">
        <f>SQRT(SUMXMY2(Data!$CE6:$DB6,Data!$CE$20:$DB$20))</f>
        <v>7.0857825708290987</v>
      </c>
      <c r="T6" s="16">
        <f>SQRT(SUMXMY2(Data!$CE6:$DB6,Data!$CE$21:$DB$21))</f>
        <v>7.0463730837353502</v>
      </c>
      <c r="U6" s="16">
        <f>SQRT(SUMXMY2(Data!$CE6:$DB6,Data!$CE$22:$DB$22))</f>
        <v>5.2349642071997522</v>
      </c>
      <c r="V6" s="16">
        <f>SQRT(SUMXMY2(Data!$CE6:$DB6,Data!$CE$23:$DB$23))</f>
        <v>5.545079196687368</v>
      </c>
      <c r="W6" s="16">
        <f>SQRT(SUMXMY2(Data!$CE6:$DB6,Data!$CE$24:$DB$24))</f>
        <v>9.6290918259628562</v>
      </c>
      <c r="X6" s="16">
        <f>SQRT(SUMXMY2(Data!$CE6:$DB6,Data!$CE$25:$DB$25))</f>
        <v>5.8265428227325593</v>
      </c>
      <c r="Y6" s="16">
        <f>SQRT(SUMXMY2(Data!$CE6:$DB6,Data!$CE$26:$DB$26))</f>
        <v>7.4871931636214111</v>
      </c>
      <c r="Z6" s="16">
        <f>SQRT(SUMXMY2(Data!$CE6:$DB6,Data!$CE$27:$DB$27))</f>
        <v>8.0621155747386339</v>
      </c>
      <c r="AA6" s="16">
        <f>SQRT(SUMXMY2(Data!$CE6:$DB6,Data!$CE$28:$DB$28))</f>
        <v>5.8072243483528148</v>
      </c>
      <c r="AB6" s="16">
        <f>SQRT(SUMXMY2(Data!$CE6:$DB6,Data!$CE$29:$DB$29))</f>
        <v>6.2577485796713628</v>
      </c>
      <c r="AC6" s="16">
        <f>SQRT(SUMXMY2(Data!$CE6:$DB6,Data!$CE$30:$DB$30))</f>
        <v>6.4705064940713344</v>
      </c>
      <c r="AD6" s="16">
        <f>SQRT(SUMXMY2(Data!$CE6:$DB6,Data!$CE$31:$DB$31))</f>
        <v>8.3158446863679263</v>
      </c>
      <c r="AE6" s="16">
        <f>SQRT(SUMXMY2(Data!$CE6:$DB6,Data!$CE$32:$DB$32))</f>
        <v>5.8103338436255809</v>
      </c>
      <c r="AF6" s="16">
        <f>SQRT(SUMXMY2(Data!$CE6:$DB6,Data!$CE$33:$DB$33))</f>
        <v>7.7039539976037039</v>
      </c>
      <c r="AG6" s="16">
        <f>SQRT(SUMXMY2(Data!$CE6:$DB6,Data!$CE$34:$DB$34))</f>
        <v>8.577272128101189</v>
      </c>
      <c r="AH6" s="16">
        <f>SQRT(SUMXMY2(Data!$CE6:$DB6,Data!$CE$35:$DB$35))</f>
        <v>7.3834079832904829</v>
      </c>
      <c r="AI6" s="16">
        <f>SQRT(SUMXMY2(Data!$CE6:$DB6,Data!$CE$36:$DB$36))</f>
        <v>7.6725545529452459</v>
      </c>
      <c r="AJ6" s="16">
        <f>SQRT(SUMXMY2(Data!$CE6:$DB6,Data!$CE$37:$DB$37))</f>
        <v>8.9152522452801009</v>
      </c>
      <c r="AK6" s="16">
        <f>SQRT(SUMXMY2(Data!$CE6:$DB6,Data!$CE$38:$DB$38))</f>
        <v>6.7178137231320356</v>
      </c>
      <c r="AL6" s="16">
        <f>SQRT(SUMXMY2(Data!$CE6:$DB6,Data!$CE$39:$DB$39))</f>
        <v>6.8225962812317942</v>
      </c>
      <c r="AM6" s="16">
        <f>SQRT(SUMXMY2(Data!$CE6:$DB6,Data!$CE$40:$DB$40))</f>
        <v>6.2962692196773231</v>
      </c>
      <c r="AN6" s="16">
        <f>SQRT(SUMXMY2(Data!$CE6:$DB6,Data!$CE$41:$DB$41))</f>
        <v>7.5210670673528135</v>
      </c>
      <c r="AO6" s="16">
        <f>SQRT(SUMXMY2(Data!$CE6:$DB6,Data!$CE$42:$DB$42))</f>
        <v>9.267794979952777</v>
      </c>
      <c r="AP6" s="16">
        <f>SQRT(SUMXMY2(Data!$CE6:$DB6,Data!$CE$43:$DB$43))</f>
        <v>4.7971058639241324</v>
      </c>
      <c r="AQ6" s="16">
        <f>SQRT(SUMXMY2(Data!$CE6:$DB6,Data!$CE$44:$DB$44))</f>
        <v>6.7334170856257973</v>
      </c>
      <c r="AR6" s="16">
        <f>SQRT(SUMXMY2(Data!$CE6:$DB6,Data!$CE$45:$DB$45))</f>
        <v>8.9001695903026548</v>
      </c>
      <c r="AS6" s="16">
        <f>SQRT(SUMXMY2(Data!$CE6:$DB6,Data!$CE$46:$DB$46))</f>
        <v>8.946037036954305</v>
      </c>
      <c r="AT6" s="16">
        <f>SQRT(SUMXMY2(Data!$CE6:$DB6,Data!$CE$47:$DB$47))</f>
        <v>6.230169246211358</v>
      </c>
      <c r="AU6" s="16">
        <f>SQRT(SUMXMY2(Data!$CE6:$DB6,Data!$CE$48:$DB$48))</f>
        <v>6.1371565319700006</v>
      </c>
      <c r="AV6" s="16">
        <f>SQRT(SUMXMY2(Data!$CE6:$DB6,Data!$CE$49:$DB$49))</f>
        <v>7.1461331346671626</v>
      </c>
      <c r="AW6" s="16">
        <f>SQRT(SUMXMY2(Data!$CE6:$DB6,Data!$CE$50:$DB$50))</f>
        <v>7.6175992114419939</v>
      </c>
      <c r="AX6" s="16">
        <f>SQRT(SUMXMY2(Data!$CE6:$DB6,Data!$CE$51:$DB$51))</f>
        <v>7.3940494337670151</v>
      </c>
      <c r="AY6" s="16">
        <f>SQRT(SUMXMY2(Data!$CE6:$DB6,Data!$CE$52:$DB$52))</f>
        <v>6.7467070912801752</v>
      </c>
      <c r="AZ6" s="16">
        <f>SQRT(SUMXMY2(Data!$CE6:$DB6,Data!$CE$53:$DB$53))</f>
        <v>6.5357041894626979</v>
      </c>
      <c r="BA6" s="16">
        <f>SQRT(SUMXMY2(Data!$CE6:$DB6,Data!$CE$54:$DB$54))</f>
        <v>6.8400442680615665</v>
      </c>
      <c r="BB6" s="16">
        <f>SQRT(SUMXMY2(Data!$CE6:$DB6,Data!$CE$55:$DB$55))</f>
        <v>6.4243068323038193</v>
      </c>
      <c r="BC6" s="16">
        <f>SQRT(SUMXMY2(Data!$CE6:$DB6,Data!$CE$56:$DB$56))</f>
        <v>5.9533234724280613</v>
      </c>
      <c r="BD6" s="16">
        <f>SQRT(SUMXMY2(Data!$CE6:$DB6,Data!$CE$57:$DB$57))</f>
        <v>6.3941372169347837</v>
      </c>
      <c r="BE6" s="16">
        <f>SQRT(SUMXMY2(Data!$CE6:$DB6,Data!$CE$58:$DB$58))</f>
        <v>5.4723310298574726</v>
      </c>
      <c r="BF6" s="16">
        <f>SQRT(SUMXMY2(Data!$CE6:$DB6,Data!$CE$59:$DB$59))</f>
        <v>5.5255589352853747</v>
      </c>
      <c r="BG6" s="16">
        <f>SQRT(SUMXMY2(Data!$CE6:$DB6,Data!$CE$60:$DB$60))</f>
        <v>5.506639677599642</v>
      </c>
      <c r="BH6" s="16">
        <f>SQRT(SUMXMY2(Data!$CE6:$DB6,Data!$CE$61:$DB$61))</f>
        <v>6.0092792057399036</v>
      </c>
      <c r="BI6" s="16">
        <f>SQRT(SUMXMY2(Data!$CE6:$DB6,Data!$CE$62:$DB$62))</f>
        <v>10.399039681259524</v>
      </c>
      <c r="BJ6" s="16">
        <f>SQRT(SUMXMY2(Data!$CE6:$DB6,Data!$CE$63:$DB$63))</f>
        <v>7.5994071218589481</v>
      </c>
      <c r="BK6" s="16">
        <f>SQRT(SUMXMY2(Data!$CE6:$DB6,Data!$CE$64:$DB$64))</f>
        <v>6.5655797772234648</v>
      </c>
      <c r="BL6" s="16">
        <f>SQRT(SUMXMY2(Data!$CE6:$DB6,Data!$CE$65:$DB$65))</f>
        <v>5.7966845049600559</v>
      </c>
      <c r="BM6" s="16">
        <f>SQRT(SUMXMY2(Data!$CE6:$DB6,Data!$CE$66:$DB$66))</f>
        <v>5.89640604181887</v>
      </c>
      <c r="BN6" s="16">
        <f>SQRT(SUMXMY2(Data!$CE6:$DB6,Data!$CE$67:$DB$67))</f>
        <v>6.6295937700479337</v>
      </c>
      <c r="BO6" s="16">
        <f>SQRT(SUMXMY2(Data!$CE6:$DB6,Data!$CE$68:$DB$68))</f>
        <v>6.7707523119729682</v>
      </c>
      <c r="BP6" s="16">
        <f>SQRT(SUMXMY2(Data!$CE6:$DB6,Data!$CE$69:$DB$69))</f>
        <v>7.0549593601302156</v>
      </c>
      <c r="BQ6" s="16">
        <f>SQRT(SUMXMY2(Data!$CE6:$DB6,Data!$CE$70:$DB$70))</f>
        <v>7.4181849471359342</v>
      </c>
      <c r="BR6" s="16">
        <f>SQRT(SUMXMY2(Data!$CE6:$DB6,Data!$CE$71:$DB$71))</f>
        <v>7.2121443432674193</v>
      </c>
      <c r="BS6" s="16">
        <f>SQRT(SUMXMY2(Data!$CE6:$DB6,Data!$CE$72:$DB$72))</f>
        <v>7.2567352391982949</v>
      </c>
      <c r="BT6" s="16">
        <f>SQRT(SUMXMY2(Data!$CE6:$DB6,Data!$CE$73:$DB$73))</f>
        <v>4.9132451536481021</v>
      </c>
      <c r="BU6" s="16">
        <f>SQRT(SUMXMY2(Data!$CE6:$DB6,Data!$CE$74:$DB$74))</f>
        <v>7.7977753322585537</v>
      </c>
      <c r="BV6" s="16">
        <f>SQRT(SUMXMY2(Data!$CE6:$DB6,Data!$CE$75:$DB$75))</f>
        <v>6.4691194324720476</v>
      </c>
      <c r="BW6" s="16">
        <f>SQRT(SUMXMY2(Data!$CE6:$DB6,Data!$CE$76:$DB$76))</f>
        <v>6.5097367456508017</v>
      </c>
      <c r="BX6" s="16">
        <f>SQRT(SUMXMY2(Data!$CE6:$DB6,Data!$CE$77:$DB$77))</f>
        <v>7.7354986355239506</v>
      </c>
      <c r="BY6" s="16">
        <f>SQRT(SUMXMY2(Data!$CE6:$DB6,Data!$CE$78:$DB$78))</f>
        <v>6.6102606678888147</v>
      </c>
      <c r="BZ6" s="16">
        <f>SQRT(SUMXMY2(Data!$CE6:$DB6,Data!$CE$79:$DB$79))</f>
        <v>6.2409993871199614</v>
      </c>
      <c r="CA6" s="16">
        <f>SQRT(SUMXMY2(Data!$CE6:$DB6,Data!$CE$80:$DB$80))</f>
        <v>9.6983869840303214</v>
      </c>
      <c r="CB6" s="16">
        <f>SQRT(SUMXMY2(Data!$CE6:$DB6,Data!$CE$81:$DB$81))</f>
        <v>6.933813801191743</v>
      </c>
    </row>
    <row r="7" spans="1:80" x14ac:dyDescent="0.25">
      <c r="A7" s="20" t="str">
        <f>Data!C7</f>
        <v>Stawell1</v>
      </c>
      <c r="B7" s="16">
        <f>SQRT(SUMXMY2(Data!$CE3:$DB3,Data!$CE7:$DB7))</f>
        <v>5.780125422785237</v>
      </c>
      <c r="C7" s="16">
        <f>SQRT(SUMXMY2(Data!$CE7:$DB7,Data!$CE$4:$DB$4))</f>
        <v>5.4823783556009635</v>
      </c>
      <c r="D7" s="16">
        <f>SQRT(SUMXMY2(Data!$CE7:$DB7,Data!$CE$5:$DB$5))</f>
        <v>7.3765817100868452</v>
      </c>
      <c r="E7" s="16">
        <f>SQRT(SUMXMY2(Data!$CE7:$DB7,Data!$CE$6:$DB$6))</f>
        <v>6.9109312009071262</v>
      </c>
      <c r="F7" s="16">
        <f>SQRT(SUMXMY2(Data!$CE7:$DB7,Data!$CE$7:$DB$7))</f>
        <v>0</v>
      </c>
      <c r="G7" s="16">
        <f>SQRT(SUMXMY2(Data!$CE7:$DB7,Data!$CE$8:$DB$8))</f>
        <v>5.8584467497508772</v>
      </c>
      <c r="H7" s="16">
        <f>SQRT(SUMXMY2(Data!$CE7:$DB7,Data!$CE$9:$DB$9))</f>
        <v>7.1084734891433579</v>
      </c>
      <c r="I7" s="16">
        <f>SQRT(SUMXMY2(Data!$CE7:$DB7,Data!$CE$10:$DB$10))</f>
        <v>6.391143140313214</v>
      </c>
      <c r="J7" s="16">
        <f>SQRT(SUMXMY2(Data!$CE7:$DB7,Data!$CE$11:$DB$11))</f>
        <v>7.6838502015146863</v>
      </c>
      <c r="K7" s="16">
        <f>SQRT(SUMXMY2(Data!$CE7:$DB7,Data!$CE$12:$DB$12))</f>
        <v>6.8722325239233886</v>
      </c>
      <c r="L7" s="16">
        <f>SQRT(SUMXMY2(Data!$CE7:$DB7,Data!$CE$13:$DB$13))</f>
        <v>7.6410004873340762</v>
      </c>
      <c r="M7" s="16">
        <f>SQRT(SUMXMY2(Data!$CE7:$DB7,Data!$CE$14:$DB$14))</f>
        <v>6.772119574016199</v>
      </c>
      <c r="N7" s="16">
        <f>SQRT(SUMXMY2(Data!$CE7:$DB7,Data!$CE$15:$DB$15))</f>
        <v>6.6121052868377044</v>
      </c>
      <c r="O7" s="16">
        <f>SQRT(SUMXMY2(Data!$CE7:$DB7,Data!$CE$16:$DB$16))</f>
        <v>6.7470583990906858</v>
      </c>
      <c r="P7" s="16">
        <f>SQRT(SUMXMY2(Data!$CE7:$DB7,Data!$CE$17:$DB$17))</f>
        <v>6.5791487600042107</v>
      </c>
      <c r="Q7" s="16">
        <f>SQRT(SUMXMY2(Data!$CE7:$DB7,Data!$CE$18:$DB$18))</f>
        <v>5.7730649775569054</v>
      </c>
      <c r="R7" s="16">
        <f>SQRT(SUMXMY2(Data!$CE7:$DB7,Data!$CE$19:$DB$19))</f>
        <v>6.6543853230747425</v>
      </c>
      <c r="S7" s="16">
        <f>SQRT(SUMXMY2(Data!$CE7:$DB7,Data!$CE$20:$DB$20))</f>
        <v>5.8294947027217763</v>
      </c>
      <c r="T7" s="16">
        <f>SQRT(SUMXMY2(Data!$CE7:$DB7,Data!$CE$21:$DB$21))</f>
        <v>6.5691936157673183</v>
      </c>
      <c r="U7" s="16">
        <f>SQRT(SUMXMY2(Data!$CE7:$DB7,Data!$CE$22:$DB$22))</f>
        <v>6.3849840566983254</v>
      </c>
      <c r="V7" s="16">
        <f>SQRT(SUMXMY2(Data!$CE7:$DB7,Data!$CE$23:$DB$23))</f>
        <v>5.9078457139240346</v>
      </c>
      <c r="W7" s="16">
        <f>SQRT(SUMXMY2(Data!$CE7:$DB7,Data!$CE$24:$DB$24))</f>
        <v>4.62456155452782</v>
      </c>
      <c r="X7" s="16">
        <f>SQRT(SUMXMY2(Data!$CE7:$DB7,Data!$CE$25:$DB$25))</f>
        <v>7.1266813665298212</v>
      </c>
      <c r="Y7" s="16">
        <f>SQRT(SUMXMY2(Data!$CE7:$DB7,Data!$CE$26:$DB$26))</f>
        <v>5.9988985412853859</v>
      </c>
      <c r="Z7" s="16">
        <f>SQRT(SUMXMY2(Data!$CE7:$DB7,Data!$CE$27:$DB$27))</f>
        <v>6.1573048168047944</v>
      </c>
      <c r="AA7" s="16">
        <f>SQRT(SUMXMY2(Data!$CE7:$DB7,Data!$CE$28:$DB$28))</f>
        <v>6.6522525062355466</v>
      </c>
      <c r="AB7" s="16">
        <f>SQRT(SUMXMY2(Data!$CE7:$DB7,Data!$CE$29:$DB$29))</f>
        <v>6.7440974862303849</v>
      </c>
      <c r="AC7" s="16">
        <f>SQRT(SUMXMY2(Data!$CE7:$DB7,Data!$CE$30:$DB$30))</f>
        <v>7.3728287159753227</v>
      </c>
      <c r="AD7" s="16">
        <f>SQRT(SUMXMY2(Data!$CE7:$DB7,Data!$CE$31:$DB$31))</f>
        <v>5.924922526208257</v>
      </c>
      <c r="AE7" s="16">
        <f>SQRT(SUMXMY2(Data!$CE7:$DB7,Data!$CE$32:$DB$32))</f>
        <v>6.8349104663473756</v>
      </c>
      <c r="AF7" s="16">
        <f>SQRT(SUMXMY2(Data!$CE7:$DB7,Data!$CE$33:$DB$33))</f>
        <v>4.7202724123469588</v>
      </c>
      <c r="AG7" s="16">
        <f>SQRT(SUMXMY2(Data!$CE7:$DB7,Data!$CE$34:$DB$34))</f>
        <v>5.848538952323227</v>
      </c>
      <c r="AH7" s="16">
        <f>SQRT(SUMXMY2(Data!$CE7:$DB7,Data!$CE$35:$DB$35))</f>
        <v>6.0534607061811032</v>
      </c>
      <c r="AI7" s="16">
        <f>SQRT(SUMXMY2(Data!$CE7:$DB7,Data!$CE$36:$DB$36))</f>
        <v>6.7903978648053975</v>
      </c>
      <c r="AJ7" s="16">
        <f>SQRT(SUMXMY2(Data!$CE7:$DB7,Data!$CE$37:$DB$37))</f>
        <v>6.2137208733989517</v>
      </c>
      <c r="AK7" s="16">
        <f>SQRT(SUMXMY2(Data!$CE7:$DB7,Data!$CE$38:$DB$38))</f>
        <v>5.9311532070670205</v>
      </c>
      <c r="AL7" s="16">
        <f>SQRT(SUMXMY2(Data!$CE7:$DB7,Data!$CE$39:$DB$39))</f>
        <v>6.0565578810129361</v>
      </c>
      <c r="AM7" s="16">
        <f>SQRT(SUMXMY2(Data!$CE7:$DB7,Data!$CE$40:$DB$40))</f>
        <v>7.5200278867903894</v>
      </c>
      <c r="AN7" s="16">
        <f>SQRT(SUMXMY2(Data!$CE7:$DB7,Data!$CE$41:$DB$41))</f>
        <v>7.642193109167386</v>
      </c>
      <c r="AO7" s="16">
        <f>SQRT(SUMXMY2(Data!$CE7:$DB7,Data!$CE$42:$DB$42))</f>
        <v>6.8291089416764814</v>
      </c>
      <c r="AP7" s="16">
        <f>SQRT(SUMXMY2(Data!$CE7:$DB7,Data!$CE$43:$DB$43))</f>
        <v>6.154700205084354</v>
      </c>
      <c r="AQ7" s="16">
        <f>SQRT(SUMXMY2(Data!$CE7:$DB7,Data!$CE$44:$DB$44))</f>
        <v>7.1598946755510617</v>
      </c>
      <c r="AR7" s="16">
        <f>SQRT(SUMXMY2(Data!$CE7:$DB7,Data!$CE$45:$DB$45))</f>
        <v>6.2795322823989626</v>
      </c>
      <c r="AS7" s="16">
        <f>SQRT(SUMXMY2(Data!$CE7:$DB7,Data!$CE$46:$DB$46))</f>
        <v>6.2707010745789145</v>
      </c>
      <c r="AT7" s="16">
        <f>SQRT(SUMXMY2(Data!$CE7:$DB7,Data!$CE$47:$DB$47))</f>
        <v>5.201692828898695</v>
      </c>
      <c r="AU7" s="16">
        <f>SQRT(SUMXMY2(Data!$CE7:$DB7,Data!$CE$48:$DB$48))</f>
        <v>6.5300986589233929</v>
      </c>
      <c r="AV7" s="16">
        <f>SQRT(SUMXMY2(Data!$CE7:$DB7,Data!$CE$49:$DB$49))</f>
        <v>5.9124230575481169</v>
      </c>
      <c r="AW7" s="16">
        <f>SQRT(SUMXMY2(Data!$CE7:$DB7,Data!$CE$50:$DB$50))</f>
        <v>7.1816710722336712</v>
      </c>
      <c r="AX7" s="16">
        <f>SQRT(SUMXMY2(Data!$CE7:$DB7,Data!$CE$51:$DB$51))</f>
        <v>7.3520071490720262</v>
      </c>
      <c r="AY7" s="16">
        <f>SQRT(SUMXMY2(Data!$CE7:$DB7,Data!$CE$52:$DB$52))</f>
        <v>7.1152745675401574</v>
      </c>
      <c r="AZ7" s="16">
        <f>SQRT(SUMXMY2(Data!$CE7:$DB7,Data!$CE$53:$DB$53))</f>
        <v>5.7455054347894947</v>
      </c>
      <c r="BA7" s="16">
        <f>SQRT(SUMXMY2(Data!$CE7:$DB7,Data!$CE$54:$DB$54))</f>
        <v>5.7068202722566559</v>
      </c>
      <c r="BB7" s="16">
        <f>SQRT(SUMXMY2(Data!$CE7:$DB7,Data!$CE$55:$DB$55))</f>
        <v>6.6458273774137178</v>
      </c>
      <c r="BC7" s="16">
        <f>SQRT(SUMXMY2(Data!$CE7:$DB7,Data!$CE$56:$DB$56))</f>
        <v>6.3765088970891837</v>
      </c>
      <c r="BD7" s="16">
        <f>SQRT(SUMXMY2(Data!$CE7:$DB7,Data!$CE$57:$DB$57))</f>
        <v>6.7030342108180561</v>
      </c>
      <c r="BE7" s="16">
        <f>SQRT(SUMXMY2(Data!$CE7:$DB7,Data!$CE$58:$DB$58))</f>
        <v>7.5998547537783567</v>
      </c>
      <c r="BF7" s="16">
        <f>SQRT(SUMXMY2(Data!$CE7:$DB7,Data!$CE$59:$DB$59))</f>
        <v>7.3594071855099878</v>
      </c>
      <c r="BG7" s="16">
        <f>SQRT(SUMXMY2(Data!$CE7:$DB7,Data!$CE$60:$DB$60))</f>
        <v>7.349545178183817</v>
      </c>
      <c r="BH7" s="16">
        <f>SQRT(SUMXMY2(Data!$CE7:$DB7,Data!$CE$61:$DB$61))</f>
        <v>6.4444779778202994</v>
      </c>
      <c r="BI7" s="16">
        <f>SQRT(SUMXMY2(Data!$CE7:$DB7,Data!$CE$62:$DB$62))</f>
        <v>7.4496404849747853</v>
      </c>
      <c r="BJ7" s="16">
        <f>SQRT(SUMXMY2(Data!$CE7:$DB7,Data!$CE$63:$DB$63))</f>
        <v>5.640489497760413</v>
      </c>
      <c r="BK7" s="16">
        <f>SQRT(SUMXMY2(Data!$CE7:$DB7,Data!$CE$64:$DB$64))</f>
        <v>6.6654522721657932</v>
      </c>
      <c r="BL7" s="16">
        <f>SQRT(SUMXMY2(Data!$CE7:$DB7,Data!$CE$65:$DB$65))</f>
        <v>6.5607886860862177</v>
      </c>
      <c r="BM7" s="16">
        <f>SQRT(SUMXMY2(Data!$CE7:$DB7,Data!$CE$66:$DB$66))</f>
        <v>6.1072762978730717</v>
      </c>
      <c r="BN7" s="16">
        <f>SQRT(SUMXMY2(Data!$CE7:$DB7,Data!$CE$67:$DB$67))</f>
        <v>5.0887828954899881</v>
      </c>
      <c r="BO7" s="16">
        <f>SQRT(SUMXMY2(Data!$CE7:$DB7,Data!$CE$68:$DB$68))</f>
        <v>8.0047974717409058</v>
      </c>
      <c r="BP7" s="16">
        <f>SQRT(SUMXMY2(Data!$CE7:$DB7,Data!$CE$69:$DB$69))</f>
        <v>6.1341465127076287</v>
      </c>
      <c r="BQ7" s="16">
        <f>SQRT(SUMXMY2(Data!$CE7:$DB7,Data!$CE$70:$DB$70))</f>
        <v>6.5915227065720199</v>
      </c>
      <c r="BR7" s="16">
        <f>SQRT(SUMXMY2(Data!$CE7:$DB7,Data!$CE$71:$DB$71))</f>
        <v>6.8428444550204803</v>
      </c>
      <c r="BS7" s="16">
        <f>SQRT(SUMXMY2(Data!$CE7:$DB7,Data!$CE$72:$DB$72))</f>
        <v>6.6007216727384623</v>
      </c>
      <c r="BT7" s="16">
        <f>SQRT(SUMXMY2(Data!$CE7:$DB7,Data!$CE$73:$DB$73))</f>
        <v>6.5078926871860885</v>
      </c>
      <c r="BU7" s="16">
        <f>SQRT(SUMXMY2(Data!$CE7:$DB7,Data!$CE$74:$DB$74))</f>
        <v>5.9042352041020445</v>
      </c>
      <c r="BV7" s="16">
        <f>SQRT(SUMXMY2(Data!$CE7:$DB7,Data!$CE$75:$DB$75))</f>
        <v>5.9663946257432512</v>
      </c>
      <c r="BW7" s="16">
        <f>SQRT(SUMXMY2(Data!$CE7:$DB7,Data!$CE$76:$DB$76))</f>
        <v>6.448189005226844</v>
      </c>
      <c r="BX7" s="16">
        <f>SQRT(SUMXMY2(Data!$CE7:$DB7,Data!$CE$77:$DB$77))</f>
        <v>4.4389881574401455</v>
      </c>
      <c r="BY7" s="16">
        <f>SQRT(SUMXMY2(Data!$CE7:$DB7,Data!$CE$78:$DB$78))</f>
        <v>4.7256705355111439</v>
      </c>
      <c r="BZ7" s="16">
        <f>SQRT(SUMXMY2(Data!$CE7:$DB7,Data!$CE$79:$DB$79))</f>
        <v>6.1841937468322792</v>
      </c>
      <c r="CA7" s="16">
        <f>SQRT(SUMXMY2(Data!$CE7:$DB7,Data!$CE$80:$DB$80))</f>
        <v>5.8960160093697596</v>
      </c>
      <c r="CB7" s="16">
        <f>SQRT(SUMXMY2(Data!$CE7:$DB7,Data!$CE$81:$DB$81))</f>
        <v>5.6741977827983439</v>
      </c>
    </row>
    <row r="8" spans="1:80" x14ac:dyDescent="0.25">
      <c r="A8" s="20" t="str">
        <f>Data!C8</f>
        <v>Stawell2</v>
      </c>
      <c r="B8" s="16">
        <f>SQRT(SUMXMY2(Data!$CE3:$DB3,Data!$CE8:$DB8))</f>
        <v>5.673390857897191</v>
      </c>
      <c r="C8" s="16">
        <f>SQRT(SUMXMY2(Data!$CE8:$DB8,Data!$CE$4:$DB$4))</f>
        <v>5.2502765597181194</v>
      </c>
      <c r="D8" s="16">
        <f>SQRT(SUMXMY2(Data!$CE8:$DB8,Data!$CE$5:$DB$5))</f>
        <v>6.42603156971908</v>
      </c>
      <c r="E8" s="16">
        <f>SQRT(SUMXMY2(Data!$CE8:$DB8,Data!$CE$6:$DB$6))</f>
        <v>6.6339253990288594</v>
      </c>
      <c r="F8" s="16">
        <f>SQRT(SUMXMY2(Data!$CE8:$DB8,Data!$CE$7:$DB$7))</f>
        <v>5.8584467497508772</v>
      </c>
      <c r="G8" s="16">
        <f>SQRT(SUMXMY2(Data!$CE8:$DB8,Data!$CE$8:$DB$8))</f>
        <v>0</v>
      </c>
      <c r="H8" s="16">
        <f>SQRT(SUMXMY2(Data!$CE8:$DB8,Data!$CE$9:$DB$9))</f>
        <v>7.372389056431194</v>
      </c>
      <c r="I8" s="16">
        <f>SQRT(SUMXMY2(Data!$CE8:$DB8,Data!$CE$10:$DB$10))</f>
        <v>6.8475169713997799</v>
      </c>
      <c r="J8" s="16">
        <f>SQRT(SUMXMY2(Data!$CE8:$DB8,Data!$CE$11:$DB$11))</f>
        <v>4.0947215234708363</v>
      </c>
      <c r="K8" s="16">
        <f>SQRT(SUMXMY2(Data!$CE8:$DB8,Data!$CE$12:$DB$12))</f>
        <v>4.7388654816511906</v>
      </c>
      <c r="L8" s="16">
        <f>SQRT(SUMXMY2(Data!$CE8:$DB8,Data!$CE$13:$DB$13))</f>
        <v>6.8490196902538782</v>
      </c>
      <c r="M8" s="16">
        <f>SQRT(SUMXMY2(Data!$CE8:$DB8,Data!$CE$14:$DB$14))</f>
        <v>5.5176740433810769</v>
      </c>
      <c r="N8" s="16">
        <f>SQRT(SUMXMY2(Data!$CE8:$DB8,Data!$CE$15:$DB$15))</f>
        <v>5.1928219531022046</v>
      </c>
      <c r="O8" s="16">
        <f>SQRT(SUMXMY2(Data!$CE8:$DB8,Data!$CE$16:$DB$16))</f>
        <v>6.167370676902407</v>
      </c>
      <c r="P8" s="16">
        <f>SQRT(SUMXMY2(Data!$CE8:$DB8,Data!$CE$17:$DB$17))</f>
        <v>5.704003964379754</v>
      </c>
      <c r="Q8" s="16">
        <f>SQRT(SUMXMY2(Data!$CE8:$DB8,Data!$CE$18:$DB$18))</f>
        <v>3.0048002166210663</v>
      </c>
      <c r="R8" s="16">
        <f>SQRT(SUMXMY2(Data!$CE8:$DB8,Data!$CE$19:$DB$19))</f>
        <v>2.2898393195990576</v>
      </c>
      <c r="S8" s="16">
        <f>SQRT(SUMXMY2(Data!$CE8:$DB8,Data!$CE$20:$DB$20))</f>
        <v>3.7467456973759736</v>
      </c>
      <c r="T8" s="16">
        <f>SQRT(SUMXMY2(Data!$CE8:$DB8,Data!$CE$21:$DB$21))</f>
        <v>2.3245433619028106</v>
      </c>
      <c r="U8" s="16">
        <f>SQRT(SUMXMY2(Data!$CE8:$DB8,Data!$CE$22:$DB$22))</f>
        <v>4.9584480015862358</v>
      </c>
      <c r="V8" s="16">
        <f>SQRT(SUMXMY2(Data!$CE8:$DB8,Data!$CE$23:$DB$23))</f>
        <v>6.2175565960747692</v>
      </c>
      <c r="W8" s="16">
        <f>SQRT(SUMXMY2(Data!$CE8:$DB8,Data!$CE$24:$DB$24))</f>
        <v>6.260042560999894</v>
      </c>
      <c r="X8" s="16">
        <f>SQRT(SUMXMY2(Data!$CE8:$DB8,Data!$CE$25:$DB$25))</f>
        <v>5.3410321743874523</v>
      </c>
      <c r="Y8" s="16">
        <f>SQRT(SUMXMY2(Data!$CE8:$DB8,Data!$CE$26:$DB$26))</f>
        <v>3.5482318403270123</v>
      </c>
      <c r="Z8" s="16">
        <f>SQRT(SUMXMY2(Data!$CE8:$DB8,Data!$CE$27:$DB$27))</f>
        <v>4.6743618564081233</v>
      </c>
      <c r="AA8" s="16">
        <f>SQRT(SUMXMY2(Data!$CE8:$DB8,Data!$CE$28:$DB$28))</f>
        <v>5.4667262622132649</v>
      </c>
      <c r="AB8" s="16">
        <f>SQRT(SUMXMY2(Data!$CE8:$DB8,Data!$CE$29:$DB$29))</f>
        <v>6.1104584108003355</v>
      </c>
      <c r="AC8" s="16">
        <f>SQRT(SUMXMY2(Data!$CE8:$DB8,Data!$CE$30:$DB$30))</f>
        <v>5.9405004346626562</v>
      </c>
      <c r="AD8" s="16">
        <f>SQRT(SUMXMY2(Data!$CE8:$DB8,Data!$CE$31:$DB$31))</f>
        <v>3.5621524115152741</v>
      </c>
      <c r="AE8" s="16">
        <f>SQRT(SUMXMY2(Data!$CE8:$DB8,Data!$CE$32:$DB$32))</f>
        <v>5.0734051017915078</v>
      </c>
      <c r="AF8" s="16">
        <f>SQRT(SUMXMY2(Data!$CE8:$DB8,Data!$CE$33:$DB$33))</f>
        <v>3.4829334929832898</v>
      </c>
      <c r="AG8" s="16">
        <f>SQRT(SUMXMY2(Data!$CE8:$DB8,Data!$CE$34:$DB$34))</f>
        <v>3.8923460966162295</v>
      </c>
      <c r="AH8" s="16">
        <f>SQRT(SUMXMY2(Data!$CE8:$DB8,Data!$CE$35:$DB$35))</f>
        <v>3.7052655928874119</v>
      </c>
      <c r="AI8" s="16">
        <f>SQRT(SUMXMY2(Data!$CE8:$DB8,Data!$CE$36:$DB$36))</f>
        <v>4.9460181695554057</v>
      </c>
      <c r="AJ8" s="16">
        <f>SQRT(SUMXMY2(Data!$CE8:$DB8,Data!$CE$37:$DB$37))</f>
        <v>4.3651594404392267</v>
      </c>
      <c r="AK8" s="16">
        <f>SQRT(SUMXMY2(Data!$CE8:$DB8,Data!$CE$38:$DB$38))</f>
        <v>6.2528855243218606</v>
      </c>
      <c r="AL8" s="16">
        <f>SQRT(SUMXMY2(Data!$CE8:$DB8,Data!$CE$39:$DB$39))</f>
        <v>6.4592361545644366</v>
      </c>
      <c r="AM8" s="16">
        <f>SQRT(SUMXMY2(Data!$CE8:$DB8,Data!$CE$40:$DB$40))</f>
        <v>5.0161358698004319</v>
      </c>
      <c r="AN8" s="16">
        <f>SQRT(SUMXMY2(Data!$CE8:$DB8,Data!$CE$41:$DB$41))</f>
        <v>4.2010429597786381</v>
      </c>
      <c r="AO8" s="16">
        <f>SQRT(SUMXMY2(Data!$CE8:$DB8,Data!$CE$42:$DB$42))</f>
        <v>4.9024346572419839</v>
      </c>
      <c r="AP8" s="16">
        <f>SQRT(SUMXMY2(Data!$CE8:$DB8,Data!$CE$43:$DB$43))</f>
        <v>5.4204436325888441</v>
      </c>
      <c r="AQ8" s="16">
        <f>SQRT(SUMXMY2(Data!$CE8:$DB8,Data!$CE$44:$DB$44))</f>
        <v>5.7710497218074837</v>
      </c>
      <c r="AR8" s="16">
        <f>SQRT(SUMXMY2(Data!$CE8:$DB8,Data!$CE$45:$DB$45))</f>
        <v>4.3521540091475241</v>
      </c>
      <c r="AS8" s="16">
        <f>SQRT(SUMXMY2(Data!$CE8:$DB8,Data!$CE$46:$DB$46))</f>
        <v>4.3980231518239767</v>
      </c>
      <c r="AT8" s="16">
        <f>SQRT(SUMXMY2(Data!$CE8:$DB8,Data!$CE$47:$DB$47))</f>
        <v>3.2667598559066549</v>
      </c>
      <c r="AU8" s="16">
        <f>SQRT(SUMXMY2(Data!$CE8:$DB8,Data!$CE$48:$DB$48))</f>
        <v>2.8356742766338199</v>
      </c>
      <c r="AV8" s="16">
        <f>SQRT(SUMXMY2(Data!$CE8:$DB8,Data!$CE$49:$DB$49))</f>
        <v>3.3545166184348316</v>
      </c>
      <c r="AW8" s="16">
        <f>SQRT(SUMXMY2(Data!$CE8:$DB8,Data!$CE$50:$DB$50))</f>
        <v>3.381569882773678</v>
      </c>
      <c r="AX8" s="16">
        <f>SQRT(SUMXMY2(Data!$CE8:$DB8,Data!$CE$51:$DB$51))</f>
        <v>4.2188021846303663</v>
      </c>
      <c r="AY8" s="16">
        <f>SQRT(SUMXMY2(Data!$CE8:$DB8,Data!$CE$52:$DB$52))</f>
        <v>3.2245798987272498</v>
      </c>
      <c r="AZ8" s="16">
        <f>SQRT(SUMXMY2(Data!$CE8:$DB8,Data!$CE$53:$DB$53))</f>
        <v>5.1090414892524665</v>
      </c>
      <c r="BA8" s="16">
        <f>SQRT(SUMXMY2(Data!$CE8:$DB8,Data!$CE$54:$DB$54))</f>
        <v>5.8059372021645865</v>
      </c>
      <c r="BB8" s="16">
        <f>SQRT(SUMXMY2(Data!$CE8:$DB8,Data!$CE$55:$DB$55))</f>
        <v>6.9380291634589391</v>
      </c>
      <c r="BC8" s="16">
        <f>SQRT(SUMXMY2(Data!$CE8:$DB8,Data!$CE$56:$DB$56))</f>
        <v>6.8376618168954248</v>
      </c>
      <c r="BD8" s="16">
        <f>SQRT(SUMXMY2(Data!$CE8:$DB8,Data!$CE$57:$DB$57))</f>
        <v>5.263944470644252</v>
      </c>
      <c r="BE8" s="16">
        <f>SQRT(SUMXMY2(Data!$CE8:$DB8,Data!$CE$58:$DB$58))</f>
        <v>6.8113943860775974</v>
      </c>
      <c r="BF8" s="16">
        <f>SQRT(SUMXMY2(Data!$CE8:$DB8,Data!$CE$59:$DB$59))</f>
        <v>6.9480099927904391</v>
      </c>
      <c r="BG8" s="16">
        <f>SQRT(SUMXMY2(Data!$CE8:$DB8,Data!$CE$60:$DB$60))</f>
        <v>6.6900000972663571</v>
      </c>
      <c r="BH8" s="16">
        <f>SQRT(SUMXMY2(Data!$CE8:$DB8,Data!$CE$61:$DB$61))</f>
        <v>5.0604588375161734</v>
      </c>
      <c r="BI8" s="16">
        <f>SQRT(SUMXMY2(Data!$CE8:$DB8,Data!$CE$62:$DB$62))</f>
        <v>6.857514935786643</v>
      </c>
      <c r="BJ8" s="16">
        <f>SQRT(SUMXMY2(Data!$CE8:$DB8,Data!$CE$63:$DB$63))</f>
        <v>5.3882628794551017</v>
      </c>
      <c r="BK8" s="16">
        <f>SQRT(SUMXMY2(Data!$CE8:$DB8,Data!$CE$64:$DB$64))</f>
        <v>6.3583382564209128</v>
      </c>
      <c r="BL8" s="16">
        <f>SQRT(SUMXMY2(Data!$CE8:$DB8,Data!$CE$65:$DB$65))</f>
        <v>4.3924031389283691</v>
      </c>
      <c r="BM8" s="16">
        <f>SQRT(SUMXMY2(Data!$CE8:$DB8,Data!$CE$66:$DB$66))</f>
        <v>4.1869059234509507</v>
      </c>
      <c r="BN8" s="16">
        <f>SQRT(SUMXMY2(Data!$CE8:$DB8,Data!$CE$67:$DB$67))</f>
        <v>4.3671426345018016</v>
      </c>
      <c r="BO8" s="16">
        <f>SQRT(SUMXMY2(Data!$CE8:$DB8,Data!$CE$68:$DB$68))</f>
        <v>6.5803530071963978</v>
      </c>
      <c r="BP8" s="16">
        <f>SQRT(SUMXMY2(Data!$CE8:$DB8,Data!$CE$69:$DB$69))</f>
        <v>4.2022168286842332</v>
      </c>
      <c r="BQ8" s="16">
        <f>SQRT(SUMXMY2(Data!$CE8:$DB8,Data!$CE$70:$DB$70))</f>
        <v>1.8953701602505282</v>
      </c>
      <c r="BR8" s="16">
        <f>SQRT(SUMXMY2(Data!$CE8:$DB8,Data!$CE$71:$DB$71))</f>
        <v>3.5956117885503436</v>
      </c>
      <c r="BS8" s="16">
        <f>SQRT(SUMXMY2(Data!$CE8:$DB8,Data!$CE$72:$DB$72))</f>
        <v>3.5422909056677954</v>
      </c>
      <c r="BT8" s="16">
        <f>SQRT(SUMXMY2(Data!$CE8:$DB8,Data!$CE$73:$DB$73))</f>
        <v>5.5426088701327441</v>
      </c>
      <c r="BU8" s="16">
        <f>SQRT(SUMXMY2(Data!$CE8:$DB8,Data!$CE$74:$DB$74))</f>
        <v>3.0700272725830917</v>
      </c>
      <c r="BV8" s="16">
        <f>SQRT(SUMXMY2(Data!$CE8:$DB8,Data!$CE$75:$DB$75))</f>
        <v>5.4245294253916336</v>
      </c>
      <c r="BW8" s="16">
        <f>SQRT(SUMXMY2(Data!$CE8:$DB8,Data!$CE$76:$DB$76))</f>
        <v>6.4623389919883722</v>
      </c>
      <c r="BX8" s="16">
        <f>SQRT(SUMXMY2(Data!$CE8:$DB8,Data!$CE$77:$DB$77))</f>
        <v>4.2505793572899453</v>
      </c>
      <c r="BY8" s="16">
        <f>SQRT(SUMXMY2(Data!$CE8:$DB8,Data!$CE$78:$DB$78))</f>
        <v>3.8689100848771525</v>
      </c>
      <c r="BZ8" s="16">
        <f>SQRT(SUMXMY2(Data!$CE8:$DB8,Data!$CE$79:$DB$79))</f>
        <v>6.1264880812309288</v>
      </c>
      <c r="CA8" s="16">
        <f>SQRT(SUMXMY2(Data!$CE8:$DB8,Data!$CE$80:$DB$80))</f>
        <v>5.8551078755491943</v>
      </c>
      <c r="CB8" s="16">
        <f>SQRT(SUMXMY2(Data!$CE8:$DB8,Data!$CE$81:$DB$81))</f>
        <v>3.0037889951700523</v>
      </c>
    </row>
    <row r="9" spans="1:80" x14ac:dyDescent="0.25">
      <c r="A9" s="20" t="str">
        <f>Data!C9</f>
        <v>Fort_Knox1</v>
      </c>
      <c r="B9" s="16">
        <f>SQRT(SUMXMY2(Data!$CE3:$DB3,Data!$CE9:$DB9))</f>
        <v>6.28199474954791</v>
      </c>
      <c r="C9" s="16">
        <f>SQRT(SUMXMY2(Data!$CE9:$DB9,Data!$CE$4:$DB$4))</f>
        <v>5.2294599432518147</v>
      </c>
      <c r="D9" s="16">
        <f>SQRT(SUMXMY2(Data!$CE9:$DB9,Data!$CE$5:$DB$5))</f>
        <v>6.4866911918934669</v>
      </c>
      <c r="E9" s="16">
        <f>SQRT(SUMXMY2(Data!$CE9:$DB9,Data!$CE$6:$DB$6))</f>
        <v>6.7288119766846766</v>
      </c>
      <c r="F9" s="16">
        <f>SQRT(SUMXMY2(Data!$CE9:$DB9,Data!$CE$7:$DB$7))</f>
        <v>7.1084734891433579</v>
      </c>
      <c r="G9" s="16">
        <f>SQRT(SUMXMY2(Data!$CE9:$DB9,Data!$CE$8:$DB$8))</f>
        <v>7.372389056431194</v>
      </c>
      <c r="H9" s="16">
        <f>SQRT(SUMXMY2(Data!$CE9:$DB9,Data!$CE$9:$DB$9))</f>
        <v>0</v>
      </c>
      <c r="I9" s="16">
        <f>SQRT(SUMXMY2(Data!$CE9:$DB9,Data!$CE$10:$DB$10))</f>
        <v>4.3662927977303552</v>
      </c>
      <c r="J9" s="16">
        <f>SQRT(SUMXMY2(Data!$CE9:$DB9,Data!$CE$11:$DB$11))</f>
        <v>7.1767807328394317</v>
      </c>
      <c r="K9" s="16">
        <f>SQRT(SUMXMY2(Data!$CE9:$DB9,Data!$CE$12:$DB$12))</f>
        <v>5.119505213305354</v>
      </c>
      <c r="L9" s="16">
        <f>SQRT(SUMXMY2(Data!$CE9:$DB9,Data!$CE$13:$DB$13))</f>
        <v>6.015641800353956</v>
      </c>
      <c r="M9" s="16">
        <f>SQRT(SUMXMY2(Data!$CE9:$DB9,Data!$CE$14:$DB$14))</f>
        <v>6.3057863096612623</v>
      </c>
      <c r="N9" s="16">
        <f>SQRT(SUMXMY2(Data!$CE9:$DB9,Data!$CE$15:$DB$15))</f>
        <v>6.9759079715097219</v>
      </c>
      <c r="O9" s="16">
        <f>SQRT(SUMXMY2(Data!$CE9:$DB9,Data!$CE$16:$DB$16))</f>
        <v>7.0025364276130295</v>
      </c>
      <c r="P9" s="16">
        <f>SQRT(SUMXMY2(Data!$CE9:$DB9,Data!$CE$17:$DB$17))</f>
        <v>7.0072775927774016</v>
      </c>
      <c r="Q9" s="16">
        <f>SQRT(SUMXMY2(Data!$CE9:$DB9,Data!$CE$18:$DB$18))</f>
        <v>7.8138692017279112</v>
      </c>
      <c r="R9" s="16">
        <f>SQRT(SUMXMY2(Data!$CE9:$DB9,Data!$CE$19:$DB$19))</f>
        <v>7.8989870126570674</v>
      </c>
      <c r="S9" s="16">
        <f>SQRT(SUMXMY2(Data!$CE9:$DB9,Data!$CE$20:$DB$20))</f>
        <v>6.9276423348463583</v>
      </c>
      <c r="T9" s="16">
        <f>SQRT(SUMXMY2(Data!$CE9:$DB9,Data!$CE$21:$DB$21))</f>
        <v>7.7261068590114252</v>
      </c>
      <c r="U9" s="16">
        <f>SQRT(SUMXMY2(Data!$CE9:$DB9,Data!$CE$22:$DB$22))</f>
        <v>7.1549219298832636</v>
      </c>
      <c r="V9" s="16">
        <f>SQRT(SUMXMY2(Data!$CE9:$DB9,Data!$CE$23:$DB$23))</f>
        <v>7.9482070924973094</v>
      </c>
      <c r="W9" s="16">
        <f>SQRT(SUMXMY2(Data!$CE9:$DB9,Data!$CE$24:$DB$24))</f>
        <v>9.2011141337878541</v>
      </c>
      <c r="X9" s="16">
        <f>SQRT(SUMXMY2(Data!$CE9:$DB9,Data!$CE$25:$DB$25))</f>
        <v>8.3675793015113396</v>
      </c>
      <c r="Y9" s="16">
        <f>SQRT(SUMXMY2(Data!$CE9:$DB9,Data!$CE$26:$DB$26))</f>
        <v>8.2077927442301952</v>
      </c>
      <c r="Z9" s="16">
        <f>SQRT(SUMXMY2(Data!$CE9:$DB9,Data!$CE$27:$DB$27))</f>
        <v>8.1251845889927328</v>
      </c>
      <c r="AA9" s="16">
        <f>SQRT(SUMXMY2(Data!$CE9:$DB9,Data!$CE$28:$DB$28))</f>
        <v>6.8099198418248568</v>
      </c>
      <c r="AB9" s="16">
        <f>SQRT(SUMXMY2(Data!$CE9:$DB9,Data!$CE$29:$DB$29))</f>
        <v>5.9617032220612147</v>
      </c>
      <c r="AC9" s="16">
        <f>SQRT(SUMXMY2(Data!$CE9:$DB9,Data!$CE$30:$DB$30))</f>
        <v>6.9965621977772834</v>
      </c>
      <c r="AD9" s="16">
        <f>SQRT(SUMXMY2(Data!$CE9:$DB9,Data!$CE$31:$DB$31))</f>
        <v>9.022589906131536</v>
      </c>
      <c r="AE9" s="16">
        <f>SQRT(SUMXMY2(Data!$CE9:$DB9,Data!$CE$32:$DB$32))</f>
        <v>8.2557267564032628</v>
      </c>
      <c r="AF9" s="16">
        <f>SQRT(SUMXMY2(Data!$CE9:$DB9,Data!$CE$33:$DB$33))</f>
        <v>7.8131411712734851</v>
      </c>
      <c r="AG9" s="16">
        <f>SQRT(SUMXMY2(Data!$CE9:$DB9,Data!$CE$34:$DB$34))</f>
        <v>8.9891405378042588</v>
      </c>
      <c r="AH9" s="16">
        <f>SQRT(SUMXMY2(Data!$CE9:$DB9,Data!$CE$35:$DB$35))</f>
        <v>7.6468244960816456</v>
      </c>
      <c r="AI9" s="16">
        <f>SQRT(SUMXMY2(Data!$CE9:$DB9,Data!$CE$36:$DB$36))</f>
        <v>8.4017657805628438</v>
      </c>
      <c r="AJ9" s="16">
        <f>SQRT(SUMXMY2(Data!$CE9:$DB9,Data!$CE$37:$DB$37))</f>
        <v>8.6923627533019232</v>
      </c>
      <c r="AK9" s="16">
        <f>SQRT(SUMXMY2(Data!$CE9:$DB9,Data!$CE$38:$DB$38))</f>
        <v>6.7985307825828656</v>
      </c>
      <c r="AL9" s="16">
        <f>SQRT(SUMXMY2(Data!$CE9:$DB9,Data!$CE$39:$DB$39))</f>
        <v>8.1988394467755281</v>
      </c>
      <c r="AM9" s="16">
        <f>SQRT(SUMXMY2(Data!$CE9:$DB9,Data!$CE$40:$DB$40))</f>
        <v>7.398829110769217</v>
      </c>
      <c r="AN9" s="16">
        <f>SQRT(SUMXMY2(Data!$CE9:$DB9,Data!$CE$41:$DB$41))</f>
        <v>9.0284867424217783</v>
      </c>
      <c r="AO9" s="16">
        <f>SQRT(SUMXMY2(Data!$CE9:$DB9,Data!$CE$42:$DB$42))</f>
        <v>8.5241289205824184</v>
      </c>
      <c r="AP9" s="16">
        <f>SQRT(SUMXMY2(Data!$CE9:$DB9,Data!$CE$43:$DB$43))</f>
        <v>5.9819842724116752</v>
      </c>
      <c r="AQ9" s="16">
        <f>SQRT(SUMXMY2(Data!$CE9:$DB9,Data!$CE$44:$DB$44))</f>
        <v>8.8968344012383032</v>
      </c>
      <c r="AR9" s="16">
        <f>SQRT(SUMXMY2(Data!$CE9:$DB9,Data!$CE$45:$DB$45))</f>
        <v>8.818839256420226</v>
      </c>
      <c r="AS9" s="16">
        <f>SQRT(SUMXMY2(Data!$CE9:$DB9,Data!$CE$46:$DB$46))</f>
        <v>8.840950703976068</v>
      </c>
      <c r="AT9" s="16">
        <f>SQRT(SUMXMY2(Data!$CE9:$DB9,Data!$CE$47:$DB$47))</f>
        <v>7.8219236557890879</v>
      </c>
      <c r="AU9" s="16">
        <f>SQRT(SUMXMY2(Data!$CE9:$DB9,Data!$CE$48:$DB$48))</f>
        <v>7.406701384142524</v>
      </c>
      <c r="AV9" s="16">
        <f>SQRT(SUMXMY2(Data!$CE9:$DB9,Data!$CE$49:$DB$49))</f>
        <v>7.883924255738509</v>
      </c>
      <c r="AW9" s="16">
        <f>SQRT(SUMXMY2(Data!$CE9:$DB9,Data!$CE$50:$DB$50))</f>
        <v>8.3938069511004016</v>
      </c>
      <c r="AX9" s="16">
        <f>SQRT(SUMXMY2(Data!$CE9:$DB9,Data!$CE$51:$DB$51))</f>
        <v>7.728131774975088</v>
      </c>
      <c r="AY9" s="16">
        <f>SQRT(SUMXMY2(Data!$CE9:$DB9,Data!$CE$52:$DB$52))</f>
        <v>7.8455462903253492</v>
      </c>
      <c r="AZ9" s="16">
        <f>SQRT(SUMXMY2(Data!$CE9:$DB9,Data!$CE$53:$DB$53))</f>
        <v>5.2428191407866152</v>
      </c>
      <c r="BA9" s="16">
        <f>SQRT(SUMXMY2(Data!$CE9:$DB9,Data!$CE$54:$DB$54))</f>
        <v>4.9518830710602346</v>
      </c>
      <c r="BB9" s="16">
        <f>SQRT(SUMXMY2(Data!$CE9:$DB9,Data!$CE$55:$DB$55))</f>
        <v>3.5454932165223552</v>
      </c>
      <c r="BC9" s="16">
        <f>SQRT(SUMXMY2(Data!$CE9:$DB9,Data!$CE$56:$DB$56))</f>
        <v>4.3012158908847224</v>
      </c>
      <c r="BD9" s="16">
        <f>SQRT(SUMXMY2(Data!$CE9:$DB9,Data!$CE$57:$DB$57))</f>
        <v>5.3668057481191802</v>
      </c>
      <c r="BE9" s="16">
        <f>SQRT(SUMXMY2(Data!$CE9:$DB9,Data!$CE$58:$DB$58))</f>
        <v>7.4872042448346914</v>
      </c>
      <c r="BF9" s="16">
        <f>SQRT(SUMXMY2(Data!$CE9:$DB9,Data!$CE$59:$DB$59))</f>
        <v>7.8904336814001477</v>
      </c>
      <c r="BG9" s="16">
        <f>SQRT(SUMXMY2(Data!$CE9:$DB9,Data!$CE$60:$DB$60))</f>
        <v>7.6690888354525661</v>
      </c>
      <c r="BH9" s="16">
        <f>SQRT(SUMXMY2(Data!$CE9:$DB9,Data!$CE$61:$DB$61))</f>
        <v>6.7053692481946889</v>
      </c>
      <c r="BI9" s="16">
        <f>SQRT(SUMXMY2(Data!$CE9:$DB9,Data!$CE$62:$DB$62))</f>
        <v>10.158199201463859</v>
      </c>
      <c r="BJ9" s="16">
        <f>SQRT(SUMXMY2(Data!$CE9:$DB9,Data!$CE$63:$DB$63))</f>
        <v>8.2493290720686598</v>
      </c>
      <c r="BK9" s="16">
        <f>SQRT(SUMXMY2(Data!$CE9:$DB9,Data!$CE$64:$DB$64))</f>
        <v>8.8331472937919653</v>
      </c>
      <c r="BL9" s="16">
        <f>SQRT(SUMXMY2(Data!$CE9:$DB9,Data!$CE$65:$DB$65))</f>
        <v>7.8338956839271807</v>
      </c>
      <c r="BM9" s="16">
        <f>SQRT(SUMXMY2(Data!$CE9:$DB9,Data!$CE$66:$DB$66))</f>
        <v>6.1036895697517366</v>
      </c>
      <c r="BN9" s="16">
        <f>SQRT(SUMXMY2(Data!$CE9:$DB9,Data!$CE$67:$DB$67))</f>
        <v>6.7427569572019115</v>
      </c>
      <c r="BO9" s="16">
        <f>SQRT(SUMXMY2(Data!$CE9:$DB9,Data!$CE$68:$DB$68))</f>
        <v>8.2365079878498442</v>
      </c>
      <c r="BP9" s="16">
        <f>SQRT(SUMXMY2(Data!$CE9:$DB9,Data!$CE$69:$DB$69))</f>
        <v>8.1456216111133433</v>
      </c>
      <c r="BQ9" s="16">
        <f>SQRT(SUMXMY2(Data!$CE9:$DB9,Data!$CE$70:$DB$70))</f>
        <v>8.3883585146086723</v>
      </c>
      <c r="BR9" s="16">
        <f>SQRT(SUMXMY2(Data!$CE9:$DB9,Data!$CE$71:$DB$71))</f>
        <v>8.5795390086130183</v>
      </c>
      <c r="BS9" s="16">
        <f>SQRT(SUMXMY2(Data!$CE9:$DB9,Data!$CE$72:$DB$72))</f>
        <v>8.4945174885125816</v>
      </c>
      <c r="BT9" s="16">
        <f>SQRT(SUMXMY2(Data!$CE9:$DB9,Data!$CE$73:$DB$73))</f>
        <v>7.8454272900068283</v>
      </c>
      <c r="BU9" s="16">
        <f>SQRT(SUMXMY2(Data!$CE9:$DB9,Data!$CE$74:$DB$74))</f>
        <v>8.6851119855006544</v>
      </c>
      <c r="BV9" s="16">
        <f>SQRT(SUMXMY2(Data!$CE9:$DB9,Data!$CE$75:$DB$75))</f>
        <v>6.5366358198160679</v>
      </c>
      <c r="BW9" s="16">
        <f>SQRT(SUMXMY2(Data!$CE9:$DB9,Data!$CE$76:$DB$76))</f>
        <v>4.6900078913806125</v>
      </c>
      <c r="BX9" s="16">
        <f>SQRT(SUMXMY2(Data!$CE9:$DB9,Data!$CE$77:$DB$77))</f>
        <v>7.9472204758943921</v>
      </c>
      <c r="BY9" s="16">
        <f>SQRT(SUMXMY2(Data!$CE9:$DB9,Data!$CE$78:$DB$78))</f>
        <v>8.1298538262319369</v>
      </c>
      <c r="BZ9" s="16">
        <f>SQRT(SUMXMY2(Data!$CE9:$DB9,Data!$CE$79:$DB$79))</f>
        <v>7.2131932082840837</v>
      </c>
      <c r="CA9" s="16">
        <f>SQRT(SUMXMY2(Data!$CE9:$DB9,Data!$CE$80:$DB$80))</f>
        <v>9.5813030209505428</v>
      </c>
      <c r="CB9" s="16">
        <f>SQRT(SUMXMY2(Data!$CE9:$DB9,Data!$CE$81:$DB$81))</f>
        <v>7.5483526511040404</v>
      </c>
    </row>
    <row r="10" spans="1:80" x14ac:dyDescent="0.25">
      <c r="A10" s="20" t="str">
        <f>Data!C10</f>
        <v>Fort_Knox2</v>
      </c>
      <c r="B10" s="16">
        <f>SQRT(SUMXMY2(Data!$CE3:$DB3,Data!$CE10:$DB10))</f>
        <v>5.7683670342988416</v>
      </c>
      <c r="C10" s="16">
        <f>SQRT(SUMXMY2(Data!$CE10:$DB10,Data!$CE$4:$DB$4))</f>
        <v>4.5271253806862024</v>
      </c>
      <c r="D10" s="16">
        <f>SQRT(SUMXMY2(Data!$CE10:$DB10,Data!$CE$5:$DB$5))</f>
        <v>4.5044332560954983</v>
      </c>
      <c r="E10" s="16">
        <f>SQRT(SUMXMY2(Data!$CE10:$DB10,Data!$CE$6:$DB$6))</f>
        <v>5.5743559331817805</v>
      </c>
      <c r="F10" s="16">
        <f>SQRT(SUMXMY2(Data!$CE10:$DB10,Data!$CE$7:$DB$7))</f>
        <v>6.391143140313214</v>
      </c>
      <c r="G10" s="16">
        <f>SQRT(SUMXMY2(Data!$CE10:$DB10,Data!$CE$8:$DB$8))</f>
        <v>6.8475169713997799</v>
      </c>
      <c r="H10" s="16">
        <f>SQRT(SUMXMY2(Data!$CE10:$DB10,Data!$CE$9:$DB$9))</f>
        <v>4.3662927977303552</v>
      </c>
      <c r="I10" s="16">
        <f>SQRT(SUMXMY2(Data!$CE10:$DB10,Data!$CE$10:$DB$10))</f>
        <v>0</v>
      </c>
      <c r="J10" s="16">
        <f>SQRT(SUMXMY2(Data!$CE10:$DB10,Data!$CE$11:$DB$11))</f>
        <v>6.2034445807639349</v>
      </c>
      <c r="K10" s="16">
        <f>SQRT(SUMXMY2(Data!$CE10:$DB10,Data!$CE$12:$DB$12))</f>
        <v>5.7528889782484134</v>
      </c>
      <c r="L10" s="16">
        <f>SQRT(SUMXMY2(Data!$CE10:$DB10,Data!$CE$13:$DB$13))</f>
        <v>7.6653221215863425</v>
      </c>
      <c r="M10" s="16">
        <f>SQRT(SUMXMY2(Data!$CE10:$DB10,Data!$CE$14:$DB$14))</f>
        <v>5.4920391668845339</v>
      </c>
      <c r="N10" s="16">
        <f>SQRT(SUMXMY2(Data!$CE10:$DB10,Data!$CE$15:$DB$15))</f>
        <v>6.2299780677724268</v>
      </c>
      <c r="O10" s="16">
        <f>SQRT(SUMXMY2(Data!$CE10:$DB10,Data!$CE$16:$DB$16))</f>
        <v>5.8543713552808354</v>
      </c>
      <c r="P10" s="16">
        <f>SQRT(SUMXMY2(Data!$CE10:$DB10,Data!$CE$17:$DB$17))</f>
        <v>5.6838088584070228</v>
      </c>
      <c r="Q10" s="16">
        <f>SQRT(SUMXMY2(Data!$CE10:$DB10,Data!$CE$18:$DB$18))</f>
        <v>7.7591157122427603</v>
      </c>
      <c r="R10" s="16">
        <f>SQRT(SUMXMY2(Data!$CE10:$DB10,Data!$CE$19:$DB$19))</f>
        <v>7.3587202367411599</v>
      </c>
      <c r="S10" s="16">
        <f>SQRT(SUMXMY2(Data!$CE10:$DB10,Data!$CE$20:$DB$20))</f>
        <v>6.2245992056434964</v>
      </c>
      <c r="T10" s="16">
        <f>SQRT(SUMXMY2(Data!$CE10:$DB10,Data!$CE$21:$DB$21))</f>
        <v>7.0959011465965371</v>
      </c>
      <c r="U10" s="16">
        <f>SQRT(SUMXMY2(Data!$CE10:$DB10,Data!$CE$22:$DB$22))</f>
        <v>6.3097664805550853</v>
      </c>
      <c r="V10" s="16">
        <f>SQRT(SUMXMY2(Data!$CE10:$DB10,Data!$CE$23:$DB$23))</f>
        <v>7.0525639034034597</v>
      </c>
      <c r="W10" s="16">
        <f>SQRT(SUMXMY2(Data!$CE10:$DB10,Data!$CE$24:$DB$24))</f>
        <v>9.3437043564243822</v>
      </c>
      <c r="X10" s="16">
        <f>SQRT(SUMXMY2(Data!$CE10:$DB10,Data!$CE$25:$DB$25))</f>
        <v>8.0598133974882309</v>
      </c>
      <c r="Y10" s="16">
        <f>SQRT(SUMXMY2(Data!$CE10:$DB10,Data!$CE$26:$DB$26))</f>
        <v>7.1672589128926525</v>
      </c>
      <c r="Z10" s="16">
        <f>SQRT(SUMXMY2(Data!$CE10:$DB10,Data!$CE$27:$DB$27))</f>
        <v>6.8746618467565463</v>
      </c>
      <c r="AA10" s="16">
        <f>SQRT(SUMXMY2(Data!$CE10:$DB10,Data!$CE$28:$DB$28))</f>
        <v>6.2807362511924092</v>
      </c>
      <c r="AB10" s="16">
        <f>SQRT(SUMXMY2(Data!$CE10:$DB10,Data!$CE$29:$DB$29))</f>
        <v>4.2622951293280362</v>
      </c>
      <c r="AC10" s="16">
        <f>SQRT(SUMXMY2(Data!$CE10:$DB10,Data!$CE$30:$DB$30))</f>
        <v>4.9992945284224835</v>
      </c>
      <c r="AD10" s="16">
        <f>SQRT(SUMXMY2(Data!$CE10:$DB10,Data!$CE$31:$DB$31))</f>
        <v>8.222748887986846</v>
      </c>
      <c r="AE10" s="16">
        <f>SQRT(SUMXMY2(Data!$CE10:$DB10,Data!$CE$32:$DB$32))</f>
        <v>6.9702059180398379</v>
      </c>
      <c r="AF10" s="16">
        <f>SQRT(SUMXMY2(Data!$CE10:$DB10,Data!$CE$33:$DB$33))</f>
        <v>8.0852498525804108</v>
      </c>
      <c r="AG10" s="16">
        <f>SQRT(SUMXMY2(Data!$CE10:$DB10,Data!$CE$34:$DB$34))</f>
        <v>8.467428097441136</v>
      </c>
      <c r="AH10" s="16">
        <f>SQRT(SUMXMY2(Data!$CE10:$DB10,Data!$CE$35:$DB$35))</f>
        <v>6.5133608780343968</v>
      </c>
      <c r="AI10" s="16">
        <f>SQRT(SUMXMY2(Data!$CE10:$DB10,Data!$CE$36:$DB$36))</f>
        <v>7.826259126680835</v>
      </c>
      <c r="AJ10" s="16">
        <f>SQRT(SUMXMY2(Data!$CE10:$DB10,Data!$CE$37:$DB$37))</f>
        <v>8.1729233206274081</v>
      </c>
      <c r="AK10" s="16">
        <f>SQRT(SUMXMY2(Data!$CE10:$DB10,Data!$CE$38:$DB$38))</f>
        <v>7.0247625654178041</v>
      </c>
      <c r="AL10" s="16">
        <f>SQRT(SUMXMY2(Data!$CE10:$DB10,Data!$CE$39:$DB$39))</f>
        <v>7.6036207519577905</v>
      </c>
      <c r="AM10" s="16">
        <f>SQRT(SUMXMY2(Data!$CE10:$DB10,Data!$CE$40:$DB$40))</f>
        <v>6.1108220459673976</v>
      </c>
      <c r="AN10" s="16">
        <f>SQRT(SUMXMY2(Data!$CE10:$DB10,Data!$CE$41:$DB$41))</f>
        <v>8.3251077298130678</v>
      </c>
      <c r="AO10" s="16">
        <f>SQRT(SUMXMY2(Data!$CE10:$DB10,Data!$CE$42:$DB$42))</f>
        <v>8.5421680100176811</v>
      </c>
      <c r="AP10" s="16">
        <f>SQRT(SUMXMY2(Data!$CE10:$DB10,Data!$CE$43:$DB$43))</f>
        <v>4.1999488749359344</v>
      </c>
      <c r="AQ10" s="16">
        <f>SQRT(SUMXMY2(Data!$CE10:$DB10,Data!$CE$44:$DB$44))</f>
        <v>7.1397140108588424</v>
      </c>
      <c r="AR10" s="16">
        <f>SQRT(SUMXMY2(Data!$CE10:$DB10,Data!$CE$45:$DB$45))</f>
        <v>8.2201024340342581</v>
      </c>
      <c r="AS10" s="16">
        <f>SQRT(SUMXMY2(Data!$CE10:$DB10,Data!$CE$46:$DB$46))</f>
        <v>8.245686601532789</v>
      </c>
      <c r="AT10" s="16">
        <f>SQRT(SUMXMY2(Data!$CE10:$DB10,Data!$CE$47:$DB$47))</f>
        <v>6.7260494615110762</v>
      </c>
      <c r="AU10" s="16">
        <f>SQRT(SUMXMY2(Data!$CE10:$DB10,Data!$CE$48:$DB$48))</f>
        <v>6.7918008696828078</v>
      </c>
      <c r="AV10" s="16">
        <f>SQRT(SUMXMY2(Data!$CE10:$DB10,Data!$CE$49:$DB$49))</f>
        <v>6.7517417042332379</v>
      </c>
      <c r="AW10" s="16">
        <f>SQRT(SUMXMY2(Data!$CE10:$DB10,Data!$CE$50:$DB$50))</f>
        <v>7.4556919285478465</v>
      </c>
      <c r="AX10" s="16">
        <f>SQRT(SUMXMY2(Data!$CE10:$DB10,Data!$CE$51:$DB$51))</f>
        <v>6.9550801286451556</v>
      </c>
      <c r="AY10" s="16">
        <f>SQRT(SUMXMY2(Data!$CE10:$DB10,Data!$CE$52:$DB$52))</f>
        <v>7.1696364068076823</v>
      </c>
      <c r="AZ10" s="16">
        <f>SQRT(SUMXMY2(Data!$CE10:$DB10,Data!$CE$53:$DB$53))</f>
        <v>3.4349771344019495</v>
      </c>
      <c r="BA10" s="16">
        <f>SQRT(SUMXMY2(Data!$CE10:$DB10,Data!$CE$54:$DB$54))</f>
        <v>3.8178035793991092</v>
      </c>
      <c r="BB10" s="16">
        <f>SQRT(SUMXMY2(Data!$CE10:$DB10,Data!$CE$55:$DB$55))</f>
        <v>4.3679804487664553</v>
      </c>
      <c r="BC10" s="16">
        <f>SQRT(SUMXMY2(Data!$CE10:$DB10,Data!$CE$56:$DB$56))</f>
        <v>3.4007151949697132</v>
      </c>
      <c r="BD10" s="16">
        <f>SQRT(SUMXMY2(Data!$CE10:$DB10,Data!$CE$57:$DB$57))</f>
        <v>5.9014675779487407</v>
      </c>
      <c r="BE10" s="16">
        <f>SQRT(SUMXMY2(Data!$CE10:$DB10,Data!$CE$58:$DB$58))</f>
        <v>4.9098697301831171</v>
      </c>
      <c r="BF10" s="16">
        <f>SQRT(SUMXMY2(Data!$CE10:$DB10,Data!$CE$59:$DB$59))</f>
        <v>5.4889889125388978</v>
      </c>
      <c r="BG10" s="16">
        <f>SQRT(SUMXMY2(Data!$CE10:$DB10,Data!$CE$60:$DB$60))</f>
        <v>4.9307717969290916</v>
      </c>
      <c r="BH10" s="16">
        <f>SQRT(SUMXMY2(Data!$CE10:$DB10,Data!$CE$61:$DB$61))</f>
        <v>4.2214904457496036</v>
      </c>
      <c r="BI10" s="16">
        <f>SQRT(SUMXMY2(Data!$CE10:$DB10,Data!$CE$62:$DB$62))</f>
        <v>10.087555544349314</v>
      </c>
      <c r="BJ10" s="16">
        <f>SQRT(SUMXMY2(Data!$CE10:$DB10,Data!$CE$63:$DB$63))</f>
        <v>7.187333685299035</v>
      </c>
      <c r="BK10" s="16">
        <f>SQRT(SUMXMY2(Data!$CE10:$DB10,Data!$CE$64:$DB$64))</f>
        <v>7.4470727882769614</v>
      </c>
      <c r="BL10" s="16">
        <f>SQRT(SUMXMY2(Data!$CE10:$DB10,Data!$CE$65:$DB$65))</f>
        <v>6.3927477361284595</v>
      </c>
      <c r="BM10" s="16">
        <f>SQRT(SUMXMY2(Data!$CE10:$DB10,Data!$CE$66:$DB$66))</f>
        <v>5.6514803118029553</v>
      </c>
      <c r="BN10" s="16">
        <f>SQRT(SUMXMY2(Data!$CE10:$DB10,Data!$CE$67:$DB$67))</f>
        <v>5.4419973075992605</v>
      </c>
      <c r="BO10" s="16">
        <f>SQRT(SUMXMY2(Data!$CE10:$DB10,Data!$CE$68:$DB$68))</f>
        <v>6.5312772762465912</v>
      </c>
      <c r="BP10" s="16">
        <f>SQRT(SUMXMY2(Data!$CE10:$DB10,Data!$CE$69:$DB$69))</f>
        <v>7.223943114268649</v>
      </c>
      <c r="BQ10" s="16">
        <f>SQRT(SUMXMY2(Data!$CE10:$DB10,Data!$CE$70:$DB$70))</f>
        <v>7.5359357764986443</v>
      </c>
      <c r="BR10" s="16">
        <f>SQRT(SUMXMY2(Data!$CE10:$DB10,Data!$CE$71:$DB$71))</f>
        <v>7.2191165622757323</v>
      </c>
      <c r="BS10" s="16">
        <f>SQRT(SUMXMY2(Data!$CE10:$DB10,Data!$CE$72:$DB$72))</f>
        <v>7.0166812513732335</v>
      </c>
      <c r="BT10" s="16">
        <f>SQRT(SUMXMY2(Data!$CE10:$DB10,Data!$CE$73:$DB$73))</f>
        <v>5.6625211526344401</v>
      </c>
      <c r="BU10" s="16">
        <f>SQRT(SUMXMY2(Data!$CE10:$DB10,Data!$CE$74:$DB$74))</f>
        <v>7.8580416450721193</v>
      </c>
      <c r="BV10" s="16">
        <f>SQRT(SUMXMY2(Data!$CE10:$DB10,Data!$CE$75:$DB$75))</f>
        <v>4.6084380384249206</v>
      </c>
      <c r="BW10" s="16">
        <f>SQRT(SUMXMY2(Data!$CE10:$DB10,Data!$CE$76:$DB$76))</f>
        <v>3.682157073536295</v>
      </c>
      <c r="BX10" s="16">
        <f>SQRT(SUMXMY2(Data!$CE10:$DB10,Data!$CE$77:$DB$77))</f>
        <v>6.8489401620776738</v>
      </c>
      <c r="BY10" s="16">
        <f>SQRT(SUMXMY2(Data!$CE10:$DB10,Data!$CE$78:$DB$78))</f>
        <v>7.4121552465437235</v>
      </c>
      <c r="BZ10" s="16">
        <f>SQRT(SUMXMY2(Data!$CE10:$DB10,Data!$CE$79:$DB$79))</f>
        <v>4.5586567503649258</v>
      </c>
      <c r="CA10" s="16">
        <f>SQRT(SUMXMY2(Data!$CE10:$DB10,Data!$CE$80:$DB$80))</f>
        <v>9.3162684066559986</v>
      </c>
      <c r="CB10" s="16">
        <f>SQRT(SUMXMY2(Data!$CE10:$DB10,Data!$CE$81:$DB$81))</f>
        <v>7.416830783271295</v>
      </c>
    </row>
    <row r="11" spans="1:80" x14ac:dyDescent="0.25">
      <c r="A11" s="20" t="str">
        <f>Data!C11</f>
        <v>Haile1</v>
      </c>
      <c r="B11" s="16">
        <f>SQRT(SUMXMY2(Data!$CE3:$DB3,Data!$CE11:$DB11))</f>
        <v>5.9351569257325218</v>
      </c>
      <c r="C11" s="16">
        <f>SQRT(SUMXMY2(Data!$CE11:$DB11,Data!$CE$4:$DB$4))</f>
        <v>5.1781708362132788</v>
      </c>
      <c r="D11" s="16">
        <f>SQRT(SUMXMY2(Data!$CE11:$DB11,Data!$CE$5:$DB$5))</f>
        <v>4.7209349311440825</v>
      </c>
      <c r="E11" s="16">
        <f>SQRT(SUMXMY2(Data!$CE11:$DB11,Data!$CE$6:$DB$6))</f>
        <v>6.0955942773670806</v>
      </c>
      <c r="F11" s="16">
        <f>SQRT(SUMXMY2(Data!$CE11:$DB11,Data!$CE$7:$DB$7))</f>
        <v>7.6838502015146863</v>
      </c>
      <c r="G11" s="16">
        <f>SQRT(SUMXMY2(Data!$CE11:$DB11,Data!$CE$8:$DB$8))</f>
        <v>4.0947215234708363</v>
      </c>
      <c r="H11" s="16">
        <f>SQRT(SUMXMY2(Data!$CE11:$DB11,Data!$CE$9:$DB$9))</f>
        <v>7.1767807328394317</v>
      </c>
      <c r="I11" s="16">
        <f>SQRT(SUMXMY2(Data!$CE11:$DB11,Data!$CE$10:$DB$10))</f>
        <v>6.2034445807639349</v>
      </c>
      <c r="J11" s="16">
        <f>SQRT(SUMXMY2(Data!$CE11:$DB11,Data!$CE$11:$DB$11))</f>
        <v>0</v>
      </c>
      <c r="K11" s="16">
        <f>SQRT(SUMXMY2(Data!$CE11:$DB11,Data!$CE$12:$DB$12))</f>
        <v>3.8304800447168965</v>
      </c>
      <c r="L11" s="16">
        <f>SQRT(SUMXMY2(Data!$CE11:$DB11,Data!$CE$13:$DB$13))</f>
        <v>6.5955894773912371</v>
      </c>
      <c r="M11" s="16">
        <f>SQRT(SUMXMY2(Data!$CE11:$DB11,Data!$CE$14:$DB$14))</f>
        <v>4.2813563978009004</v>
      </c>
      <c r="N11" s="16">
        <f>SQRT(SUMXMY2(Data!$CE11:$DB11,Data!$CE$15:$DB$15))</f>
        <v>4.4770120027406026</v>
      </c>
      <c r="O11" s="16">
        <f>SQRT(SUMXMY2(Data!$CE11:$DB11,Data!$CE$16:$DB$16))</f>
        <v>6.4297867933867598</v>
      </c>
      <c r="P11" s="16">
        <f>SQRT(SUMXMY2(Data!$CE11:$DB11,Data!$CE$17:$DB$17))</f>
        <v>6.064134422875421</v>
      </c>
      <c r="Q11" s="16">
        <f>SQRT(SUMXMY2(Data!$CE11:$DB11,Data!$CE$18:$DB$18))</f>
        <v>6.4764749263640944</v>
      </c>
      <c r="R11" s="16">
        <f>SQRT(SUMXMY2(Data!$CE11:$DB11,Data!$CE$19:$DB$19))</f>
        <v>4.6400883849971795</v>
      </c>
      <c r="S11" s="16">
        <f>SQRT(SUMXMY2(Data!$CE11:$DB11,Data!$CE$20:$DB$20))</f>
        <v>5.7325840924231564</v>
      </c>
      <c r="T11" s="16">
        <f>SQRT(SUMXMY2(Data!$CE11:$DB11,Data!$CE$21:$DB$21))</f>
        <v>4.6100101286517843</v>
      </c>
      <c r="U11" s="16">
        <f>SQRT(SUMXMY2(Data!$CE11:$DB11,Data!$CE$22:$DB$22))</f>
        <v>5.1746250198873041</v>
      </c>
      <c r="V11" s="16">
        <f>SQRT(SUMXMY2(Data!$CE11:$DB11,Data!$CE$23:$DB$23))</f>
        <v>6.6390861636409202</v>
      </c>
      <c r="W11" s="16">
        <f>SQRT(SUMXMY2(Data!$CE11:$DB11,Data!$CE$24:$DB$24))</f>
        <v>9.0374766032496829</v>
      </c>
      <c r="X11" s="16">
        <f>SQRT(SUMXMY2(Data!$CE11:$DB11,Data!$CE$25:$DB$25))</f>
        <v>6.3223767196808787</v>
      </c>
      <c r="Y11" s="16">
        <f>SQRT(SUMXMY2(Data!$CE11:$DB11,Data!$CE$26:$DB$26))</f>
        <v>5.4266701161618442</v>
      </c>
      <c r="Z11" s="16">
        <f>SQRT(SUMXMY2(Data!$CE11:$DB11,Data!$CE$27:$DB$27))</f>
        <v>5.9186801951274193</v>
      </c>
      <c r="AA11" s="16">
        <f>SQRT(SUMXMY2(Data!$CE11:$DB11,Data!$CE$28:$DB$28))</f>
        <v>5.1726009722766575</v>
      </c>
      <c r="AB11" s="16">
        <f>SQRT(SUMXMY2(Data!$CE11:$DB11,Data!$CE$29:$DB$29))</f>
        <v>4.4468790441939197</v>
      </c>
      <c r="AC11" s="16">
        <f>SQRT(SUMXMY2(Data!$CE11:$DB11,Data!$CE$30:$DB$30))</f>
        <v>3.8287411192068999</v>
      </c>
      <c r="AD11" s="16">
        <f>SQRT(SUMXMY2(Data!$CE11:$DB11,Data!$CE$31:$DB$31))</f>
        <v>5.7134855258907411</v>
      </c>
      <c r="AE11" s="16">
        <f>SQRT(SUMXMY2(Data!$CE11:$DB11,Data!$CE$32:$DB$32))</f>
        <v>4.6295863740417893</v>
      </c>
      <c r="AF11" s="16">
        <f>SQRT(SUMXMY2(Data!$CE11:$DB11,Data!$CE$33:$DB$33))</f>
        <v>5.9996435893390219</v>
      </c>
      <c r="AG11" s="16">
        <f>SQRT(SUMXMY2(Data!$CE11:$DB11,Data!$CE$34:$DB$34))</f>
        <v>7.18660800163331</v>
      </c>
      <c r="AH11" s="16">
        <f>SQRT(SUMXMY2(Data!$CE11:$DB11,Data!$CE$35:$DB$35))</f>
        <v>5.9570988687515118</v>
      </c>
      <c r="AI11" s="16">
        <f>SQRT(SUMXMY2(Data!$CE11:$DB11,Data!$CE$36:$DB$36))</f>
        <v>6.9110301691668132</v>
      </c>
      <c r="AJ11" s="16">
        <f>SQRT(SUMXMY2(Data!$CE11:$DB11,Data!$CE$37:$DB$37))</f>
        <v>7.4460691632110825</v>
      </c>
      <c r="AK11" s="16">
        <f>SQRT(SUMXMY2(Data!$CE11:$DB11,Data!$CE$38:$DB$38))</f>
        <v>6.4968636060629166</v>
      </c>
      <c r="AL11" s="16">
        <f>SQRT(SUMXMY2(Data!$CE11:$DB11,Data!$CE$39:$DB$39))</f>
        <v>6.955053067204096</v>
      </c>
      <c r="AM11" s="16">
        <f>SQRT(SUMXMY2(Data!$CE11:$DB11,Data!$CE$40:$DB$40))</f>
        <v>3.5330000778751125</v>
      </c>
      <c r="AN11" s="16">
        <f>SQRT(SUMXMY2(Data!$CE11:$DB11,Data!$CE$41:$DB$41))</f>
        <v>4.8738777183701369</v>
      </c>
      <c r="AO11" s="16">
        <f>SQRT(SUMXMY2(Data!$CE11:$DB11,Data!$CE$42:$DB$42))</f>
        <v>7.7490620537775259</v>
      </c>
      <c r="AP11" s="16">
        <f>SQRT(SUMXMY2(Data!$CE11:$DB11,Data!$CE$43:$DB$43))</f>
        <v>5.0935258862678232</v>
      </c>
      <c r="AQ11" s="16">
        <f>SQRT(SUMXMY2(Data!$CE11:$DB11,Data!$CE$44:$DB$44))</f>
        <v>5.4001235273631094</v>
      </c>
      <c r="AR11" s="16">
        <f>SQRT(SUMXMY2(Data!$CE11:$DB11,Data!$CE$45:$DB$45))</f>
        <v>7.393015480672295</v>
      </c>
      <c r="AS11" s="16">
        <f>SQRT(SUMXMY2(Data!$CE11:$DB11,Data!$CE$46:$DB$46))</f>
        <v>7.4484689206236023</v>
      </c>
      <c r="AT11" s="16">
        <f>SQRT(SUMXMY2(Data!$CE11:$DB11,Data!$CE$47:$DB$47))</f>
        <v>5.2333600275503471</v>
      </c>
      <c r="AU11" s="16">
        <f>SQRT(SUMXMY2(Data!$CE11:$DB11,Data!$CE$48:$DB$48))</f>
        <v>3.3206349914830882</v>
      </c>
      <c r="AV11" s="16">
        <f>SQRT(SUMXMY2(Data!$CE11:$DB11,Data!$CE$49:$DB$49))</f>
        <v>5.5861900868014924</v>
      </c>
      <c r="AW11" s="16">
        <f>SQRT(SUMXMY2(Data!$CE11:$DB11,Data!$CE$50:$DB$50))</f>
        <v>5.0902551786732468</v>
      </c>
      <c r="AX11" s="16">
        <f>SQRT(SUMXMY2(Data!$CE11:$DB11,Data!$CE$51:$DB$51))</f>
        <v>4.545516734634516</v>
      </c>
      <c r="AY11" s="16">
        <f>SQRT(SUMXMY2(Data!$CE11:$DB11,Data!$CE$52:$DB$52))</f>
        <v>4.3967911237642392</v>
      </c>
      <c r="AZ11" s="16">
        <f>SQRT(SUMXMY2(Data!$CE11:$DB11,Data!$CE$53:$DB$53))</f>
        <v>5.0273347005293303</v>
      </c>
      <c r="BA11" s="16">
        <f>SQRT(SUMXMY2(Data!$CE11:$DB11,Data!$CE$54:$DB$54))</f>
        <v>5.5097191316456549</v>
      </c>
      <c r="BB11" s="16">
        <f>SQRT(SUMXMY2(Data!$CE11:$DB11,Data!$CE$55:$DB$55))</f>
        <v>6.1215587206183226</v>
      </c>
      <c r="BC11" s="16">
        <f>SQRT(SUMXMY2(Data!$CE11:$DB11,Data!$CE$56:$DB$56))</f>
        <v>6.1344965875814879</v>
      </c>
      <c r="BD11" s="16">
        <f>SQRT(SUMXMY2(Data!$CE11:$DB11,Data!$CE$57:$DB$57))</f>
        <v>4.9674796946909288</v>
      </c>
      <c r="BE11" s="16">
        <f>SQRT(SUMXMY2(Data!$CE11:$DB11,Data!$CE$58:$DB$58))</f>
        <v>5.388067470373274</v>
      </c>
      <c r="BF11" s="16">
        <f>SQRT(SUMXMY2(Data!$CE11:$DB11,Data!$CE$59:$DB$59))</f>
        <v>5.9207685720488907</v>
      </c>
      <c r="BG11" s="16">
        <f>SQRT(SUMXMY2(Data!$CE11:$DB11,Data!$CE$60:$DB$60))</f>
        <v>5.2935650704381967</v>
      </c>
      <c r="BH11" s="16">
        <f>SQRT(SUMXMY2(Data!$CE11:$DB11,Data!$CE$61:$DB$61))</f>
        <v>4.8602763106988407</v>
      </c>
      <c r="BI11" s="16">
        <f>SQRT(SUMXMY2(Data!$CE11:$DB11,Data!$CE$62:$DB$62))</f>
        <v>10.13145546301071</v>
      </c>
      <c r="BJ11" s="16">
        <f>SQRT(SUMXMY2(Data!$CE11:$DB11,Data!$CE$63:$DB$63))</f>
        <v>7.0364580325091479</v>
      </c>
      <c r="BK11" s="16">
        <f>SQRT(SUMXMY2(Data!$CE11:$DB11,Data!$CE$64:$DB$64))</f>
        <v>5.3673839628193409</v>
      </c>
      <c r="BL11" s="16">
        <f>SQRT(SUMXMY2(Data!$CE11:$DB11,Data!$CE$65:$DB$65))</f>
        <v>3.7295027445356306</v>
      </c>
      <c r="BM11" s="16">
        <f>SQRT(SUMXMY2(Data!$CE11:$DB11,Data!$CE$66:$DB$66))</f>
        <v>3.9168081044087719</v>
      </c>
      <c r="BN11" s="16">
        <f>SQRT(SUMXMY2(Data!$CE11:$DB11,Data!$CE$67:$DB$67))</f>
        <v>5.539850398986772</v>
      </c>
      <c r="BO11" s="16">
        <f>SQRT(SUMXMY2(Data!$CE11:$DB11,Data!$CE$68:$DB$68))</f>
        <v>6.0303507491056259</v>
      </c>
      <c r="BP11" s="16">
        <f>SQRT(SUMXMY2(Data!$CE11:$DB11,Data!$CE$69:$DB$69))</f>
        <v>6.0142217403158815</v>
      </c>
      <c r="BQ11" s="16">
        <f>SQRT(SUMXMY2(Data!$CE11:$DB11,Data!$CE$70:$DB$70))</f>
        <v>4.4189528585545004</v>
      </c>
      <c r="BR11" s="16">
        <f>SQRT(SUMXMY2(Data!$CE11:$DB11,Data!$CE$71:$DB$71))</f>
        <v>4.9036677992057349</v>
      </c>
      <c r="BS11" s="16">
        <f>SQRT(SUMXMY2(Data!$CE11:$DB11,Data!$CE$72:$DB$72))</f>
        <v>3.9347742146186349</v>
      </c>
      <c r="BT11" s="16">
        <f>SQRT(SUMXMY2(Data!$CE11:$DB11,Data!$CE$73:$DB$73))</f>
        <v>5.4733815644188084</v>
      </c>
      <c r="BU11" s="16">
        <f>SQRT(SUMXMY2(Data!$CE11:$DB11,Data!$CE$74:$DB$74))</f>
        <v>5.4409468576155264</v>
      </c>
      <c r="BV11" s="16">
        <f>SQRT(SUMXMY2(Data!$CE11:$DB11,Data!$CE$75:$DB$75))</f>
        <v>5.610223479043186</v>
      </c>
      <c r="BW11" s="16">
        <f>SQRT(SUMXMY2(Data!$CE11:$DB11,Data!$CE$76:$DB$76))</f>
        <v>5.3512694437742079</v>
      </c>
      <c r="BX11" s="16">
        <f>SQRT(SUMXMY2(Data!$CE11:$DB11,Data!$CE$77:$DB$77))</f>
        <v>6.6880986424987627</v>
      </c>
      <c r="BY11" s="16">
        <f>SQRT(SUMXMY2(Data!$CE11:$DB11,Data!$CE$78:$DB$78))</f>
        <v>5.8428923638313934</v>
      </c>
      <c r="BZ11" s="16">
        <f>SQRT(SUMXMY2(Data!$CE11:$DB11,Data!$CE$79:$DB$79))</f>
        <v>5.434585932259556</v>
      </c>
      <c r="CA11" s="16">
        <f>SQRT(SUMXMY2(Data!$CE11:$DB11,Data!$CE$80:$DB$80))</f>
        <v>8.9300877705669635</v>
      </c>
      <c r="CB11" s="16">
        <f>SQRT(SUMXMY2(Data!$CE11:$DB11,Data!$CE$81:$DB$81))</f>
        <v>5.9470414409139218</v>
      </c>
    </row>
    <row r="12" spans="1:80" x14ac:dyDescent="0.25">
      <c r="A12" s="20" t="str">
        <f>Data!C12</f>
        <v>Haile2</v>
      </c>
      <c r="B12" s="16">
        <f>SQRT(SUMXMY2(Data!$CE3:$DB3,Data!$CE12:$DB12))</f>
        <v>5.6472045270770517</v>
      </c>
      <c r="C12" s="16">
        <f>SQRT(SUMXMY2(Data!$CE12:$DB12,Data!$CE$4:$DB$4))</f>
        <v>3.90159360515469</v>
      </c>
      <c r="D12" s="16">
        <f>SQRT(SUMXMY2(Data!$CE12:$DB12,Data!$CE$5:$DB$5))</f>
        <v>5.0312309672100017</v>
      </c>
      <c r="E12" s="16">
        <f>SQRT(SUMXMY2(Data!$CE12:$DB12,Data!$CE$6:$DB$6))</f>
        <v>6.5123944559225091</v>
      </c>
      <c r="F12" s="16">
        <f>SQRT(SUMXMY2(Data!$CE12:$DB12,Data!$CE$7:$DB$7))</f>
        <v>6.8722325239233886</v>
      </c>
      <c r="G12" s="16">
        <f>SQRT(SUMXMY2(Data!$CE12:$DB12,Data!$CE$8:$DB$8))</f>
        <v>4.7388654816511906</v>
      </c>
      <c r="H12" s="16">
        <f>SQRT(SUMXMY2(Data!$CE12:$DB12,Data!$CE$9:$DB$9))</f>
        <v>5.119505213305354</v>
      </c>
      <c r="I12" s="16">
        <f>SQRT(SUMXMY2(Data!$CE12:$DB12,Data!$CE$10:$DB$10))</f>
        <v>5.7528889782484134</v>
      </c>
      <c r="J12" s="16">
        <f>SQRT(SUMXMY2(Data!$CE12:$DB12,Data!$CE$11:$DB$11))</f>
        <v>3.8304800447168965</v>
      </c>
      <c r="K12" s="16">
        <f>SQRT(SUMXMY2(Data!$CE12:$DB12,Data!$CE$12:$DB$12))</f>
        <v>0</v>
      </c>
      <c r="L12" s="16">
        <f>SQRT(SUMXMY2(Data!$CE12:$DB12,Data!$CE$13:$DB$13))</f>
        <v>4.910071964515085</v>
      </c>
      <c r="M12" s="16">
        <f>SQRT(SUMXMY2(Data!$CE12:$DB12,Data!$CE$14:$DB$14))</f>
        <v>5.3852953792419571</v>
      </c>
      <c r="N12" s="16">
        <f>SQRT(SUMXMY2(Data!$CE12:$DB12,Data!$CE$15:$DB$15))</f>
        <v>5.8113806102372836</v>
      </c>
      <c r="O12" s="16">
        <f>SQRT(SUMXMY2(Data!$CE12:$DB12,Data!$CE$16:$DB$16))</f>
        <v>6.0514820912947052</v>
      </c>
      <c r="P12" s="16">
        <f>SQRT(SUMXMY2(Data!$CE12:$DB12,Data!$CE$17:$DB$17))</f>
        <v>5.6604465624721181</v>
      </c>
      <c r="Q12" s="16">
        <f>SQRT(SUMXMY2(Data!$CE12:$DB12,Data!$CE$18:$DB$18))</f>
        <v>5.8187225316509537</v>
      </c>
      <c r="R12" s="16">
        <f>SQRT(SUMXMY2(Data!$CE12:$DB12,Data!$CE$19:$DB$19))</f>
        <v>5.4931092151198602</v>
      </c>
      <c r="S12" s="16">
        <f>SQRT(SUMXMY2(Data!$CE12:$DB12,Data!$CE$20:$DB$20))</f>
        <v>5.1445192030078406</v>
      </c>
      <c r="T12" s="16">
        <f>SQRT(SUMXMY2(Data!$CE12:$DB12,Data!$CE$21:$DB$21))</f>
        <v>5.588396720390012</v>
      </c>
      <c r="U12" s="16">
        <f>SQRT(SUMXMY2(Data!$CE12:$DB12,Data!$CE$22:$DB$22))</f>
        <v>5.8922847597130756</v>
      </c>
      <c r="V12" s="16">
        <f>SQRT(SUMXMY2(Data!$CE12:$DB12,Data!$CE$23:$DB$23))</f>
        <v>6.8045914502673828</v>
      </c>
      <c r="W12" s="16">
        <f>SQRT(SUMXMY2(Data!$CE12:$DB12,Data!$CE$24:$DB$24))</f>
        <v>8.4431146365710035</v>
      </c>
      <c r="X12" s="16">
        <f>SQRT(SUMXMY2(Data!$CE12:$DB12,Data!$CE$25:$DB$25))</f>
        <v>7.1090740220026261</v>
      </c>
      <c r="Y12" s="16">
        <f>SQRT(SUMXMY2(Data!$CE12:$DB12,Data!$CE$26:$DB$26))</f>
        <v>5.6162238682535621</v>
      </c>
      <c r="Z12" s="16">
        <f>SQRT(SUMXMY2(Data!$CE12:$DB12,Data!$CE$27:$DB$27))</f>
        <v>5.9300942099220473</v>
      </c>
      <c r="AA12" s="16">
        <f>SQRT(SUMXMY2(Data!$CE12:$DB12,Data!$CE$28:$DB$28))</f>
        <v>4.2549789329689771</v>
      </c>
      <c r="AB12" s="16">
        <f>SQRT(SUMXMY2(Data!$CE12:$DB12,Data!$CE$29:$DB$29))</f>
        <v>4.4777554301856313</v>
      </c>
      <c r="AC12" s="16">
        <f>SQRT(SUMXMY2(Data!$CE12:$DB12,Data!$CE$30:$DB$30))</f>
        <v>5.0614965854487384</v>
      </c>
      <c r="AD12" s="16">
        <f>SQRT(SUMXMY2(Data!$CE12:$DB12,Data!$CE$31:$DB$31))</f>
        <v>6.6474791203923704</v>
      </c>
      <c r="AE12" s="16">
        <f>SQRT(SUMXMY2(Data!$CE12:$DB12,Data!$CE$32:$DB$32))</f>
        <v>5.0794186346089152</v>
      </c>
      <c r="AF12" s="16">
        <f>SQRT(SUMXMY2(Data!$CE12:$DB12,Data!$CE$33:$DB$33))</f>
        <v>5.8771529488924203</v>
      </c>
      <c r="AG12" s="16">
        <f>SQRT(SUMXMY2(Data!$CE12:$DB12,Data!$CE$34:$DB$34))</f>
        <v>7.1548724646634758</v>
      </c>
      <c r="AH12" s="16">
        <f>SQRT(SUMXMY2(Data!$CE12:$DB12,Data!$CE$35:$DB$35))</f>
        <v>5.5640865753852511</v>
      </c>
      <c r="AI12" s="16">
        <f>SQRT(SUMXMY2(Data!$CE12:$DB12,Data!$CE$36:$DB$36))</f>
        <v>6.1414725025701467</v>
      </c>
      <c r="AJ12" s="16">
        <f>SQRT(SUMXMY2(Data!$CE12:$DB12,Data!$CE$37:$DB$37))</f>
        <v>6.9265460644332855</v>
      </c>
      <c r="AK12" s="16">
        <f>SQRT(SUMXMY2(Data!$CE12:$DB12,Data!$CE$38:$DB$38))</f>
        <v>5.1144313400118486</v>
      </c>
      <c r="AL12" s="16">
        <f>SQRT(SUMXMY2(Data!$CE12:$DB12,Data!$CE$39:$DB$39))</f>
        <v>6.4802769334105426</v>
      </c>
      <c r="AM12" s="16">
        <f>SQRT(SUMXMY2(Data!$CE12:$DB12,Data!$CE$40:$DB$40))</f>
        <v>5.685985414458969</v>
      </c>
      <c r="AN12" s="16">
        <f>SQRT(SUMXMY2(Data!$CE12:$DB12,Data!$CE$41:$DB$41))</f>
        <v>6.7264523105450582</v>
      </c>
      <c r="AO12" s="16">
        <f>SQRT(SUMXMY2(Data!$CE12:$DB12,Data!$CE$42:$DB$42))</f>
        <v>7.1765785880765751</v>
      </c>
      <c r="AP12" s="16">
        <f>SQRT(SUMXMY2(Data!$CE12:$DB12,Data!$CE$43:$DB$43))</f>
        <v>5.5997077670324478</v>
      </c>
      <c r="AQ12" s="16">
        <f>SQRT(SUMXMY2(Data!$CE12:$DB12,Data!$CE$44:$DB$44))</f>
        <v>7.0517937538576874</v>
      </c>
      <c r="AR12" s="16">
        <f>SQRT(SUMXMY2(Data!$CE12:$DB12,Data!$CE$45:$DB$45))</f>
        <v>6.6943815263303046</v>
      </c>
      <c r="AS12" s="16">
        <f>SQRT(SUMXMY2(Data!$CE12:$DB12,Data!$CE$46:$DB$46))</f>
        <v>6.7273070869819005</v>
      </c>
      <c r="AT12" s="16">
        <f>SQRT(SUMXMY2(Data!$CE12:$DB12,Data!$CE$47:$DB$47))</f>
        <v>5.9254562720319042</v>
      </c>
      <c r="AU12" s="16">
        <f>SQRT(SUMXMY2(Data!$CE12:$DB12,Data!$CE$48:$DB$48))</f>
        <v>4.9137506978258845</v>
      </c>
      <c r="AV12" s="16">
        <f>SQRT(SUMXMY2(Data!$CE12:$DB12,Data!$CE$49:$DB$49))</f>
        <v>5.7055840102580051</v>
      </c>
      <c r="AW12" s="16">
        <f>SQRT(SUMXMY2(Data!$CE12:$DB12,Data!$CE$50:$DB$50))</f>
        <v>5.5856846676643199</v>
      </c>
      <c r="AX12" s="16">
        <f>SQRT(SUMXMY2(Data!$CE12:$DB12,Data!$CE$51:$DB$51))</f>
        <v>5.7738613394583727</v>
      </c>
      <c r="AY12" s="16">
        <f>SQRT(SUMXMY2(Data!$CE12:$DB12,Data!$CE$52:$DB$52))</f>
        <v>5.6939494703249105</v>
      </c>
      <c r="AZ12" s="16">
        <f>SQRT(SUMXMY2(Data!$CE12:$DB12,Data!$CE$53:$DB$53))</f>
        <v>4.4144977222931958</v>
      </c>
      <c r="BA12" s="16">
        <f>SQRT(SUMXMY2(Data!$CE12:$DB12,Data!$CE$54:$DB$54))</f>
        <v>4.3694980903102794</v>
      </c>
      <c r="BB12" s="16">
        <f>SQRT(SUMXMY2(Data!$CE12:$DB12,Data!$CE$55:$DB$55))</f>
        <v>4.3525832574065646</v>
      </c>
      <c r="BC12" s="16">
        <f>SQRT(SUMXMY2(Data!$CE12:$DB12,Data!$CE$56:$DB$56))</f>
        <v>5.2227259308527101</v>
      </c>
      <c r="BD12" s="16">
        <f>SQRT(SUMXMY2(Data!$CE12:$DB12,Data!$CE$57:$DB$57))</f>
        <v>2.5863715797432008</v>
      </c>
      <c r="BE12" s="16">
        <f>SQRT(SUMXMY2(Data!$CE12:$DB12,Data!$CE$58:$DB$58))</f>
        <v>6.959829024309558</v>
      </c>
      <c r="BF12" s="16">
        <f>SQRT(SUMXMY2(Data!$CE12:$DB12,Data!$CE$59:$DB$59))</f>
        <v>7.3674406494690938</v>
      </c>
      <c r="BG12" s="16">
        <f>SQRT(SUMXMY2(Data!$CE12:$DB12,Data!$CE$60:$DB$60))</f>
        <v>6.6169198575022321</v>
      </c>
      <c r="BH12" s="16">
        <f>SQRT(SUMXMY2(Data!$CE12:$DB12,Data!$CE$61:$DB$61))</f>
        <v>5.9404399223937148</v>
      </c>
      <c r="BI12" s="16">
        <f>SQRT(SUMXMY2(Data!$CE12:$DB12,Data!$CE$62:$DB$62))</f>
        <v>9.3552499131473841</v>
      </c>
      <c r="BJ12" s="16">
        <f>SQRT(SUMXMY2(Data!$CE12:$DB12,Data!$CE$63:$DB$63))</f>
        <v>6.2796967273597675</v>
      </c>
      <c r="BK12" s="16">
        <f>SQRT(SUMXMY2(Data!$CE12:$DB12,Data!$CE$64:$DB$64))</f>
        <v>6.8617225810053739</v>
      </c>
      <c r="BL12" s="16">
        <f>SQRT(SUMXMY2(Data!$CE12:$DB12,Data!$CE$65:$DB$65))</f>
        <v>4.9163659960975288</v>
      </c>
      <c r="BM12" s="16">
        <f>SQRT(SUMXMY2(Data!$CE12:$DB12,Data!$CE$66:$DB$66))</f>
        <v>2.926355836724825</v>
      </c>
      <c r="BN12" s="16">
        <f>SQRT(SUMXMY2(Data!$CE12:$DB12,Data!$CE$67:$DB$67))</f>
        <v>5.0001577964144364</v>
      </c>
      <c r="BO12" s="16">
        <f>SQRT(SUMXMY2(Data!$CE12:$DB12,Data!$CE$68:$DB$68))</f>
        <v>6.6703308994742319</v>
      </c>
      <c r="BP12" s="16">
        <f>SQRT(SUMXMY2(Data!$CE12:$DB12,Data!$CE$69:$DB$69))</f>
        <v>6.2400054248668999</v>
      </c>
      <c r="BQ12" s="16">
        <f>SQRT(SUMXMY2(Data!$CE12:$DB12,Data!$CE$70:$DB$70))</f>
        <v>5.7848593295803683</v>
      </c>
      <c r="BR12" s="16">
        <f>SQRT(SUMXMY2(Data!$CE12:$DB12,Data!$CE$71:$DB$71))</f>
        <v>6.6369617621091193</v>
      </c>
      <c r="BS12" s="16">
        <f>SQRT(SUMXMY2(Data!$CE12:$DB12,Data!$CE$72:$DB$72))</f>
        <v>5.8371711762045813</v>
      </c>
      <c r="BT12" s="16">
        <f>SQRT(SUMXMY2(Data!$CE12:$DB12,Data!$CE$73:$DB$73))</f>
        <v>6.8897179885791715</v>
      </c>
      <c r="BU12" s="16">
        <f>SQRT(SUMXMY2(Data!$CE12:$DB12,Data!$CE$74:$DB$74))</f>
        <v>6.3758985737282714</v>
      </c>
      <c r="BV12" s="16">
        <f>SQRT(SUMXMY2(Data!$CE12:$DB12,Data!$CE$75:$DB$75))</f>
        <v>5.7506397370901343</v>
      </c>
      <c r="BW12" s="16">
        <f>SQRT(SUMXMY2(Data!$CE12:$DB12,Data!$CE$76:$DB$76))</f>
        <v>4.2008269165606338</v>
      </c>
      <c r="BX12" s="16">
        <f>SQRT(SUMXMY2(Data!$CE12:$DB12,Data!$CE$77:$DB$77))</f>
        <v>5.9149041527462778</v>
      </c>
      <c r="BY12" s="16">
        <f>SQRT(SUMXMY2(Data!$CE12:$DB12,Data!$CE$78:$DB$78))</f>
        <v>6.1318244576061156</v>
      </c>
      <c r="BZ12" s="16">
        <f>SQRT(SUMXMY2(Data!$CE12:$DB12,Data!$CE$79:$DB$79))</f>
        <v>5.9154561890254769</v>
      </c>
      <c r="CA12" s="16">
        <f>SQRT(SUMXMY2(Data!$CE12:$DB12,Data!$CE$80:$DB$80))</f>
        <v>8.3102178773247743</v>
      </c>
      <c r="CB12" s="16">
        <f>SQRT(SUMXMY2(Data!$CE12:$DB12,Data!$CE$81:$DB$81))</f>
        <v>5.8408346799840247</v>
      </c>
    </row>
    <row r="13" spans="1:80" x14ac:dyDescent="0.25">
      <c r="A13" s="20" t="str">
        <f>Data!C13</f>
        <v>Hemlo_Williams</v>
      </c>
      <c r="B13" s="16">
        <f>SQRT(SUMXMY2(Data!$CE3:$DB3,Data!$CE13:$DB13))</f>
        <v>6.6132355570706896</v>
      </c>
      <c r="C13" s="16">
        <f>SQRT(SUMXMY2(Data!$CE13:$DB13,Data!$CE$4:$DB$4))</f>
        <v>5.6444715225556026</v>
      </c>
      <c r="D13" s="16">
        <f>SQRT(SUMXMY2(Data!$CE13:$DB13,Data!$CE$5:$DB$5))</f>
        <v>7.188733831188137</v>
      </c>
      <c r="E13" s="16">
        <f>SQRT(SUMXMY2(Data!$CE13:$DB13,Data!$CE$6:$DB$6))</f>
        <v>7.5062528893682856</v>
      </c>
      <c r="F13" s="16">
        <f>SQRT(SUMXMY2(Data!$CE13:$DB13,Data!$CE$7:$DB$7))</f>
        <v>7.6410004873340762</v>
      </c>
      <c r="G13" s="16">
        <f>SQRT(SUMXMY2(Data!$CE13:$DB13,Data!$CE$8:$DB$8))</f>
        <v>6.8490196902538782</v>
      </c>
      <c r="H13" s="16">
        <f>SQRT(SUMXMY2(Data!$CE13:$DB13,Data!$CE$9:$DB$9))</f>
        <v>6.015641800353956</v>
      </c>
      <c r="I13" s="16">
        <f>SQRT(SUMXMY2(Data!$CE13:$DB13,Data!$CE$10:$DB$10))</f>
        <v>7.6653221215863425</v>
      </c>
      <c r="J13" s="16">
        <f>SQRT(SUMXMY2(Data!$CE13:$DB13,Data!$CE$11:$DB$11))</f>
        <v>6.5955894773912371</v>
      </c>
      <c r="K13" s="16">
        <f>SQRT(SUMXMY2(Data!$CE13:$DB13,Data!$CE$12:$DB$12))</f>
        <v>4.910071964515085</v>
      </c>
      <c r="L13" s="16">
        <f>SQRT(SUMXMY2(Data!$CE13:$DB13,Data!$CE$13:$DB$13))</f>
        <v>0</v>
      </c>
      <c r="M13" s="16">
        <f>SQRT(SUMXMY2(Data!$CE13:$DB13,Data!$CE$14:$DB$14))</f>
        <v>6.926924860042452</v>
      </c>
      <c r="N13" s="16">
        <f>SQRT(SUMXMY2(Data!$CE13:$DB13,Data!$CE$15:$DB$15))</f>
        <v>7.2318640404894383</v>
      </c>
      <c r="O13" s="16">
        <f>SQRT(SUMXMY2(Data!$CE13:$DB13,Data!$CE$16:$DB$16))</f>
        <v>7.0998774148791908</v>
      </c>
      <c r="P13" s="16">
        <f>SQRT(SUMXMY2(Data!$CE13:$DB13,Data!$CE$17:$DB$17))</f>
        <v>7.1840366003812548</v>
      </c>
      <c r="Q13" s="16">
        <f>SQRT(SUMXMY2(Data!$CE13:$DB13,Data!$CE$18:$DB$18))</f>
        <v>7.2426200382625749</v>
      </c>
      <c r="R13" s="16">
        <f>SQRT(SUMXMY2(Data!$CE13:$DB13,Data!$CE$19:$DB$19))</f>
        <v>7.122171709222938</v>
      </c>
      <c r="S13" s="16">
        <f>SQRT(SUMXMY2(Data!$CE13:$DB13,Data!$CE$20:$DB$20))</f>
        <v>7.6955066733337789</v>
      </c>
      <c r="T13" s="16">
        <f>SQRT(SUMXMY2(Data!$CE13:$DB13,Data!$CE$21:$DB$21))</f>
        <v>7.4200887264703015</v>
      </c>
      <c r="U13" s="16">
        <f>SQRT(SUMXMY2(Data!$CE13:$DB13,Data!$CE$22:$DB$22))</f>
        <v>7.5758039357315115</v>
      </c>
      <c r="V13" s="16">
        <f>SQRT(SUMXMY2(Data!$CE13:$DB13,Data!$CE$23:$DB$23))</f>
        <v>8.0551945096631776</v>
      </c>
      <c r="W13" s="16">
        <f>SQRT(SUMXMY2(Data!$CE13:$DB13,Data!$CE$24:$DB$24))</f>
        <v>8.9253477587235395</v>
      </c>
      <c r="X13" s="16">
        <f>SQRT(SUMXMY2(Data!$CE13:$DB13,Data!$CE$25:$DB$25))</f>
        <v>8.2165562326427093</v>
      </c>
      <c r="Y13" s="16">
        <f>SQRT(SUMXMY2(Data!$CE13:$DB13,Data!$CE$26:$DB$26))</f>
        <v>8.1584396678050517</v>
      </c>
      <c r="Z13" s="16">
        <f>SQRT(SUMXMY2(Data!$CE13:$DB13,Data!$CE$27:$DB$27))</f>
        <v>8.4247969184078091</v>
      </c>
      <c r="AA13" s="16">
        <f>SQRT(SUMXMY2(Data!$CE13:$DB13,Data!$CE$28:$DB$28))</f>
        <v>6.0074437107441376</v>
      </c>
      <c r="AB13" s="16">
        <f>SQRT(SUMXMY2(Data!$CE13:$DB13,Data!$CE$29:$DB$29))</f>
        <v>7.2917984377256246</v>
      </c>
      <c r="AC13" s="16">
        <f>SQRT(SUMXMY2(Data!$CE13:$DB13,Data!$CE$30:$DB$30))</f>
        <v>7.6315199827340399</v>
      </c>
      <c r="AD13" s="16">
        <f>SQRT(SUMXMY2(Data!$CE13:$DB13,Data!$CE$31:$DB$31))</f>
        <v>7.8762453284871574</v>
      </c>
      <c r="AE13" s="16">
        <f>SQRT(SUMXMY2(Data!$CE13:$DB13,Data!$CE$32:$DB$32))</f>
        <v>6.908451884538203</v>
      </c>
      <c r="AF13" s="16">
        <f>SQRT(SUMXMY2(Data!$CE13:$DB13,Data!$CE$33:$DB$33))</f>
        <v>6.4613529239147258</v>
      </c>
      <c r="AG13" s="16">
        <f>SQRT(SUMXMY2(Data!$CE13:$DB13,Data!$CE$34:$DB$34))</f>
        <v>8.1694587080479444</v>
      </c>
      <c r="AH13" s="16">
        <f>SQRT(SUMXMY2(Data!$CE13:$DB13,Data!$CE$35:$DB$35))</f>
        <v>8.0280323332851466</v>
      </c>
      <c r="AI13" s="16">
        <f>SQRT(SUMXMY2(Data!$CE13:$DB13,Data!$CE$36:$DB$36))</f>
        <v>7.9019984328153248</v>
      </c>
      <c r="AJ13" s="16">
        <f>SQRT(SUMXMY2(Data!$CE13:$DB13,Data!$CE$37:$DB$37))</f>
        <v>8.6020172691346364</v>
      </c>
      <c r="AK13" s="16">
        <f>SQRT(SUMXMY2(Data!$CE13:$DB13,Data!$CE$38:$DB$38))</f>
        <v>5.0318270358595205</v>
      </c>
      <c r="AL13" s="16">
        <f>SQRT(SUMXMY2(Data!$CE13:$DB13,Data!$CE$39:$DB$39))</f>
        <v>6.3625382336385403</v>
      </c>
      <c r="AM13" s="16">
        <f>SQRT(SUMXMY2(Data!$CE13:$DB13,Data!$CE$40:$DB$40))</f>
        <v>6.9682835757985533</v>
      </c>
      <c r="AN13" s="16">
        <f>SQRT(SUMXMY2(Data!$CE13:$DB13,Data!$CE$41:$DB$41))</f>
        <v>7.2399817408441072</v>
      </c>
      <c r="AO13" s="16">
        <f>SQRT(SUMXMY2(Data!$CE13:$DB13,Data!$CE$42:$DB$42))</f>
        <v>8.6729830842748949</v>
      </c>
      <c r="AP13" s="16">
        <f>SQRT(SUMXMY2(Data!$CE13:$DB13,Data!$CE$43:$DB$43))</f>
        <v>7.5498474499045711</v>
      </c>
      <c r="AQ13" s="16">
        <f>SQRT(SUMXMY2(Data!$CE13:$DB13,Data!$CE$44:$DB$44))</f>
        <v>8.5754429268429213</v>
      </c>
      <c r="AR13" s="16">
        <f>SQRT(SUMXMY2(Data!$CE13:$DB13,Data!$CE$45:$DB$45))</f>
        <v>8.3537168730250837</v>
      </c>
      <c r="AS13" s="16">
        <f>SQRT(SUMXMY2(Data!$CE13:$DB13,Data!$CE$46:$DB$46))</f>
        <v>8.3602980670958313</v>
      </c>
      <c r="AT13" s="16">
        <f>SQRT(SUMXMY2(Data!$CE13:$DB13,Data!$CE$47:$DB$47))</f>
        <v>7.6834987225847913</v>
      </c>
      <c r="AU13" s="16">
        <f>SQRT(SUMXMY2(Data!$CE13:$DB13,Data!$CE$48:$DB$48))</f>
        <v>6.6467705921413849</v>
      </c>
      <c r="AV13" s="16">
        <f>SQRT(SUMXMY2(Data!$CE13:$DB13,Data!$CE$49:$DB$49))</f>
        <v>8.4235206245064038</v>
      </c>
      <c r="AW13" s="16">
        <f>SQRT(SUMXMY2(Data!$CE13:$DB13,Data!$CE$50:$DB$50))</f>
        <v>8.5341453878773912</v>
      </c>
      <c r="AX13" s="16">
        <f>SQRT(SUMXMY2(Data!$CE13:$DB13,Data!$CE$51:$DB$51))</f>
        <v>7.6968783921434838</v>
      </c>
      <c r="AY13" s="16">
        <f>SQRT(SUMXMY2(Data!$CE13:$DB13,Data!$CE$52:$DB$52))</f>
        <v>7.9975428856355579</v>
      </c>
      <c r="AZ13" s="16">
        <f>SQRT(SUMXMY2(Data!$CE13:$DB13,Data!$CE$53:$DB$53))</f>
        <v>7.3529441756510217</v>
      </c>
      <c r="BA13" s="16">
        <f>SQRT(SUMXMY2(Data!$CE13:$DB13,Data!$CE$54:$DB$54))</f>
        <v>6.7557676061978187</v>
      </c>
      <c r="BB13" s="16">
        <f>SQRT(SUMXMY2(Data!$CE13:$DB13,Data!$CE$55:$DB$55))</f>
        <v>6.6213858251309157</v>
      </c>
      <c r="BC13" s="16">
        <f>SQRT(SUMXMY2(Data!$CE13:$DB13,Data!$CE$56:$DB$56))</f>
        <v>7.442108751482432</v>
      </c>
      <c r="BD13" s="16">
        <f>SQRT(SUMXMY2(Data!$CE13:$DB13,Data!$CE$57:$DB$57))</f>
        <v>5.0305087393901902</v>
      </c>
      <c r="BE13" s="16">
        <f>SQRT(SUMXMY2(Data!$CE13:$DB13,Data!$CE$58:$DB$58))</f>
        <v>8.4757658705652563</v>
      </c>
      <c r="BF13" s="16">
        <f>SQRT(SUMXMY2(Data!$CE13:$DB13,Data!$CE$59:$DB$59))</f>
        <v>7.8841774695948272</v>
      </c>
      <c r="BG13" s="16">
        <f>SQRT(SUMXMY2(Data!$CE13:$DB13,Data!$CE$60:$DB$60))</f>
        <v>8.9103392259077356</v>
      </c>
      <c r="BH13" s="16">
        <f>SQRT(SUMXMY2(Data!$CE13:$DB13,Data!$CE$61:$DB$61))</f>
        <v>8.1342063763941113</v>
      </c>
      <c r="BI13" s="16">
        <f>SQRT(SUMXMY2(Data!$CE13:$DB13,Data!$CE$62:$DB$62))</f>
        <v>9.7876976584748281</v>
      </c>
      <c r="BJ13" s="16">
        <f>SQRT(SUMXMY2(Data!$CE13:$DB13,Data!$CE$63:$DB$63))</f>
        <v>7.6400405801626983</v>
      </c>
      <c r="BK13" s="16">
        <f>SQRT(SUMXMY2(Data!$CE13:$DB13,Data!$CE$64:$DB$64))</f>
        <v>6.9083305020494219</v>
      </c>
      <c r="BL13" s="16">
        <f>SQRT(SUMXMY2(Data!$CE13:$DB13,Data!$CE$65:$DB$65))</f>
        <v>6.686449256048304</v>
      </c>
      <c r="BM13" s="16">
        <f>SQRT(SUMXMY2(Data!$CE13:$DB13,Data!$CE$66:$DB$66))</f>
        <v>5.5313001889433577</v>
      </c>
      <c r="BN13" s="16">
        <f>SQRT(SUMXMY2(Data!$CE13:$DB13,Data!$CE$67:$DB$67))</f>
        <v>6.8133099415709273</v>
      </c>
      <c r="BO13" s="16">
        <f>SQRT(SUMXMY2(Data!$CE13:$DB13,Data!$CE$68:$DB$68))</f>
        <v>8.6866591316249515</v>
      </c>
      <c r="BP13" s="16">
        <f>SQRT(SUMXMY2(Data!$CE13:$DB13,Data!$CE$69:$DB$69))</f>
        <v>8.3576565489664958</v>
      </c>
      <c r="BQ13" s="16">
        <f>SQRT(SUMXMY2(Data!$CE13:$DB13,Data!$CE$70:$DB$70))</f>
        <v>7.9630435021200849</v>
      </c>
      <c r="BR13" s="16">
        <f>SQRT(SUMXMY2(Data!$CE13:$DB13,Data!$CE$71:$DB$71))</f>
        <v>8.4706174704968795</v>
      </c>
      <c r="BS13" s="16">
        <f>SQRT(SUMXMY2(Data!$CE13:$DB13,Data!$CE$72:$DB$72))</f>
        <v>8.1088135372634564</v>
      </c>
      <c r="BT13" s="16">
        <f>SQRT(SUMXMY2(Data!$CE13:$DB13,Data!$CE$73:$DB$73))</f>
        <v>8.8696769942912894</v>
      </c>
      <c r="BU13" s="16">
        <f>SQRT(SUMXMY2(Data!$CE13:$DB13,Data!$CE$74:$DB$74))</f>
        <v>7.8045127020390392</v>
      </c>
      <c r="BV13" s="16">
        <f>SQRT(SUMXMY2(Data!$CE13:$DB13,Data!$CE$75:$DB$75))</f>
        <v>8.2352224964290635</v>
      </c>
      <c r="BW13" s="16">
        <f>SQRT(SUMXMY2(Data!$CE13:$DB13,Data!$CE$76:$DB$76))</f>
        <v>7.0011608524967963</v>
      </c>
      <c r="BX13" s="16">
        <f>SQRT(SUMXMY2(Data!$CE13:$DB13,Data!$CE$77:$DB$77))</f>
        <v>7.9130964568988569</v>
      </c>
      <c r="BY13" s="16">
        <f>SQRT(SUMXMY2(Data!$CE13:$DB13,Data!$CE$78:$DB$78))</f>
        <v>6.8072021870934476</v>
      </c>
      <c r="BZ13" s="16">
        <f>SQRT(SUMXMY2(Data!$CE13:$DB13,Data!$CE$79:$DB$79))</f>
        <v>8.0073227356819157</v>
      </c>
      <c r="CA13" s="16">
        <f>SQRT(SUMXMY2(Data!$CE13:$DB13,Data!$CE$80:$DB$80))</f>
        <v>8.7471437494644366</v>
      </c>
      <c r="CB13" s="16">
        <f>SQRT(SUMXMY2(Data!$CE13:$DB13,Data!$CE$81:$DB$81))</f>
        <v>7.3630540089566932</v>
      </c>
    </row>
    <row r="14" spans="1:80" x14ac:dyDescent="0.25">
      <c r="A14" s="20" t="str">
        <f>Data!C14</f>
        <v>Maybell1</v>
      </c>
      <c r="B14" s="16">
        <f>SQRT(SUMXMY2(Data!$CE3:$DB3,Data!$CE14:$DB14))</f>
        <v>4.6342343441678748</v>
      </c>
      <c r="C14" s="16">
        <f>SQRT(SUMXMY2(Data!$CE14:$DB14,Data!$CE$4:$DB$4))</f>
        <v>4.6780784075410509</v>
      </c>
      <c r="D14" s="16">
        <f>SQRT(SUMXMY2(Data!$CE14:$DB14,Data!$CE$5:$DB$5))</f>
        <v>5.4607280964230158</v>
      </c>
      <c r="E14" s="16">
        <f>SQRT(SUMXMY2(Data!$CE14:$DB14,Data!$CE$6:$DB$6))</f>
        <v>4.43110287473149</v>
      </c>
      <c r="F14" s="16">
        <f>SQRT(SUMXMY2(Data!$CE14:$DB14,Data!$CE$7:$DB$7))</f>
        <v>6.772119574016199</v>
      </c>
      <c r="G14" s="16">
        <f>SQRT(SUMXMY2(Data!$CE14:$DB14,Data!$CE$8:$DB$8))</f>
        <v>5.5176740433810769</v>
      </c>
      <c r="H14" s="16">
        <f>SQRT(SUMXMY2(Data!$CE14:$DB14,Data!$CE$9:$DB$9))</f>
        <v>6.3057863096612623</v>
      </c>
      <c r="I14" s="16">
        <f>SQRT(SUMXMY2(Data!$CE14:$DB14,Data!$CE$10:$DB$10))</f>
        <v>5.4920391668845339</v>
      </c>
      <c r="J14" s="16">
        <f>SQRT(SUMXMY2(Data!$CE14:$DB14,Data!$CE$11:$DB$11))</f>
        <v>4.2813563978009004</v>
      </c>
      <c r="K14" s="16">
        <f>SQRT(SUMXMY2(Data!$CE14:$DB14,Data!$CE$12:$DB$12))</f>
        <v>5.3852953792419571</v>
      </c>
      <c r="L14" s="16">
        <f>SQRT(SUMXMY2(Data!$CE14:$DB14,Data!$CE$13:$DB$13))</f>
        <v>6.926924860042452</v>
      </c>
      <c r="M14" s="16">
        <f>SQRT(SUMXMY2(Data!$CE14:$DB14,Data!$CE$14:$DB$14))</f>
        <v>0</v>
      </c>
      <c r="N14" s="16">
        <f>SQRT(SUMXMY2(Data!$CE14:$DB14,Data!$CE$15:$DB$15))</f>
        <v>2.1011054965459532</v>
      </c>
      <c r="O14" s="16">
        <f>SQRT(SUMXMY2(Data!$CE14:$DB14,Data!$CE$16:$DB$16))</f>
        <v>6.6825847177152866</v>
      </c>
      <c r="P14" s="16">
        <f>SQRT(SUMXMY2(Data!$CE14:$DB14,Data!$CE$17:$DB$17))</f>
        <v>6.6521665901523166</v>
      </c>
      <c r="Q14" s="16">
        <f>SQRT(SUMXMY2(Data!$CE14:$DB14,Data!$CE$18:$DB$18))</f>
        <v>7.1527659076537091</v>
      </c>
      <c r="R14" s="16">
        <f>SQRT(SUMXMY2(Data!$CE14:$DB14,Data!$CE$19:$DB$19))</f>
        <v>6.0663009279130646</v>
      </c>
      <c r="S14" s="16">
        <f>SQRT(SUMXMY2(Data!$CE14:$DB14,Data!$CE$20:$DB$20))</f>
        <v>6.7401849871330866</v>
      </c>
      <c r="T14" s="16">
        <f>SQRT(SUMXMY2(Data!$CE14:$DB14,Data!$CE$21:$DB$21))</f>
        <v>5.8581624903617309</v>
      </c>
      <c r="U14" s="16">
        <f>SQRT(SUMXMY2(Data!$CE14:$DB14,Data!$CE$22:$DB$22))</f>
        <v>4.1525118643569012</v>
      </c>
      <c r="V14" s="16">
        <f>SQRT(SUMXMY2(Data!$CE14:$DB14,Data!$CE$23:$DB$23))</f>
        <v>4.7699880336694189</v>
      </c>
      <c r="W14" s="16">
        <f>SQRT(SUMXMY2(Data!$CE14:$DB14,Data!$CE$24:$DB$24))</f>
        <v>8.6076991270627889</v>
      </c>
      <c r="X14" s="16">
        <f>SQRT(SUMXMY2(Data!$CE14:$DB14,Data!$CE$25:$DB$25))</f>
        <v>5.0524138876700011</v>
      </c>
      <c r="Y14" s="16">
        <f>SQRT(SUMXMY2(Data!$CE14:$DB14,Data!$CE$26:$DB$26))</f>
        <v>6.7237998939504582</v>
      </c>
      <c r="Z14" s="16">
        <f>SQRT(SUMXMY2(Data!$CE14:$DB14,Data!$CE$27:$DB$27))</f>
        <v>7.0220960789743092</v>
      </c>
      <c r="AA14" s="16">
        <f>SQRT(SUMXMY2(Data!$CE14:$DB14,Data!$CE$28:$DB$28))</f>
        <v>5.7786830942470271</v>
      </c>
      <c r="AB14" s="16">
        <f>SQRT(SUMXMY2(Data!$CE14:$DB14,Data!$CE$29:$DB$29))</f>
        <v>4.4891138221653462</v>
      </c>
      <c r="AC14" s="16">
        <f>SQRT(SUMXMY2(Data!$CE14:$DB14,Data!$CE$30:$DB$30))</f>
        <v>4.5921761141789199</v>
      </c>
      <c r="AD14" s="16">
        <f>SQRT(SUMXMY2(Data!$CE14:$DB14,Data!$CE$31:$DB$31))</f>
        <v>6.7225817896136295</v>
      </c>
      <c r="AE14" s="16">
        <f>SQRT(SUMXMY2(Data!$CE14:$DB14,Data!$CE$32:$DB$32))</f>
        <v>5.7358512997818663</v>
      </c>
      <c r="AF14" s="16">
        <f>SQRT(SUMXMY2(Data!$CE14:$DB14,Data!$CE$33:$DB$33))</f>
        <v>6.4766372560195959</v>
      </c>
      <c r="AG14" s="16">
        <f>SQRT(SUMXMY2(Data!$CE14:$DB14,Data!$CE$34:$DB$34))</f>
        <v>7.8999151952489868</v>
      </c>
      <c r="AH14" s="16">
        <f>SQRT(SUMXMY2(Data!$CE14:$DB14,Data!$CE$35:$DB$35))</f>
        <v>7.36746178473377</v>
      </c>
      <c r="AI14" s="16">
        <f>SQRT(SUMXMY2(Data!$CE14:$DB14,Data!$CE$36:$DB$36))</f>
        <v>8.0063855773312582</v>
      </c>
      <c r="AJ14" s="16">
        <f>SQRT(SUMXMY2(Data!$CE14:$DB14,Data!$CE$37:$DB$37))</f>
        <v>8.5524283628891471</v>
      </c>
      <c r="AK14" s="16">
        <f>SQRT(SUMXMY2(Data!$CE14:$DB14,Data!$CE$38:$DB$38))</f>
        <v>5.8530778293715739</v>
      </c>
      <c r="AL14" s="16">
        <f>SQRT(SUMXMY2(Data!$CE14:$DB14,Data!$CE$39:$DB$39))</f>
        <v>6.4445722973657604</v>
      </c>
      <c r="AM14" s="16">
        <f>SQRT(SUMXMY2(Data!$CE14:$DB14,Data!$CE$40:$DB$40))</f>
        <v>4.2366279435270915</v>
      </c>
      <c r="AN14" s="16">
        <f>SQRT(SUMXMY2(Data!$CE14:$DB14,Data!$CE$41:$DB$41))</f>
        <v>6.0460354343701335</v>
      </c>
      <c r="AO14" s="16">
        <f>SQRT(SUMXMY2(Data!$CE14:$DB14,Data!$CE$42:$DB$42))</f>
        <v>8.9301671088149916</v>
      </c>
      <c r="AP14" s="16">
        <f>SQRT(SUMXMY2(Data!$CE14:$DB14,Data!$CE$43:$DB$43))</f>
        <v>4.0756459788958637</v>
      </c>
      <c r="AQ14" s="16">
        <f>SQRT(SUMXMY2(Data!$CE14:$DB14,Data!$CE$44:$DB$44))</f>
        <v>5.269345659311389</v>
      </c>
      <c r="AR14" s="16">
        <f>SQRT(SUMXMY2(Data!$CE14:$DB14,Data!$CE$45:$DB$45))</f>
        <v>8.5478778314170061</v>
      </c>
      <c r="AS14" s="16">
        <f>SQRT(SUMXMY2(Data!$CE14:$DB14,Data!$CE$46:$DB$46))</f>
        <v>8.6363124397552937</v>
      </c>
      <c r="AT14" s="16">
        <f>SQRT(SUMXMY2(Data!$CE14:$DB14,Data!$CE$47:$DB$47))</f>
        <v>4.9511917181031642</v>
      </c>
      <c r="AU14" s="16">
        <f>SQRT(SUMXMY2(Data!$CE14:$DB14,Data!$CE$48:$DB$48))</f>
        <v>4.2291246376376277</v>
      </c>
      <c r="AV14" s="16">
        <f>SQRT(SUMXMY2(Data!$CE14:$DB14,Data!$CE$49:$DB$49))</f>
        <v>6.7349582141281861</v>
      </c>
      <c r="AW14" s="16">
        <f>SQRT(SUMXMY2(Data!$CE14:$DB14,Data!$CE$50:$DB$50))</f>
        <v>7.3251619183916175</v>
      </c>
      <c r="AX14" s="16">
        <f>SQRT(SUMXMY2(Data!$CE14:$DB14,Data!$CE$51:$DB$51))</f>
        <v>6.0743096436998911</v>
      </c>
      <c r="AY14" s="16">
        <f>SQRT(SUMXMY2(Data!$CE14:$DB14,Data!$CE$52:$DB$52))</f>
        <v>5.646467346406582</v>
      </c>
      <c r="AZ14" s="16">
        <f>SQRT(SUMXMY2(Data!$CE14:$DB14,Data!$CE$53:$DB$53))</f>
        <v>5.5022553909897907</v>
      </c>
      <c r="BA14" s="16">
        <f>SQRT(SUMXMY2(Data!$CE14:$DB14,Data!$CE$54:$DB$54))</f>
        <v>5.5741967226794458</v>
      </c>
      <c r="BB14" s="16">
        <f>SQRT(SUMXMY2(Data!$CE14:$DB14,Data!$CE$55:$DB$55))</f>
        <v>5.3992743252444182</v>
      </c>
      <c r="BC14" s="16">
        <f>SQRT(SUMXMY2(Data!$CE14:$DB14,Data!$CE$56:$DB$56))</f>
        <v>5.4188879272523636</v>
      </c>
      <c r="BD14" s="16">
        <f>SQRT(SUMXMY2(Data!$CE14:$DB14,Data!$CE$57:$DB$57))</f>
        <v>6.0472432473516458</v>
      </c>
      <c r="BE14" s="16">
        <f>SQRT(SUMXMY2(Data!$CE14:$DB14,Data!$CE$58:$DB$58))</f>
        <v>4.9253782687933354</v>
      </c>
      <c r="BF14" s="16">
        <f>SQRT(SUMXMY2(Data!$CE14:$DB14,Data!$CE$59:$DB$59))</f>
        <v>5.201699569118273</v>
      </c>
      <c r="BG14" s="16">
        <f>SQRT(SUMXMY2(Data!$CE14:$DB14,Data!$CE$60:$DB$60))</f>
        <v>4.7497636276114852</v>
      </c>
      <c r="BH14" s="16">
        <f>SQRT(SUMXMY2(Data!$CE14:$DB14,Data!$CE$61:$DB$61))</f>
        <v>4.7264163648761954</v>
      </c>
      <c r="BI14" s="16">
        <f>SQRT(SUMXMY2(Data!$CE14:$DB14,Data!$CE$62:$DB$62))</f>
        <v>10.148261579993134</v>
      </c>
      <c r="BJ14" s="16">
        <f>SQRT(SUMXMY2(Data!$CE14:$DB14,Data!$CE$63:$DB$63))</f>
        <v>7.0810167543041622</v>
      </c>
      <c r="BK14" s="16">
        <f>SQRT(SUMXMY2(Data!$CE14:$DB14,Data!$CE$64:$DB$64))</f>
        <v>5.5238071896832759</v>
      </c>
      <c r="BL14" s="16">
        <f>SQRT(SUMXMY2(Data!$CE14:$DB14,Data!$CE$65:$DB$65))</f>
        <v>5.1922698329302746</v>
      </c>
      <c r="BM14" s="16">
        <f>SQRT(SUMXMY2(Data!$CE14:$DB14,Data!$CE$66:$DB$66))</f>
        <v>5.3832332453016853</v>
      </c>
      <c r="BN14" s="16">
        <f>SQRT(SUMXMY2(Data!$CE14:$DB14,Data!$CE$67:$DB$67))</f>
        <v>6.628504093653862</v>
      </c>
      <c r="BO14" s="16">
        <f>SQRT(SUMXMY2(Data!$CE14:$DB14,Data!$CE$68:$DB$68))</f>
        <v>5.9127059785952749</v>
      </c>
      <c r="BP14" s="16">
        <f>SQRT(SUMXMY2(Data!$CE14:$DB14,Data!$CE$69:$DB$69))</f>
        <v>6.3003608115138769</v>
      </c>
      <c r="BQ14" s="16">
        <f>SQRT(SUMXMY2(Data!$CE14:$DB14,Data!$CE$70:$DB$70))</f>
        <v>6.2581442849481776</v>
      </c>
      <c r="BR14" s="16">
        <f>SQRT(SUMXMY2(Data!$CE14:$DB14,Data!$CE$71:$DB$71))</f>
        <v>6.3699059679731684</v>
      </c>
      <c r="BS14" s="16">
        <f>SQRT(SUMXMY2(Data!$CE14:$DB14,Data!$CE$72:$DB$72))</f>
        <v>5.6016467050007313</v>
      </c>
      <c r="BT14" s="16">
        <f>SQRT(SUMXMY2(Data!$CE14:$DB14,Data!$CE$73:$DB$73))</f>
        <v>5.2827402209178196</v>
      </c>
      <c r="BU14" s="16">
        <f>SQRT(SUMXMY2(Data!$CE14:$DB14,Data!$CE$74:$DB$74))</f>
        <v>6.6912587853376699</v>
      </c>
      <c r="BV14" s="16">
        <f>SQRT(SUMXMY2(Data!$CE14:$DB14,Data!$CE$75:$DB$75))</f>
        <v>5.8238503924805798</v>
      </c>
      <c r="BW14" s="16">
        <f>SQRT(SUMXMY2(Data!$CE14:$DB14,Data!$CE$76:$DB$76))</f>
        <v>5.2821853062690662</v>
      </c>
      <c r="BX14" s="16">
        <f>SQRT(SUMXMY2(Data!$CE14:$DB14,Data!$CE$77:$DB$77))</f>
        <v>7.2939203283929679</v>
      </c>
      <c r="BY14" s="16">
        <f>SQRT(SUMXMY2(Data!$CE14:$DB14,Data!$CE$78:$DB$78))</f>
        <v>6.2310007256778466</v>
      </c>
      <c r="BZ14" s="16">
        <f>SQRT(SUMXMY2(Data!$CE14:$DB14,Data!$CE$79:$DB$79))</f>
        <v>5.5303926435269375</v>
      </c>
      <c r="CA14" s="16">
        <f>SQRT(SUMXMY2(Data!$CE14:$DB14,Data!$CE$80:$DB$80))</f>
        <v>9.1566515683005676</v>
      </c>
      <c r="CB14" s="16">
        <f>SQRT(SUMXMY2(Data!$CE14:$DB14,Data!$CE$81:$DB$81))</f>
        <v>6.4625071904330955</v>
      </c>
    </row>
    <row r="15" spans="1:80" x14ac:dyDescent="0.25">
      <c r="A15" s="20" t="str">
        <f>Data!C15</f>
        <v>Maybell2</v>
      </c>
      <c r="B15" s="16">
        <f>SQRT(SUMXMY2(Data!$CE3:$DB3,Data!$CE15:$DB15))</f>
        <v>4.9562027812239382</v>
      </c>
      <c r="C15" s="16">
        <f>SQRT(SUMXMY2(Data!$CE15:$DB15,Data!$CE$4:$DB$4))</f>
        <v>5.4663478827028973</v>
      </c>
      <c r="D15" s="16">
        <f>SQRT(SUMXMY2(Data!$CE15:$DB15,Data!$CE$5:$DB$5))</f>
        <v>6.1751547975649919</v>
      </c>
      <c r="E15" s="16">
        <f>SQRT(SUMXMY2(Data!$CE15:$DB15,Data!$CE$6:$DB$6))</f>
        <v>5.1836724038353132</v>
      </c>
      <c r="F15" s="16">
        <f>SQRT(SUMXMY2(Data!$CE15:$DB15,Data!$CE$7:$DB$7))</f>
        <v>6.6121052868377044</v>
      </c>
      <c r="G15" s="16">
        <f>SQRT(SUMXMY2(Data!$CE15:$DB15,Data!$CE$8:$DB$8))</f>
        <v>5.1928219531022046</v>
      </c>
      <c r="H15" s="16">
        <f>SQRT(SUMXMY2(Data!$CE15:$DB15,Data!$CE$9:$DB$9))</f>
        <v>6.9759079715097219</v>
      </c>
      <c r="I15" s="16">
        <f>SQRT(SUMXMY2(Data!$CE15:$DB15,Data!$CE$10:$DB$10))</f>
        <v>6.2299780677724268</v>
      </c>
      <c r="J15" s="16">
        <f>SQRT(SUMXMY2(Data!$CE15:$DB15,Data!$CE$11:$DB$11))</f>
        <v>4.4770120027406026</v>
      </c>
      <c r="K15" s="16">
        <f>SQRT(SUMXMY2(Data!$CE15:$DB15,Data!$CE$12:$DB$12))</f>
        <v>5.8113806102372836</v>
      </c>
      <c r="L15" s="16">
        <f>SQRT(SUMXMY2(Data!$CE15:$DB15,Data!$CE$13:$DB$13))</f>
        <v>7.2318640404894383</v>
      </c>
      <c r="M15" s="16">
        <f>SQRT(SUMXMY2(Data!$CE15:$DB15,Data!$CE$14:$DB$14))</f>
        <v>2.1011054965459532</v>
      </c>
      <c r="N15" s="16">
        <f>SQRT(SUMXMY2(Data!$CE15:$DB15,Data!$CE$15:$DB$15))</f>
        <v>0</v>
      </c>
      <c r="O15" s="16">
        <f>SQRT(SUMXMY2(Data!$CE15:$DB15,Data!$CE$16:$DB$16))</f>
        <v>7.3926444855593907</v>
      </c>
      <c r="P15" s="16">
        <f>SQRT(SUMXMY2(Data!$CE15:$DB15,Data!$CE$17:$DB$17))</f>
        <v>7.2823511922192541</v>
      </c>
      <c r="Q15" s="16">
        <f>SQRT(SUMXMY2(Data!$CE15:$DB15,Data!$CE$18:$DB$18))</f>
        <v>7.0573620760014224</v>
      </c>
      <c r="R15" s="16">
        <f>SQRT(SUMXMY2(Data!$CE15:$DB15,Data!$CE$19:$DB$19))</f>
        <v>5.5923821406549097</v>
      </c>
      <c r="S15" s="16">
        <f>SQRT(SUMXMY2(Data!$CE15:$DB15,Data!$CE$20:$DB$20))</f>
        <v>6.9563085062765131</v>
      </c>
      <c r="T15" s="16">
        <f>SQRT(SUMXMY2(Data!$CE15:$DB15,Data!$CE$21:$DB$21))</f>
        <v>5.8052567970021185</v>
      </c>
      <c r="U15" s="16">
        <f>SQRT(SUMXMY2(Data!$CE15:$DB15,Data!$CE$22:$DB$22))</f>
        <v>2.9920114849929278</v>
      </c>
      <c r="V15" s="16">
        <f>SQRT(SUMXMY2(Data!$CE15:$DB15,Data!$CE$23:$DB$23))</f>
        <v>4.1590473164294171</v>
      </c>
      <c r="W15" s="16">
        <f>SQRT(SUMXMY2(Data!$CE15:$DB15,Data!$CE$24:$DB$24))</f>
        <v>8.0756918539492926</v>
      </c>
      <c r="X15" s="16">
        <f>SQRT(SUMXMY2(Data!$CE15:$DB15,Data!$CE$25:$DB$25))</f>
        <v>3.7659657393671728</v>
      </c>
      <c r="Y15" s="16">
        <f>SQRT(SUMXMY2(Data!$CE15:$DB15,Data!$CE$26:$DB$26))</f>
        <v>6.7607983132043952</v>
      </c>
      <c r="Z15" s="16">
        <f>SQRT(SUMXMY2(Data!$CE15:$DB15,Data!$CE$27:$DB$27))</f>
        <v>7.3331256694256552</v>
      </c>
      <c r="AA15" s="16">
        <f>SQRT(SUMXMY2(Data!$CE15:$DB15,Data!$CE$28:$DB$28))</f>
        <v>6.3766362246738666</v>
      </c>
      <c r="AB15" s="16">
        <f>SQRT(SUMXMY2(Data!$CE15:$DB15,Data!$CE$29:$DB$29))</f>
        <v>5.2129204917599754</v>
      </c>
      <c r="AC15" s="16">
        <f>SQRT(SUMXMY2(Data!$CE15:$DB15,Data!$CE$30:$DB$30))</f>
        <v>5.1890537994641655</v>
      </c>
      <c r="AD15" s="16">
        <f>SQRT(SUMXMY2(Data!$CE15:$DB15,Data!$CE$31:$DB$31))</f>
        <v>6.4325946699513104</v>
      </c>
      <c r="AE15" s="16">
        <f>SQRT(SUMXMY2(Data!$CE15:$DB15,Data!$CE$32:$DB$32))</f>
        <v>5.9382189951392599</v>
      </c>
      <c r="AF15" s="16">
        <f>SQRT(SUMXMY2(Data!$CE15:$DB15,Data!$CE$33:$DB$33))</f>
        <v>5.8734041940176942</v>
      </c>
      <c r="AG15" s="16">
        <f>SQRT(SUMXMY2(Data!$CE15:$DB15,Data!$CE$34:$DB$34))</f>
        <v>7.6229381901232589</v>
      </c>
      <c r="AH15" s="16">
        <f>SQRT(SUMXMY2(Data!$CE15:$DB15,Data!$CE$35:$DB$35))</f>
        <v>7.533729048848226</v>
      </c>
      <c r="AI15" s="16">
        <f>SQRT(SUMXMY2(Data!$CE15:$DB15,Data!$CE$36:$DB$36))</f>
        <v>8.2497138110042272</v>
      </c>
      <c r="AJ15" s="16">
        <f>SQRT(SUMXMY2(Data!$CE15:$DB15,Data!$CE$37:$DB$37))</f>
        <v>8.5351596921829671</v>
      </c>
      <c r="AK15" s="16">
        <f>SQRT(SUMXMY2(Data!$CE15:$DB15,Data!$CE$38:$DB$38))</f>
        <v>6.2471548848429679</v>
      </c>
      <c r="AL15" s="16">
        <f>SQRT(SUMXMY2(Data!$CE15:$DB15,Data!$CE$39:$DB$39))</f>
        <v>6.7866653041579346</v>
      </c>
      <c r="AM15" s="16">
        <f>SQRT(SUMXMY2(Data!$CE15:$DB15,Data!$CE$40:$DB$40))</f>
        <v>4.2619595835294071</v>
      </c>
      <c r="AN15" s="16">
        <f>SQRT(SUMXMY2(Data!$CE15:$DB15,Data!$CE$41:$DB$41))</f>
        <v>6.012217292695456</v>
      </c>
      <c r="AO15" s="16">
        <f>SQRT(SUMXMY2(Data!$CE15:$DB15,Data!$CE$42:$DB$42))</f>
        <v>8.9261277789662028</v>
      </c>
      <c r="AP15" s="16">
        <f>SQRT(SUMXMY2(Data!$CE15:$DB15,Data!$CE$43:$DB$43))</f>
        <v>3.9080379966280159</v>
      </c>
      <c r="AQ15" s="16">
        <f>SQRT(SUMXMY2(Data!$CE15:$DB15,Data!$CE$44:$DB$44))</f>
        <v>4.5134446714733691</v>
      </c>
      <c r="AR15" s="16">
        <f>SQRT(SUMXMY2(Data!$CE15:$DB15,Data!$CE$45:$DB$45))</f>
        <v>8.4676889102819395</v>
      </c>
      <c r="AS15" s="16">
        <f>SQRT(SUMXMY2(Data!$CE15:$DB15,Data!$CE$46:$DB$46))</f>
        <v>8.5484137861136311</v>
      </c>
      <c r="AT15" s="16">
        <f>SQRT(SUMXMY2(Data!$CE15:$DB15,Data!$CE$47:$DB$47))</f>
        <v>4.6349636339025233</v>
      </c>
      <c r="AU15" s="16">
        <f>SQRT(SUMXMY2(Data!$CE15:$DB15,Data!$CE$48:$DB$48))</f>
        <v>3.893054207873464</v>
      </c>
      <c r="AV15" s="16">
        <f>SQRT(SUMXMY2(Data!$CE15:$DB15,Data!$CE$49:$DB$49))</f>
        <v>6.6981478553207721</v>
      </c>
      <c r="AW15" s="16">
        <f>SQRT(SUMXMY2(Data!$CE15:$DB15,Data!$CE$50:$DB$50))</f>
        <v>7.1857106085329177</v>
      </c>
      <c r="AX15" s="16">
        <f>SQRT(SUMXMY2(Data!$CE15:$DB15,Data!$CE$51:$DB$51))</f>
        <v>6.3539419604188181</v>
      </c>
      <c r="AY15" s="16">
        <f>SQRT(SUMXMY2(Data!$CE15:$DB15,Data!$CE$52:$DB$52))</f>
        <v>5.603159029625786</v>
      </c>
      <c r="AZ15" s="16">
        <f>SQRT(SUMXMY2(Data!$CE15:$DB15,Data!$CE$53:$DB$53))</f>
        <v>6.0464621809043306</v>
      </c>
      <c r="BA15" s="16">
        <f>SQRT(SUMXMY2(Data!$CE15:$DB15,Data!$CE$54:$DB$54))</f>
        <v>6.1846419649469251</v>
      </c>
      <c r="BB15" s="16">
        <f>SQRT(SUMXMY2(Data!$CE15:$DB15,Data!$CE$55:$DB$55))</f>
        <v>5.9946159068198392</v>
      </c>
      <c r="BC15" s="16">
        <f>SQRT(SUMXMY2(Data!$CE15:$DB15,Data!$CE$56:$DB$56))</f>
        <v>5.9782057265482393</v>
      </c>
      <c r="BD15" s="16">
        <f>SQRT(SUMXMY2(Data!$CE15:$DB15,Data!$CE$57:$DB$57))</f>
        <v>6.5897281553042566</v>
      </c>
      <c r="BE15" s="16">
        <f>SQRT(SUMXMY2(Data!$CE15:$DB15,Data!$CE$58:$DB$58))</f>
        <v>4.6965401167783369</v>
      </c>
      <c r="BF15" s="16">
        <f>SQRT(SUMXMY2(Data!$CE15:$DB15,Data!$CE$59:$DB$59))</f>
        <v>4.9796427373358894</v>
      </c>
      <c r="BG15" s="16">
        <f>SQRT(SUMXMY2(Data!$CE15:$DB15,Data!$CE$60:$DB$60))</f>
        <v>4.7006750525005749</v>
      </c>
      <c r="BH15" s="16">
        <f>SQRT(SUMXMY2(Data!$CE15:$DB15,Data!$CE$61:$DB$61))</f>
        <v>5.0337774283436989</v>
      </c>
      <c r="BI15" s="16">
        <f>SQRT(SUMXMY2(Data!$CE15:$DB15,Data!$CE$62:$DB$62))</f>
        <v>9.8447349218406028</v>
      </c>
      <c r="BJ15" s="16">
        <f>SQRT(SUMXMY2(Data!$CE15:$DB15,Data!$CE$63:$DB$63))</f>
        <v>6.9236520051397514</v>
      </c>
      <c r="BK15" s="16">
        <f>SQRT(SUMXMY2(Data!$CE15:$DB15,Data!$CE$64:$DB$64))</f>
        <v>5.4481701187550433</v>
      </c>
      <c r="BL15" s="16">
        <f>SQRT(SUMXMY2(Data!$CE15:$DB15,Data!$CE$65:$DB$65))</f>
        <v>5.4455697560241996</v>
      </c>
      <c r="BM15" s="16">
        <f>SQRT(SUMXMY2(Data!$CE15:$DB15,Data!$CE$66:$DB$66))</f>
        <v>5.7436747154114816</v>
      </c>
      <c r="BN15" s="16">
        <f>SQRT(SUMXMY2(Data!$CE15:$DB15,Data!$CE$67:$DB$67))</f>
        <v>6.788499130476656</v>
      </c>
      <c r="BO15" s="16">
        <f>SQRT(SUMXMY2(Data!$CE15:$DB15,Data!$CE$68:$DB$68))</f>
        <v>5.9916434937053049</v>
      </c>
      <c r="BP15" s="16">
        <f>SQRT(SUMXMY2(Data!$CE15:$DB15,Data!$CE$69:$DB$69))</f>
        <v>6.127736114342885</v>
      </c>
      <c r="BQ15" s="16">
        <f>SQRT(SUMXMY2(Data!$CE15:$DB15,Data!$CE$70:$DB$70))</f>
        <v>5.8411940982482617</v>
      </c>
      <c r="BR15" s="16">
        <f>SQRT(SUMXMY2(Data!$CE15:$DB15,Data!$CE$71:$DB$71))</f>
        <v>5.729195519958818</v>
      </c>
      <c r="BS15" s="16">
        <f>SQRT(SUMXMY2(Data!$CE15:$DB15,Data!$CE$72:$DB$72))</f>
        <v>4.9441501992040493</v>
      </c>
      <c r="BT15" s="16">
        <f>SQRT(SUMXMY2(Data!$CE15:$DB15,Data!$CE$73:$DB$73))</f>
        <v>5.2483893109031428</v>
      </c>
      <c r="BU15" s="16">
        <f>SQRT(SUMXMY2(Data!$CE15:$DB15,Data!$CE$74:$DB$74))</f>
        <v>6.127860532159648</v>
      </c>
      <c r="BV15" s="16">
        <f>SQRT(SUMXMY2(Data!$CE15:$DB15,Data!$CE$75:$DB$75))</f>
        <v>6.1811842301122537</v>
      </c>
      <c r="BW15" s="16">
        <f>SQRT(SUMXMY2(Data!$CE15:$DB15,Data!$CE$76:$DB$76))</f>
        <v>6.0502702125469083</v>
      </c>
      <c r="BX15" s="16">
        <f>SQRT(SUMXMY2(Data!$CE15:$DB15,Data!$CE$77:$DB$77))</f>
        <v>7.1380820822784594</v>
      </c>
      <c r="BY15" s="16">
        <f>SQRT(SUMXMY2(Data!$CE15:$DB15,Data!$CE$78:$DB$78))</f>
        <v>5.787788834419004</v>
      </c>
      <c r="BZ15" s="16">
        <f>SQRT(SUMXMY2(Data!$CE15:$DB15,Data!$CE$79:$DB$79))</f>
        <v>6.0504312556917803</v>
      </c>
      <c r="CA15" s="16">
        <f>SQRT(SUMXMY2(Data!$CE15:$DB15,Data!$CE$80:$DB$80))</f>
        <v>8.9344333617298357</v>
      </c>
      <c r="CB15" s="16">
        <f>SQRT(SUMXMY2(Data!$CE15:$DB15,Data!$CE$81:$DB$81))</f>
        <v>6.3460917074642067</v>
      </c>
    </row>
    <row r="16" spans="1:80" x14ac:dyDescent="0.25">
      <c r="A16" s="20" t="str">
        <f>Data!C16</f>
        <v>Wallaby1</v>
      </c>
      <c r="B16" s="16">
        <f>SQRT(SUMXMY2(Data!$CE3:$DB3,Data!$CE16:$DB16))</f>
        <v>6.4970118675278004</v>
      </c>
      <c r="C16" s="16">
        <f>SQRT(SUMXMY2(Data!$CE16:$DB16,Data!$CE$4:$DB$4))</f>
        <v>5.051167705124489</v>
      </c>
      <c r="D16" s="16">
        <f>SQRT(SUMXMY2(Data!$CE16:$DB16,Data!$CE$5:$DB$5))</f>
        <v>3.7257543277152525</v>
      </c>
      <c r="E16" s="16">
        <f>SQRT(SUMXMY2(Data!$CE16:$DB16,Data!$CE$6:$DB$6))</f>
        <v>6.9803572876636322</v>
      </c>
      <c r="F16" s="16">
        <f>SQRT(SUMXMY2(Data!$CE16:$DB16,Data!$CE$7:$DB$7))</f>
        <v>6.7470583990906858</v>
      </c>
      <c r="G16" s="16">
        <f>SQRT(SUMXMY2(Data!$CE16:$DB16,Data!$CE$8:$DB$8))</f>
        <v>6.167370676902407</v>
      </c>
      <c r="H16" s="16">
        <f>SQRT(SUMXMY2(Data!$CE16:$DB16,Data!$CE$9:$DB$9))</f>
        <v>7.0025364276130295</v>
      </c>
      <c r="I16" s="16">
        <f>SQRT(SUMXMY2(Data!$CE16:$DB16,Data!$CE$10:$DB$10))</f>
        <v>5.8543713552808354</v>
      </c>
      <c r="J16" s="16">
        <f>SQRT(SUMXMY2(Data!$CE16:$DB16,Data!$CE$11:$DB$11))</f>
        <v>6.4297867933867598</v>
      </c>
      <c r="K16" s="16">
        <f>SQRT(SUMXMY2(Data!$CE16:$DB16,Data!$CE$12:$DB$12))</f>
        <v>6.0514820912947052</v>
      </c>
      <c r="L16" s="16">
        <f>SQRT(SUMXMY2(Data!$CE16:$DB16,Data!$CE$13:$DB$13))</f>
        <v>7.0998774148791908</v>
      </c>
      <c r="M16" s="16">
        <f>SQRT(SUMXMY2(Data!$CE16:$DB16,Data!$CE$14:$DB$14))</f>
        <v>6.6825847177152866</v>
      </c>
      <c r="N16" s="16">
        <f>SQRT(SUMXMY2(Data!$CE16:$DB16,Data!$CE$15:$DB$15))</f>
        <v>7.3926444855593907</v>
      </c>
      <c r="O16" s="16">
        <f>SQRT(SUMXMY2(Data!$CE16:$DB16,Data!$CE$16:$DB$16))</f>
        <v>0</v>
      </c>
      <c r="P16" s="16">
        <f>SQRT(SUMXMY2(Data!$CE16:$DB16,Data!$CE$17:$DB$17))</f>
        <v>1.0732340937629168</v>
      </c>
      <c r="Q16" s="16">
        <f>SQRT(SUMXMY2(Data!$CE16:$DB16,Data!$CE$18:$DB$18))</f>
        <v>5.8327760613664328</v>
      </c>
      <c r="R16" s="16">
        <f>SQRT(SUMXMY2(Data!$CE16:$DB16,Data!$CE$19:$DB$19))</f>
        <v>6.9100583843719576</v>
      </c>
      <c r="S16" s="16">
        <f>SQRT(SUMXMY2(Data!$CE16:$DB16,Data!$CE$20:$DB$20))</f>
        <v>5.1518162180371174</v>
      </c>
      <c r="T16" s="16">
        <f>SQRT(SUMXMY2(Data!$CE16:$DB16,Data!$CE$21:$DB$21))</f>
        <v>5.9173024257310392</v>
      </c>
      <c r="U16" s="16">
        <f>SQRT(SUMXMY2(Data!$CE16:$DB16,Data!$CE$22:$DB$22))</f>
        <v>7.4269706001414919</v>
      </c>
      <c r="V16" s="16">
        <f>SQRT(SUMXMY2(Data!$CE16:$DB16,Data!$CE$23:$DB$23))</f>
        <v>7.7168430233031042</v>
      </c>
      <c r="W16" s="16">
        <f>SQRT(SUMXMY2(Data!$CE16:$DB16,Data!$CE$24:$DB$24))</f>
        <v>8.3345251462427115</v>
      </c>
      <c r="X16" s="16">
        <f>SQRT(SUMXMY2(Data!$CE16:$DB16,Data!$CE$25:$DB$25))</f>
        <v>8.2376880123194667</v>
      </c>
      <c r="Y16" s="16">
        <f>SQRT(SUMXMY2(Data!$CE16:$DB16,Data!$CE$26:$DB$26))</f>
        <v>5.4109415803088341</v>
      </c>
      <c r="Z16" s="16">
        <f>SQRT(SUMXMY2(Data!$CE16:$DB16,Data!$CE$27:$DB$27))</f>
        <v>4.8623379816425194</v>
      </c>
      <c r="AA16" s="16">
        <f>SQRT(SUMXMY2(Data!$CE16:$DB16,Data!$CE$28:$DB$28))</f>
        <v>4.0928201156818682</v>
      </c>
      <c r="AB16" s="16">
        <f>SQRT(SUMXMY2(Data!$CE16:$DB16,Data!$CE$29:$DB$29))</f>
        <v>5.3788172305597097</v>
      </c>
      <c r="AC16" s="16">
        <f>SQRT(SUMXMY2(Data!$CE16:$DB16,Data!$CE$30:$DB$30))</f>
        <v>5.2687291588278198</v>
      </c>
      <c r="AD16" s="16">
        <f>SQRT(SUMXMY2(Data!$CE16:$DB16,Data!$CE$31:$DB$31))</f>
        <v>6.8952878845988526</v>
      </c>
      <c r="AE16" s="16">
        <f>SQRT(SUMXMY2(Data!$CE16:$DB16,Data!$CE$32:$DB$32))</f>
        <v>5.6142440088403518</v>
      </c>
      <c r="AF16" s="16">
        <f>SQRT(SUMXMY2(Data!$CE16:$DB16,Data!$CE$33:$DB$33))</f>
        <v>6.8477305421713837</v>
      </c>
      <c r="AG16" s="16">
        <f>SQRT(SUMXMY2(Data!$CE16:$DB16,Data!$CE$34:$DB$34))</f>
        <v>6.2252864747169454</v>
      </c>
      <c r="AH16" s="16">
        <f>SQRT(SUMXMY2(Data!$CE16:$DB16,Data!$CE$35:$DB$35))</f>
        <v>4.828974762131419</v>
      </c>
      <c r="AI16" s="16">
        <f>SQRT(SUMXMY2(Data!$CE16:$DB16,Data!$CE$36:$DB$36))</f>
        <v>5.0918655857171347</v>
      </c>
      <c r="AJ16" s="16">
        <f>SQRT(SUMXMY2(Data!$CE16:$DB16,Data!$CE$37:$DB$37))</f>
        <v>6.1003005164712194</v>
      </c>
      <c r="AK16" s="16">
        <f>SQRT(SUMXMY2(Data!$CE16:$DB16,Data!$CE$38:$DB$38))</f>
        <v>4.7941593008877152</v>
      </c>
      <c r="AL16" s="16">
        <f>SQRT(SUMXMY2(Data!$CE16:$DB16,Data!$CE$39:$DB$39))</f>
        <v>4.7185603176808479</v>
      </c>
      <c r="AM16" s="16">
        <f>SQRT(SUMXMY2(Data!$CE16:$DB16,Data!$CE$40:$DB$40))</f>
        <v>6.0421772704831218</v>
      </c>
      <c r="AN16" s="16">
        <f>SQRT(SUMXMY2(Data!$CE16:$DB16,Data!$CE$41:$DB$41))</f>
        <v>5.966566480439476</v>
      </c>
      <c r="AO16" s="16">
        <f>SQRT(SUMXMY2(Data!$CE16:$DB16,Data!$CE$42:$DB$42))</f>
        <v>6.7335918144324332</v>
      </c>
      <c r="AP16" s="16">
        <f>SQRT(SUMXMY2(Data!$CE16:$DB16,Data!$CE$43:$DB$43))</f>
        <v>6.7695992414814361</v>
      </c>
      <c r="AQ16" s="16">
        <f>SQRT(SUMXMY2(Data!$CE16:$DB16,Data!$CE$44:$DB$44))</f>
        <v>7.3508504950849876</v>
      </c>
      <c r="AR16" s="16">
        <f>SQRT(SUMXMY2(Data!$CE16:$DB16,Data!$CE$45:$DB$45))</f>
        <v>6.4970994979404786</v>
      </c>
      <c r="AS16" s="16">
        <f>SQRT(SUMXMY2(Data!$CE16:$DB16,Data!$CE$46:$DB$46))</f>
        <v>6.5485671850023666</v>
      </c>
      <c r="AT16" s="16">
        <f>SQRT(SUMXMY2(Data!$CE16:$DB16,Data!$CE$47:$DB$47))</f>
        <v>5.9953171844069333</v>
      </c>
      <c r="AU16" s="16">
        <f>SQRT(SUMXMY2(Data!$CE16:$DB16,Data!$CE$48:$DB$48))</f>
        <v>6.0864231523925545</v>
      </c>
      <c r="AV16" s="16">
        <f>SQRT(SUMXMY2(Data!$CE16:$DB16,Data!$CE$49:$DB$49))</f>
        <v>5.8968007970636531</v>
      </c>
      <c r="AW16" s="16">
        <f>SQRT(SUMXMY2(Data!$CE16:$DB16,Data!$CE$50:$DB$50))</f>
        <v>7.0528216605203458</v>
      </c>
      <c r="AX16" s="16">
        <f>SQRT(SUMXMY2(Data!$CE16:$DB16,Data!$CE$51:$DB$51))</f>
        <v>5.097065419007496</v>
      </c>
      <c r="AY16" s="16">
        <f>SQRT(SUMXMY2(Data!$CE16:$DB16,Data!$CE$52:$DB$52))</f>
        <v>6.4700636457400273</v>
      </c>
      <c r="AZ16" s="16">
        <f>SQRT(SUMXMY2(Data!$CE16:$DB16,Data!$CE$53:$DB$53))</f>
        <v>4.577859981993126</v>
      </c>
      <c r="BA16" s="16">
        <f>SQRT(SUMXMY2(Data!$CE16:$DB16,Data!$CE$54:$DB$54))</f>
        <v>4.1120616870377003</v>
      </c>
      <c r="BB16" s="16">
        <f>SQRT(SUMXMY2(Data!$CE16:$DB16,Data!$CE$55:$DB$55))</f>
        <v>6.0495492184749846</v>
      </c>
      <c r="BC16" s="16">
        <f>SQRT(SUMXMY2(Data!$CE16:$DB16,Data!$CE$56:$DB$56))</f>
        <v>5.7297920198762737</v>
      </c>
      <c r="BD16" s="16">
        <f>SQRT(SUMXMY2(Data!$CE16:$DB16,Data!$CE$57:$DB$57))</f>
        <v>4.727381234078865</v>
      </c>
      <c r="BE16" s="16">
        <f>SQRT(SUMXMY2(Data!$CE16:$DB16,Data!$CE$58:$DB$58))</f>
        <v>7.5560749300151855</v>
      </c>
      <c r="BF16" s="16">
        <f>SQRT(SUMXMY2(Data!$CE16:$DB16,Data!$CE$59:$DB$59))</f>
        <v>7.2661546225674511</v>
      </c>
      <c r="BG16" s="16">
        <f>SQRT(SUMXMY2(Data!$CE16:$DB16,Data!$CE$60:$DB$60))</f>
        <v>6.8413829111670736</v>
      </c>
      <c r="BH16" s="16">
        <f>SQRT(SUMXMY2(Data!$CE16:$DB16,Data!$CE$61:$DB$61))</f>
        <v>5.0028943320777088</v>
      </c>
      <c r="BI16" s="16">
        <f>SQRT(SUMXMY2(Data!$CE16:$DB16,Data!$CE$62:$DB$62))</f>
        <v>8.5640140456099463</v>
      </c>
      <c r="BJ16" s="16">
        <f>SQRT(SUMXMY2(Data!$CE16:$DB16,Data!$CE$63:$DB$63))</f>
        <v>6.6825589053114642</v>
      </c>
      <c r="BK16" s="16">
        <f>SQRT(SUMXMY2(Data!$CE16:$DB16,Data!$CE$64:$DB$64))</f>
        <v>7.2552017549683328</v>
      </c>
      <c r="BL16" s="16">
        <f>SQRT(SUMXMY2(Data!$CE16:$DB16,Data!$CE$65:$DB$65))</f>
        <v>4.8495870694573266</v>
      </c>
      <c r="BM16" s="16">
        <f>SQRT(SUMXMY2(Data!$CE16:$DB16,Data!$CE$66:$DB$66))</f>
        <v>4.3113876291096096</v>
      </c>
      <c r="BN16" s="16">
        <f>SQRT(SUMXMY2(Data!$CE16:$DB16,Data!$CE$67:$DB$67))</f>
        <v>4.1200984190146706</v>
      </c>
      <c r="BO16" s="16">
        <f>SQRT(SUMXMY2(Data!$CE16:$DB16,Data!$CE$68:$DB$68))</f>
        <v>7.0460755211759221</v>
      </c>
      <c r="BP16" s="16">
        <f>SQRT(SUMXMY2(Data!$CE16:$DB16,Data!$CE$69:$DB$69))</f>
        <v>7.0755090173256168</v>
      </c>
      <c r="BQ16" s="16">
        <f>SQRT(SUMXMY2(Data!$CE16:$DB16,Data!$CE$70:$DB$70))</f>
        <v>7.1452150943166179</v>
      </c>
      <c r="BR16" s="16">
        <f>SQRT(SUMXMY2(Data!$CE16:$DB16,Data!$CE$71:$DB$71))</f>
        <v>7.475052881154534</v>
      </c>
      <c r="BS16" s="16">
        <f>SQRT(SUMXMY2(Data!$CE16:$DB16,Data!$CE$72:$DB$72))</f>
        <v>7.5937148961208916</v>
      </c>
      <c r="BT16" s="16">
        <f>SQRT(SUMXMY2(Data!$CE16:$DB16,Data!$CE$73:$DB$73))</f>
        <v>6.8429793629975997</v>
      </c>
      <c r="BU16" s="16">
        <f>SQRT(SUMXMY2(Data!$CE16:$DB16,Data!$CE$74:$DB$74))</f>
        <v>7.7418716631983635</v>
      </c>
      <c r="BV16" s="16">
        <f>SQRT(SUMXMY2(Data!$CE16:$DB16,Data!$CE$75:$DB$75))</f>
        <v>4.3766368342046507</v>
      </c>
      <c r="BW16" s="16">
        <f>SQRT(SUMXMY2(Data!$CE16:$DB16,Data!$CE$76:$DB$76))</f>
        <v>4.7578839282257404</v>
      </c>
      <c r="BX16" s="16">
        <f>SQRT(SUMXMY2(Data!$CE16:$DB16,Data!$CE$77:$DB$77))</f>
        <v>6.2862070393696836</v>
      </c>
      <c r="BY16" s="16">
        <f>SQRT(SUMXMY2(Data!$CE16:$DB16,Data!$CE$78:$DB$78))</f>
        <v>6.8292194648398619</v>
      </c>
      <c r="BZ16" s="16">
        <f>SQRT(SUMXMY2(Data!$CE16:$DB16,Data!$CE$79:$DB$79))</f>
        <v>3.9296715847793404</v>
      </c>
      <c r="CA16" s="16">
        <f>SQRT(SUMXMY2(Data!$CE16:$DB16,Data!$CE$80:$DB$80))</f>
        <v>7.6053620792387271</v>
      </c>
      <c r="CB16" s="16">
        <f>SQRT(SUMXMY2(Data!$CE16:$DB16,Data!$CE$81:$DB$81))</f>
        <v>6.6184322619884473</v>
      </c>
    </row>
    <row r="17" spans="1:80" x14ac:dyDescent="0.25">
      <c r="A17" s="20" t="str">
        <f>Data!C17</f>
        <v>Wallaby2</v>
      </c>
      <c r="B17" s="16">
        <f>SQRT(SUMXMY2(Data!$CE3:$DB3,Data!$CE17:$DB17))</f>
        <v>6.4952653568674039</v>
      </c>
      <c r="C17" s="16">
        <f>SQRT(SUMXMY2(Data!$CE17:$DB17,Data!$CE$4:$DB$4))</f>
        <v>4.859913643379195</v>
      </c>
      <c r="D17" s="16">
        <f>SQRT(SUMXMY2(Data!$CE17:$DB17,Data!$CE$5:$DB$5))</f>
        <v>3.5184847690425105</v>
      </c>
      <c r="E17" s="16">
        <f>SQRT(SUMXMY2(Data!$CE17:$DB17,Data!$CE$6:$DB$6))</f>
        <v>6.929218131237211</v>
      </c>
      <c r="F17" s="16">
        <f>SQRT(SUMXMY2(Data!$CE17:$DB17,Data!$CE$7:$DB$7))</f>
        <v>6.5791487600042107</v>
      </c>
      <c r="G17" s="16">
        <f>SQRT(SUMXMY2(Data!$CE17:$DB17,Data!$CE$8:$DB$8))</f>
        <v>5.704003964379754</v>
      </c>
      <c r="H17" s="16">
        <f>SQRT(SUMXMY2(Data!$CE17:$DB17,Data!$CE$9:$DB$9))</f>
        <v>7.0072775927774016</v>
      </c>
      <c r="I17" s="16">
        <f>SQRT(SUMXMY2(Data!$CE17:$DB17,Data!$CE$10:$DB$10))</f>
        <v>5.6838088584070228</v>
      </c>
      <c r="J17" s="16">
        <f>SQRT(SUMXMY2(Data!$CE17:$DB17,Data!$CE$11:$DB$11))</f>
        <v>6.064134422875421</v>
      </c>
      <c r="K17" s="16">
        <f>SQRT(SUMXMY2(Data!$CE17:$DB17,Data!$CE$12:$DB$12))</f>
        <v>5.6604465624721181</v>
      </c>
      <c r="L17" s="16">
        <f>SQRT(SUMXMY2(Data!$CE17:$DB17,Data!$CE$13:$DB$13))</f>
        <v>7.1840366003812548</v>
      </c>
      <c r="M17" s="16">
        <f>SQRT(SUMXMY2(Data!$CE17:$DB17,Data!$CE$14:$DB$14))</f>
        <v>6.6521665901523166</v>
      </c>
      <c r="N17" s="16">
        <f>SQRT(SUMXMY2(Data!$CE17:$DB17,Data!$CE$15:$DB$15))</f>
        <v>7.2823511922192541</v>
      </c>
      <c r="O17" s="16">
        <f>SQRT(SUMXMY2(Data!$CE17:$DB17,Data!$CE$16:$DB$16))</f>
        <v>1.0732340937629168</v>
      </c>
      <c r="P17" s="16">
        <f>SQRT(SUMXMY2(Data!$CE17:$DB17,Data!$CE$17:$DB$17))</f>
        <v>0</v>
      </c>
      <c r="Q17" s="16">
        <f>SQRT(SUMXMY2(Data!$CE17:$DB17,Data!$CE$18:$DB$18))</f>
        <v>5.4183626849817346</v>
      </c>
      <c r="R17" s="16">
        <f>SQRT(SUMXMY2(Data!$CE17:$DB17,Data!$CE$19:$DB$19))</f>
        <v>6.4934978126111913</v>
      </c>
      <c r="S17" s="16">
        <f>SQRT(SUMXMY2(Data!$CE17:$DB17,Data!$CE$20:$DB$20))</f>
        <v>4.8037885479713287</v>
      </c>
      <c r="T17" s="16">
        <f>SQRT(SUMXMY2(Data!$CE17:$DB17,Data!$CE$21:$DB$21))</f>
        <v>5.6678278725515367</v>
      </c>
      <c r="U17" s="16">
        <f>SQRT(SUMXMY2(Data!$CE17:$DB17,Data!$CE$22:$DB$22))</f>
        <v>7.1973104694155809</v>
      </c>
      <c r="V17" s="16">
        <f>SQRT(SUMXMY2(Data!$CE17:$DB17,Data!$CE$23:$DB$23))</f>
        <v>7.5522180694617616</v>
      </c>
      <c r="W17" s="16">
        <f>SQRT(SUMXMY2(Data!$CE17:$DB17,Data!$CE$24:$DB$24))</f>
        <v>8.2115025491200235</v>
      </c>
      <c r="X17" s="16">
        <f>SQRT(SUMXMY2(Data!$CE17:$DB17,Data!$CE$25:$DB$25))</f>
        <v>8.0743070745731274</v>
      </c>
      <c r="Y17" s="16">
        <f>SQRT(SUMXMY2(Data!$CE17:$DB17,Data!$CE$26:$DB$26))</f>
        <v>5.0126863891431412</v>
      </c>
      <c r="Z17" s="16">
        <f>SQRT(SUMXMY2(Data!$CE17:$DB17,Data!$CE$27:$DB$27))</f>
        <v>4.4985859932339682</v>
      </c>
      <c r="AA17" s="16">
        <f>SQRT(SUMXMY2(Data!$CE17:$DB17,Data!$CE$28:$DB$28))</f>
        <v>3.911620170998789</v>
      </c>
      <c r="AB17" s="16">
        <f>SQRT(SUMXMY2(Data!$CE17:$DB17,Data!$CE$29:$DB$29))</f>
        <v>5.0137653998771716</v>
      </c>
      <c r="AC17" s="16">
        <f>SQRT(SUMXMY2(Data!$CE17:$DB17,Data!$CE$30:$DB$30))</f>
        <v>4.895682390057261</v>
      </c>
      <c r="AD17" s="16">
        <f>SQRT(SUMXMY2(Data!$CE17:$DB17,Data!$CE$31:$DB$31))</f>
        <v>6.608883227631897</v>
      </c>
      <c r="AE17" s="16">
        <f>SQRT(SUMXMY2(Data!$CE17:$DB17,Data!$CE$32:$DB$32))</f>
        <v>5.2212496773311905</v>
      </c>
      <c r="AF17" s="16">
        <f>SQRT(SUMXMY2(Data!$CE17:$DB17,Data!$CE$33:$DB$33))</f>
        <v>6.6735613207715332</v>
      </c>
      <c r="AG17" s="16">
        <f>SQRT(SUMXMY2(Data!$CE17:$DB17,Data!$CE$34:$DB$34))</f>
        <v>5.9232584908070418</v>
      </c>
      <c r="AH17" s="16">
        <f>SQRT(SUMXMY2(Data!$CE17:$DB17,Data!$CE$35:$DB$35))</f>
        <v>4.2271343071105569</v>
      </c>
      <c r="AI17" s="16">
        <f>SQRT(SUMXMY2(Data!$CE17:$DB17,Data!$CE$36:$DB$36))</f>
        <v>4.6373091746109907</v>
      </c>
      <c r="AJ17" s="16">
        <f>SQRT(SUMXMY2(Data!$CE17:$DB17,Data!$CE$37:$DB$37))</f>
        <v>5.6877389216502179</v>
      </c>
      <c r="AK17" s="16">
        <f>SQRT(SUMXMY2(Data!$CE17:$DB17,Data!$CE$38:$DB$38))</f>
        <v>4.9110742389428435</v>
      </c>
      <c r="AL17" s="16">
        <f>SQRT(SUMXMY2(Data!$CE17:$DB17,Data!$CE$39:$DB$39))</f>
        <v>4.9005743747483042</v>
      </c>
      <c r="AM17" s="16">
        <f>SQRT(SUMXMY2(Data!$CE17:$DB17,Data!$CE$40:$DB$40))</f>
        <v>5.8128246997452244</v>
      </c>
      <c r="AN17" s="16">
        <f>SQRT(SUMXMY2(Data!$CE17:$DB17,Data!$CE$41:$DB$41))</f>
        <v>5.8410844276573313</v>
      </c>
      <c r="AO17" s="16">
        <f>SQRT(SUMXMY2(Data!$CE17:$DB17,Data!$CE$42:$DB$42))</f>
        <v>6.4747242336458593</v>
      </c>
      <c r="AP17" s="16">
        <f>SQRT(SUMXMY2(Data!$CE17:$DB17,Data!$CE$43:$DB$43))</f>
        <v>6.44901112955458</v>
      </c>
      <c r="AQ17" s="16">
        <f>SQRT(SUMXMY2(Data!$CE17:$DB17,Data!$CE$44:$DB$44))</f>
        <v>6.9845684717860443</v>
      </c>
      <c r="AR17" s="16">
        <f>SQRT(SUMXMY2(Data!$CE17:$DB17,Data!$CE$45:$DB$45))</f>
        <v>5.8724307791945467</v>
      </c>
      <c r="AS17" s="16">
        <f>SQRT(SUMXMY2(Data!$CE17:$DB17,Data!$CE$46:$DB$46))</f>
        <v>5.9185160918449036</v>
      </c>
      <c r="AT17" s="16">
        <f>SQRT(SUMXMY2(Data!$CE17:$DB17,Data!$CE$47:$DB$47))</f>
        <v>5.7184637799654068</v>
      </c>
      <c r="AU17" s="16">
        <f>SQRT(SUMXMY2(Data!$CE17:$DB17,Data!$CE$48:$DB$48))</f>
        <v>5.7734797932366808</v>
      </c>
      <c r="AV17" s="16">
        <f>SQRT(SUMXMY2(Data!$CE17:$DB17,Data!$CE$49:$DB$49))</f>
        <v>5.4220757057272948</v>
      </c>
      <c r="AW17" s="16">
        <f>SQRT(SUMXMY2(Data!$CE17:$DB17,Data!$CE$50:$DB$50))</f>
        <v>6.5028386499024977</v>
      </c>
      <c r="AX17" s="16">
        <f>SQRT(SUMXMY2(Data!$CE17:$DB17,Data!$CE$51:$DB$51))</f>
        <v>4.9870115108019624</v>
      </c>
      <c r="AY17" s="16">
        <f>SQRT(SUMXMY2(Data!$CE17:$DB17,Data!$CE$52:$DB$52))</f>
        <v>6.2695349606968795</v>
      </c>
      <c r="AZ17" s="16">
        <f>SQRT(SUMXMY2(Data!$CE17:$DB17,Data!$CE$53:$DB$53))</f>
        <v>4.1878413328631581</v>
      </c>
      <c r="BA17" s="16">
        <f>SQRT(SUMXMY2(Data!$CE17:$DB17,Data!$CE$54:$DB$54))</f>
        <v>3.8693389770954552</v>
      </c>
      <c r="BB17" s="16">
        <f>SQRT(SUMXMY2(Data!$CE17:$DB17,Data!$CE$55:$DB$55))</f>
        <v>5.9379588619488191</v>
      </c>
      <c r="BC17" s="16">
        <f>SQRT(SUMXMY2(Data!$CE17:$DB17,Data!$CE$56:$DB$56))</f>
        <v>5.6014145132481401</v>
      </c>
      <c r="BD17" s="16">
        <f>SQRT(SUMXMY2(Data!$CE17:$DB17,Data!$CE$57:$DB$57))</f>
        <v>4.4893839860127507</v>
      </c>
      <c r="BE17" s="16">
        <f>SQRT(SUMXMY2(Data!$CE17:$DB17,Data!$CE$58:$DB$58))</f>
        <v>7.2211491091634219</v>
      </c>
      <c r="BF17" s="16">
        <f>SQRT(SUMXMY2(Data!$CE17:$DB17,Data!$CE$59:$DB$59))</f>
        <v>7.0466792751420639</v>
      </c>
      <c r="BG17" s="16">
        <f>SQRT(SUMXMY2(Data!$CE17:$DB17,Data!$CE$60:$DB$60))</f>
        <v>6.4840330068090193</v>
      </c>
      <c r="BH17" s="16">
        <f>SQRT(SUMXMY2(Data!$CE17:$DB17,Data!$CE$61:$DB$61))</f>
        <v>4.5805509434728835</v>
      </c>
      <c r="BI17" s="16">
        <f>SQRT(SUMXMY2(Data!$CE17:$DB17,Data!$CE$62:$DB$62))</f>
        <v>8.1749581710001618</v>
      </c>
      <c r="BJ17" s="16">
        <f>SQRT(SUMXMY2(Data!$CE17:$DB17,Data!$CE$63:$DB$63))</f>
        <v>6.0928042526591382</v>
      </c>
      <c r="BK17" s="16">
        <f>SQRT(SUMXMY2(Data!$CE17:$DB17,Data!$CE$64:$DB$64))</f>
        <v>7.2589966354711182</v>
      </c>
      <c r="BL17" s="16">
        <f>SQRT(SUMXMY2(Data!$CE17:$DB17,Data!$CE$65:$DB$65))</f>
        <v>4.4893906080808916</v>
      </c>
      <c r="BM17" s="16">
        <f>SQRT(SUMXMY2(Data!$CE17:$DB17,Data!$CE$66:$DB$66))</f>
        <v>3.9382833001518498</v>
      </c>
      <c r="BN17" s="16">
        <f>SQRT(SUMXMY2(Data!$CE17:$DB17,Data!$CE$67:$DB$67))</f>
        <v>3.6096064869607387</v>
      </c>
      <c r="BO17" s="16">
        <f>SQRT(SUMXMY2(Data!$CE17:$DB17,Data!$CE$68:$DB$68))</f>
        <v>6.6297581826477163</v>
      </c>
      <c r="BP17" s="16">
        <f>SQRT(SUMXMY2(Data!$CE17:$DB17,Data!$CE$69:$DB$69))</f>
        <v>6.7461287256530174</v>
      </c>
      <c r="BQ17" s="16">
        <f>SQRT(SUMXMY2(Data!$CE17:$DB17,Data!$CE$70:$DB$70))</f>
        <v>6.6641386435656029</v>
      </c>
      <c r="BR17" s="16">
        <f>SQRT(SUMXMY2(Data!$CE17:$DB17,Data!$CE$71:$DB$71))</f>
        <v>7.1112514950760985</v>
      </c>
      <c r="BS17" s="16">
        <f>SQRT(SUMXMY2(Data!$CE17:$DB17,Data!$CE$72:$DB$72))</f>
        <v>7.0682905542273256</v>
      </c>
      <c r="BT17" s="16">
        <f>SQRT(SUMXMY2(Data!$CE17:$DB17,Data!$CE$73:$DB$73))</f>
        <v>6.5865066510540151</v>
      </c>
      <c r="BU17" s="16">
        <f>SQRT(SUMXMY2(Data!$CE17:$DB17,Data!$CE$74:$DB$74))</f>
        <v>7.3448004606726736</v>
      </c>
      <c r="BV17" s="16">
        <f>SQRT(SUMXMY2(Data!$CE17:$DB17,Data!$CE$75:$DB$75))</f>
        <v>4.2223555993500801</v>
      </c>
      <c r="BW17" s="16">
        <f>SQRT(SUMXMY2(Data!$CE17:$DB17,Data!$CE$76:$DB$76))</f>
        <v>4.5296712587294419</v>
      </c>
      <c r="BX17" s="16">
        <f>SQRT(SUMXMY2(Data!$CE17:$DB17,Data!$CE$77:$DB$77))</f>
        <v>5.6757069512227964</v>
      </c>
      <c r="BY17" s="16">
        <f>SQRT(SUMXMY2(Data!$CE17:$DB17,Data!$CE$78:$DB$78))</f>
        <v>6.5525651405154779</v>
      </c>
      <c r="BZ17" s="16">
        <f>SQRT(SUMXMY2(Data!$CE17:$DB17,Data!$CE$79:$DB$79))</f>
        <v>3.6805858715290238</v>
      </c>
      <c r="CA17" s="16">
        <f>SQRT(SUMXMY2(Data!$CE17:$DB17,Data!$CE$80:$DB$80))</f>
        <v>7.3765212868661658</v>
      </c>
      <c r="CB17" s="16">
        <f>SQRT(SUMXMY2(Data!$CE17:$DB17,Data!$CE$81:$DB$81))</f>
        <v>6.3631871941349454</v>
      </c>
    </row>
    <row r="18" spans="1:80" x14ac:dyDescent="0.25">
      <c r="A18" s="20" t="str">
        <f>Data!C18</f>
        <v>Astoria</v>
      </c>
      <c r="B18" s="16">
        <f>SQRT(SUMXMY2(Data!$CE3:$DB3,Data!$CE18:$DB18))</f>
        <v>6.2127703780600214</v>
      </c>
      <c r="C18" s="16">
        <f>SQRT(SUMXMY2(Data!$CE18:$DB18,Data!$CE$4:$DB$4))</f>
        <v>5.7067771798460738</v>
      </c>
      <c r="D18" s="16">
        <f>SQRT(SUMXMY2(Data!$CE18:$DB18,Data!$CE$5:$DB$5))</f>
        <v>7.355927943656865</v>
      </c>
      <c r="E18" s="16">
        <f>SQRT(SUMXMY2(Data!$CE18:$DB18,Data!$CE$6:$DB$6))</f>
        <v>7.5205697219098271</v>
      </c>
      <c r="F18" s="16">
        <f>SQRT(SUMXMY2(Data!$CE18:$DB18,Data!$CE$7:$DB$7))</f>
        <v>5.7730649775569054</v>
      </c>
      <c r="G18" s="16">
        <f>SQRT(SUMXMY2(Data!$CE18:$DB18,Data!$CE$8:$DB$8))</f>
        <v>3.0048002166210663</v>
      </c>
      <c r="H18" s="16">
        <f>SQRT(SUMXMY2(Data!$CE18:$DB18,Data!$CE$9:$DB$9))</f>
        <v>7.8138692017279112</v>
      </c>
      <c r="I18" s="16">
        <f>SQRT(SUMXMY2(Data!$CE18:$DB18,Data!$CE$10:$DB$10))</f>
        <v>7.7591157122427603</v>
      </c>
      <c r="J18" s="16">
        <f>SQRT(SUMXMY2(Data!$CE18:$DB18,Data!$CE$11:$DB$11))</f>
        <v>6.4764749263640944</v>
      </c>
      <c r="K18" s="16">
        <f>SQRT(SUMXMY2(Data!$CE18:$DB18,Data!$CE$12:$DB$12))</f>
        <v>5.8187225316509537</v>
      </c>
      <c r="L18" s="16">
        <f>SQRT(SUMXMY2(Data!$CE18:$DB18,Data!$CE$13:$DB$13))</f>
        <v>7.2426200382625749</v>
      </c>
      <c r="M18" s="16">
        <f>SQRT(SUMXMY2(Data!$CE18:$DB18,Data!$CE$14:$DB$14))</f>
        <v>7.1527659076537091</v>
      </c>
      <c r="N18" s="16">
        <f>SQRT(SUMXMY2(Data!$CE18:$DB18,Data!$CE$15:$DB$15))</f>
        <v>7.0573620760014224</v>
      </c>
      <c r="O18" s="16">
        <f>SQRT(SUMXMY2(Data!$CE18:$DB18,Data!$CE$16:$DB$16))</f>
        <v>5.8327760613664328</v>
      </c>
      <c r="P18" s="16">
        <f>SQRT(SUMXMY2(Data!$CE18:$DB18,Data!$CE$17:$DB$17))</f>
        <v>5.4183626849817346</v>
      </c>
      <c r="Q18" s="16">
        <f>SQRT(SUMXMY2(Data!$CE18:$DB18,Data!$CE$18:$DB$18))</f>
        <v>0</v>
      </c>
      <c r="R18" s="16">
        <f>SQRT(SUMXMY2(Data!$CE18:$DB18,Data!$CE$19:$DB$19))</f>
        <v>3.9005312590800165</v>
      </c>
      <c r="S18" s="16">
        <f>SQRT(SUMXMY2(Data!$CE18:$DB18,Data!$CE$20:$DB$20))</f>
        <v>3.5127814775057371</v>
      </c>
      <c r="T18" s="16">
        <f>SQRT(SUMXMY2(Data!$CE18:$DB18,Data!$CE$21:$DB$21))</f>
        <v>3.7173731812920554</v>
      </c>
      <c r="U18" s="16">
        <f>SQRT(SUMXMY2(Data!$CE18:$DB18,Data!$CE$22:$DB$22))</f>
        <v>6.4012509335672014</v>
      </c>
      <c r="V18" s="16">
        <f>SQRT(SUMXMY2(Data!$CE18:$DB18,Data!$CE$23:$DB$23))</f>
        <v>6.931294026817997</v>
      </c>
      <c r="W18" s="16">
        <f>SQRT(SUMXMY2(Data!$CE18:$DB18,Data!$CE$24:$DB$24))</f>
        <v>5.6202982651915132</v>
      </c>
      <c r="X18" s="16">
        <f>SQRT(SUMXMY2(Data!$CE18:$DB18,Data!$CE$25:$DB$25))</f>
        <v>6.3452967256686037</v>
      </c>
      <c r="Y18" s="16">
        <f>SQRT(SUMXMY2(Data!$CE18:$DB18,Data!$CE$26:$DB$26))</f>
        <v>3.5923441239080529</v>
      </c>
      <c r="Z18" s="16">
        <f>SQRT(SUMXMY2(Data!$CE18:$DB18,Data!$CE$27:$DB$27))</f>
        <v>4.7051933015170899</v>
      </c>
      <c r="AA18" s="16">
        <f>SQRT(SUMXMY2(Data!$CE18:$DB18,Data!$CE$28:$DB$28))</f>
        <v>5.5620206930480132</v>
      </c>
      <c r="AB18" s="16">
        <f>SQRT(SUMXMY2(Data!$CE18:$DB18,Data!$CE$29:$DB$29))</f>
        <v>7.4384824381809835</v>
      </c>
      <c r="AC18" s="16">
        <f>SQRT(SUMXMY2(Data!$CE18:$DB18,Data!$CE$30:$DB$30))</f>
        <v>7.562429522578884</v>
      </c>
      <c r="AD18" s="16">
        <f>SQRT(SUMXMY2(Data!$CE18:$DB18,Data!$CE$31:$DB$31))</f>
        <v>4.5267868448419906</v>
      </c>
      <c r="AE18" s="16">
        <f>SQRT(SUMXMY2(Data!$CE18:$DB18,Data!$CE$32:$DB$32))</f>
        <v>5.8674076848710683</v>
      </c>
      <c r="AF18" s="16">
        <f>SQRT(SUMXMY2(Data!$CE18:$DB18,Data!$CE$33:$DB$33))</f>
        <v>3.9190655370827634</v>
      </c>
      <c r="AG18" s="16">
        <f>SQRT(SUMXMY2(Data!$CE18:$DB18,Data!$CE$34:$DB$34))</f>
        <v>2.692175201703864</v>
      </c>
      <c r="AH18" s="16">
        <f>SQRT(SUMXMY2(Data!$CE18:$DB18,Data!$CE$35:$DB$35))</f>
        <v>3.2449218494868171</v>
      </c>
      <c r="AI18" s="16">
        <f>SQRT(SUMXMY2(Data!$CE18:$DB18,Data!$CE$36:$DB$36))</f>
        <v>3.9014433137323561</v>
      </c>
      <c r="AJ18" s="16">
        <f>SQRT(SUMXMY2(Data!$CE18:$DB18,Data!$CE$37:$DB$37))</f>
        <v>2.8116255269282702</v>
      </c>
      <c r="AK18" s="16">
        <f>SQRT(SUMXMY2(Data!$CE18:$DB18,Data!$CE$38:$DB$38))</f>
        <v>6.130108473865592</v>
      </c>
      <c r="AL18" s="16">
        <f>SQRT(SUMXMY2(Data!$CE18:$DB18,Data!$CE$39:$DB$39))</f>
        <v>6.1749982126160701</v>
      </c>
      <c r="AM18" s="16">
        <f>SQRT(SUMXMY2(Data!$CE18:$DB18,Data!$CE$40:$DB$40))</f>
        <v>6.9877382574286697</v>
      </c>
      <c r="AN18" s="16">
        <f>SQRT(SUMXMY2(Data!$CE18:$DB18,Data!$CE$41:$DB$41))</f>
        <v>5.4514246530612942</v>
      </c>
      <c r="AO18" s="16">
        <f>SQRT(SUMXMY2(Data!$CE18:$DB18,Data!$CE$42:$DB$42))</f>
        <v>3.6607995239162245</v>
      </c>
      <c r="AP18" s="16">
        <f>SQRT(SUMXMY2(Data!$CE18:$DB18,Data!$CE$43:$DB$43))</f>
        <v>6.8518694102880016</v>
      </c>
      <c r="AQ18" s="16">
        <f>SQRT(SUMXMY2(Data!$CE18:$DB18,Data!$CE$44:$DB$44))</f>
        <v>7.2921129659270827</v>
      </c>
      <c r="AR18" s="16">
        <f>SQRT(SUMXMY2(Data!$CE18:$DB18,Data!$CE$45:$DB$45))</f>
        <v>3.0551142816209427</v>
      </c>
      <c r="AS18" s="16">
        <f>SQRT(SUMXMY2(Data!$CE18:$DB18,Data!$CE$46:$DB$46))</f>
        <v>3.0795178652872601</v>
      </c>
      <c r="AT18" s="16">
        <f>SQRT(SUMXMY2(Data!$CE18:$DB18,Data!$CE$47:$DB$47))</f>
        <v>3.998601732841736</v>
      </c>
      <c r="AU18" s="16">
        <f>SQRT(SUMXMY2(Data!$CE18:$DB18,Data!$CE$48:$DB$48))</f>
        <v>4.8266933470640181</v>
      </c>
      <c r="AV18" s="16">
        <f>SQRT(SUMXMY2(Data!$CE18:$DB18,Data!$CE$49:$DB$49))</f>
        <v>3.4255001998336434</v>
      </c>
      <c r="AW18" s="16">
        <f>SQRT(SUMXMY2(Data!$CE18:$DB18,Data!$CE$50:$DB$50))</f>
        <v>4.2857713741366545</v>
      </c>
      <c r="AX18" s="16">
        <f>SQRT(SUMXMY2(Data!$CE18:$DB18,Data!$CE$51:$DB$51))</f>
        <v>5.2983449097772128</v>
      </c>
      <c r="AY18" s="16">
        <f>SQRT(SUMXMY2(Data!$CE18:$DB18,Data!$CE$52:$DB$52))</f>
        <v>4.641598329103231</v>
      </c>
      <c r="AZ18" s="16">
        <f>SQRT(SUMXMY2(Data!$CE18:$DB18,Data!$CE$53:$DB$53))</f>
        <v>5.8750638755547877</v>
      </c>
      <c r="BA18" s="16">
        <f>SQRT(SUMXMY2(Data!$CE18:$DB18,Data!$CE$54:$DB$54))</f>
        <v>6.3622109754945964</v>
      </c>
      <c r="BB18" s="16">
        <f>SQRT(SUMXMY2(Data!$CE18:$DB18,Data!$CE$55:$DB$55))</f>
        <v>7.5556599113100873</v>
      </c>
      <c r="BC18" s="16">
        <f>SQRT(SUMXMY2(Data!$CE18:$DB18,Data!$CE$56:$DB$56))</f>
        <v>7.5581065988004212</v>
      </c>
      <c r="BD18" s="16">
        <f>SQRT(SUMXMY2(Data!$CE18:$DB18,Data!$CE$57:$DB$57))</f>
        <v>5.5023265641010584</v>
      </c>
      <c r="BE18" s="16">
        <f>SQRT(SUMXMY2(Data!$CE18:$DB18,Data!$CE$58:$DB$58))</f>
        <v>8.5863320360133937</v>
      </c>
      <c r="BF18" s="16">
        <f>SQRT(SUMXMY2(Data!$CE18:$DB18,Data!$CE$59:$DB$59))</f>
        <v>8.4551441588147611</v>
      </c>
      <c r="BG18" s="16">
        <f>SQRT(SUMXMY2(Data!$CE18:$DB18,Data!$CE$60:$DB$60))</f>
        <v>8.1632734285947883</v>
      </c>
      <c r="BH18" s="16">
        <f>SQRT(SUMXMY2(Data!$CE18:$DB18,Data!$CE$61:$DB$61))</f>
        <v>6.361925209872096</v>
      </c>
      <c r="BI18" s="16">
        <f>SQRT(SUMXMY2(Data!$CE18:$DB18,Data!$CE$62:$DB$62))</f>
        <v>5.0773786932949783</v>
      </c>
      <c r="BJ18" s="16">
        <f>SQRT(SUMXMY2(Data!$CE18:$DB18,Data!$CE$63:$DB$63))</f>
        <v>5.3834284979096436</v>
      </c>
      <c r="BK18" s="16">
        <f>SQRT(SUMXMY2(Data!$CE18:$DB18,Data!$CE$64:$DB$64))</f>
        <v>7.8466605573673469</v>
      </c>
      <c r="BL18" s="16">
        <f>SQRT(SUMXMY2(Data!$CE18:$DB18,Data!$CE$65:$DB$65))</f>
        <v>5.6630900953990508</v>
      </c>
      <c r="BM18" s="16">
        <f>SQRT(SUMXMY2(Data!$CE18:$DB18,Data!$CE$66:$DB$66))</f>
        <v>4.9156743697752132</v>
      </c>
      <c r="BN18" s="16">
        <f>SQRT(SUMXMY2(Data!$CE18:$DB18,Data!$CE$67:$DB$67))</f>
        <v>4.4486092101808286</v>
      </c>
      <c r="BO18" s="16">
        <f>SQRT(SUMXMY2(Data!$CE18:$DB18,Data!$CE$68:$DB$68))</f>
        <v>7.7645113408651438</v>
      </c>
      <c r="BP18" s="16">
        <f>SQRT(SUMXMY2(Data!$CE18:$DB18,Data!$CE$69:$DB$69))</f>
        <v>4.9600997488963303</v>
      </c>
      <c r="BQ18" s="16">
        <f>SQRT(SUMXMY2(Data!$CE18:$DB18,Data!$CE$70:$DB$70))</f>
        <v>4.1129706039719904</v>
      </c>
      <c r="BR18" s="16">
        <f>SQRT(SUMXMY2(Data!$CE18:$DB18,Data!$CE$71:$DB$71))</f>
        <v>5.4235599710927245</v>
      </c>
      <c r="BS18" s="16">
        <f>SQRT(SUMXMY2(Data!$CE18:$DB18,Data!$CE$72:$DB$72))</f>
        <v>5.8967809249572332</v>
      </c>
      <c r="BT18" s="16">
        <f>SQRT(SUMXMY2(Data!$CE18:$DB18,Data!$CE$73:$DB$73))</f>
        <v>6.832428775842037</v>
      </c>
      <c r="BU18" s="16">
        <f>SQRT(SUMXMY2(Data!$CE18:$DB18,Data!$CE$74:$DB$74))</f>
        <v>4.5828667143364079</v>
      </c>
      <c r="BV18" s="16">
        <f>SQRT(SUMXMY2(Data!$CE18:$DB18,Data!$CE$75:$DB$75))</f>
        <v>5.9753457881024383</v>
      </c>
      <c r="BW18" s="16">
        <f>SQRT(SUMXMY2(Data!$CE18:$DB18,Data!$CE$76:$DB$76))</f>
        <v>7.2607168440086429</v>
      </c>
      <c r="BX18" s="16">
        <f>SQRT(SUMXMY2(Data!$CE18:$DB18,Data!$CE$77:$DB$77))</f>
        <v>3.8705865181996617</v>
      </c>
      <c r="BY18" s="16">
        <f>SQRT(SUMXMY2(Data!$CE18:$DB18,Data!$CE$78:$DB$78))</f>
        <v>4.5818005872924514</v>
      </c>
      <c r="BZ18" s="16">
        <f>SQRT(SUMXMY2(Data!$CE18:$DB18,Data!$CE$79:$DB$79))</f>
        <v>6.8814576504320364</v>
      </c>
      <c r="CA18" s="16">
        <f>SQRT(SUMXMY2(Data!$CE18:$DB18,Data!$CE$80:$DB$80))</f>
        <v>4.737001571101648</v>
      </c>
      <c r="CB18" s="16">
        <f>SQRT(SUMXMY2(Data!$CE18:$DB18,Data!$CE$81:$DB$81))</f>
        <v>2.8922582442676785</v>
      </c>
    </row>
    <row r="19" spans="1:80" x14ac:dyDescent="0.25">
      <c r="A19" s="20" t="str">
        <f>Data!C19</f>
        <v>Crixas1</v>
      </c>
      <c r="B19" s="16">
        <f>SQRT(SUMXMY2(Data!$CE3:$DB3,Data!$CE19:$DB19))</f>
        <v>5.9443488897992207</v>
      </c>
      <c r="C19" s="16">
        <f>SQRT(SUMXMY2(Data!$CE19:$DB19,Data!$CE$4:$DB$4))</f>
        <v>6.2866808138323025</v>
      </c>
      <c r="D19" s="16">
        <f>SQRT(SUMXMY2(Data!$CE19:$DB19,Data!$CE$5:$DB$5))</f>
        <v>7.0473690928527652</v>
      </c>
      <c r="E19" s="16">
        <f>SQRT(SUMXMY2(Data!$CE19:$DB19,Data!$CE$6:$DB$6))</f>
        <v>6.8740986325921751</v>
      </c>
      <c r="F19" s="16">
        <f>SQRT(SUMXMY2(Data!$CE19:$DB19,Data!$CE$7:$DB$7))</f>
        <v>6.6543853230747425</v>
      </c>
      <c r="G19" s="16">
        <f>SQRT(SUMXMY2(Data!$CE19:$DB19,Data!$CE$8:$DB$8))</f>
        <v>2.2898393195990576</v>
      </c>
      <c r="H19" s="16">
        <f>SQRT(SUMXMY2(Data!$CE19:$DB19,Data!$CE$9:$DB$9))</f>
        <v>7.8989870126570674</v>
      </c>
      <c r="I19" s="16">
        <f>SQRT(SUMXMY2(Data!$CE19:$DB19,Data!$CE$10:$DB$10))</f>
        <v>7.3587202367411599</v>
      </c>
      <c r="J19" s="16">
        <f>SQRT(SUMXMY2(Data!$CE19:$DB19,Data!$CE$11:$DB$11))</f>
        <v>4.6400883849971795</v>
      </c>
      <c r="K19" s="16">
        <f>SQRT(SUMXMY2(Data!$CE19:$DB19,Data!$CE$12:$DB$12))</f>
        <v>5.4931092151198602</v>
      </c>
      <c r="L19" s="16">
        <f>SQRT(SUMXMY2(Data!$CE19:$DB19,Data!$CE$13:$DB$13))</f>
        <v>7.122171709222938</v>
      </c>
      <c r="M19" s="16">
        <f>SQRT(SUMXMY2(Data!$CE19:$DB19,Data!$CE$14:$DB$14))</f>
        <v>6.0663009279130646</v>
      </c>
      <c r="N19" s="16">
        <f>SQRT(SUMXMY2(Data!$CE19:$DB19,Data!$CE$15:$DB$15))</f>
        <v>5.5923821406549097</v>
      </c>
      <c r="O19" s="16">
        <f>SQRT(SUMXMY2(Data!$CE19:$DB19,Data!$CE$16:$DB$16))</f>
        <v>6.9100583843719576</v>
      </c>
      <c r="P19" s="16">
        <f>SQRT(SUMXMY2(Data!$CE19:$DB19,Data!$CE$17:$DB$17))</f>
        <v>6.4934978126111913</v>
      </c>
      <c r="Q19" s="16">
        <f>SQRT(SUMXMY2(Data!$CE19:$DB19,Data!$CE$18:$DB$18))</f>
        <v>3.9005312590800165</v>
      </c>
      <c r="R19" s="16">
        <f>SQRT(SUMXMY2(Data!$CE19:$DB19,Data!$CE$19:$DB$19))</f>
        <v>0</v>
      </c>
      <c r="S19" s="16">
        <f>SQRT(SUMXMY2(Data!$CE19:$DB19,Data!$CE$20:$DB$20))</f>
        <v>4.3682338367642704</v>
      </c>
      <c r="T19" s="16">
        <f>SQRT(SUMXMY2(Data!$CE19:$DB19,Data!$CE$21:$DB$21))</f>
        <v>2.5721146331397575</v>
      </c>
      <c r="U19" s="16">
        <f>SQRT(SUMXMY2(Data!$CE19:$DB19,Data!$CE$22:$DB$22))</f>
        <v>4.9951703774364695</v>
      </c>
      <c r="V19" s="16">
        <f>SQRT(SUMXMY2(Data!$CE19:$DB19,Data!$CE$23:$DB$23))</f>
        <v>6.659057447906032</v>
      </c>
      <c r="W19" s="16">
        <f>SQRT(SUMXMY2(Data!$CE19:$DB19,Data!$CE$24:$DB$24))</f>
        <v>7.3202801398796096</v>
      </c>
      <c r="X19" s="16">
        <f>SQRT(SUMXMY2(Data!$CE19:$DB19,Data!$CE$25:$DB$25))</f>
        <v>5.2158944613421703</v>
      </c>
      <c r="Y19" s="16">
        <f>SQRT(SUMXMY2(Data!$CE19:$DB19,Data!$CE$26:$DB$26))</f>
        <v>4.4502442893256946</v>
      </c>
      <c r="Z19" s="16">
        <f>SQRT(SUMXMY2(Data!$CE19:$DB19,Data!$CE$27:$DB$27))</f>
        <v>5.859672102519319</v>
      </c>
      <c r="AA19" s="16">
        <f>SQRT(SUMXMY2(Data!$CE19:$DB19,Data!$CE$28:$DB$28))</f>
        <v>6.4455050023903189</v>
      </c>
      <c r="AB19" s="16">
        <f>SQRT(SUMXMY2(Data!$CE19:$DB19,Data!$CE$29:$DB$29))</f>
        <v>7.1019148896021402</v>
      </c>
      <c r="AC19" s="16">
        <f>SQRT(SUMXMY2(Data!$CE19:$DB19,Data!$CE$30:$DB$30))</f>
        <v>6.746564263069704</v>
      </c>
      <c r="AD19" s="16">
        <f>SQRT(SUMXMY2(Data!$CE19:$DB19,Data!$CE$31:$DB$31))</f>
        <v>4.1587733855924016</v>
      </c>
      <c r="AE19" s="16">
        <f>SQRT(SUMXMY2(Data!$CE19:$DB19,Data!$CE$32:$DB$32))</f>
        <v>6.0253522310012899</v>
      </c>
      <c r="AF19" s="16">
        <f>SQRT(SUMXMY2(Data!$CE19:$DB19,Data!$CE$33:$DB$33))</f>
        <v>4.29039689183025</v>
      </c>
      <c r="AG19" s="16">
        <f>SQRT(SUMXMY2(Data!$CE19:$DB19,Data!$CE$34:$DB$34))</f>
        <v>4.7396006107818058</v>
      </c>
      <c r="AH19" s="16">
        <f>SQRT(SUMXMY2(Data!$CE19:$DB19,Data!$CE$35:$DB$35))</f>
        <v>4.5298579714114275</v>
      </c>
      <c r="AI19" s="16">
        <f>SQRT(SUMXMY2(Data!$CE19:$DB19,Data!$CE$36:$DB$36))</f>
        <v>5.5853827747243798</v>
      </c>
      <c r="AJ19" s="16">
        <f>SQRT(SUMXMY2(Data!$CE19:$DB19,Data!$CE$37:$DB$37))</f>
        <v>4.9350222793508385</v>
      </c>
      <c r="AK19" s="16">
        <f>SQRT(SUMXMY2(Data!$CE19:$DB19,Data!$CE$38:$DB$38))</f>
        <v>7.0909445444936878</v>
      </c>
      <c r="AL19" s="16">
        <f>SQRT(SUMXMY2(Data!$CE19:$DB19,Data!$CE$39:$DB$39))</f>
        <v>7.0851523924294479</v>
      </c>
      <c r="AM19" s="16">
        <f>SQRT(SUMXMY2(Data!$CE19:$DB19,Data!$CE$40:$DB$40))</f>
        <v>5.6215459938096721</v>
      </c>
      <c r="AN19" s="16">
        <f>SQRT(SUMXMY2(Data!$CE19:$DB19,Data!$CE$41:$DB$41))</f>
        <v>5.1575357704934257</v>
      </c>
      <c r="AO19" s="16">
        <f>SQRT(SUMXMY2(Data!$CE19:$DB19,Data!$CE$42:$DB$42))</f>
        <v>5.4937718577332699</v>
      </c>
      <c r="AP19" s="16">
        <f>SQRT(SUMXMY2(Data!$CE19:$DB19,Data!$CE$43:$DB$43))</f>
        <v>5.7267062161172335</v>
      </c>
      <c r="AQ19" s="16">
        <f>SQRT(SUMXMY2(Data!$CE19:$DB19,Data!$CE$44:$DB$44))</f>
        <v>5.9696984755032023</v>
      </c>
      <c r="AR19" s="16">
        <f>SQRT(SUMXMY2(Data!$CE19:$DB19,Data!$CE$45:$DB$45))</f>
        <v>5.0457205489406647</v>
      </c>
      <c r="AS19" s="16">
        <f>SQRT(SUMXMY2(Data!$CE19:$DB19,Data!$CE$46:$DB$46))</f>
        <v>5.0989276511274984</v>
      </c>
      <c r="AT19" s="16">
        <f>SQRT(SUMXMY2(Data!$CE19:$DB19,Data!$CE$47:$DB$47))</f>
        <v>4.2099710954628096</v>
      </c>
      <c r="AU19" s="16">
        <f>SQRT(SUMXMY2(Data!$CE19:$DB19,Data!$CE$48:$DB$48))</f>
        <v>3.7975318487538781</v>
      </c>
      <c r="AV19" s="16">
        <f>SQRT(SUMXMY2(Data!$CE19:$DB19,Data!$CE$49:$DB$49))</f>
        <v>4.1211075170518487</v>
      </c>
      <c r="AW19" s="16">
        <f>SQRT(SUMXMY2(Data!$CE19:$DB19,Data!$CE$50:$DB$50))</f>
        <v>3.4490158362605641</v>
      </c>
      <c r="AX19" s="16">
        <f>SQRT(SUMXMY2(Data!$CE19:$DB19,Data!$CE$51:$DB$51))</f>
        <v>4.6939312943252034</v>
      </c>
      <c r="AY19" s="16">
        <f>SQRT(SUMXMY2(Data!$CE19:$DB19,Data!$CE$52:$DB$52))</f>
        <v>3.3125427074415215</v>
      </c>
      <c r="AZ19" s="16">
        <f>SQRT(SUMXMY2(Data!$CE19:$DB19,Data!$CE$53:$DB$53))</f>
        <v>6.0551731806933917</v>
      </c>
      <c r="BA19" s="16">
        <f>SQRT(SUMXMY2(Data!$CE19:$DB19,Data!$CE$54:$DB$54))</f>
        <v>6.8146150937201133</v>
      </c>
      <c r="BB19" s="16">
        <f>SQRT(SUMXMY2(Data!$CE19:$DB19,Data!$CE$55:$DB$55))</f>
        <v>7.6845674424070127</v>
      </c>
      <c r="BC19" s="16">
        <f>SQRT(SUMXMY2(Data!$CE19:$DB19,Data!$CE$56:$DB$56))</f>
        <v>7.4466491197106457</v>
      </c>
      <c r="BD19" s="16">
        <f>SQRT(SUMXMY2(Data!$CE19:$DB19,Data!$CE$57:$DB$57))</f>
        <v>6.0809921168457235</v>
      </c>
      <c r="BE19" s="16">
        <f>SQRT(SUMXMY2(Data!$CE19:$DB19,Data!$CE$58:$DB$58))</f>
        <v>6.9358811640248845</v>
      </c>
      <c r="BF19" s="16">
        <f>SQRT(SUMXMY2(Data!$CE19:$DB19,Data!$CE$59:$DB$59))</f>
        <v>7.1039775216602319</v>
      </c>
      <c r="BG19" s="16">
        <f>SQRT(SUMXMY2(Data!$CE19:$DB19,Data!$CE$60:$DB$60))</f>
        <v>6.9376386090617572</v>
      </c>
      <c r="BH19" s="16">
        <f>SQRT(SUMXMY2(Data!$CE19:$DB19,Data!$CE$61:$DB$61))</f>
        <v>5.3946310785035134</v>
      </c>
      <c r="BI19" s="16">
        <f>SQRT(SUMXMY2(Data!$CE19:$DB19,Data!$CE$62:$DB$62))</f>
        <v>7.0090111923269411</v>
      </c>
      <c r="BJ19" s="16">
        <f>SQRT(SUMXMY2(Data!$CE19:$DB19,Data!$CE$63:$DB$63))</f>
        <v>6.3191739344127926</v>
      </c>
      <c r="BK19" s="16">
        <f>SQRT(SUMXMY2(Data!$CE19:$DB19,Data!$CE$64:$DB$64))</f>
        <v>6.3175721906502957</v>
      </c>
      <c r="BL19" s="16">
        <f>SQRT(SUMXMY2(Data!$CE19:$DB19,Data!$CE$65:$DB$65))</f>
        <v>5.4222658539596962</v>
      </c>
      <c r="BM19" s="16">
        <f>SQRT(SUMXMY2(Data!$CE19:$DB19,Data!$CE$66:$DB$66))</f>
        <v>5.1743528296400694</v>
      </c>
      <c r="BN19" s="16">
        <f>SQRT(SUMXMY2(Data!$CE19:$DB19,Data!$CE$67:$DB$67))</f>
        <v>5.3999696524741507</v>
      </c>
      <c r="BO19" s="16">
        <f>SQRT(SUMXMY2(Data!$CE19:$DB19,Data!$CE$68:$DB$68))</f>
        <v>6.5820210855293899</v>
      </c>
      <c r="BP19" s="16">
        <f>SQRT(SUMXMY2(Data!$CE19:$DB19,Data!$CE$69:$DB$69))</f>
        <v>4.4977313586937733</v>
      </c>
      <c r="BQ19" s="16">
        <f>SQRT(SUMXMY2(Data!$CE19:$DB19,Data!$CE$70:$DB$70))</f>
        <v>2.6881473632890129</v>
      </c>
      <c r="BR19" s="16">
        <f>SQRT(SUMXMY2(Data!$CE19:$DB19,Data!$CE$71:$DB$71))</f>
        <v>3.3423381675861146</v>
      </c>
      <c r="BS19" s="16">
        <f>SQRT(SUMXMY2(Data!$CE19:$DB19,Data!$CE$72:$DB$72))</f>
        <v>4.2341224546258696</v>
      </c>
      <c r="BT19" s="16">
        <f>SQRT(SUMXMY2(Data!$CE19:$DB19,Data!$CE$73:$DB$73))</f>
        <v>5.5637834040684684</v>
      </c>
      <c r="BU19" s="16">
        <f>SQRT(SUMXMY2(Data!$CE19:$DB19,Data!$CE$74:$DB$74))</f>
        <v>2.7629599977459467</v>
      </c>
      <c r="BV19" s="16">
        <f>SQRT(SUMXMY2(Data!$CE19:$DB19,Data!$CE$75:$DB$75))</f>
        <v>5.8313198423695667</v>
      </c>
      <c r="BW19" s="16">
        <f>SQRT(SUMXMY2(Data!$CE19:$DB19,Data!$CE$76:$DB$76))</f>
        <v>7.3696205236967023</v>
      </c>
      <c r="BX19" s="16">
        <f>SQRT(SUMXMY2(Data!$CE19:$DB19,Data!$CE$77:$DB$77))</f>
        <v>5.605201652705011</v>
      </c>
      <c r="BY19" s="16">
        <f>SQRT(SUMXMY2(Data!$CE19:$DB19,Data!$CE$78:$DB$78))</f>
        <v>3.6791435041792901</v>
      </c>
      <c r="BZ19" s="16">
        <f>SQRT(SUMXMY2(Data!$CE19:$DB19,Data!$CE$79:$DB$79))</f>
        <v>6.8319649899356394</v>
      </c>
      <c r="CA19" s="16">
        <f>SQRT(SUMXMY2(Data!$CE19:$DB19,Data!$CE$80:$DB$80))</f>
        <v>7.0731603320810716</v>
      </c>
      <c r="CB19" s="16">
        <f>SQRT(SUMXMY2(Data!$CE19:$DB19,Data!$CE$81:$DB$81))</f>
        <v>3.074899199043521</v>
      </c>
    </row>
    <row r="20" spans="1:80" x14ac:dyDescent="0.25">
      <c r="A20" s="20" t="str">
        <f>Data!C20</f>
        <v>Crixas2</v>
      </c>
      <c r="B20" s="16">
        <f>SQRT(SUMXMY2(Data!$CE3:$DB3,Data!$CE20:$DB20))</f>
        <v>5.6857956337535871</v>
      </c>
      <c r="C20" s="16">
        <f>SQRT(SUMXMY2(Data!$CE20:$DB20,Data!$CE$4:$DB$4))</f>
        <v>4.9842218595395789</v>
      </c>
      <c r="D20" s="16">
        <f>SQRT(SUMXMY2(Data!$CE20:$DB20,Data!$CE$5:$DB$5))</f>
        <v>5.8274677383252689</v>
      </c>
      <c r="E20" s="16">
        <f>SQRT(SUMXMY2(Data!$CE20:$DB20,Data!$CE$6:$DB$6))</f>
        <v>7.0857825708290987</v>
      </c>
      <c r="F20" s="16">
        <f>SQRT(SUMXMY2(Data!$CE20:$DB20,Data!$CE$7:$DB$7))</f>
        <v>5.8294947027217763</v>
      </c>
      <c r="G20" s="16">
        <f>SQRT(SUMXMY2(Data!$CE20:$DB20,Data!$CE$8:$DB$8))</f>
        <v>3.7467456973759736</v>
      </c>
      <c r="H20" s="16">
        <f>SQRT(SUMXMY2(Data!$CE20:$DB20,Data!$CE$9:$DB$9))</f>
        <v>6.9276423348463583</v>
      </c>
      <c r="I20" s="16">
        <f>SQRT(SUMXMY2(Data!$CE20:$DB20,Data!$CE$10:$DB$10))</f>
        <v>6.2245992056434964</v>
      </c>
      <c r="J20" s="16">
        <f>SQRT(SUMXMY2(Data!$CE20:$DB20,Data!$CE$11:$DB$11))</f>
        <v>5.7325840924231564</v>
      </c>
      <c r="K20" s="16">
        <f>SQRT(SUMXMY2(Data!$CE20:$DB20,Data!$CE$12:$DB$12))</f>
        <v>5.1445192030078406</v>
      </c>
      <c r="L20" s="16">
        <f>SQRT(SUMXMY2(Data!$CE20:$DB20,Data!$CE$13:$DB$13))</f>
        <v>7.6955066733337789</v>
      </c>
      <c r="M20" s="16">
        <f>SQRT(SUMXMY2(Data!$CE20:$DB20,Data!$CE$14:$DB$14))</f>
        <v>6.7401849871330866</v>
      </c>
      <c r="N20" s="16">
        <f>SQRT(SUMXMY2(Data!$CE20:$DB20,Data!$CE$15:$DB$15))</f>
        <v>6.9563085062765131</v>
      </c>
      <c r="O20" s="16">
        <f>SQRT(SUMXMY2(Data!$CE20:$DB20,Data!$CE$16:$DB$16))</f>
        <v>5.1518162180371174</v>
      </c>
      <c r="P20" s="16">
        <f>SQRT(SUMXMY2(Data!$CE20:$DB20,Data!$CE$17:$DB$17))</f>
        <v>4.8037885479713287</v>
      </c>
      <c r="Q20" s="16">
        <f>SQRT(SUMXMY2(Data!$CE20:$DB20,Data!$CE$18:$DB$18))</f>
        <v>3.5127814775057371</v>
      </c>
      <c r="R20" s="16">
        <f>SQRT(SUMXMY2(Data!$CE20:$DB20,Data!$CE$19:$DB$19))</f>
        <v>4.3682338367642704</v>
      </c>
      <c r="S20" s="16">
        <f>SQRT(SUMXMY2(Data!$CE20:$DB20,Data!$CE$20:$DB$20))</f>
        <v>0</v>
      </c>
      <c r="T20" s="16">
        <f>SQRT(SUMXMY2(Data!$CE20:$DB20,Data!$CE$21:$DB$21))</f>
        <v>3.6221505562515857</v>
      </c>
      <c r="U20" s="16">
        <f>SQRT(SUMXMY2(Data!$CE20:$DB20,Data!$CE$22:$DB$22))</f>
        <v>6.3285681901773021</v>
      </c>
      <c r="V20" s="16">
        <f>SQRT(SUMXMY2(Data!$CE20:$DB20,Data!$CE$23:$DB$23))</f>
        <v>7.2154662732776851</v>
      </c>
      <c r="W20" s="16">
        <f>SQRT(SUMXMY2(Data!$CE20:$DB20,Data!$CE$24:$DB$24))</f>
        <v>7.1573906004325956</v>
      </c>
      <c r="X20" s="16">
        <f>SQRT(SUMXMY2(Data!$CE20:$DB20,Data!$CE$25:$DB$25))</f>
        <v>7.0837102210382259</v>
      </c>
      <c r="Y20" s="16">
        <f>SQRT(SUMXMY2(Data!$CE20:$DB20,Data!$CE$26:$DB$26))</f>
        <v>2.4108861035082647</v>
      </c>
      <c r="Z20" s="16">
        <f>SQRT(SUMXMY2(Data!$CE20:$DB20,Data!$CE$27:$DB$27))</f>
        <v>3.4660075899596103</v>
      </c>
      <c r="AA20" s="16">
        <f>SQRT(SUMXMY2(Data!$CE20:$DB20,Data!$CE$28:$DB$28))</f>
        <v>4.9436698904839069</v>
      </c>
      <c r="AB20" s="16">
        <f>SQRT(SUMXMY2(Data!$CE20:$DB20,Data!$CE$29:$DB$29))</f>
        <v>6.4370095170065165</v>
      </c>
      <c r="AC20" s="16">
        <f>SQRT(SUMXMY2(Data!$CE20:$DB20,Data!$CE$30:$DB$30))</f>
        <v>6.6750918436569302</v>
      </c>
      <c r="AD20" s="16">
        <f>SQRT(SUMXMY2(Data!$CE20:$DB20,Data!$CE$31:$DB$31))</f>
        <v>5.1754103290609965</v>
      </c>
      <c r="AE20" s="16">
        <f>SQRT(SUMXMY2(Data!$CE20:$DB20,Data!$CE$32:$DB$32))</f>
        <v>5.6791429477208837</v>
      </c>
      <c r="AF20" s="16">
        <f>SQRT(SUMXMY2(Data!$CE20:$DB20,Data!$CE$33:$DB$33))</f>
        <v>5.1413646821535917</v>
      </c>
      <c r="AG20" s="16">
        <f>SQRT(SUMXMY2(Data!$CE20:$DB20,Data!$CE$34:$DB$34))</f>
        <v>4.3034323693941028</v>
      </c>
      <c r="AH20" s="16">
        <f>SQRT(SUMXMY2(Data!$CE20:$DB20,Data!$CE$35:$DB$35))</f>
        <v>2.2317631666959494</v>
      </c>
      <c r="AI20" s="16">
        <f>SQRT(SUMXMY2(Data!$CE20:$DB20,Data!$CE$36:$DB$36))</f>
        <v>4.5000599153929919</v>
      </c>
      <c r="AJ20" s="16">
        <f>SQRT(SUMXMY2(Data!$CE20:$DB20,Data!$CE$37:$DB$37))</f>
        <v>3.2999917036144359</v>
      </c>
      <c r="AK20" s="16">
        <f>SQRT(SUMXMY2(Data!$CE20:$DB20,Data!$CE$38:$DB$38))</f>
        <v>6.3947207292280037</v>
      </c>
      <c r="AL20" s="16">
        <f>SQRT(SUMXMY2(Data!$CE20:$DB20,Data!$CE$39:$DB$39))</f>
        <v>6.5449244401375086</v>
      </c>
      <c r="AM20" s="16">
        <f>SQRT(SUMXMY2(Data!$CE20:$DB20,Data!$CE$40:$DB$40))</f>
        <v>7.0417799274989354</v>
      </c>
      <c r="AN20" s="16">
        <f>SQRT(SUMXMY2(Data!$CE20:$DB20,Data!$CE$41:$DB$41))</f>
        <v>6.5519486230310795</v>
      </c>
      <c r="AO20" s="16">
        <f>SQRT(SUMXMY2(Data!$CE20:$DB20,Data!$CE$42:$DB$42))</f>
        <v>3.5097463036887246</v>
      </c>
      <c r="AP20" s="16">
        <f>SQRT(SUMXMY2(Data!$CE20:$DB20,Data!$CE$43:$DB$43))</f>
        <v>6.1553205167681746</v>
      </c>
      <c r="AQ20" s="16">
        <f>SQRT(SUMXMY2(Data!$CE20:$DB20,Data!$CE$44:$DB$44))</f>
        <v>7.4019882730565145</v>
      </c>
      <c r="AR20" s="16">
        <f>SQRT(SUMXMY2(Data!$CE20:$DB20,Data!$CE$45:$DB$45))</f>
        <v>4.1900136558133019</v>
      </c>
      <c r="AS20" s="16">
        <f>SQRT(SUMXMY2(Data!$CE20:$DB20,Data!$CE$46:$DB$46))</f>
        <v>4.2623434372029037</v>
      </c>
      <c r="AT20" s="16">
        <f>SQRT(SUMXMY2(Data!$CE20:$DB20,Data!$CE$47:$DB$47))</f>
        <v>4.7321220810499334</v>
      </c>
      <c r="AU20" s="16">
        <f>SQRT(SUMXMY2(Data!$CE20:$DB20,Data!$CE$48:$DB$48))</f>
        <v>5.4431021134244082</v>
      </c>
      <c r="AV20" s="16">
        <f>SQRT(SUMXMY2(Data!$CE20:$DB20,Data!$CE$49:$DB$49))</f>
        <v>2.0385779620434454</v>
      </c>
      <c r="AW20" s="16">
        <f>SQRT(SUMXMY2(Data!$CE20:$DB20,Data!$CE$50:$DB$50))</f>
        <v>3.1301735748638899</v>
      </c>
      <c r="AX20" s="16">
        <f>SQRT(SUMXMY2(Data!$CE20:$DB20,Data!$CE$51:$DB$51))</f>
        <v>4.1093269707634015</v>
      </c>
      <c r="AY20" s="16">
        <f>SQRT(SUMXMY2(Data!$CE20:$DB20,Data!$CE$52:$DB$52))</f>
        <v>3.6167984603771708</v>
      </c>
      <c r="AZ20" s="16">
        <f>SQRT(SUMXMY2(Data!$CE20:$DB20,Data!$CE$53:$DB$53))</f>
        <v>4.1004342148081125</v>
      </c>
      <c r="BA20" s="16">
        <f>SQRT(SUMXMY2(Data!$CE20:$DB20,Data!$CE$54:$DB$54))</f>
        <v>5.1160059835327161</v>
      </c>
      <c r="BB20" s="16">
        <f>SQRT(SUMXMY2(Data!$CE20:$DB20,Data!$CE$55:$DB$55))</f>
        <v>6.3311222857271732</v>
      </c>
      <c r="BC20" s="16">
        <f>SQRT(SUMXMY2(Data!$CE20:$DB20,Data!$CE$56:$DB$56))</f>
        <v>6.0919610014977446</v>
      </c>
      <c r="BD20" s="16">
        <f>SQRT(SUMXMY2(Data!$CE20:$DB20,Data!$CE$57:$DB$57))</f>
        <v>4.5521795435304231</v>
      </c>
      <c r="BE20" s="16">
        <f>SQRT(SUMXMY2(Data!$CE20:$DB20,Data!$CE$58:$DB$58))</f>
        <v>8.058164855301948</v>
      </c>
      <c r="BF20" s="16">
        <f>SQRT(SUMXMY2(Data!$CE20:$DB20,Data!$CE$59:$DB$59))</f>
        <v>8.2587420842193104</v>
      </c>
      <c r="BG20" s="16">
        <f>SQRT(SUMXMY2(Data!$CE20:$DB20,Data!$CE$60:$DB$60))</f>
        <v>7.2505735609390829</v>
      </c>
      <c r="BH20" s="16">
        <f>SQRT(SUMXMY2(Data!$CE20:$DB20,Data!$CE$61:$DB$61))</f>
        <v>5.5387071666995293</v>
      </c>
      <c r="BI20" s="16">
        <f>SQRT(SUMXMY2(Data!$CE20:$DB20,Data!$CE$62:$DB$62))</f>
        <v>7.018651682831158</v>
      </c>
      <c r="BJ20" s="16">
        <f>SQRT(SUMXMY2(Data!$CE20:$DB20,Data!$CE$63:$DB$63))</f>
        <v>6.0094892069176682</v>
      </c>
      <c r="BK20" s="16">
        <f>SQRT(SUMXMY2(Data!$CE20:$DB20,Data!$CE$64:$DB$64))</f>
        <v>7.3173518307240553</v>
      </c>
      <c r="BL20" s="16">
        <f>SQRT(SUMXMY2(Data!$CE20:$DB20,Data!$CE$65:$DB$65))</f>
        <v>5.4128930355612708</v>
      </c>
      <c r="BM20" s="16">
        <f>SQRT(SUMXMY2(Data!$CE20:$DB20,Data!$CE$66:$DB$66))</f>
        <v>3.9639942974886067</v>
      </c>
      <c r="BN20" s="16">
        <f>SQRT(SUMXMY2(Data!$CE20:$DB20,Data!$CE$67:$DB$67))</f>
        <v>3.7835271336886884</v>
      </c>
      <c r="BO20" s="16">
        <f>SQRT(SUMXMY2(Data!$CE20:$DB20,Data!$CE$68:$DB$68))</f>
        <v>6.7468475238376984</v>
      </c>
      <c r="BP20" s="16">
        <f>SQRT(SUMXMY2(Data!$CE20:$DB20,Data!$CE$69:$DB$69))</f>
        <v>4.1073981303883409</v>
      </c>
      <c r="BQ20" s="16">
        <f>SQRT(SUMXMY2(Data!$CE20:$DB20,Data!$CE$70:$DB$70))</f>
        <v>4.7915621947120686</v>
      </c>
      <c r="BR20" s="16">
        <f>SQRT(SUMXMY2(Data!$CE20:$DB20,Data!$CE$71:$DB$71))</f>
        <v>4.9858672954634411</v>
      </c>
      <c r="BS20" s="16">
        <f>SQRT(SUMXMY2(Data!$CE20:$DB20,Data!$CE$72:$DB$72))</f>
        <v>6.0146445483300779</v>
      </c>
      <c r="BT20" s="16">
        <f>SQRT(SUMXMY2(Data!$CE20:$DB20,Data!$CE$73:$DB$73))</f>
        <v>5.6197380581586138</v>
      </c>
      <c r="BU20" s="16">
        <f>SQRT(SUMXMY2(Data!$CE20:$DB20,Data!$CE$74:$DB$74))</f>
        <v>5.0985508406265012</v>
      </c>
      <c r="BV20" s="16">
        <f>SQRT(SUMXMY2(Data!$CE20:$DB20,Data!$CE$75:$DB$75))</f>
        <v>3.6168589268653335</v>
      </c>
      <c r="BW20" s="16">
        <f>SQRT(SUMXMY2(Data!$CE20:$DB20,Data!$CE$76:$DB$76))</f>
        <v>5.9166912759786054</v>
      </c>
      <c r="BX20" s="16">
        <f>SQRT(SUMXMY2(Data!$CE20:$DB20,Data!$CE$77:$DB$77))</f>
        <v>4.7135515932988454</v>
      </c>
      <c r="BY20" s="16">
        <f>SQRT(SUMXMY2(Data!$CE20:$DB20,Data!$CE$78:$DB$78))</f>
        <v>5.1934302439779358</v>
      </c>
      <c r="BZ20" s="16">
        <f>SQRT(SUMXMY2(Data!$CE20:$DB20,Data!$CE$79:$DB$79))</f>
        <v>5.2773549682598659</v>
      </c>
      <c r="CA20" s="16">
        <f>SQRT(SUMXMY2(Data!$CE20:$DB20,Data!$CE$80:$DB$80))</f>
        <v>6.1606163518517452</v>
      </c>
      <c r="CB20" s="16">
        <f>SQRT(SUMXMY2(Data!$CE20:$DB20,Data!$CE$81:$DB$81))</f>
        <v>3.684218289812208</v>
      </c>
    </row>
    <row r="21" spans="1:80" x14ac:dyDescent="0.25">
      <c r="A21" s="20" t="str">
        <f>Data!C21</f>
        <v>Crixas3</v>
      </c>
      <c r="B21" s="16">
        <f>SQRT(SUMXMY2(Data!$CE3:$DB3,Data!$CE21:$DB21))</f>
        <v>6.1464074836931202</v>
      </c>
      <c r="C21" s="16">
        <f>SQRT(SUMXMY2(Data!$CE21:$DB21,Data!$CE$4:$DB$4))</f>
        <v>5.9936505502170299</v>
      </c>
      <c r="D21" s="16">
        <f>SQRT(SUMXMY2(Data!$CE21:$DB21,Data!$CE$5:$DB$5))</f>
        <v>6.5877541560109538</v>
      </c>
      <c r="E21" s="16">
        <f>SQRT(SUMXMY2(Data!$CE21:$DB21,Data!$CE$6:$DB$6))</f>
        <v>7.0463730837353502</v>
      </c>
      <c r="F21" s="16">
        <f>SQRT(SUMXMY2(Data!$CE21:$DB21,Data!$CE$7:$DB$7))</f>
        <v>6.5691936157673183</v>
      </c>
      <c r="G21" s="16">
        <f>SQRT(SUMXMY2(Data!$CE21:$DB21,Data!$CE$8:$DB$8))</f>
        <v>2.3245433619028106</v>
      </c>
      <c r="H21" s="16">
        <f>SQRT(SUMXMY2(Data!$CE21:$DB21,Data!$CE$9:$DB$9))</f>
        <v>7.7261068590114252</v>
      </c>
      <c r="I21" s="16">
        <f>SQRT(SUMXMY2(Data!$CE21:$DB21,Data!$CE$10:$DB$10))</f>
        <v>7.0959011465965371</v>
      </c>
      <c r="J21" s="16">
        <f>SQRT(SUMXMY2(Data!$CE21:$DB21,Data!$CE$11:$DB$11))</f>
        <v>4.6100101286517843</v>
      </c>
      <c r="K21" s="16">
        <f>SQRT(SUMXMY2(Data!$CE21:$DB21,Data!$CE$12:$DB$12))</f>
        <v>5.588396720390012</v>
      </c>
      <c r="L21" s="16">
        <f>SQRT(SUMXMY2(Data!$CE21:$DB21,Data!$CE$13:$DB$13))</f>
        <v>7.4200887264703015</v>
      </c>
      <c r="M21" s="16">
        <f>SQRT(SUMXMY2(Data!$CE21:$DB21,Data!$CE$14:$DB$14))</f>
        <v>5.8581624903617309</v>
      </c>
      <c r="N21" s="16">
        <f>SQRT(SUMXMY2(Data!$CE21:$DB21,Data!$CE$15:$DB$15))</f>
        <v>5.8052567970021185</v>
      </c>
      <c r="O21" s="16">
        <f>SQRT(SUMXMY2(Data!$CE21:$DB21,Data!$CE$16:$DB$16))</f>
        <v>5.9173024257310392</v>
      </c>
      <c r="P21" s="16">
        <f>SQRT(SUMXMY2(Data!$CE21:$DB21,Data!$CE$17:$DB$17))</f>
        <v>5.6678278725515367</v>
      </c>
      <c r="Q21" s="16">
        <f>SQRT(SUMXMY2(Data!$CE21:$DB21,Data!$CE$18:$DB$18))</f>
        <v>3.7173731812920554</v>
      </c>
      <c r="R21" s="16">
        <f>SQRT(SUMXMY2(Data!$CE21:$DB21,Data!$CE$19:$DB$19))</f>
        <v>2.5721146331397575</v>
      </c>
      <c r="S21" s="16">
        <f>SQRT(SUMXMY2(Data!$CE21:$DB21,Data!$CE$20:$DB$20))</f>
        <v>3.6221505562515857</v>
      </c>
      <c r="T21" s="16">
        <f>SQRT(SUMXMY2(Data!$CE21:$DB21,Data!$CE$21:$DB$21))</f>
        <v>0</v>
      </c>
      <c r="U21" s="16">
        <f>SQRT(SUMXMY2(Data!$CE21:$DB21,Data!$CE$22:$DB$22))</f>
        <v>5.7849083946505715</v>
      </c>
      <c r="V21" s="16">
        <f>SQRT(SUMXMY2(Data!$CE21:$DB21,Data!$CE$23:$DB$23))</f>
        <v>7.0446027745322102</v>
      </c>
      <c r="W21" s="16">
        <f>SQRT(SUMXMY2(Data!$CE21:$DB21,Data!$CE$24:$DB$24))</f>
        <v>6.7999523430583571</v>
      </c>
      <c r="X21" s="16">
        <f>SQRT(SUMXMY2(Data!$CE21:$DB21,Data!$CE$25:$DB$25))</f>
        <v>6.0404007685977312</v>
      </c>
      <c r="Y21" s="16">
        <f>SQRT(SUMXMY2(Data!$CE21:$DB21,Data!$CE$26:$DB$26))</f>
        <v>3.5222545638960523</v>
      </c>
      <c r="Z21" s="16">
        <f>SQRT(SUMXMY2(Data!$CE21:$DB21,Data!$CE$27:$DB$27))</f>
        <v>4.5442238475659327</v>
      </c>
      <c r="AA21" s="16">
        <f>SQRT(SUMXMY2(Data!$CE21:$DB21,Data!$CE$28:$DB$28))</f>
        <v>6.0823049163246914</v>
      </c>
      <c r="AB21" s="16">
        <f>SQRT(SUMXMY2(Data!$CE21:$DB21,Data!$CE$29:$DB$29))</f>
        <v>6.6576217318453912</v>
      </c>
      <c r="AC21" s="16">
        <f>SQRT(SUMXMY2(Data!$CE21:$DB21,Data!$CE$30:$DB$30))</f>
        <v>6.225810408000263</v>
      </c>
      <c r="AD21" s="16">
        <f>SQRT(SUMXMY2(Data!$CE21:$DB21,Data!$CE$31:$DB$31))</f>
        <v>3.4458271224309391</v>
      </c>
      <c r="AE21" s="16">
        <f>SQRT(SUMXMY2(Data!$CE21:$DB21,Data!$CE$32:$DB$32))</f>
        <v>5.9941936395202617</v>
      </c>
      <c r="AF21" s="16">
        <f>SQRT(SUMXMY2(Data!$CE21:$DB21,Data!$CE$33:$DB$33))</f>
        <v>4.192001793558128</v>
      </c>
      <c r="AG21" s="16">
        <f>SQRT(SUMXMY2(Data!$CE21:$DB21,Data!$CE$34:$DB$34))</f>
        <v>4.0203379157516013</v>
      </c>
      <c r="AH21" s="16">
        <f>SQRT(SUMXMY2(Data!$CE21:$DB21,Data!$CE$35:$DB$35))</f>
        <v>3.9607646362791247</v>
      </c>
      <c r="AI21" s="16">
        <f>SQRT(SUMXMY2(Data!$CE21:$DB21,Data!$CE$36:$DB$36))</f>
        <v>5.3136229228956777</v>
      </c>
      <c r="AJ21" s="16">
        <f>SQRT(SUMXMY2(Data!$CE21:$DB21,Data!$CE$37:$DB$37))</f>
        <v>4.1951505620244003</v>
      </c>
      <c r="AK21" s="16">
        <f>SQRT(SUMXMY2(Data!$CE21:$DB21,Data!$CE$38:$DB$38))</f>
        <v>6.8023878994525626</v>
      </c>
      <c r="AL21" s="16">
        <f>SQRT(SUMXMY2(Data!$CE21:$DB21,Data!$CE$39:$DB$39))</f>
        <v>6.7462533137686735</v>
      </c>
      <c r="AM21" s="16">
        <f>SQRT(SUMXMY2(Data!$CE21:$DB21,Data!$CE$40:$DB$40))</f>
        <v>5.437290326903975</v>
      </c>
      <c r="AN21" s="16">
        <f>SQRT(SUMXMY2(Data!$CE21:$DB21,Data!$CE$41:$DB$41))</f>
        <v>4.3134858373685345</v>
      </c>
      <c r="AO21" s="16">
        <f>SQRT(SUMXMY2(Data!$CE21:$DB21,Data!$CE$42:$DB$42))</f>
        <v>4.5385952118703612</v>
      </c>
      <c r="AP21" s="16">
        <f>SQRT(SUMXMY2(Data!$CE21:$DB21,Data!$CE$43:$DB$43))</f>
        <v>6.0301792011943487</v>
      </c>
      <c r="AQ21" s="16">
        <f>SQRT(SUMXMY2(Data!$CE21:$DB21,Data!$CE$44:$DB$44))</f>
        <v>6.4747795211036241</v>
      </c>
      <c r="AR21" s="16">
        <f>SQRT(SUMXMY2(Data!$CE21:$DB21,Data!$CE$45:$DB$45))</f>
        <v>4.969057310026975</v>
      </c>
      <c r="AS21" s="16">
        <f>SQRT(SUMXMY2(Data!$CE21:$DB21,Data!$CE$46:$DB$46))</f>
        <v>5.034220019640105</v>
      </c>
      <c r="AT21" s="16">
        <f>SQRT(SUMXMY2(Data!$CE21:$DB21,Data!$CE$47:$DB$47))</f>
        <v>3.9462531972246992</v>
      </c>
      <c r="AU21" s="16">
        <f>SQRT(SUMXMY2(Data!$CE21:$DB21,Data!$CE$48:$DB$48))</f>
        <v>3.7194710382340657</v>
      </c>
      <c r="AV21" s="16">
        <f>SQRT(SUMXMY2(Data!$CE21:$DB21,Data!$CE$49:$DB$49))</f>
        <v>3.5426809844144098</v>
      </c>
      <c r="AW21" s="16">
        <f>SQRT(SUMXMY2(Data!$CE21:$DB21,Data!$CE$50:$DB$50))</f>
        <v>3.5241446816973903</v>
      </c>
      <c r="AX21" s="16">
        <f>SQRT(SUMXMY2(Data!$CE21:$DB21,Data!$CE$51:$DB$51))</f>
        <v>3.1413828794425815</v>
      </c>
      <c r="AY21" s="16">
        <f>SQRT(SUMXMY2(Data!$CE21:$DB21,Data!$CE$52:$DB$52))</f>
        <v>2.3702012175553753</v>
      </c>
      <c r="AZ21" s="16">
        <f>SQRT(SUMXMY2(Data!$CE21:$DB21,Data!$CE$53:$DB$53))</f>
        <v>5.3641702409275105</v>
      </c>
      <c r="BA21" s="16">
        <f>SQRT(SUMXMY2(Data!$CE21:$DB21,Data!$CE$54:$DB$54))</f>
        <v>6.1035079030128783</v>
      </c>
      <c r="BB21" s="16">
        <f>SQRT(SUMXMY2(Data!$CE21:$DB21,Data!$CE$55:$DB$55))</f>
        <v>7.4955709499218592</v>
      </c>
      <c r="BC21" s="16">
        <f>SQRT(SUMXMY2(Data!$CE21:$DB21,Data!$CE$56:$DB$56))</f>
        <v>7.2386968726381165</v>
      </c>
      <c r="BD21" s="16">
        <f>SQRT(SUMXMY2(Data!$CE21:$DB21,Data!$CE$57:$DB$57))</f>
        <v>5.8452462378081496</v>
      </c>
      <c r="BE21" s="16">
        <f>SQRT(SUMXMY2(Data!$CE21:$DB21,Data!$CE$58:$DB$58))</f>
        <v>7.462400246926383</v>
      </c>
      <c r="BF21" s="16">
        <f>SQRT(SUMXMY2(Data!$CE21:$DB21,Data!$CE$59:$DB$59))</f>
        <v>7.5872713620164403</v>
      </c>
      <c r="BG21" s="16">
        <f>SQRT(SUMXMY2(Data!$CE21:$DB21,Data!$CE$60:$DB$60))</f>
        <v>7.2475156760642321</v>
      </c>
      <c r="BH21" s="16">
        <f>SQRT(SUMXMY2(Data!$CE21:$DB21,Data!$CE$61:$DB$61))</f>
        <v>5.2164154034093304</v>
      </c>
      <c r="BI21" s="16">
        <f>SQRT(SUMXMY2(Data!$CE21:$DB21,Data!$CE$62:$DB$62))</f>
        <v>7.3062862964551467</v>
      </c>
      <c r="BJ21" s="16">
        <f>SQRT(SUMXMY2(Data!$CE21:$DB21,Data!$CE$63:$DB$63))</f>
        <v>6.7510997171143394</v>
      </c>
      <c r="BK21" s="16">
        <f>SQRT(SUMXMY2(Data!$CE21:$DB21,Data!$CE$64:$DB$64))</f>
        <v>6.5540160410148012</v>
      </c>
      <c r="BL21" s="16">
        <f>SQRT(SUMXMY2(Data!$CE21:$DB21,Data!$CE$65:$DB$65))</f>
        <v>5.025199611087495</v>
      </c>
      <c r="BM21" s="16">
        <f>SQRT(SUMXMY2(Data!$CE21:$DB21,Data!$CE$66:$DB$66))</f>
        <v>4.893132615600039</v>
      </c>
      <c r="BN21" s="16">
        <f>SQRT(SUMXMY2(Data!$CE21:$DB21,Data!$CE$67:$DB$67))</f>
        <v>4.9568631795764135</v>
      </c>
      <c r="BO21" s="16">
        <f>SQRT(SUMXMY2(Data!$CE21:$DB21,Data!$CE$68:$DB$68))</f>
        <v>7.1910590192084181</v>
      </c>
      <c r="BP21" s="16">
        <f>SQRT(SUMXMY2(Data!$CE21:$DB21,Data!$CE$69:$DB$69))</f>
        <v>4.6767468563556465</v>
      </c>
      <c r="BQ21" s="16">
        <f>SQRT(SUMXMY2(Data!$CE21:$DB21,Data!$CE$70:$DB$70))</f>
        <v>2.6774766523971691</v>
      </c>
      <c r="BR21" s="16">
        <f>SQRT(SUMXMY2(Data!$CE21:$DB21,Data!$CE$71:$DB$71))</f>
        <v>3.6805969586059835</v>
      </c>
      <c r="BS21" s="16">
        <f>SQRT(SUMXMY2(Data!$CE21:$DB21,Data!$CE$72:$DB$72))</f>
        <v>4.5345197244117976</v>
      </c>
      <c r="BT21" s="16">
        <f>SQRT(SUMXMY2(Data!$CE21:$DB21,Data!$CE$73:$DB$73))</f>
        <v>5.6433645366122747</v>
      </c>
      <c r="BU21" s="16">
        <f>SQRT(SUMXMY2(Data!$CE21:$DB21,Data!$CE$74:$DB$74))</f>
        <v>3.4443103603707748</v>
      </c>
      <c r="BV21" s="16">
        <f>SQRT(SUMXMY2(Data!$CE21:$DB21,Data!$CE$75:$DB$75))</f>
        <v>5.1097254418248363</v>
      </c>
      <c r="BW21" s="16">
        <f>SQRT(SUMXMY2(Data!$CE21:$DB21,Data!$CE$76:$DB$76))</f>
        <v>6.8547783156956159</v>
      </c>
      <c r="BX21" s="16">
        <f>SQRT(SUMXMY2(Data!$CE21:$DB21,Data!$CE$77:$DB$77))</f>
        <v>5.4291984415404251</v>
      </c>
      <c r="BY21" s="16">
        <f>SQRT(SUMXMY2(Data!$CE21:$DB21,Data!$CE$78:$DB$78))</f>
        <v>4.2840597782247603</v>
      </c>
      <c r="BZ21" s="16">
        <f>SQRT(SUMXMY2(Data!$CE21:$DB21,Data!$CE$79:$DB$79))</f>
        <v>6.2737675622616713</v>
      </c>
      <c r="CA21" s="16">
        <f>SQRT(SUMXMY2(Data!$CE21:$DB21,Data!$CE$80:$DB$80))</f>
        <v>6.4681815367234803</v>
      </c>
      <c r="CB21" s="16">
        <f>SQRT(SUMXMY2(Data!$CE21:$DB21,Data!$CE$81:$DB$81))</f>
        <v>2.9408256436536462</v>
      </c>
    </row>
    <row r="22" spans="1:80" x14ac:dyDescent="0.25">
      <c r="A22" s="20" t="str">
        <f>Data!C22</f>
        <v>Renco1</v>
      </c>
      <c r="B22" s="16">
        <f>SQRT(SUMXMY2(Data!$CE3:$DB3,Data!$CE22:$DB22))</f>
        <v>4.6697956674403578</v>
      </c>
      <c r="C22" s="16">
        <f>SQRT(SUMXMY2(Data!$CE22:$DB22,Data!$CE$4:$DB$4))</f>
        <v>5.7642261416859384</v>
      </c>
      <c r="D22" s="16">
        <f>SQRT(SUMXMY2(Data!$CE22:$DB22,Data!$CE$5:$DB$5))</f>
        <v>6.3485506730311982</v>
      </c>
      <c r="E22" s="16">
        <f>SQRT(SUMXMY2(Data!$CE22:$DB22,Data!$CE$6:$DB$6))</f>
        <v>5.2349642071997522</v>
      </c>
      <c r="F22" s="16">
        <f>SQRT(SUMXMY2(Data!$CE22:$DB22,Data!$CE$7:$DB$7))</f>
        <v>6.3849840566983254</v>
      </c>
      <c r="G22" s="16">
        <f>SQRT(SUMXMY2(Data!$CE22:$DB22,Data!$CE$8:$DB$8))</f>
        <v>4.9584480015862358</v>
      </c>
      <c r="H22" s="16">
        <f>SQRT(SUMXMY2(Data!$CE22:$DB22,Data!$CE$9:$DB$9))</f>
        <v>7.1549219298832636</v>
      </c>
      <c r="I22" s="16">
        <f>SQRT(SUMXMY2(Data!$CE22:$DB22,Data!$CE$10:$DB$10))</f>
        <v>6.3097664805550853</v>
      </c>
      <c r="J22" s="16">
        <f>SQRT(SUMXMY2(Data!$CE22:$DB22,Data!$CE$11:$DB$11))</f>
        <v>5.1746250198873041</v>
      </c>
      <c r="K22" s="16">
        <f>SQRT(SUMXMY2(Data!$CE22:$DB22,Data!$CE$12:$DB$12))</f>
        <v>5.8922847597130756</v>
      </c>
      <c r="L22" s="16">
        <f>SQRT(SUMXMY2(Data!$CE22:$DB22,Data!$CE$13:$DB$13))</f>
        <v>7.5758039357315115</v>
      </c>
      <c r="M22" s="16">
        <f>SQRT(SUMXMY2(Data!$CE22:$DB22,Data!$CE$14:$DB$14))</f>
        <v>4.1525118643569012</v>
      </c>
      <c r="N22" s="16">
        <f>SQRT(SUMXMY2(Data!$CE22:$DB22,Data!$CE$15:$DB$15))</f>
        <v>2.9920114849929278</v>
      </c>
      <c r="O22" s="16">
        <f>SQRT(SUMXMY2(Data!$CE22:$DB22,Data!$CE$16:$DB$16))</f>
        <v>7.4269706001414919</v>
      </c>
      <c r="P22" s="16">
        <f>SQRT(SUMXMY2(Data!$CE22:$DB22,Data!$CE$17:$DB$17))</f>
        <v>7.1973104694155809</v>
      </c>
      <c r="Q22" s="16">
        <f>SQRT(SUMXMY2(Data!$CE22:$DB22,Data!$CE$18:$DB$18))</f>
        <v>6.4012509335672014</v>
      </c>
      <c r="R22" s="16">
        <f>SQRT(SUMXMY2(Data!$CE22:$DB22,Data!$CE$19:$DB$19))</f>
        <v>4.9951703774364695</v>
      </c>
      <c r="S22" s="16">
        <f>SQRT(SUMXMY2(Data!$CE22:$DB22,Data!$CE$20:$DB$20))</f>
        <v>6.3285681901773021</v>
      </c>
      <c r="T22" s="16">
        <f>SQRT(SUMXMY2(Data!$CE22:$DB22,Data!$CE$21:$DB$21))</f>
        <v>5.7849083946505715</v>
      </c>
      <c r="U22" s="16">
        <f>SQRT(SUMXMY2(Data!$CE22:$DB22,Data!$CE$22:$DB$22))</f>
        <v>0</v>
      </c>
      <c r="V22" s="16">
        <f>SQRT(SUMXMY2(Data!$CE22:$DB22,Data!$CE$23:$DB$23))</f>
        <v>3.1652060907760569</v>
      </c>
      <c r="W22" s="16">
        <f>SQRT(SUMXMY2(Data!$CE22:$DB22,Data!$CE$24:$DB$24))</f>
        <v>8.0951222469090318</v>
      </c>
      <c r="X22" s="16">
        <f>SQRT(SUMXMY2(Data!$CE22:$DB22,Data!$CE$25:$DB$25))</f>
        <v>2.5336822453778458</v>
      </c>
      <c r="Y22" s="16">
        <f>SQRT(SUMXMY2(Data!$CE22:$DB22,Data!$CE$26:$DB$26))</f>
        <v>6.2604294793691082</v>
      </c>
      <c r="Z22" s="16">
        <f>SQRT(SUMXMY2(Data!$CE22:$DB22,Data!$CE$27:$DB$27))</f>
        <v>7.2835124973403635</v>
      </c>
      <c r="AA22" s="16">
        <f>SQRT(SUMXMY2(Data!$CE22:$DB22,Data!$CE$28:$DB$28))</f>
        <v>6.6168626843168186</v>
      </c>
      <c r="AB22" s="16">
        <f>SQRT(SUMXMY2(Data!$CE22:$DB22,Data!$CE$29:$DB$29))</f>
        <v>5.7583528698146935</v>
      </c>
      <c r="AC22" s="16">
        <f>SQRT(SUMXMY2(Data!$CE22:$DB22,Data!$CE$30:$DB$30))</f>
        <v>5.8822295723596696</v>
      </c>
      <c r="AD22" s="16">
        <f>SQRT(SUMXMY2(Data!$CE22:$DB22,Data!$CE$31:$DB$31))</f>
        <v>6.4208442547095084</v>
      </c>
      <c r="AE22" s="16">
        <f>SQRT(SUMXMY2(Data!$CE22:$DB22,Data!$CE$32:$DB$32))</f>
        <v>6.305609898367182</v>
      </c>
      <c r="AF22" s="16">
        <f>SQRT(SUMXMY2(Data!$CE22:$DB22,Data!$CE$33:$DB$33))</f>
        <v>5.8510733642229216</v>
      </c>
      <c r="AG22" s="16">
        <f>SQRT(SUMXMY2(Data!$CE22:$DB22,Data!$CE$34:$DB$34))</f>
        <v>6.975761287753631</v>
      </c>
      <c r="AH22" s="16">
        <f>SQRT(SUMXMY2(Data!$CE22:$DB22,Data!$CE$35:$DB$35))</f>
        <v>6.8665370318167254</v>
      </c>
      <c r="AI22" s="16">
        <f>SQRT(SUMXMY2(Data!$CE22:$DB22,Data!$CE$36:$DB$36))</f>
        <v>7.7269355389737546</v>
      </c>
      <c r="AJ22" s="16">
        <f>SQRT(SUMXMY2(Data!$CE22:$DB22,Data!$CE$37:$DB$37))</f>
        <v>7.9280153874938755</v>
      </c>
      <c r="AK22" s="16">
        <f>SQRT(SUMXMY2(Data!$CE22:$DB22,Data!$CE$38:$DB$38))</f>
        <v>6.5649897099558006</v>
      </c>
      <c r="AL22" s="16">
        <f>SQRT(SUMXMY2(Data!$CE22:$DB22,Data!$CE$39:$DB$39))</f>
        <v>7.1071104779305507</v>
      </c>
      <c r="AM22" s="16">
        <f>SQRT(SUMXMY2(Data!$CE22:$DB22,Data!$CE$40:$DB$40))</f>
        <v>4.8930884019925216</v>
      </c>
      <c r="AN22" s="16">
        <f>SQRT(SUMXMY2(Data!$CE22:$DB22,Data!$CE$41:$DB$41))</f>
        <v>6.7311138544385392</v>
      </c>
      <c r="AO22" s="16">
        <f>SQRT(SUMXMY2(Data!$CE22:$DB22,Data!$CE$42:$DB$42))</f>
        <v>8.3524970263184404</v>
      </c>
      <c r="AP22" s="16">
        <f>SQRT(SUMXMY2(Data!$CE22:$DB22,Data!$CE$43:$DB$43))</f>
        <v>3.2699728301152184</v>
      </c>
      <c r="AQ22" s="16">
        <f>SQRT(SUMXMY2(Data!$CE22:$DB22,Data!$CE$44:$DB$44))</f>
        <v>3.8332151817268754</v>
      </c>
      <c r="AR22" s="16">
        <f>SQRT(SUMXMY2(Data!$CE22:$DB22,Data!$CE$45:$DB$45))</f>
        <v>7.8225672221468407</v>
      </c>
      <c r="AS22" s="16">
        <f>SQRT(SUMXMY2(Data!$CE22:$DB22,Data!$CE$46:$DB$46))</f>
        <v>7.862898362012503</v>
      </c>
      <c r="AT22" s="16">
        <f>SQRT(SUMXMY2(Data!$CE22:$DB22,Data!$CE$47:$DB$47))</f>
        <v>4.1576836655385714</v>
      </c>
      <c r="AU22" s="16">
        <f>SQRT(SUMXMY2(Data!$CE22:$DB22,Data!$CE$48:$DB$48))</f>
        <v>3.9513395068948891</v>
      </c>
      <c r="AV22" s="16">
        <f>SQRT(SUMXMY2(Data!$CE22:$DB22,Data!$CE$49:$DB$49))</f>
        <v>5.9747058905397381</v>
      </c>
      <c r="AW22" s="16">
        <f>SQRT(SUMXMY2(Data!$CE22:$DB22,Data!$CE$50:$DB$50))</f>
        <v>6.5015186509602314</v>
      </c>
      <c r="AX22" s="16">
        <f>SQRT(SUMXMY2(Data!$CE22:$DB22,Data!$CE$51:$DB$51))</f>
        <v>6.5865709834667197</v>
      </c>
      <c r="AY22" s="16">
        <f>SQRT(SUMXMY2(Data!$CE22:$DB22,Data!$CE$52:$DB$52))</f>
        <v>5.5743622898304634</v>
      </c>
      <c r="AZ22" s="16">
        <f>SQRT(SUMXMY2(Data!$CE22:$DB22,Data!$CE$53:$DB$53))</f>
        <v>6.1209216471728389</v>
      </c>
      <c r="BA22" s="16">
        <f>SQRT(SUMXMY2(Data!$CE22:$DB22,Data!$CE$54:$DB$54))</f>
        <v>6.3237949365248127</v>
      </c>
      <c r="BB22" s="16">
        <f>SQRT(SUMXMY2(Data!$CE22:$DB22,Data!$CE$55:$DB$55))</f>
        <v>6.1068414967238605</v>
      </c>
      <c r="BC22" s="16">
        <f>SQRT(SUMXMY2(Data!$CE22:$DB22,Data!$CE$56:$DB$56))</f>
        <v>6.0889287472148936</v>
      </c>
      <c r="BD22" s="16">
        <f>SQRT(SUMXMY2(Data!$CE22:$DB22,Data!$CE$57:$DB$57))</f>
        <v>6.5846448760108585</v>
      </c>
      <c r="BE22" s="16">
        <f>SQRT(SUMXMY2(Data!$CE22:$DB22,Data!$CE$58:$DB$58))</f>
        <v>5.1682154168004955</v>
      </c>
      <c r="BF22" s="16">
        <f>SQRT(SUMXMY2(Data!$CE22:$DB22,Data!$CE$59:$DB$59))</f>
        <v>5.3145267634782956</v>
      </c>
      <c r="BG22" s="16">
        <f>SQRT(SUMXMY2(Data!$CE22:$DB22,Data!$CE$60:$DB$60))</f>
        <v>4.383534952591523</v>
      </c>
      <c r="BH22" s="16">
        <f>SQRT(SUMXMY2(Data!$CE22:$DB22,Data!$CE$61:$DB$61))</f>
        <v>5.3937356429512722</v>
      </c>
      <c r="BI22" s="16">
        <f>SQRT(SUMXMY2(Data!$CE22:$DB22,Data!$CE$62:$DB$62))</f>
        <v>8.9594878609852699</v>
      </c>
      <c r="BJ22" s="16">
        <f>SQRT(SUMXMY2(Data!$CE22:$DB22,Data!$CE$63:$DB$63))</f>
        <v>6.6024555327986221</v>
      </c>
      <c r="BK22" s="16">
        <f>SQRT(SUMXMY2(Data!$CE22:$DB22,Data!$CE$64:$DB$64))</f>
        <v>6.5471443387144141</v>
      </c>
      <c r="BL22" s="16">
        <f>SQRT(SUMXMY2(Data!$CE22:$DB22,Data!$CE$65:$DB$65))</f>
        <v>6.2162641366188272</v>
      </c>
      <c r="BM22" s="16">
        <f>SQRT(SUMXMY2(Data!$CE22:$DB22,Data!$CE$66:$DB$66))</f>
        <v>5.8171780385293603</v>
      </c>
      <c r="BN22" s="16">
        <f>SQRT(SUMXMY2(Data!$CE22:$DB22,Data!$CE$67:$DB$67))</f>
        <v>6.756896414294089</v>
      </c>
      <c r="BO22" s="16">
        <f>SQRT(SUMXMY2(Data!$CE22:$DB22,Data!$CE$68:$DB$68))</f>
        <v>6.1045740335101302</v>
      </c>
      <c r="BP22" s="16">
        <f>SQRT(SUMXMY2(Data!$CE22:$DB22,Data!$CE$69:$DB$69))</f>
        <v>6.2831959987557182</v>
      </c>
      <c r="BQ22" s="16">
        <f>SQRT(SUMXMY2(Data!$CE22:$DB22,Data!$CE$70:$DB$70))</f>
        <v>5.7027359646839164</v>
      </c>
      <c r="BR22" s="16">
        <f>SQRT(SUMXMY2(Data!$CE22:$DB22,Data!$CE$71:$DB$71))</f>
        <v>4.910343088564372</v>
      </c>
      <c r="BS22" s="16">
        <f>SQRT(SUMXMY2(Data!$CE22:$DB22,Data!$CE$72:$DB$72))</f>
        <v>4.7220410235466757</v>
      </c>
      <c r="BT22" s="16">
        <f>SQRT(SUMXMY2(Data!$CE22:$DB22,Data!$CE$73:$DB$73))</f>
        <v>4.2484920109192634</v>
      </c>
      <c r="BU22" s="16">
        <f>SQRT(SUMXMY2(Data!$CE22:$DB22,Data!$CE$74:$DB$74))</f>
        <v>5.6124334895941077</v>
      </c>
      <c r="BV22" s="16">
        <f>SQRT(SUMXMY2(Data!$CE22:$DB22,Data!$CE$75:$DB$75))</f>
        <v>6.121307627634538</v>
      </c>
      <c r="BW22" s="16">
        <f>SQRT(SUMXMY2(Data!$CE22:$DB22,Data!$CE$76:$DB$76))</f>
        <v>6.5445787865905771</v>
      </c>
      <c r="BX22" s="16">
        <f>SQRT(SUMXMY2(Data!$CE22:$DB22,Data!$CE$77:$DB$77))</f>
        <v>6.6237510799260262</v>
      </c>
      <c r="BY22" s="16">
        <f>SQRT(SUMXMY2(Data!$CE22:$DB22,Data!$CE$78:$DB$78))</f>
        <v>5.4653731673686545</v>
      </c>
      <c r="BZ22" s="16">
        <f>SQRT(SUMXMY2(Data!$CE22:$DB22,Data!$CE$79:$DB$79))</f>
        <v>6.4664903861523495</v>
      </c>
      <c r="CA22" s="16">
        <f>SQRT(SUMXMY2(Data!$CE22:$DB22,Data!$CE$80:$DB$80))</f>
        <v>8.5633223013650266</v>
      </c>
      <c r="CB22" s="16">
        <f>SQRT(SUMXMY2(Data!$CE22:$DB22,Data!$CE$81:$DB$81))</f>
        <v>5.8407290493033104</v>
      </c>
    </row>
    <row r="23" spans="1:80" x14ac:dyDescent="0.25">
      <c r="A23" s="20" t="str">
        <f>Data!C23</f>
        <v>Renco2</v>
      </c>
      <c r="B23" s="16">
        <f>SQRT(SUMXMY2(Data!$CE3:$DB3,Data!$CE23:$DB23))</f>
        <v>4.8459963512814355</v>
      </c>
      <c r="C23" s="16">
        <f>SQRT(SUMXMY2(Data!$CE23:$DB23,Data!$CE$4:$DB$4))</f>
        <v>5.8291550744388587</v>
      </c>
      <c r="D23" s="16">
        <f>SQRT(SUMXMY2(Data!$CE23:$DB23,Data!$CE$5:$DB$5))</f>
        <v>7.0006265751558514</v>
      </c>
      <c r="E23" s="16">
        <f>SQRT(SUMXMY2(Data!$CE23:$DB23,Data!$CE$6:$DB$6))</f>
        <v>5.545079196687368</v>
      </c>
      <c r="F23" s="16">
        <f>SQRT(SUMXMY2(Data!$CE23:$DB23,Data!$CE$7:$DB$7))</f>
        <v>5.9078457139240346</v>
      </c>
      <c r="G23" s="16">
        <f>SQRT(SUMXMY2(Data!$CE23:$DB23,Data!$CE$8:$DB$8))</f>
        <v>6.2175565960747692</v>
      </c>
      <c r="H23" s="16">
        <f>SQRT(SUMXMY2(Data!$CE23:$DB23,Data!$CE$9:$DB$9))</f>
        <v>7.9482070924973094</v>
      </c>
      <c r="I23" s="16">
        <f>SQRT(SUMXMY2(Data!$CE23:$DB23,Data!$CE$10:$DB$10))</f>
        <v>7.0525639034034597</v>
      </c>
      <c r="J23" s="16">
        <f>SQRT(SUMXMY2(Data!$CE23:$DB23,Data!$CE$11:$DB$11))</f>
        <v>6.6390861636409202</v>
      </c>
      <c r="K23" s="16">
        <f>SQRT(SUMXMY2(Data!$CE23:$DB23,Data!$CE$12:$DB$12))</f>
        <v>6.8045914502673828</v>
      </c>
      <c r="L23" s="16">
        <f>SQRT(SUMXMY2(Data!$CE23:$DB23,Data!$CE$13:$DB$13))</f>
        <v>8.0551945096631776</v>
      </c>
      <c r="M23" s="16">
        <f>SQRT(SUMXMY2(Data!$CE23:$DB23,Data!$CE$14:$DB$14))</f>
        <v>4.7699880336694189</v>
      </c>
      <c r="N23" s="16">
        <f>SQRT(SUMXMY2(Data!$CE23:$DB23,Data!$CE$15:$DB$15))</f>
        <v>4.1590473164294171</v>
      </c>
      <c r="O23" s="16">
        <f>SQRT(SUMXMY2(Data!$CE23:$DB23,Data!$CE$16:$DB$16))</f>
        <v>7.7168430233031042</v>
      </c>
      <c r="P23" s="16">
        <f>SQRT(SUMXMY2(Data!$CE23:$DB23,Data!$CE$17:$DB$17))</f>
        <v>7.5522180694617616</v>
      </c>
      <c r="Q23" s="16">
        <f>SQRT(SUMXMY2(Data!$CE23:$DB23,Data!$CE$18:$DB$18))</f>
        <v>6.931294026817997</v>
      </c>
      <c r="R23" s="16">
        <f>SQRT(SUMXMY2(Data!$CE23:$DB23,Data!$CE$19:$DB$19))</f>
        <v>6.659057447906032</v>
      </c>
      <c r="S23" s="16">
        <f>SQRT(SUMXMY2(Data!$CE23:$DB23,Data!$CE$20:$DB$20))</f>
        <v>7.2154662732776851</v>
      </c>
      <c r="T23" s="16">
        <f>SQRT(SUMXMY2(Data!$CE23:$DB23,Data!$CE$21:$DB$21))</f>
        <v>7.0446027745322102</v>
      </c>
      <c r="U23" s="16">
        <f>SQRT(SUMXMY2(Data!$CE23:$DB23,Data!$CE$22:$DB$22))</f>
        <v>3.1652060907760569</v>
      </c>
      <c r="V23" s="16">
        <f>SQRT(SUMXMY2(Data!$CE23:$DB23,Data!$CE$23:$DB$23))</f>
        <v>0</v>
      </c>
      <c r="W23" s="16">
        <f>SQRT(SUMXMY2(Data!$CE23:$DB23,Data!$CE$24:$DB$24))</f>
        <v>7.7907940617763423</v>
      </c>
      <c r="X23" s="16">
        <f>SQRT(SUMXMY2(Data!$CE23:$DB23,Data!$CE$25:$DB$25))</f>
        <v>3.9425218925562504</v>
      </c>
      <c r="Y23" s="16">
        <f>SQRT(SUMXMY2(Data!$CE23:$DB23,Data!$CE$26:$DB$26))</f>
        <v>7.0189466067158248</v>
      </c>
      <c r="Z23" s="16">
        <f>SQRT(SUMXMY2(Data!$CE23:$DB23,Data!$CE$27:$DB$27))</f>
        <v>7.8381160906382652</v>
      </c>
      <c r="AA23" s="16">
        <f>SQRT(SUMXMY2(Data!$CE23:$DB23,Data!$CE$28:$DB$28))</f>
        <v>6.7029789713767993</v>
      </c>
      <c r="AB23" s="16">
        <f>SQRT(SUMXMY2(Data!$CE23:$DB23,Data!$CE$29:$DB$29))</f>
        <v>6.1743163936260235</v>
      </c>
      <c r="AC23" s="16">
        <f>SQRT(SUMXMY2(Data!$CE23:$DB23,Data!$CE$30:$DB$30))</f>
        <v>6.4741914265298313</v>
      </c>
      <c r="AD23" s="16">
        <f>SQRT(SUMXMY2(Data!$CE23:$DB23,Data!$CE$31:$DB$31))</f>
        <v>6.9464951057238427</v>
      </c>
      <c r="AE23" s="16">
        <f>SQRT(SUMXMY2(Data!$CE23:$DB23,Data!$CE$32:$DB$32))</f>
        <v>6.3226087732137062</v>
      </c>
      <c r="AF23" s="16">
        <f>SQRT(SUMXMY2(Data!$CE23:$DB23,Data!$CE$33:$DB$33))</f>
        <v>6.4855824933905071</v>
      </c>
      <c r="AG23" s="16">
        <f>SQRT(SUMXMY2(Data!$CE23:$DB23,Data!$CE$34:$DB$34))</f>
        <v>7.4610432677530758</v>
      </c>
      <c r="AH23" s="16">
        <f>SQRT(SUMXMY2(Data!$CE23:$DB23,Data!$CE$35:$DB$35))</f>
        <v>7.6086596675672569</v>
      </c>
      <c r="AI23" s="16">
        <f>SQRT(SUMXMY2(Data!$CE23:$DB23,Data!$CE$36:$DB$36))</f>
        <v>7.8554761379561828</v>
      </c>
      <c r="AJ23" s="16">
        <f>SQRT(SUMXMY2(Data!$CE23:$DB23,Data!$CE$37:$DB$37))</f>
        <v>8.5867198997282284</v>
      </c>
      <c r="AK23" s="16">
        <f>SQRT(SUMXMY2(Data!$CE23:$DB23,Data!$CE$38:$DB$38))</f>
        <v>6.1498800070640973</v>
      </c>
      <c r="AL23" s="16">
        <f>SQRT(SUMXMY2(Data!$CE23:$DB23,Data!$CE$39:$DB$39))</f>
        <v>6.5315067222286096</v>
      </c>
      <c r="AM23" s="16">
        <f>SQRT(SUMXMY2(Data!$CE23:$DB23,Data!$CE$40:$DB$40))</f>
        <v>6.0028657226082869</v>
      </c>
      <c r="AN23" s="16">
        <f>SQRT(SUMXMY2(Data!$CE23:$DB23,Data!$CE$41:$DB$41))</f>
        <v>7.5590852908305211</v>
      </c>
      <c r="AO23" s="16">
        <f>SQRT(SUMXMY2(Data!$CE23:$DB23,Data!$CE$42:$DB$42))</f>
        <v>9.2358568128294003</v>
      </c>
      <c r="AP23" s="16">
        <f>SQRT(SUMXMY2(Data!$CE23:$DB23,Data!$CE$43:$DB$43))</f>
        <v>3.9700475781446678</v>
      </c>
      <c r="AQ23" s="16">
        <f>SQRT(SUMXMY2(Data!$CE23:$DB23,Data!$CE$44:$DB$44))</f>
        <v>4.2274336626248354</v>
      </c>
      <c r="AR23" s="16">
        <f>SQRT(SUMXMY2(Data!$CE23:$DB23,Data!$CE$45:$DB$45))</f>
        <v>8.2834895833975803</v>
      </c>
      <c r="AS23" s="16">
        <f>SQRT(SUMXMY2(Data!$CE23:$DB23,Data!$CE$46:$DB$46))</f>
        <v>8.2873842603537771</v>
      </c>
      <c r="AT23" s="16">
        <f>SQRT(SUMXMY2(Data!$CE23:$DB23,Data!$CE$47:$DB$47))</f>
        <v>4.4406061176016349</v>
      </c>
      <c r="AU23" s="16">
        <f>SQRT(SUMXMY2(Data!$CE23:$DB23,Data!$CE$48:$DB$48))</f>
        <v>5.1302868641627235</v>
      </c>
      <c r="AV23" s="16">
        <f>SQRT(SUMXMY2(Data!$CE23:$DB23,Data!$CE$49:$DB$49))</f>
        <v>6.8865692881705227</v>
      </c>
      <c r="AW23" s="16">
        <f>SQRT(SUMXMY2(Data!$CE23:$DB23,Data!$CE$50:$DB$50))</f>
        <v>7.7930653393304183</v>
      </c>
      <c r="AX23" s="16">
        <f>SQRT(SUMXMY2(Data!$CE23:$DB23,Data!$CE$51:$DB$51))</f>
        <v>7.9708869107008775</v>
      </c>
      <c r="AY23" s="16">
        <f>SQRT(SUMXMY2(Data!$CE23:$DB23,Data!$CE$52:$DB$52))</f>
        <v>7.1461943126599747</v>
      </c>
      <c r="AZ23" s="16">
        <f>SQRT(SUMXMY2(Data!$CE23:$DB23,Data!$CE$53:$DB$53))</f>
        <v>7.007753554752874</v>
      </c>
      <c r="BA23" s="16">
        <f>SQRT(SUMXMY2(Data!$CE23:$DB23,Data!$CE$54:$DB$54))</f>
        <v>6.7995281850982554</v>
      </c>
      <c r="BB23" s="16">
        <f>SQRT(SUMXMY2(Data!$CE23:$DB23,Data!$CE$55:$DB$55))</f>
        <v>6.5297698207478305</v>
      </c>
      <c r="BC23" s="16">
        <f>SQRT(SUMXMY2(Data!$CE23:$DB23,Data!$CE$56:$DB$56))</f>
        <v>6.517026664081528</v>
      </c>
      <c r="BD23" s="16">
        <f>SQRT(SUMXMY2(Data!$CE23:$DB23,Data!$CE$57:$DB$57))</f>
        <v>7.1810418078614955</v>
      </c>
      <c r="BE23" s="16">
        <f>SQRT(SUMXMY2(Data!$CE23:$DB23,Data!$CE$58:$DB$58))</f>
        <v>6.0016528580097939</v>
      </c>
      <c r="BF23" s="16">
        <f>SQRT(SUMXMY2(Data!$CE23:$DB23,Data!$CE$59:$DB$59))</f>
        <v>5.6044564698400281</v>
      </c>
      <c r="BG23" s="16">
        <f>SQRT(SUMXMY2(Data!$CE23:$DB23,Data!$CE$60:$DB$60))</f>
        <v>4.7885611707771556</v>
      </c>
      <c r="BH23" s="16">
        <f>SQRT(SUMXMY2(Data!$CE23:$DB23,Data!$CE$61:$DB$61))</f>
        <v>6.5854886434093158</v>
      </c>
      <c r="BI23" s="16">
        <f>SQRT(SUMXMY2(Data!$CE23:$DB23,Data!$CE$62:$DB$62))</f>
        <v>9.1129508146572231</v>
      </c>
      <c r="BJ23" s="16">
        <f>SQRT(SUMXMY2(Data!$CE23:$DB23,Data!$CE$63:$DB$63))</f>
        <v>6.3958470603619402</v>
      </c>
      <c r="BK23" s="16">
        <f>SQRT(SUMXMY2(Data!$CE23:$DB23,Data!$CE$64:$DB$64))</f>
        <v>6.836127775370838</v>
      </c>
      <c r="BL23" s="16">
        <f>SQRT(SUMXMY2(Data!$CE23:$DB23,Data!$CE$65:$DB$65))</f>
        <v>6.6706353288738693</v>
      </c>
      <c r="BM23" s="16">
        <f>SQRT(SUMXMY2(Data!$CE23:$DB23,Data!$CE$66:$DB$66))</f>
        <v>6.5147900385006263</v>
      </c>
      <c r="BN23" s="16">
        <f>SQRT(SUMXMY2(Data!$CE23:$DB23,Data!$CE$67:$DB$67))</f>
        <v>7.3365380516092822</v>
      </c>
      <c r="BO23" s="16">
        <f>SQRT(SUMXMY2(Data!$CE23:$DB23,Data!$CE$68:$DB$68))</f>
        <v>6.9784514341482815</v>
      </c>
      <c r="BP23" s="16">
        <f>SQRT(SUMXMY2(Data!$CE23:$DB23,Data!$CE$69:$DB$69))</f>
        <v>7.2265960907575391</v>
      </c>
      <c r="BQ23" s="16">
        <f>SQRT(SUMXMY2(Data!$CE23:$DB23,Data!$CE$70:$DB$70))</f>
        <v>6.9754822222213795</v>
      </c>
      <c r="BR23" s="16">
        <f>SQRT(SUMXMY2(Data!$CE23:$DB23,Data!$CE$71:$DB$71))</f>
        <v>6.5014160020268612</v>
      </c>
      <c r="BS23" s="16">
        <f>SQRT(SUMXMY2(Data!$CE23:$DB23,Data!$CE$72:$DB$72))</f>
        <v>5.7922129851316297</v>
      </c>
      <c r="BT23" s="16">
        <f>SQRT(SUMXMY2(Data!$CE23:$DB23,Data!$CE$73:$DB$73))</f>
        <v>5.5363546112045494</v>
      </c>
      <c r="BU23" s="16">
        <f>SQRT(SUMXMY2(Data!$CE23:$DB23,Data!$CE$74:$DB$74))</f>
        <v>6.4909707777438204</v>
      </c>
      <c r="BV23" s="16">
        <f>SQRT(SUMXMY2(Data!$CE23:$DB23,Data!$CE$75:$DB$75))</f>
        <v>7.1663834221323564</v>
      </c>
      <c r="BW23" s="16">
        <f>SQRT(SUMXMY2(Data!$CE23:$DB23,Data!$CE$76:$DB$76))</f>
        <v>7.0534684662798091</v>
      </c>
      <c r="BX23" s="16">
        <f>SQRT(SUMXMY2(Data!$CE23:$DB23,Data!$CE$77:$DB$77))</f>
        <v>6.4382687716899145</v>
      </c>
      <c r="BY23" s="16">
        <f>SQRT(SUMXMY2(Data!$CE23:$DB23,Data!$CE$78:$DB$78))</f>
        <v>5.509675986990195</v>
      </c>
      <c r="BZ23" s="16">
        <f>SQRT(SUMXMY2(Data!$CE23:$DB23,Data!$CE$79:$DB$79))</f>
        <v>6.8817235893231068</v>
      </c>
      <c r="CA23" s="16">
        <f>SQRT(SUMXMY2(Data!$CE23:$DB23,Data!$CE$80:$DB$80))</f>
        <v>8.3973597331192451</v>
      </c>
      <c r="CB23" s="16">
        <f>SQRT(SUMXMY2(Data!$CE23:$DB23,Data!$CE$81:$DB$81))</f>
        <v>6.6719956782695</v>
      </c>
    </row>
    <row r="24" spans="1:80" x14ac:dyDescent="0.25">
      <c r="A24" s="20" t="str">
        <f>Data!C24</f>
        <v>Luziania</v>
      </c>
      <c r="B24" s="16">
        <f>SQRT(SUMXMY2(Data!$CE3:$DB3,Data!$CE24:$DB24))</f>
        <v>8.3760154581073163</v>
      </c>
      <c r="C24" s="16">
        <f>SQRT(SUMXMY2(Data!$CE24:$DB24,Data!$CE$4:$DB$4))</f>
        <v>8.0626649284961491</v>
      </c>
      <c r="D24" s="16">
        <f>SQRT(SUMXMY2(Data!$CE24:$DB24,Data!$CE$5:$DB$5))</f>
        <v>9.8564578467218649</v>
      </c>
      <c r="E24" s="16">
        <f>SQRT(SUMXMY2(Data!$CE24:$DB24,Data!$CE$6:$DB$6))</f>
        <v>9.6290918259628562</v>
      </c>
      <c r="F24" s="16">
        <f>SQRT(SUMXMY2(Data!$CE24:$DB24,Data!$CE$7:$DB$7))</f>
        <v>4.62456155452782</v>
      </c>
      <c r="G24" s="16">
        <f>SQRT(SUMXMY2(Data!$CE24:$DB24,Data!$CE$8:$DB$8))</f>
        <v>6.260042560999894</v>
      </c>
      <c r="H24" s="16">
        <f>SQRT(SUMXMY2(Data!$CE24:$DB24,Data!$CE$9:$DB$9))</f>
        <v>9.2011141337878541</v>
      </c>
      <c r="I24" s="16">
        <f>SQRT(SUMXMY2(Data!$CE24:$DB24,Data!$CE$10:$DB$10))</f>
        <v>9.3437043564243822</v>
      </c>
      <c r="J24" s="16">
        <f>SQRT(SUMXMY2(Data!$CE24:$DB24,Data!$CE$11:$DB$11))</f>
        <v>9.0374766032496829</v>
      </c>
      <c r="K24" s="16">
        <f>SQRT(SUMXMY2(Data!$CE24:$DB24,Data!$CE$12:$DB$12))</f>
        <v>8.4431146365710035</v>
      </c>
      <c r="L24" s="16">
        <f>SQRT(SUMXMY2(Data!$CE24:$DB24,Data!$CE$13:$DB$13))</f>
        <v>8.9253477587235395</v>
      </c>
      <c r="M24" s="16">
        <f>SQRT(SUMXMY2(Data!$CE24:$DB24,Data!$CE$14:$DB$14))</f>
        <v>8.6076991270627889</v>
      </c>
      <c r="N24" s="16">
        <f>SQRT(SUMXMY2(Data!$CE24:$DB24,Data!$CE$15:$DB$15))</f>
        <v>8.0756918539492926</v>
      </c>
      <c r="O24" s="16">
        <f>SQRT(SUMXMY2(Data!$CE24:$DB24,Data!$CE$16:$DB$16))</f>
        <v>8.3345251462427115</v>
      </c>
      <c r="P24" s="16">
        <f>SQRT(SUMXMY2(Data!$CE24:$DB24,Data!$CE$17:$DB$17))</f>
        <v>8.2115025491200235</v>
      </c>
      <c r="Q24" s="16">
        <f>SQRT(SUMXMY2(Data!$CE24:$DB24,Data!$CE$18:$DB$18))</f>
        <v>5.6202982651915132</v>
      </c>
      <c r="R24" s="16">
        <f>SQRT(SUMXMY2(Data!$CE24:$DB24,Data!$CE$19:$DB$19))</f>
        <v>7.3202801398796096</v>
      </c>
      <c r="S24" s="16">
        <f>SQRT(SUMXMY2(Data!$CE24:$DB24,Data!$CE$20:$DB$20))</f>
        <v>7.1573906004325956</v>
      </c>
      <c r="T24" s="16">
        <f>SQRT(SUMXMY2(Data!$CE24:$DB24,Data!$CE$21:$DB$21))</f>
        <v>6.7999523430583571</v>
      </c>
      <c r="U24" s="16">
        <f>SQRT(SUMXMY2(Data!$CE24:$DB24,Data!$CE$22:$DB$22))</f>
        <v>8.0951222469090318</v>
      </c>
      <c r="V24" s="16">
        <f>SQRT(SUMXMY2(Data!$CE24:$DB24,Data!$CE$23:$DB$23))</f>
        <v>7.7907940617763423</v>
      </c>
      <c r="W24" s="16">
        <f>SQRT(SUMXMY2(Data!$CE24:$DB24,Data!$CE$24:$DB$24))</f>
        <v>0</v>
      </c>
      <c r="X24" s="16">
        <f>SQRT(SUMXMY2(Data!$CE24:$DB24,Data!$CE$25:$DB$25))</f>
        <v>7.9017137642070541</v>
      </c>
      <c r="Y24" s="16">
        <f>SQRT(SUMXMY2(Data!$CE24:$DB24,Data!$CE$26:$DB$26))</f>
        <v>6.751072327983441</v>
      </c>
      <c r="Z24" s="16">
        <f>SQRT(SUMXMY2(Data!$CE24:$DB24,Data!$CE$27:$DB$27))</f>
        <v>6.9572613753268975</v>
      </c>
      <c r="AA24" s="16">
        <f>SQRT(SUMXMY2(Data!$CE24:$DB24,Data!$CE$28:$DB$28))</f>
        <v>8.510830259899711</v>
      </c>
      <c r="AB24" s="16">
        <f>SQRT(SUMXMY2(Data!$CE24:$DB24,Data!$CE$29:$DB$29))</f>
        <v>8.9748682315869974</v>
      </c>
      <c r="AC24" s="16">
        <f>SQRT(SUMXMY2(Data!$CE24:$DB24,Data!$CE$30:$DB$30))</f>
        <v>9.2711158192740957</v>
      </c>
      <c r="AD24" s="16">
        <f>SQRT(SUMXMY2(Data!$CE24:$DB24,Data!$CE$31:$DB$31))</f>
        <v>5.8341976596593161</v>
      </c>
      <c r="AE24" s="16">
        <f>SQRT(SUMXMY2(Data!$CE24:$DB24,Data!$CE$32:$DB$32))</f>
        <v>8.4820880149510796</v>
      </c>
      <c r="AF24" s="16">
        <f>SQRT(SUMXMY2(Data!$CE24:$DB24,Data!$CE$33:$DB$33))</f>
        <v>4.3040860551161124</v>
      </c>
      <c r="AG24" s="16">
        <f>SQRT(SUMXMY2(Data!$CE24:$DB24,Data!$CE$34:$DB$34))</f>
        <v>5.1988858509959375</v>
      </c>
      <c r="AH24" s="16">
        <f>SQRT(SUMXMY2(Data!$CE24:$DB24,Data!$CE$35:$DB$35))</f>
        <v>7.1179750079325954</v>
      </c>
      <c r="AI24" s="16">
        <f>SQRT(SUMXMY2(Data!$CE24:$DB24,Data!$CE$36:$DB$36))</f>
        <v>7.2989837646487672</v>
      </c>
      <c r="AJ24" s="16">
        <f>SQRT(SUMXMY2(Data!$CE24:$DB24,Data!$CE$37:$DB$37))</f>
        <v>5.9525252959740635</v>
      </c>
      <c r="AK24" s="16">
        <f>SQRT(SUMXMY2(Data!$CE24:$DB24,Data!$CE$38:$DB$38))</f>
        <v>7.4023536640461778</v>
      </c>
      <c r="AL24" s="16">
        <f>SQRT(SUMXMY2(Data!$CE24:$DB24,Data!$CE$39:$DB$39))</f>
        <v>7.4183312491552007</v>
      </c>
      <c r="AM24" s="16">
        <f>SQRT(SUMXMY2(Data!$CE24:$DB24,Data!$CE$40:$DB$40))</f>
        <v>8.7287950010666293</v>
      </c>
      <c r="AN24" s="16">
        <f>SQRT(SUMXMY2(Data!$CE24:$DB24,Data!$CE$41:$DB$41))</f>
        <v>7.3478431137668325</v>
      </c>
      <c r="AO24" s="16">
        <f>SQRT(SUMXMY2(Data!$CE24:$DB24,Data!$CE$42:$DB$42))</f>
        <v>6.4475957824399739</v>
      </c>
      <c r="AP24" s="16">
        <f>SQRT(SUMXMY2(Data!$CE24:$DB24,Data!$CE$43:$DB$43))</f>
        <v>8.7168225891812696</v>
      </c>
      <c r="AQ24" s="16">
        <f>SQRT(SUMXMY2(Data!$CE24:$DB24,Data!$CE$44:$DB$44))</f>
        <v>8.6795239676379285</v>
      </c>
      <c r="AR24" s="16">
        <f>SQRT(SUMXMY2(Data!$CE24:$DB24,Data!$CE$45:$DB$45))</f>
        <v>6.3027121742182164</v>
      </c>
      <c r="AS24" s="16">
        <f>SQRT(SUMXMY2(Data!$CE24:$DB24,Data!$CE$46:$DB$46))</f>
        <v>6.2817898711580114</v>
      </c>
      <c r="AT24" s="16">
        <f>SQRT(SUMXMY2(Data!$CE24:$DB24,Data!$CE$47:$DB$47))</f>
        <v>5.833465794341496</v>
      </c>
      <c r="AU24" s="16">
        <f>SQRT(SUMXMY2(Data!$CE24:$DB24,Data!$CE$48:$DB$48))</f>
        <v>7.1874398628470786</v>
      </c>
      <c r="AV24" s="16">
        <f>SQRT(SUMXMY2(Data!$CE24:$DB24,Data!$CE$49:$DB$49))</f>
        <v>6.9366703453264451</v>
      </c>
      <c r="AW24" s="16">
        <f>SQRT(SUMXMY2(Data!$CE24:$DB24,Data!$CE$50:$DB$50))</f>
        <v>7.9536676396761807</v>
      </c>
      <c r="AX24" s="16">
        <f>SQRT(SUMXMY2(Data!$CE24:$DB24,Data!$CE$51:$DB$51))</f>
        <v>8.1161065004327728</v>
      </c>
      <c r="AY24" s="16">
        <f>SQRT(SUMXMY2(Data!$CE24:$DB24,Data!$CE$52:$DB$52))</f>
        <v>7.7608103030948588</v>
      </c>
      <c r="AZ24" s="16">
        <f>SQRT(SUMXMY2(Data!$CE24:$DB24,Data!$CE$53:$DB$53))</f>
        <v>7.9094767040521816</v>
      </c>
      <c r="BA24" s="16">
        <f>SQRT(SUMXMY2(Data!$CE24:$DB24,Data!$CE$54:$DB$54))</f>
        <v>7.8461029833876283</v>
      </c>
      <c r="BB24" s="16">
        <f>SQRT(SUMXMY2(Data!$CE24:$DB24,Data!$CE$55:$DB$55))</f>
        <v>8.9984907453951308</v>
      </c>
      <c r="BC24" s="16">
        <f>SQRT(SUMXMY2(Data!$CE24:$DB24,Data!$CE$56:$DB$56))</f>
        <v>8.995113635029</v>
      </c>
      <c r="BD24" s="16">
        <f>SQRT(SUMXMY2(Data!$CE24:$DB24,Data!$CE$57:$DB$57))</f>
        <v>8.5225524362822185</v>
      </c>
      <c r="BE24" s="16">
        <f>SQRT(SUMXMY2(Data!$CE24:$DB24,Data!$CE$58:$DB$58))</f>
        <v>10.029371558657747</v>
      </c>
      <c r="BF24" s="16">
        <f>SQRT(SUMXMY2(Data!$CE24:$DB24,Data!$CE$59:$DB$59))</f>
        <v>9.8562545705074225</v>
      </c>
      <c r="BG24" s="16">
        <f>SQRT(SUMXMY2(Data!$CE24:$DB24,Data!$CE$60:$DB$60))</f>
        <v>9.9111251266661373</v>
      </c>
      <c r="BH24" s="16">
        <f>SQRT(SUMXMY2(Data!$CE24:$DB24,Data!$CE$61:$DB$61))</f>
        <v>8.3732665922712233</v>
      </c>
      <c r="BI24" s="16">
        <f>SQRT(SUMXMY2(Data!$CE24:$DB24,Data!$CE$62:$DB$62))</f>
        <v>6.5577847819004758</v>
      </c>
      <c r="BJ24" s="16">
        <f>SQRT(SUMXMY2(Data!$CE24:$DB24,Data!$CE$63:$DB$63))</f>
        <v>7.0705277714333041</v>
      </c>
      <c r="BK24" s="16">
        <f>SQRT(SUMXMY2(Data!$CE24:$DB24,Data!$CE$64:$DB$64))</f>
        <v>8.7841158514696431</v>
      </c>
      <c r="BL24" s="16">
        <f>SQRT(SUMXMY2(Data!$CE24:$DB24,Data!$CE$65:$DB$65))</f>
        <v>8.0140405405914343</v>
      </c>
      <c r="BM24" s="16">
        <f>SQRT(SUMXMY2(Data!$CE24:$DB24,Data!$CE$66:$DB$66))</f>
        <v>7.9675409288633707</v>
      </c>
      <c r="BN24" s="16">
        <f>SQRT(SUMXMY2(Data!$CE24:$DB24,Data!$CE$67:$DB$67))</f>
        <v>6.799217964523713</v>
      </c>
      <c r="BO24" s="16">
        <f>SQRT(SUMXMY2(Data!$CE24:$DB24,Data!$CE$68:$DB$68))</f>
        <v>10.179026324791488</v>
      </c>
      <c r="BP24" s="16">
        <f>SQRT(SUMXMY2(Data!$CE24:$DB24,Data!$CE$69:$DB$69))</f>
        <v>7.1907999490418648</v>
      </c>
      <c r="BQ24" s="16">
        <f>SQRT(SUMXMY2(Data!$CE24:$DB24,Data!$CE$70:$DB$70))</f>
        <v>6.4708102986360085</v>
      </c>
      <c r="BR24" s="16">
        <f>SQRT(SUMXMY2(Data!$CE24:$DB24,Data!$CE$71:$DB$71))</f>
        <v>7.7421759515195632</v>
      </c>
      <c r="BS24" s="16">
        <f>SQRT(SUMXMY2(Data!$CE24:$DB24,Data!$CE$72:$DB$72))</f>
        <v>7.4014712893456505</v>
      </c>
      <c r="BT24" s="16">
        <f>SQRT(SUMXMY2(Data!$CE24:$DB24,Data!$CE$73:$DB$73))</f>
        <v>9.0109950847890161</v>
      </c>
      <c r="BU24" s="16">
        <f>SQRT(SUMXMY2(Data!$CE24:$DB24,Data!$CE$74:$DB$74))</f>
        <v>6.3764814365147719</v>
      </c>
      <c r="BV24" s="16">
        <f>SQRT(SUMXMY2(Data!$CE24:$DB24,Data!$CE$75:$DB$75))</f>
        <v>8.1861585159045021</v>
      </c>
      <c r="BW24" s="16">
        <f>SQRT(SUMXMY2(Data!$CE24:$DB24,Data!$CE$76:$DB$76))</f>
        <v>8.6983685104760493</v>
      </c>
      <c r="BX24" s="16">
        <f>SQRT(SUMXMY2(Data!$CE24:$DB24,Data!$CE$77:$DB$77))</f>
        <v>5.2275389809555044</v>
      </c>
      <c r="BY24" s="16">
        <f>SQRT(SUMXMY2(Data!$CE24:$DB24,Data!$CE$78:$DB$78))</f>
        <v>6.2023539389936788</v>
      </c>
      <c r="BZ24" s="16">
        <f>SQRT(SUMXMY2(Data!$CE24:$DB24,Data!$CE$79:$DB$79))</f>
        <v>8.7509171263763665</v>
      </c>
      <c r="CA24" s="16">
        <f>SQRT(SUMXMY2(Data!$CE24:$DB24,Data!$CE$80:$DB$80))</f>
        <v>4.7412733395842981</v>
      </c>
      <c r="CB24" s="16">
        <f>SQRT(SUMXMY2(Data!$CE24:$DB24,Data!$CE$81:$DB$81))</f>
        <v>5.9203839521879056</v>
      </c>
    </row>
    <row r="25" spans="1:80" x14ac:dyDescent="0.25">
      <c r="A25" s="20" t="str">
        <f>Data!C25</f>
        <v>Telfer</v>
      </c>
      <c r="B25" s="16">
        <f>SQRT(SUMXMY2(Data!$CE3:$DB3,Data!$CE25:$DB25))</f>
        <v>5.3396123549803223</v>
      </c>
      <c r="C25" s="16">
        <f>SQRT(SUMXMY2(Data!$CE25:$DB25,Data!$CE$4:$DB$4))</f>
        <v>6.8045810758554088</v>
      </c>
      <c r="D25" s="16">
        <f>SQRT(SUMXMY2(Data!$CE25:$DB25,Data!$CE$5:$DB$5))</f>
        <v>7.8799107818182277</v>
      </c>
      <c r="E25" s="16">
        <f>SQRT(SUMXMY2(Data!$CE25:$DB25,Data!$CE$6:$DB$6))</f>
        <v>5.8265428227325593</v>
      </c>
      <c r="F25" s="16">
        <f>SQRT(SUMXMY2(Data!$CE25:$DB25,Data!$CE$7:$DB$7))</f>
        <v>7.1266813665298212</v>
      </c>
      <c r="G25" s="16">
        <f>SQRT(SUMXMY2(Data!$CE25:$DB25,Data!$CE$8:$DB$8))</f>
        <v>5.3410321743874523</v>
      </c>
      <c r="H25" s="16">
        <f>SQRT(SUMXMY2(Data!$CE25:$DB25,Data!$CE$9:$DB$9))</f>
        <v>8.3675793015113396</v>
      </c>
      <c r="I25" s="16">
        <f>SQRT(SUMXMY2(Data!$CE25:$DB25,Data!$CE$10:$DB$10))</f>
        <v>8.0598133974882309</v>
      </c>
      <c r="J25" s="16">
        <f>SQRT(SUMXMY2(Data!$CE25:$DB25,Data!$CE$11:$DB$11))</f>
        <v>6.3223767196808787</v>
      </c>
      <c r="K25" s="16">
        <f>SQRT(SUMXMY2(Data!$CE25:$DB25,Data!$CE$12:$DB$12))</f>
        <v>7.1090740220026261</v>
      </c>
      <c r="L25" s="16">
        <f>SQRT(SUMXMY2(Data!$CE25:$DB25,Data!$CE$13:$DB$13))</f>
        <v>8.2165562326427093</v>
      </c>
      <c r="M25" s="16">
        <f>SQRT(SUMXMY2(Data!$CE25:$DB25,Data!$CE$14:$DB$14))</f>
        <v>5.0524138876700011</v>
      </c>
      <c r="N25" s="16">
        <f>SQRT(SUMXMY2(Data!$CE25:$DB25,Data!$CE$15:$DB$15))</f>
        <v>3.7659657393671728</v>
      </c>
      <c r="O25" s="16">
        <f>SQRT(SUMXMY2(Data!$CE25:$DB25,Data!$CE$16:$DB$16))</f>
        <v>8.2376880123194667</v>
      </c>
      <c r="P25" s="16">
        <f>SQRT(SUMXMY2(Data!$CE25:$DB25,Data!$CE$17:$DB$17))</f>
        <v>8.0743070745731274</v>
      </c>
      <c r="Q25" s="16">
        <f>SQRT(SUMXMY2(Data!$CE25:$DB25,Data!$CE$18:$DB$18))</f>
        <v>6.3452967256686037</v>
      </c>
      <c r="R25" s="16">
        <f>SQRT(SUMXMY2(Data!$CE25:$DB25,Data!$CE$19:$DB$19))</f>
        <v>5.2158944613421703</v>
      </c>
      <c r="S25" s="16">
        <f>SQRT(SUMXMY2(Data!$CE25:$DB25,Data!$CE$20:$DB$20))</f>
        <v>7.0837102210382259</v>
      </c>
      <c r="T25" s="16">
        <f>SQRT(SUMXMY2(Data!$CE25:$DB25,Data!$CE$21:$DB$21))</f>
        <v>6.0404007685977312</v>
      </c>
      <c r="U25" s="16">
        <f>SQRT(SUMXMY2(Data!$CE25:$DB25,Data!$CE$22:$DB$22))</f>
        <v>2.5336822453778458</v>
      </c>
      <c r="V25" s="16">
        <f>SQRT(SUMXMY2(Data!$CE25:$DB25,Data!$CE$23:$DB$23))</f>
        <v>3.9425218925562504</v>
      </c>
      <c r="W25" s="16">
        <f>SQRT(SUMXMY2(Data!$CE25:$DB25,Data!$CE$24:$DB$24))</f>
        <v>7.9017137642070541</v>
      </c>
      <c r="X25" s="16">
        <f>SQRT(SUMXMY2(Data!$CE25:$DB25,Data!$CE$25:$DB$25))</f>
        <v>0</v>
      </c>
      <c r="Y25" s="16">
        <f>SQRT(SUMXMY2(Data!$CE25:$DB25,Data!$CE$26:$DB$26))</f>
        <v>6.7928055519634407</v>
      </c>
      <c r="Z25" s="16">
        <f>SQRT(SUMXMY2(Data!$CE25:$DB25,Data!$CE$27:$DB$27))</f>
        <v>7.9636231920561151</v>
      </c>
      <c r="AA25" s="16">
        <f>SQRT(SUMXMY2(Data!$CE25:$DB25,Data!$CE$28:$DB$28))</f>
        <v>7.2987216624175772</v>
      </c>
      <c r="AB25" s="16">
        <f>SQRT(SUMXMY2(Data!$CE25:$DB25,Data!$CE$29:$DB$29))</f>
        <v>7.3836575436964003</v>
      </c>
      <c r="AC25" s="16">
        <f>SQRT(SUMXMY2(Data!$CE25:$DB25,Data!$CE$30:$DB$30))</f>
        <v>7.3582332989810686</v>
      </c>
      <c r="AD25" s="16">
        <f>SQRT(SUMXMY2(Data!$CE25:$DB25,Data!$CE$31:$DB$31))</f>
        <v>6.6460992371482792</v>
      </c>
      <c r="AE25" s="16">
        <f>SQRT(SUMXMY2(Data!$CE25:$DB25,Data!$CE$32:$DB$32))</f>
        <v>6.8273020538170908</v>
      </c>
      <c r="AF25" s="16">
        <f>SQRT(SUMXMY2(Data!$CE25:$DB25,Data!$CE$33:$DB$33))</f>
        <v>5.8984999665416815</v>
      </c>
      <c r="AG25" s="16">
        <f>SQRT(SUMXMY2(Data!$CE25:$DB25,Data!$CE$34:$DB$34))</f>
        <v>6.9766786224358732</v>
      </c>
      <c r="AH25" s="16">
        <f>SQRT(SUMXMY2(Data!$CE25:$DB25,Data!$CE$35:$DB$35))</f>
        <v>7.5050305860420998</v>
      </c>
      <c r="AI25" s="16">
        <f>SQRT(SUMXMY2(Data!$CE25:$DB25,Data!$CE$36:$DB$36))</f>
        <v>7.8838661129855705</v>
      </c>
      <c r="AJ25" s="16">
        <f>SQRT(SUMXMY2(Data!$CE25:$DB25,Data!$CE$37:$DB$37))</f>
        <v>8.1654117135754234</v>
      </c>
      <c r="AK25" s="16">
        <f>SQRT(SUMXMY2(Data!$CE25:$DB25,Data!$CE$38:$DB$38))</f>
        <v>6.9783110406524234</v>
      </c>
      <c r="AL25" s="16">
        <f>SQRT(SUMXMY2(Data!$CE25:$DB25,Data!$CE$39:$DB$39))</f>
        <v>7.2140614453846554</v>
      </c>
      <c r="AM25" s="16">
        <f>SQRT(SUMXMY2(Data!$CE25:$DB25,Data!$CE$40:$DB$40))</f>
        <v>6.0516029770547384</v>
      </c>
      <c r="AN25" s="16">
        <f>SQRT(SUMXMY2(Data!$CE25:$DB25,Data!$CE$41:$DB$41))</f>
        <v>6.6235734088823044</v>
      </c>
      <c r="AO25" s="16">
        <f>SQRT(SUMXMY2(Data!$CE25:$DB25,Data!$CE$42:$DB$42))</f>
        <v>8.4891030318498775</v>
      </c>
      <c r="AP25" s="16">
        <f>SQRT(SUMXMY2(Data!$CE25:$DB25,Data!$CE$43:$DB$43))</f>
        <v>5.1722914546821253</v>
      </c>
      <c r="AQ25" s="16">
        <f>SQRT(SUMXMY2(Data!$CE25:$DB25,Data!$CE$44:$DB$44))</f>
        <v>5.1678804061882975</v>
      </c>
      <c r="AR25" s="16">
        <f>SQRT(SUMXMY2(Data!$CE25:$DB25,Data!$CE$45:$DB$45))</f>
        <v>8.1464306388615864</v>
      </c>
      <c r="AS25" s="16">
        <f>SQRT(SUMXMY2(Data!$CE25:$DB25,Data!$CE$46:$DB$46))</f>
        <v>8.208604791073661</v>
      </c>
      <c r="AT25" s="16">
        <f>SQRT(SUMXMY2(Data!$CE25:$DB25,Data!$CE$47:$DB$47))</f>
        <v>4.4913613746164653</v>
      </c>
      <c r="AU25" s="16">
        <f>SQRT(SUMXMY2(Data!$CE25:$DB25,Data!$CE$48:$DB$48))</f>
        <v>4.582419181794541</v>
      </c>
      <c r="AV25" s="16">
        <f>SQRT(SUMXMY2(Data!$CE25:$DB25,Data!$CE$49:$DB$49))</f>
        <v>6.5626067231129976</v>
      </c>
      <c r="AW25" s="16">
        <f>SQRT(SUMXMY2(Data!$CE25:$DB25,Data!$CE$50:$DB$50))</f>
        <v>7.0985720671829196</v>
      </c>
      <c r="AX25" s="16">
        <f>SQRT(SUMXMY2(Data!$CE25:$DB25,Data!$CE$51:$DB$51))</f>
        <v>7.1587343595345807</v>
      </c>
      <c r="AY25" s="16">
        <f>SQRT(SUMXMY2(Data!$CE25:$DB25,Data!$CE$52:$DB$52))</f>
        <v>5.8010583087931398</v>
      </c>
      <c r="AZ25" s="16">
        <f>SQRT(SUMXMY2(Data!$CE25:$DB25,Data!$CE$53:$DB$53))</f>
        <v>7.5797494248275035</v>
      </c>
      <c r="BA25" s="16">
        <f>SQRT(SUMXMY2(Data!$CE25:$DB25,Data!$CE$54:$DB$54))</f>
        <v>7.8343123049914398</v>
      </c>
      <c r="BB25" s="16">
        <f>SQRT(SUMXMY2(Data!$CE25:$DB25,Data!$CE$55:$DB$55))</f>
        <v>7.5421188675204904</v>
      </c>
      <c r="BC25" s="16">
        <f>SQRT(SUMXMY2(Data!$CE25:$DB25,Data!$CE$56:$DB$56))</f>
        <v>7.5783243602988453</v>
      </c>
      <c r="BD25" s="16">
        <f>SQRT(SUMXMY2(Data!$CE25:$DB25,Data!$CE$57:$DB$57))</f>
        <v>7.5993320731453355</v>
      </c>
      <c r="BE25" s="16">
        <f>SQRT(SUMXMY2(Data!$CE25:$DB25,Data!$CE$58:$DB$58))</f>
        <v>6.5348729616730932</v>
      </c>
      <c r="BF25" s="16">
        <f>SQRT(SUMXMY2(Data!$CE25:$DB25,Data!$CE$59:$DB$59))</f>
        <v>6.5818279307898804</v>
      </c>
      <c r="BG25" s="16">
        <f>SQRT(SUMXMY2(Data!$CE25:$DB25,Data!$CE$60:$DB$60))</f>
        <v>6.125373609571886</v>
      </c>
      <c r="BH25" s="16">
        <f>SQRT(SUMXMY2(Data!$CE25:$DB25,Data!$CE$61:$DB$61))</f>
        <v>6.6143589643402905</v>
      </c>
      <c r="BI25" s="16">
        <f>SQRT(SUMXMY2(Data!$CE25:$DB25,Data!$CE$62:$DB$62))</f>
        <v>8.7417630611162487</v>
      </c>
      <c r="BJ25" s="16">
        <f>SQRT(SUMXMY2(Data!$CE25:$DB25,Data!$CE$63:$DB$63))</f>
        <v>7.2033720966032204</v>
      </c>
      <c r="BK25" s="16">
        <f>SQRT(SUMXMY2(Data!$CE25:$DB25,Data!$CE$64:$DB$64))</f>
        <v>7.1677802464747398</v>
      </c>
      <c r="BL25" s="16">
        <f>SQRT(SUMXMY2(Data!$CE25:$DB25,Data!$CE$65:$DB$65))</f>
        <v>6.8366753684681925</v>
      </c>
      <c r="BM25" s="16">
        <f>SQRT(SUMXMY2(Data!$CE25:$DB25,Data!$CE$66:$DB$66))</f>
        <v>6.8753482033589366</v>
      </c>
      <c r="BN25" s="16">
        <f>SQRT(SUMXMY2(Data!$CE25:$DB25,Data!$CE$67:$DB$67))</f>
        <v>7.6203211428505648</v>
      </c>
      <c r="BO25" s="16">
        <f>SQRT(SUMXMY2(Data!$CE25:$DB25,Data!$CE$68:$DB$68))</f>
        <v>7.1491758084791863</v>
      </c>
      <c r="BP25" s="16">
        <f>SQRT(SUMXMY2(Data!$CE25:$DB25,Data!$CE$69:$DB$69))</f>
        <v>6.5636963147001488</v>
      </c>
      <c r="BQ25" s="16">
        <f>SQRT(SUMXMY2(Data!$CE25:$DB25,Data!$CE$70:$DB$70))</f>
        <v>6.0040422525302954</v>
      </c>
      <c r="BR25" s="16">
        <f>SQRT(SUMXMY2(Data!$CE25:$DB25,Data!$CE$71:$DB$71))</f>
        <v>5.838183906546381</v>
      </c>
      <c r="BS25" s="16">
        <f>SQRT(SUMXMY2(Data!$CE25:$DB25,Data!$CE$72:$DB$72))</f>
        <v>5.8451220893077256</v>
      </c>
      <c r="BT25" s="16">
        <f>SQRT(SUMXMY2(Data!$CE25:$DB25,Data!$CE$73:$DB$73))</f>
        <v>5.6100377089638229</v>
      </c>
      <c r="BU25" s="16">
        <f>SQRT(SUMXMY2(Data!$CE25:$DB25,Data!$CE$74:$DB$74))</f>
        <v>6.087594493771352</v>
      </c>
      <c r="BV25" s="16">
        <f>SQRT(SUMXMY2(Data!$CE25:$DB25,Data!$CE$75:$DB$75))</f>
        <v>7.3776328034580487</v>
      </c>
      <c r="BW25" s="16">
        <f>SQRT(SUMXMY2(Data!$CE25:$DB25,Data!$CE$76:$DB$76))</f>
        <v>8.0140519066545473</v>
      </c>
      <c r="BX25" s="16">
        <f>SQRT(SUMXMY2(Data!$CE25:$DB25,Data!$CE$77:$DB$77))</f>
        <v>7.2824721242268851</v>
      </c>
      <c r="BY25" s="16">
        <f>SQRT(SUMXMY2(Data!$CE25:$DB25,Data!$CE$78:$DB$78))</f>
        <v>5.7932405109462088</v>
      </c>
      <c r="BZ25" s="16">
        <f>SQRT(SUMXMY2(Data!$CE25:$DB25,Data!$CE$79:$DB$79))</f>
        <v>7.8159500741252819</v>
      </c>
      <c r="CA25" s="16">
        <f>SQRT(SUMXMY2(Data!$CE25:$DB25,Data!$CE$80:$DB$80))</f>
        <v>8.5028854064955848</v>
      </c>
      <c r="CB25" s="16">
        <f>SQRT(SUMXMY2(Data!$CE25:$DB25,Data!$CE$81:$DB$81))</f>
        <v>5.7745898799688584</v>
      </c>
    </row>
    <row r="26" spans="1:80" x14ac:dyDescent="0.25">
      <c r="A26" s="20" t="str">
        <f>Data!C26</f>
        <v>Paddington1</v>
      </c>
      <c r="B26" s="16">
        <f>SQRT(SUMXMY2(Data!$CE3:$DB3,Data!$CE26:$DB26))</f>
        <v>6.3643526659691512</v>
      </c>
      <c r="C26" s="16">
        <f>SQRT(SUMXMY2(Data!$CE26:$DB26,Data!$CE$4:$DB$4))</f>
        <v>5.4738604557450667</v>
      </c>
      <c r="D26" s="16">
        <f>SQRT(SUMXMY2(Data!$CE26:$DB26,Data!$CE$5:$DB$5))</f>
        <v>6.0332004963889121</v>
      </c>
      <c r="E26" s="16">
        <f>SQRT(SUMXMY2(Data!$CE26:$DB26,Data!$CE$6:$DB$6))</f>
        <v>7.4871931636214111</v>
      </c>
      <c r="F26" s="16">
        <f>SQRT(SUMXMY2(Data!$CE26:$DB26,Data!$CE$7:$DB$7))</f>
        <v>5.9988985412853859</v>
      </c>
      <c r="G26" s="16">
        <f>SQRT(SUMXMY2(Data!$CE26:$DB26,Data!$CE$8:$DB$8))</f>
        <v>3.5482318403270123</v>
      </c>
      <c r="H26" s="16">
        <f>SQRT(SUMXMY2(Data!$CE26:$DB26,Data!$CE$9:$DB$9))</f>
        <v>8.2077927442301952</v>
      </c>
      <c r="I26" s="16">
        <f>SQRT(SUMXMY2(Data!$CE26:$DB26,Data!$CE$10:$DB$10))</f>
        <v>7.1672589128926525</v>
      </c>
      <c r="J26" s="16">
        <f>SQRT(SUMXMY2(Data!$CE26:$DB26,Data!$CE$11:$DB$11))</f>
        <v>5.4266701161618442</v>
      </c>
      <c r="K26" s="16">
        <f>SQRT(SUMXMY2(Data!$CE26:$DB26,Data!$CE$12:$DB$12))</f>
        <v>5.6162238682535621</v>
      </c>
      <c r="L26" s="16">
        <f>SQRT(SUMXMY2(Data!$CE26:$DB26,Data!$CE$13:$DB$13))</f>
        <v>8.1584396678050517</v>
      </c>
      <c r="M26" s="16">
        <f>SQRT(SUMXMY2(Data!$CE26:$DB26,Data!$CE$14:$DB$14))</f>
        <v>6.7237998939504582</v>
      </c>
      <c r="N26" s="16">
        <f>SQRT(SUMXMY2(Data!$CE26:$DB26,Data!$CE$15:$DB$15))</f>
        <v>6.7607983132043952</v>
      </c>
      <c r="O26" s="16">
        <f>SQRT(SUMXMY2(Data!$CE26:$DB26,Data!$CE$16:$DB$16))</f>
        <v>5.4109415803088341</v>
      </c>
      <c r="P26" s="16">
        <f>SQRT(SUMXMY2(Data!$CE26:$DB26,Data!$CE$17:$DB$17))</f>
        <v>5.0126863891431412</v>
      </c>
      <c r="Q26" s="16">
        <f>SQRT(SUMXMY2(Data!$CE26:$DB26,Data!$CE$18:$DB$18))</f>
        <v>3.5923441239080529</v>
      </c>
      <c r="R26" s="16">
        <f>SQRT(SUMXMY2(Data!$CE26:$DB26,Data!$CE$19:$DB$19))</f>
        <v>4.4502442893256946</v>
      </c>
      <c r="S26" s="16">
        <f>SQRT(SUMXMY2(Data!$CE26:$DB26,Data!$CE$20:$DB$20))</f>
        <v>2.4108861035082647</v>
      </c>
      <c r="T26" s="16">
        <f>SQRT(SUMXMY2(Data!$CE26:$DB26,Data!$CE$21:$DB$21))</f>
        <v>3.5222545638960523</v>
      </c>
      <c r="U26" s="16">
        <f>SQRT(SUMXMY2(Data!$CE26:$DB26,Data!$CE$22:$DB$22))</f>
        <v>6.2604294793691082</v>
      </c>
      <c r="V26" s="16">
        <f>SQRT(SUMXMY2(Data!$CE26:$DB26,Data!$CE$23:$DB$23))</f>
        <v>7.0189466067158248</v>
      </c>
      <c r="W26" s="16">
        <f>SQRT(SUMXMY2(Data!$CE26:$DB26,Data!$CE$24:$DB$24))</f>
        <v>6.751072327983441</v>
      </c>
      <c r="X26" s="16">
        <f>SQRT(SUMXMY2(Data!$CE26:$DB26,Data!$CE$25:$DB$25))</f>
        <v>6.7928055519634407</v>
      </c>
      <c r="Y26" s="16">
        <f>SQRT(SUMXMY2(Data!$CE26:$DB26,Data!$CE$26:$DB$26))</f>
        <v>0</v>
      </c>
      <c r="Z26" s="16">
        <f>SQRT(SUMXMY2(Data!$CE26:$DB26,Data!$CE$27:$DB$27))</f>
        <v>2.306425306115031</v>
      </c>
      <c r="AA26" s="16">
        <f>SQRT(SUMXMY2(Data!$CE26:$DB26,Data!$CE$28:$DB$28))</f>
        <v>5.1140664920308936</v>
      </c>
      <c r="AB26" s="16">
        <f>SQRT(SUMXMY2(Data!$CE26:$DB26,Data!$CE$29:$DB$29))</f>
        <v>6.3285997610364175</v>
      </c>
      <c r="AC26" s="16">
        <f>SQRT(SUMXMY2(Data!$CE26:$DB26,Data!$CE$30:$DB$30))</f>
        <v>6.3459596337256023</v>
      </c>
      <c r="AD26" s="16">
        <f>SQRT(SUMXMY2(Data!$CE26:$DB26,Data!$CE$31:$DB$31))</f>
        <v>4.052556910483661</v>
      </c>
      <c r="AE26" s="16">
        <f>SQRT(SUMXMY2(Data!$CE26:$DB26,Data!$CE$32:$DB$32))</f>
        <v>5.2016761391117203</v>
      </c>
      <c r="AF26" s="16">
        <f>SQRT(SUMXMY2(Data!$CE26:$DB26,Data!$CE$33:$DB$33))</f>
        <v>4.6666513815457886</v>
      </c>
      <c r="AG26" s="16">
        <f>SQRT(SUMXMY2(Data!$CE26:$DB26,Data!$CE$34:$DB$34))</f>
        <v>3.554894075183785</v>
      </c>
      <c r="AH26" s="16">
        <f>SQRT(SUMXMY2(Data!$CE26:$DB26,Data!$CE$35:$DB$35))</f>
        <v>2.8076639530635199</v>
      </c>
      <c r="AI26" s="16">
        <f>SQRT(SUMXMY2(Data!$CE26:$DB26,Data!$CE$36:$DB$36))</f>
        <v>4.9558991947055917</v>
      </c>
      <c r="AJ26" s="16">
        <f>SQRT(SUMXMY2(Data!$CE26:$DB26,Data!$CE$37:$DB$37))</f>
        <v>3.3316941642666098</v>
      </c>
      <c r="AK26" s="16">
        <f>SQRT(SUMXMY2(Data!$CE26:$DB26,Data!$CE$38:$DB$38))</f>
        <v>6.3338316337867537</v>
      </c>
      <c r="AL26" s="16">
        <f>SQRT(SUMXMY2(Data!$CE26:$DB26,Data!$CE$39:$DB$39))</f>
        <v>6.2270106746849789</v>
      </c>
      <c r="AM26" s="16">
        <f>SQRT(SUMXMY2(Data!$CE26:$DB26,Data!$CE$40:$DB$40))</f>
        <v>6.6808413943590343</v>
      </c>
      <c r="AN26" s="16">
        <f>SQRT(SUMXMY2(Data!$CE26:$DB26,Data!$CE$41:$DB$41))</f>
        <v>5.5917062834233571</v>
      </c>
      <c r="AO26" s="16">
        <f>SQRT(SUMXMY2(Data!$CE26:$DB26,Data!$CE$42:$DB$42))</f>
        <v>3.6621277161277912</v>
      </c>
      <c r="AP26" s="16">
        <f>SQRT(SUMXMY2(Data!$CE26:$DB26,Data!$CE$43:$DB$43))</f>
        <v>6.5771053796887751</v>
      </c>
      <c r="AQ26" s="16">
        <f>SQRT(SUMXMY2(Data!$CE26:$DB26,Data!$CE$44:$DB$44))</f>
        <v>6.8803450931440882</v>
      </c>
      <c r="AR26" s="16">
        <f>SQRT(SUMXMY2(Data!$CE26:$DB26,Data!$CE$45:$DB$45))</f>
        <v>4.2465610454313332</v>
      </c>
      <c r="AS26" s="16">
        <f>SQRT(SUMXMY2(Data!$CE26:$DB26,Data!$CE$46:$DB$46))</f>
        <v>4.331719900354952</v>
      </c>
      <c r="AT26" s="16">
        <f>SQRT(SUMXMY2(Data!$CE26:$DB26,Data!$CE$47:$DB$47))</f>
        <v>3.9920491647858594</v>
      </c>
      <c r="AU26" s="16">
        <f>SQRT(SUMXMY2(Data!$CE26:$DB26,Data!$CE$48:$DB$48))</f>
        <v>4.8741146147707983</v>
      </c>
      <c r="AV26" s="16">
        <f>SQRT(SUMXMY2(Data!$CE26:$DB26,Data!$CE$49:$DB$49))</f>
        <v>1.4931053668918357</v>
      </c>
      <c r="AW26" s="16">
        <f>SQRT(SUMXMY2(Data!$CE26:$DB26,Data!$CE$50:$DB$50))</f>
        <v>3.1935222332410125</v>
      </c>
      <c r="AX26" s="16">
        <f>SQRT(SUMXMY2(Data!$CE26:$DB26,Data!$CE$51:$DB$51))</f>
        <v>3.5506452016491648</v>
      </c>
      <c r="AY26" s="16">
        <f>SQRT(SUMXMY2(Data!$CE26:$DB26,Data!$CE$52:$DB$52))</f>
        <v>3.2773874943965713</v>
      </c>
      <c r="AZ26" s="16">
        <f>SQRT(SUMXMY2(Data!$CE26:$DB26,Data!$CE$53:$DB$53))</f>
        <v>4.5993969254752223</v>
      </c>
      <c r="BA26" s="16">
        <f>SQRT(SUMXMY2(Data!$CE26:$DB26,Data!$CE$54:$DB$54))</f>
        <v>5.5815696750067243</v>
      </c>
      <c r="BB26" s="16">
        <f>SQRT(SUMXMY2(Data!$CE26:$DB26,Data!$CE$55:$DB$55))</f>
        <v>7.1913302025860242</v>
      </c>
      <c r="BC26" s="16">
        <f>SQRT(SUMXMY2(Data!$CE26:$DB26,Data!$CE$56:$DB$56))</f>
        <v>7.0960337696301572</v>
      </c>
      <c r="BD26" s="16">
        <f>SQRT(SUMXMY2(Data!$CE26:$DB26,Data!$CE$57:$DB$57))</f>
        <v>5.3282860653932982</v>
      </c>
      <c r="BE26" s="16">
        <f>SQRT(SUMXMY2(Data!$CE26:$DB26,Data!$CE$58:$DB$58))</f>
        <v>8.139308783268083</v>
      </c>
      <c r="BF26" s="16">
        <f>SQRT(SUMXMY2(Data!$CE26:$DB26,Data!$CE$59:$DB$59))</f>
        <v>8.2764603269142469</v>
      </c>
      <c r="BG26" s="16">
        <f>SQRT(SUMXMY2(Data!$CE26:$DB26,Data!$CE$60:$DB$60))</f>
        <v>7.1835286616963705</v>
      </c>
      <c r="BH26" s="16">
        <f>SQRT(SUMXMY2(Data!$CE26:$DB26,Data!$CE$61:$DB$61))</f>
        <v>5.7629349517066153</v>
      </c>
      <c r="BI26" s="16">
        <f>SQRT(SUMXMY2(Data!$CE26:$DB26,Data!$CE$62:$DB$62))</f>
        <v>7.2552762393284729</v>
      </c>
      <c r="BJ26" s="16">
        <f>SQRT(SUMXMY2(Data!$CE26:$DB26,Data!$CE$63:$DB$63))</f>
        <v>6.0039102707849796</v>
      </c>
      <c r="BK26" s="16">
        <f>SQRT(SUMXMY2(Data!$CE26:$DB26,Data!$CE$64:$DB$64))</f>
        <v>6.8799320478832913</v>
      </c>
      <c r="BL26" s="16">
        <f>SQRT(SUMXMY2(Data!$CE26:$DB26,Data!$CE$65:$DB$65))</f>
        <v>4.9137042057111007</v>
      </c>
      <c r="BM26" s="16">
        <f>SQRT(SUMXMY2(Data!$CE26:$DB26,Data!$CE$66:$DB$66))</f>
        <v>4.2969800583988462</v>
      </c>
      <c r="BN26" s="16">
        <f>SQRT(SUMXMY2(Data!$CE26:$DB26,Data!$CE$67:$DB$67))</f>
        <v>4.0737489020560345</v>
      </c>
      <c r="BO26" s="16">
        <f>SQRT(SUMXMY2(Data!$CE26:$DB26,Data!$CE$68:$DB$68))</f>
        <v>7.202137425316705</v>
      </c>
      <c r="BP26" s="16">
        <f>SQRT(SUMXMY2(Data!$CE26:$DB26,Data!$CE$69:$DB$69))</f>
        <v>4.558706990959883</v>
      </c>
      <c r="BQ26" s="16">
        <f>SQRT(SUMXMY2(Data!$CE26:$DB26,Data!$CE$70:$DB$70))</f>
        <v>4.2993094152812219</v>
      </c>
      <c r="BR26" s="16">
        <f>SQRT(SUMXMY2(Data!$CE26:$DB26,Data!$CE$71:$DB$71))</f>
        <v>4.731787989701</v>
      </c>
      <c r="BS26" s="16">
        <f>SQRT(SUMXMY2(Data!$CE26:$DB26,Data!$CE$72:$DB$72))</f>
        <v>5.2982708290444318</v>
      </c>
      <c r="BT26" s="16">
        <f>SQRT(SUMXMY2(Data!$CE26:$DB26,Data!$CE$73:$DB$73))</f>
        <v>5.4304752574240478</v>
      </c>
      <c r="BU26" s="16">
        <f>SQRT(SUMXMY2(Data!$CE26:$DB26,Data!$CE$74:$DB$74))</f>
        <v>4.7807273828930272</v>
      </c>
      <c r="BV26" s="16">
        <f>SQRT(SUMXMY2(Data!$CE26:$DB26,Data!$CE$75:$DB$75))</f>
        <v>4.2189826267168851</v>
      </c>
      <c r="BW26" s="16">
        <f>SQRT(SUMXMY2(Data!$CE26:$DB26,Data!$CE$76:$DB$76))</f>
        <v>6.439929981021618</v>
      </c>
      <c r="BX26" s="16">
        <f>SQRT(SUMXMY2(Data!$CE26:$DB26,Data!$CE$77:$DB$77))</f>
        <v>4.4048938654519949</v>
      </c>
      <c r="BY26" s="16">
        <f>SQRT(SUMXMY2(Data!$CE26:$DB26,Data!$CE$78:$DB$78))</f>
        <v>5.2555024958914442</v>
      </c>
      <c r="BZ26" s="16">
        <f>SQRT(SUMXMY2(Data!$CE26:$DB26,Data!$CE$79:$DB$79))</f>
        <v>5.2828566105848749</v>
      </c>
      <c r="CA26" s="16">
        <f>SQRT(SUMXMY2(Data!$CE26:$DB26,Data!$CE$80:$DB$80))</f>
        <v>5.7768278953100269</v>
      </c>
      <c r="CB26" s="16">
        <f>SQRT(SUMXMY2(Data!$CE26:$DB26,Data!$CE$81:$DB$81))</f>
        <v>3.8308336738236588</v>
      </c>
    </row>
    <row r="27" spans="1:80" x14ac:dyDescent="0.25">
      <c r="A27" s="20" t="str">
        <f>Data!C27</f>
        <v>Paddington2</v>
      </c>
      <c r="B27" s="16">
        <f>SQRT(SUMXMY2(Data!$CE3:$DB3,Data!$CE27:$DB27))</f>
        <v>7.3396477850065507</v>
      </c>
      <c r="C27" s="16">
        <f>SQRT(SUMXMY2(Data!$CE27:$DB27,Data!$CE$4:$DB$4))</f>
        <v>5.4334761523927728</v>
      </c>
      <c r="D27" s="16">
        <f>SQRT(SUMXMY2(Data!$CE27:$DB27,Data!$CE$5:$DB$5))</f>
        <v>5.7051306467053653</v>
      </c>
      <c r="E27" s="16">
        <f>SQRT(SUMXMY2(Data!$CE27:$DB27,Data!$CE$6:$DB$6))</f>
        <v>8.0621155747386339</v>
      </c>
      <c r="F27" s="16">
        <f>SQRT(SUMXMY2(Data!$CE27:$DB27,Data!$CE$7:$DB$7))</f>
        <v>6.1573048168047944</v>
      </c>
      <c r="G27" s="16">
        <f>SQRT(SUMXMY2(Data!$CE27:$DB27,Data!$CE$8:$DB$8))</f>
        <v>4.6743618564081233</v>
      </c>
      <c r="H27" s="16">
        <f>SQRT(SUMXMY2(Data!$CE27:$DB27,Data!$CE$9:$DB$9))</f>
        <v>8.1251845889927328</v>
      </c>
      <c r="I27" s="16">
        <f>SQRT(SUMXMY2(Data!$CE27:$DB27,Data!$CE$10:$DB$10))</f>
        <v>6.8746618467565463</v>
      </c>
      <c r="J27" s="16">
        <f>SQRT(SUMXMY2(Data!$CE27:$DB27,Data!$CE$11:$DB$11))</f>
        <v>5.9186801951274193</v>
      </c>
      <c r="K27" s="16">
        <f>SQRT(SUMXMY2(Data!$CE27:$DB27,Data!$CE$12:$DB$12))</f>
        <v>5.9300942099220473</v>
      </c>
      <c r="L27" s="16">
        <f>SQRT(SUMXMY2(Data!$CE27:$DB27,Data!$CE$13:$DB$13))</f>
        <v>8.4247969184078091</v>
      </c>
      <c r="M27" s="16">
        <f>SQRT(SUMXMY2(Data!$CE27:$DB27,Data!$CE$14:$DB$14))</f>
        <v>7.0220960789743092</v>
      </c>
      <c r="N27" s="16">
        <f>SQRT(SUMXMY2(Data!$CE27:$DB27,Data!$CE$15:$DB$15))</f>
        <v>7.3331256694256552</v>
      </c>
      <c r="O27" s="16">
        <f>SQRT(SUMXMY2(Data!$CE27:$DB27,Data!$CE$16:$DB$16))</f>
        <v>4.8623379816425194</v>
      </c>
      <c r="P27" s="16">
        <f>SQRT(SUMXMY2(Data!$CE27:$DB27,Data!$CE$17:$DB$17))</f>
        <v>4.4985859932339682</v>
      </c>
      <c r="Q27" s="16">
        <f>SQRT(SUMXMY2(Data!$CE27:$DB27,Data!$CE$18:$DB$18))</f>
        <v>4.7051933015170899</v>
      </c>
      <c r="R27" s="16">
        <f>SQRT(SUMXMY2(Data!$CE27:$DB27,Data!$CE$19:$DB$19))</f>
        <v>5.859672102519319</v>
      </c>
      <c r="S27" s="16">
        <f>SQRT(SUMXMY2(Data!$CE27:$DB27,Data!$CE$20:$DB$20))</f>
        <v>3.4660075899596103</v>
      </c>
      <c r="T27" s="16">
        <f>SQRT(SUMXMY2(Data!$CE27:$DB27,Data!$CE$21:$DB$21))</f>
        <v>4.5442238475659327</v>
      </c>
      <c r="U27" s="16">
        <f>SQRT(SUMXMY2(Data!$CE27:$DB27,Data!$CE$22:$DB$22))</f>
        <v>7.2835124973403635</v>
      </c>
      <c r="V27" s="16">
        <f>SQRT(SUMXMY2(Data!$CE27:$DB27,Data!$CE$23:$DB$23))</f>
        <v>7.8381160906382652</v>
      </c>
      <c r="W27" s="16">
        <f>SQRT(SUMXMY2(Data!$CE27:$DB27,Data!$CE$24:$DB$24))</f>
        <v>6.9572613753268975</v>
      </c>
      <c r="X27" s="16">
        <f>SQRT(SUMXMY2(Data!$CE27:$DB27,Data!$CE$25:$DB$25))</f>
        <v>7.9636231920561151</v>
      </c>
      <c r="Y27" s="16">
        <f>SQRT(SUMXMY2(Data!$CE27:$DB27,Data!$CE$26:$DB$26))</f>
        <v>2.306425306115031</v>
      </c>
      <c r="Z27" s="16">
        <f>SQRT(SUMXMY2(Data!$CE27:$DB27,Data!$CE$27:$DB$27))</f>
        <v>0</v>
      </c>
      <c r="AA27" s="16">
        <f>SQRT(SUMXMY2(Data!$CE27:$DB27,Data!$CE$28:$DB$28))</f>
        <v>5.2079295566361719</v>
      </c>
      <c r="AB27" s="16">
        <f>SQRT(SUMXMY2(Data!$CE27:$DB27,Data!$CE$29:$DB$29))</f>
        <v>5.666132640601985</v>
      </c>
      <c r="AC27" s="16">
        <f>SQRT(SUMXMY2(Data!$CE27:$DB27,Data!$CE$30:$DB$30))</f>
        <v>5.813121374649076</v>
      </c>
      <c r="AD27" s="16">
        <f>SQRT(SUMXMY2(Data!$CE27:$DB27,Data!$CE$31:$DB$31))</f>
        <v>4.4359097991338281</v>
      </c>
      <c r="AE27" s="16">
        <f>SQRT(SUMXMY2(Data!$CE27:$DB27,Data!$CE$32:$DB$32))</f>
        <v>5.5309202300758242</v>
      </c>
      <c r="AF27" s="16">
        <f>SQRT(SUMXMY2(Data!$CE27:$DB27,Data!$CE$33:$DB$33))</f>
        <v>5.6818010778749413</v>
      </c>
      <c r="AG27" s="16">
        <f>SQRT(SUMXMY2(Data!$CE27:$DB27,Data!$CE$34:$DB$34))</f>
        <v>4.1931370271367632</v>
      </c>
      <c r="AH27" s="16">
        <f>SQRT(SUMXMY2(Data!$CE27:$DB27,Data!$CE$35:$DB$35))</f>
        <v>3.4720713296012953</v>
      </c>
      <c r="AI27" s="16">
        <f>SQRT(SUMXMY2(Data!$CE27:$DB27,Data!$CE$36:$DB$36))</f>
        <v>5.5828311102502415</v>
      </c>
      <c r="AJ27" s="16">
        <f>SQRT(SUMXMY2(Data!$CE27:$DB27,Data!$CE$37:$DB$37))</f>
        <v>3.9444357383520261</v>
      </c>
      <c r="AK27" s="16">
        <f>SQRT(SUMXMY2(Data!$CE27:$DB27,Data!$CE$38:$DB$38))</f>
        <v>6.2660217080528264</v>
      </c>
      <c r="AL27" s="16">
        <f>SQRT(SUMXMY2(Data!$CE27:$DB27,Data!$CE$39:$DB$39))</f>
        <v>6.2547987426064662</v>
      </c>
      <c r="AM27" s="16">
        <f>SQRT(SUMXMY2(Data!$CE27:$DB27,Data!$CE$40:$DB$40))</f>
        <v>6.8322967759020967</v>
      </c>
      <c r="AN27" s="16">
        <f>SQRT(SUMXMY2(Data!$CE27:$DB27,Data!$CE$41:$DB$41))</f>
        <v>5.7727231080638814</v>
      </c>
      <c r="AO27" s="16">
        <f>SQRT(SUMXMY2(Data!$CE27:$DB27,Data!$CE$42:$DB$42))</f>
        <v>4.2408349740909905</v>
      </c>
      <c r="AP27" s="16">
        <f>SQRT(SUMXMY2(Data!$CE27:$DB27,Data!$CE$43:$DB$43))</f>
        <v>7.1202944074606611</v>
      </c>
      <c r="AQ27" s="16">
        <f>SQRT(SUMXMY2(Data!$CE27:$DB27,Data!$CE$44:$DB$44))</f>
        <v>7.5507150410877806</v>
      </c>
      <c r="AR27" s="16">
        <f>SQRT(SUMXMY2(Data!$CE27:$DB27,Data!$CE$45:$DB$45))</f>
        <v>4.664900587790699</v>
      </c>
      <c r="AS27" s="16">
        <f>SQRT(SUMXMY2(Data!$CE27:$DB27,Data!$CE$46:$DB$46))</f>
        <v>4.7677047420765932</v>
      </c>
      <c r="AT27" s="16">
        <f>SQRT(SUMXMY2(Data!$CE27:$DB27,Data!$CE$47:$DB$47))</f>
        <v>5.0881621198636502</v>
      </c>
      <c r="AU27" s="16">
        <f>SQRT(SUMXMY2(Data!$CE27:$DB27,Data!$CE$48:$DB$48))</f>
        <v>5.6904368009529227</v>
      </c>
      <c r="AV27" s="16">
        <f>SQRT(SUMXMY2(Data!$CE27:$DB27,Data!$CE$49:$DB$49))</f>
        <v>3.0928931530131645</v>
      </c>
      <c r="AW27" s="16">
        <f>SQRT(SUMXMY2(Data!$CE27:$DB27,Data!$CE$50:$DB$50))</f>
        <v>4.7492461771526369</v>
      </c>
      <c r="AX27" s="16">
        <f>SQRT(SUMXMY2(Data!$CE27:$DB27,Data!$CE$51:$DB$51))</f>
        <v>3.7913041135827448</v>
      </c>
      <c r="AY27" s="16">
        <f>SQRT(SUMXMY2(Data!$CE27:$DB27,Data!$CE$52:$DB$52))</f>
        <v>4.5982138013001856</v>
      </c>
      <c r="AZ27" s="16">
        <f>SQRT(SUMXMY2(Data!$CE27:$DB27,Data!$CE$53:$DB$53))</f>
        <v>4.0154005383363147</v>
      </c>
      <c r="BA27" s="16">
        <f>SQRT(SUMXMY2(Data!$CE27:$DB27,Data!$CE$54:$DB$54))</f>
        <v>4.7999071155046913</v>
      </c>
      <c r="BB27" s="16">
        <f>SQRT(SUMXMY2(Data!$CE27:$DB27,Data!$CE$55:$DB$55))</f>
        <v>7.11875486980846</v>
      </c>
      <c r="BC27" s="16">
        <f>SQRT(SUMXMY2(Data!$CE27:$DB27,Data!$CE$56:$DB$56))</f>
        <v>7.0923264887851403</v>
      </c>
      <c r="BD27" s="16">
        <f>SQRT(SUMXMY2(Data!$CE27:$DB27,Data!$CE$57:$DB$57))</f>
        <v>5.4890567679069768</v>
      </c>
      <c r="BE27" s="16">
        <f>SQRT(SUMXMY2(Data!$CE27:$DB27,Data!$CE$58:$DB$58))</f>
        <v>8.3437543437031501</v>
      </c>
      <c r="BF27" s="16">
        <f>SQRT(SUMXMY2(Data!$CE27:$DB27,Data!$CE$59:$DB$59))</f>
        <v>8.4516400698824761</v>
      </c>
      <c r="BG27" s="16">
        <f>SQRT(SUMXMY2(Data!$CE27:$DB27,Data!$CE$60:$DB$60))</f>
        <v>7.5038087832356872</v>
      </c>
      <c r="BH27" s="16">
        <f>SQRT(SUMXMY2(Data!$CE27:$DB27,Data!$CE$61:$DB$61))</f>
        <v>5.7178633786112973</v>
      </c>
      <c r="BI27" s="16">
        <f>SQRT(SUMXMY2(Data!$CE27:$DB27,Data!$CE$62:$DB$62))</f>
        <v>7.772054714563092</v>
      </c>
      <c r="BJ27" s="16">
        <f>SQRT(SUMXMY2(Data!$CE27:$DB27,Data!$CE$63:$DB$63))</f>
        <v>6.0260583205161726</v>
      </c>
      <c r="BK27" s="16">
        <f>SQRT(SUMXMY2(Data!$CE27:$DB27,Data!$CE$64:$DB$64))</f>
        <v>7.2189191224260352</v>
      </c>
      <c r="BL27" s="16">
        <f>SQRT(SUMXMY2(Data!$CE27:$DB27,Data!$CE$65:$DB$65))</f>
        <v>5.0514749516403104</v>
      </c>
      <c r="BM27" s="16">
        <f>SQRT(SUMXMY2(Data!$CE27:$DB27,Data!$CE$66:$DB$66))</f>
        <v>4.6156370325849281</v>
      </c>
      <c r="BN27" s="16">
        <f>SQRT(SUMXMY2(Data!$CE27:$DB27,Data!$CE$67:$DB$67))</f>
        <v>4.1420976883113658</v>
      </c>
      <c r="BO27" s="16">
        <f>SQRT(SUMXMY2(Data!$CE27:$DB27,Data!$CE$68:$DB$68))</f>
        <v>7.5270029493734647</v>
      </c>
      <c r="BP27" s="16">
        <f>SQRT(SUMXMY2(Data!$CE27:$DB27,Data!$CE$69:$DB$69))</f>
        <v>5.5140322684546952</v>
      </c>
      <c r="BQ27" s="16">
        <f>SQRT(SUMXMY2(Data!$CE27:$DB27,Data!$CE$70:$DB$70))</f>
        <v>5.3822419100735877</v>
      </c>
      <c r="BR27" s="16">
        <f>SQRT(SUMXMY2(Data!$CE27:$DB27,Data!$CE$71:$DB$71))</f>
        <v>6.115034930578874</v>
      </c>
      <c r="BS27" s="16">
        <f>SQRT(SUMXMY2(Data!$CE27:$DB27,Data!$CE$72:$DB$72))</f>
        <v>5.958604146150015</v>
      </c>
      <c r="BT27" s="16">
        <f>SQRT(SUMXMY2(Data!$CE27:$DB27,Data!$CE$73:$DB$73))</f>
        <v>6.2853107663775205</v>
      </c>
      <c r="BU27" s="16">
        <f>SQRT(SUMXMY2(Data!$CE27:$DB27,Data!$CE$74:$DB$74))</f>
        <v>5.9313855749120625</v>
      </c>
      <c r="BV27" s="16">
        <f>SQRT(SUMXMY2(Data!$CE27:$DB27,Data!$CE$75:$DB$75))</f>
        <v>4.3670616612443061</v>
      </c>
      <c r="BW27" s="16">
        <f>SQRT(SUMXMY2(Data!$CE27:$DB27,Data!$CE$76:$DB$76))</f>
        <v>5.8353637521753079</v>
      </c>
      <c r="BX27" s="16">
        <f>SQRT(SUMXMY2(Data!$CE27:$DB27,Data!$CE$77:$DB$77))</f>
        <v>4.4250077124457139</v>
      </c>
      <c r="BY27" s="16">
        <f>SQRT(SUMXMY2(Data!$CE27:$DB27,Data!$CE$78:$DB$78))</f>
        <v>6.3684391262578588</v>
      </c>
      <c r="BZ27" s="16">
        <f>SQRT(SUMXMY2(Data!$CE27:$DB27,Data!$CE$79:$DB$79))</f>
        <v>4.7594102801614202</v>
      </c>
      <c r="CA27" s="16">
        <f>SQRT(SUMXMY2(Data!$CE27:$DB27,Data!$CE$80:$DB$80))</f>
        <v>5.6400063405306282</v>
      </c>
      <c r="CB27" s="16">
        <f>SQRT(SUMXMY2(Data!$CE27:$DB27,Data!$CE$81:$DB$81))</f>
        <v>5.3494943216553406</v>
      </c>
    </row>
    <row r="28" spans="1:80" x14ac:dyDescent="0.25">
      <c r="A28" s="20" t="str">
        <f>Data!C28</f>
        <v>Golden_Mile1</v>
      </c>
      <c r="B28" s="16">
        <f>SQRT(SUMXMY2(Data!$CE3:$DB3,Data!$CE28:$DB28))</f>
        <v>4.837070185543582</v>
      </c>
      <c r="C28" s="16">
        <f>SQRT(SUMXMY2(Data!$CE28:$DB28,Data!$CE$4:$DB$4))</f>
        <v>2.9720138373774505</v>
      </c>
      <c r="D28" s="16">
        <f>SQRT(SUMXMY2(Data!$CE28:$DB28,Data!$CE$5:$DB$5))</f>
        <v>4.0522546012221854</v>
      </c>
      <c r="E28" s="16">
        <f>SQRT(SUMXMY2(Data!$CE28:$DB28,Data!$CE$6:$DB$6))</f>
        <v>5.8072243483528148</v>
      </c>
      <c r="F28" s="16">
        <f>SQRT(SUMXMY2(Data!$CE28:$DB28,Data!$CE$7:$DB$7))</f>
        <v>6.6522525062355466</v>
      </c>
      <c r="G28" s="16">
        <f>SQRT(SUMXMY2(Data!$CE28:$DB28,Data!$CE$8:$DB$8))</f>
        <v>5.4667262622132649</v>
      </c>
      <c r="H28" s="16">
        <f>SQRT(SUMXMY2(Data!$CE28:$DB28,Data!$CE$9:$DB$9))</f>
        <v>6.8099198418248568</v>
      </c>
      <c r="I28" s="16">
        <f>SQRT(SUMXMY2(Data!$CE28:$DB28,Data!$CE$10:$DB$10))</f>
        <v>6.2807362511924092</v>
      </c>
      <c r="J28" s="16">
        <f>SQRT(SUMXMY2(Data!$CE28:$DB28,Data!$CE$11:$DB$11))</f>
        <v>5.1726009722766575</v>
      </c>
      <c r="K28" s="16">
        <f>SQRT(SUMXMY2(Data!$CE28:$DB28,Data!$CE$12:$DB$12))</f>
        <v>4.2549789329689771</v>
      </c>
      <c r="L28" s="16">
        <f>SQRT(SUMXMY2(Data!$CE28:$DB28,Data!$CE$13:$DB$13))</f>
        <v>6.0074437107441376</v>
      </c>
      <c r="M28" s="16">
        <f>SQRT(SUMXMY2(Data!$CE28:$DB28,Data!$CE$14:$DB$14))</f>
        <v>5.7786830942470271</v>
      </c>
      <c r="N28" s="16">
        <f>SQRT(SUMXMY2(Data!$CE28:$DB28,Data!$CE$15:$DB$15))</f>
        <v>6.3766362246738666</v>
      </c>
      <c r="O28" s="16">
        <f>SQRT(SUMXMY2(Data!$CE28:$DB28,Data!$CE$16:$DB$16))</f>
        <v>4.0928201156818682</v>
      </c>
      <c r="P28" s="16">
        <f>SQRT(SUMXMY2(Data!$CE28:$DB28,Data!$CE$17:$DB$17))</f>
        <v>3.911620170998789</v>
      </c>
      <c r="Q28" s="16">
        <f>SQRT(SUMXMY2(Data!$CE28:$DB28,Data!$CE$18:$DB$18))</f>
        <v>5.5620206930480132</v>
      </c>
      <c r="R28" s="16">
        <f>SQRT(SUMXMY2(Data!$CE28:$DB28,Data!$CE$19:$DB$19))</f>
        <v>6.4455050023903189</v>
      </c>
      <c r="S28" s="16">
        <f>SQRT(SUMXMY2(Data!$CE28:$DB28,Data!$CE$20:$DB$20))</f>
        <v>4.9436698904839069</v>
      </c>
      <c r="T28" s="16">
        <f>SQRT(SUMXMY2(Data!$CE28:$DB28,Data!$CE$21:$DB$21))</f>
        <v>6.0823049163246914</v>
      </c>
      <c r="U28" s="16">
        <f>SQRT(SUMXMY2(Data!$CE28:$DB28,Data!$CE$22:$DB$22))</f>
        <v>6.6168626843168186</v>
      </c>
      <c r="V28" s="16">
        <f>SQRT(SUMXMY2(Data!$CE28:$DB28,Data!$CE$23:$DB$23))</f>
        <v>6.7029789713767993</v>
      </c>
      <c r="W28" s="16">
        <f>SQRT(SUMXMY2(Data!$CE28:$DB28,Data!$CE$24:$DB$24))</f>
        <v>8.510830259899711</v>
      </c>
      <c r="X28" s="16">
        <f>SQRT(SUMXMY2(Data!$CE28:$DB28,Data!$CE$25:$DB$25))</f>
        <v>7.2987216624175772</v>
      </c>
      <c r="Y28" s="16">
        <f>SQRT(SUMXMY2(Data!$CE28:$DB28,Data!$CE$26:$DB$26))</f>
        <v>5.1140664920308936</v>
      </c>
      <c r="Z28" s="16">
        <f>SQRT(SUMXMY2(Data!$CE28:$DB28,Data!$CE$27:$DB$27))</f>
        <v>5.2079295566361719</v>
      </c>
      <c r="AA28" s="16">
        <f>SQRT(SUMXMY2(Data!$CE28:$DB28,Data!$CE$28:$DB$28))</f>
        <v>0</v>
      </c>
      <c r="AB28" s="16">
        <f>SQRT(SUMXMY2(Data!$CE28:$DB28,Data!$CE$29:$DB$29))</f>
        <v>5.2350622343162154</v>
      </c>
      <c r="AC28" s="16">
        <f>SQRT(SUMXMY2(Data!$CE28:$DB28,Data!$CE$30:$DB$30))</f>
        <v>5.5238835898543668</v>
      </c>
      <c r="AD28" s="16">
        <f>SQRT(SUMXMY2(Data!$CE28:$DB28,Data!$CE$31:$DB$31))</f>
        <v>7.0267219035671253</v>
      </c>
      <c r="AE28" s="16">
        <f>SQRT(SUMXMY2(Data!$CE28:$DB28,Data!$CE$32:$DB$32))</f>
        <v>2.7160463826804651</v>
      </c>
      <c r="AF28" s="16">
        <f>SQRT(SUMXMY2(Data!$CE28:$DB28,Data!$CE$33:$DB$33))</f>
        <v>6.3600471614547649</v>
      </c>
      <c r="AG28" s="16">
        <f>SQRT(SUMXMY2(Data!$CE28:$DB28,Data!$CE$34:$DB$34))</f>
        <v>6.7530425149545685</v>
      </c>
      <c r="AH28" s="16">
        <f>SQRT(SUMXMY2(Data!$CE28:$DB28,Data!$CE$35:$DB$35))</f>
        <v>5.0004072688361614</v>
      </c>
      <c r="AI28" s="16">
        <f>SQRT(SUMXMY2(Data!$CE28:$DB28,Data!$CE$36:$DB$36))</f>
        <v>4.9400105984727922</v>
      </c>
      <c r="AJ28" s="16">
        <f>SQRT(SUMXMY2(Data!$CE28:$DB28,Data!$CE$37:$DB$37))</f>
        <v>6.6732137526154558</v>
      </c>
      <c r="AK28" s="16">
        <f>SQRT(SUMXMY2(Data!$CE28:$DB28,Data!$CE$38:$DB$38))</f>
        <v>3.9380100897426171</v>
      </c>
      <c r="AL28" s="16">
        <f>SQRT(SUMXMY2(Data!$CE28:$DB28,Data!$CE$39:$DB$39))</f>
        <v>4.2220706228797384</v>
      </c>
      <c r="AM28" s="16">
        <f>SQRT(SUMXMY2(Data!$CE28:$DB28,Data!$CE$40:$DB$40))</f>
        <v>6.3993445415478156</v>
      </c>
      <c r="AN28" s="16">
        <f>SQRT(SUMXMY2(Data!$CE28:$DB28,Data!$CE$41:$DB$41))</f>
        <v>6.2259171128391619</v>
      </c>
      <c r="AO28" s="16">
        <f>SQRT(SUMXMY2(Data!$CE28:$DB28,Data!$CE$42:$DB$42))</f>
        <v>7.1142593109485448</v>
      </c>
      <c r="AP28" s="16">
        <f>SQRT(SUMXMY2(Data!$CE28:$DB28,Data!$CE$43:$DB$43))</f>
        <v>6.3651672612523562</v>
      </c>
      <c r="AQ28" s="16">
        <f>SQRT(SUMXMY2(Data!$CE28:$DB28,Data!$CE$44:$DB$44))</f>
        <v>7.3410293057764902</v>
      </c>
      <c r="AR28" s="16">
        <f>SQRT(SUMXMY2(Data!$CE28:$DB28,Data!$CE$45:$DB$45))</f>
        <v>6.6213672608902945</v>
      </c>
      <c r="AS28" s="16">
        <f>SQRT(SUMXMY2(Data!$CE28:$DB28,Data!$CE$46:$DB$46))</f>
        <v>6.6898556393817374</v>
      </c>
      <c r="AT28" s="16">
        <f>SQRT(SUMXMY2(Data!$CE28:$DB28,Data!$CE$47:$DB$47))</f>
        <v>5.7645893086002351</v>
      </c>
      <c r="AU28" s="16">
        <f>SQRT(SUMXMY2(Data!$CE28:$DB28,Data!$CE$48:$DB$48))</f>
        <v>5.6500568236004947</v>
      </c>
      <c r="AV28" s="16">
        <f>SQRT(SUMXMY2(Data!$CE28:$DB28,Data!$CE$49:$DB$49))</f>
        <v>5.4405428448338551</v>
      </c>
      <c r="AW28" s="16">
        <f>SQRT(SUMXMY2(Data!$CE28:$DB28,Data!$CE$50:$DB$50))</f>
        <v>6.1738270237012598</v>
      </c>
      <c r="AX28" s="16">
        <f>SQRT(SUMXMY2(Data!$CE28:$DB28,Data!$CE$51:$DB$51))</f>
        <v>5.7901092767989066</v>
      </c>
      <c r="AY28" s="16">
        <f>SQRT(SUMXMY2(Data!$CE28:$DB28,Data!$CE$52:$DB$52))</f>
        <v>5.9666725997529078</v>
      </c>
      <c r="AZ28" s="16">
        <f>SQRT(SUMXMY2(Data!$CE28:$DB28,Data!$CE$53:$DB$53))</f>
        <v>4.8785574468078536</v>
      </c>
      <c r="BA28" s="16">
        <f>SQRT(SUMXMY2(Data!$CE28:$DB28,Data!$CE$54:$DB$54))</f>
        <v>4.8863431279519931</v>
      </c>
      <c r="BB28" s="16">
        <f>SQRT(SUMXMY2(Data!$CE28:$DB28,Data!$CE$55:$DB$55))</f>
        <v>5.4476300999619705</v>
      </c>
      <c r="BC28" s="16">
        <f>SQRT(SUMXMY2(Data!$CE28:$DB28,Data!$CE$56:$DB$56))</f>
        <v>5.5277409531654049</v>
      </c>
      <c r="BD28" s="16">
        <f>SQRT(SUMXMY2(Data!$CE28:$DB28,Data!$CE$57:$DB$57))</f>
        <v>2.6793566612048609</v>
      </c>
      <c r="BE28" s="16">
        <f>SQRT(SUMXMY2(Data!$CE28:$DB28,Data!$CE$58:$DB$58))</f>
        <v>7.1402352847466943</v>
      </c>
      <c r="BF28" s="16">
        <f>SQRT(SUMXMY2(Data!$CE28:$DB28,Data!$CE$59:$DB$59))</f>
        <v>7.0121542761553686</v>
      </c>
      <c r="BG28" s="16">
        <f>SQRT(SUMXMY2(Data!$CE28:$DB28,Data!$CE$60:$DB$60))</f>
        <v>6.5605517768401995</v>
      </c>
      <c r="BH28" s="16">
        <f>SQRT(SUMXMY2(Data!$CE28:$DB28,Data!$CE$61:$DB$61))</f>
        <v>5.9575248131421592</v>
      </c>
      <c r="BI28" s="16">
        <f>SQRT(SUMXMY2(Data!$CE28:$DB28,Data!$CE$62:$DB$62))</f>
        <v>9.3013789500438246</v>
      </c>
      <c r="BJ28" s="16">
        <f>SQRT(SUMXMY2(Data!$CE28:$DB28,Data!$CE$63:$DB$63))</f>
        <v>5.8505766790515841</v>
      </c>
      <c r="BK28" s="16">
        <f>SQRT(SUMXMY2(Data!$CE28:$DB28,Data!$CE$64:$DB$64))</f>
        <v>6.0385530542662043</v>
      </c>
      <c r="BL28" s="16">
        <f>SQRT(SUMXMY2(Data!$CE28:$DB28,Data!$CE$65:$DB$65))</f>
        <v>3.1831408201420821</v>
      </c>
      <c r="BM28" s="16">
        <f>SQRT(SUMXMY2(Data!$CE28:$DB28,Data!$CE$66:$DB$66))</f>
        <v>2.210310430458585</v>
      </c>
      <c r="BN28" s="16">
        <f>SQRT(SUMXMY2(Data!$CE28:$DB28,Data!$CE$67:$DB$67))</f>
        <v>3.8246658657006352</v>
      </c>
      <c r="BO28" s="16">
        <f>SQRT(SUMXMY2(Data!$CE28:$DB28,Data!$CE$68:$DB$68))</f>
        <v>6.4915734162233587</v>
      </c>
      <c r="BP28" s="16">
        <f>SQRT(SUMXMY2(Data!$CE28:$DB28,Data!$CE$69:$DB$69))</f>
        <v>5.9514532668097626</v>
      </c>
      <c r="BQ28" s="16">
        <f>SQRT(SUMXMY2(Data!$CE28:$DB28,Data!$CE$70:$DB$70))</f>
        <v>6.7478126233663929</v>
      </c>
      <c r="BR28" s="16">
        <f>SQRT(SUMXMY2(Data!$CE28:$DB28,Data!$CE$71:$DB$71))</f>
        <v>7.3968988781638387</v>
      </c>
      <c r="BS28" s="16">
        <f>SQRT(SUMXMY2(Data!$CE28:$DB28,Data!$CE$72:$DB$72))</f>
        <v>7.0923217527665123</v>
      </c>
      <c r="BT28" s="16">
        <f>SQRT(SUMXMY2(Data!$CE28:$DB28,Data!$CE$73:$DB$73))</f>
        <v>6.8698428385232368</v>
      </c>
      <c r="BU28" s="16">
        <f>SQRT(SUMXMY2(Data!$CE28:$DB28,Data!$CE$74:$DB$74))</f>
        <v>7.4041621361687628</v>
      </c>
      <c r="BV28" s="16">
        <f>SQRT(SUMXMY2(Data!$CE28:$DB28,Data!$CE$75:$DB$75))</f>
        <v>5.0778159055205441</v>
      </c>
      <c r="BW28" s="16">
        <f>SQRT(SUMXMY2(Data!$CE28:$DB28,Data!$CE$76:$DB$76))</f>
        <v>4.7691348866857712</v>
      </c>
      <c r="BX28" s="16">
        <f>SQRT(SUMXMY2(Data!$CE28:$DB28,Data!$CE$77:$DB$77))</f>
        <v>5.776026589582469</v>
      </c>
      <c r="BY28" s="16">
        <f>SQRT(SUMXMY2(Data!$CE28:$DB28,Data!$CE$78:$DB$78))</f>
        <v>6.1409438442307236</v>
      </c>
      <c r="BZ28" s="16">
        <f>SQRT(SUMXMY2(Data!$CE28:$DB28,Data!$CE$79:$DB$79))</f>
        <v>4.2854634506618448</v>
      </c>
      <c r="CA28" s="16">
        <f>SQRT(SUMXMY2(Data!$CE28:$DB28,Data!$CE$80:$DB$80))</f>
        <v>7.8032110591403319</v>
      </c>
      <c r="CB28" s="16">
        <f>SQRT(SUMXMY2(Data!$CE28:$DB28,Data!$CE$81:$DB$81))</f>
        <v>6.247607244367571</v>
      </c>
    </row>
    <row r="29" spans="1:80" x14ac:dyDescent="0.25">
      <c r="A29" s="20" t="str">
        <f>Data!C29</f>
        <v>Darlot1</v>
      </c>
      <c r="B29" s="16">
        <f>SQRT(SUMXMY2(Data!$CE3:$DB3,Data!$CE29:$DB29))</f>
        <v>6.5668231580755014</v>
      </c>
      <c r="C29" s="16">
        <f>SQRT(SUMXMY2(Data!$CE29:$DB29,Data!$CE$4:$DB$4))</f>
        <v>4.4007960771039052</v>
      </c>
      <c r="D29" s="16">
        <f>SQRT(SUMXMY2(Data!$CE29:$DB29,Data!$CE$5:$DB$5))</f>
        <v>3.3647614638139776</v>
      </c>
      <c r="E29" s="16">
        <f>SQRT(SUMXMY2(Data!$CE29:$DB29,Data!$CE$6:$DB$6))</f>
        <v>6.2577485796713628</v>
      </c>
      <c r="F29" s="16">
        <f>SQRT(SUMXMY2(Data!$CE29:$DB29,Data!$CE$7:$DB$7))</f>
        <v>6.7440974862303849</v>
      </c>
      <c r="G29" s="16">
        <f>SQRT(SUMXMY2(Data!$CE29:$DB29,Data!$CE$8:$DB$8))</f>
        <v>6.1104584108003355</v>
      </c>
      <c r="H29" s="16">
        <f>SQRT(SUMXMY2(Data!$CE29:$DB29,Data!$CE$9:$DB$9))</f>
        <v>5.9617032220612147</v>
      </c>
      <c r="I29" s="16">
        <f>SQRT(SUMXMY2(Data!$CE29:$DB29,Data!$CE$10:$DB$10))</f>
        <v>4.2622951293280362</v>
      </c>
      <c r="J29" s="16">
        <f>SQRT(SUMXMY2(Data!$CE29:$DB29,Data!$CE$11:$DB$11))</f>
        <v>4.4468790441939197</v>
      </c>
      <c r="K29" s="16">
        <f>SQRT(SUMXMY2(Data!$CE29:$DB29,Data!$CE$12:$DB$12))</f>
        <v>4.4777554301856313</v>
      </c>
      <c r="L29" s="16">
        <f>SQRT(SUMXMY2(Data!$CE29:$DB29,Data!$CE$13:$DB$13))</f>
        <v>7.2917984377256246</v>
      </c>
      <c r="M29" s="16">
        <f>SQRT(SUMXMY2(Data!$CE29:$DB29,Data!$CE$14:$DB$14))</f>
        <v>4.4891138221653462</v>
      </c>
      <c r="N29" s="16">
        <f>SQRT(SUMXMY2(Data!$CE29:$DB29,Data!$CE$15:$DB$15))</f>
        <v>5.2129204917599754</v>
      </c>
      <c r="O29" s="16">
        <f>SQRT(SUMXMY2(Data!$CE29:$DB29,Data!$CE$16:$DB$16))</f>
        <v>5.3788172305597097</v>
      </c>
      <c r="P29" s="16">
        <f>SQRT(SUMXMY2(Data!$CE29:$DB29,Data!$CE$17:$DB$17))</f>
        <v>5.0137653998771716</v>
      </c>
      <c r="Q29" s="16">
        <f>SQRT(SUMXMY2(Data!$CE29:$DB29,Data!$CE$18:$DB$18))</f>
        <v>7.4384824381809835</v>
      </c>
      <c r="R29" s="16">
        <f>SQRT(SUMXMY2(Data!$CE29:$DB29,Data!$CE$19:$DB$19))</f>
        <v>7.1019148896021402</v>
      </c>
      <c r="S29" s="16">
        <f>SQRT(SUMXMY2(Data!$CE29:$DB29,Data!$CE$20:$DB$20))</f>
        <v>6.4370095170065165</v>
      </c>
      <c r="T29" s="16">
        <f>SQRT(SUMXMY2(Data!$CE29:$DB29,Data!$CE$21:$DB$21))</f>
        <v>6.6576217318453912</v>
      </c>
      <c r="U29" s="16">
        <f>SQRT(SUMXMY2(Data!$CE29:$DB29,Data!$CE$22:$DB$22))</f>
        <v>5.7583528698146935</v>
      </c>
      <c r="V29" s="16">
        <f>SQRT(SUMXMY2(Data!$CE29:$DB29,Data!$CE$23:$DB$23))</f>
        <v>6.1743163936260235</v>
      </c>
      <c r="W29" s="16">
        <f>SQRT(SUMXMY2(Data!$CE29:$DB29,Data!$CE$24:$DB$24))</f>
        <v>8.9748682315869974</v>
      </c>
      <c r="X29" s="16">
        <f>SQRT(SUMXMY2(Data!$CE29:$DB29,Data!$CE$25:$DB$25))</f>
        <v>7.3836575436964003</v>
      </c>
      <c r="Y29" s="16">
        <f>SQRT(SUMXMY2(Data!$CE29:$DB29,Data!$CE$26:$DB$26))</f>
        <v>6.3285997610364175</v>
      </c>
      <c r="Z29" s="16">
        <f>SQRT(SUMXMY2(Data!$CE29:$DB29,Data!$CE$27:$DB$27))</f>
        <v>5.666132640601985</v>
      </c>
      <c r="AA29" s="16">
        <f>SQRT(SUMXMY2(Data!$CE29:$DB29,Data!$CE$28:$DB$28))</f>
        <v>5.2350622343162154</v>
      </c>
      <c r="AB29" s="16">
        <f>SQRT(SUMXMY2(Data!$CE29:$DB29,Data!$CE$29:$DB$29))</f>
        <v>0</v>
      </c>
      <c r="AC29" s="16">
        <f>SQRT(SUMXMY2(Data!$CE29:$DB29,Data!$CE$30:$DB$30))</f>
        <v>1.8161070846497838</v>
      </c>
      <c r="AD29" s="16">
        <f>SQRT(SUMXMY2(Data!$CE29:$DB29,Data!$CE$31:$DB$31))</f>
        <v>6.8831400958103925</v>
      </c>
      <c r="AE29" s="16">
        <f>SQRT(SUMXMY2(Data!$CE29:$DB29,Data!$CE$32:$DB$32))</f>
        <v>5.579739208148621</v>
      </c>
      <c r="AF29" s="16">
        <f>SQRT(SUMXMY2(Data!$CE29:$DB29,Data!$CE$33:$DB$33))</f>
        <v>7.363036888223732</v>
      </c>
      <c r="AG29" s="16">
        <f>SQRT(SUMXMY2(Data!$CE29:$DB29,Data!$CE$34:$DB$34))</f>
        <v>7.864453328144946</v>
      </c>
      <c r="AH29" s="16">
        <f>SQRT(SUMXMY2(Data!$CE29:$DB29,Data!$CE$35:$DB$35))</f>
        <v>6.4853483518722781</v>
      </c>
      <c r="AI29" s="16">
        <f>SQRT(SUMXMY2(Data!$CE29:$DB29,Data!$CE$36:$DB$36))</f>
        <v>7.5372886388409341</v>
      </c>
      <c r="AJ29" s="16">
        <f>SQRT(SUMXMY2(Data!$CE29:$DB29,Data!$CE$37:$DB$37))</f>
        <v>8.1305662691564926</v>
      </c>
      <c r="AK29" s="16">
        <f>SQRT(SUMXMY2(Data!$CE29:$DB29,Data!$CE$38:$DB$38))</f>
        <v>5.6621810527757388</v>
      </c>
      <c r="AL29" s="16">
        <f>SQRT(SUMXMY2(Data!$CE29:$DB29,Data!$CE$39:$DB$39))</f>
        <v>6.6204710033369549</v>
      </c>
      <c r="AM29" s="16">
        <f>SQRT(SUMXMY2(Data!$CE29:$DB29,Data!$CE$40:$DB$40))</f>
        <v>4.2909371390488165</v>
      </c>
      <c r="AN29" s="16">
        <f>SQRT(SUMXMY2(Data!$CE29:$DB29,Data!$CE$41:$DB$41))</f>
        <v>6.6992532313657094</v>
      </c>
      <c r="AO29" s="16">
        <f>SQRT(SUMXMY2(Data!$CE29:$DB29,Data!$CE$42:$DB$42))</f>
        <v>8.6221549439309584</v>
      </c>
      <c r="AP29" s="16">
        <f>SQRT(SUMXMY2(Data!$CE29:$DB29,Data!$CE$43:$DB$43))</f>
        <v>4.4641067554033667</v>
      </c>
      <c r="AQ29" s="16">
        <f>SQRT(SUMXMY2(Data!$CE29:$DB29,Data!$CE$44:$DB$44))</f>
        <v>5.6483196207201036</v>
      </c>
      <c r="AR29" s="16">
        <f>SQRT(SUMXMY2(Data!$CE29:$DB29,Data!$CE$45:$DB$45))</f>
        <v>7.8674793273849923</v>
      </c>
      <c r="AS29" s="16">
        <f>SQRT(SUMXMY2(Data!$CE29:$DB29,Data!$CE$46:$DB$46))</f>
        <v>7.9109397935757899</v>
      </c>
      <c r="AT29" s="16">
        <f>SQRT(SUMXMY2(Data!$CE29:$DB29,Data!$CE$47:$DB$47))</f>
        <v>5.9419853069184079</v>
      </c>
      <c r="AU29" s="16">
        <f>SQRT(SUMXMY2(Data!$CE29:$DB29,Data!$CE$48:$DB$48))</f>
        <v>5.1475172289352065</v>
      </c>
      <c r="AV29" s="16">
        <f>SQRT(SUMXMY2(Data!$CE29:$DB29,Data!$CE$49:$DB$49))</f>
        <v>6.4908461873715257</v>
      </c>
      <c r="AW29" s="16">
        <f>SQRT(SUMXMY2(Data!$CE29:$DB29,Data!$CE$50:$DB$50))</f>
        <v>7.27019793448983</v>
      </c>
      <c r="AX29" s="16">
        <f>SQRT(SUMXMY2(Data!$CE29:$DB29,Data!$CE$51:$DB$51))</f>
        <v>5.9707537210830761</v>
      </c>
      <c r="AY29" s="16">
        <f>SQRT(SUMXMY2(Data!$CE29:$DB29,Data!$CE$52:$DB$52))</f>
        <v>6.7445298517925183</v>
      </c>
      <c r="AZ29" s="16">
        <f>SQRT(SUMXMY2(Data!$CE29:$DB29,Data!$CE$53:$DB$53))</f>
        <v>3.4792909886744394</v>
      </c>
      <c r="BA29" s="16">
        <f>SQRT(SUMXMY2(Data!$CE29:$DB29,Data!$CE$54:$DB$54))</f>
        <v>2.9565366168879978</v>
      </c>
      <c r="BB29" s="16">
        <f>SQRT(SUMXMY2(Data!$CE29:$DB29,Data!$CE$55:$DB$55))</f>
        <v>4.2523936814125216</v>
      </c>
      <c r="BC29" s="16">
        <f>SQRT(SUMXMY2(Data!$CE29:$DB29,Data!$CE$56:$DB$56))</f>
        <v>4.5349189408025374</v>
      </c>
      <c r="BD29" s="16">
        <f>SQRT(SUMXMY2(Data!$CE29:$DB29,Data!$CE$57:$DB$57))</f>
        <v>5.114465859967857</v>
      </c>
      <c r="BE29" s="16">
        <f>SQRT(SUMXMY2(Data!$CE29:$DB29,Data!$CE$58:$DB$58))</f>
        <v>5.0614723873922003</v>
      </c>
      <c r="BF29" s="16">
        <f>SQRT(SUMXMY2(Data!$CE29:$DB29,Data!$CE$59:$DB$59))</f>
        <v>5.5220190524647599</v>
      </c>
      <c r="BG29" s="16">
        <f>SQRT(SUMXMY2(Data!$CE29:$DB29,Data!$CE$60:$DB$60))</f>
        <v>4.269418271133377</v>
      </c>
      <c r="BH29" s="16">
        <f>SQRT(SUMXMY2(Data!$CE29:$DB29,Data!$CE$61:$DB$61))</f>
        <v>4.3468170810368765</v>
      </c>
      <c r="BI29" s="16">
        <f>SQRT(SUMXMY2(Data!$CE29:$DB29,Data!$CE$62:$DB$62))</f>
        <v>10.23184946226138</v>
      </c>
      <c r="BJ29" s="16">
        <f>SQRT(SUMXMY2(Data!$CE29:$DB29,Data!$CE$63:$DB$63))</f>
        <v>6.3622129475477198</v>
      </c>
      <c r="BK29" s="16">
        <f>SQRT(SUMXMY2(Data!$CE29:$DB29,Data!$CE$64:$DB$64))</f>
        <v>6.7514469118391078</v>
      </c>
      <c r="BL29" s="16">
        <f>SQRT(SUMXMY2(Data!$CE29:$DB29,Data!$CE$65:$DB$65))</f>
        <v>5.0171053747656682</v>
      </c>
      <c r="BM29" s="16">
        <f>SQRT(SUMXMY2(Data!$CE29:$DB29,Data!$CE$66:$DB$66))</f>
        <v>4.593279302636696</v>
      </c>
      <c r="BN29" s="16">
        <f>SQRT(SUMXMY2(Data!$CE29:$DB29,Data!$CE$67:$DB$67))</f>
        <v>5.6134026588273382</v>
      </c>
      <c r="BO29" s="16">
        <f>SQRT(SUMXMY2(Data!$CE29:$DB29,Data!$CE$68:$DB$68))</f>
        <v>6.1046909761400565</v>
      </c>
      <c r="BP29" s="16">
        <f>SQRT(SUMXMY2(Data!$CE29:$DB29,Data!$CE$69:$DB$69))</f>
        <v>7.4240030425589296</v>
      </c>
      <c r="BQ29" s="16">
        <f>SQRT(SUMXMY2(Data!$CE29:$DB29,Data!$CE$70:$DB$70))</f>
        <v>6.8218593136091048</v>
      </c>
      <c r="BR29" s="16">
        <f>SQRT(SUMXMY2(Data!$CE29:$DB29,Data!$CE$71:$DB$71))</f>
        <v>7.1125381317868799</v>
      </c>
      <c r="BS29" s="16">
        <f>SQRT(SUMXMY2(Data!$CE29:$DB29,Data!$CE$72:$DB$72))</f>
        <v>5.5632005635454504</v>
      </c>
      <c r="BT29" s="16">
        <f>SQRT(SUMXMY2(Data!$CE29:$DB29,Data!$CE$73:$DB$73))</f>
        <v>5.8619949147078758</v>
      </c>
      <c r="BU29" s="16">
        <f>SQRT(SUMXMY2(Data!$CE29:$DB29,Data!$CE$74:$DB$74))</f>
        <v>7.3624707012914303</v>
      </c>
      <c r="BV29" s="16">
        <f>SQRT(SUMXMY2(Data!$CE29:$DB29,Data!$CE$75:$DB$75))</f>
        <v>5.2704138534108713</v>
      </c>
      <c r="BW29" s="16">
        <f>SQRT(SUMXMY2(Data!$CE29:$DB29,Data!$CE$76:$DB$76))</f>
        <v>2.7890994395524027</v>
      </c>
      <c r="BX29" s="16">
        <f>SQRT(SUMXMY2(Data!$CE29:$DB29,Data!$CE$77:$DB$77))</f>
        <v>6.2186384531427104</v>
      </c>
      <c r="BY29" s="16">
        <f>SQRT(SUMXMY2(Data!$CE29:$DB29,Data!$CE$78:$DB$78))</f>
        <v>7.191549547825498</v>
      </c>
      <c r="BZ29" s="16">
        <f>SQRT(SUMXMY2(Data!$CE29:$DB29,Data!$CE$79:$DB$79))</f>
        <v>4.122323841459937</v>
      </c>
      <c r="CA29" s="16">
        <f>SQRT(SUMXMY2(Data!$CE29:$DB29,Data!$CE$80:$DB$80))</f>
        <v>8.814519011388132</v>
      </c>
      <c r="CB29" s="16">
        <f>SQRT(SUMXMY2(Data!$CE29:$DB29,Data!$CE$81:$DB$81))</f>
        <v>7.5486711495337788</v>
      </c>
    </row>
    <row r="30" spans="1:80" x14ac:dyDescent="0.25">
      <c r="A30" s="20" t="str">
        <f>Data!C30</f>
        <v>Darlot2</v>
      </c>
      <c r="B30" s="16">
        <f>SQRT(SUMXMY2(Data!$CE3:$DB3,Data!$CE30:$DB30))</f>
        <v>6.9285830730931126</v>
      </c>
      <c r="C30" s="16">
        <f>SQRT(SUMXMY2(Data!$CE30:$DB30,Data!$CE$4:$DB$4))</f>
        <v>5.2412697297864712</v>
      </c>
      <c r="D30" s="16">
        <f>SQRT(SUMXMY2(Data!$CE30:$DB30,Data!$CE$5:$DB$5))</f>
        <v>3.245048914507656</v>
      </c>
      <c r="E30" s="16">
        <f>SQRT(SUMXMY2(Data!$CE30:$DB30,Data!$CE$6:$DB$6))</f>
        <v>6.4705064940713344</v>
      </c>
      <c r="F30" s="16">
        <f>SQRT(SUMXMY2(Data!$CE30:$DB30,Data!$CE$7:$DB$7))</f>
        <v>7.3728287159753227</v>
      </c>
      <c r="G30" s="16">
        <f>SQRT(SUMXMY2(Data!$CE30:$DB30,Data!$CE$8:$DB$8))</f>
        <v>5.9405004346626562</v>
      </c>
      <c r="H30" s="16">
        <f>SQRT(SUMXMY2(Data!$CE30:$DB30,Data!$CE$9:$DB$9))</f>
        <v>6.9965621977772834</v>
      </c>
      <c r="I30" s="16">
        <f>SQRT(SUMXMY2(Data!$CE30:$DB30,Data!$CE$10:$DB$10))</f>
        <v>4.9992945284224835</v>
      </c>
      <c r="J30" s="16">
        <f>SQRT(SUMXMY2(Data!$CE30:$DB30,Data!$CE$11:$DB$11))</f>
        <v>3.8287411192068999</v>
      </c>
      <c r="K30" s="16">
        <f>SQRT(SUMXMY2(Data!$CE30:$DB30,Data!$CE$12:$DB$12))</f>
        <v>5.0614965854487384</v>
      </c>
      <c r="L30" s="16">
        <f>SQRT(SUMXMY2(Data!$CE30:$DB30,Data!$CE$13:$DB$13))</f>
        <v>7.6315199827340399</v>
      </c>
      <c r="M30" s="16">
        <f>SQRT(SUMXMY2(Data!$CE30:$DB30,Data!$CE$14:$DB$14))</f>
        <v>4.5921761141789199</v>
      </c>
      <c r="N30" s="16">
        <f>SQRT(SUMXMY2(Data!$CE30:$DB30,Data!$CE$15:$DB$15))</f>
        <v>5.1890537994641655</v>
      </c>
      <c r="O30" s="16">
        <f>SQRT(SUMXMY2(Data!$CE30:$DB30,Data!$CE$16:$DB$16))</f>
        <v>5.2687291588278198</v>
      </c>
      <c r="P30" s="16">
        <f>SQRT(SUMXMY2(Data!$CE30:$DB30,Data!$CE$17:$DB$17))</f>
        <v>4.895682390057261</v>
      </c>
      <c r="Q30" s="16">
        <f>SQRT(SUMXMY2(Data!$CE30:$DB30,Data!$CE$18:$DB$18))</f>
        <v>7.562429522578884</v>
      </c>
      <c r="R30" s="16">
        <f>SQRT(SUMXMY2(Data!$CE30:$DB30,Data!$CE$19:$DB$19))</f>
        <v>6.746564263069704</v>
      </c>
      <c r="S30" s="16">
        <f>SQRT(SUMXMY2(Data!$CE30:$DB30,Data!$CE$20:$DB$20))</f>
        <v>6.6750918436569302</v>
      </c>
      <c r="T30" s="16">
        <f>SQRT(SUMXMY2(Data!$CE30:$DB30,Data!$CE$21:$DB$21))</f>
        <v>6.225810408000263</v>
      </c>
      <c r="U30" s="16">
        <f>SQRT(SUMXMY2(Data!$CE30:$DB30,Data!$CE$22:$DB$22))</f>
        <v>5.8822295723596696</v>
      </c>
      <c r="V30" s="16">
        <f>SQRT(SUMXMY2(Data!$CE30:$DB30,Data!$CE$23:$DB$23))</f>
        <v>6.4741914265298313</v>
      </c>
      <c r="W30" s="16">
        <f>SQRT(SUMXMY2(Data!$CE30:$DB30,Data!$CE$24:$DB$24))</f>
        <v>9.2711158192740957</v>
      </c>
      <c r="X30" s="16">
        <f>SQRT(SUMXMY2(Data!$CE30:$DB30,Data!$CE$25:$DB$25))</f>
        <v>7.3582332989810686</v>
      </c>
      <c r="Y30" s="16">
        <f>SQRT(SUMXMY2(Data!$CE30:$DB30,Data!$CE$26:$DB$26))</f>
        <v>6.3459596337256023</v>
      </c>
      <c r="Z30" s="16">
        <f>SQRT(SUMXMY2(Data!$CE30:$DB30,Data!$CE$27:$DB$27))</f>
        <v>5.813121374649076</v>
      </c>
      <c r="AA30" s="16">
        <f>SQRT(SUMXMY2(Data!$CE30:$DB30,Data!$CE$28:$DB$28))</f>
        <v>5.5238835898543668</v>
      </c>
      <c r="AB30" s="16">
        <f>SQRT(SUMXMY2(Data!$CE30:$DB30,Data!$CE$29:$DB$29))</f>
        <v>1.8161070846497838</v>
      </c>
      <c r="AC30" s="16">
        <f>SQRT(SUMXMY2(Data!$CE30:$DB30,Data!$CE$30:$DB$30))</f>
        <v>0</v>
      </c>
      <c r="AD30" s="16">
        <f>SQRT(SUMXMY2(Data!$CE30:$DB30,Data!$CE$31:$DB$31))</f>
        <v>6.5648644656419988</v>
      </c>
      <c r="AE30" s="16">
        <f>SQRT(SUMXMY2(Data!$CE30:$DB30,Data!$CE$32:$DB$32))</f>
        <v>5.4407015875821019</v>
      </c>
      <c r="AF30" s="16">
        <f>SQRT(SUMXMY2(Data!$CE30:$DB30,Data!$CE$33:$DB$33))</f>
        <v>7.4123860195099622</v>
      </c>
      <c r="AG30" s="16">
        <f>SQRT(SUMXMY2(Data!$CE30:$DB30,Data!$CE$34:$DB$34))</f>
        <v>7.8388955802891065</v>
      </c>
      <c r="AH30" s="16">
        <f>SQRT(SUMXMY2(Data!$CE30:$DB30,Data!$CE$35:$DB$35))</f>
        <v>6.5163409420653924</v>
      </c>
      <c r="AI30" s="16">
        <f>SQRT(SUMXMY2(Data!$CE30:$DB30,Data!$CE$36:$DB$36))</f>
        <v>7.4171503354058803</v>
      </c>
      <c r="AJ30" s="16">
        <f>SQRT(SUMXMY2(Data!$CE30:$DB30,Data!$CE$37:$DB$37))</f>
        <v>8.1911222164290951</v>
      </c>
      <c r="AK30" s="16">
        <f>SQRT(SUMXMY2(Data!$CE30:$DB30,Data!$CE$38:$DB$38))</f>
        <v>6.0808333363832894</v>
      </c>
      <c r="AL30" s="16">
        <f>SQRT(SUMXMY2(Data!$CE30:$DB30,Data!$CE$39:$DB$39))</f>
        <v>6.6231333945039204</v>
      </c>
      <c r="AM30" s="16">
        <f>SQRT(SUMXMY2(Data!$CE30:$DB30,Data!$CE$40:$DB$40))</f>
        <v>3.3087586372025131</v>
      </c>
      <c r="AN30" s="16">
        <f>SQRT(SUMXMY2(Data!$CE30:$DB30,Data!$CE$41:$DB$41))</f>
        <v>5.876595533336058</v>
      </c>
      <c r="AO30" s="16">
        <f>SQRT(SUMXMY2(Data!$CE30:$DB30,Data!$CE$42:$DB$42))</f>
        <v>8.7809290127894553</v>
      </c>
      <c r="AP30" s="16">
        <f>SQRT(SUMXMY2(Data!$CE30:$DB30,Data!$CE$43:$DB$43))</f>
        <v>4.6952051122175238</v>
      </c>
      <c r="AQ30" s="16">
        <f>SQRT(SUMXMY2(Data!$CE30:$DB30,Data!$CE$44:$DB$44))</f>
        <v>5.0574221314199139</v>
      </c>
      <c r="AR30" s="16">
        <f>SQRT(SUMXMY2(Data!$CE30:$DB30,Data!$CE$45:$DB$45))</f>
        <v>7.9751538697625746</v>
      </c>
      <c r="AS30" s="16">
        <f>SQRT(SUMXMY2(Data!$CE30:$DB30,Data!$CE$46:$DB$46))</f>
        <v>8.0171271968656139</v>
      </c>
      <c r="AT30" s="16">
        <f>SQRT(SUMXMY2(Data!$CE30:$DB30,Data!$CE$47:$DB$47))</f>
        <v>5.844686563049291</v>
      </c>
      <c r="AU30" s="16">
        <f>SQRT(SUMXMY2(Data!$CE30:$DB30,Data!$CE$48:$DB$48))</f>
        <v>4.7085596577132893</v>
      </c>
      <c r="AV30" s="16">
        <f>SQRT(SUMXMY2(Data!$CE30:$DB30,Data!$CE$49:$DB$49))</f>
        <v>6.6215560503361912</v>
      </c>
      <c r="AW30" s="16">
        <f>SQRT(SUMXMY2(Data!$CE30:$DB30,Data!$CE$50:$DB$50))</f>
        <v>7.1087598310162354</v>
      </c>
      <c r="AX30" s="16">
        <f>SQRT(SUMXMY2(Data!$CE30:$DB30,Data!$CE$51:$DB$51))</f>
        <v>5.524047256711186</v>
      </c>
      <c r="AY30" s="16">
        <f>SQRT(SUMXMY2(Data!$CE30:$DB30,Data!$CE$52:$DB$52))</f>
        <v>6.4665456047636436</v>
      </c>
      <c r="AZ30" s="16">
        <f>SQRT(SUMXMY2(Data!$CE30:$DB30,Data!$CE$53:$DB$53))</f>
        <v>4.1952806741785231</v>
      </c>
      <c r="BA30" s="16">
        <f>SQRT(SUMXMY2(Data!$CE30:$DB30,Data!$CE$54:$DB$54))</f>
        <v>3.8736062613404165</v>
      </c>
      <c r="BB30" s="16">
        <f>SQRT(SUMXMY2(Data!$CE30:$DB30,Data!$CE$55:$DB$55))</f>
        <v>5.359796101488751</v>
      </c>
      <c r="BC30" s="16">
        <f>SQRT(SUMXMY2(Data!$CE30:$DB30,Data!$CE$56:$DB$56))</f>
        <v>5.242121461304019</v>
      </c>
      <c r="BD30" s="16">
        <f>SQRT(SUMXMY2(Data!$CE30:$DB30,Data!$CE$57:$DB$57))</f>
        <v>5.6964695061118462</v>
      </c>
      <c r="BE30" s="16">
        <f>SQRT(SUMXMY2(Data!$CE30:$DB30,Data!$CE$58:$DB$58))</f>
        <v>4.6730262264476572</v>
      </c>
      <c r="BF30" s="16">
        <f>SQRT(SUMXMY2(Data!$CE30:$DB30,Data!$CE$59:$DB$59))</f>
        <v>5.1066889994412437</v>
      </c>
      <c r="BG30" s="16">
        <f>SQRT(SUMXMY2(Data!$CE30:$DB30,Data!$CE$60:$DB$60))</f>
        <v>4.0037809224279046</v>
      </c>
      <c r="BH30" s="16">
        <f>SQRT(SUMXMY2(Data!$CE30:$DB30,Data!$CE$61:$DB$61))</f>
        <v>3.9257734338976005</v>
      </c>
      <c r="BI30" s="16">
        <f>SQRT(SUMXMY2(Data!$CE30:$DB30,Data!$CE$62:$DB$62))</f>
        <v>10.401640183729754</v>
      </c>
      <c r="BJ30" s="16">
        <f>SQRT(SUMXMY2(Data!$CE30:$DB30,Data!$CE$63:$DB$63))</f>
        <v>6.7518040887746356</v>
      </c>
      <c r="BK30" s="16">
        <f>SQRT(SUMXMY2(Data!$CE30:$DB30,Data!$CE$64:$DB$64))</f>
        <v>6.3283301240468246</v>
      </c>
      <c r="BL30" s="16">
        <f>SQRT(SUMXMY2(Data!$CE30:$DB30,Data!$CE$65:$DB$65))</f>
        <v>4.5164945801207539</v>
      </c>
      <c r="BM30" s="16">
        <f>SQRT(SUMXMY2(Data!$CE30:$DB30,Data!$CE$66:$DB$66))</f>
        <v>4.8491170116007281</v>
      </c>
      <c r="BN30" s="16">
        <f>SQRT(SUMXMY2(Data!$CE30:$DB30,Data!$CE$67:$DB$67))</f>
        <v>5.7446588480827918</v>
      </c>
      <c r="BO30" s="16">
        <f>SQRT(SUMXMY2(Data!$CE30:$DB30,Data!$CE$68:$DB$68))</f>
        <v>5.9618497436330538</v>
      </c>
      <c r="BP30" s="16">
        <f>SQRT(SUMXMY2(Data!$CE30:$DB30,Data!$CE$69:$DB$69))</f>
        <v>7.5017254859022362</v>
      </c>
      <c r="BQ30" s="16">
        <f>SQRT(SUMXMY2(Data!$CE30:$DB30,Data!$CE$70:$DB$70))</f>
        <v>6.3665112347308801</v>
      </c>
      <c r="BR30" s="16">
        <f>SQRT(SUMXMY2(Data!$CE30:$DB30,Data!$CE$71:$DB$71))</f>
        <v>6.6454041148848484</v>
      </c>
      <c r="BS30" s="16">
        <f>SQRT(SUMXMY2(Data!$CE30:$DB30,Data!$CE$72:$DB$72))</f>
        <v>5.0741755730753484</v>
      </c>
      <c r="BT30" s="16">
        <f>SQRT(SUMXMY2(Data!$CE30:$DB30,Data!$CE$73:$DB$73))</f>
        <v>5.760678399822508</v>
      </c>
      <c r="BU30" s="16">
        <f>SQRT(SUMXMY2(Data!$CE30:$DB30,Data!$CE$74:$DB$74))</f>
        <v>7.0598863404542822</v>
      </c>
      <c r="BV30" s="16">
        <f>SQRT(SUMXMY2(Data!$CE30:$DB30,Data!$CE$75:$DB$75))</f>
        <v>5.427992241399159</v>
      </c>
      <c r="BW30" s="16">
        <f>SQRT(SUMXMY2(Data!$CE30:$DB30,Data!$CE$76:$DB$76))</f>
        <v>3.7597190647375704</v>
      </c>
      <c r="BX30" s="16">
        <f>SQRT(SUMXMY2(Data!$CE30:$DB30,Data!$CE$77:$DB$77))</f>
        <v>6.6204693460086146</v>
      </c>
      <c r="BY30" s="16">
        <f>SQRT(SUMXMY2(Data!$CE30:$DB30,Data!$CE$78:$DB$78))</f>
        <v>6.9918363200526183</v>
      </c>
      <c r="BZ30" s="16">
        <f>SQRT(SUMXMY2(Data!$CE30:$DB30,Data!$CE$79:$DB$79))</f>
        <v>4.1272373370231925</v>
      </c>
      <c r="CA30" s="16">
        <f>SQRT(SUMXMY2(Data!$CE30:$DB30,Data!$CE$80:$DB$80))</f>
        <v>9.1091363096967886</v>
      </c>
      <c r="CB30" s="16">
        <f>SQRT(SUMXMY2(Data!$CE30:$DB30,Data!$CE$81:$DB$81))</f>
        <v>7.540960230627161</v>
      </c>
    </row>
    <row r="31" spans="1:80" x14ac:dyDescent="0.25">
      <c r="A31" s="20" t="str">
        <f>Data!C31</f>
        <v>Griffins_Find1</v>
      </c>
      <c r="B31" s="16">
        <f>SQRT(SUMXMY2(Data!$CE3:$DB3,Data!$CE31:$DB31))</f>
        <v>7.552036377750996</v>
      </c>
      <c r="C31" s="16">
        <f>SQRT(SUMXMY2(Data!$CE31:$DB31,Data!$CE$4:$DB$4))</f>
        <v>6.8063016115071093</v>
      </c>
      <c r="D31" s="16">
        <f>SQRT(SUMXMY2(Data!$CE31:$DB31,Data!$CE$5:$DB$5))</f>
        <v>7.5701577639930502</v>
      </c>
      <c r="E31" s="16">
        <f>SQRT(SUMXMY2(Data!$CE31:$DB31,Data!$CE$6:$DB$6))</f>
        <v>8.3158446863679263</v>
      </c>
      <c r="F31" s="16">
        <f>SQRT(SUMXMY2(Data!$CE31:$DB31,Data!$CE$7:$DB$7))</f>
        <v>5.924922526208257</v>
      </c>
      <c r="G31" s="16">
        <f>SQRT(SUMXMY2(Data!$CE31:$DB31,Data!$CE$8:$DB$8))</f>
        <v>3.5621524115152741</v>
      </c>
      <c r="H31" s="16">
        <f>SQRT(SUMXMY2(Data!$CE31:$DB31,Data!$CE$9:$DB$9))</f>
        <v>9.022589906131536</v>
      </c>
      <c r="I31" s="16">
        <f>SQRT(SUMXMY2(Data!$CE31:$DB31,Data!$CE$10:$DB$10))</f>
        <v>8.222748887986846</v>
      </c>
      <c r="J31" s="16">
        <f>SQRT(SUMXMY2(Data!$CE31:$DB31,Data!$CE$11:$DB$11))</f>
        <v>5.7134855258907411</v>
      </c>
      <c r="K31" s="16">
        <f>SQRT(SUMXMY2(Data!$CE31:$DB31,Data!$CE$12:$DB$12))</f>
        <v>6.6474791203923704</v>
      </c>
      <c r="L31" s="16">
        <f>SQRT(SUMXMY2(Data!$CE31:$DB31,Data!$CE$13:$DB$13))</f>
        <v>7.8762453284871574</v>
      </c>
      <c r="M31" s="16">
        <f>SQRT(SUMXMY2(Data!$CE31:$DB31,Data!$CE$14:$DB$14))</f>
        <v>6.7225817896136295</v>
      </c>
      <c r="N31" s="16">
        <f>SQRT(SUMXMY2(Data!$CE31:$DB31,Data!$CE$15:$DB$15))</f>
        <v>6.4325946699513104</v>
      </c>
      <c r="O31" s="16">
        <f>SQRT(SUMXMY2(Data!$CE31:$DB31,Data!$CE$16:$DB$16))</f>
        <v>6.8952878845988526</v>
      </c>
      <c r="P31" s="16">
        <f>SQRT(SUMXMY2(Data!$CE31:$DB31,Data!$CE$17:$DB$17))</f>
        <v>6.608883227631897</v>
      </c>
      <c r="Q31" s="16">
        <f>SQRT(SUMXMY2(Data!$CE31:$DB31,Data!$CE$18:$DB$18))</f>
        <v>4.5267868448419906</v>
      </c>
      <c r="R31" s="16">
        <f>SQRT(SUMXMY2(Data!$CE31:$DB31,Data!$CE$19:$DB$19))</f>
        <v>4.1587733855924016</v>
      </c>
      <c r="S31" s="16">
        <f>SQRT(SUMXMY2(Data!$CE31:$DB31,Data!$CE$20:$DB$20))</f>
        <v>5.1754103290609965</v>
      </c>
      <c r="T31" s="16">
        <f>SQRT(SUMXMY2(Data!$CE31:$DB31,Data!$CE$21:$DB$21))</f>
        <v>3.4458271224309391</v>
      </c>
      <c r="U31" s="16">
        <f>SQRT(SUMXMY2(Data!$CE31:$DB31,Data!$CE$22:$DB$22))</f>
        <v>6.4208442547095084</v>
      </c>
      <c r="V31" s="16">
        <f>SQRT(SUMXMY2(Data!$CE31:$DB31,Data!$CE$23:$DB$23))</f>
        <v>6.9464951057238427</v>
      </c>
      <c r="W31" s="16">
        <f>SQRT(SUMXMY2(Data!$CE31:$DB31,Data!$CE$24:$DB$24))</f>
        <v>5.8341976596593161</v>
      </c>
      <c r="X31" s="16">
        <f>SQRT(SUMXMY2(Data!$CE31:$DB31,Data!$CE$25:$DB$25))</f>
        <v>6.6460992371482792</v>
      </c>
      <c r="Y31" s="16">
        <f>SQRT(SUMXMY2(Data!$CE31:$DB31,Data!$CE$26:$DB$26))</f>
        <v>4.052556910483661</v>
      </c>
      <c r="Z31" s="16">
        <f>SQRT(SUMXMY2(Data!$CE31:$DB31,Data!$CE$27:$DB$27))</f>
        <v>4.4359097991338281</v>
      </c>
      <c r="AA31" s="16">
        <f>SQRT(SUMXMY2(Data!$CE31:$DB31,Data!$CE$28:$DB$28))</f>
        <v>7.0267219035671253</v>
      </c>
      <c r="AB31" s="16">
        <f>SQRT(SUMXMY2(Data!$CE31:$DB31,Data!$CE$29:$DB$29))</f>
        <v>6.8831400958103925</v>
      </c>
      <c r="AC31" s="16">
        <f>SQRT(SUMXMY2(Data!$CE31:$DB31,Data!$CE$30:$DB$30))</f>
        <v>6.5648644656419988</v>
      </c>
      <c r="AD31" s="16">
        <f>SQRT(SUMXMY2(Data!$CE31:$DB31,Data!$CE$31:$DB$31))</f>
        <v>0</v>
      </c>
      <c r="AE31" s="16">
        <f>SQRT(SUMXMY2(Data!$CE31:$DB31,Data!$CE$32:$DB$32))</f>
        <v>6.484673456829098</v>
      </c>
      <c r="AF31" s="16">
        <f>SQRT(SUMXMY2(Data!$CE31:$DB31,Data!$CE$33:$DB$33))</f>
        <v>3.9149675808455688</v>
      </c>
      <c r="AG31" s="16">
        <f>SQRT(SUMXMY2(Data!$CE31:$DB31,Data!$CE$34:$DB$34))</f>
        <v>3.4818238176119607</v>
      </c>
      <c r="AH31" s="16">
        <f>SQRT(SUMXMY2(Data!$CE31:$DB31,Data!$CE$35:$DB$35))</f>
        <v>5.1874317409991306</v>
      </c>
      <c r="AI31" s="16">
        <f>SQRT(SUMXMY2(Data!$CE31:$DB31,Data!$CE$36:$DB$36))</f>
        <v>6.5133339839487849</v>
      </c>
      <c r="AJ31" s="16">
        <f>SQRT(SUMXMY2(Data!$CE31:$DB31,Data!$CE$37:$DB$37))</f>
        <v>4.7458570185883264</v>
      </c>
      <c r="AK31" s="16">
        <f>SQRT(SUMXMY2(Data!$CE31:$DB31,Data!$CE$38:$DB$38))</f>
        <v>6.9127860674573078</v>
      </c>
      <c r="AL31" s="16">
        <f>SQRT(SUMXMY2(Data!$CE31:$DB31,Data!$CE$39:$DB$39))</f>
        <v>6.7525093996550156</v>
      </c>
      <c r="AM31" s="16">
        <f>SQRT(SUMXMY2(Data!$CE31:$DB31,Data!$CE$40:$DB$40))</f>
        <v>5.8822221788753284</v>
      </c>
      <c r="AN31" s="16">
        <f>SQRT(SUMXMY2(Data!$CE31:$DB31,Data!$CE$41:$DB$41))</f>
        <v>4.3949088416488262</v>
      </c>
      <c r="AO31" s="16">
        <f>SQRT(SUMXMY2(Data!$CE31:$DB31,Data!$CE$42:$DB$42))</f>
        <v>5.1986975095436492</v>
      </c>
      <c r="AP31" s="16">
        <f>SQRT(SUMXMY2(Data!$CE31:$DB31,Data!$CE$43:$DB$43))</f>
        <v>6.8386130844427653</v>
      </c>
      <c r="AQ31" s="16">
        <f>SQRT(SUMXMY2(Data!$CE31:$DB31,Data!$CE$44:$DB$44))</f>
        <v>6.3308370445216431</v>
      </c>
      <c r="AR31" s="16">
        <f>SQRT(SUMXMY2(Data!$CE31:$DB31,Data!$CE$45:$DB$45))</f>
        <v>5.0548735122414312</v>
      </c>
      <c r="AS31" s="16">
        <f>SQRT(SUMXMY2(Data!$CE31:$DB31,Data!$CE$46:$DB$46))</f>
        <v>5.0819087067694131</v>
      </c>
      <c r="AT31" s="16">
        <f>SQRT(SUMXMY2(Data!$CE31:$DB31,Data!$CE$47:$DB$47))</f>
        <v>4.1778006903239948</v>
      </c>
      <c r="AU31" s="16">
        <f>SQRT(SUMXMY2(Data!$CE31:$DB31,Data!$CE$48:$DB$48))</f>
        <v>4.2468992436896613</v>
      </c>
      <c r="AV31" s="16">
        <f>SQRT(SUMXMY2(Data!$CE31:$DB31,Data!$CE$49:$DB$49))</f>
        <v>4.4691448865106906</v>
      </c>
      <c r="AW31" s="16">
        <f>SQRT(SUMXMY2(Data!$CE31:$DB31,Data!$CE$50:$DB$50))</f>
        <v>5.0993304345466388</v>
      </c>
      <c r="AX31" s="16">
        <f>SQRT(SUMXMY2(Data!$CE31:$DB31,Data!$CE$51:$DB$51))</f>
        <v>4.5118780453300094</v>
      </c>
      <c r="AY31" s="16">
        <f>SQRT(SUMXMY2(Data!$CE31:$DB31,Data!$CE$52:$DB$52))</f>
        <v>4.4630928549095259</v>
      </c>
      <c r="AZ31" s="16">
        <f>SQRT(SUMXMY2(Data!$CE31:$DB31,Data!$CE$53:$DB$53))</f>
        <v>6.2178203328901249</v>
      </c>
      <c r="BA31" s="16">
        <f>SQRT(SUMXMY2(Data!$CE31:$DB31,Data!$CE$54:$DB$54))</f>
        <v>6.6042608164420944</v>
      </c>
      <c r="BB31" s="16">
        <f>SQRT(SUMXMY2(Data!$CE31:$DB31,Data!$CE$55:$DB$55))</f>
        <v>8.4448390655682743</v>
      </c>
      <c r="BC31" s="16">
        <f>SQRT(SUMXMY2(Data!$CE31:$DB31,Data!$CE$56:$DB$56))</f>
        <v>8.4388902156797894</v>
      </c>
      <c r="BD31" s="16">
        <f>SQRT(SUMXMY2(Data!$CE31:$DB31,Data!$CE$57:$DB$57))</f>
        <v>7.0599301056120014</v>
      </c>
      <c r="BE31" s="16">
        <f>SQRT(SUMXMY2(Data!$CE31:$DB31,Data!$CE$58:$DB$58))</f>
        <v>8.0744825103730076</v>
      </c>
      <c r="BF31" s="16">
        <f>SQRT(SUMXMY2(Data!$CE31:$DB31,Data!$CE$59:$DB$59))</f>
        <v>7.7985721080463675</v>
      </c>
      <c r="BG31" s="16">
        <f>SQRT(SUMXMY2(Data!$CE31:$DB31,Data!$CE$60:$DB$60))</f>
        <v>7.7765094544935858</v>
      </c>
      <c r="BH31" s="16">
        <f>SQRT(SUMXMY2(Data!$CE31:$DB31,Data!$CE$61:$DB$61))</f>
        <v>6.4256292539760684</v>
      </c>
      <c r="BI31" s="16">
        <f>SQRT(SUMXMY2(Data!$CE31:$DB31,Data!$CE$62:$DB$62))</f>
        <v>7.151589802566888</v>
      </c>
      <c r="BJ31" s="16">
        <f>SQRT(SUMXMY2(Data!$CE31:$DB31,Data!$CE$63:$DB$63))</f>
        <v>6.37995829663656</v>
      </c>
      <c r="BK31" s="16">
        <f>SQRT(SUMXMY2(Data!$CE31:$DB31,Data!$CE$64:$DB$64))</f>
        <v>6.2376788078147971</v>
      </c>
      <c r="BL31" s="16">
        <f>SQRT(SUMXMY2(Data!$CE31:$DB31,Data!$CE$65:$DB$65))</f>
        <v>5.7668000217536273</v>
      </c>
      <c r="BM31" s="16">
        <f>SQRT(SUMXMY2(Data!$CE31:$DB31,Data!$CE$66:$DB$66))</f>
        <v>6.0169840170457798</v>
      </c>
      <c r="BN31" s="16">
        <f>SQRT(SUMXMY2(Data!$CE31:$DB31,Data!$CE$67:$DB$67))</f>
        <v>5.8890316345072131</v>
      </c>
      <c r="BO31" s="16">
        <f>SQRT(SUMXMY2(Data!$CE31:$DB31,Data!$CE$68:$DB$68))</f>
        <v>8.1788102886220582</v>
      </c>
      <c r="BP31" s="16">
        <f>SQRT(SUMXMY2(Data!$CE31:$DB31,Data!$CE$69:$DB$69))</f>
        <v>5.9484484893276264</v>
      </c>
      <c r="BQ31" s="16">
        <f>SQRT(SUMXMY2(Data!$CE31:$DB31,Data!$CE$70:$DB$70))</f>
        <v>3.6358595262552518</v>
      </c>
      <c r="BR31" s="16">
        <f>SQRT(SUMXMY2(Data!$CE31:$DB31,Data!$CE$71:$DB$71))</f>
        <v>4.5867821068503343</v>
      </c>
      <c r="BS31" s="16">
        <f>SQRT(SUMXMY2(Data!$CE31:$DB31,Data!$CE$72:$DB$72))</f>
        <v>4.1234321230401578</v>
      </c>
      <c r="BT31" s="16">
        <f>SQRT(SUMXMY2(Data!$CE31:$DB31,Data!$CE$73:$DB$73))</f>
        <v>6.4044694473055133</v>
      </c>
      <c r="BU31" s="16">
        <f>SQRT(SUMXMY2(Data!$CE31:$DB31,Data!$CE$74:$DB$74))</f>
        <v>2.8668400512031034</v>
      </c>
      <c r="BV31" s="16">
        <f>SQRT(SUMXMY2(Data!$CE31:$DB31,Data!$CE$75:$DB$75))</f>
        <v>6.5749113900937619</v>
      </c>
      <c r="BW31" s="16">
        <f>SQRT(SUMXMY2(Data!$CE31:$DB31,Data!$CE$76:$DB$76))</f>
        <v>7.7011087690867086</v>
      </c>
      <c r="BX31" s="16">
        <f>SQRT(SUMXMY2(Data!$CE31:$DB31,Data!$CE$77:$DB$77))</f>
        <v>4.786338852716578</v>
      </c>
      <c r="BY31" s="16">
        <f>SQRT(SUMXMY2(Data!$CE31:$DB31,Data!$CE$78:$DB$78))</f>
        <v>4.209026232925372</v>
      </c>
      <c r="BZ31" s="16">
        <f>SQRT(SUMXMY2(Data!$CE31:$DB31,Data!$CE$79:$DB$79))</f>
        <v>6.9325251871519677</v>
      </c>
      <c r="CA31" s="16">
        <f>SQRT(SUMXMY2(Data!$CE31:$DB31,Data!$CE$80:$DB$80))</f>
        <v>5.280420520798085</v>
      </c>
      <c r="CB31" s="16">
        <f>SQRT(SUMXMY2(Data!$CE31:$DB31,Data!$CE$81:$DB$81))</f>
        <v>4.3462620176456577</v>
      </c>
    </row>
    <row r="32" spans="1:80" x14ac:dyDescent="0.25">
      <c r="A32" s="20" t="str">
        <f>Data!C32</f>
        <v>Chalice</v>
      </c>
      <c r="B32" s="16">
        <f>SQRT(SUMXMY2(Data!$CE3:$DB3,Data!$CE32:$DB32))</f>
        <v>5.2508382509914888</v>
      </c>
      <c r="C32" s="16">
        <f>SQRT(SUMXMY2(Data!$CE32:$DB32,Data!$CE$4:$DB$4))</f>
        <v>3.8458051736222729</v>
      </c>
      <c r="D32" s="16">
        <f>SQRT(SUMXMY2(Data!$CE32:$DB32,Data!$CE$5:$DB$5))</f>
        <v>4.9947026472425291</v>
      </c>
      <c r="E32" s="16">
        <f>SQRT(SUMXMY2(Data!$CE32:$DB32,Data!$CE$6:$DB$6))</f>
        <v>5.8103338436255809</v>
      </c>
      <c r="F32" s="16">
        <f>SQRT(SUMXMY2(Data!$CE32:$DB32,Data!$CE$7:$DB$7))</f>
        <v>6.8349104663473756</v>
      </c>
      <c r="G32" s="16">
        <f>SQRT(SUMXMY2(Data!$CE32:$DB32,Data!$CE$8:$DB$8))</f>
        <v>5.0734051017915078</v>
      </c>
      <c r="H32" s="16">
        <f>SQRT(SUMXMY2(Data!$CE32:$DB32,Data!$CE$9:$DB$9))</f>
        <v>8.2557267564032628</v>
      </c>
      <c r="I32" s="16">
        <f>SQRT(SUMXMY2(Data!$CE32:$DB32,Data!$CE$10:$DB$10))</f>
        <v>6.9702059180398379</v>
      </c>
      <c r="J32" s="16">
        <f>SQRT(SUMXMY2(Data!$CE32:$DB32,Data!$CE$11:$DB$11))</f>
        <v>4.6295863740417893</v>
      </c>
      <c r="K32" s="16">
        <f>SQRT(SUMXMY2(Data!$CE32:$DB32,Data!$CE$12:$DB$12))</f>
        <v>5.0794186346089152</v>
      </c>
      <c r="L32" s="16">
        <f>SQRT(SUMXMY2(Data!$CE32:$DB32,Data!$CE$13:$DB$13))</f>
        <v>6.908451884538203</v>
      </c>
      <c r="M32" s="16">
        <f>SQRT(SUMXMY2(Data!$CE32:$DB32,Data!$CE$14:$DB$14))</f>
        <v>5.7358512997818663</v>
      </c>
      <c r="N32" s="16">
        <f>SQRT(SUMXMY2(Data!$CE32:$DB32,Data!$CE$15:$DB$15))</f>
        <v>5.9382189951392599</v>
      </c>
      <c r="O32" s="16">
        <f>SQRT(SUMXMY2(Data!$CE32:$DB32,Data!$CE$16:$DB$16))</f>
        <v>5.6142440088403518</v>
      </c>
      <c r="P32" s="16">
        <f>SQRT(SUMXMY2(Data!$CE32:$DB32,Data!$CE$17:$DB$17))</f>
        <v>5.2212496773311905</v>
      </c>
      <c r="Q32" s="16">
        <f>SQRT(SUMXMY2(Data!$CE32:$DB32,Data!$CE$18:$DB$18))</f>
        <v>5.8674076848710683</v>
      </c>
      <c r="R32" s="16">
        <f>SQRT(SUMXMY2(Data!$CE32:$DB32,Data!$CE$19:$DB$19))</f>
        <v>6.0253522310012899</v>
      </c>
      <c r="S32" s="16">
        <f>SQRT(SUMXMY2(Data!$CE32:$DB32,Data!$CE$20:$DB$20))</f>
        <v>5.6791429477208837</v>
      </c>
      <c r="T32" s="16">
        <f>SQRT(SUMXMY2(Data!$CE32:$DB32,Data!$CE$21:$DB$21))</f>
        <v>5.9941936395202617</v>
      </c>
      <c r="U32" s="16">
        <f>SQRT(SUMXMY2(Data!$CE32:$DB32,Data!$CE$22:$DB$22))</f>
        <v>6.305609898367182</v>
      </c>
      <c r="V32" s="16">
        <f>SQRT(SUMXMY2(Data!$CE32:$DB32,Data!$CE$23:$DB$23))</f>
        <v>6.3226087732137062</v>
      </c>
      <c r="W32" s="16">
        <f>SQRT(SUMXMY2(Data!$CE32:$DB32,Data!$CE$24:$DB$24))</f>
        <v>8.4820880149510796</v>
      </c>
      <c r="X32" s="16">
        <f>SQRT(SUMXMY2(Data!$CE32:$DB32,Data!$CE$25:$DB$25))</f>
        <v>6.8273020538170908</v>
      </c>
      <c r="Y32" s="16">
        <f>SQRT(SUMXMY2(Data!$CE32:$DB32,Data!$CE$26:$DB$26))</f>
        <v>5.2016761391117203</v>
      </c>
      <c r="Z32" s="16">
        <f>SQRT(SUMXMY2(Data!$CE32:$DB32,Data!$CE$27:$DB$27))</f>
        <v>5.5309202300758242</v>
      </c>
      <c r="AA32" s="16">
        <f>SQRT(SUMXMY2(Data!$CE32:$DB32,Data!$CE$28:$DB$28))</f>
        <v>2.7160463826804651</v>
      </c>
      <c r="AB32" s="16">
        <f>SQRT(SUMXMY2(Data!$CE32:$DB32,Data!$CE$29:$DB$29))</f>
        <v>5.579739208148621</v>
      </c>
      <c r="AC32" s="16">
        <f>SQRT(SUMXMY2(Data!$CE32:$DB32,Data!$CE$30:$DB$30))</f>
        <v>5.4407015875821019</v>
      </c>
      <c r="AD32" s="16">
        <f>SQRT(SUMXMY2(Data!$CE32:$DB32,Data!$CE$31:$DB$31))</f>
        <v>6.484673456829098</v>
      </c>
      <c r="AE32" s="16">
        <f>SQRT(SUMXMY2(Data!$CE32:$DB32,Data!$CE$32:$DB$32))</f>
        <v>0</v>
      </c>
      <c r="AF32" s="16">
        <f>SQRT(SUMXMY2(Data!$CE32:$DB32,Data!$CE$33:$DB$33))</f>
        <v>6.3826408719877064</v>
      </c>
      <c r="AG32" s="16">
        <f>SQRT(SUMXMY2(Data!$CE32:$DB32,Data!$CE$34:$DB$34))</f>
        <v>6.7609986988703428</v>
      </c>
      <c r="AH32" s="16">
        <f>SQRT(SUMXMY2(Data!$CE32:$DB32,Data!$CE$35:$DB$35))</f>
        <v>5.3807594005930479</v>
      </c>
      <c r="AI32" s="16">
        <f>SQRT(SUMXMY2(Data!$CE32:$DB32,Data!$CE$36:$DB$36))</f>
        <v>5.3709637451824976</v>
      </c>
      <c r="AJ32" s="16">
        <f>SQRT(SUMXMY2(Data!$CE32:$DB32,Data!$CE$37:$DB$37))</f>
        <v>7.0188642187742945</v>
      </c>
      <c r="AK32" s="16">
        <f>SQRT(SUMXMY2(Data!$CE32:$DB32,Data!$CE$38:$DB$38))</f>
        <v>4.9610124878020239</v>
      </c>
      <c r="AL32" s="16">
        <f>SQRT(SUMXMY2(Data!$CE32:$DB32,Data!$CE$39:$DB$39))</f>
        <v>4.6067113715032928</v>
      </c>
      <c r="AM32" s="16">
        <f>SQRT(SUMXMY2(Data!$CE32:$DB32,Data!$CE$40:$DB$40))</f>
        <v>6.0620175795956222</v>
      </c>
      <c r="AN32" s="16">
        <f>SQRT(SUMXMY2(Data!$CE32:$DB32,Data!$CE$41:$DB$41))</f>
        <v>5.660413616900251</v>
      </c>
      <c r="AO32" s="16">
        <f>SQRT(SUMXMY2(Data!$CE32:$DB32,Data!$CE$42:$DB$42))</f>
        <v>7.6723590097420749</v>
      </c>
      <c r="AP32" s="16">
        <f>SQRT(SUMXMY2(Data!$CE32:$DB32,Data!$CE$43:$DB$43))</f>
        <v>6.2193524799083626</v>
      </c>
      <c r="AQ32" s="16">
        <f>SQRT(SUMXMY2(Data!$CE32:$DB32,Data!$CE$44:$DB$44))</f>
        <v>6.5328581699959107</v>
      </c>
      <c r="AR32" s="16">
        <f>SQRT(SUMXMY2(Data!$CE32:$DB32,Data!$CE$45:$DB$45))</f>
        <v>6.6268706189027462</v>
      </c>
      <c r="AS32" s="16">
        <f>SQRT(SUMXMY2(Data!$CE32:$DB32,Data!$CE$46:$DB$46))</f>
        <v>6.6904906424895767</v>
      </c>
      <c r="AT32" s="16">
        <f>SQRT(SUMXMY2(Data!$CE32:$DB32,Data!$CE$47:$DB$47))</f>
        <v>5.3346418406547684</v>
      </c>
      <c r="AU32" s="16">
        <f>SQRT(SUMXMY2(Data!$CE32:$DB32,Data!$CE$48:$DB$48))</f>
        <v>5.2913857160017974</v>
      </c>
      <c r="AV32" s="16">
        <f>SQRT(SUMXMY2(Data!$CE32:$DB32,Data!$CE$49:$DB$49))</f>
        <v>5.4889952120770928</v>
      </c>
      <c r="AW32" s="16">
        <f>SQRT(SUMXMY2(Data!$CE32:$DB32,Data!$CE$50:$DB$50))</f>
        <v>5.8592816003157386</v>
      </c>
      <c r="AX32" s="16">
        <f>SQRT(SUMXMY2(Data!$CE32:$DB32,Data!$CE$51:$DB$51))</f>
        <v>6.244041070705161</v>
      </c>
      <c r="AY32" s="16">
        <f>SQRT(SUMXMY2(Data!$CE32:$DB32,Data!$CE$52:$DB$52))</f>
        <v>5.9380060336190379</v>
      </c>
      <c r="AZ32" s="16">
        <f>SQRT(SUMXMY2(Data!$CE32:$DB32,Data!$CE$53:$DB$53))</f>
        <v>5.6888235833280607</v>
      </c>
      <c r="BA32" s="16">
        <f>SQRT(SUMXMY2(Data!$CE32:$DB32,Data!$CE$54:$DB$54))</f>
        <v>6.059498015758936</v>
      </c>
      <c r="BB32" s="16">
        <f>SQRT(SUMXMY2(Data!$CE32:$DB32,Data!$CE$55:$DB$55))</f>
        <v>6.8396454332268526</v>
      </c>
      <c r="BC32" s="16">
        <f>SQRT(SUMXMY2(Data!$CE32:$DB32,Data!$CE$56:$DB$56))</f>
        <v>6.5615314040580115</v>
      </c>
      <c r="BD32" s="16">
        <f>SQRT(SUMXMY2(Data!$CE32:$DB32,Data!$CE$57:$DB$57))</f>
        <v>4.6025842624158635</v>
      </c>
      <c r="BE32" s="16">
        <f>SQRT(SUMXMY2(Data!$CE32:$DB32,Data!$CE$58:$DB$58))</f>
        <v>6.3485633068642215</v>
      </c>
      <c r="BF32" s="16">
        <f>SQRT(SUMXMY2(Data!$CE32:$DB32,Data!$CE$59:$DB$59))</f>
        <v>6.1989148989625189</v>
      </c>
      <c r="BG32" s="16">
        <f>SQRT(SUMXMY2(Data!$CE32:$DB32,Data!$CE$60:$DB$60))</f>
        <v>6.0462111779359917</v>
      </c>
      <c r="BH32" s="16">
        <f>SQRT(SUMXMY2(Data!$CE32:$DB32,Data!$CE$61:$DB$61))</f>
        <v>5.8664351399268773</v>
      </c>
      <c r="BI32" s="16">
        <f>SQRT(SUMXMY2(Data!$CE32:$DB32,Data!$CE$62:$DB$62))</f>
        <v>9.4428723614574928</v>
      </c>
      <c r="BJ32" s="16">
        <f>SQRT(SUMXMY2(Data!$CE32:$DB32,Data!$CE$63:$DB$63))</f>
        <v>5.3090651530778938</v>
      </c>
      <c r="BK32" s="16">
        <f>SQRT(SUMXMY2(Data!$CE32:$DB32,Data!$CE$64:$DB$64))</f>
        <v>5.0709936256389101</v>
      </c>
      <c r="BL32" s="16">
        <f>SQRT(SUMXMY2(Data!$CE32:$DB32,Data!$CE$65:$DB$65))</f>
        <v>2.0109375640578637</v>
      </c>
      <c r="BM32" s="16">
        <f>SQRT(SUMXMY2(Data!$CE32:$DB32,Data!$CE$66:$DB$66))</f>
        <v>3.3925592714266175</v>
      </c>
      <c r="BN32" s="16">
        <f>SQRT(SUMXMY2(Data!$CE32:$DB32,Data!$CE$67:$DB$67))</f>
        <v>4.1998123415468935</v>
      </c>
      <c r="BO32" s="16">
        <f>SQRT(SUMXMY2(Data!$CE32:$DB32,Data!$CE$68:$DB$68))</f>
        <v>6.2159198221618839</v>
      </c>
      <c r="BP32" s="16">
        <f>SQRT(SUMXMY2(Data!$CE32:$DB32,Data!$CE$69:$DB$69))</f>
        <v>5.6354091220492766</v>
      </c>
      <c r="BQ32" s="16">
        <f>SQRT(SUMXMY2(Data!$CE32:$DB32,Data!$CE$70:$DB$70))</f>
        <v>5.9785872864421785</v>
      </c>
      <c r="BR32" s="16">
        <f>SQRT(SUMXMY2(Data!$CE32:$DB32,Data!$CE$71:$DB$71))</f>
        <v>6.8030629013653572</v>
      </c>
      <c r="BS32" s="16">
        <f>SQRT(SUMXMY2(Data!$CE32:$DB32,Data!$CE$72:$DB$72))</f>
        <v>5.973724090010835</v>
      </c>
      <c r="BT32" s="16">
        <f>SQRT(SUMXMY2(Data!$CE32:$DB32,Data!$CE$73:$DB$73))</f>
        <v>6.588271730943025</v>
      </c>
      <c r="BU32" s="16">
        <f>SQRT(SUMXMY2(Data!$CE32:$DB32,Data!$CE$74:$DB$74))</f>
        <v>6.6972186434217207</v>
      </c>
      <c r="BV32" s="16">
        <f>SQRT(SUMXMY2(Data!$CE32:$DB32,Data!$CE$75:$DB$75))</f>
        <v>5.9505370472456995</v>
      </c>
      <c r="BW32" s="16">
        <f>SQRT(SUMXMY2(Data!$CE32:$DB32,Data!$CE$76:$DB$76))</f>
        <v>5.9664794394251253</v>
      </c>
      <c r="BX32" s="16">
        <f>SQRT(SUMXMY2(Data!$CE32:$DB32,Data!$CE$77:$DB$77))</f>
        <v>5.3723506322258769</v>
      </c>
      <c r="BY32" s="16">
        <f>SQRT(SUMXMY2(Data!$CE32:$DB32,Data!$CE$78:$DB$78))</f>
        <v>5.6271036781518982</v>
      </c>
      <c r="BZ32" s="16">
        <f>SQRT(SUMXMY2(Data!$CE32:$DB32,Data!$CE$79:$DB$79))</f>
        <v>4.6281919459916496</v>
      </c>
      <c r="CA32" s="16">
        <f>SQRT(SUMXMY2(Data!$CE32:$DB32,Data!$CE$80:$DB$80))</f>
        <v>7.7543253629618567</v>
      </c>
      <c r="CB32" s="16">
        <f>SQRT(SUMXMY2(Data!$CE32:$DB32,Data!$CE$81:$DB$81))</f>
        <v>6.3193754743138735</v>
      </c>
    </row>
    <row r="33" spans="1:80" x14ac:dyDescent="0.25">
      <c r="A33" s="20" t="str">
        <f>Data!C33</f>
        <v>Griffins_Find2</v>
      </c>
      <c r="B33" s="16">
        <f>SQRT(SUMXMY2(Data!$CE3:$DB3,Data!$CE33:$DB33))</f>
        <v>6.1947486382072654</v>
      </c>
      <c r="C33" s="16">
        <f>SQRT(SUMXMY2(Data!$CE33:$DB33,Data!$CE$4:$DB$4))</f>
        <v>6.2701008357248318</v>
      </c>
      <c r="D33" s="16">
        <f>SQRT(SUMXMY2(Data!$CE33:$DB33,Data!$CE$5:$DB$5))</f>
        <v>7.659782493003334</v>
      </c>
      <c r="E33" s="16">
        <f>SQRT(SUMXMY2(Data!$CE33:$DB33,Data!$CE$6:$DB$6))</f>
        <v>7.7039539976037039</v>
      </c>
      <c r="F33" s="16">
        <f>SQRT(SUMXMY2(Data!$CE33:$DB33,Data!$CE$7:$DB$7))</f>
        <v>4.7202724123469588</v>
      </c>
      <c r="G33" s="16">
        <f>SQRT(SUMXMY2(Data!$CE33:$DB33,Data!$CE$8:$DB$8))</f>
        <v>3.4829334929832898</v>
      </c>
      <c r="H33" s="16">
        <f>SQRT(SUMXMY2(Data!$CE33:$DB33,Data!$CE$9:$DB$9))</f>
        <v>7.8131411712734851</v>
      </c>
      <c r="I33" s="16">
        <f>SQRT(SUMXMY2(Data!$CE33:$DB33,Data!$CE$10:$DB$10))</f>
        <v>8.0852498525804108</v>
      </c>
      <c r="J33" s="16">
        <f>SQRT(SUMXMY2(Data!$CE33:$DB33,Data!$CE$11:$DB$11))</f>
        <v>5.9996435893390219</v>
      </c>
      <c r="K33" s="16">
        <f>SQRT(SUMXMY2(Data!$CE33:$DB33,Data!$CE$12:$DB$12))</f>
        <v>5.8771529488924203</v>
      </c>
      <c r="L33" s="16">
        <f>SQRT(SUMXMY2(Data!$CE33:$DB33,Data!$CE$13:$DB$13))</f>
        <v>6.4613529239147258</v>
      </c>
      <c r="M33" s="16">
        <f>SQRT(SUMXMY2(Data!$CE33:$DB33,Data!$CE$14:$DB$14))</f>
        <v>6.4766372560195959</v>
      </c>
      <c r="N33" s="16">
        <f>SQRT(SUMXMY2(Data!$CE33:$DB33,Data!$CE$15:$DB$15))</f>
        <v>5.8734041940176942</v>
      </c>
      <c r="O33" s="16">
        <f>SQRT(SUMXMY2(Data!$CE33:$DB33,Data!$CE$16:$DB$16))</f>
        <v>6.8477305421713837</v>
      </c>
      <c r="P33" s="16">
        <f>SQRT(SUMXMY2(Data!$CE33:$DB33,Data!$CE$17:$DB$17))</f>
        <v>6.6735613207715332</v>
      </c>
      <c r="Q33" s="16">
        <f>SQRT(SUMXMY2(Data!$CE33:$DB33,Data!$CE$18:$DB$18))</f>
        <v>3.9190655370827634</v>
      </c>
      <c r="R33" s="16">
        <f>SQRT(SUMXMY2(Data!$CE33:$DB33,Data!$CE$19:$DB$19))</f>
        <v>4.29039689183025</v>
      </c>
      <c r="S33" s="16">
        <f>SQRT(SUMXMY2(Data!$CE33:$DB33,Data!$CE$20:$DB$20))</f>
        <v>5.1413646821535917</v>
      </c>
      <c r="T33" s="16">
        <f>SQRT(SUMXMY2(Data!$CE33:$DB33,Data!$CE$21:$DB$21))</f>
        <v>4.192001793558128</v>
      </c>
      <c r="U33" s="16">
        <f>SQRT(SUMXMY2(Data!$CE33:$DB33,Data!$CE$22:$DB$22))</f>
        <v>5.8510733642229216</v>
      </c>
      <c r="V33" s="16">
        <f>SQRT(SUMXMY2(Data!$CE33:$DB33,Data!$CE$23:$DB$23))</f>
        <v>6.4855824933905071</v>
      </c>
      <c r="W33" s="16">
        <f>SQRT(SUMXMY2(Data!$CE33:$DB33,Data!$CE$24:$DB$24))</f>
        <v>4.3040860551161124</v>
      </c>
      <c r="X33" s="16">
        <f>SQRT(SUMXMY2(Data!$CE33:$DB33,Data!$CE$25:$DB$25))</f>
        <v>5.8984999665416815</v>
      </c>
      <c r="Y33" s="16">
        <f>SQRT(SUMXMY2(Data!$CE33:$DB33,Data!$CE$26:$DB$26))</f>
        <v>4.6666513815457886</v>
      </c>
      <c r="Z33" s="16">
        <f>SQRT(SUMXMY2(Data!$CE33:$DB33,Data!$CE$27:$DB$27))</f>
        <v>5.6818010778749413</v>
      </c>
      <c r="AA33" s="16">
        <f>SQRT(SUMXMY2(Data!$CE33:$DB33,Data!$CE$28:$DB$28))</f>
        <v>6.3600471614547649</v>
      </c>
      <c r="AB33" s="16">
        <f>SQRT(SUMXMY2(Data!$CE33:$DB33,Data!$CE$29:$DB$29))</f>
        <v>7.363036888223732</v>
      </c>
      <c r="AC33" s="16">
        <f>SQRT(SUMXMY2(Data!$CE33:$DB33,Data!$CE$30:$DB$30))</f>
        <v>7.4123860195099622</v>
      </c>
      <c r="AD33" s="16">
        <f>SQRT(SUMXMY2(Data!$CE33:$DB33,Data!$CE$31:$DB$31))</f>
        <v>3.9149675808455688</v>
      </c>
      <c r="AE33" s="16">
        <f>SQRT(SUMXMY2(Data!$CE33:$DB33,Data!$CE$32:$DB$32))</f>
        <v>6.3826408719877064</v>
      </c>
      <c r="AF33" s="16">
        <f>SQRT(SUMXMY2(Data!$CE33:$DB33,Data!$CE$33:$DB$33))</f>
        <v>0</v>
      </c>
      <c r="AG33" s="16">
        <f>SQRT(SUMXMY2(Data!$CE33:$DB33,Data!$CE$34:$DB$34))</f>
        <v>4.094844014239392</v>
      </c>
      <c r="AH33" s="16">
        <f>SQRT(SUMXMY2(Data!$CE33:$DB33,Data!$CE$35:$DB$35))</f>
        <v>5.4746005466025975</v>
      </c>
      <c r="AI33" s="16">
        <f>SQRT(SUMXMY2(Data!$CE33:$DB33,Data!$CE$36:$DB$36))</f>
        <v>6.1480091248460127</v>
      </c>
      <c r="AJ33" s="16">
        <f>SQRT(SUMXMY2(Data!$CE33:$DB33,Data!$CE$37:$DB$37))</f>
        <v>5.0052691222818027</v>
      </c>
      <c r="AK33" s="16">
        <f>SQRT(SUMXMY2(Data!$CE33:$DB33,Data!$CE$38:$DB$38))</f>
        <v>5.9378983930426115</v>
      </c>
      <c r="AL33" s="16">
        <f>SQRT(SUMXMY2(Data!$CE33:$DB33,Data!$CE$39:$DB$39))</f>
        <v>6.2122527142362109</v>
      </c>
      <c r="AM33" s="16">
        <f>SQRT(SUMXMY2(Data!$CE33:$DB33,Data!$CE$40:$DB$40))</f>
        <v>6.3370571005769918</v>
      </c>
      <c r="AN33" s="16">
        <f>SQRT(SUMXMY2(Data!$CE33:$DB33,Data!$CE$41:$DB$41))</f>
        <v>5.0833784729323988</v>
      </c>
      <c r="AO33" s="16">
        <f>SQRT(SUMXMY2(Data!$CE33:$DB33,Data!$CE$42:$DB$42))</f>
        <v>5.2545253352740042</v>
      </c>
      <c r="AP33" s="16">
        <f>SQRT(SUMXMY2(Data!$CE33:$DB33,Data!$CE$43:$DB$43))</f>
        <v>6.805278098902221</v>
      </c>
      <c r="AQ33" s="16">
        <f>SQRT(SUMXMY2(Data!$CE33:$DB33,Data!$CE$44:$DB$44))</f>
        <v>6.7424068007238525</v>
      </c>
      <c r="AR33" s="16">
        <f>SQRT(SUMXMY2(Data!$CE33:$DB33,Data!$CE$45:$DB$45))</f>
        <v>5.4724966265551931</v>
      </c>
      <c r="AS33" s="16">
        <f>SQRT(SUMXMY2(Data!$CE33:$DB33,Data!$CE$46:$DB$46))</f>
        <v>5.4846633117487844</v>
      </c>
      <c r="AT33" s="16">
        <f>SQRT(SUMXMY2(Data!$CE33:$DB33,Data!$CE$47:$DB$47))</f>
        <v>4.085177988911985</v>
      </c>
      <c r="AU33" s="16">
        <f>SQRT(SUMXMY2(Data!$CE33:$DB33,Data!$CE$48:$DB$48))</f>
        <v>4.2737490202493458</v>
      </c>
      <c r="AV33" s="16">
        <f>SQRT(SUMXMY2(Data!$CE33:$DB33,Data!$CE$49:$DB$49))</f>
        <v>4.9357066496884885</v>
      </c>
      <c r="AW33" s="16">
        <f>SQRT(SUMXMY2(Data!$CE33:$DB33,Data!$CE$50:$DB$50))</f>
        <v>5.4805248776088211</v>
      </c>
      <c r="AX33" s="16">
        <f>SQRT(SUMXMY2(Data!$CE33:$DB33,Data!$CE$51:$DB$51))</f>
        <v>5.3196518056160897</v>
      </c>
      <c r="AY33" s="16">
        <f>SQRT(SUMXMY2(Data!$CE33:$DB33,Data!$CE$52:$DB$52))</f>
        <v>4.8490550909888217</v>
      </c>
      <c r="AZ33" s="16">
        <f>SQRT(SUMXMY2(Data!$CE33:$DB33,Data!$CE$53:$DB$53))</f>
        <v>6.373703124968908</v>
      </c>
      <c r="BA33" s="16">
        <f>SQRT(SUMXMY2(Data!$CE33:$DB33,Data!$CE$54:$DB$54))</f>
        <v>6.5477278944923762</v>
      </c>
      <c r="BB33" s="16">
        <f>SQRT(SUMXMY2(Data!$CE33:$DB33,Data!$CE$55:$DB$55))</f>
        <v>7.4215317346228087</v>
      </c>
      <c r="BC33" s="16">
        <f>SQRT(SUMXMY2(Data!$CE33:$DB33,Data!$CE$56:$DB$56))</f>
        <v>7.6206252070255331</v>
      </c>
      <c r="BD33" s="16">
        <f>SQRT(SUMXMY2(Data!$CE33:$DB33,Data!$CE$57:$DB$57))</f>
        <v>6.0589744736686031</v>
      </c>
      <c r="BE33" s="16">
        <f>SQRT(SUMXMY2(Data!$CE33:$DB33,Data!$CE$58:$DB$58))</f>
        <v>8.2615648081248061</v>
      </c>
      <c r="BF33" s="16">
        <f>SQRT(SUMXMY2(Data!$CE33:$DB33,Data!$CE$59:$DB$59))</f>
        <v>8.1015242170721304</v>
      </c>
      <c r="BG33" s="16">
        <f>SQRT(SUMXMY2(Data!$CE33:$DB33,Data!$CE$60:$DB$60))</f>
        <v>8.1515470370499798</v>
      </c>
      <c r="BH33" s="16">
        <f>SQRT(SUMXMY2(Data!$CE33:$DB33,Data!$CE$61:$DB$61))</f>
        <v>6.8052579688802366</v>
      </c>
      <c r="BI33" s="16">
        <f>SQRT(SUMXMY2(Data!$CE33:$DB33,Data!$CE$62:$DB$62))</f>
        <v>7.0089034952645193</v>
      </c>
      <c r="BJ33" s="16">
        <f>SQRT(SUMXMY2(Data!$CE33:$DB33,Data!$CE$63:$DB$63))</f>
        <v>6.4677790812972153</v>
      </c>
      <c r="BK33" s="16">
        <f>SQRT(SUMXMY2(Data!$CE33:$DB33,Data!$CE$64:$DB$64))</f>
        <v>6.3583171805252547</v>
      </c>
      <c r="BL33" s="16">
        <f>SQRT(SUMXMY2(Data!$CE33:$DB33,Data!$CE$65:$DB$65))</f>
        <v>5.7182953670909837</v>
      </c>
      <c r="BM33" s="16">
        <f>SQRT(SUMXMY2(Data!$CE33:$DB33,Data!$CE$66:$DB$66))</f>
        <v>5.2717011920226691</v>
      </c>
      <c r="BN33" s="16">
        <f>SQRT(SUMXMY2(Data!$CE33:$DB33,Data!$CE$67:$DB$67))</f>
        <v>5.1754035021264251</v>
      </c>
      <c r="BO33" s="16">
        <f>SQRT(SUMXMY2(Data!$CE33:$DB33,Data!$CE$68:$DB$68))</f>
        <v>8.2967606022269571</v>
      </c>
      <c r="BP33" s="16">
        <f>SQRT(SUMXMY2(Data!$CE33:$DB33,Data!$CE$69:$DB$69))</f>
        <v>5.4720627273052127</v>
      </c>
      <c r="BQ33" s="16">
        <f>SQRT(SUMXMY2(Data!$CE33:$DB33,Data!$CE$70:$DB$70))</f>
        <v>4.1403095273402126</v>
      </c>
      <c r="BR33" s="16">
        <f>SQRT(SUMXMY2(Data!$CE33:$DB33,Data!$CE$71:$DB$71))</f>
        <v>5.0095447159520647</v>
      </c>
      <c r="BS33" s="16">
        <f>SQRT(SUMXMY2(Data!$CE33:$DB33,Data!$CE$72:$DB$72))</f>
        <v>5.24498360956611</v>
      </c>
      <c r="BT33" s="16">
        <f>SQRT(SUMXMY2(Data!$CE33:$DB33,Data!$CE$73:$DB$73))</f>
        <v>6.7503167643805835</v>
      </c>
      <c r="BU33" s="16">
        <f>SQRT(SUMXMY2(Data!$CE33:$DB33,Data!$CE$74:$DB$74))</f>
        <v>3.9871181423970956</v>
      </c>
      <c r="BV33" s="16">
        <f>SQRT(SUMXMY2(Data!$CE33:$DB33,Data!$CE$75:$DB$75))</f>
        <v>6.318229680951891</v>
      </c>
      <c r="BW33" s="16">
        <f>SQRT(SUMXMY2(Data!$CE33:$DB33,Data!$CE$76:$DB$76))</f>
        <v>7.2925447361675388</v>
      </c>
      <c r="BX33" s="16">
        <f>SQRT(SUMXMY2(Data!$CE33:$DB33,Data!$CE$77:$DB$77))</f>
        <v>5.0873273397189536</v>
      </c>
      <c r="BY33" s="16">
        <f>SQRT(SUMXMY2(Data!$CE33:$DB33,Data!$CE$78:$DB$78))</f>
        <v>3.8011572618767513</v>
      </c>
      <c r="BZ33" s="16">
        <f>SQRT(SUMXMY2(Data!$CE33:$DB33,Data!$CE$79:$DB$79))</f>
        <v>7.1674674859660312</v>
      </c>
      <c r="CA33" s="16">
        <f>SQRT(SUMXMY2(Data!$CE33:$DB33,Data!$CE$80:$DB$80))</f>
        <v>5.5872512675268009</v>
      </c>
      <c r="CB33" s="16">
        <f>SQRT(SUMXMY2(Data!$CE33:$DB33,Data!$CE$81:$DB$81))</f>
        <v>3.6459209827684473</v>
      </c>
    </row>
    <row r="34" spans="1:80" x14ac:dyDescent="0.25">
      <c r="A34" s="20" t="str">
        <f>Data!C34</f>
        <v>Wiluna1</v>
      </c>
      <c r="B34" s="16">
        <f>SQRT(SUMXMY2(Data!$CE3:$DB3,Data!$CE34:$DB34))</f>
        <v>7.4438422339873673</v>
      </c>
      <c r="C34" s="16">
        <f>SQRT(SUMXMY2(Data!$CE34:$DB34,Data!$CE$4:$DB$4))</f>
        <v>6.7954665641774747</v>
      </c>
      <c r="D34" s="16">
        <f>SQRT(SUMXMY2(Data!$CE34:$DB34,Data!$CE$5:$DB$5))</f>
        <v>7.8614836520509703</v>
      </c>
      <c r="E34" s="16">
        <f>SQRT(SUMXMY2(Data!$CE34:$DB34,Data!$CE$6:$DB$6))</f>
        <v>8.577272128101189</v>
      </c>
      <c r="F34" s="16">
        <f>SQRT(SUMXMY2(Data!$CE34:$DB34,Data!$CE$7:$DB$7))</f>
        <v>5.848538952323227</v>
      </c>
      <c r="G34" s="16">
        <f>SQRT(SUMXMY2(Data!$CE34:$DB34,Data!$CE$8:$DB$8))</f>
        <v>3.8923460966162295</v>
      </c>
      <c r="H34" s="16">
        <f>SQRT(SUMXMY2(Data!$CE34:$DB34,Data!$CE$9:$DB$9))</f>
        <v>8.9891405378042588</v>
      </c>
      <c r="I34" s="16">
        <f>SQRT(SUMXMY2(Data!$CE34:$DB34,Data!$CE$10:$DB$10))</f>
        <v>8.467428097441136</v>
      </c>
      <c r="J34" s="16">
        <f>SQRT(SUMXMY2(Data!$CE34:$DB34,Data!$CE$11:$DB$11))</f>
        <v>7.18660800163331</v>
      </c>
      <c r="K34" s="16">
        <f>SQRT(SUMXMY2(Data!$CE34:$DB34,Data!$CE$12:$DB$12))</f>
        <v>7.1548724646634758</v>
      </c>
      <c r="L34" s="16">
        <f>SQRT(SUMXMY2(Data!$CE34:$DB34,Data!$CE$13:$DB$13))</f>
        <v>8.1694587080479444</v>
      </c>
      <c r="M34" s="16">
        <f>SQRT(SUMXMY2(Data!$CE34:$DB34,Data!$CE$14:$DB$14))</f>
        <v>7.8999151952489868</v>
      </c>
      <c r="N34" s="16">
        <f>SQRT(SUMXMY2(Data!$CE34:$DB34,Data!$CE$15:$DB$15))</f>
        <v>7.6229381901232589</v>
      </c>
      <c r="O34" s="16">
        <f>SQRT(SUMXMY2(Data!$CE34:$DB34,Data!$CE$16:$DB$16))</f>
        <v>6.2252864747169454</v>
      </c>
      <c r="P34" s="16">
        <f>SQRT(SUMXMY2(Data!$CE34:$DB34,Data!$CE$17:$DB$17))</f>
        <v>5.9232584908070418</v>
      </c>
      <c r="Q34" s="16">
        <f>SQRT(SUMXMY2(Data!$CE34:$DB34,Data!$CE$18:$DB$18))</f>
        <v>2.692175201703864</v>
      </c>
      <c r="R34" s="16">
        <f>SQRT(SUMXMY2(Data!$CE34:$DB34,Data!$CE$19:$DB$19))</f>
        <v>4.7396006107818058</v>
      </c>
      <c r="S34" s="16">
        <f>SQRT(SUMXMY2(Data!$CE34:$DB34,Data!$CE$20:$DB$20))</f>
        <v>4.3034323693941028</v>
      </c>
      <c r="T34" s="16">
        <f>SQRT(SUMXMY2(Data!$CE34:$DB34,Data!$CE$21:$DB$21))</f>
        <v>4.0203379157516013</v>
      </c>
      <c r="U34" s="16">
        <f>SQRT(SUMXMY2(Data!$CE34:$DB34,Data!$CE$22:$DB$22))</f>
        <v>6.975761287753631</v>
      </c>
      <c r="V34" s="16">
        <f>SQRT(SUMXMY2(Data!$CE34:$DB34,Data!$CE$23:$DB$23))</f>
        <v>7.4610432677530758</v>
      </c>
      <c r="W34" s="16">
        <f>SQRT(SUMXMY2(Data!$CE34:$DB34,Data!$CE$24:$DB$24))</f>
        <v>5.1988858509959375</v>
      </c>
      <c r="X34" s="16">
        <f>SQRT(SUMXMY2(Data!$CE34:$DB34,Data!$CE$25:$DB$25))</f>
        <v>6.9766786224358732</v>
      </c>
      <c r="Y34" s="16">
        <f>SQRT(SUMXMY2(Data!$CE34:$DB34,Data!$CE$26:$DB$26))</f>
        <v>3.554894075183785</v>
      </c>
      <c r="Z34" s="16">
        <f>SQRT(SUMXMY2(Data!$CE34:$DB34,Data!$CE$27:$DB$27))</f>
        <v>4.1931370271367632</v>
      </c>
      <c r="AA34" s="16">
        <f>SQRT(SUMXMY2(Data!$CE34:$DB34,Data!$CE$28:$DB$28))</f>
        <v>6.7530425149545685</v>
      </c>
      <c r="AB34" s="16">
        <f>SQRT(SUMXMY2(Data!$CE34:$DB34,Data!$CE$29:$DB$29))</f>
        <v>7.864453328144946</v>
      </c>
      <c r="AC34" s="16">
        <f>SQRT(SUMXMY2(Data!$CE34:$DB34,Data!$CE$30:$DB$30))</f>
        <v>7.8388955802891065</v>
      </c>
      <c r="AD34" s="16">
        <f>SQRT(SUMXMY2(Data!$CE34:$DB34,Data!$CE$31:$DB$31))</f>
        <v>3.4818238176119607</v>
      </c>
      <c r="AE34" s="16">
        <f>SQRT(SUMXMY2(Data!$CE34:$DB34,Data!$CE$32:$DB$32))</f>
        <v>6.7609986988703428</v>
      </c>
      <c r="AF34" s="16">
        <f>SQRT(SUMXMY2(Data!$CE34:$DB34,Data!$CE$33:$DB$33))</f>
        <v>4.094844014239392</v>
      </c>
      <c r="AG34" s="16">
        <f>SQRT(SUMXMY2(Data!$CE34:$DB34,Data!$CE$34:$DB$34))</f>
        <v>0</v>
      </c>
      <c r="AH34" s="16">
        <f>SQRT(SUMXMY2(Data!$CE34:$DB34,Data!$CE$35:$DB$35))</f>
        <v>4.0776412504895339</v>
      </c>
      <c r="AI34" s="16">
        <f>SQRT(SUMXMY2(Data!$CE34:$DB34,Data!$CE$36:$DB$36))</f>
        <v>5.4747172020274304</v>
      </c>
      <c r="AJ34" s="16">
        <f>SQRT(SUMXMY2(Data!$CE34:$DB34,Data!$CE$37:$DB$37))</f>
        <v>2.5786450173345936</v>
      </c>
      <c r="AK34" s="16">
        <f>SQRT(SUMXMY2(Data!$CE34:$DB34,Data!$CE$38:$DB$38))</f>
        <v>6.8937759456823491</v>
      </c>
      <c r="AL34" s="16">
        <f>SQRT(SUMXMY2(Data!$CE34:$DB34,Data!$CE$39:$DB$39))</f>
        <v>6.795430566522608</v>
      </c>
      <c r="AM34" s="16">
        <f>SQRT(SUMXMY2(Data!$CE34:$DB34,Data!$CE$40:$DB$40))</f>
        <v>7.2208077037026852</v>
      </c>
      <c r="AN34" s="16">
        <f>SQRT(SUMXMY2(Data!$CE34:$DB34,Data!$CE$41:$DB$41))</f>
        <v>5.3047992847001044</v>
      </c>
      <c r="AO34" s="16">
        <f>SQRT(SUMXMY2(Data!$CE34:$DB34,Data!$CE$42:$DB$42))</f>
        <v>3.336093839344922</v>
      </c>
      <c r="AP34" s="16">
        <f>SQRT(SUMXMY2(Data!$CE34:$DB34,Data!$CE$43:$DB$43))</f>
        <v>7.476693099750233</v>
      </c>
      <c r="AQ34" s="16">
        <f>SQRT(SUMXMY2(Data!$CE34:$DB34,Data!$CE$44:$DB$44))</f>
        <v>7.235552762914959</v>
      </c>
      <c r="AR34" s="16">
        <f>SQRT(SUMXMY2(Data!$CE34:$DB34,Data!$CE$45:$DB$45))</f>
        <v>3.1307388489896493</v>
      </c>
      <c r="AS34" s="16">
        <f>SQRT(SUMXMY2(Data!$CE34:$DB34,Data!$CE$46:$DB$46))</f>
        <v>3.1505293217234485</v>
      </c>
      <c r="AT34" s="16">
        <f>SQRT(SUMXMY2(Data!$CE34:$DB34,Data!$CE$47:$DB$47))</f>
        <v>4.5211851806735774</v>
      </c>
      <c r="AU34" s="16">
        <f>SQRT(SUMXMY2(Data!$CE34:$DB34,Data!$CE$48:$DB$48))</f>
        <v>5.3441741062069106</v>
      </c>
      <c r="AV34" s="16">
        <f>SQRT(SUMXMY2(Data!$CE34:$DB34,Data!$CE$49:$DB$49))</f>
        <v>3.7900820316929678</v>
      </c>
      <c r="AW34" s="16">
        <f>SQRT(SUMXMY2(Data!$CE34:$DB34,Data!$CE$50:$DB$50))</f>
        <v>5.0545878773962469</v>
      </c>
      <c r="AX34" s="16">
        <f>SQRT(SUMXMY2(Data!$CE34:$DB34,Data!$CE$51:$DB$51))</f>
        <v>5.0733502481993815</v>
      </c>
      <c r="AY34" s="16">
        <f>SQRT(SUMXMY2(Data!$CE34:$DB34,Data!$CE$52:$DB$52))</f>
        <v>5.1249219862203939</v>
      </c>
      <c r="AZ34" s="16">
        <f>SQRT(SUMXMY2(Data!$CE34:$DB34,Data!$CE$53:$DB$53))</f>
        <v>6.3976508663254057</v>
      </c>
      <c r="BA34" s="16">
        <f>SQRT(SUMXMY2(Data!$CE34:$DB34,Data!$CE$54:$DB$54))</f>
        <v>6.7863428113919966</v>
      </c>
      <c r="BB34" s="16">
        <f>SQRT(SUMXMY2(Data!$CE34:$DB34,Data!$CE$55:$DB$55))</f>
        <v>8.6522695405359933</v>
      </c>
      <c r="BC34" s="16">
        <f>SQRT(SUMXMY2(Data!$CE34:$DB34,Data!$CE$56:$DB$56))</f>
        <v>8.6359689525776293</v>
      </c>
      <c r="BD34" s="16">
        <f>SQRT(SUMXMY2(Data!$CE34:$DB34,Data!$CE$57:$DB$57))</f>
        <v>6.8094331017559062</v>
      </c>
      <c r="BE34" s="16">
        <f>SQRT(SUMXMY2(Data!$CE34:$DB34,Data!$CE$58:$DB$58))</f>
        <v>9.1989150696252313</v>
      </c>
      <c r="BF34" s="16">
        <f>SQRT(SUMXMY2(Data!$CE34:$DB34,Data!$CE$59:$DB$59))</f>
        <v>8.8003235737538041</v>
      </c>
      <c r="BG34" s="16">
        <f>SQRT(SUMXMY2(Data!$CE34:$DB34,Data!$CE$60:$DB$60))</f>
        <v>8.6887655879366683</v>
      </c>
      <c r="BH34" s="16">
        <f>SQRT(SUMXMY2(Data!$CE34:$DB34,Data!$CE$61:$DB$61))</f>
        <v>6.8638806500120007</v>
      </c>
      <c r="BI34" s="16">
        <f>SQRT(SUMXMY2(Data!$CE34:$DB34,Data!$CE$62:$DB$62))</f>
        <v>4.8454062724897042</v>
      </c>
      <c r="BJ34" s="16">
        <f>SQRT(SUMXMY2(Data!$CE34:$DB34,Data!$CE$63:$DB$63))</f>
        <v>5.7918161595175643</v>
      </c>
      <c r="BK34" s="16">
        <f>SQRT(SUMXMY2(Data!$CE34:$DB34,Data!$CE$64:$DB$64))</f>
        <v>7.9986446262189341</v>
      </c>
      <c r="BL34" s="16">
        <f>SQRT(SUMXMY2(Data!$CE34:$DB34,Data!$CE$65:$DB$65))</f>
        <v>6.3624481469359475</v>
      </c>
      <c r="BM34" s="16">
        <f>SQRT(SUMXMY2(Data!$CE34:$DB34,Data!$CE$66:$DB$66))</f>
        <v>5.9816159308350638</v>
      </c>
      <c r="BN34" s="16">
        <f>SQRT(SUMXMY2(Data!$CE34:$DB34,Data!$CE$67:$DB$67))</f>
        <v>5.1990526405588593</v>
      </c>
      <c r="BO34" s="16">
        <f>SQRT(SUMXMY2(Data!$CE34:$DB34,Data!$CE$68:$DB$68))</f>
        <v>8.4082038990189325</v>
      </c>
      <c r="BP34" s="16">
        <f>SQRT(SUMXMY2(Data!$CE34:$DB34,Data!$CE$69:$DB$69))</f>
        <v>5.7771123614849813</v>
      </c>
      <c r="BQ34" s="16">
        <f>SQRT(SUMXMY2(Data!$CE34:$DB34,Data!$CE$70:$DB$70))</f>
        <v>4.6259024366427273</v>
      </c>
      <c r="BR34" s="16">
        <f>SQRT(SUMXMY2(Data!$CE34:$DB34,Data!$CE$71:$DB$71))</f>
        <v>5.2573187001396118</v>
      </c>
      <c r="BS34" s="16">
        <f>SQRT(SUMXMY2(Data!$CE34:$DB34,Data!$CE$72:$DB$72))</f>
        <v>5.7743178804724735</v>
      </c>
      <c r="BT34" s="16">
        <f>SQRT(SUMXMY2(Data!$CE34:$DB34,Data!$CE$73:$DB$73))</f>
        <v>6.8125203152252185</v>
      </c>
      <c r="BU34" s="16">
        <f>SQRT(SUMXMY2(Data!$CE34:$DB34,Data!$CE$74:$DB$74))</f>
        <v>4.5278625571992475</v>
      </c>
      <c r="BV34" s="16">
        <f>SQRT(SUMXMY2(Data!$CE34:$DB34,Data!$CE$75:$DB$75))</f>
        <v>6.3422701769438952</v>
      </c>
      <c r="BW34" s="16">
        <f>SQRT(SUMXMY2(Data!$CE34:$DB34,Data!$CE$76:$DB$76))</f>
        <v>8.1240079182526799</v>
      </c>
      <c r="BX34" s="16">
        <f>SQRT(SUMXMY2(Data!$CE34:$DB34,Data!$CE$77:$DB$77))</f>
        <v>4.1071454318406326</v>
      </c>
      <c r="BY34" s="16">
        <f>SQRT(SUMXMY2(Data!$CE34:$DB34,Data!$CE$78:$DB$78))</f>
        <v>5.1374823327021861</v>
      </c>
      <c r="BZ34" s="16">
        <f>SQRT(SUMXMY2(Data!$CE34:$DB34,Data!$CE$79:$DB$79))</f>
        <v>7.0685301578014617</v>
      </c>
      <c r="CA34" s="16">
        <f>SQRT(SUMXMY2(Data!$CE34:$DB34,Data!$CE$80:$DB$80))</f>
        <v>3.6289716470195272</v>
      </c>
      <c r="CB34" s="16">
        <f>SQRT(SUMXMY2(Data!$CE34:$DB34,Data!$CE$81:$DB$81))</f>
        <v>4.2256268927738772</v>
      </c>
    </row>
    <row r="35" spans="1:80" x14ac:dyDescent="0.25">
      <c r="A35" s="20" t="str">
        <f>Data!C35</f>
        <v>Wiluna2</v>
      </c>
      <c r="B35" s="16">
        <f>SQRT(SUMXMY2(Data!$CE3:$DB3,Data!$CE35:$DB35))</f>
        <v>6.3878563971940272</v>
      </c>
      <c r="C35" s="16">
        <f>SQRT(SUMXMY2(Data!$CE35:$DB35,Data!$CE$4:$DB$4))</f>
        <v>5.3175309405109976</v>
      </c>
      <c r="D35" s="16">
        <f>SQRT(SUMXMY2(Data!$CE35:$DB35,Data!$CE$5:$DB$5))</f>
        <v>5.8741123701830311</v>
      </c>
      <c r="E35" s="16">
        <f>SQRT(SUMXMY2(Data!$CE35:$DB35,Data!$CE$6:$DB$6))</f>
        <v>7.3834079832904829</v>
      </c>
      <c r="F35" s="16">
        <f>SQRT(SUMXMY2(Data!$CE35:$DB35,Data!$CE$7:$DB$7))</f>
        <v>6.0534607061811032</v>
      </c>
      <c r="G35" s="16">
        <f>SQRT(SUMXMY2(Data!$CE35:$DB35,Data!$CE$8:$DB$8))</f>
        <v>3.7052655928874119</v>
      </c>
      <c r="H35" s="16">
        <f>SQRT(SUMXMY2(Data!$CE35:$DB35,Data!$CE$9:$DB$9))</f>
        <v>7.6468244960816456</v>
      </c>
      <c r="I35" s="16">
        <f>SQRT(SUMXMY2(Data!$CE35:$DB35,Data!$CE$10:$DB$10))</f>
        <v>6.5133608780343968</v>
      </c>
      <c r="J35" s="16">
        <f>SQRT(SUMXMY2(Data!$CE35:$DB35,Data!$CE$11:$DB$11))</f>
        <v>5.9570988687515118</v>
      </c>
      <c r="K35" s="16">
        <f>SQRT(SUMXMY2(Data!$CE35:$DB35,Data!$CE$12:$DB$12))</f>
        <v>5.5640865753852511</v>
      </c>
      <c r="L35" s="16">
        <f>SQRT(SUMXMY2(Data!$CE35:$DB35,Data!$CE$13:$DB$13))</f>
        <v>8.0280323332851466</v>
      </c>
      <c r="M35" s="16">
        <f>SQRT(SUMXMY2(Data!$CE35:$DB35,Data!$CE$14:$DB$14))</f>
        <v>7.36746178473377</v>
      </c>
      <c r="N35" s="16">
        <f>SQRT(SUMXMY2(Data!$CE35:$DB35,Data!$CE$15:$DB$15))</f>
        <v>7.533729048848226</v>
      </c>
      <c r="O35" s="16">
        <f>SQRT(SUMXMY2(Data!$CE35:$DB35,Data!$CE$16:$DB$16))</f>
        <v>4.828974762131419</v>
      </c>
      <c r="P35" s="16">
        <f>SQRT(SUMXMY2(Data!$CE35:$DB35,Data!$CE$17:$DB$17))</f>
        <v>4.2271343071105569</v>
      </c>
      <c r="Q35" s="16">
        <f>SQRT(SUMXMY2(Data!$CE35:$DB35,Data!$CE$18:$DB$18))</f>
        <v>3.2449218494868171</v>
      </c>
      <c r="R35" s="16">
        <f>SQRT(SUMXMY2(Data!$CE35:$DB35,Data!$CE$19:$DB$19))</f>
        <v>4.5298579714114275</v>
      </c>
      <c r="S35" s="16">
        <f>SQRT(SUMXMY2(Data!$CE35:$DB35,Data!$CE$20:$DB$20))</f>
        <v>2.2317631666959494</v>
      </c>
      <c r="T35" s="16">
        <f>SQRT(SUMXMY2(Data!$CE35:$DB35,Data!$CE$21:$DB$21))</f>
        <v>3.9607646362791247</v>
      </c>
      <c r="U35" s="16">
        <f>SQRT(SUMXMY2(Data!$CE35:$DB35,Data!$CE$22:$DB$22))</f>
        <v>6.8665370318167254</v>
      </c>
      <c r="V35" s="16">
        <f>SQRT(SUMXMY2(Data!$CE35:$DB35,Data!$CE$23:$DB$23))</f>
        <v>7.6086596675672569</v>
      </c>
      <c r="W35" s="16">
        <f>SQRT(SUMXMY2(Data!$CE35:$DB35,Data!$CE$24:$DB$24))</f>
        <v>7.1179750079325954</v>
      </c>
      <c r="X35" s="16">
        <f>SQRT(SUMXMY2(Data!$CE35:$DB35,Data!$CE$25:$DB$25))</f>
        <v>7.5050305860420998</v>
      </c>
      <c r="Y35" s="16">
        <f>SQRT(SUMXMY2(Data!$CE35:$DB35,Data!$CE$26:$DB$26))</f>
        <v>2.8076639530635199</v>
      </c>
      <c r="Z35" s="16">
        <f>SQRT(SUMXMY2(Data!$CE35:$DB35,Data!$CE$27:$DB$27))</f>
        <v>3.4720713296012953</v>
      </c>
      <c r="AA35" s="16">
        <f>SQRT(SUMXMY2(Data!$CE35:$DB35,Data!$CE$28:$DB$28))</f>
        <v>5.0004072688361614</v>
      </c>
      <c r="AB35" s="16">
        <f>SQRT(SUMXMY2(Data!$CE35:$DB35,Data!$CE$29:$DB$29))</f>
        <v>6.4853483518722781</v>
      </c>
      <c r="AC35" s="16">
        <f>SQRT(SUMXMY2(Data!$CE35:$DB35,Data!$CE$30:$DB$30))</f>
        <v>6.5163409420653924</v>
      </c>
      <c r="AD35" s="16">
        <f>SQRT(SUMXMY2(Data!$CE35:$DB35,Data!$CE$31:$DB$31))</f>
        <v>5.1874317409991306</v>
      </c>
      <c r="AE35" s="16">
        <f>SQRT(SUMXMY2(Data!$CE35:$DB35,Data!$CE$32:$DB$32))</f>
        <v>5.3807594005930479</v>
      </c>
      <c r="AF35" s="16">
        <f>SQRT(SUMXMY2(Data!$CE35:$DB35,Data!$CE$33:$DB$33))</f>
        <v>5.4746005466025975</v>
      </c>
      <c r="AG35" s="16">
        <f>SQRT(SUMXMY2(Data!$CE35:$DB35,Data!$CE$34:$DB$34))</f>
        <v>4.0776412504895339</v>
      </c>
      <c r="AH35" s="16">
        <f>SQRT(SUMXMY2(Data!$CE35:$DB35,Data!$CE$35:$DB$35))</f>
        <v>0</v>
      </c>
      <c r="AI35" s="16">
        <f>SQRT(SUMXMY2(Data!$CE35:$DB35,Data!$CE$36:$DB$36))</f>
        <v>3.2463806930537635</v>
      </c>
      <c r="AJ35" s="16">
        <f>SQRT(SUMXMY2(Data!$CE35:$DB35,Data!$CE$37:$DB$37))</f>
        <v>2.9678222041173665</v>
      </c>
      <c r="AK35" s="16">
        <f>SQRT(SUMXMY2(Data!$CE35:$DB35,Data!$CE$38:$DB$38))</f>
        <v>6.4750761698525787</v>
      </c>
      <c r="AL35" s="16">
        <f>SQRT(SUMXMY2(Data!$CE35:$DB35,Data!$CE$39:$DB$39))</f>
        <v>6.3601338531308453</v>
      </c>
      <c r="AM35" s="16">
        <f>SQRT(SUMXMY2(Data!$CE35:$DB35,Data!$CE$40:$DB$40))</f>
        <v>6.9161773216677291</v>
      </c>
      <c r="AN35" s="16">
        <f>SQRT(SUMXMY2(Data!$CE35:$DB35,Data!$CE$41:$DB$41))</f>
        <v>6.1351444903477192</v>
      </c>
      <c r="AO35" s="16">
        <f>SQRT(SUMXMY2(Data!$CE35:$DB35,Data!$CE$42:$DB$42))</f>
        <v>3.8432286066148458</v>
      </c>
      <c r="AP35" s="16">
        <f>SQRT(SUMXMY2(Data!$CE35:$DB35,Data!$CE$43:$DB$43))</f>
        <v>6.5313900188986009</v>
      </c>
      <c r="AQ35" s="16">
        <f>SQRT(SUMXMY2(Data!$CE35:$DB35,Data!$CE$44:$DB$44))</f>
        <v>7.3859546902175408</v>
      </c>
      <c r="AR35" s="16">
        <f>SQRT(SUMXMY2(Data!$CE35:$DB35,Data!$CE$45:$DB$45))</f>
        <v>3.3106114724589788</v>
      </c>
      <c r="AS35" s="16">
        <f>SQRT(SUMXMY2(Data!$CE35:$DB35,Data!$CE$46:$DB$46))</f>
        <v>3.3457734443544811</v>
      </c>
      <c r="AT35" s="16">
        <f>SQRT(SUMXMY2(Data!$CE35:$DB35,Data!$CE$47:$DB$47))</f>
        <v>4.7834601995969868</v>
      </c>
      <c r="AU35" s="16">
        <f>SQRT(SUMXMY2(Data!$CE35:$DB35,Data!$CE$48:$DB$48))</f>
        <v>5.5231565087100716</v>
      </c>
      <c r="AV35" s="16">
        <f>SQRT(SUMXMY2(Data!$CE35:$DB35,Data!$CE$49:$DB$49))</f>
        <v>2.5129277321708692</v>
      </c>
      <c r="AW35" s="16">
        <f>SQRT(SUMXMY2(Data!$CE35:$DB35,Data!$CE$50:$DB$50))</f>
        <v>3.3539621836740907</v>
      </c>
      <c r="AX35" s="16">
        <f>SQRT(SUMXMY2(Data!$CE35:$DB35,Data!$CE$51:$DB$51))</f>
        <v>4.5868543960325754</v>
      </c>
      <c r="AY35" s="16">
        <f>SQRT(SUMXMY2(Data!$CE35:$DB35,Data!$CE$52:$DB$52))</f>
        <v>4.4434012174608064</v>
      </c>
      <c r="AZ35" s="16">
        <f>SQRT(SUMXMY2(Data!$CE35:$DB35,Data!$CE$53:$DB$53))</f>
        <v>4.4252686352033352</v>
      </c>
      <c r="BA35" s="16">
        <f>SQRT(SUMXMY2(Data!$CE35:$DB35,Data!$CE$54:$DB$54))</f>
        <v>5.3636321234218638</v>
      </c>
      <c r="BB35" s="16">
        <f>SQRT(SUMXMY2(Data!$CE35:$DB35,Data!$CE$55:$DB$55))</f>
        <v>7.0722721306015774</v>
      </c>
      <c r="BC35" s="16">
        <f>SQRT(SUMXMY2(Data!$CE35:$DB35,Data!$CE$56:$DB$56))</f>
        <v>6.6716708854821398</v>
      </c>
      <c r="BD35" s="16">
        <f>SQRT(SUMXMY2(Data!$CE35:$DB35,Data!$CE$57:$DB$57))</f>
        <v>5.0201343755699472</v>
      </c>
      <c r="BE35" s="16">
        <f>SQRT(SUMXMY2(Data!$CE35:$DB35,Data!$CE$58:$DB$58))</f>
        <v>7.8718451397933702</v>
      </c>
      <c r="BF35" s="16">
        <f>SQRT(SUMXMY2(Data!$CE35:$DB35,Data!$CE$59:$DB$59))</f>
        <v>8.050781825228869</v>
      </c>
      <c r="BG35" s="16">
        <f>SQRT(SUMXMY2(Data!$CE35:$DB35,Data!$CE$60:$DB$60))</f>
        <v>7.2475646561258866</v>
      </c>
      <c r="BH35" s="16">
        <f>SQRT(SUMXMY2(Data!$CE35:$DB35,Data!$CE$61:$DB$61))</f>
        <v>5.3952555791481149</v>
      </c>
      <c r="BI35" s="16">
        <f>SQRT(SUMXMY2(Data!$CE35:$DB35,Data!$CE$62:$DB$62))</f>
        <v>6.5097024311188969</v>
      </c>
      <c r="BJ35" s="16">
        <f>SQRT(SUMXMY2(Data!$CE35:$DB35,Data!$CE$63:$DB$63))</f>
        <v>5.3196238053607363</v>
      </c>
      <c r="BK35" s="16">
        <f>SQRT(SUMXMY2(Data!$CE35:$DB35,Data!$CE$64:$DB$64))</f>
        <v>7.6040679912104618</v>
      </c>
      <c r="BL35" s="16">
        <f>SQRT(SUMXMY2(Data!$CE35:$DB35,Data!$CE$65:$DB$65))</f>
        <v>5.0193630510211973</v>
      </c>
      <c r="BM35" s="16">
        <f>SQRT(SUMXMY2(Data!$CE35:$DB35,Data!$CE$66:$DB$66))</f>
        <v>4.2371918326400575</v>
      </c>
      <c r="BN35" s="16">
        <f>SQRT(SUMXMY2(Data!$CE35:$DB35,Data!$CE$67:$DB$67))</f>
        <v>3.2610234365132253</v>
      </c>
      <c r="BO35" s="16">
        <f>SQRT(SUMXMY2(Data!$CE35:$DB35,Data!$CE$68:$DB$68))</f>
        <v>6.7107777107809241</v>
      </c>
      <c r="BP35" s="16">
        <f>SQRT(SUMXMY2(Data!$CE35:$DB35,Data!$CE$69:$DB$69))</f>
        <v>4.4667804630058461</v>
      </c>
      <c r="BQ35" s="16">
        <f>SQRT(SUMXMY2(Data!$CE35:$DB35,Data!$CE$70:$DB$70))</f>
        <v>4.5058641267558457</v>
      </c>
      <c r="BR35" s="16">
        <f>SQRT(SUMXMY2(Data!$CE35:$DB35,Data!$CE$71:$DB$71))</f>
        <v>5.3282991483409967</v>
      </c>
      <c r="BS35" s="16">
        <f>SQRT(SUMXMY2(Data!$CE35:$DB35,Data!$CE$72:$DB$72))</f>
        <v>5.9130587207123089</v>
      </c>
      <c r="BT35" s="16">
        <f>SQRT(SUMXMY2(Data!$CE35:$DB35,Data!$CE$73:$DB$73))</f>
        <v>6.0957326578110766</v>
      </c>
      <c r="BU35" s="16">
        <f>SQRT(SUMXMY2(Data!$CE35:$DB35,Data!$CE$74:$DB$74))</f>
        <v>5.2215565233236818</v>
      </c>
      <c r="BV35" s="16">
        <f>SQRT(SUMXMY2(Data!$CE35:$DB35,Data!$CE$75:$DB$75))</f>
        <v>4.3452969717843555</v>
      </c>
      <c r="BW35" s="16">
        <f>SQRT(SUMXMY2(Data!$CE35:$DB35,Data!$CE$76:$DB$76))</f>
        <v>6.1526429541440075</v>
      </c>
      <c r="BX35" s="16">
        <f>SQRT(SUMXMY2(Data!$CE35:$DB35,Data!$CE$77:$DB$77))</f>
        <v>4.0157276062667675</v>
      </c>
      <c r="BY35" s="16">
        <f>SQRT(SUMXMY2(Data!$CE35:$DB35,Data!$CE$78:$DB$78))</f>
        <v>5.2569635758066893</v>
      </c>
      <c r="BZ35" s="16">
        <f>SQRT(SUMXMY2(Data!$CE35:$DB35,Data!$CE$79:$DB$79))</f>
        <v>5.3171364516082926</v>
      </c>
      <c r="CA35" s="16">
        <f>SQRT(SUMXMY2(Data!$CE35:$DB35,Data!$CE$80:$DB$80))</f>
        <v>5.5876636233192842</v>
      </c>
      <c r="CB35" s="16">
        <f>SQRT(SUMXMY2(Data!$CE35:$DB35,Data!$CE$81:$DB$81))</f>
        <v>4.0534083152558802</v>
      </c>
    </row>
    <row r="36" spans="1:80" x14ac:dyDescent="0.25">
      <c r="A36" s="20" t="str">
        <f>Data!C36</f>
        <v>Wiluna3</v>
      </c>
      <c r="B36" s="16">
        <f>SQRT(SUMXMY2(Data!$CE3:$DB3,Data!$CE36:$DB36))</f>
        <v>6.6597869526154412</v>
      </c>
      <c r="C36" s="16">
        <f>SQRT(SUMXMY2(Data!$CE36:$DB36,Data!$CE$4:$DB$4))</f>
        <v>6.0191018374823093</v>
      </c>
      <c r="D36" s="16">
        <f>SQRT(SUMXMY2(Data!$CE36:$DB36,Data!$CE$5:$DB$5))</f>
        <v>6.8241034604120943</v>
      </c>
      <c r="E36" s="16">
        <f>SQRT(SUMXMY2(Data!$CE36:$DB36,Data!$CE$6:$DB$6))</f>
        <v>7.6725545529452459</v>
      </c>
      <c r="F36" s="16">
        <f>SQRT(SUMXMY2(Data!$CE36:$DB36,Data!$CE$7:$DB$7))</f>
        <v>6.7903978648053975</v>
      </c>
      <c r="G36" s="16">
        <f>SQRT(SUMXMY2(Data!$CE36:$DB36,Data!$CE$8:$DB$8))</f>
        <v>4.9460181695554057</v>
      </c>
      <c r="H36" s="16">
        <f>SQRT(SUMXMY2(Data!$CE36:$DB36,Data!$CE$9:$DB$9))</f>
        <v>8.4017657805628438</v>
      </c>
      <c r="I36" s="16">
        <f>SQRT(SUMXMY2(Data!$CE36:$DB36,Data!$CE$10:$DB$10))</f>
        <v>7.826259126680835</v>
      </c>
      <c r="J36" s="16">
        <f>SQRT(SUMXMY2(Data!$CE36:$DB36,Data!$CE$11:$DB$11))</f>
        <v>6.9110301691668132</v>
      </c>
      <c r="K36" s="16">
        <f>SQRT(SUMXMY2(Data!$CE36:$DB36,Data!$CE$12:$DB$12))</f>
        <v>6.1414725025701467</v>
      </c>
      <c r="L36" s="16">
        <f>SQRT(SUMXMY2(Data!$CE36:$DB36,Data!$CE$13:$DB$13))</f>
        <v>7.9019984328153248</v>
      </c>
      <c r="M36" s="16">
        <f>SQRT(SUMXMY2(Data!$CE36:$DB36,Data!$CE$14:$DB$14))</f>
        <v>8.0063855773312582</v>
      </c>
      <c r="N36" s="16">
        <f>SQRT(SUMXMY2(Data!$CE36:$DB36,Data!$CE$15:$DB$15))</f>
        <v>8.2497138110042272</v>
      </c>
      <c r="O36" s="16">
        <f>SQRT(SUMXMY2(Data!$CE36:$DB36,Data!$CE$16:$DB$16))</f>
        <v>5.0918655857171347</v>
      </c>
      <c r="P36" s="16">
        <f>SQRT(SUMXMY2(Data!$CE36:$DB36,Data!$CE$17:$DB$17))</f>
        <v>4.6373091746109907</v>
      </c>
      <c r="Q36" s="16">
        <f>SQRT(SUMXMY2(Data!$CE36:$DB36,Data!$CE$18:$DB$18))</f>
        <v>3.9014433137323561</v>
      </c>
      <c r="R36" s="16">
        <f>SQRT(SUMXMY2(Data!$CE36:$DB36,Data!$CE$19:$DB$19))</f>
        <v>5.5853827747243798</v>
      </c>
      <c r="S36" s="16">
        <f>SQRT(SUMXMY2(Data!$CE36:$DB36,Data!$CE$20:$DB$20))</f>
        <v>4.5000599153929919</v>
      </c>
      <c r="T36" s="16">
        <f>SQRT(SUMXMY2(Data!$CE36:$DB36,Data!$CE$21:$DB$21))</f>
        <v>5.3136229228956777</v>
      </c>
      <c r="U36" s="16">
        <f>SQRT(SUMXMY2(Data!$CE36:$DB36,Data!$CE$22:$DB$22))</f>
        <v>7.7269355389737546</v>
      </c>
      <c r="V36" s="16">
        <f>SQRT(SUMXMY2(Data!$CE36:$DB36,Data!$CE$23:$DB$23))</f>
        <v>7.8554761379561828</v>
      </c>
      <c r="W36" s="16">
        <f>SQRT(SUMXMY2(Data!$CE36:$DB36,Data!$CE$24:$DB$24))</f>
        <v>7.2989837646487672</v>
      </c>
      <c r="X36" s="16">
        <f>SQRT(SUMXMY2(Data!$CE36:$DB36,Data!$CE$25:$DB$25))</f>
        <v>7.8838661129855705</v>
      </c>
      <c r="Y36" s="16">
        <f>SQRT(SUMXMY2(Data!$CE36:$DB36,Data!$CE$26:$DB$26))</f>
        <v>4.9558991947055917</v>
      </c>
      <c r="Z36" s="16">
        <f>SQRT(SUMXMY2(Data!$CE36:$DB36,Data!$CE$27:$DB$27))</f>
        <v>5.5828311102502415</v>
      </c>
      <c r="AA36" s="16">
        <f>SQRT(SUMXMY2(Data!$CE36:$DB36,Data!$CE$28:$DB$28))</f>
        <v>4.9400105984727922</v>
      </c>
      <c r="AB36" s="16">
        <f>SQRT(SUMXMY2(Data!$CE36:$DB36,Data!$CE$29:$DB$29))</f>
        <v>7.5372886388409341</v>
      </c>
      <c r="AC36" s="16">
        <f>SQRT(SUMXMY2(Data!$CE36:$DB36,Data!$CE$30:$DB$30))</f>
        <v>7.4171503354058803</v>
      </c>
      <c r="AD36" s="16">
        <f>SQRT(SUMXMY2(Data!$CE36:$DB36,Data!$CE$31:$DB$31))</f>
        <v>6.5133339839487849</v>
      </c>
      <c r="AE36" s="16">
        <f>SQRT(SUMXMY2(Data!$CE36:$DB36,Data!$CE$32:$DB$32))</f>
        <v>5.3709637451824976</v>
      </c>
      <c r="AF36" s="16">
        <f>SQRT(SUMXMY2(Data!$CE36:$DB36,Data!$CE$33:$DB$33))</f>
        <v>6.1480091248460127</v>
      </c>
      <c r="AG36" s="16">
        <f>SQRT(SUMXMY2(Data!$CE36:$DB36,Data!$CE$34:$DB$34))</f>
        <v>5.4747172020274304</v>
      </c>
      <c r="AH36" s="16">
        <f>SQRT(SUMXMY2(Data!$CE36:$DB36,Data!$CE$35:$DB$35))</f>
        <v>3.2463806930537635</v>
      </c>
      <c r="AI36" s="16">
        <f>SQRT(SUMXMY2(Data!$CE36:$DB36,Data!$CE$36:$DB$36))</f>
        <v>0</v>
      </c>
      <c r="AJ36" s="16">
        <f>SQRT(SUMXMY2(Data!$CE36:$DB36,Data!$CE$37:$DB$37))</f>
        <v>4.6582981453414618</v>
      </c>
      <c r="AK36" s="16">
        <f>SQRT(SUMXMY2(Data!$CE36:$DB36,Data!$CE$38:$DB$38))</f>
        <v>5.8961336670644577</v>
      </c>
      <c r="AL36" s="16">
        <f>SQRT(SUMXMY2(Data!$CE36:$DB36,Data!$CE$39:$DB$39))</f>
        <v>5.3826745203486617</v>
      </c>
      <c r="AM36" s="16">
        <f>SQRT(SUMXMY2(Data!$CE36:$DB36,Data!$CE$40:$DB$40))</f>
        <v>7.6250235255434369</v>
      </c>
      <c r="AN36" s="16">
        <f>SQRT(SUMXMY2(Data!$CE36:$DB36,Data!$CE$41:$DB$41))</f>
        <v>6.4711440531327451</v>
      </c>
      <c r="AO36" s="16">
        <f>SQRT(SUMXMY2(Data!$CE36:$DB36,Data!$CE$42:$DB$42))</f>
        <v>5.7266196590506571</v>
      </c>
      <c r="AP36" s="16">
        <f>SQRT(SUMXMY2(Data!$CE36:$DB36,Data!$CE$43:$DB$43))</f>
        <v>7.6986572660692598</v>
      </c>
      <c r="AQ36" s="16">
        <f>SQRT(SUMXMY2(Data!$CE36:$DB36,Data!$CE$44:$DB$44))</f>
        <v>8.1397423302524707</v>
      </c>
      <c r="AR36" s="16">
        <f>SQRT(SUMXMY2(Data!$CE36:$DB36,Data!$CE$45:$DB$45))</f>
        <v>4.599249386680345</v>
      </c>
      <c r="AS36" s="16">
        <f>SQRT(SUMXMY2(Data!$CE36:$DB36,Data!$CE$46:$DB$46))</f>
        <v>4.5982187864755559</v>
      </c>
      <c r="AT36" s="16">
        <f>SQRT(SUMXMY2(Data!$CE36:$DB36,Data!$CE$47:$DB$47))</f>
        <v>5.4492512846991428</v>
      </c>
      <c r="AU36" s="16">
        <f>SQRT(SUMXMY2(Data!$CE36:$DB36,Data!$CE$48:$DB$48))</f>
        <v>6.301637815862235</v>
      </c>
      <c r="AV36" s="16">
        <f>SQRT(SUMXMY2(Data!$CE36:$DB36,Data!$CE$49:$DB$49))</f>
        <v>5.0579337524237262</v>
      </c>
      <c r="AW36" s="16">
        <f>SQRT(SUMXMY2(Data!$CE36:$DB36,Data!$CE$50:$DB$50))</f>
        <v>5.3039851601494208</v>
      </c>
      <c r="AX36" s="16">
        <f>SQRT(SUMXMY2(Data!$CE36:$DB36,Data!$CE$51:$DB$51))</f>
        <v>6.4796120939520776</v>
      </c>
      <c r="AY36" s="16">
        <f>SQRT(SUMXMY2(Data!$CE36:$DB36,Data!$CE$52:$DB$52))</f>
        <v>6.120903450194759</v>
      </c>
      <c r="AZ36" s="16">
        <f>SQRT(SUMXMY2(Data!$CE36:$DB36,Data!$CE$53:$DB$53))</f>
        <v>6.2997447615133684</v>
      </c>
      <c r="BA36" s="16">
        <f>SQRT(SUMXMY2(Data!$CE36:$DB36,Data!$CE$54:$DB$54))</f>
        <v>6.5828551058589486</v>
      </c>
      <c r="BB36" s="16">
        <f>SQRT(SUMXMY2(Data!$CE36:$DB36,Data!$CE$55:$DB$55))</f>
        <v>7.7068133286271951</v>
      </c>
      <c r="BC36" s="16">
        <f>SQRT(SUMXMY2(Data!$CE36:$DB36,Data!$CE$56:$DB$56))</f>
        <v>7.2824752472878647</v>
      </c>
      <c r="BD36" s="16">
        <f>SQRT(SUMXMY2(Data!$CE36:$DB36,Data!$CE$57:$DB$57))</f>
        <v>5.4748139008148913</v>
      </c>
      <c r="BE36" s="16">
        <f>SQRT(SUMXMY2(Data!$CE36:$DB36,Data!$CE$58:$DB$58))</f>
        <v>8.6292945374291747</v>
      </c>
      <c r="BF36" s="16">
        <f>SQRT(SUMXMY2(Data!$CE36:$DB36,Data!$CE$59:$DB$59))</f>
        <v>8.6792478497991148</v>
      </c>
      <c r="BG36" s="16">
        <f>SQRT(SUMXMY2(Data!$CE36:$DB36,Data!$CE$60:$DB$60))</f>
        <v>8.0893541458306562</v>
      </c>
      <c r="BH36" s="16">
        <f>SQRT(SUMXMY2(Data!$CE36:$DB36,Data!$CE$61:$DB$61))</f>
        <v>6.48828686870353</v>
      </c>
      <c r="BI36" s="16">
        <f>SQRT(SUMXMY2(Data!$CE36:$DB36,Data!$CE$62:$DB$62))</f>
        <v>6.901731433905594</v>
      </c>
      <c r="BJ36" s="16">
        <f>SQRT(SUMXMY2(Data!$CE36:$DB36,Data!$CE$63:$DB$63))</f>
        <v>5.7180290010636554</v>
      </c>
      <c r="BK36" s="16">
        <f>SQRT(SUMXMY2(Data!$CE36:$DB36,Data!$CE$64:$DB$64))</f>
        <v>8.0413655186247119</v>
      </c>
      <c r="BL36" s="16">
        <f>SQRT(SUMXMY2(Data!$CE36:$DB36,Data!$CE$65:$DB$65))</f>
        <v>5.2828313293799196</v>
      </c>
      <c r="BM36" s="16">
        <f>SQRT(SUMXMY2(Data!$CE36:$DB36,Data!$CE$66:$DB$66))</f>
        <v>5.038687565815736</v>
      </c>
      <c r="BN36" s="16">
        <f>SQRT(SUMXMY2(Data!$CE36:$DB36,Data!$CE$67:$DB$67))</f>
        <v>4.3762859976168222</v>
      </c>
      <c r="BO36" s="16">
        <f>SQRT(SUMXMY2(Data!$CE36:$DB36,Data!$CE$68:$DB$68))</f>
        <v>7.3835586192988494</v>
      </c>
      <c r="BP36" s="16">
        <f>SQRT(SUMXMY2(Data!$CE36:$DB36,Data!$CE$69:$DB$69))</f>
        <v>5.5320683675279181</v>
      </c>
      <c r="BQ36" s="16">
        <f>SQRT(SUMXMY2(Data!$CE36:$DB36,Data!$CE$70:$DB$70))</f>
        <v>5.5775988717628264</v>
      </c>
      <c r="BR36" s="16">
        <f>SQRT(SUMXMY2(Data!$CE36:$DB36,Data!$CE$71:$DB$71))</f>
        <v>7.1313751091639723</v>
      </c>
      <c r="BS36" s="16">
        <f>SQRT(SUMXMY2(Data!$CE36:$DB36,Data!$CE$72:$DB$72))</f>
        <v>7.2825616053584499</v>
      </c>
      <c r="BT36" s="16">
        <f>SQRT(SUMXMY2(Data!$CE36:$DB36,Data!$CE$73:$DB$73))</f>
        <v>7.9130466551854175</v>
      </c>
      <c r="BU36" s="16">
        <f>SQRT(SUMXMY2(Data!$CE36:$DB36,Data!$CE$74:$DB$74))</f>
        <v>6.4288517935543075</v>
      </c>
      <c r="BV36" s="16">
        <f>SQRT(SUMXMY2(Data!$CE36:$DB36,Data!$CE$75:$DB$75))</f>
        <v>6.2114407832246217</v>
      </c>
      <c r="BW36" s="16">
        <f>SQRT(SUMXMY2(Data!$CE36:$DB36,Data!$CE$76:$DB$76))</f>
        <v>6.906817364898723</v>
      </c>
      <c r="BX36" s="16">
        <f>SQRT(SUMXMY2(Data!$CE36:$DB36,Data!$CE$77:$DB$77))</f>
        <v>4.9869637400204549</v>
      </c>
      <c r="BY36" s="16">
        <f>SQRT(SUMXMY2(Data!$CE36:$DB36,Data!$CE$78:$DB$78))</f>
        <v>5.5586042786242089</v>
      </c>
      <c r="BZ36" s="16">
        <f>SQRT(SUMXMY2(Data!$CE36:$DB36,Data!$CE$79:$DB$79))</f>
        <v>6.5594316905481076</v>
      </c>
      <c r="CA36" s="16">
        <f>SQRT(SUMXMY2(Data!$CE36:$DB36,Data!$CE$80:$DB$80))</f>
        <v>6.3548218867781632</v>
      </c>
      <c r="CB36" s="16">
        <f>SQRT(SUMXMY2(Data!$CE36:$DB36,Data!$CE$81:$DB$81))</f>
        <v>4.7717949072070152</v>
      </c>
    </row>
    <row r="37" spans="1:80" x14ac:dyDescent="0.25">
      <c r="A37" s="20" t="str">
        <f>Data!C37</f>
        <v>Warronga_Agnew</v>
      </c>
      <c r="B37" s="16">
        <f>SQRT(SUMXMY2(Data!$CE3:$DB3,Data!$CE37:$DB37))</f>
        <v>7.6736747980180509</v>
      </c>
      <c r="C37" s="16">
        <f>SQRT(SUMXMY2(Data!$CE37:$DB37,Data!$CE$4:$DB$4))</f>
        <v>6.8746167360132047</v>
      </c>
      <c r="D37" s="16">
        <f>SQRT(SUMXMY2(Data!$CE37:$DB37,Data!$CE$5:$DB$5))</f>
        <v>7.8097284725369773</v>
      </c>
      <c r="E37" s="16">
        <f>SQRT(SUMXMY2(Data!$CE37:$DB37,Data!$CE$6:$DB$6))</f>
        <v>8.9152522452801009</v>
      </c>
      <c r="F37" s="16">
        <f>SQRT(SUMXMY2(Data!$CE37:$DB37,Data!$CE$7:$DB$7))</f>
        <v>6.2137208733989517</v>
      </c>
      <c r="G37" s="16">
        <f>SQRT(SUMXMY2(Data!$CE37:$DB37,Data!$CE$8:$DB$8))</f>
        <v>4.3651594404392267</v>
      </c>
      <c r="H37" s="16">
        <f>SQRT(SUMXMY2(Data!$CE37:$DB37,Data!$CE$9:$DB$9))</f>
        <v>8.6923627533019232</v>
      </c>
      <c r="I37" s="16">
        <f>SQRT(SUMXMY2(Data!$CE37:$DB37,Data!$CE$10:$DB$10))</f>
        <v>8.1729233206274081</v>
      </c>
      <c r="J37" s="16">
        <f>SQRT(SUMXMY2(Data!$CE37:$DB37,Data!$CE$11:$DB$11))</f>
        <v>7.4460691632110825</v>
      </c>
      <c r="K37" s="16">
        <f>SQRT(SUMXMY2(Data!$CE37:$DB37,Data!$CE$12:$DB$12))</f>
        <v>6.9265460644332855</v>
      </c>
      <c r="L37" s="16">
        <f>SQRT(SUMXMY2(Data!$CE37:$DB37,Data!$CE$13:$DB$13))</f>
        <v>8.6020172691346364</v>
      </c>
      <c r="M37" s="16">
        <f>SQRT(SUMXMY2(Data!$CE37:$DB37,Data!$CE$14:$DB$14))</f>
        <v>8.5524283628891471</v>
      </c>
      <c r="N37" s="16">
        <f>SQRT(SUMXMY2(Data!$CE37:$DB37,Data!$CE$15:$DB$15))</f>
        <v>8.5351596921829671</v>
      </c>
      <c r="O37" s="16">
        <f>SQRT(SUMXMY2(Data!$CE37:$DB37,Data!$CE$16:$DB$16))</f>
        <v>6.1003005164712194</v>
      </c>
      <c r="P37" s="16">
        <f>SQRT(SUMXMY2(Data!$CE37:$DB37,Data!$CE$17:$DB$17))</f>
        <v>5.6877389216502179</v>
      </c>
      <c r="Q37" s="16">
        <f>SQRT(SUMXMY2(Data!$CE37:$DB37,Data!$CE$18:$DB$18))</f>
        <v>2.8116255269282702</v>
      </c>
      <c r="R37" s="16">
        <f>SQRT(SUMXMY2(Data!$CE37:$DB37,Data!$CE$19:$DB$19))</f>
        <v>4.9350222793508385</v>
      </c>
      <c r="S37" s="16">
        <f>SQRT(SUMXMY2(Data!$CE37:$DB37,Data!$CE$20:$DB$20))</f>
        <v>3.2999917036144359</v>
      </c>
      <c r="T37" s="16">
        <f>SQRT(SUMXMY2(Data!$CE37:$DB37,Data!$CE$21:$DB$21))</f>
        <v>4.1951505620244003</v>
      </c>
      <c r="U37" s="16">
        <f>SQRT(SUMXMY2(Data!$CE37:$DB37,Data!$CE$22:$DB$22))</f>
        <v>7.9280153874938755</v>
      </c>
      <c r="V37" s="16">
        <f>SQRT(SUMXMY2(Data!$CE37:$DB37,Data!$CE$23:$DB$23))</f>
        <v>8.5867198997282284</v>
      </c>
      <c r="W37" s="16">
        <f>SQRT(SUMXMY2(Data!$CE37:$DB37,Data!$CE$24:$DB$24))</f>
        <v>5.9525252959740635</v>
      </c>
      <c r="X37" s="16">
        <f>SQRT(SUMXMY2(Data!$CE37:$DB37,Data!$CE$25:$DB$25))</f>
        <v>8.1654117135754234</v>
      </c>
      <c r="Y37" s="16">
        <f>SQRT(SUMXMY2(Data!$CE37:$DB37,Data!$CE$26:$DB$26))</f>
        <v>3.3316941642666098</v>
      </c>
      <c r="Z37" s="16">
        <f>SQRT(SUMXMY2(Data!$CE37:$DB37,Data!$CE$27:$DB$27))</f>
        <v>3.9444357383520261</v>
      </c>
      <c r="AA37" s="16">
        <f>SQRT(SUMXMY2(Data!$CE37:$DB37,Data!$CE$28:$DB$28))</f>
        <v>6.6732137526154558</v>
      </c>
      <c r="AB37" s="16">
        <f>SQRT(SUMXMY2(Data!$CE37:$DB37,Data!$CE$29:$DB$29))</f>
        <v>8.1305662691564926</v>
      </c>
      <c r="AC37" s="16">
        <f>SQRT(SUMXMY2(Data!$CE37:$DB37,Data!$CE$30:$DB$30))</f>
        <v>8.1911222164290951</v>
      </c>
      <c r="AD37" s="16">
        <f>SQRT(SUMXMY2(Data!$CE37:$DB37,Data!$CE$31:$DB$31))</f>
        <v>4.7458570185883264</v>
      </c>
      <c r="AE37" s="16">
        <f>SQRT(SUMXMY2(Data!$CE37:$DB37,Data!$CE$32:$DB$32))</f>
        <v>7.0188642187742945</v>
      </c>
      <c r="AF37" s="16">
        <f>SQRT(SUMXMY2(Data!$CE37:$DB37,Data!$CE$33:$DB$33))</f>
        <v>5.0052691222818027</v>
      </c>
      <c r="AG37" s="16">
        <f>SQRT(SUMXMY2(Data!$CE37:$DB37,Data!$CE$34:$DB$34))</f>
        <v>2.5786450173345936</v>
      </c>
      <c r="AH37" s="16">
        <f>SQRT(SUMXMY2(Data!$CE37:$DB37,Data!$CE$35:$DB$35))</f>
        <v>2.9678222041173665</v>
      </c>
      <c r="AI37" s="16">
        <f>SQRT(SUMXMY2(Data!$CE37:$DB37,Data!$CE$36:$DB$36))</f>
        <v>4.6582981453414618</v>
      </c>
      <c r="AJ37" s="16">
        <f>SQRT(SUMXMY2(Data!$CE37:$DB37,Data!$CE$37:$DB$37))</f>
        <v>0</v>
      </c>
      <c r="AK37" s="16">
        <f>SQRT(SUMXMY2(Data!$CE37:$DB37,Data!$CE$38:$DB$38))</f>
        <v>7.4636278887254734</v>
      </c>
      <c r="AL37" s="16">
        <f>SQRT(SUMXMY2(Data!$CE37:$DB37,Data!$CE$39:$DB$39))</f>
        <v>7.3241711856173541</v>
      </c>
      <c r="AM37" s="16">
        <f>SQRT(SUMXMY2(Data!$CE37:$DB37,Data!$CE$40:$DB$40))</f>
        <v>8.1575947718397401</v>
      </c>
      <c r="AN37" s="16">
        <f>SQRT(SUMXMY2(Data!$CE37:$DB37,Data!$CE$41:$DB$41))</f>
        <v>6.5353845362592864</v>
      </c>
      <c r="AO37" s="16">
        <f>SQRT(SUMXMY2(Data!$CE37:$DB37,Data!$CE$42:$DB$42))</f>
        <v>2.1306991705359475</v>
      </c>
      <c r="AP37" s="16">
        <f>SQRT(SUMXMY2(Data!$CE37:$DB37,Data!$CE$43:$DB$43))</f>
        <v>8.0296436894356464</v>
      </c>
      <c r="AQ37" s="16">
        <f>SQRT(SUMXMY2(Data!$CE37:$DB37,Data!$CE$44:$DB$44))</f>
        <v>8.3704095780901859</v>
      </c>
      <c r="AR37" s="16">
        <f>SQRT(SUMXMY2(Data!$CE37:$DB37,Data!$CE$45:$DB$45))</f>
        <v>2.3267379377327551</v>
      </c>
      <c r="AS37" s="16">
        <f>SQRT(SUMXMY2(Data!$CE37:$DB37,Data!$CE$46:$DB$46))</f>
        <v>2.3754907459105006</v>
      </c>
      <c r="AT37" s="16">
        <f>SQRT(SUMXMY2(Data!$CE37:$DB37,Data!$CE$47:$DB$47))</f>
        <v>5.5110665782197179</v>
      </c>
      <c r="AU37" s="16">
        <f>SQRT(SUMXMY2(Data!$CE37:$DB37,Data!$CE$48:$DB$48))</f>
        <v>6.4354538131882366</v>
      </c>
      <c r="AV37" s="16">
        <f>SQRT(SUMXMY2(Data!$CE37:$DB37,Data!$CE$49:$DB$49))</f>
        <v>3.3008704977028818</v>
      </c>
      <c r="AW37" s="16">
        <f>SQRT(SUMXMY2(Data!$CE37:$DB37,Data!$CE$50:$DB$50))</f>
        <v>4.1547245858695749</v>
      </c>
      <c r="AX37" s="16">
        <f>SQRT(SUMXMY2(Data!$CE37:$DB37,Data!$CE$51:$DB$51))</f>
        <v>5.1714688303650007</v>
      </c>
      <c r="AY37" s="16">
        <f>SQRT(SUMXMY2(Data!$CE37:$DB37,Data!$CE$52:$DB$52))</f>
        <v>5.1014957503158529</v>
      </c>
      <c r="AZ37" s="16">
        <f>SQRT(SUMXMY2(Data!$CE37:$DB37,Data!$CE$53:$DB$53))</f>
        <v>5.9824197710534825</v>
      </c>
      <c r="BA37" s="16">
        <f>SQRT(SUMXMY2(Data!$CE37:$DB37,Data!$CE$54:$DB$54))</f>
        <v>6.6826832829469689</v>
      </c>
      <c r="BB37" s="16">
        <f>SQRT(SUMXMY2(Data!$CE37:$DB37,Data!$CE$55:$DB$55))</f>
        <v>8.5141371100765646</v>
      </c>
      <c r="BC37" s="16">
        <f>SQRT(SUMXMY2(Data!$CE37:$DB37,Data!$CE$56:$DB$56))</f>
        <v>8.3355212659327922</v>
      </c>
      <c r="BD37" s="16">
        <f>SQRT(SUMXMY2(Data!$CE37:$DB37,Data!$CE$57:$DB$57))</f>
        <v>6.4255543854633919</v>
      </c>
      <c r="BE37" s="16">
        <f>SQRT(SUMXMY2(Data!$CE37:$DB37,Data!$CE$58:$DB$58))</f>
        <v>9.6285985863392369</v>
      </c>
      <c r="BF37" s="16">
        <f>SQRT(SUMXMY2(Data!$CE37:$DB37,Data!$CE$59:$DB$59))</f>
        <v>9.5991927747702892</v>
      </c>
      <c r="BG37" s="16">
        <f>SQRT(SUMXMY2(Data!$CE37:$DB37,Data!$CE$60:$DB$60))</f>
        <v>9.1107435930286691</v>
      </c>
      <c r="BH37" s="16">
        <f>SQRT(SUMXMY2(Data!$CE37:$DB37,Data!$CE$61:$DB$61))</f>
        <v>6.8196086216773173</v>
      </c>
      <c r="BI37" s="16">
        <f>SQRT(SUMXMY2(Data!$CE37:$DB37,Data!$CE$62:$DB$62))</f>
        <v>4.9787030358845996</v>
      </c>
      <c r="BJ37" s="16">
        <f>SQRT(SUMXMY2(Data!$CE37:$DB37,Data!$CE$63:$DB$63))</f>
        <v>6.2035772765385264</v>
      </c>
      <c r="BK37" s="16">
        <f>SQRT(SUMXMY2(Data!$CE37:$DB37,Data!$CE$64:$DB$64))</f>
        <v>8.5617228180303897</v>
      </c>
      <c r="BL37" s="16">
        <f>SQRT(SUMXMY2(Data!$CE37:$DB37,Data!$CE$65:$DB$65))</f>
        <v>6.6116258890527773</v>
      </c>
      <c r="BM37" s="16">
        <f>SQRT(SUMXMY2(Data!$CE37:$DB37,Data!$CE$66:$DB$66))</f>
        <v>5.8307226750403505</v>
      </c>
      <c r="BN37" s="16">
        <f>SQRT(SUMXMY2(Data!$CE37:$DB37,Data!$CE$67:$DB$67))</f>
        <v>4.6666813897648245</v>
      </c>
      <c r="BO37" s="16">
        <f>SQRT(SUMXMY2(Data!$CE37:$DB37,Data!$CE$68:$DB$68))</f>
        <v>8.3319562418280153</v>
      </c>
      <c r="BP37" s="16">
        <f>SQRT(SUMXMY2(Data!$CE37:$DB37,Data!$CE$69:$DB$69))</f>
        <v>5.2210413571169996</v>
      </c>
      <c r="BQ37" s="16">
        <f>SQRT(SUMXMY2(Data!$CE37:$DB37,Data!$CE$70:$DB$70))</f>
        <v>4.9328831705388829</v>
      </c>
      <c r="BR37" s="16">
        <f>SQRT(SUMXMY2(Data!$CE37:$DB37,Data!$CE$71:$DB$71))</f>
        <v>5.7787880444596693</v>
      </c>
      <c r="BS37" s="16">
        <f>SQRT(SUMXMY2(Data!$CE37:$DB37,Data!$CE$72:$DB$72))</f>
        <v>6.6491019645600016</v>
      </c>
      <c r="BT37" s="16">
        <f>SQRT(SUMXMY2(Data!$CE37:$DB37,Data!$CE$73:$DB$73))</f>
        <v>7.2960914371007419</v>
      </c>
      <c r="BU37" s="16">
        <f>SQRT(SUMXMY2(Data!$CE37:$DB37,Data!$CE$74:$DB$74))</f>
        <v>5.1562947100718466</v>
      </c>
      <c r="BV37" s="16">
        <f>SQRT(SUMXMY2(Data!$CE37:$DB37,Data!$CE$75:$DB$75))</f>
        <v>5.6805937241165925</v>
      </c>
      <c r="BW37" s="16">
        <f>SQRT(SUMXMY2(Data!$CE37:$DB37,Data!$CE$76:$DB$76))</f>
        <v>7.8113625274968932</v>
      </c>
      <c r="BX37" s="16">
        <f>SQRT(SUMXMY2(Data!$CE37:$DB37,Data!$CE$77:$DB$77))</f>
        <v>4.3463387216483378</v>
      </c>
      <c r="BY37" s="16">
        <f>SQRT(SUMXMY2(Data!$CE37:$DB37,Data!$CE$78:$DB$78))</f>
        <v>5.6930666456386332</v>
      </c>
      <c r="BZ37" s="16">
        <f>SQRT(SUMXMY2(Data!$CE37:$DB37,Data!$CE$79:$DB$79))</f>
        <v>6.9191784153572851</v>
      </c>
      <c r="CA37" s="16">
        <f>SQRT(SUMXMY2(Data!$CE37:$DB37,Data!$CE$80:$DB$80))</f>
        <v>4.65449774123885</v>
      </c>
      <c r="CB37" s="16">
        <f>SQRT(SUMXMY2(Data!$CE37:$DB37,Data!$CE$81:$DB$81))</f>
        <v>4.1223025111861267</v>
      </c>
    </row>
    <row r="38" spans="1:80" x14ac:dyDescent="0.25">
      <c r="A38" s="20" t="str">
        <f>Data!C38</f>
        <v>Big_Bell1</v>
      </c>
      <c r="B38" s="16">
        <f>SQRT(SUMXMY2(Data!$CE3:$DB3,Data!$CE38:$DB38))</f>
        <v>5.8699941134434859</v>
      </c>
      <c r="C38" s="16">
        <f>SQRT(SUMXMY2(Data!$CE38:$DB38,Data!$CE$4:$DB$4))</f>
        <v>4.3048904238410204</v>
      </c>
      <c r="D38" s="16">
        <f>SQRT(SUMXMY2(Data!$CE38:$DB38,Data!$CE$5:$DB$5))</f>
        <v>5.7088347641537869</v>
      </c>
      <c r="E38" s="16">
        <f>SQRT(SUMXMY2(Data!$CE38:$DB38,Data!$CE$6:$DB$6))</f>
        <v>6.7178137231320356</v>
      </c>
      <c r="F38" s="16">
        <f>SQRT(SUMXMY2(Data!$CE38:$DB38,Data!$CE$7:$DB$7))</f>
        <v>5.9311532070670205</v>
      </c>
      <c r="G38" s="16">
        <f>SQRT(SUMXMY2(Data!$CE38:$DB38,Data!$CE$8:$DB$8))</f>
        <v>6.2528855243218606</v>
      </c>
      <c r="H38" s="16">
        <f>SQRT(SUMXMY2(Data!$CE38:$DB38,Data!$CE$9:$DB$9))</f>
        <v>6.7985307825828656</v>
      </c>
      <c r="I38" s="16">
        <f>SQRT(SUMXMY2(Data!$CE38:$DB38,Data!$CE$10:$DB$10))</f>
        <v>7.0247625654178041</v>
      </c>
      <c r="J38" s="16">
        <f>SQRT(SUMXMY2(Data!$CE38:$DB38,Data!$CE$11:$DB$11))</f>
        <v>6.4968636060629166</v>
      </c>
      <c r="K38" s="16">
        <f>SQRT(SUMXMY2(Data!$CE38:$DB38,Data!$CE$12:$DB$12))</f>
        <v>5.1144313400118486</v>
      </c>
      <c r="L38" s="16">
        <f>SQRT(SUMXMY2(Data!$CE38:$DB38,Data!$CE$13:$DB$13))</f>
        <v>5.0318270358595205</v>
      </c>
      <c r="M38" s="16">
        <f>SQRT(SUMXMY2(Data!$CE38:$DB38,Data!$CE$14:$DB$14))</f>
        <v>5.8530778293715739</v>
      </c>
      <c r="N38" s="16">
        <f>SQRT(SUMXMY2(Data!$CE38:$DB38,Data!$CE$15:$DB$15))</f>
        <v>6.2471548848429679</v>
      </c>
      <c r="O38" s="16">
        <f>SQRT(SUMXMY2(Data!$CE38:$DB38,Data!$CE$16:$DB$16))</f>
        <v>4.7941593008877152</v>
      </c>
      <c r="P38" s="16">
        <f>SQRT(SUMXMY2(Data!$CE38:$DB38,Data!$CE$17:$DB$17))</f>
        <v>4.9110742389428435</v>
      </c>
      <c r="Q38" s="16">
        <f>SQRT(SUMXMY2(Data!$CE38:$DB38,Data!$CE$18:$DB$18))</f>
        <v>6.130108473865592</v>
      </c>
      <c r="R38" s="16">
        <f>SQRT(SUMXMY2(Data!$CE38:$DB38,Data!$CE$19:$DB$19))</f>
        <v>7.0909445444936878</v>
      </c>
      <c r="S38" s="16">
        <f>SQRT(SUMXMY2(Data!$CE38:$DB38,Data!$CE$20:$DB$20))</f>
        <v>6.3947207292280037</v>
      </c>
      <c r="T38" s="16">
        <f>SQRT(SUMXMY2(Data!$CE38:$DB38,Data!$CE$21:$DB$21))</f>
        <v>6.8023878994525626</v>
      </c>
      <c r="U38" s="16">
        <f>SQRT(SUMXMY2(Data!$CE38:$DB38,Data!$CE$22:$DB$22))</f>
        <v>6.5649897099558006</v>
      </c>
      <c r="V38" s="16">
        <f>SQRT(SUMXMY2(Data!$CE38:$DB38,Data!$CE$23:$DB$23))</f>
        <v>6.1498800070640973</v>
      </c>
      <c r="W38" s="16">
        <f>SQRT(SUMXMY2(Data!$CE38:$DB38,Data!$CE$24:$DB$24))</f>
        <v>7.4023536640461778</v>
      </c>
      <c r="X38" s="16">
        <f>SQRT(SUMXMY2(Data!$CE38:$DB38,Data!$CE$25:$DB$25))</f>
        <v>6.9783110406524234</v>
      </c>
      <c r="Y38" s="16">
        <f>SQRT(SUMXMY2(Data!$CE38:$DB38,Data!$CE$26:$DB$26))</f>
        <v>6.3338316337867537</v>
      </c>
      <c r="Z38" s="16">
        <f>SQRT(SUMXMY2(Data!$CE38:$DB38,Data!$CE$27:$DB$27))</f>
        <v>6.2660217080528264</v>
      </c>
      <c r="AA38" s="16">
        <f>SQRT(SUMXMY2(Data!$CE38:$DB38,Data!$CE$28:$DB$28))</f>
        <v>3.9380100897426171</v>
      </c>
      <c r="AB38" s="16">
        <f>SQRT(SUMXMY2(Data!$CE38:$DB38,Data!$CE$29:$DB$29))</f>
        <v>5.6621810527757388</v>
      </c>
      <c r="AC38" s="16">
        <f>SQRT(SUMXMY2(Data!$CE38:$DB38,Data!$CE$30:$DB$30))</f>
        <v>6.0808333363832894</v>
      </c>
      <c r="AD38" s="16">
        <f>SQRT(SUMXMY2(Data!$CE38:$DB38,Data!$CE$31:$DB$31))</f>
        <v>6.9127860674573078</v>
      </c>
      <c r="AE38" s="16">
        <f>SQRT(SUMXMY2(Data!$CE38:$DB38,Data!$CE$32:$DB$32))</f>
        <v>4.9610124878020239</v>
      </c>
      <c r="AF38" s="16">
        <f>SQRT(SUMXMY2(Data!$CE38:$DB38,Data!$CE$33:$DB$33))</f>
        <v>5.9378983930426115</v>
      </c>
      <c r="AG38" s="16">
        <f>SQRT(SUMXMY2(Data!$CE38:$DB38,Data!$CE$34:$DB$34))</f>
        <v>6.8937759456823491</v>
      </c>
      <c r="AH38" s="16">
        <f>SQRT(SUMXMY2(Data!$CE38:$DB38,Data!$CE$35:$DB$35))</f>
        <v>6.4750761698525787</v>
      </c>
      <c r="AI38" s="16">
        <f>SQRT(SUMXMY2(Data!$CE38:$DB38,Data!$CE$36:$DB$36))</f>
        <v>5.8961336670644577</v>
      </c>
      <c r="AJ38" s="16">
        <f>SQRT(SUMXMY2(Data!$CE38:$DB38,Data!$CE$37:$DB$37))</f>
        <v>7.4636278887254734</v>
      </c>
      <c r="AK38" s="16">
        <f>SQRT(SUMXMY2(Data!$CE38:$DB38,Data!$CE$38:$DB$38))</f>
        <v>0</v>
      </c>
      <c r="AL38" s="16">
        <f>SQRT(SUMXMY2(Data!$CE38:$DB38,Data!$CE$39:$DB$39))</f>
        <v>2.4869233481214783</v>
      </c>
      <c r="AM38" s="16">
        <f>SQRT(SUMXMY2(Data!$CE38:$DB38,Data!$CE$40:$DB$40))</f>
        <v>6.5422239270057734</v>
      </c>
      <c r="AN38" s="16">
        <f>SQRT(SUMXMY2(Data!$CE38:$DB38,Data!$CE$41:$DB$41))</f>
        <v>6.4143605867746851</v>
      </c>
      <c r="AO38" s="16">
        <f>SQRT(SUMXMY2(Data!$CE38:$DB38,Data!$CE$42:$DB$42))</f>
        <v>7.9548031338682481</v>
      </c>
      <c r="AP38" s="16">
        <f>SQRT(SUMXMY2(Data!$CE38:$DB38,Data!$CE$43:$DB$43))</f>
        <v>6.7975266609607266</v>
      </c>
      <c r="AQ38" s="16">
        <f>SQRT(SUMXMY2(Data!$CE38:$DB38,Data!$CE$44:$DB$44))</f>
        <v>7.3797736287463689</v>
      </c>
      <c r="AR38" s="16">
        <f>SQRT(SUMXMY2(Data!$CE38:$DB38,Data!$CE$45:$DB$45))</f>
        <v>7.2912190342250573</v>
      </c>
      <c r="AS38" s="16">
        <f>SQRT(SUMXMY2(Data!$CE38:$DB38,Data!$CE$46:$DB$46))</f>
        <v>7.3505041333434091</v>
      </c>
      <c r="AT38" s="16">
        <f>SQRT(SUMXMY2(Data!$CE38:$DB38,Data!$CE$47:$DB$47))</f>
        <v>5.6217283814034067</v>
      </c>
      <c r="AU38" s="16">
        <f>SQRT(SUMXMY2(Data!$CE38:$DB38,Data!$CE$48:$DB$48))</f>
        <v>5.9457278731612329</v>
      </c>
      <c r="AV38" s="16">
        <f>SQRT(SUMXMY2(Data!$CE38:$DB38,Data!$CE$49:$DB$49))</f>
        <v>6.9676403890183289</v>
      </c>
      <c r="AW38" s="16">
        <f>SQRT(SUMXMY2(Data!$CE38:$DB38,Data!$CE$50:$DB$50))</f>
        <v>8.0521934038010414</v>
      </c>
      <c r="AX38" s="16">
        <f>SQRT(SUMXMY2(Data!$CE38:$DB38,Data!$CE$51:$DB$51))</f>
        <v>6.8963178638181688</v>
      </c>
      <c r="AY38" s="16">
        <f>SQRT(SUMXMY2(Data!$CE38:$DB38,Data!$CE$52:$DB$52))</f>
        <v>7.2519342313737196</v>
      </c>
      <c r="AZ38" s="16">
        <f>SQRT(SUMXMY2(Data!$CE38:$DB38,Data!$CE$53:$DB$53))</f>
        <v>5.9204766501742139</v>
      </c>
      <c r="BA38" s="16">
        <f>SQRT(SUMXMY2(Data!$CE38:$DB38,Data!$CE$54:$DB$54))</f>
        <v>5.1655871786127348</v>
      </c>
      <c r="BB38" s="16">
        <f>SQRT(SUMXMY2(Data!$CE38:$DB38,Data!$CE$55:$DB$55))</f>
        <v>5.6685133334900319</v>
      </c>
      <c r="BC38" s="16">
        <f>SQRT(SUMXMY2(Data!$CE38:$DB38,Data!$CE$56:$DB$56))</f>
        <v>6.2093539343610278</v>
      </c>
      <c r="BD38" s="16">
        <f>SQRT(SUMXMY2(Data!$CE38:$DB38,Data!$CE$57:$DB$57))</f>
        <v>4.6307863365090958</v>
      </c>
      <c r="BE38" s="16">
        <f>SQRT(SUMXMY2(Data!$CE38:$DB38,Data!$CE$58:$DB$58))</f>
        <v>7.7965010566148161</v>
      </c>
      <c r="BF38" s="16">
        <f>SQRT(SUMXMY2(Data!$CE38:$DB38,Data!$CE$59:$DB$59))</f>
        <v>7.3435328356848357</v>
      </c>
      <c r="BG38" s="16">
        <f>SQRT(SUMXMY2(Data!$CE38:$DB38,Data!$CE$60:$DB$60))</f>
        <v>7.3007395759440845</v>
      </c>
      <c r="BH38" s="16">
        <f>SQRT(SUMXMY2(Data!$CE38:$DB38,Data!$CE$61:$DB$61))</f>
        <v>6.5864383788069505</v>
      </c>
      <c r="BI38" s="16">
        <f>SQRT(SUMXMY2(Data!$CE38:$DB38,Data!$CE$62:$DB$62))</f>
        <v>8.9072563088150538</v>
      </c>
      <c r="BJ38" s="16">
        <f>SQRT(SUMXMY2(Data!$CE38:$DB38,Data!$CE$63:$DB$63))</f>
        <v>5.5705705964093575</v>
      </c>
      <c r="BK38" s="16">
        <f>SQRT(SUMXMY2(Data!$CE38:$DB38,Data!$CE$64:$DB$64))</f>
        <v>6.2638012262676188</v>
      </c>
      <c r="BL38" s="16">
        <f>SQRT(SUMXMY2(Data!$CE38:$DB38,Data!$CE$65:$DB$65))</f>
        <v>5.0499029420595845</v>
      </c>
      <c r="BM38" s="16">
        <f>SQRT(SUMXMY2(Data!$CE38:$DB38,Data!$CE$66:$DB$66))</f>
        <v>4.5841414809851528</v>
      </c>
      <c r="BN38" s="16">
        <f>SQRT(SUMXMY2(Data!$CE38:$DB38,Data!$CE$67:$DB$67))</f>
        <v>5.2995284065973749</v>
      </c>
      <c r="BO38" s="16">
        <f>SQRT(SUMXMY2(Data!$CE38:$DB38,Data!$CE$68:$DB$68))</f>
        <v>7.2558985347962315</v>
      </c>
      <c r="BP38" s="16">
        <f>SQRT(SUMXMY2(Data!$CE38:$DB38,Data!$CE$69:$DB$69))</f>
        <v>6.9959920854184876</v>
      </c>
      <c r="BQ38" s="16">
        <f>SQRT(SUMXMY2(Data!$CE38:$DB38,Data!$CE$70:$DB$70))</f>
        <v>7.5141938647295392</v>
      </c>
      <c r="BR38" s="16">
        <f>SQRT(SUMXMY2(Data!$CE38:$DB38,Data!$CE$71:$DB$71))</f>
        <v>8.3990922969431399</v>
      </c>
      <c r="BS38" s="16">
        <f>SQRT(SUMXMY2(Data!$CE38:$DB38,Data!$CE$72:$DB$72))</f>
        <v>7.6429428228766811</v>
      </c>
      <c r="BT38" s="16">
        <f>SQRT(SUMXMY2(Data!$CE38:$DB38,Data!$CE$73:$DB$73))</f>
        <v>7.8569525219825778</v>
      </c>
      <c r="BU38" s="16">
        <f>SQRT(SUMXMY2(Data!$CE38:$DB38,Data!$CE$74:$DB$74))</f>
        <v>7.6940903638772964</v>
      </c>
      <c r="BV38" s="16">
        <f>SQRT(SUMXMY2(Data!$CE38:$DB38,Data!$CE$75:$DB$75))</f>
        <v>6.5548122935439777</v>
      </c>
      <c r="BW38" s="16">
        <f>SQRT(SUMXMY2(Data!$CE38:$DB38,Data!$CE$76:$DB$76))</f>
        <v>5.38019314484555</v>
      </c>
      <c r="BX38" s="16">
        <f>SQRT(SUMXMY2(Data!$CE38:$DB38,Data!$CE$77:$DB$77))</f>
        <v>6.1172622542892885</v>
      </c>
      <c r="BY38" s="16">
        <f>SQRT(SUMXMY2(Data!$CE38:$DB38,Data!$CE$78:$DB$78))</f>
        <v>6.2086424533046607</v>
      </c>
      <c r="BZ38" s="16">
        <f>SQRT(SUMXMY2(Data!$CE38:$DB38,Data!$CE$79:$DB$79))</f>
        <v>5.769365962431527</v>
      </c>
      <c r="CA38" s="16">
        <f>SQRT(SUMXMY2(Data!$CE38:$DB38,Data!$CE$80:$DB$80))</f>
        <v>7.1952209126665645</v>
      </c>
      <c r="CB38" s="16">
        <f>SQRT(SUMXMY2(Data!$CE38:$DB38,Data!$CE$81:$DB$81))</f>
        <v>6.5587135535565526</v>
      </c>
    </row>
    <row r="39" spans="1:80" x14ac:dyDescent="0.25">
      <c r="A39" s="20" t="str">
        <f>Data!C39</f>
        <v>Big_Bell2</v>
      </c>
      <c r="B39" s="16">
        <f>SQRT(SUMXMY2(Data!$CE3:$DB3,Data!$CE39:$DB39))</f>
        <v>6.0862981251081516</v>
      </c>
      <c r="C39" s="16">
        <f>SQRT(SUMXMY2(Data!$CE39:$DB39,Data!$CE$4:$DB$4))</f>
        <v>5.0791814913764091</v>
      </c>
      <c r="D39" s="16">
        <f>SQRT(SUMXMY2(Data!$CE39:$DB39,Data!$CE$5:$DB$5))</f>
        <v>6.1653781016380034</v>
      </c>
      <c r="E39" s="16">
        <f>SQRT(SUMXMY2(Data!$CE39:$DB39,Data!$CE$6:$DB$6))</f>
        <v>6.8225962812317942</v>
      </c>
      <c r="F39" s="16">
        <f>SQRT(SUMXMY2(Data!$CE39:$DB39,Data!$CE$7:$DB$7))</f>
        <v>6.0565578810129361</v>
      </c>
      <c r="G39" s="16">
        <f>SQRT(SUMXMY2(Data!$CE39:$DB39,Data!$CE$8:$DB$8))</f>
        <v>6.4592361545644366</v>
      </c>
      <c r="H39" s="16">
        <f>SQRT(SUMXMY2(Data!$CE39:$DB39,Data!$CE$9:$DB$9))</f>
        <v>8.1988394467755281</v>
      </c>
      <c r="I39" s="16">
        <f>SQRT(SUMXMY2(Data!$CE39:$DB39,Data!$CE$10:$DB$10))</f>
        <v>7.6036207519577905</v>
      </c>
      <c r="J39" s="16">
        <f>SQRT(SUMXMY2(Data!$CE39:$DB39,Data!$CE$11:$DB$11))</f>
        <v>6.955053067204096</v>
      </c>
      <c r="K39" s="16">
        <f>SQRT(SUMXMY2(Data!$CE39:$DB39,Data!$CE$12:$DB$12))</f>
        <v>6.4802769334105426</v>
      </c>
      <c r="L39" s="16">
        <f>SQRT(SUMXMY2(Data!$CE39:$DB39,Data!$CE$13:$DB$13))</f>
        <v>6.3625382336385403</v>
      </c>
      <c r="M39" s="16">
        <f>SQRT(SUMXMY2(Data!$CE39:$DB39,Data!$CE$14:$DB$14))</f>
        <v>6.4445722973657604</v>
      </c>
      <c r="N39" s="16">
        <f>SQRT(SUMXMY2(Data!$CE39:$DB39,Data!$CE$15:$DB$15))</f>
        <v>6.7866653041579346</v>
      </c>
      <c r="O39" s="16">
        <f>SQRT(SUMXMY2(Data!$CE39:$DB39,Data!$CE$16:$DB$16))</f>
        <v>4.7185603176808479</v>
      </c>
      <c r="P39" s="16">
        <f>SQRT(SUMXMY2(Data!$CE39:$DB39,Data!$CE$17:$DB$17))</f>
        <v>4.9005743747483042</v>
      </c>
      <c r="Q39" s="16">
        <f>SQRT(SUMXMY2(Data!$CE39:$DB39,Data!$CE$18:$DB$18))</f>
        <v>6.1749982126160701</v>
      </c>
      <c r="R39" s="16">
        <f>SQRT(SUMXMY2(Data!$CE39:$DB39,Data!$CE$19:$DB$19))</f>
        <v>7.0851523924294479</v>
      </c>
      <c r="S39" s="16">
        <f>SQRT(SUMXMY2(Data!$CE39:$DB39,Data!$CE$20:$DB$20))</f>
        <v>6.5449244401375086</v>
      </c>
      <c r="T39" s="16">
        <f>SQRT(SUMXMY2(Data!$CE39:$DB39,Data!$CE$21:$DB$21))</f>
        <v>6.7462533137686735</v>
      </c>
      <c r="U39" s="16">
        <f>SQRT(SUMXMY2(Data!$CE39:$DB39,Data!$CE$22:$DB$22))</f>
        <v>7.1071104779305507</v>
      </c>
      <c r="V39" s="16">
        <f>SQRT(SUMXMY2(Data!$CE39:$DB39,Data!$CE$23:$DB$23))</f>
        <v>6.5315067222286096</v>
      </c>
      <c r="W39" s="16">
        <f>SQRT(SUMXMY2(Data!$CE39:$DB39,Data!$CE$24:$DB$24))</f>
        <v>7.4183312491552007</v>
      </c>
      <c r="X39" s="16">
        <f>SQRT(SUMXMY2(Data!$CE39:$DB39,Data!$CE$25:$DB$25))</f>
        <v>7.2140614453846554</v>
      </c>
      <c r="Y39" s="16">
        <f>SQRT(SUMXMY2(Data!$CE39:$DB39,Data!$CE$26:$DB$26))</f>
        <v>6.2270106746849789</v>
      </c>
      <c r="Z39" s="16">
        <f>SQRT(SUMXMY2(Data!$CE39:$DB39,Data!$CE$27:$DB$27))</f>
        <v>6.2547987426064662</v>
      </c>
      <c r="AA39" s="16">
        <f>SQRT(SUMXMY2(Data!$CE39:$DB39,Data!$CE$28:$DB$28))</f>
        <v>4.2220706228797384</v>
      </c>
      <c r="AB39" s="16">
        <f>SQRT(SUMXMY2(Data!$CE39:$DB39,Data!$CE$29:$DB$29))</f>
        <v>6.6204710033369549</v>
      </c>
      <c r="AC39" s="16">
        <f>SQRT(SUMXMY2(Data!$CE39:$DB39,Data!$CE$30:$DB$30))</f>
        <v>6.6231333945039204</v>
      </c>
      <c r="AD39" s="16">
        <f>SQRT(SUMXMY2(Data!$CE39:$DB39,Data!$CE$31:$DB$31))</f>
        <v>6.7525093996550156</v>
      </c>
      <c r="AE39" s="16">
        <f>SQRT(SUMXMY2(Data!$CE39:$DB39,Data!$CE$32:$DB$32))</f>
        <v>4.6067113715032928</v>
      </c>
      <c r="AF39" s="16">
        <f>SQRT(SUMXMY2(Data!$CE39:$DB39,Data!$CE$33:$DB$33))</f>
        <v>6.2122527142362109</v>
      </c>
      <c r="AG39" s="16">
        <f>SQRT(SUMXMY2(Data!$CE39:$DB39,Data!$CE$34:$DB$34))</f>
        <v>6.795430566522608</v>
      </c>
      <c r="AH39" s="16">
        <f>SQRT(SUMXMY2(Data!$CE39:$DB39,Data!$CE$35:$DB$35))</f>
        <v>6.3601338531308453</v>
      </c>
      <c r="AI39" s="16">
        <f>SQRT(SUMXMY2(Data!$CE39:$DB39,Data!$CE$36:$DB$36))</f>
        <v>5.3826745203486617</v>
      </c>
      <c r="AJ39" s="16">
        <f>SQRT(SUMXMY2(Data!$CE39:$DB39,Data!$CE$37:$DB$37))</f>
        <v>7.3241711856173541</v>
      </c>
      <c r="AK39" s="16">
        <f>SQRT(SUMXMY2(Data!$CE39:$DB39,Data!$CE$38:$DB$38))</f>
        <v>2.4869233481214783</v>
      </c>
      <c r="AL39" s="16">
        <f>SQRT(SUMXMY2(Data!$CE39:$DB39,Data!$CE$39:$DB$39))</f>
        <v>0</v>
      </c>
      <c r="AM39" s="16">
        <f>SQRT(SUMXMY2(Data!$CE39:$DB39,Data!$CE$40:$DB$40))</f>
        <v>6.9621382016292754</v>
      </c>
      <c r="AN39" s="16">
        <f>SQRT(SUMXMY2(Data!$CE39:$DB39,Data!$CE$41:$DB$41))</f>
        <v>6.1068978791091091</v>
      </c>
      <c r="AO39" s="16">
        <f>SQRT(SUMXMY2(Data!$CE39:$DB39,Data!$CE$42:$DB$42))</f>
        <v>7.9810662689321177</v>
      </c>
      <c r="AP39" s="16">
        <f>SQRT(SUMXMY2(Data!$CE39:$DB39,Data!$CE$43:$DB$43))</f>
        <v>7.4102745342908483</v>
      </c>
      <c r="AQ39" s="16">
        <f>SQRT(SUMXMY2(Data!$CE39:$DB39,Data!$CE$44:$DB$44))</f>
        <v>7.6024546002715594</v>
      </c>
      <c r="AR39" s="16">
        <f>SQRT(SUMXMY2(Data!$CE39:$DB39,Data!$CE$45:$DB$45))</f>
        <v>7.3746309630140159</v>
      </c>
      <c r="AS39" s="16">
        <f>SQRT(SUMXMY2(Data!$CE39:$DB39,Data!$CE$46:$DB$46))</f>
        <v>7.4369435140621132</v>
      </c>
      <c r="AT39" s="16">
        <f>SQRT(SUMXMY2(Data!$CE39:$DB39,Data!$CE$47:$DB$47))</f>
        <v>5.4153418128519686</v>
      </c>
      <c r="AU39" s="16">
        <f>SQRT(SUMXMY2(Data!$CE39:$DB39,Data!$CE$48:$DB$48))</f>
        <v>6.3419914192021869</v>
      </c>
      <c r="AV39" s="16">
        <f>SQRT(SUMXMY2(Data!$CE39:$DB39,Data!$CE$49:$DB$49))</f>
        <v>6.9111485455053172</v>
      </c>
      <c r="AW39" s="16">
        <f>SQRT(SUMXMY2(Data!$CE39:$DB39,Data!$CE$50:$DB$50))</f>
        <v>7.9976408998055817</v>
      </c>
      <c r="AX39" s="16">
        <f>SQRT(SUMXMY2(Data!$CE39:$DB39,Data!$CE$51:$DB$51))</f>
        <v>7.0351232523515721</v>
      </c>
      <c r="AY39" s="16">
        <f>SQRT(SUMXMY2(Data!$CE39:$DB39,Data!$CE$52:$DB$52))</f>
        <v>7.1772783500199413</v>
      </c>
      <c r="AZ39" s="16">
        <f>SQRT(SUMXMY2(Data!$CE39:$DB39,Data!$CE$53:$DB$53))</f>
        <v>6.5514800272311975</v>
      </c>
      <c r="BA39" s="16">
        <f>SQRT(SUMXMY2(Data!$CE39:$DB39,Data!$CE$54:$DB$54))</f>
        <v>6.1947377054645827</v>
      </c>
      <c r="BB39" s="16">
        <f>SQRT(SUMXMY2(Data!$CE39:$DB39,Data!$CE$55:$DB$55))</f>
        <v>7.0585989939428568</v>
      </c>
      <c r="BC39" s="16">
        <f>SQRT(SUMXMY2(Data!$CE39:$DB39,Data!$CE$56:$DB$56))</f>
        <v>6.9285670363599214</v>
      </c>
      <c r="BD39" s="16">
        <f>SQRT(SUMXMY2(Data!$CE39:$DB39,Data!$CE$57:$DB$57))</f>
        <v>5.7975371295420439</v>
      </c>
      <c r="BE39" s="16">
        <f>SQRT(SUMXMY2(Data!$CE39:$DB39,Data!$CE$58:$DB$58))</f>
        <v>7.8174903830740963</v>
      </c>
      <c r="BF39" s="16">
        <f>SQRT(SUMXMY2(Data!$CE39:$DB39,Data!$CE$59:$DB$59))</f>
        <v>7.264298382481889</v>
      </c>
      <c r="BG39" s="16">
        <f>SQRT(SUMXMY2(Data!$CE39:$DB39,Data!$CE$60:$DB$60))</f>
        <v>7.4041602141449001</v>
      </c>
      <c r="BH39" s="16">
        <f>SQRT(SUMXMY2(Data!$CE39:$DB39,Data!$CE$61:$DB$61))</f>
        <v>6.5762878172544328</v>
      </c>
      <c r="BI39" s="16">
        <f>SQRT(SUMXMY2(Data!$CE39:$DB39,Data!$CE$62:$DB$62))</f>
        <v>9.00741199533309</v>
      </c>
      <c r="BJ39" s="16">
        <f>SQRT(SUMXMY2(Data!$CE39:$DB39,Data!$CE$63:$DB$63))</f>
        <v>6.0049907831632927</v>
      </c>
      <c r="BK39" s="16">
        <f>SQRT(SUMXMY2(Data!$CE39:$DB39,Data!$CE$64:$DB$64))</f>
        <v>5.5671990655050898</v>
      </c>
      <c r="BL39" s="16">
        <f>SQRT(SUMXMY2(Data!$CE39:$DB39,Data!$CE$65:$DB$65))</f>
        <v>4.669627244539849</v>
      </c>
      <c r="BM39" s="16">
        <f>SQRT(SUMXMY2(Data!$CE39:$DB39,Data!$CE$66:$DB$66))</f>
        <v>5.2897612865371153</v>
      </c>
      <c r="BN39" s="16">
        <f>SQRT(SUMXMY2(Data!$CE39:$DB39,Data!$CE$67:$DB$67))</f>
        <v>5.2133535996921703</v>
      </c>
      <c r="BO39" s="16">
        <f>SQRT(SUMXMY2(Data!$CE39:$DB39,Data!$CE$68:$DB$68))</f>
        <v>7.6228419551206477</v>
      </c>
      <c r="BP39" s="16">
        <f>SQRT(SUMXMY2(Data!$CE39:$DB39,Data!$CE$69:$DB$69))</f>
        <v>6.8774521193273772</v>
      </c>
      <c r="BQ39" s="16">
        <f>SQRT(SUMXMY2(Data!$CE39:$DB39,Data!$CE$70:$DB$70))</f>
        <v>7.4215078404537795</v>
      </c>
      <c r="BR39" s="16">
        <f>SQRT(SUMXMY2(Data!$CE39:$DB39,Data!$CE$71:$DB$71))</f>
        <v>8.3921364236640326</v>
      </c>
      <c r="BS39" s="16">
        <f>SQRT(SUMXMY2(Data!$CE39:$DB39,Data!$CE$72:$DB$72))</f>
        <v>7.880009245931781</v>
      </c>
      <c r="BT39" s="16">
        <f>SQRT(SUMXMY2(Data!$CE39:$DB39,Data!$CE$73:$DB$73))</f>
        <v>7.9276929943839773</v>
      </c>
      <c r="BU39" s="16">
        <f>SQRT(SUMXMY2(Data!$CE39:$DB39,Data!$CE$74:$DB$74))</f>
        <v>7.5874736359753161</v>
      </c>
      <c r="BV39" s="16">
        <f>SQRT(SUMXMY2(Data!$CE39:$DB39,Data!$CE$75:$DB$75))</f>
        <v>6.6268984095262109</v>
      </c>
      <c r="BW39" s="16">
        <f>SQRT(SUMXMY2(Data!$CE39:$DB39,Data!$CE$76:$DB$76))</f>
        <v>6.3730732123735239</v>
      </c>
      <c r="BX39" s="16">
        <f>SQRT(SUMXMY2(Data!$CE39:$DB39,Data!$CE$77:$DB$77))</f>
        <v>6.2076180200551256</v>
      </c>
      <c r="BY39" s="16">
        <f>SQRT(SUMXMY2(Data!$CE39:$DB39,Data!$CE$78:$DB$78))</f>
        <v>5.8644217003105625</v>
      </c>
      <c r="BZ39" s="16">
        <f>SQRT(SUMXMY2(Data!$CE39:$DB39,Data!$CE$79:$DB$79))</f>
        <v>5.6792030893461005</v>
      </c>
      <c r="CA39" s="16">
        <f>SQRT(SUMXMY2(Data!$CE39:$DB39,Data!$CE$80:$DB$80))</f>
        <v>7.2557747090188833</v>
      </c>
      <c r="CB39" s="16">
        <f>SQRT(SUMXMY2(Data!$CE39:$DB39,Data!$CE$81:$DB$81))</f>
        <v>6.3693782986480443</v>
      </c>
    </row>
    <row r="40" spans="1:80" x14ac:dyDescent="0.25">
      <c r="A40" s="20" t="str">
        <f>Data!C40</f>
        <v>Hill_50_1</v>
      </c>
      <c r="B40" s="16">
        <f>SQRT(SUMXMY2(Data!$CE3:$DB3,Data!$CE40:$DB40))</f>
        <v>6.6281062071718564</v>
      </c>
      <c r="C40" s="16">
        <f>SQRT(SUMXMY2(Data!$CE40:$DB40,Data!$CE$4:$DB$4))</f>
        <v>6.1167236568431305</v>
      </c>
      <c r="D40" s="16">
        <f>SQRT(SUMXMY2(Data!$CE40:$DB40,Data!$CE$5:$DB$5))</f>
        <v>4.9172170557276633</v>
      </c>
      <c r="E40" s="16">
        <f>SQRT(SUMXMY2(Data!$CE40:$DB40,Data!$CE$6:$DB$6))</f>
        <v>6.2962692196773231</v>
      </c>
      <c r="F40" s="16">
        <f>SQRT(SUMXMY2(Data!$CE40:$DB40,Data!$CE$7:$DB$7))</f>
        <v>7.5200278867903894</v>
      </c>
      <c r="G40" s="16">
        <f>SQRT(SUMXMY2(Data!$CE40:$DB40,Data!$CE$8:$DB$8))</f>
        <v>5.0161358698004319</v>
      </c>
      <c r="H40" s="16">
        <f>SQRT(SUMXMY2(Data!$CE40:$DB40,Data!$CE$9:$DB$9))</f>
        <v>7.398829110769217</v>
      </c>
      <c r="I40" s="16">
        <f>SQRT(SUMXMY2(Data!$CE40:$DB40,Data!$CE$10:$DB$10))</f>
        <v>6.1108220459673976</v>
      </c>
      <c r="J40" s="16">
        <f>SQRT(SUMXMY2(Data!$CE40:$DB40,Data!$CE$11:$DB$11))</f>
        <v>3.5330000778751125</v>
      </c>
      <c r="K40" s="16">
        <f>SQRT(SUMXMY2(Data!$CE40:$DB40,Data!$CE$12:$DB$12))</f>
        <v>5.685985414458969</v>
      </c>
      <c r="L40" s="16">
        <f>SQRT(SUMXMY2(Data!$CE40:$DB40,Data!$CE$13:$DB$13))</f>
        <v>6.9682835757985533</v>
      </c>
      <c r="M40" s="16">
        <f>SQRT(SUMXMY2(Data!$CE40:$DB40,Data!$CE$14:$DB$14))</f>
        <v>4.2366279435270915</v>
      </c>
      <c r="N40" s="16">
        <f>SQRT(SUMXMY2(Data!$CE40:$DB40,Data!$CE$15:$DB$15))</f>
        <v>4.2619595835294071</v>
      </c>
      <c r="O40" s="16">
        <f>SQRT(SUMXMY2(Data!$CE40:$DB40,Data!$CE$16:$DB$16))</f>
        <v>6.0421772704831218</v>
      </c>
      <c r="P40" s="16">
        <f>SQRT(SUMXMY2(Data!$CE40:$DB40,Data!$CE$17:$DB$17))</f>
        <v>5.8128246997452244</v>
      </c>
      <c r="Q40" s="16">
        <f>SQRT(SUMXMY2(Data!$CE40:$DB40,Data!$CE$18:$DB$18))</f>
        <v>6.9877382574286697</v>
      </c>
      <c r="R40" s="16">
        <f>SQRT(SUMXMY2(Data!$CE40:$DB40,Data!$CE$19:$DB$19))</f>
        <v>5.6215459938096721</v>
      </c>
      <c r="S40" s="16">
        <f>SQRT(SUMXMY2(Data!$CE40:$DB40,Data!$CE$20:$DB$20))</f>
        <v>7.0417799274989354</v>
      </c>
      <c r="T40" s="16">
        <f>SQRT(SUMXMY2(Data!$CE40:$DB40,Data!$CE$21:$DB$21))</f>
        <v>5.437290326903975</v>
      </c>
      <c r="U40" s="16">
        <f>SQRT(SUMXMY2(Data!$CE40:$DB40,Data!$CE$22:$DB$22))</f>
        <v>4.8930884019925216</v>
      </c>
      <c r="V40" s="16">
        <f>SQRT(SUMXMY2(Data!$CE40:$DB40,Data!$CE$23:$DB$23))</f>
        <v>6.0028657226082869</v>
      </c>
      <c r="W40" s="16">
        <f>SQRT(SUMXMY2(Data!$CE40:$DB40,Data!$CE$24:$DB$24))</f>
        <v>8.7287950010666293</v>
      </c>
      <c r="X40" s="16">
        <f>SQRT(SUMXMY2(Data!$CE40:$DB40,Data!$CE$25:$DB$25))</f>
        <v>6.0516029770547384</v>
      </c>
      <c r="Y40" s="16">
        <f>SQRT(SUMXMY2(Data!$CE40:$DB40,Data!$CE$26:$DB$26))</f>
        <v>6.6808413943590343</v>
      </c>
      <c r="Z40" s="16">
        <f>SQRT(SUMXMY2(Data!$CE40:$DB40,Data!$CE$27:$DB$27))</f>
        <v>6.8322967759020967</v>
      </c>
      <c r="AA40" s="16">
        <f>SQRT(SUMXMY2(Data!$CE40:$DB40,Data!$CE$28:$DB$28))</f>
        <v>6.3993445415478156</v>
      </c>
      <c r="AB40" s="16">
        <f>SQRT(SUMXMY2(Data!$CE40:$DB40,Data!$CE$29:$DB$29))</f>
        <v>4.2909371390488165</v>
      </c>
      <c r="AC40" s="16">
        <f>SQRT(SUMXMY2(Data!$CE40:$DB40,Data!$CE$30:$DB$30))</f>
        <v>3.3087586372025131</v>
      </c>
      <c r="AD40" s="16">
        <f>SQRT(SUMXMY2(Data!$CE40:$DB40,Data!$CE$31:$DB$31))</f>
        <v>5.8822221788753284</v>
      </c>
      <c r="AE40" s="16">
        <f>SQRT(SUMXMY2(Data!$CE40:$DB40,Data!$CE$32:$DB$32))</f>
        <v>6.0620175795956222</v>
      </c>
      <c r="AF40" s="16">
        <f>SQRT(SUMXMY2(Data!$CE40:$DB40,Data!$CE$33:$DB$33))</f>
        <v>6.3370571005769918</v>
      </c>
      <c r="AG40" s="16">
        <f>SQRT(SUMXMY2(Data!$CE40:$DB40,Data!$CE$34:$DB$34))</f>
        <v>7.2208077037026852</v>
      </c>
      <c r="AH40" s="16">
        <f>SQRT(SUMXMY2(Data!$CE40:$DB40,Data!$CE$35:$DB$35))</f>
        <v>6.9161773216677291</v>
      </c>
      <c r="AI40" s="16">
        <f>SQRT(SUMXMY2(Data!$CE40:$DB40,Data!$CE$36:$DB$36))</f>
        <v>7.6250235255434369</v>
      </c>
      <c r="AJ40" s="16">
        <f>SQRT(SUMXMY2(Data!$CE40:$DB40,Data!$CE$37:$DB$37))</f>
        <v>8.1575947718397401</v>
      </c>
      <c r="AK40" s="16">
        <f>SQRT(SUMXMY2(Data!$CE40:$DB40,Data!$CE$38:$DB$38))</f>
        <v>6.5422239270057734</v>
      </c>
      <c r="AL40" s="16">
        <f>SQRT(SUMXMY2(Data!$CE40:$DB40,Data!$CE$39:$DB$39))</f>
        <v>6.9621382016292754</v>
      </c>
      <c r="AM40" s="16">
        <f>SQRT(SUMXMY2(Data!$CE40:$DB40,Data!$CE$40:$DB$40))</f>
        <v>0</v>
      </c>
      <c r="AN40" s="16">
        <f>SQRT(SUMXMY2(Data!$CE40:$DB40,Data!$CE$41:$DB$41))</f>
        <v>4.2311738782614761</v>
      </c>
      <c r="AO40" s="16">
        <f>SQRT(SUMXMY2(Data!$CE40:$DB40,Data!$CE$42:$DB$42))</f>
        <v>8.6802054011983429</v>
      </c>
      <c r="AP40" s="16">
        <f>SQRT(SUMXMY2(Data!$CE40:$DB40,Data!$CE$43:$DB$43))</f>
        <v>4.5197127078947936</v>
      </c>
      <c r="AQ40" s="16">
        <f>SQRT(SUMXMY2(Data!$CE40:$DB40,Data!$CE$44:$DB$44))</f>
        <v>3.8885362937578916</v>
      </c>
      <c r="AR40" s="16">
        <f>SQRT(SUMXMY2(Data!$CE40:$DB40,Data!$CE$45:$DB$45))</f>
        <v>7.9903062756798331</v>
      </c>
      <c r="AS40" s="16">
        <f>SQRT(SUMXMY2(Data!$CE40:$DB40,Data!$CE$46:$DB$46))</f>
        <v>8.0073609172468725</v>
      </c>
      <c r="AT40" s="16">
        <f>SQRT(SUMXMY2(Data!$CE40:$DB40,Data!$CE$47:$DB$47))</f>
        <v>5.0406827783487707</v>
      </c>
      <c r="AU40" s="16">
        <f>SQRT(SUMXMY2(Data!$CE40:$DB40,Data!$CE$48:$DB$48))</f>
        <v>2.8781880829660884</v>
      </c>
      <c r="AV40" s="16">
        <f>SQRT(SUMXMY2(Data!$CE40:$DB40,Data!$CE$49:$DB$49))</f>
        <v>6.8539722810618988</v>
      </c>
      <c r="AW40" s="16">
        <f>SQRT(SUMXMY2(Data!$CE40:$DB40,Data!$CE$50:$DB$50))</f>
        <v>7.0691745856349515</v>
      </c>
      <c r="AX40" s="16">
        <f>SQRT(SUMXMY2(Data!$CE40:$DB40,Data!$CE$51:$DB$51))</f>
        <v>5.376733072033498</v>
      </c>
      <c r="AY40" s="16">
        <f>SQRT(SUMXMY2(Data!$CE40:$DB40,Data!$CE$52:$DB$52))</f>
        <v>5.980260032877232</v>
      </c>
      <c r="AZ40" s="16">
        <f>SQRT(SUMXMY2(Data!$CE40:$DB40,Data!$CE$53:$DB$53))</f>
        <v>5.6799359310422233</v>
      </c>
      <c r="BA40" s="16">
        <f>SQRT(SUMXMY2(Data!$CE40:$DB40,Data!$CE$54:$DB$54))</f>
        <v>5.4511387471231396</v>
      </c>
      <c r="BB40" s="16">
        <f>SQRT(SUMXMY2(Data!$CE40:$DB40,Data!$CE$55:$DB$55))</f>
        <v>6.4656191662254434</v>
      </c>
      <c r="BC40" s="16">
        <f>SQRT(SUMXMY2(Data!$CE40:$DB40,Data!$CE$56:$DB$56))</f>
        <v>6.3438128246293841</v>
      </c>
      <c r="BD40" s="16">
        <f>SQRT(SUMXMY2(Data!$CE40:$DB40,Data!$CE$57:$DB$57))</f>
        <v>6.4698132103555617</v>
      </c>
      <c r="BE40" s="16">
        <f>SQRT(SUMXMY2(Data!$CE40:$DB40,Data!$CE$58:$DB$58))</f>
        <v>4.6171999208626389</v>
      </c>
      <c r="BF40" s="16">
        <f>SQRT(SUMXMY2(Data!$CE40:$DB40,Data!$CE$59:$DB$59))</f>
        <v>4.5280749361628603</v>
      </c>
      <c r="BG40" s="16">
        <f>SQRT(SUMXMY2(Data!$CE40:$DB40,Data!$CE$60:$DB$60))</f>
        <v>4.6492988988919866</v>
      </c>
      <c r="BH40" s="16">
        <f>SQRT(SUMXMY2(Data!$CE40:$DB40,Data!$CE$61:$DB$61))</f>
        <v>4.3818061090558151</v>
      </c>
      <c r="BI40" s="16">
        <f>SQRT(SUMXMY2(Data!$CE40:$DB40,Data!$CE$62:$DB$62))</f>
        <v>9.7915773895722573</v>
      </c>
      <c r="BJ40" s="16">
        <f>SQRT(SUMXMY2(Data!$CE40:$DB40,Data!$CE$63:$DB$63))</f>
        <v>7.1913370585816034</v>
      </c>
      <c r="BK40" s="16">
        <f>SQRT(SUMXMY2(Data!$CE40:$DB40,Data!$CE$64:$DB$64))</f>
        <v>6.1366924431911229</v>
      </c>
      <c r="BL40" s="16">
        <f>SQRT(SUMXMY2(Data!$CE40:$DB40,Data!$CE$65:$DB$65))</f>
        <v>4.8800068745923415</v>
      </c>
      <c r="BM40" s="16">
        <f>SQRT(SUMXMY2(Data!$CE40:$DB40,Data!$CE$66:$DB$66))</f>
        <v>5.4695765086968162</v>
      </c>
      <c r="BN40" s="16">
        <f>SQRT(SUMXMY2(Data!$CE40:$DB40,Data!$CE$67:$DB$67))</f>
        <v>6.3442348046044508</v>
      </c>
      <c r="BO40" s="16">
        <f>SQRT(SUMXMY2(Data!$CE40:$DB40,Data!$CE$68:$DB$68))</f>
        <v>6.5352822307502674</v>
      </c>
      <c r="BP40" s="16">
        <f>SQRT(SUMXMY2(Data!$CE40:$DB40,Data!$CE$69:$DB$69))</f>
        <v>7.5682307544116227</v>
      </c>
      <c r="BQ40" s="16">
        <f>SQRT(SUMXMY2(Data!$CE40:$DB40,Data!$CE$70:$DB$70))</f>
        <v>5.2578334314817488</v>
      </c>
      <c r="BR40" s="16">
        <f>SQRT(SUMXMY2(Data!$CE40:$DB40,Data!$CE$71:$DB$71))</f>
        <v>5.3305243211226143</v>
      </c>
      <c r="BS40" s="16">
        <f>SQRT(SUMXMY2(Data!$CE40:$DB40,Data!$CE$72:$DB$72))</f>
        <v>4.0514292690545322</v>
      </c>
      <c r="BT40" s="16">
        <f>SQRT(SUMXMY2(Data!$CE40:$DB40,Data!$CE$73:$DB$73))</f>
        <v>5.4922417026953045</v>
      </c>
      <c r="BU40" s="16">
        <f>SQRT(SUMXMY2(Data!$CE40:$DB40,Data!$CE$74:$DB$74))</f>
        <v>5.9651031111306834</v>
      </c>
      <c r="BV40" s="16">
        <f>SQRT(SUMXMY2(Data!$CE40:$DB40,Data!$CE$75:$DB$75))</f>
        <v>6.3859634009804234</v>
      </c>
      <c r="BW40" s="16">
        <f>SQRT(SUMXMY2(Data!$CE40:$DB40,Data!$CE$76:$DB$76))</f>
        <v>5.708871253487616</v>
      </c>
      <c r="BX40" s="16">
        <f>SQRT(SUMXMY2(Data!$CE40:$DB40,Data!$CE$77:$DB$77))</f>
        <v>7.0102315007701703</v>
      </c>
      <c r="BY40" s="16">
        <f>SQRT(SUMXMY2(Data!$CE40:$DB40,Data!$CE$78:$DB$78))</f>
        <v>6.1843073962240789</v>
      </c>
      <c r="BZ40" s="16">
        <f>SQRT(SUMXMY2(Data!$CE40:$DB40,Data!$CE$79:$DB$79))</f>
        <v>5.7760015734159618</v>
      </c>
      <c r="CA40" s="16">
        <f>SQRT(SUMXMY2(Data!$CE40:$DB40,Data!$CE$80:$DB$80))</f>
        <v>8.8422760842358894</v>
      </c>
      <c r="CB40" s="16">
        <f>SQRT(SUMXMY2(Data!$CE40:$DB40,Data!$CE$81:$DB$81))</f>
        <v>6.818805701460219</v>
      </c>
    </row>
    <row r="41" spans="1:80" x14ac:dyDescent="0.25">
      <c r="A41" s="20" t="str">
        <f>Data!C41</f>
        <v>Hill_50_2</v>
      </c>
      <c r="B41" s="16">
        <f>SQRT(SUMXMY2(Data!$CE3:$DB3,Data!$CE41:$DB41))</f>
        <v>7.4004258453870326</v>
      </c>
      <c r="C41" s="16">
        <f>SQRT(SUMXMY2(Data!$CE41:$DB41,Data!$CE$4:$DB$4))</f>
        <v>6.7295366479433065</v>
      </c>
      <c r="D41" s="16">
        <f>SQRT(SUMXMY2(Data!$CE41:$DB41,Data!$CE$5:$DB$5))</f>
        <v>6.750081135475952</v>
      </c>
      <c r="E41" s="16">
        <f>SQRT(SUMXMY2(Data!$CE41:$DB41,Data!$CE$6:$DB$6))</f>
        <v>7.5210670673528135</v>
      </c>
      <c r="F41" s="16">
        <f>SQRT(SUMXMY2(Data!$CE41:$DB41,Data!$CE$7:$DB$7))</f>
        <v>7.642193109167386</v>
      </c>
      <c r="G41" s="16">
        <f>SQRT(SUMXMY2(Data!$CE41:$DB41,Data!$CE$8:$DB$8))</f>
        <v>4.2010429597786381</v>
      </c>
      <c r="H41" s="16">
        <f>SQRT(SUMXMY2(Data!$CE41:$DB41,Data!$CE$9:$DB$9))</f>
        <v>9.0284867424217783</v>
      </c>
      <c r="I41" s="16">
        <f>SQRT(SUMXMY2(Data!$CE41:$DB41,Data!$CE$10:$DB$10))</f>
        <v>8.3251077298130678</v>
      </c>
      <c r="J41" s="16">
        <f>SQRT(SUMXMY2(Data!$CE41:$DB41,Data!$CE$11:$DB$11))</f>
        <v>4.8738777183701369</v>
      </c>
      <c r="K41" s="16">
        <f>SQRT(SUMXMY2(Data!$CE41:$DB41,Data!$CE$12:$DB$12))</f>
        <v>6.7264523105450582</v>
      </c>
      <c r="L41" s="16">
        <f>SQRT(SUMXMY2(Data!$CE41:$DB41,Data!$CE$13:$DB$13))</f>
        <v>7.2399817408441072</v>
      </c>
      <c r="M41" s="16">
        <f>SQRT(SUMXMY2(Data!$CE41:$DB41,Data!$CE$14:$DB$14))</f>
        <v>6.0460354343701335</v>
      </c>
      <c r="N41" s="16">
        <f>SQRT(SUMXMY2(Data!$CE41:$DB41,Data!$CE$15:$DB$15))</f>
        <v>6.012217292695456</v>
      </c>
      <c r="O41" s="16">
        <f>SQRT(SUMXMY2(Data!$CE41:$DB41,Data!$CE$16:$DB$16))</f>
        <v>5.966566480439476</v>
      </c>
      <c r="P41" s="16">
        <f>SQRT(SUMXMY2(Data!$CE41:$DB41,Data!$CE$17:$DB$17))</f>
        <v>5.8410844276573313</v>
      </c>
      <c r="Q41" s="16">
        <f>SQRT(SUMXMY2(Data!$CE41:$DB41,Data!$CE$18:$DB$18))</f>
        <v>5.4514246530612942</v>
      </c>
      <c r="R41" s="16">
        <f>SQRT(SUMXMY2(Data!$CE41:$DB41,Data!$CE$19:$DB$19))</f>
        <v>5.1575357704934257</v>
      </c>
      <c r="S41" s="16">
        <f>SQRT(SUMXMY2(Data!$CE41:$DB41,Data!$CE$20:$DB$20))</f>
        <v>6.5519486230310795</v>
      </c>
      <c r="T41" s="16">
        <f>SQRT(SUMXMY2(Data!$CE41:$DB41,Data!$CE$21:$DB$21))</f>
        <v>4.3134858373685345</v>
      </c>
      <c r="U41" s="16">
        <f>SQRT(SUMXMY2(Data!$CE41:$DB41,Data!$CE$22:$DB$22))</f>
        <v>6.7311138544385392</v>
      </c>
      <c r="V41" s="16">
        <f>SQRT(SUMXMY2(Data!$CE41:$DB41,Data!$CE$23:$DB$23))</f>
        <v>7.5590852908305211</v>
      </c>
      <c r="W41" s="16">
        <f>SQRT(SUMXMY2(Data!$CE41:$DB41,Data!$CE$24:$DB$24))</f>
        <v>7.3478431137668325</v>
      </c>
      <c r="X41" s="16">
        <f>SQRT(SUMXMY2(Data!$CE41:$DB41,Data!$CE$25:$DB$25))</f>
        <v>6.6235734088823044</v>
      </c>
      <c r="Y41" s="16">
        <f>SQRT(SUMXMY2(Data!$CE41:$DB41,Data!$CE$26:$DB$26))</f>
        <v>5.5917062834233571</v>
      </c>
      <c r="Z41" s="16">
        <f>SQRT(SUMXMY2(Data!$CE41:$DB41,Data!$CE$27:$DB$27))</f>
        <v>5.7727231080638814</v>
      </c>
      <c r="AA41" s="16">
        <f>SQRT(SUMXMY2(Data!$CE41:$DB41,Data!$CE$28:$DB$28))</f>
        <v>6.2259171128391619</v>
      </c>
      <c r="AB41" s="16">
        <f>SQRT(SUMXMY2(Data!$CE41:$DB41,Data!$CE$29:$DB$29))</f>
        <v>6.6992532313657094</v>
      </c>
      <c r="AC41" s="16">
        <f>SQRT(SUMXMY2(Data!$CE41:$DB41,Data!$CE$30:$DB$30))</f>
        <v>5.876595533336058</v>
      </c>
      <c r="AD41" s="16">
        <f>SQRT(SUMXMY2(Data!$CE41:$DB41,Data!$CE$31:$DB$31))</f>
        <v>4.3949088416488262</v>
      </c>
      <c r="AE41" s="16">
        <f>SQRT(SUMXMY2(Data!$CE41:$DB41,Data!$CE$32:$DB$32))</f>
        <v>5.660413616900251</v>
      </c>
      <c r="AF41" s="16">
        <f>SQRT(SUMXMY2(Data!$CE41:$DB41,Data!$CE$33:$DB$33))</f>
        <v>5.0833784729323988</v>
      </c>
      <c r="AG41" s="16">
        <f>SQRT(SUMXMY2(Data!$CE41:$DB41,Data!$CE$34:$DB$34))</f>
        <v>5.3047992847001044</v>
      </c>
      <c r="AH41" s="16">
        <f>SQRT(SUMXMY2(Data!$CE41:$DB41,Data!$CE$35:$DB$35))</f>
        <v>6.1351444903477192</v>
      </c>
      <c r="AI41" s="16">
        <f>SQRT(SUMXMY2(Data!$CE41:$DB41,Data!$CE$36:$DB$36))</f>
        <v>6.4711440531327451</v>
      </c>
      <c r="AJ41" s="16">
        <f>SQRT(SUMXMY2(Data!$CE41:$DB41,Data!$CE$37:$DB$37))</f>
        <v>6.5353845362592864</v>
      </c>
      <c r="AK41" s="16">
        <f>SQRT(SUMXMY2(Data!$CE41:$DB41,Data!$CE$38:$DB$38))</f>
        <v>6.4143605867746851</v>
      </c>
      <c r="AL41" s="16">
        <f>SQRT(SUMXMY2(Data!$CE41:$DB41,Data!$CE$39:$DB$39))</f>
        <v>6.1068978791091091</v>
      </c>
      <c r="AM41" s="16">
        <f>SQRT(SUMXMY2(Data!$CE41:$DB41,Data!$CE$40:$DB$40))</f>
        <v>4.2311738782614761</v>
      </c>
      <c r="AN41" s="16">
        <f>SQRT(SUMXMY2(Data!$CE41:$DB41,Data!$CE$41:$DB$41))</f>
        <v>0</v>
      </c>
      <c r="AO41" s="16">
        <f>SQRT(SUMXMY2(Data!$CE41:$DB41,Data!$CE$42:$DB$42))</f>
        <v>6.9029090064225622</v>
      </c>
      <c r="AP41" s="16">
        <f>SQRT(SUMXMY2(Data!$CE41:$DB41,Data!$CE$43:$DB$43))</f>
        <v>7.217535393275984</v>
      </c>
      <c r="AQ41" s="16">
        <f>SQRT(SUMXMY2(Data!$CE41:$DB41,Data!$CE$44:$DB$44))</f>
        <v>6.3083786594200708</v>
      </c>
      <c r="AR41" s="16">
        <f>SQRT(SUMXMY2(Data!$CE41:$DB41,Data!$CE$45:$DB$45))</f>
        <v>6.7139919602884435</v>
      </c>
      <c r="AS41" s="16">
        <f>SQRT(SUMXMY2(Data!$CE41:$DB41,Data!$CE$46:$DB$46))</f>
        <v>6.7632740647058798</v>
      </c>
      <c r="AT41" s="16">
        <f>SQRT(SUMXMY2(Data!$CE41:$DB41,Data!$CE$47:$DB$47))</f>
        <v>4.7724411759341727</v>
      </c>
      <c r="AU41" s="16">
        <f>SQRT(SUMXMY2(Data!$CE41:$DB41,Data!$CE$48:$DB$48))</f>
        <v>3.4799488633880666</v>
      </c>
      <c r="AV41" s="16">
        <f>SQRT(SUMXMY2(Data!$CE41:$DB41,Data!$CE$49:$DB$49))</f>
        <v>6.1386008820606381</v>
      </c>
      <c r="AW41" s="16">
        <f>SQRT(SUMXMY2(Data!$CE41:$DB41,Data!$CE$50:$DB$50))</f>
        <v>6.4945217890757077</v>
      </c>
      <c r="AX41" s="16">
        <f>SQRT(SUMXMY2(Data!$CE41:$DB41,Data!$CE$51:$DB$51))</f>
        <v>4.5640576326752731</v>
      </c>
      <c r="AY41" s="16">
        <f>SQRT(SUMXMY2(Data!$CE41:$DB41,Data!$CE$52:$DB$52))</f>
        <v>5.141773159273086</v>
      </c>
      <c r="AZ41" s="16">
        <f>SQRT(SUMXMY2(Data!$CE41:$DB41,Data!$CE$53:$DB$53))</f>
        <v>6.7867335588268425</v>
      </c>
      <c r="BA41" s="16">
        <f>SQRT(SUMXMY2(Data!$CE41:$DB41,Data!$CE$54:$DB$54))</f>
        <v>6.9223622886318514</v>
      </c>
      <c r="BB41" s="16">
        <f>SQRT(SUMXMY2(Data!$CE41:$DB41,Data!$CE$55:$DB$55))</f>
        <v>8.4467069262118848</v>
      </c>
      <c r="BC41" s="16">
        <f>SQRT(SUMXMY2(Data!$CE41:$DB41,Data!$CE$56:$DB$56))</f>
        <v>8.3550571274913867</v>
      </c>
      <c r="BD41" s="16">
        <f>SQRT(SUMXMY2(Data!$CE41:$DB41,Data!$CE$57:$DB$57))</f>
        <v>6.8841468807441526</v>
      </c>
      <c r="BE41" s="16">
        <f>SQRT(SUMXMY2(Data!$CE41:$DB41,Data!$CE$58:$DB$58))</f>
        <v>7.3996569992156429</v>
      </c>
      <c r="BF41" s="16">
        <f>SQRT(SUMXMY2(Data!$CE41:$DB41,Data!$CE$59:$DB$59))</f>
        <v>7.0496757892852022</v>
      </c>
      <c r="BG41" s="16">
        <f>SQRT(SUMXMY2(Data!$CE41:$DB41,Data!$CE$60:$DB$60))</f>
        <v>7.5903208018539754</v>
      </c>
      <c r="BH41" s="16">
        <f>SQRT(SUMXMY2(Data!$CE41:$DB41,Data!$CE$61:$DB$61))</f>
        <v>5.977908579972139</v>
      </c>
      <c r="BI41" s="16">
        <f>SQRT(SUMXMY2(Data!$CE41:$DB41,Data!$CE$62:$DB$62))</f>
        <v>8.618195265191563</v>
      </c>
      <c r="BJ41" s="16">
        <f>SQRT(SUMXMY2(Data!$CE41:$DB41,Data!$CE$63:$DB$63))</f>
        <v>7.1786853370078481</v>
      </c>
      <c r="BK41" s="16">
        <f>SQRT(SUMXMY2(Data!$CE41:$DB41,Data!$CE$64:$DB$64))</f>
        <v>6.2522571844111816</v>
      </c>
      <c r="BL41" s="16">
        <f>SQRT(SUMXMY2(Data!$CE41:$DB41,Data!$CE$65:$DB$65))</f>
        <v>4.386042099481644</v>
      </c>
      <c r="BM41" s="16">
        <f>SQRT(SUMXMY2(Data!$CE41:$DB41,Data!$CE$66:$DB$66))</f>
        <v>5.7425954099379579</v>
      </c>
      <c r="BN41" s="16">
        <f>SQRT(SUMXMY2(Data!$CE41:$DB41,Data!$CE$67:$DB$67))</f>
        <v>5.9059856478601818</v>
      </c>
      <c r="BO41" s="16">
        <f>SQRT(SUMXMY2(Data!$CE41:$DB41,Data!$CE$68:$DB$68))</f>
        <v>8.0448514067877035</v>
      </c>
      <c r="BP41" s="16">
        <f>SQRT(SUMXMY2(Data!$CE41:$DB41,Data!$CE$69:$DB$69))</f>
        <v>6.9451882559811455</v>
      </c>
      <c r="BQ41" s="16">
        <f>SQRT(SUMXMY2(Data!$CE41:$DB41,Data!$CE$70:$DB$70))</f>
        <v>4.3516469348461113</v>
      </c>
      <c r="BR41" s="16">
        <f>SQRT(SUMXMY2(Data!$CE41:$DB41,Data!$CE$71:$DB$71))</f>
        <v>5.750400797517873</v>
      </c>
      <c r="BS41" s="16">
        <f>SQRT(SUMXMY2(Data!$CE41:$DB41,Data!$CE$72:$DB$72))</f>
        <v>5.1130342472875592</v>
      </c>
      <c r="BT41" s="16">
        <f>SQRT(SUMXMY2(Data!$CE41:$DB41,Data!$CE$73:$DB$73))</f>
        <v>6.9763823951754178</v>
      </c>
      <c r="BU41" s="16">
        <f>SQRT(SUMXMY2(Data!$CE41:$DB41,Data!$CE$74:$DB$74))</f>
        <v>5.5504704813144032</v>
      </c>
      <c r="BV41" s="16">
        <f>SQRT(SUMXMY2(Data!$CE41:$DB41,Data!$CE$75:$DB$75))</f>
        <v>7.0796981042598466</v>
      </c>
      <c r="BW41" s="16">
        <f>SQRT(SUMXMY2(Data!$CE41:$DB41,Data!$CE$76:$DB$76))</f>
        <v>7.4987298718153923</v>
      </c>
      <c r="BX41" s="16">
        <f>SQRT(SUMXMY2(Data!$CE41:$DB41,Data!$CE$77:$DB$77))</f>
        <v>6.4780128452083545</v>
      </c>
      <c r="BY41" s="16">
        <f>SQRT(SUMXMY2(Data!$CE41:$DB41,Data!$CE$78:$DB$78))</f>
        <v>5.8696532365214464</v>
      </c>
      <c r="BZ41" s="16">
        <f>SQRT(SUMXMY2(Data!$CE41:$DB41,Data!$CE$79:$DB$79))</f>
        <v>6.7656347851650809</v>
      </c>
      <c r="CA41" s="16">
        <f>SQRT(SUMXMY2(Data!$CE41:$DB41,Data!$CE$80:$DB$80))</f>
        <v>6.9815819084262696</v>
      </c>
      <c r="CB41" s="16">
        <f>SQRT(SUMXMY2(Data!$CE41:$DB41,Data!$CE$81:$DB$81))</f>
        <v>5.6859305038203152</v>
      </c>
    </row>
    <row r="42" spans="1:80" x14ac:dyDescent="0.25">
      <c r="A42" s="20" t="str">
        <f>Data!C42</f>
        <v>Lawlers</v>
      </c>
      <c r="B42" s="16">
        <f>SQRT(SUMXMY2(Data!$CE3:$DB3,Data!$CE42:$DB42))</f>
        <v>8.0191829518774789</v>
      </c>
      <c r="C42" s="16">
        <f>SQRT(SUMXMY2(Data!$CE42:$DB42,Data!$CE$4:$DB$4))</f>
        <v>7.2442513272773583</v>
      </c>
      <c r="D42" s="16">
        <f>SQRT(SUMXMY2(Data!$CE42:$DB42,Data!$CE$5:$DB$5))</f>
        <v>8.2871020619139806</v>
      </c>
      <c r="E42" s="16">
        <f>SQRT(SUMXMY2(Data!$CE42:$DB42,Data!$CE$6:$DB$6))</f>
        <v>9.267794979952777</v>
      </c>
      <c r="F42" s="16">
        <f>SQRT(SUMXMY2(Data!$CE42:$DB42,Data!$CE$7:$DB$7))</f>
        <v>6.8291089416764814</v>
      </c>
      <c r="G42" s="16">
        <f>SQRT(SUMXMY2(Data!$CE42:$DB42,Data!$CE$8:$DB$8))</f>
        <v>4.9024346572419839</v>
      </c>
      <c r="H42" s="16">
        <f>SQRT(SUMXMY2(Data!$CE42:$DB42,Data!$CE$9:$DB$9))</f>
        <v>8.5241289205824184</v>
      </c>
      <c r="I42" s="16">
        <f>SQRT(SUMXMY2(Data!$CE42:$DB42,Data!$CE$10:$DB$10))</f>
        <v>8.5421680100176811</v>
      </c>
      <c r="J42" s="16">
        <f>SQRT(SUMXMY2(Data!$CE42:$DB42,Data!$CE$11:$DB$11))</f>
        <v>7.7490620537775259</v>
      </c>
      <c r="K42" s="16">
        <f>SQRT(SUMXMY2(Data!$CE42:$DB42,Data!$CE$12:$DB$12))</f>
        <v>7.1765785880765751</v>
      </c>
      <c r="L42" s="16">
        <f>SQRT(SUMXMY2(Data!$CE42:$DB42,Data!$CE$13:$DB$13))</f>
        <v>8.6729830842748949</v>
      </c>
      <c r="M42" s="16">
        <f>SQRT(SUMXMY2(Data!$CE42:$DB42,Data!$CE$14:$DB$14))</f>
        <v>8.9301671088149916</v>
      </c>
      <c r="N42" s="16">
        <f>SQRT(SUMXMY2(Data!$CE42:$DB42,Data!$CE$15:$DB$15))</f>
        <v>8.9261277789662028</v>
      </c>
      <c r="O42" s="16">
        <f>SQRT(SUMXMY2(Data!$CE42:$DB42,Data!$CE$16:$DB$16))</f>
        <v>6.7335918144324332</v>
      </c>
      <c r="P42" s="16">
        <f>SQRT(SUMXMY2(Data!$CE42:$DB42,Data!$CE$17:$DB$17))</f>
        <v>6.4747242336458593</v>
      </c>
      <c r="Q42" s="16">
        <f>SQRT(SUMXMY2(Data!$CE42:$DB42,Data!$CE$18:$DB$18))</f>
        <v>3.6607995239162245</v>
      </c>
      <c r="R42" s="16">
        <f>SQRT(SUMXMY2(Data!$CE42:$DB42,Data!$CE$19:$DB$19))</f>
        <v>5.4937718577332699</v>
      </c>
      <c r="S42" s="16">
        <f>SQRT(SUMXMY2(Data!$CE42:$DB42,Data!$CE$20:$DB$20))</f>
        <v>3.5097463036887246</v>
      </c>
      <c r="T42" s="16">
        <f>SQRT(SUMXMY2(Data!$CE42:$DB42,Data!$CE$21:$DB$21))</f>
        <v>4.5385952118703612</v>
      </c>
      <c r="U42" s="16">
        <f>SQRT(SUMXMY2(Data!$CE42:$DB42,Data!$CE$22:$DB$22))</f>
        <v>8.3524970263184404</v>
      </c>
      <c r="V42" s="16">
        <f>SQRT(SUMXMY2(Data!$CE42:$DB42,Data!$CE$23:$DB$23))</f>
        <v>9.2358568128294003</v>
      </c>
      <c r="W42" s="16">
        <f>SQRT(SUMXMY2(Data!$CE42:$DB42,Data!$CE$24:$DB$24))</f>
        <v>6.4475957824399739</v>
      </c>
      <c r="X42" s="16">
        <f>SQRT(SUMXMY2(Data!$CE42:$DB42,Data!$CE$25:$DB$25))</f>
        <v>8.4891030318498775</v>
      </c>
      <c r="Y42" s="16">
        <f>SQRT(SUMXMY2(Data!$CE42:$DB42,Data!$CE$26:$DB$26))</f>
        <v>3.6621277161277912</v>
      </c>
      <c r="Z42" s="16">
        <f>SQRT(SUMXMY2(Data!$CE42:$DB42,Data!$CE$27:$DB$27))</f>
        <v>4.2408349740909905</v>
      </c>
      <c r="AA42" s="16">
        <f>SQRT(SUMXMY2(Data!$CE42:$DB42,Data!$CE$28:$DB$28))</f>
        <v>7.1142593109485448</v>
      </c>
      <c r="AB42" s="16">
        <f>SQRT(SUMXMY2(Data!$CE42:$DB42,Data!$CE$29:$DB$29))</f>
        <v>8.6221549439309584</v>
      </c>
      <c r="AC42" s="16">
        <f>SQRT(SUMXMY2(Data!$CE42:$DB42,Data!$CE$30:$DB$30))</f>
        <v>8.7809290127894553</v>
      </c>
      <c r="AD42" s="16">
        <f>SQRT(SUMXMY2(Data!$CE42:$DB42,Data!$CE$31:$DB$31))</f>
        <v>5.1986975095436492</v>
      </c>
      <c r="AE42" s="16">
        <f>SQRT(SUMXMY2(Data!$CE42:$DB42,Data!$CE$32:$DB$32))</f>
        <v>7.6723590097420749</v>
      </c>
      <c r="AF42" s="16">
        <f>SQRT(SUMXMY2(Data!$CE42:$DB42,Data!$CE$33:$DB$33))</f>
        <v>5.2545253352740042</v>
      </c>
      <c r="AG42" s="16">
        <f>SQRT(SUMXMY2(Data!$CE42:$DB42,Data!$CE$34:$DB$34))</f>
        <v>3.336093839344922</v>
      </c>
      <c r="AH42" s="16">
        <f>SQRT(SUMXMY2(Data!$CE42:$DB42,Data!$CE$35:$DB$35))</f>
        <v>3.8432286066148458</v>
      </c>
      <c r="AI42" s="16">
        <f>SQRT(SUMXMY2(Data!$CE42:$DB42,Data!$CE$36:$DB$36))</f>
        <v>5.7266196590506571</v>
      </c>
      <c r="AJ42" s="16">
        <f>SQRT(SUMXMY2(Data!$CE42:$DB42,Data!$CE$37:$DB$37))</f>
        <v>2.1306991705359475</v>
      </c>
      <c r="AK42" s="16">
        <f>SQRT(SUMXMY2(Data!$CE42:$DB42,Data!$CE$38:$DB$38))</f>
        <v>7.9548031338682481</v>
      </c>
      <c r="AL42" s="16">
        <f>SQRT(SUMXMY2(Data!$CE42:$DB42,Data!$CE$39:$DB$39))</f>
        <v>7.9810662689321177</v>
      </c>
      <c r="AM42" s="16">
        <f>SQRT(SUMXMY2(Data!$CE42:$DB42,Data!$CE$40:$DB$40))</f>
        <v>8.6802054011983429</v>
      </c>
      <c r="AN42" s="16">
        <f>SQRT(SUMXMY2(Data!$CE42:$DB42,Data!$CE$41:$DB$41))</f>
        <v>6.9029090064225622</v>
      </c>
      <c r="AO42" s="16">
        <f>SQRT(SUMXMY2(Data!$CE42:$DB42,Data!$CE$42:$DB$42))</f>
        <v>0</v>
      </c>
      <c r="AP42" s="16">
        <f>SQRT(SUMXMY2(Data!$CE42:$DB42,Data!$CE$43:$DB$43))</f>
        <v>8.5321214019695404</v>
      </c>
      <c r="AQ42" s="16">
        <f>SQRT(SUMXMY2(Data!$CE42:$DB42,Data!$CE$44:$DB$44))</f>
        <v>9.2346363834433465</v>
      </c>
      <c r="AR42" s="16">
        <f>SQRT(SUMXMY2(Data!$CE42:$DB42,Data!$CE$45:$DB$45))</f>
        <v>3.873488370113463</v>
      </c>
      <c r="AS42" s="16">
        <f>SQRT(SUMXMY2(Data!$CE42:$DB42,Data!$CE$46:$DB$46))</f>
        <v>3.9184939040278275</v>
      </c>
      <c r="AT42" s="16">
        <f>SQRT(SUMXMY2(Data!$CE42:$DB42,Data!$CE$47:$DB$47))</f>
        <v>6.198231602526671</v>
      </c>
      <c r="AU42" s="16">
        <f>SQRT(SUMXMY2(Data!$CE42:$DB42,Data!$CE$48:$DB$48))</f>
        <v>6.8772754580309243</v>
      </c>
      <c r="AV42" s="16">
        <f>SQRT(SUMXMY2(Data!$CE42:$DB42,Data!$CE$49:$DB$49))</f>
        <v>3.6266085147312399</v>
      </c>
      <c r="AW42" s="16">
        <f>SQRT(SUMXMY2(Data!$CE42:$DB42,Data!$CE$50:$DB$50))</f>
        <v>4.4719202459173424</v>
      </c>
      <c r="AX42" s="16">
        <f>SQRT(SUMXMY2(Data!$CE42:$DB42,Data!$CE$51:$DB$51))</f>
        <v>4.9743972040918054</v>
      </c>
      <c r="AY42" s="16">
        <f>SQRT(SUMXMY2(Data!$CE42:$DB42,Data!$CE$52:$DB$52))</f>
        <v>4.932105875530457</v>
      </c>
      <c r="AZ42" s="16">
        <f>SQRT(SUMXMY2(Data!$CE42:$DB42,Data!$CE$53:$DB$53))</f>
        <v>6.2755617250270506</v>
      </c>
      <c r="BA42" s="16">
        <f>SQRT(SUMXMY2(Data!$CE42:$DB42,Data!$CE$54:$DB$54))</f>
        <v>7.1006486815426877</v>
      </c>
      <c r="BB42" s="16">
        <f>SQRT(SUMXMY2(Data!$CE42:$DB42,Data!$CE$55:$DB$55))</f>
        <v>8.538309291632185</v>
      </c>
      <c r="BC42" s="16">
        <f>SQRT(SUMXMY2(Data!$CE42:$DB42,Data!$CE$56:$DB$56))</f>
        <v>8.5466823061133947</v>
      </c>
      <c r="BD42" s="16">
        <f>SQRT(SUMXMY2(Data!$CE42:$DB42,Data!$CE$57:$DB$57))</f>
        <v>6.6485323519949269</v>
      </c>
      <c r="BE42" s="16">
        <f>SQRT(SUMXMY2(Data!$CE42:$DB42,Data!$CE$58:$DB$58))</f>
        <v>10.25627557563792</v>
      </c>
      <c r="BF42" s="16">
        <f>SQRT(SUMXMY2(Data!$CE42:$DB42,Data!$CE$59:$DB$59))</f>
        <v>10.288164588065568</v>
      </c>
      <c r="BG42" s="16">
        <f>SQRT(SUMXMY2(Data!$CE42:$DB42,Data!$CE$60:$DB$60))</f>
        <v>9.8094375790105808</v>
      </c>
      <c r="BH42" s="16">
        <f>SQRT(SUMXMY2(Data!$CE42:$DB42,Data!$CE$61:$DB$61))</f>
        <v>7.6288644654309623</v>
      </c>
      <c r="BI42" s="16">
        <f>SQRT(SUMXMY2(Data!$CE42:$DB42,Data!$CE$62:$DB$62))</f>
        <v>6.0734875482309745</v>
      </c>
      <c r="BJ42" s="16">
        <f>SQRT(SUMXMY2(Data!$CE42:$DB42,Data!$CE$63:$DB$63))</f>
        <v>7.3649862895063496</v>
      </c>
      <c r="BK42" s="16">
        <f>SQRT(SUMXMY2(Data!$CE42:$DB42,Data!$CE$64:$DB$64))</f>
        <v>8.9923716776829252</v>
      </c>
      <c r="BL42" s="16">
        <f>SQRT(SUMXMY2(Data!$CE42:$DB42,Data!$CE$65:$DB$65))</f>
        <v>7.2578823168975051</v>
      </c>
      <c r="BM42" s="16">
        <f>SQRT(SUMXMY2(Data!$CE42:$DB42,Data!$CE$66:$DB$66))</f>
        <v>6.2410183954186094</v>
      </c>
      <c r="BN42" s="16">
        <f>SQRT(SUMXMY2(Data!$CE42:$DB42,Data!$CE$67:$DB$67))</f>
        <v>5.3495421932616498</v>
      </c>
      <c r="BO42" s="16">
        <f>SQRT(SUMXMY2(Data!$CE42:$DB42,Data!$CE$68:$DB$68))</f>
        <v>9.2190324703276012</v>
      </c>
      <c r="BP42" s="16">
        <f>SQRT(SUMXMY2(Data!$CE42:$DB42,Data!$CE$69:$DB$69))</f>
        <v>5.8791187940996359</v>
      </c>
      <c r="BQ42" s="16">
        <f>SQRT(SUMXMY2(Data!$CE42:$DB42,Data!$CE$70:$DB$70))</f>
        <v>5.5175442523745764</v>
      </c>
      <c r="BR42" s="16">
        <f>SQRT(SUMXMY2(Data!$CE42:$DB42,Data!$CE$71:$DB$71))</f>
        <v>6.1786134237001376</v>
      </c>
      <c r="BS42" s="16">
        <f>SQRT(SUMXMY2(Data!$CE42:$DB42,Data!$CE$72:$DB$72))</f>
        <v>7.3155671293831839</v>
      </c>
      <c r="BT42" s="16">
        <f>SQRT(SUMXMY2(Data!$CE42:$DB42,Data!$CE$73:$DB$73))</f>
        <v>7.6050124423313727</v>
      </c>
      <c r="BU42" s="16">
        <f>SQRT(SUMXMY2(Data!$CE42:$DB42,Data!$CE$74:$DB$74))</f>
        <v>5.7935608372136631</v>
      </c>
      <c r="BV42" s="16">
        <f>SQRT(SUMXMY2(Data!$CE42:$DB42,Data!$CE$75:$DB$75))</f>
        <v>6.0883384391596138</v>
      </c>
      <c r="BW42" s="16">
        <f>SQRT(SUMXMY2(Data!$CE42:$DB42,Data!$CE$76:$DB$76))</f>
        <v>8.1823525555829377</v>
      </c>
      <c r="BX42" s="16">
        <f>SQRT(SUMXMY2(Data!$CE42:$DB42,Data!$CE$77:$DB$77))</f>
        <v>5.4853938129451647</v>
      </c>
      <c r="BY42" s="16">
        <f>SQRT(SUMXMY2(Data!$CE42:$DB42,Data!$CE$78:$DB$78))</f>
        <v>6.5037315556146025</v>
      </c>
      <c r="BZ42" s="16">
        <f>SQRT(SUMXMY2(Data!$CE42:$DB42,Data!$CE$79:$DB$79))</f>
        <v>7.6492837465449695</v>
      </c>
      <c r="CA42" s="16">
        <f>SQRT(SUMXMY2(Data!$CE42:$DB42,Data!$CE$80:$DB$80))</f>
        <v>5.1298315924235682</v>
      </c>
      <c r="CB42" s="16">
        <f>SQRT(SUMXMY2(Data!$CE42:$DB42,Data!$CE$81:$DB$81))</f>
        <v>4.3857979561134757</v>
      </c>
    </row>
    <row r="43" spans="1:80" x14ac:dyDescent="0.25">
      <c r="A43" s="20" t="str">
        <f>Data!C43</f>
        <v>Redeemer</v>
      </c>
      <c r="B43" s="16">
        <f>SQRT(SUMXMY2(Data!$CE3:$DB3,Data!$CE43:$DB43))</f>
        <v>4.7173209189542504</v>
      </c>
      <c r="C43" s="16">
        <f>SQRT(SUMXMY2(Data!$CE43:$DB43,Data!$CE$4:$DB$4))</f>
        <v>4.8930868946928268</v>
      </c>
      <c r="D43" s="16">
        <f>SQRT(SUMXMY2(Data!$CE43:$DB43,Data!$CE$5:$DB$5))</f>
        <v>5.1552013355600383</v>
      </c>
      <c r="E43" s="16">
        <f>SQRT(SUMXMY2(Data!$CE43:$DB43,Data!$CE$6:$DB$6))</f>
        <v>4.7971058639241324</v>
      </c>
      <c r="F43" s="16">
        <f>SQRT(SUMXMY2(Data!$CE43:$DB43,Data!$CE$7:$DB$7))</f>
        <v>6.154700205084354</v>
      </c>
      <c r="G43" s="16">
        <f>SQRT(SUMXMY2(Data!$CE43:$DB43,Data!$CE$8:$DB$8))</f>
        <v>5.4204436325888441</v>
      </c>
      <c r="H43" s="16">
        <f>SQRT(SUMXMY2(Data!$CE43:$DB43,Data!$CE$9:$DB$9))</f>
        <v>5.9819842724116752</v>
      </c>
      <c r="I43" s="16">
        <f>SQRT(SUMXMY2(Data!$CE43:$DB43,Data!$CE$10:$DB$10))</f>
        <v>4.1999488749359344</v>
      </c>
      <c r="J43" s="16">
        <f>SQRT(SUMXMY2(Data!$CE43:$DB43,Data!$CE$11:$DB$11))</f>
        <v>5.0935258862678232</v>
      </c>
      <c r="K43" s="16">
        <f>SQRT(SUMXMY2(Data!$CE43:$DB43,Data!$CE$12:$DB$12))</f>
        <v>5.5997077670324478</v>
      </c>
      <c r="L43" s="16">
        <f>SQRT(SUMXMY2(Data!$CE43:$DB43,Data!$CE$13:$DB$13))</f>
        <v>7.5498474499045711</v>
      </c>
      <c r="M43" s="16">
        <f>SQRT(SUMXMY2(Data!$CE43:$DB43,Data!$CE$14:$DB$14))</f>
        <v>4.0756459788958637</v>
      </c>
      <c r="N43" s="16">
        <f>SQRT(SUMXMY2(Data!$CE43:$DB43,Data!$CE$15:$DB$15))</f>
        <v>3.9080379966280159</v>
      </c>
      <c r="O43" s="16">
        <f>SQRT(SUMXMY2(Data!$CE43:$DB43,Data!$CE$16:$DB$16))</f>
        <v>6.7695992414814361</v>
      </c>
      <c r="P43" s="16">
        <f>SQRT(SUMXMY2(Data!$CE43:$DB43,Data!$CE$17:$DB$17))</f>
        <v>6.44901112955458</v>
      </c>
      <c r="Q43" s="16">
        <f>SQRT(SUMXMY2(Data!$CE43:$DB43,Data!$CE$18:$DB$18))</f>
        <v>6.8518694102880016</v>
      </c>
      <c r="R43" s="16">
        <f>SQRT(SUMXMY2(Data!$CE43:$DB43,Data!$CE$19:$DB$19))</f>
        <v>5.7267062161172335</v>
      </c>
      <c r="S43" s="16">
        <f>SQRT(SUMXMY2(Data!$CE43:$DB43,Data!$CE$20:$DB$20))</f>
        <v>6.1553205167681746</v>
      </c>
      <c r="T43" s="16">
        <f>SQRT(SUMXMY2(Data!$CE43:$DB43,Data!$CE$21:$DB$21))</f>
        <v>6.0301792011943487</v>
      </c>
      <c r="U43" s="16">
        <f>SQRT(SUMXMY2(Data!$CE43:$DB43,Data!$CE$22:$DB$22))</f>
        <v>3.2699728301152184</v>
      </c>
      <c r="V43" s="16">
        <f>SQRT(SUMXMY2(Data!$CE43:$DB43,Data!$CE$23:$DB$23))</f>
        <v>3.9700475781446678</v>
      </c>
      <c r="W43" s="16">
        <f>SQRT(SUMXMY2(Data!$CE43:$DB43,Data!$CE$24:$DB$24))</f>
        <v>8.7168225891812696</v>
      </c>
      <c r="X43" s="16">
        <f>SQRT(SUMXMY2(Data!$CE43:$DB43,Data!$CE$25:$DB$25))</f>
        <v>5.1722914546821253</v>
      </c>
      <c r="Y43" s="16">
        <f>SQRT(SUMXMY2(Data!$CE43:$DB43,Data!$CE$26:$DB$26))</f>
        <v>6.5771053796887751</v>
      </c>
      <c r="Z43" s="16">
        <f>SQRT(SUMXMY2(Data!$CE43:$DB43,Data!$CE$27:$DB$27))</f>
        <v>7.1202944074606611</v>
      </c>
      <c r="AA43" s="16">
        <f>SQRT(SUMXMY2(Data!$CE43:$DB43,Data!$CE$28:$DB$28))</f>
        <v>6.3651672612523562</v>
      </c>
      <c r="AB43" s="16">
        <f>SQRT(SUMXMY2(Data!$CE43:$DB43,Data!$CE$29:$DB$29))</f>
        <v>4.4641067554033667</v>
      </c>
      <c r="AC43" s="16">
        <f>SQRT(SUMXMY2(Data!$CE43:$DB43,Data!$CE$30:$DB$30))</f>
        <v>4.6952051122175238</v>
      </c>
      <c r="AD43" s="16">
        <f>SQRT(SUMXMY2(Data!$CE43:$DB43,Data!$CE$31:$DB$31))</f>
        <v>6.8386130844427653</v>
      </c>
      <c r="AE43" s="16">
        <f>SQRT(SUMXMY2(Data!$CE43:$DB43,Data!$CE$32:$DB$32))</f>
        <v>6.2193524799083626</v>
      </c>
      <c r="AF43" s="16">
        <f>SQRT(SUMXMY2(Data!$CE43:$DB43,Data!$CE$33:$DB$33))</f>
        <v>6.805278098902221</v>
      </c>
      <c r="AG43" s="16">
        <f>SQRT(SUMXMY2(Data!$CE43:$DB43,Data!$CE$34:$DB$34))</f>
        <v>7.476693099750233</v>
      </c>
      <c r="AH43" s="16">
        <f>SQRT(SUMXMY2(Data!$CE43:$DB43,Data!$CE$35:$DB$35))</f>
        <v>6.5313900188986009</v>
      </c>
      <c r="AI43" s="16">
        <f>SQRT(SUMXMY2(Data!$CE43:$DB43,Data!$CE$36:$DB$36))</f>
        <v>7.6986572660692598</v>
      </c>
      <c r="AJ43" s="16">
        <f>SQRT(SUMXMY2(Data!$CE43:$DB43,Data!$CE$37:$DB$37))</f>
        <v>8.0296436894356464</v>
      </c>
      <c r="AK43" s="16">
        <f>SQRT(SUMXMY2(Data!$CE43:$DB43,Data!$CE$38:$DB$38))</f>
        <v>6.7975266609607266</v>
      </c>
      <c r="AL43" s="16">
        <f>SQRT(SUMXMY2(Data!$CE43:$DB43,Data!$CE$39:$DB$39))</f>
        <v>7.4102745342908483</v>
      </c>
      <c r="AM43" s="16">
        <f>SQRT(SUMXMY2(Data!$CE43:$DB43,Data!$CE$40:$DB$40))</f>
        <v>4.5197127078947936</v>
      </c>
      <c r="AN43" s="16">
        <f>SQRT(SUMXMY2(Data!$CE43:$DB43,Data!$CE$41:$DB$41))</f>
        <v>7.217535393275984</v>
      </c>
      <c r="AO43" s="16">
        <f>SQRT(SUMXMY2(Data!$CE43:$DB43,Data!$CE$42:$DB$42))</f>
        <v>8.5321214019695404</v>
      </c>
      <c r="AP43" s="16">
        <f>SQRT(SUMXMY2(Data!$CE43:$DB43,Data!$CE$43:$DB$43))</f>
        <v>0</v>
      </c>
      <c r="AQ43" s="16">
        <f>SQRT(SUMXMY2(Data!$CE43:$DB43,Data!$CE$44:$DB$44))</f>
        <v>4.0539691563383835</v>
      </c>
      <c r="AR43" s="16">
        <f>SQRT(SUMXMY2(Data!$CE43:$DB43,Data!$CE$45:$DB$45))</f>
        <v>7.7436699064033236</v>
      </c>
      <c r="AS43" s="16">
        <f>SQRT(SUMXMY2(Data!$CE43:$DB43,Data!$CE$46:$DB$46))</f>
        <v>7.7484668494504865</v>
      </c>
      <c r="AT43" s="16">
        <f>SQRT(SUMXMY2(Data!$CE43:$DB43,Data!$CE$47:$DB$47))</f>
        <v>4.9419464498454397</v>
      </c>
      <c r="AU43" s="16">
        <f>SQRT(SUMXMY2(Data!$CE43:$DB43,Data!$CE$48:$DB$48))</f>
        <v>4.6300508348296718</v>
      </c>
      <c r="AV43" s="16">
        <f>SQRT(SUMXMY2(Data!$CE43:$DB43,Data!$CE$49:$DB$49))</f>
        <v>6.0898831869061896</v>
      </c>
      <c r="AW43" s="16">
        <f>SQRT(SUMXMY2(Data!$CE43:$DB43,Data!$CE$50:$DB$50))</f>
        <v>6.631150433380216</v>
      </c>
      <c r="AX43" s="16">
        <f>SQRT(SUMXMY2(Data!$CE43:$DB43,Data!$CE$51:$DB$51))</f>
        <v>6.6021477274154954</v>
      </c>
      <c r="AY43" s="16">
        <f>SQRT(SUMXMY2(Data!$CE43:$DB43,Data!$CE$52:$DB$52))</f>
        <v>6.1927260615631878</v>
      </c>
      <c r="AZ43" s="16">
        <f>SQRT(SUMXMY2(Data!$CE43:$DB43,Data!$CE$53:$DB$53))</f>
        <v>4.9019768806215014</v>
      </c>
      <c r="BA43" s="16">
        <f>SQRT(SUMXMY2(Data!$CE43:$DB43,Data!$CE$54:$DB$54))</f>
        <v>5.1077489626408266</v>
      </c>
      <c r="BB43" s="16">
        <f>SQRT(SUMXMY2(Data!$CE43:$DB43,Data!$CE$55:$DB$55))</f>
        <v>5.0689648643210354</v>
      </c>
      <c r="BC43" s="16">
        <f>SQRT(SUMXMY2(Data!$CE43:$DB43,Data!$CE$56:$DB$56))</f>
        <v>4.6031048638182499</v>
      </c>
      <c r="BD43" s="16">
        <f>SQRT(SUMXMY2(Data!$CE43:$DB43,Data!$CE$57:$DB$57))</f>
        <v>6.2065697031659441</v>
      </c>
      <c r="BE43" s="16">
        <f>SQRT(SUMXMY2(Data!$CE43:$DB43,Data!$CE$58:$DB$58))</f>
        <v>3.7311422917275765</v>
      </c>
      <c r="BF43" s="16">
        <f>SQRT(SUMXMY2(Data!$CE43:$DB43,Data!$CE$59:$DB$59))</f>
        <v>3.9172859633669472</v>
      </c>
      <c r="BG43" s="16">
        <f>SQRT(SUMXMY2(Data!$CE43:$DB43,Data!$CE$60:$DB$60))</f>
        <v>3.1122721974134464</v>
      </c>
      <c r="BH43" s="16">
        <f>SQRT(SUMXMY2(Data!$CE43:$DB43,Data!$CE$61:$DB$61))</f>
        <v>4.3841569291323186</v>
      </c>
      <c r="BI43" s="16">
        <f>SQRT(SUMXMY2(Data!$CE43:$DB43,Data!$CE$62:$DB$62))</f>
        <v>9.2415728497078202</v>
      </c>
      <c r="BJ43" s="16">
        <f>SQRT(SUMXMY2(Data!$CE43:$DB43,Data!$CE$63:$DB$63))</f>
        <v>6.3482307039599322</v>
      </c>
      <c r="BK43" s="16">
        <f>SQRT(SUMXMY2(Data!$CE43:$DB43,Data!$CE$64:$DB$64))</f>
        <v>6.665857819870574</v>
      </c>
      <c r="BL43" s="16">
        <f>SQRT(SUMXMY2(Data!$CE43:$DB43,Data!$CE$65:$DB$65))</f>
        <v>5.931606428122473</v>
      </c>
      <c r="BM43" s="16">
        <f>SQRT(SUMXMY2(Data!$CE43:$DB43,Data!$CE$66:$DB$66))</f>
        <v>5.4854245491093234</v>
      </c>
      <c r="BN43" s="16">
        <f>SQRT(SUMXMY2(Data!$CE43:$DB43,Data!$CE$67:$DB$67))</f>
        <v>6.084480479809999</v>
      </c>
      <c r="BO43" s="16">
        <f>SQRT(SUMXMY2(Data!$CE43:$DB43,Data!$CE$68:$DB$68))</f>
        <v>5.6923672329603168</v>
      </c>
      <c r="BP43" s="16">
        <f>SQRT(SUMXMY2(Data!$CE43:$DB43,Data!$CE$69:$DB$69))</f>
        <v>6.6991380600831123</v>
      </c>
      <c r="BQ43" s="16">
        <f>SQRT(SUMXMY2(Data!$CE43:$DB43,Data!$CE$70:$DB$70))</f>
        <v>6.1413077920793384</v>
      </c>
      <c r="BR43" s="16">
        <f>SQRT(SUMXMY2(Data!$CE43:$DB43,Data!$CE$71:$DB$71))</f>
        <v>5.2184880740055588</v>
      </c>
      <c r="BS43" s="16">
        <f>SQRT(SUMXMY2(Data!$CE43:$DB43,Data!$CE$72:$DB$72))</f>
        <v>4.7815891306347682</v>
      </c>
      <c r="BT43" s="16">
        <f>SQRT(SUMXMY2(Data!$CE43:$DB43,Data!$CE$73:$DB$73))</f>
        <v>3.9986171400556687</v>
      </c>
      <c r="BU43" s="16">
        <f>SQRT(SUMXMY2(Data!$CE43:$DB43,Data!$CE$74:$DB$74))</f>
        <v>6.0266361085479758</v>
      </c>
      <c r="BV43" s="16">
        <f>SQRT(SUMXMY2(Data!$CE43:$DB43,Data!$CE$75:$DB$75))</f>
        <v>5.4989828161313357</v>
      </c>
      <c r="BW43" s="16">
        <f>SQRT(SUMXMY2(Data!$CE43:$DB43,Data!$CE$76:$DB$76))</f>
        <v>5.3325945899126124</v>
      </c>
      <c r="BX43" s="16">
        <f>SQRT(SUMXMY2(Data!$CE43:$DB43,Data!$CE$77:$DB$77))</f>
        <v>6.290096272787026</v>
      </c>
      <c r="BY43" s="16">
        <f>SQRT(SUMXMY2(Data!$CE43:$DB43,Data!$CE$78:$DB$78))</f>
        <v>5.6061561859655775</v>
      </c>
      <c r="BZ43" s="16">
        <f>SQRT(SUMXMY2(Data!$CE43:$DB43,Data!$CE$79:$DB$79))</f>
        <v>5.4245768324123613</v>
      </c>
      <c r="CA43" s="16">
        <f>SQRT(SUMXMY2(Data!$CE43:$DB43,Data!$CE$80:$DB$80))</f>
        <v>8.7940663691468988</v>
      </c>
      <c r="CB43" s="16">
        <f>SQRT(SUMXMY2(Data!$CE43:$DB43,Data!$CE$81:$DB$81))</f>
        <v>6.4291895564172625</v>
      </c>
    </row>
    <row r="44" spans="1:80" x14ac:dyDescent="0.25">
      <c r="A44" s="20" t="str">
        <f>Data!C44</f>
        <v>Macraes</v>
      </c>
      <c r="B44" s="16">
        <f>SQRT(SUMXMY2(Data!$CE3:$DB3,Data!$CE44:$DB44))</f>
        <v>6.6261649642212843</v>
      </c>
      <c r="C44" s="16">
        <f>SQRT(SUMXMY2(Data!$CE44:$DB44,Data!$CE$4:$DB$4))</f>
        <v>7.0553609630784084</v>
      </c>
      <c r="D44" s="16">
        <f>SQRT(SUMXMY2(Data!$CE44:$DB44,Data!$CE$5:$DB$5))</f>
        <v>6.0854928528876782</v>
      </c>
      <c r="E44" s="16">
        <f>SQRT(SUMXMY2(Data!$CE44:$DB44,Data!$CE$6:$DB$6))</f>
        <v>6.7334170856257973</v>
      </c>
      <c r="F44" s="16">
        <f>SQRT(SUMXMY2(Data!$CE44:$DB44,Data!$CE$7:$DB$7))</f>
        <v>7.1598946755510617</v>
      </c>
      <c r="G44" s="16">
        <f>SQRT(SUMXMY2(Data!$CE44:$DB44,Data!$CE$8:$DB$8))</f>
        <v>5.7710497218074837</v>
      </c>
      <c r="H44" s="16">
        <f>SQRT(SUMXMY2(Data!$CE44:$DB44,Data!$CE$9:$DB$9))</f>
        <v>8.8968344012383032</v>
      </c>
      <c r="I44" s="16">
        <f>SQRT(SUMXMY2(Data!$CE44:$DB44,Data!$CE$10:$DB$10))</f>
        <v>7.1397140108588424</v>
      </c>
      <c r="J44" s="16">
        <f>SQRT(SUMXMY2(Data!$CE44:$DB44,Data!$CE$11:$DB$11))</f>
        <v>5.4001235273631094</v>
      </c>
      <c r="K44" s="16">
        <f>SQRT(SUMXMY2(Data!$CE44:$DB44,Data!$CE$12:$DB$12))</f>
        <v>7.0517937538576874</v>
      </c>
      <c r="L44" s="16">
        <f>SQRT(SUMXMY2(Data!$CE44:$DB44,Data!$CE$13:$DB$13))</f>
        <v>8.5754429268429213</v>
      </c>
      <c r="M44" s="16">
        <f>SQRT(SUMXMY2(Data!$CE44:$DB44,Data!$CE$14:$DB$14))</f>
        <v>5.269345659311389</v>
      </c>
      <c r="N44" s="16">
        <f>SQRT(SUMXMY2(Data!$CE44:$DB44,Data!$CE$15:$DB$15))</f>
        <v>4.5134446714733691</v>
      </c>
      <c r="O44" s="16">
        <f>SQRT(SUMXMY2(Data!$CE44:$DB44,Data!$CE$16:$DB$16))</f>
        <v>7.3508504950849876</v>
      </c>
      <c r="P44" s="16">
        <f>SQRT(SUMXMY2(Data!$CE44:$DB44,Data!$CE$17:$DB$17))</f>
        <v>6.9845684717860443</v>
      </c>
      <c r="Q44" s="16">
        <f>SQRT(SUMXMY2(Data!$CE44:$DB44,Data!$CE$18:$DB$18))</f>
        <v>7.2921129659270827</v>
      </c>
      <c r="R44" s="16">
        <f>SQRT(SUMXMY2(Data!$CE44:$DB44,Data!$CE$19:$DB$19))</f>
        <v>5.9696984755032023</v>
      </c>
      <c r="S44" s="16">
        <f>SQRT(SUMXMY2(Data!$CE44:$DB44,Data!$CE$20:$DB$20))</f>
        <v>7.4019882730565145</v>
      </c>
      <c r="T44" s="16">
        <f>SQRT(SUMXMY2(Data!$CE44:$DB44,Data!$CE$21:$DB$21))</f>
        <v>6.4747795211036241</v>
      </c>
      <c r="U44" s="16">
        <f>SQRT(SUMXMY2(Data!$CE44:$DB44,Data!$CE$22:$DB$22))</f>
        <v>3.8332151817268754</v>
      </c>
      <c r="V44" s="16">
        <f>SQRT(SUMXMY2(Data!$CE44:$DB44,Data!$CE$23:$DB$23))</f>
        <v>4.2274336626248354</v>
      </c>
      <c r="W44" s="16">
        <f>SQRT(SUMXMY2(Data!$CE44:$DB44,Data!$CE$24:$DB$24))</f>
        <v>8.6795239676379285</v>
      </c>
      <c r="X44" s="16">
        <f>SQRT(SUMXMY2(Data!$CE44:$DB44,Data!$CE$25:$DB$25))</f>
        <v>5.1678804061882975</v>
      </c>
      <c r="Y44" s="16">
        <f>SQRT(SUMXMY2(Data!$CE44:$DB44,Data!$CE$26:$DB$26))</f>
        <v>6.8803450931440882</v>
      </c>
      <c r="Z44" s="16">
        <f>SQRT(SUMXMY2(Data!$CE44:$DB44,Data!$CE$27:$DB$27))</f>
        <v>7.5507150410877806</v>
      </c>
      <c r="AA44" s="16">
        <f>SQRT(SUMXMY2(Data!$CE44:$DB44,Data!$CE$28:$DB$28))</f>
        <v>7.3410293057764902</v>
      </c>
      <c r="AB44" s="16">
        <f>SQRT(SUMXMY2(Data!$CE44:$DB44,Data!$CE$29:$DB$29))</f>
        <v>5.6483196207201036</v>
      </c>
      <c r="AC44" s="16">
        <f>SQRT(SUMXMY2(Data!$CE44:$DB44,Data!$CE$30:$DB$30))</f>
        <v>5.0574221314199139</v>
      </c>
      <c r="AD44" s="16">
        <f>SQRT(SUMXMY2(Data!$CE44:$DB44,Data!$CE$31:$DB$31))</f>
        <v>6.3308370445216431</v>
      </c>
      <c r="AE44" s="16">
        <f>SQRT(SUMXMY2(Data!$CE44:$DB44,Data!$CE$32:$DB$32))</f>
        <v>6.5328581699959107</v>
      </c>
      <c r="AF44" s="16">
        <f>SQRT(SUMXMY2(Data!$CE44:$DB44,Data!$CE$33:$DB$33))</f>
        <v>6.7424068007238525</v>
      </c>
      <c r="AG44" s="16">
        <f>SQRT(SUMXMY2(Data!$CE44:$DB44,Data!$CE$34:$DB$34))</f>
        <v>7.235552762914959</v>
      </c>
      <c r="AH44" s="16">
        <f>SQRT(SUMXMY2(Data!$CE44:$DB44,Data!$CE$35:$DB$35))</f>
        <v>7.3859546902175408</v>
      </c>
      <c r="AI44" s="16">
        <f>SQRT(SUMXMY2(Data!$CE44:$DB44,Data!$CE$36:$DB$36))</f>
        <v>8.1397423302524707</v>
      </c>
      <c r="AJ44" s="16">
        <f>SQRT(SUMXMY2(Data!$CE44:$DB44,Data!$CE$37:$DB$37))</f>
        <v>8.3704095780901859</v>
      </c>
      <c r="AK44" s="16">
        <f>SQRT(SUMXMY2(Data!$CE44:$DB44,Data!$CE$38:$DB$38))</f>
        <v>7.3797736287463689</v>
      </c>
      <c r="AL44" s="16">
        <f>SQRT(SUMXMY2(Data!$CE44:$DB44,Data!$CE$39:$DB$39))</f>
        <v>7.6024546002715594</v>
      </c>
      <c r="AM44" s="16">
        <f>SQRT(SUMXMY2(Data!$CE44:$DB44,Data!$CE$40:$DB$40))</f>
        <v>3.8885362937578916</v>
      </c>
      <c r="AN44" s="16">
        <f>SQRT(SUMXMY2(Data!$CE44:$DB44,Data!$CE$41:$DB$41))</f>
        <v>6.3083786594200708</v>
      </c>
      <c r="AO44" s="16">
        <f>SQRT(SUMXMY2(Data!$CE44:$DB44,Data!$CE$42:$DB$42))</f>
        <v>9.2346363834433465</v>
      </c>
      <c r="AP44" s="16">
        <f>SQRT(SUMXMY2(Data!$CE44:$DB44,Data!$CE$43:$DB$43))</f>
        <v>4.0539691563383835</v>
      </c>
      <c r="AQ44" s="16">
        <f>SQRT(SUMXMY2(Data!$CE44:$DB44,Data!$CE$44:$DB$44))</f>
        <v>0</v>
      </c>
      <c r="AR44" s="16">
        <f>SQRT(SUMXMY2(Data!$CE44:$DB44,Data!$CE$45:$DB$45))</f>
        <v>7.8672413745556096</v>
      </c>
      <c r="AS44" s="16">
        <f>SQRT(SUMXMY2(Data!$CE44:$DB44,Data!$CE$46:$DB$46))</f>
        <v>7.8687144887057574</v>
      </c>
      <c r="AT44" s="16">
        <f>SQRT(SUMXMY2(Data!$CE44:$DB44,Data!$CE$47:$DB$47))</f>
        <v>4.9344603167285035</v>
      </c>
      <c r="AU44" s="16">
        <f>SQRT(SUMXMY2(Data!$CE44:$DB44,Data!$CE$48:$DB$48))</f>
        <v>4.1706747250626544</v>
      </c>
      <c r="AV44" s="16">
        <f>SQRT(SUMXMY2(Data!$CE44:$DB44,Data!$CE$49:$DB$49))</f>
        <v>6.8937893803286903</v>
      </c>
      <c r="AW44" s="16">
        <f>SQRT(SUMXMY2(Data!$CE44:$DB44,Data!$CE$50:$DB$50))</f>
        <v>7.2546816208314793</v>
      </c>
      <c r="AX44" s="16">
        <f>SQRT(SUMXMY2(Data!$CE44:$DB44,Data!$CE$51:$DB$51))</f>
        <v>6.9439098264514394</v>
      </c>
      <c r="AY44" s="16">
        <f>SQRT(SUMXMY2(Data!$CE44:$DB44,Data!$CE$52:$DB$52))</f>
        <v>6.8886908458665737</v>
      </c>
      <c r="AZ44" s="16">
        <f>SQRT(SUMXMY2(Data!$CE44:$DB44,Data!$CE$53:$DB$53))</f>
        <v>6.8407138656078592</v>
      </c>
      <c r="BA44" s="16">
        <f>SQRT(SUMXMY2(Data!$CE44:$DB44,Data!$CE$54:$DB$54))</f>
        <v>6.6933029282443721</v>
      </c>
      <c r="BB44" s="16">
        <f>SQRT(SUMXMY2(Data!$CE44:$DB44,Data!$CE$55:$DB$55))</f>
        <v>7.3808598898958593</v>
      </c>
      <c r="BC44" s="16">
        <f>SQRT(SUMXMY2(Data!$CE44:$DB44,Data!$CE$56:$DB$56))</f>
        <v>7.0823988160540372</v>
      </c>
      <c r="BD44" s="16">
        <f>SQRT(SUMXMY2(Data!$CE44:$DB44,Data!$CE$57:$DB$57))</f>
        <v>7.647106331671873</v>
      </c>
      <c r="BE44" s="16">
        <f>SQRT(SUMXMY2(Data!$CE44:$DB44,Data!$CE$58:$DB$58))</f>
        <v>5.0246697647894418</v>
      </c>
      <c r="BF44" s="16">
        <f>SQRT(SUMXMY2(Data!$CE44:$DB44,Data!$CE$59:$DB$59))</f>
        <v>4.6358551778729602</v>
      </c>
      <c r="BG44" s="16">
        <f>SQRT(SUMXMY2(Data!$CE44:$DB44,Data!$CE$60:$DB$60))</f>
        <v>3.887729031740375</v>
      </c>
      <c r="BH44" s="16">
        <f>SQRT(SUMXMY2(Data!$CE44:$DB44,Data!$CE$61:$DB$61))</f>
        <v>5.2143320801464483</v>
      </c>
      <c r="BI44" s="16">
        <f>SQRT(SUMXMY2(Data!$CE44:$DB44,Data!$CE$62:$DB$62))</f>
        <v>9.0277389559910635</v>
      </c>
      <c r="BJ44" s="16">
        <f>SQRT(SUMXMY2(Data!$CE44:$DB44,Data!$CE$63:$DB$63))</f>
        <v>6.5527582586372004</v>
      </c>
      <c r="BK44" s="16">
        <f>SQRT(SUMXMY2(Data!$CE44:$DB44,Data!$CE$64:$DB$64))</f>
        <v>6.6445924681012354</v>
      </c>
      <c r="BL44" s="16">
        <f>SQRT(SUMXMY2(Data!$CE44:$DB44,Data!$CE$65:$DB$65))</f>
        <v>6.1602798646904962</v>
      </c>
      <c r="BM44" s="16">
        <f>SQRT(SUMXMY2(Data!$CE44:$DB44,Data!$CE$66:$DB$66))</f>
        <v>6.5243807247200518</v>
      </c>
      <c r="BN44" s="16">
        <f>SQRT(SUMXMY2(Data!$CE44:$DB44,Data!$CE$67:$DB$67))</f>
        <v>7.1653801122511434</v>
      </c>
      <c r="BO44" s="16">
        <f>SQRT(SUMXMY2(Data!$CE44:$DB44,Data!$CE$68:$DB$68))</f>
        <v>5.8495293365595327</v>
      </c>
      <c r="BP44" s="16">
        <f>SQRT(SUMXMY2(Data!$CE44:$DB44,Data!$CE$69:$DB$69))</f>
        <v>7.4251180113784647</v>
      </c>
      <c r="BQ44" s="16">
        <f>SQRT(SUMXMY2(Data!$CE44:$DB44,Data!$CE$70:$DB$70))</f>
        <v>6.0447485157334082</v>
      </c>
      <c r="BR44" s="16">
        <f>SQRT(SUMXMY2(Data!$CE44:$DB44,Data!$CE$71:$DB$71))</f>
        <v>4.9371498380635259</v>
      </c>
      <c r="BS44" s="16">
        <f>SQRT(SUMXMY2(Data!$CE44:$DB44,Data!$CE$72:$DB$72))</f>
        <v>3.9112988339676518</v>
      </c>
      <c r="BT44" s="16">
        <f>SQRT(SUMXMY2(Data!$CE44:$DB44,Data!$CE$73:$DB$73))</f>
        <v>4.7592535755950687</v>
      </c>
      <c r="BU44" s="16">
        <f>SQRT(SUMXMY2(Data!$CE44:$DB44,Data!$CE$74:$DB$74))</f>
        <v>5.8305124342475105</v>
      </c>
      <c r="BV44" s="16">
        <f>SQRT(SUMXMY2(Data!$CE44:$DB44,Data!$CE$75:$DB$75))</f>
        <v>6.8044426642235392</v>
      </c>
      <c r="BW44" s="16">
        <f>SQRT(SUMXMY2(Data!$CE44:$DB44,Data!$CE$76:$DB$76))</f>
        <v>7.149369972124469</v>
      </c>
      <c r="BX44" s="16">
        <f>SQRT(SUMXMY2(Data!$CE44:$DB44,Data!$CE$77:$DB$77))</f>
        <v>6.8407900807892279</v>
      </c>
      <c r="BY44" s="16">
        <f>SQRT(SUMXMY2(Data!$CE44:$DB44,Data!$CE$78:$DB$78))</f>
        <v>5.8970499497147806</v>
      </c>
      <c r="BZ44" s="16">
        <f>SQRT(SUMXMY2(Data!$CE44:$DB44,Data!$CE$79:$DB$79))</f>
        <v>6.1818334352132505</v>
      </c>
      <c r="CA44" s="16">
        <f>SQRT(SUMXMY2(Data!$CE44:$DB44,Data!$CE$80:$DB$80))</f>
        <v>8.8901119948525462</v>
      </c>
      <c r="CB44" s="16">
        <f>SQRT(SUMXMY2(Data!$CE44:$DB44,Data!$CE$81:$DB$81))</f>
        <v>7.309781312251312</v>
      </c>
    </row>
    <row r="45" spans="1:80" x14ac:dyDescent="0.25">
      <c r="A45" s="20" t="str">
        <f>Data!C45</f>
        <v>Harbour_lights1</v>
      </c>
      <c r="B45" s="16">
        <f>SQRT(SUMXMY2(Data!$CE3:$DB3,Data!$CE45:$DB45))</f>
        <v>7.833095032067563</v>
      </c>
      <c r="C45" s="16">
        <f>SQRT(SUMXMY2(Data!$CE45:$DB45,Data!$CE$4:$DB$4))</f>
        <v>6.6960833853542079</v>
      </c>
      <c r="D45" s="16">
        <f>SQRT(SUMXMY2(Data!$CE45:$DB45,Data!$CE$5:$DB$5))</f>
        <v>7.8231870463965585</v>
      </c>
      <c r="E45" s="16">
        <f>SQRT(SUMXMY2(Data!$CE45:$DB45,Data!$CE$6:$DB$6))</f>
        <v>8.9001695903026548</v>
      </c>
      <c r="F45" s="16">
        <f>SQRT(SUMXMY2(Data!$CE45:$DB45,Data!$CE$7:$DB$7))</f>
        <v>6.2795322823989626</v>
      </c>
      <c r="G45" s="16">
        <f>SQRT(SUMXMY2(Data!$CE45:$DB45,Data!$CE$8:$DB$8))</f>
        <v>4.3521540091475241</v>
      </c>
      <c r="H45" s="16">
        <f>SQRT(SUMXMY2(Data!$CE45:$DB45,Data!$CE$9:$DB$9))</f>
        <v>8.818839256420226</v>
      </c>
      <c r="I45" s="16">
        <f>SQRT(SUMXMY2(Data!$CE45:$DB45,Data!$CE$10:$DB$10))</f>
        <v>8.2201024340342581</v>
      </c>
      <c r="J45" s="16">
        <f>SQRT(SUMXMY2(Data!$CE45:$DB45,Data!$CE$11:$DB$11))</f>
        <v>7.393015480672295</v>
      </c>
      <c r="K45" s="16">
        <f>SQRT(SUMXMY2(Data!$CE45:$DB45,Data!$CE$12:$DB$12))</f>
        <v>6.6943815263303046</v>
      </c>
      <c r="L45" s="16">
        <f>SQRT(SUMXMY2(Data!$CE45:$DB45,Data!$CE$13:$DB$13))</f>
        <v>8.3537168730250837</v>
      </c>
      <c r="M45" s="16">
        <f>SQRT(SUMXMY2(Data!$CE45:$DB45,Data!$CE$14:$DB$14))</f>
        <v>8.5478778314170061</v>
      </c>
      <c r="N45" s="16">
        <f>SQRT(SUMXMY2(Data!$CE45:$DB45,Data!$CE$15:$DB$15))</f>
        <v>8.4676889102819395</v>
      </c>
      <c r="O45" s="16">
        <f>SQRT(SUMXMY2(Data!$CE45:$DB45,Data!$CE$16:$DB$16))</f>
        <v>6.4970994979404786</v>
      </c>
      <c r="P45" s="16">
        <f>SQRT(SUMXMY2(Data!$CE45:$DB45,Data!$CE$17:$DB$17))</f>
        <v>5.8724307791945467</v>
      </c>
      <c r="Q45" s="16">
        <f>SQRT(SUMXMY2(Data!$CE45:$DB45,Data!$CE$18:$DB$18))</f>
        <v>3.0551142816209427</v>
      </c>
      <c r="R45" s="16">
        <f>SQRT(SUMXMY2(Data!$CE45:$DB45,Data!$CE$19:$DB$19))</f>
        <v>5.0457205489406647</v>
      </c>
      <c r="S45" s="16">
        <f>SQRT(SUMXMY2(Data!$CE45:$DB45,Data!$CE$20:$DB$20))</f>
        <v>4.1900136558133019</v>
      </c>
      <c r="T45" s="16">
        <f>SQRT(SUMXMY2(Data!$CE45:$DB45,Data!$CE$21:$DB$21))</f>
        <v>4.969057310026975</v>
      </c>
      <c r="U45" s="16">
        <f>SQRT(SUMXMY2(Data!$CE45:$DB45,Data!$CE$22:$DB$22))</f>
        <v>7.8225672221468407</v>
      </c>
      <c r="V45" s="16">
        <f>SQRT(SUMXMY2(Data!$CE45:$DB45,Data!$CE$23:$DB$23))</f>
        <v>8.2834895833975803</v>
      </c>
      <c r="W45" s="16">
        <f>SQRT(SUMXMY2(Data!$CE45:$DB45,Data!$CE$24:$DB$24))</f>
        <v>6.3027121742182164</v>
      </c>
      <c r="X45" s="16">
        <f>SQRT(SUMXMY2(Data!$CE45:$DB45,Data!$CE$25:$DB$25))</f>
        <v>8.1464306388615864</v>
      </c>
      <c r="Y45" s="16">
        <f>SQRT(SUMXMY2(Data!$CE45:$DB45,Data!$CE$26:$DB$26))</f>
        <v>4.2465610454313332</v>
      </c>
      <c r="Z45" s="16">
        <f>SQRT(SUMXMY2(Data!$CE45:$DB45,Data!$CE$27:$DB$27))</f>
        <v>4.664900587790699</v>
      </c>
      <c r="AA45" s="16">
        <f>SQRT(SUMXMY2(Data!$CE45:$DB45,Data!$CE$28:$DB$28))</f>
        <v>6.6213672608902945</v>
      </c>
      <c r="AB45" s="16">
        <f>SQRT(SUMXMY2(Data!$CE45:$DB45,Data!$CE$29:$DB$29))</f>
        <v>7.8674793273849923</v>
      </c>
      <c r="AC45" s="16">
        <f>SQRT(SUMXMY2(Data!$CE45:$DB45,Data!$CE$30:$DB$30))</f>
        <v>7.9751538697625746</v>
      </c>
      <c r="AD45" s="16">
        <f>SQRT(SUMXMY2(Data!$CE45:$DB45,Data!$CE$31:$DB$31))</f>
        <v>5.0548735122414312</v>
      </c>
      <c r="AE45" s="16">
        <f>SQRT(SUMXMY2(Data!$CE45:$DB45,Data!$CE$32:$DB$32))</f>
        <v>6.6268706189027462</v>
      </c>
      <c r="AF45" s="16">
        <f>SQRT(SUMXMY2(Data!$CE45:$DB45,Data!$CE$33:$DB$33))</f>
        <v>5.4724966265551931</v>
      </c>
      <c r="AG45" s="16">
        <f>SQRT(SUMXMY2(Data!$CE45:$DB45,Data!$CE$34:$DB$34))</f>
        <v>3.1307388489896493</v>
      </c>
      <c r="AH45" s="16">
        <f>SQRT(SUMXMY2(Data!$CE45:$DB45,Data!$CE$35:$DB$35))</f>
        <v>3.3106114724589788</v>
      </c>
      <c r="AI45" s="16">
        <f>SQRT(SUMXMY2(Data!$CE45:$DB45,Data!$CE$36:$DB$36))</f>
        <v>4.599249386680345</v>
      </c>
      <c r="AJ45" s="16">
        <f>SQRT(SUMXMY2(Data!$CE45:$DB45,Data!$CE$37:$DB$37))</f>
        <v>2.3267379377327551</v>
      </c>
      <c r="AK45" s="16">
        <f>SQRT(SUMXMY2(Data!$CE45:$DB45,Data!$CE$38:$DB$38))</f>
        <v>7.2912190342250573</v>
      </c>
      <c r="AL45" s="16">
        <f>SQRT(SUMXMY2(Data!$CE45:$DB45,Data!$CE$39:$DB$39))</f>
        <v>7.3746309630140159</v>
      </c>
      <c r="AM45" s="16">
        <f>SQRT(SUMXMY2(Data!$CE45:$DB45,Data!$CE$40:$DB$40))</f>
        <v>7.9903062756798331</v>
      </c>
      <c r="AN45" s="16">
        <f>SQRT(SUMXMY2(Data!$CE45:$DB45,Data!$CE$41:$DB$41))</f>
        <v>6.7139919602884435</v>
      </c>
      <c r="AO45" s="16">
        <f>SQRT(SUMXMY2(Data!$CE45:$DB45,Data!$CE$42:$DB$42))</f>
        <v>3.873488370113463</v>
      </c>
      <c r="AP45" s="16">
        <f>SQRT(SUMXMY2(Data!$CE45:$DB45,Data!$CE$43:$DB$43))</f>
        <v>7.7436699064033236</v>
      </c>
      <c r="AQ45" s="16">
        <f>SQRT(SUMXMY2(Data!$CE45:$DB45,Data!$CE$44:$DB$44))</f>
        <v>7.8672413745556096</v>
      </c>
      <c r="AR45" s="16">
        <f>SQRT(SUMXMY2(Data!$CE45:$DB45,Data!$CE$45:$DB$45))</f>
        <v>0</v>
      </c>
      <c r="AS45" s="16">
        <f>SQRT(SUMXMY2(Data!$CE45:$DB45,Data!$CE$46:$DB$46))</f>
        <v>0.27379907988044716</v>
      </c>
      <c r="AT45" s="16">
        <f>SQRT(SUMXMY2(Data!$CE45:$DB45,Data!$CE$47:$DB$47))</f>
        <v>5.7716961886643565</v>
      </c>
      <c r="AU45" s="16">
        <f>SQRT(SUMXMY2(Data!$CE45:$DB45,Data!$CE$48:$DB$48))</f>
        <v>6.4217262070853067</v>
      </c>
      <c r="AV45" s="16">
        <f>SQRT(SUMXMY2(Data!$CE45:$DB45,Data!$CE$49:$DB$49))</f>
        <v>4.1126312798114455</v>
      </c>
      <c r="AW45" s="16">
        <f>SQRT(SUMXMY2(Data!$CE45:$DB45,Data!$CE$50:$DB$50))</f>
        <v>4.6637590720492961</v>
      </c>
      <c r="AX45" s="16">
        <f>SQRT(SUMXMY2(Data!$CE45:$DB45,Data!$CE$51:$DB$51))</f>
        <v>6.1650026435488225</v>
      </c>
      <c r="AY45" s="16">
        <f>SQRT(SUMXMY2(Data!$CE45:$DB45,Data!$CE$52:$DB$52))</f>
        <v>6.1020354670931658</v>
      </c>
      <c r="AZ45" s="16">
        <f>SQRT(SUMXMY2(Data!$CE45:$DB45,Data!$CE$53:$DB$53))</f>
        <v>6.2406049676253161</v>
      </c>
      <c r="BA45" s="16">
        <f>SQRT(SUMXMY2(Data!$CE45:$DB45,Data!$CE$54:$DB$54))</f>
        <v>6.7407944703272724</v>
      </c>
      <c r="BB45" s="16">
        <f>SQRT(SUMXMY2(Data!$CE45:$DB45,Data!$CE$55:$DB$55))</f>
        <v>8.5383116249274238</v>
      </c>
      <c r="BC45" s="16">
        <f>SQRT(SUMXMY2(Data!$CE45:$DB45,Data!$CE$56:$DB$56))</f>
        <v>8.4416263482137435</v>
      </c>
      <c r="BD45" s="16">
        <f>SQRT(SUMXMY2(Data!$CE45:$DB45,Data!$CE$57:$DB$57))</f>
        <v>6.3963432682499013</v>
      </c>
      <c r="BE45" s="16">
        <f>SQRT(SUMXMY2(Data!$CE45:$DB45,Data!$CE$58:$DB$58))</f>
        <v>9.2719119746214425</v>
      </c>
      <c r="BF45" s="16">
        <f>SQRT(SUMXMY2(Data!$CE45:$DB45,Data!$CE$59:$DB$59))</f>
        <v>9.1240977427057715</v>
      </c>
      <c r="BG45" s="16">
        <f>SQRT(SUMXMY2(Data!$CE45:$DB45,Data!$CE$60:$DB$60))</f>
        <v>8.8435730992462886</v>
      </c>
      <c r="BH45" s="16">
        <f>SQRT(SUMXMY2(Data!$CE45:$DB45,Data!$CE$61:$DB$61))</f>
        <v>6.7440091742250852</v>
      </c>
      <c r="BI45" s="16">
        <f>SQRT(SUMXMY2(Data!$CE45:$DB45,Data!$CE$62:$DB$62))</f>
        <v>4.0737923614045375</v>
      </c>
      <c r="BJ45" s="16">
        <f>SQRT(SUMXMY2(Data!$CE45:$DB45,Data!$CE$63:$DB$63))</f>
        <v>4.5981247871504225</v>
      </c>
      <c r="BK45" s="16">
        <f>SQRT(SUMXMY2(Data!$CE45:$DB45,Data!$CE$64:$DB$64))</f>
        <v>8.6167696483984209</v>
      </c>
      <c r="BL45" s="16">
        <f>SQRT(SUMXMY2(Data!$CE45:$DB45,Data!$CE$65:$DB$65))</f>
        <v>6.4808849967894364</v>
      </c>
      <c r="BM45" s="16">
        <f>SQRT(SUMXMY2(Data!$CE45:$DB45,Data!$CE$66:$DB$66))</f>
        <v>5.7981906009758646</v>
      </c>
      <c r="BN45" s="16">
        <f>SQRT(SUMXMY2(Data!$CE45:$DB45,Data!$CE$67:$DB$67))</f>
        <v>4.7931996699801163</v>
      </c>
      <c r="BO45" s="16">
        <f>SQRT(SUMXMY2(Data!$CE45:$DB45,Data!$CE$68:$DB$68))</f>
        <v>7.4799721779254522</v>
      </c>
      <c r="BP45" s="16">
        <f>SQRT(SUMXMY2(Data!$CE45:$DB45,Data!$CE$69:$DB$69))</f>
        <v>5.1869186376247063</v>
      </c>
      <c r="BQ45" s="16">
        <f>SQRT(SUMXMY2(Data!$CE45:$DB45,Data!$CE$70:$DB$70))</f>
        <v>5.1054331361660052</v>
      </c>
      <c r="BR45" s="16">
        <f>SQRT(SUMXMY2(Data!$CE45:$DB45,Data!$CE$71:$DB$71))</f>
        <v>6.1009065733118284</v>
      </c>
      <c r="BS45" s="16">
        <f>SQRT(SUMXMY2(Data!$CE45:$DB45,Data!$CE$72:$DB$72))</f>
        <v>6.2621822739587127</v>
      </c>
      <c r="BT45" s="16">
        <f>SQRT(SUMXMY2(Data!$CE45:$DB45,Data!$CE$73:$DB$73))</f>
        <v>7.5566084639549471</v>
      </c>
      <c r="BU45" s="16">
        <f>SQRT(SUMXMY2(Data!$CE45:$DB45,Data!$CE$74:$DB$74))</f>
        <v>5.2082254256652032</v>
      </c>
      <c r="BV45" s="16">
        <f>SQRT(SUMXMY2(Data!$CE45:$DB45,Data!$CE$75:$DB$75))</f>
        <v>6.4403696515172806</v>
      </c>
      <c r="BW45" s="16">
        <f>SQRT(SUMXMY2(Data!$CE45:$DB45,Data!$CE$76:$DB$76))</f>
        <v>7.8634589504065984</v>
      </c>
      <c r="BX45" s="16">
        <f>SQRT(SUMXMY2(Data!$CE45:$DB45,Data!$CE$77:$DB$77))</f>
        <v>3.6015525378264504</v>
      </c>
      <c r="BY45" s="16">
        <f>SQRT(SUMXMY2(Data!$CE45:$DB45,Data!$CE$78:$DB$78))</f>
        <v>5.6550406871842807</v>
      </c>
      <c r="BZ45" s="16">
        <f>SQRT(SUMXMY2(Data!$CE45:$DB45,Data!$CE$79:$DB$79))</f>
        <v>6.961856845881619</v>
      </c>
      <c r="CA45" s="16">
        <f>SQRT(SUMXMY2(Data!$CE45:$DB45,Data!$CE$80:$DB$80))</f>
        <v>4.2597325143484124</v>
      </c>
      <c r="CB45" s="16">
        <f>SQRT(SUMXMY2(Data!$CE45:$DB45,Data!$CE$81:$DB$81))</f>
        <v>5.001856702182141</v>
      </c>
    </row>
    <row r="46" spans="1:80" x14ac:dyDescent="0.25">
      <c r="A46" s="20" t="str">
        <f>Data!C46</f>
        <v>Harbour_lights2</v>
      </c>
      <c r="B46" s="16">
        <f>SQRT(SUMXMY2(Data!$CE3:$DB3,Data!$CE46:$DB46))</f>
        <v>7.8706791030996488</v>
      </c>
      <c r="C46" s="16">
        <f>SQRT(SUMXMY2(Data!$CE46:$DB46,Data!$CE$4:$DB$4))</f>
        <v>6.7508800749773599</v>
      </c>
      <c r="D46" s="16">
        <f>SQRT(SUMXMY2(Data!$CE46:$DB46,Data!$CE$5:$DB$5))</f>
        <v>7.8724173406928619</v>
      </c>
      <c r="E46" s="16">
        <f>SQRT(SUMXMY2(Data!$CE46:$DB46,Data!$CE$6:$DB$6))</f>
        <v>8.946037036954305</v>
      </c>
      <c r="F46" s="16">
        <f>SQRT(SUMXMY2(Data!$CE46:$DB46,Data!$CE$7:$DB$7))</f>
        <v>6.2707010745789145</v>
      </c>
      <c r="G46" s="16">
        <f>SQRT(SUMXMY2(Data!$CE46:$DB46,Data!$CE$8:$DB$8))</f>
        <v>4.3980231518239767</v>
      </c>
      <c r="H46" s="16">
        <f>SQRT(SUMXMY2(Data!$CE46:$DB46,Data!$CE$9:$DB$9))</f>
        <v>8.840950703976068</v>
      </c>
      <c r="I46" s="16">
        <f>SQRT(SUMXMY2(Data!$CE46:$DB46,Data!$CE$10:$DB$10))</f>
        <v>8.245686601532789</v>
      </c>
      <c r="J46" s="16">
        <f>SQRT(SUMXMY2(Data!$CE46:$DB46,Data!$CE$11:$DB$11))</f>
        <v>7.4484689206236023</v>
      </c>
      <c r="K46" s="16">
        <f>SQRT(SUMXMY2(Data!$CE46:$DB46,Data!$CE$12:$DB$12))</f>
        <v>6.7273070869819005</v>
      </c>
      <c r="L46" s="16">
        <f>SQRT(SUMXMY2(Data!$CE46:$DB46,Data!$CE$13:$DB$13))</f>
        <v>8.3602980670958313</v>
      </c>
      <c r="M46" s="16">
        <f>SQRT(SUMXMY2(Data!$CE46:$DB46,Data!$CE$14:$DB$14))</f>
        <v>8.6363124397552937</v>
      </c>
      <c r="N46" s="16">
        <f>SQRT(SUMXMY2(Data!$CE46:$DB46,Data!$CE$15:$DB$15))</f>
        <v>8.5484137861136311</v>
      </c>
      <c r="O46" s="16">
        <f>SQRT(SUMXMY2(Data!$CE46:$DB46,Data!$CE$16:$DB$16))</f>
        <v>6.5485671850023666</v>
      </c>
      <c r="P46" s="16">
        <f>SQRT(SUMXMY2(Data!$CE46:$DB46,Data!$CE$17:$DB$17))</f>
        <v>5.9185160918449036</v>
      </c>
      <c r="Q46" s="16">
        <f>SQRT(SUMXMY2(Data!$CE46:$DB46,Data!$CE$18:$DB$18))</f>
        <v>3.0795178652872601</v>
      </c>
      <c r="R46" s="16">
        <f>SQRT(SUMXMY2(Data!$CE46:$DB46,Data!$CE$19:$DB$19))</f>
        <v>5.0989276511274984</v>
      </c>
      <c r="S46" s="16">
        <f>SQRT(SUMXMY2(Data!$CE46:$DB46,Data!$CE$20:$DB$20))</f>
        <v>4.2623434372029037</v>
      </c>
      <c r="T46" s="16">
        <f>SQRT(SUMXMY2(Data!$CE46:$DB46,Data!$CE$21:$DB$21))</f>
        <v>5.034220019640105</v>
      </c>
      <c r="U46" s="16">
        <f>SQRT(SUMXMY2(Data!$CE46:$DB46,Data!$CE$22:$DB$22))</f>
        <v>7.862898362012503</v>
      </c>
      <c r="V46" s="16">
        <f>SQRT(SUMXMY2(Data!$CE46:$DB46,Data!$CE$23:$DB$23))</f>
        <v>8.2873842603537771</v>
      </c>
      <c r="W46" s="16">
        <f>SQRT(SUMXMY2(Data!$CE46:$DB46,Data!$CE$24:$DB$24))</f>
        <v>6.2817898711580114</v>
      </c>
      <c r="X46" s="16">
        <f>SQRT(SUMXMY2(Data!$CE46:$DB46,Data!$CE$25:$DB$25))</f>
        <v>8.208604791073661</v>
      </c>
      <c r="Y46" s="16">
        <f>SQRT(SUMXMY2(Data!$CE46:$DB46,Data!$CE$26:$DB$26))</f>
        <v>4.331719900354952</v>
      </c>
      <c r="Z46" s="16">
        <f>SQRT(SUMXMY2(Data!$CE46:$DB46,Data!$CE$27:$DB$27))</f>
        <v>4.7677047420765932</v>
      </c>
      <c r="AA46" s="16">
        <f>SQRT(SUMXMY2(Data!$CE46:$DB46,Data!$CE$28:$DB$28))</f>
        <v>6.6898556393817374</v>
      </c>
      <c r="AB46" s="16">
        <f>SQRT(SUMXMY2(Data!$CE46:$DB46,Data!$CE$29:$DB$29))</f>
        <v>7.9109397935757899</v>
      </c>
      <c r="AC46" s="16">
        <f>SQRT(SUMXMY2(Data!$CE46:$DB46,Data!$CE$30:$DB$30))</f>
        <v>8.0171271968656139</v>
      </c>
      <c r="AD46" s="16">
        <f>SQRT(SUMXMY2(Data!$CE46:$DB46,Data!$CE$31:$DB$31))</f>
        <v>5.0819087067694131</v>
      </c>
      <c r="AE46" s="16">
        <f>SQRT(SUMXMY2(Data!$CE46:$DB46,Data!$CE$32:$DB$32))</f>
        <v>6.6904906424895767</v>
      </c>
      <c r="AF46" s="16">
        <f>SQRT(SUMXMY2(Data!$CE46:$DB46,Data!$CE$33:$DB$33))</f>
        <v>5.4846633117487844</v>
      </c>
      <c r="AG46" s="16">
        <f>SQRT(SUMXMY2(Data!$CE46:$DB46,Data!$CE$34:$DB$34))</f>
        <v>3.1505293217234485</v>
      </c>
      <c r="AH46" s="16">
        <f>SQRT(SUMXMY2(Data!$CE46:$DB46,Data!$CE$35:$DB$35))</f>
        <v>3.3457734443544811</v>
      </c>
      <c r="AI46" s="16">
        <f>SQRT(SUMXMY2(Data!$CE46:$DB46,Data!$CE$36:$DB$36))</f>
        <v>4.5982187864755559</v>
      </c>
      <c r="AJ46" s="16">
        <f>SQRT(SUMXMY2(Data!$CE46:$DB46,Data!$CE$37:$DB$37))</f>
        <v>2.3754907459105006</v>
      </c>
      <c r="AK46" s="16">
        <f>SQRT(SUMXMY2(Data!$CE46:$DB46,Data!$CE$38:$DB$38))</f>
        <v>7.3505041333434091</v>
      </c>
      <c r="AL46" s="16">
        <f>SQRT(SUMXMY2(Data!$CE46:$DB46,Data!$CE$39:$DB$39))</f>
        <v>7.4369435140621132</v>
      </c>
      <c r="AM46" s="16">
        <f>SQRT(SUMXMY2(Data!$CE46:$DB46,Data!$CE$40:$DB$40))</f>
        <v>8.0073609172468725</v>
      </c>
      <c r="AN46" s="16">
        <f>SQRT(SUMXMY2(Data!$CE46:$DB46,Data!$CE$41:$DB$41))</f>
        <v>6.7632740647058798</v>
      </c>
      <c r="AO46" s="16">
        <f>SQRT(SUMXMY2(Data!$CE46:$DB46,Data!$CE$42:$DB$42))</f>
        <v>3.9184939040278275</v>
      </c>
      <c r="AP46" s="16">
        <f>SQRT(SUMXMY2(Data!$CE46:$DB46,Data!$CE$43:$DB$43))</f>
        <v>7.7484668494504865</v>
      </c>
      <c r="AQ46" s="16">
        <f>SQRT(SUMXMY2(Data!$CE46:$DB46,Data!$CE$44:$DB$44))</f>
        <v>7.8687144887057574</v>
      </c>
      <c r="AR46" s="16">
        <f>SQRT(SUMXMY2(Data!$CE46:$DB46,Data!$CE$45:$DB$45))</f>
        <v>0.27379907988044716</v>
      </c>
      <c r="AS46" s="16">
        <f>SQRT(SUMXMY2(Data!$CE46:$DB46,Data!$CE$46:$DB$46))</f>
        <v>0</v>
      </c>
      <c r="AT46" s="16">
        <f>SQRT(SUMXMY2(Data!$CE46:$DB46,Data!$CE$47:$DB$47))</f>
        <v>5.7976770468121277</v>
      </c>
      <c r="AU46" s="16">
        <f>SQRT(SUMXMY2(Data!$CE46:$DB46,Data!$CE$48:$DB$48))</f>
        <v>6.445014237901006</v>
      </c>
      <c r="AV46" s="16">
        <f>SQRT(SUMXMY2(Data!$CE46:$DB46,Data!$CE$49:$DB$49))</f>
        <v>4.1800526724830327</v>
      </c>
      <c r="AW46" s="16">
        <f>SQRT(SUMXMY2(Data!$CE46:$DB46,Data!$CE$50:$DB$50))</f>
        <v>4.6979786425024592</v>
      </c>
      <c r="AX46" s="16">
        <f>SQRT(SUMXMY2(Data!$CE46:$DB46,Data!$CE$51:$DB$51))</f>
        <v>6.2550960567653204</v>
      </c>
      <c r="AY46" s="16">
        <f>SQRT(SUMXMY2(Data!$CE46:$DB46,Data!$CE$52:$DB$52))</f>
        <v>6.1994319311564334</v>
      </c>
      <c r="AZ46" s="16">
        <f>SQRT(SUMXMY2(Data!$CE46:$DB46,Data!$CE$53:$DB$53))</f>
        <v>6.2992509906111964</v>
      </c>
      <c r="BA46" s="16">
        <f>SQRT(SUMXMY2(Data!$CE46:$DB46,Data!$CE$54:$DB$54))</f>
        <v>6.7763809450822263</v>
      </c>
      <c r="BB46" s="16">
        <f>SQRT(SUMXMY2(Data!$CE46:$DB46,Data!$CE$55:$DB$55))</f>
        <v>8.5734718048485821</v>
      </c>
      <c r="BC46" s="16">
        <f>SQRT(SUMXMY2(Data!$CE46:$DB46,Data!$CE$56:$DB$56))</f>
        <v>8.4727788681537657</v>
      </c>
      <c r="BD46" s="16">
        <f>SQRT(SUMXMY2(Data!$CE46:$DB46,Data!$CE$57:$DB$57))</f>
        <v>6.441924304997376</v>
      </c>
      <c r="BE46" s="16">
        <f>SQRT(SUMXMY2(Data!$CE46:$DB46,Data!$CE$58:$DB$58))</f>
        <v>9.2953866271705792</v>
      </c>
      <c r="BF46" s="16">
        <f>SQRT(SUMXMY2(Data!$CE46:$DB46,Data!$CE$59:$DB$59))</f>
        <v>9.1309678059898971</v>
      </c>
      <c r="BG46" s="16">
        <f>SQRT(SUMXMY2(Data!$CE46:$DB46,Data!$CE$60:$DB$60))</f>
        <v>8.8658557359412402</v>
      </c>
      <c r="BH46" s="16">
        <f>SQRT(SUMXMY2(Data!$CE46:$DB46,Data!$CE$61:$DB$61))</f>
        <v>6.828920565701857</v>
      </c>
      <c r="BI46" s="16">
        <f>SQRT(SUMXMY2(Data!$CE46:$DB46,Data!$CE$62:$DB$62))</f>
        <v>4.0575405831248785</v>
      </c>
      <c r="BJ46" s="16">
        <f>SQRT(SUMXMY2(Data!$CE46:$DB46,Data!$CE$63:$DB$63))</f>
        <v>4.6554107401535871</v>
      </c>
      <c r="BK46" s="16">
        <f>SQRT(SUMXMY2(Data!$CE46:$DB46,Data!$CE$64:$DB$64))</f>
        <v>8.6861908459624626</v>
      </c>
      <c r="BL46" s="16">
        <f>SQRT(SUMXMY2(Data!$CE46:$DB46,Data!$CE$65:$DB$65))</f>
        <v>6.5462770221017097</v>
      </c>
      <c r="BM46" s="16">
        <f>SQRT(SUMXMY2(Data!$CE46:$DB46,Data!$CE$66:$DB$66))</f>
        <v>5.8503806907114617</v>
      </c>
      <c r="BN46" s="16">
        <f>SQRT(SUMXMY2(Data!$CE46:$DB46,Data!$CE$67:$DB$67))</f>
        <v>4.8284748094623575</v>
      </c>
      <c r="BO46" s="16">
        <f>SQRT(SUMXMY2(Data!$CE46:$DB46,Data!$CE$68:$DB$68))</f>
        <v>7.5992473376842771</v>
      </c>
      <c r="BP46" s="16">
        <f>SQRT(SUMXMY2(Data!$CE46:$DB46,Data!$CE$69:$DB$69))</f>
        <v>5.3452344963968059</v>
      </c>
      <c r="BQ46" s="16">
        <f>SQRT(SUMXMY2(Data!$CE46:$DB46,Data!$CE$70:$DB$70))</f>
        <v>5.1163681836291675</v>
      </c>
      <c r="BR46" s="16">
        <f>SQRT(SUMXMY2(Data!$CE46:$DB46,Data!$CE$71:$DB$71))</f>
        <v>6.0944044862311149</v>
      </c>
      <c r="BS46" s="16">
        <f>SQRT(SUMXMY2(Data!$CE46:$DB46,Data!$CE$72:$DB$72))</f>
        <v>6.2515375838743648</v>
      </c>
      <c r="BT46" s="16">
        <f>SQRT(SUMXMY2(Data!$CE46:$DB46,Data!$CE$73:$DB$73))</f>
        <v>7.5933431309191617</v>
      </c>
      <c r="BU46" s="16">
        <f>SQRT(SUMXMY2(Data!$CE46:$DB46,Data!$CE$74:$DB$74))</f>
        <v>5.1858128379726471</v>
      </c>
      <c r="BV46" s="16">
        <f>SQRT(SUMXMY2(Data!$CE46:$DB46,Data!$CE$75:$DB$75))</f>
        <v>6.5341463652314946</v>
      </c>
      <c r="BW46" s="16">
        <f>SQRT(SUMXMY2(Data!$CE46:$DB46,Data!$CE$76:$DB$76))</f>
        <v>7.913308250865132</v>
      </c>
      <c r="BX46" s="16">
        <f>SQRT(SUMXMY2(Data!$CE46:$DB46,Data!$CE$77:$DB$77))</f>
        <v>3.5539009684280138</v>
      </c>
      <c r="BY46" s="16">
        <f>SQRT(SUMXMY2(Data!$CE46:$DB46,Data!$CE$78:$DB$78))</f>
        <v>5.6309618432257551</v>
      </c>
      <c r="BZ46" s="16">
        <f>SQRT(SUMXMY2(Data!$CE46:$DB46,Data!$CE$79:$DB$79))</f>
        <v>7.0511923784570723</v>
      </c>
      <c r="CA46" s="16">
        <f>SQRT(SUMXMY2(Data!$CE46:$DB46,Data!$CE$80:$DB$80))</f>
        <v>4.2457809693000854</v>
      </c>
      <c r="CB46" s="16">
        <f>SQRT(SUMXMY2(Data!$CE46:$DB46,Data!$CE$81:$DB$81))</f>
        <v>5.0300225420670737</v>
      </c>
    </row>
    <row r="47" spans="1:80" x14ac:dyDescent="0.25">
      <c r="A47" s="20" t="str">
        <f>Data!C47</f>
        <v>Sunrise_Dam1</v>
      </c>
      <c r="B47" s="16">
        <f>SQRT(SUMXMY2(Data!$CE3:$DB3,Data!$CE47:$DB47))</f>
        <v>5.3712589698664619</v>
      </c>
      <c r="C47" s="16">
        <f>SQRT(SUMXMY2(Data!$CE47:$DB47,Data!$CE$4:$DB$4))</f>
        <v>5.4110906628808682</v>
      </c>
      <c r="D47" s="16">
        <f>SQRT(SUMXMY2(Data!$CE47:$DB47,Data!$CE$5:$DB$5))</f>
        <v>6.4795344808542747</v>
      </c>
      <c r="E47" s="16">
        <f>SQRT(SUMXMY2(Data!$CE47:$DB47,Data!$CE$6:$DB$6))</f>
        <v>6.230169246211358</v>
      </c>
      <c r="F47" s="16">
        <f>SQRT(SUMXMY2(Data!$CE47:$DB47,Data!$CE$7:$DB$7))</f>
        <v>5.201692828898695</v>
      </c>
      <c r="G47" s="16">
        <f>SQRT(SUMXMY2(Data!$CE47:$DB47,Data!$CE$8:$DB$8))</f>
        <v>3.2667598559066549</v>
      </c>
      <c r="H47" s="16">
        <f>SQRT(SUMXMY2(Data!$CE47:$DB47,Data!$CE$9:$DB$9))</f>
        <v>7.8219236557890879</v>
      </c>
      <c r="I47" s="16">
        <f>SQRT(SUMXMY2(Data!$CE47:$DB47,Data!$CE$10:$DB$10))</f>
        <v>6.7260494615110762</v>
      </c>
      <c r="J47" s="16">
        <f>SQRT(SUMXMY2(Data!$CE47:$DB47,Data!$CE$11:$DB$11))</f>
        <v>5.2333600275503471</v>
      </c>
      <c r="K47" s="16">
        <f>SQRT(SUMXMY2(Data!$CE47:$DB47,Data!$CE$12:$DB$12))</f>
        <v>5.9254562720319042</v>
      </c>
      <c r="L47" s="16">
        <f>SQRT(SUMXMY2(Data!$CE47:$DB47,Data!$CE$13:$DB$13))</f>
        <v>7.6834987225847913</v>
      </c>
      <c r="M47" s="16">
        <f>SQRT(SUMXMY2(Data!$CE47:$DB47,Data!$CE$14:$DB$14))</f>
        <v>4.9511917181031642</v>
      </c>
      <c r="N47" s="16">
        <f>SQRT(SUMXMY2(Data!$CE47:$DB47,Data!$CE$15:$DB$15))</f>
        <v>4.6349636339025233</v>
      </c>
      <c r="O47" s="16">
        <f>SQRT(SUMXMY2(Data!$CE47:$DB47,Data!$CE$16:$DB$16))</f>
        <v>5.9953171844069333</v>
      </c>
      <c r="P47" s="16">
        <f>SQRT(SUMXMY2(Data!$CE47:$DB47,Data!$CE$17:$DB$17))</f>
        <v>5.7184637799654068</v>
      </c>
      <c r="Q47" s="16">
        <f>SQRT(SUMXMY2(Data!$CE47:$DB47,Data!$CE$18:$DB$18))</f>
        <v>3.998601732841736</v>
      </c>
      <c r="R47" s="16">
        <f>SQRT(SUMXMY2(Data!$CE47:$DB47,Data!$CE$19:$DB$19))</f>
        <v>4.2099710954628096</v>
      </c>
      <c r="S47" s="16">
        <f>SQRT(SUMXMY2(Data!$CE47:$DB47,Data!$CE$20:$DB$20))</f>
        <v>4.7321220810499334</v>
      </c>
      <c r="T47" s="16">
        <f>SQRT(SUMXMY2(Data!$CE47:$DB47,Data!$CE$21:$DB$21))</f>
        <v>3.9462531972246992</v>
      </c>
      <c r="U47" s="16">
        <f>SQRT(SUMXMY2(Data!$CE47:$DB47,Data!$CE$22:$DB$22))</f>
        <v>4.1576836655385714</v>
      </c>
      <c r="V47" s="16">
        <f>SQRT(SUMXMY2(Data!$CE47:$DB47,Data!$CE$23:$DB$23))</f>
        <v>4.4406061176016349</v>
      </c>
      <c r="W47" s="16">
        <f>SQRT(SUMXMY2(Data!$CE47:$DB47,Data!$CE$24:$DB$24))</f>
        <v>5.833465794341496</v>
      </c>
      <c r="X47" s="16">
        <f>SQRT(SUMXMY2(Data!$CE47:$DB47,Data!$CE$25:$DB$25))</f>
        <v>4.4913613746164653</v>
      </c>
      <c r="Y47" s="16">
        <f>SQRT(SUMXMY2(Data!$CE47:$DB47,Data!$CE$26:$DB$26))</f>
        <v>3.9920491647858594</v>
      </c>
      <c r="Z47" s="16">
        <f>SQRT(SUMXMY2(Data!$CE47:$DB47,Data!$CE$27:$DB$27))</f>
        <v>5.0881621198636502</v>
      </c>
      <c r="AA47" s="16">
        <f>SQRT(SUMXMY2(Data!$CE47:$DB47,Data!$CE$28:$DB$28))</f>
        <v>5.7645893086002351</v>
      </c>
      <c r="AB47" s="16">
        <f>SQRT(SUMXMY2(Data!$CE47:$DB47,Data!$CE$29:$DB$29))</f>
        <v>5.9419853069184079</v>
      </c>
      <c r="AC47" s="16">
        <f>SQRT(SUMXMY2(Data!$CE47:$DB47,Data!$CE$30:$DB$30))</f>
        <v>5.844686563049291</v>
      </c>
      <c r="AD47" s="16">
        <f>SQRT(SUMXMY2(Data!$CE47:$DB47,Data!$CE$31:$DB$31))</f>
        <v>4.1778006903239948</v>
      </c>
      <c r="AE47" s="16">
        <f>SQRT(SUMXMY2(Data!$CE47:$DB47,Data!$CE$32:$DB$32))</f>
        <v>5.3346418406547684</v>
      </c>
      <c r="AF47" s="16">
        <f>SQRT(SUMXMY2(Data!$CE47:$DB47,Data!$CE$33:$DB$33))</f>
        <v>4.085177988911985</v>
      </c>
      <c r="AG47" s="16">
        <f>SQRT(SUMXMY2(Data!$CE47:$DB47,Data!$CE$34:$DB$34))</f>
        <v>4.5211851806735774</v>
      </c>
      <c r="AH47" s="16">
        <f>SQRT(SUMXMY2(Data!$CE47:$DB47,Data!$CE$35:$DB$35))</f>
        <v>4.7834601995969868</v>
      </c>
      <c r="AI47" s="16">
        <f>SQRT(SUMXMY2(Data!$CE47:$DB47,Data!$CE$36:$DB$36))</f>
        <v>5.4492512846991428</v>
      </c>
      <c r="AJ47" s="16">
        <f>SQRT(SUMXMY2(Data!$CE47:$DB47,Data!$CE$37:$DB$37))</f>
        <v>5.5110665782197179</v>
      </c>
      <c r="AK47" s="16">
        <f>SQRT(SUMXMY2(Data!$CE47:$DB47,Data!$CE$38:$DB$38))</f>
        <v>5.6217283814034067</v>
      </c>
      <c r="AL47" s="16">
        <f>SQRT(SUMXMY2(Data!$CE47:$DB47,Data!$CE$39:$DB$39))</f>
        <v>5.4153418128519686</v>
      </c>
      <c r="AM47" s="16">
        <f>SQRT(SUMXMY2(Data!$CE47:$DB47,Data!$CE$40:$DB$40))</f>
        <v>5.0406827783487707</v>
      </c>
      <c r="AN47" s="16">
        <f>SQRT(SUMXMY2(Data!$CE47:$DB47,Data!$CE$41:$DB$41))</f>
        <v>4.7724411759341727</v>
      </c>
      <c r="AO47" s="16">
        <f>SQRT(SUMXMY2(Data!$CE47:$DB47,Data!$CE$42:$DB$42))</f>
        <v>6.198231602526671</v>
      </c>
      <c r="AP47" s="16">
        <f>SQRT(SUMXMY2(Data!$CE47:$DB47,Data!$CE$43:$DB$43))</f>
        <v>4.9419464498454397</v>
      </c>
      <c r="AQ47" s="16">
        <f>SQRT(SUMXMY2(Data!$CE47:$DB47,Data!$CE$44:$DB$44))</f>
        <v>4.9344603167285035</v>
      </c>
      <c r="AR47" s="16">
        <f>SQRT(SUMXMY2(Data!$CE47:$DB47,Data!$CE$45:$DB$45))</f>
        <v>5.7716961886643565</v>
      </c>
      <c r="AS47" s="16">
        <f>SQRT(SUMXMY2(Data!$CE47:$DB47,Data!$CE$46:$DB$46))</f>
        <v>5.7976770468121277</v>
      </c>
      <c r="AT47" s="16">
        <f>SQRT(SUMXMY2(Data!$CE47:$DB47,Data!$CE$47:$DB$47))</f>
        <v>0</v>
      </c>
      <c r="AU47" s="16">
        <f>SQRT(SUMXMY2(Data!$CE47:$DB47,Data!$CE$48:$DB$48))</f>
        <v>3.1177744442540276</v>
      </c>
      <c r="AV47" s="16">
        <f>SQRT(SUMXMY2(Data!$CE47:$DB47,Data!$CE$49:$DB$49))</f>
        <v>4.0889249300411228</v>
      </c>
      <c r="AW47" s="16">
        <f>SQRT(SUMXMY2(Data!$CE47:$DB47,Data!$CE$50:$DB$50))</f>
        <v>5.210535454961855</v>
      </c>
      <c r="AX47" s="16">
        <f>SQRT(SUMXMY2(Data!$CE47:$DB47,Data!$CE$51:$DB$51))</f>
        <v>5.2828053765331573</v>
      </c>
      <c r="AY47" s="16">
        <f>SQRT(SUMXMY2(Data!$CE47:$DB47,Data!$CE$52:$DB$52))</f>
        <v>4.3359332815945058</v>
      </c>
      <c r="AZ47" s="16">
        <f>SQRT(SUMXMY2(Data!$CE47:$DB47,Data!$CE$53:$DB$53))</f>
        <v>5.3876975157986404</v>
      </c>
      <c r="BA47" s="16">
        <f>SQRT(SUMXMY2(Data!$CE47:$DB47,Data!$CE$54:$DB$54))</f>
        <v>5.8620862320296325</v>
      </c>
      <c r="BB47" s="16">
        <f>SQRT(SUMXMY2(Data!$CE47:$DB47,Data!$CE$55:$DB$55))</f>
        <v>6.8305408782464401</v>
      </c>
      <c r="BC47" s="16">
        <f>SQRT(SUMXMY2(Data!$CE47:$DB47,Data!$CE$56:$DB$56))</f>
        <v>6.5439278219986461</v>
      </c>
      <c r="BD47" s="16">
        <f>SQRT(SUMXMY2(Data!$CE47:$DB47,Data!$CE$57:$DB$57))</f>
        <v>6.3584504411238596</v>
      </c>
      <c r="BE47" s="16">
        <f>SQRT(SUMXMY2(Data!$CE47:$DB47,Data!$CE$58:$DB$58))</f>
        <v>6.438529308788822</v>
      </c>
      <c r="BF47" s="16">
        <f>SQRT(SUMXMY2(Data!$CE47:$DB47,Data!$CE$59:$DB$59))</f>
        <v>6.4170684038772832</v>
      </c>
      <c r="BG47" s="16">
        <f>SQRT(SUMXMY2(Data!$CE47:$DB47,Data!$CE$60:$DB$60))</f>
        <v>5.6705199382500382</v>
      </c>
      <c r="BH47" s="16">
        <f>SQRT(SUMXMY2(Data!$CE47:$DB47,Data!$CE$61:$DB$61))</f>
        <v>4.9655047183166063</v>
      </c>
      <c r="BI47" s="16">
        <f>SQRT(SUMXMY2(Data!$CE47:$DB47,Data!$CE$62:$DB$62))</f>
        <v>7.3787841673807</v>
      </c>
      <c r="BJ47" s="16">
        <f>SQRT(SUMXMY2(Data!$CE47:$DB47,Data!$CE$63:$DB$63))</f>
        <v>5.6755795105471885</v>
      </c>
      <c r="BK47" s="16">
        <f>SQRT(SUMXMY2(Data!$CE47:$DB47,Data!$CE$64:$DB$64))</f>
        <v>6.2599932130478688</v>
      </c>
      <c r="BL47" s="16">
        <f>SQRT(SUMXMY2(Data!$CE47:$DB47,Data!$CE$65:$DB$65))</f>
        <v>4.9268269468342947</v>
      </c>
      <c r="BM47" s="16">
        <f>SQRT(SUMXMY2(Data!$CE47:$DB47,Data!$CE$66:$DB$66))</f>
        <v>5.2635072784971531</v>
      </c>
      <c r="BN47" s="16">
        <f>SQRT(SUMXMY2(Data!$CE47:$DB47,Data!$CE$67:$DB$67))</f>
        <v>5.0557730469056885</v>
      </c>
      <c r="BO47" s="16">
        <f>SQRT(SUMXMY2(Data!$CE47:$DB47,Data!$CE$68:$DB$68))</f>
        <v>7.034932257387541</v>
      </c>
      <c r="BP47" s="16">
        <f>SQRT(SUMXMY2(Data!$CE47:$DB47,Data!$CE$69:$DB$69))</f>
        <v>5.2537111532684948</v>
      </c>
      <c r="BQ47" s="16">
        <f>SQRT(SUMXMY2(Data!$CE47:$DB47,Data!$CE$70:$DB$70))</f>
        <v>3.7636810912605925</v>
      </c>
      <c r="BR47" s="16">
        <f>SQRT(SUMXMY2(Data!$CE47:$DB47,Data!$CE$71:$DB$71))</f>
        <v>4.5181491998681107</v>
      </c>
      <c r="BS47" s="16">
        <f>SQRT(SUMXMY2(Data!$CE47:$DB47,Data!$CE$72:$DB$72))</f>
        <v>4.2468351149383006</v>
      </c>
      <c r="BT47" s="16">
        <f>SQRT(SUMXMY2(Data!$CE47:$DB47,Data!$CE$73:$DB$73))</f>
        <v>5.0794110796781604</v>
      </c>
      <c r="BU47" s="16">
        <f>SQRT(SUMXMY2(Data!$CE47:$DB47,Data!$CE$74:$DB$74))</f>
        <v>4.228430585689579</v>
      </c>
      <c r="BV47" s="16">
        <f>SQRT(SUMXMY2(Data!$CE47:$DB47,Data!$CE$75:$DB$75))</f>
        <v>5.4804690552200688</v>
      </c>
      <c r="BW47" s="16">
        <f>SQRT(SUMXMY2(Data!$CE47:$DB47,Data!$CE$76:$DB$76))</f>
        <v>6.4585335274503386</v>
      </c>
      <c r="BX47" s="16">
        <f>SQRT(SUMXMY2(Data!$CE47:$DB47,Data!$CE$77:$DB$77))</f>
        <v>4.4617434617261118</v>
      </c>
      <c r="BY47" s="16">
        <f>SQRT(SUMXMY2(Data!$CE47:$DB47,Data!$CE$78:$DB$78))</f>
        <v>4.2067406571518271</v>
      </c>
      <c r="BZ47" s="16">
        <f>SQRT(SUMXMY2(Data!$CE47:$DB47,Data!$CE$79:$DB$79))</f>
        <v>5.9102954615852186</v>
      </c>
      <c r="CA47" s="16">
        <f>SQRT(SUMXMY2(Data!$CE47:$DB47,Data!$CE$80:$DB$80))</f>
        <v>6.209519630160302</v>
      </c>
      <c r="CB47" s="16">
        <f>SQRT(SUMXMY2(Data!$CE47:$DB47,Data!$CE$81:$DB$81))</f>
        <v>3.4640311605404266</v>
      </c>
    </row>
    <row r="48" spans="1:80" x14ac:dyDescent="0.25">
      <c r="A48" s="20" t="str">
        <f>Data!C48</f>
        <v>Sunrise_Dam2</v>
      </c>
      <c r="B48" s="16">
        <f>SQRT(SUMXMY2(Data!$CE3:$DB3,Data!$CE48:$DB48))</f>
        <v>5.6731373325545036</v>
      </c>
      <c r="C48" s="16">
        <f>SQRT(SUMXMY2(Data!$CE48:$DB48,Data!$CE$4:$DB$4))</f>
        <v>5.5173964892259129</v>
      </c>
      <c r="D48" s="16">
        <f>SQRT(SUMXMY2(Data!$CE48:$DB48,Data!$CE$5:$DB$5))</f>
        <v>5.7320128232235916</v>
      </c>
      <c r="E48" s="16">
        <f>SQRT(SUMXMY2(Data!$CE48:$DB48,Data!$CE$6:$DB$6))</f>
        <v>6.1371565319700006</v>
      </c>
      <c r="F48" s="16">
        <f>SQRT(SUMXMY2(Data!$CE48:$DB48,Data!$CE$7:$DB$7))</f>
        <v>6.5300986589233929</v>
      </c>
      <c r="G48" s="16">
        <f>SQRT(SUMXMY2(Data!$CE48:$DB48,Data!$CE$8:$DB$8))</f>
        <v>2.8356742766338199</v>
      </c>
      <c r="H48" s="16">
        <f>SQRT(SUMXMY2(Data!$CE48:$DB48,Data!$CE$9:$DB$9))</f>
        <v>7.406701384142524</v>
      </c>
      <c r="I48" s="16">
        <f>SQRT(SUMXMY2(Data!$CE48:$DB48,Data!$CE$10:$DB$10))</f>
        <v>6.7918008696828078</v>
      </c>
      <c r="J48" s="16">
        <f>SQRT(SUMXMY2(Data!$CE48:$DB48,Data!$CE$11:$DB$11))</f>
        <v>3.3206349914830882</v>
      </c>
      <c r="K48" s="16">
        <f>SQRT(SUMXMY2(Data!$CE48:$DB48,Data!$CE$12:$DB$12))</f>
        <v>4.9137506978258845</v>
      </c>
      <c r="L48" s="16">
        <f>SQRT(SUMXMY2(Data!$CE48:$DB48,Data!$CE$13:$DB$13))</f>
        <v>6.6467705921413849</v>
      </c>
      <c r="M48" s="16">
        <f>SQRT(SUMXMY2(Data!$CE48:$DB48,Data!$CE$14:$DB$14))</f>
        <v>4.2291246376376277</v>
      </c>
      <c r="N48" s="16">
        <f>SQRT(SUMXMY2(Data!$CE48:$DB48,Data!$CE$15:$DB$15))</f>
        <v>3.893054207873464</v>
      </c>
      <c r="O48" s="16">
        <f>SQRT(SUMXMY2(Data!$CE48:$DB48,Data!$CE$16:$DB$16))</f>
        <v>6.0864231523925545</v>
      </c>
      <c r="P48" s="16">
        <f>SQRT(SUMXMY2(Data!$CE48:$DB48,Data!$CE$17:$DB$17))</f>
        <v>5.7734797932366808</v>
      </c>
      <c r="Q48" s="16">
        <f>SQRT(SUMXMY2(Data!$CE48:$DB48,Data!$CE$18:$DB$18))</f>
        <v>4.8266933470640181</v>
      </c>
      <c r="R48" s="16">
        <f>SQRT(SUMXMY2(Data!$CE48:$DB48,Data!$CE$19:$DB$19))</f>
        <v>3.7975318487538781</v>
      </c>
      <c r="S48" s="16">
        <f>SQRT(SUMXMY2(Data!$CE48:$DB48,Data!$CE$20:$DB$20))</f>
        <v>5.4431021134244082</v>
      </c>
      <c r="T48" s="16">
        <f>SQRT(SUMXMY2(Data!$CE48:$DB48,Data!$CE$21:$DB$21))</f>
        <v>3.7194710382340657</v>
      </c>
      <c r="U48" s="16">
        <f>SQRT(SUMXMY2(Data!$CE48:$DB48,Data!$CE$22:$DB$22))</f>
        <v>3.9513395068948891</v>
      </c>
      <c r="V48" s="16">
        <f>SQRT(SUMXMY2(Data!$CE48:$DB48,Data!$CE$23:$DB$23))</f>
        <v>5.1302868641627235</v>
      </c>
      <c r="W48" s="16">
        <f>SQRT(SUMXMY2(Data!$CE48:$DB48,Data!$CE$24:$DB$24))</f>
        <v>7.1874398628470786</v>
      </c>
      <c r="X48" s="16">
        <f>SQRT(SUMXMY2(Data!$CE48:$DB48,Data!$CE$25:$DB$25))</f>
        <v>4.582419181794541</v>
      </c>
      <c r="Y48" s="16">
        <f>SQRT(SUMXMY2(Data!$CE48:$DB48,Data!$CE$26:$DB$26))</f>
        <v>4.8741146147707983</v>
      </c>
      <c r="Z48" s="16">
        <f>SQRT(SUMXMY2(Data!$CE48:$DB48,Data!$CE$27:$DB$27))</f>
        <v>5.6904368009529227</v>
      </c>
      <c r="AA48" s="16">
        <f>SQRT(SUMXMY2(Data!$CE48:$DB48,Data!$CE$28:$DB$28))</f>
        <v>5.6500568236004947</v>
      </c>
      <c r="AB48" s="16">
        <f>SQRT(SUMXMY2(Data!$CE48:$DB48,Data!$CE$29:$DB$29))</f>
        <v>5.1475172289352065</v>
      </c>
      <c r="AC48" s="16">
        <f>SQRT(SUMXMY2(Data!$CE48:$DB48,Data!$CE$30:$DB$30))</f>
        <v>4.7085596577132893</v>
      </c>
      <c r="AD48" s="16">
        <f>SQRT(SUMXMY2(Data!$CE48:$DB48,Data!$CE$31:$DB$31))</f>
        <v>4.2468992436896613</v>
      </c>
      <c r="AE48" s="16">
        <f>SQRT(SUMXMY2(Data!$CE48:$DB48,Data!$CE$32:$DB$32))</f>
        <v>5.2913857160017974</v>
      </c>
      <c r="AF48" s="16">
        <f>SQRT(SUMXMY2(Data!$CE48:$DB48,Data!$CE$33:$DB$33))</f>
        <v>4.2737490202493458</v>
      </c>
      <c r="AG48" s="16">
        <f>SQRT(SUMXMY2(Data!$CE48:$DB48,Data!$CE$34:$DB$34))</f>
        <v>5.3441741062069106</v>
      </c>
      <c r="AH48" s="16">
        <f>SQRT(SUMXMY2(Data!$CE48:$DB48,Data!$CE$35:$DB$35))</f>
        <v>5.5231565087100716</v>
      </c>
      <c r="AI48" s="16">
        <f>SQRT(SUMXMY2(Data!$CE48:$DB48,Data!$CE$36:$DB$36))</f>
        <v>6.301637815862235</v>
      </c>
      <c r="AJ48" s="16">
        <f>SQRT(SUMXMY2(Data!$CE48:$DB48,Data!$CE$37:$DB$37))</f>
        <v>6.4354538131882366</v>
      </c>
      <c r="AK48" s="16">
        <f>SQRT(SUMXMY2(Data!$CE48:$DB48,Data!$CE$38:$DB$38))</f>
        <v>5.9457278731612329</v>
      </c>
      <c r="AL48" s="16">
        <f>SQRT(SUMXMY2(Data!$CE48:$DB48,Data!$CE$39:$DB$39))</f>
        <v>6.3419914192021869</v>
      </c>
      <c r="AM48" s="16">
        <f>SQRT(SUMXMY2(Data!$CE48:$DB48,Data!$CE$40:$DB$40))</f>
        <v>2.8781880829660884</v>
      </c>
      <c r="AN48" s="16">
        <f>SQRT(SUMXMY2(Data!$CE48:$DB48,Data!$CE$41:$DB$41))</f>
        <v>3.4799488633880666</v>
      </c>
      <c r="AO48" s="16">
        <f>SQRT(SUMXMY2(Data!$CE48:$DB48,Data!$CE$42:$DB$42))</f>
        <v>6.8772754580309243</v>
      </c>
      <c r="AP48" s="16">
        <f>SQRT(SUMXMY2(Data!$CE48:$DB48,Data!$CE$43:$DB$43))</f>
        <v>4.6300508348296718</v>
      </c>
      <c r="AQ48" s="16">
        <f>SQRT(SUMXMY2(Data!$CE48:$DB48,Data!$CE$44:$DB$44))</f>
        <v>4.1706747250626544</v>
      </c>
      <c r="AR48" s="16">
        <f>SQRT(SUMXMY2(Data!$CE48:$DB48,Data!$CE$45:$DB$45))</f>
        <v>6.4217262070853067</v>
      </c>
      <c r="AS48" s="16">
        <f>SQRT(SUMXMY2(Data!$CE48:$DB48,Data!$CE$46:$DB$46))</f>
        <v>6.445014237901006</v>
      </c>
      <c r="AT48" s="16">
        <f>SQRT(SUMXMY2(Data!$CE48:$DB48,Data!$CE$47:$DB$47))</f>
        <v>3.1177744442540276</v>
      </c>
      <c r="AU48" s="16">
        <f>SQRT(SUMXMY2(Data!$CE48:$DB48,Data!$CE$48:$DB$48))</f>
        <v>0</v>
      </c>
      <c r="AV48" s="16">
        <f>SQRT(SUMXMY2(Data!$CE48:$DB48,Data!$CE$49:$DB$49))</f>
        <v>5.0085252969172371</v>
      </c>
      <c r="AW48" s="16">
        <f>SQRT(SUMXMY2(Data!$CE48:$DB48,Data!$CE$50:$DB$50))</f>
        <v>5.3100870263099766</v>
      </c>
      <c r="AX48" s="16">
        <f>SQRT(SUMXMY2(Data!$CE48:$DB48,Data!$CE$51:$DB$51))</f>
        <v>4.4469470383848577</v>
      </c>
      <c r="AY48" s="16">
        <f>SQRT(SUMXMY2(Data!$CE48:$DB48,Data!$CE$52:$DB$52))</f>
        <v>4.1754867914530687</v>
      </c>
      <c r="AZ48" s="16">
        <f>SQRT(SUMXMY2(Data!$CE48:$DB48,Data!$CE$53:$DB$53))</f>
        <v>5.4915145565365151</v>
      </c>
      <c r="BA48" s="16">
        <f>SQRT(SUMXMY2(Data!$CE48:$DB48,Data!$CE$54:$DB$54))</f>
        <v>5.6464288972902485</v>
      </c>
      <c r="BB48" s="16">
        <f>SQRT(SUMXMY2(Data!$CE48:$DB48,Data!$CE$55:$DB$55))</f>
        <v>6.4782459423373746</v>
      </c>
      <c r="BC48" s="16">
        <f>SQRT(SUMXMY2(Data!$CE48:$DB48,Data!$CE$56:$DB$56))</f>
        <v>6.5845834379652306</v>
      </c>
      <c r="BD48" s="16">
        <f>SQRT(SUMXMY2(Data!$CE48:$DB48,Data!$CE$57:$DB$57))</f>
        <v>5.6670006840092864</v>
      </c>
      <c r="BE48" s="16">
        <f>SQRT(SUMXMY2(Data!$CE48:$DB48,Data!$CE$58:$DB$58))</f>
        <v>5.8699989172303573</v>
      </c>
      <c r="BF48" s="16">
        <f>SQRT(SUMXMY2(Data!$CE48:$DB48,Data!$CE$59:$DB$59))</f>
        <v>5.843788776675388</v>
      </c>
      <c r="BG48" s="16">
        <f>SQRT(SUMXMY2(Data!$CE48:$DB48,Data!$CE$60:$DB$60))</f>
        <v>5.5019214047961089</v>
      </c>
      <c r="BH48" s="16">
        <f>SQRT(SUMXMY2(Data!$CE48:$DB48,Data!$CE$61:$DB$61))</f>
        <v>4.9429488858173052</v>
      </c>
      <c r="BI48" s="16">
        <f>SQRT(SUMXMY2(Data!$CE48:$DB48,Data!$CE$62:$DB$62))</f>
        <v>8.3390297040022006</v>
      </c>
      <c r="BJ48" s="16">
        <f>SQRT(SUMXMY2(Data!$CE48:$DB48,Data!$CE$63:$DB$63))</f>
        <v>6.3550749428518909</v>
      </c>
      <c r="BK48" s="16">
        <f>SQRT(SUMXMY2(Data!$CE48:$DB48,Data!$CE$64:$DB$64))</f>
        <v>6.0467315780505189</v>
      </c>
      <c r="BL48" s="16">
        <f>SQRT(SUMXMY2(Data!$CE48:$DB48,Data!$CE$65:$DB$65))</f>
        <v>4.4538883240407419</v>
      </c>
      <c r="BM48" s="16">
        <f>SQRT(SUMXMY2(Data!$CE48:$DB48,Data!$CE$66:$DB$66))</f>
        <v>4.5797754935436066</v>
      </c>
      <c r="BN48" s="16">
        <f>SQRT(SUMXMY2(Data!$CE48:$DB48,Data!$CE$67:$DB$67))</f>
        <v>5.5718376334400324</v>
      </c>
      <c r="BO48" s="16">
        <f>SQRT(SUMXMY2(Data!$CE48:$DB48,Data!$CE$68:$DB$68))</f>
        <v>6.6978501507774713</v>
      </c>
      <c r="BP48" s="16">
        <f>SQRT(SUMXMY2(Data!$CE48:$DB48,Data!$CE$69:$DB$69))</f>
        <v>6.0596626465622228</v>
      </c>
      <c r="BQ48" s="16">
        <f>SQRT(SUMXMY2(Data!$CE48:$DB48,Data!$CE$70:$DB$70))</f>
        <v>3.4026586967198815</v>
      </c>
      <c r="BR48" s="16">
        <f>SQRT(SUMXMY2(Data!$CE48:$DB48,Data!$CE$71:$DB$71))</f>
        <v>4.0234331773346277</v>
      </c>
      <c r="BS48" s="16">
        <f>SQRT(SUMXMY2(Data!$CE48:$DB48,Data!$CE$72:$DB$72))</f>
        <v>3.1813869111722997</v>
      </c>
      <c r="BT48" s="16">
        <f>SQRT(SUMXMY2(Data!$CE48:$DB48,Data!$CE$73:$DB$73))</f>
        <v>5.0956978662740013</v>
      </c>
      <c r="BU48" s="16">
        <f>SQRT(SUMXMY2(Data!$CE48:$DB48,Data!$CE$74:$DB$74))</f>
        <v>4.2178029691218608</v>
      </c>
      <c r="BV48" s="16">
        <f>SQRT(SUMXMY2(Data!$CE48:$DB48,Data!$CE$75:$DB$75))</f>
        <v>5.9508225523237286</v>
      </c>
      <c r="BW48" s="16">
        <f>SQRT(SUMXMY2(Data!$CE48:$DB48,Data!$CE$76:$DB$76))</f>
        <v>6.1275417315361631</v>
      </c>
      <c r="BX48" s="16">
        <f>SQRT(SUMXMY2(Data!$CE48:$DB48,Data!$CE$77:$DB$77))</f>
        <v>5.6486820541077192</v>
      </c>
      <c r="BY48" s="16">
        <f>SQRT(SUMXMY2(Data!$CE48:$DB48,Data!$CE$78:$DB$78))</f>
        <v>4.6613686482604226</v>
      </c>
      <c r="BZ48" s="16">
        <f>SQRT(SUMXMY2(Data!$CE48:$DB48,Data!$CE$79:$DB$79))</f>
        <v>6.113809727141903</v>
      </c>
      <c r="CA48" s="16">
        <f>SQRT(SUMXMY2(Data!$CE48:$DB48,Data!$CE$80:$DB$80))</f>
        <v>7.3062190277751506</v>
      </c>
      <c r="CB48" s="16">
        <f>SQRT(SUMXMY2(Data!$CE48:$DB48,Data!$CE$81:$DB$81))</f>
        <v>4.6353343178663806</v>
      </c>
    </row>
    <row r="49" spans="1:80" x14ac:dyDescent="0.25">
      <c r="A49" s="20" t="str">
        <f>Data!C49</f>
        <v>Lindsays</v>
      </c>
      <c r="B49" s="16">
        <f>SQRT(SUMXMY2(Data!$CE3:$DB3,Data!$CE49:$DB49))</f>
        <v>6.0197327635536704</v>
      </c>
      <c r="C49" s="16">
        <f>SQRT(SUMXMY2(Data!$CE49:$DB49,Data!$CE$4:$DB$4))</f>
        <v>5.3866044785088079</v>
      </c>
      <c r="D49" s="16">
        <f>SQRT(SUMXMY2(Data!$CE49:$DB49,Data!$CE$5:$DB$5))</f>
        <v>6.2514484712349123</v>
      </c>
      <c r="E49" s="16">
        <f>SQRT(SUMXMY2(Data!$CE49:$DB49,Data!$CE$6:$DB$6))</f>
        <v>7.1461331346671626</v>
      </c>
      <c r="F49" s="16">
        <f>SQRT(SUMXMY2(Data!$CE49:$DB49,Data!$CE$7:$DB$7))</f>
        <v>5.9124230575481169</v>
      </c>
      <c r="G49" s="16">
        <f>SQRT(SUMXMY2(Data!$CE49:$DB49,Data!$CE$8:$DB$8))</f>
        <v>3.3545166184348316</v>
      </c>
      <c r="H49" s="16">
        <f>SQRT(SUMXMY2(Data!$CE49:$DB49,Data!$CE$9:$DB$9))</f>
        <v>7.883924255738509</v>
      </c>
      <c r="I49" s="16">
        <f>SQRT(SUMXMY2(Data!$CE49:$DB49,Data!$CE$10:$DB$10))</f>
        <v>6.7517417042332379</v>
      </c>
      <c r="J49" s="16">
        <f>SQRT(SUMXMY2(Data!$CE49:$DB49,Data!$CE$11:$DB$11))</f>
        <v>5.5861900868014924</v>
      </c>
      <c r="K49" s="16">
        <f>SQRT(SUMXMY2(Data!$CE49:$DB49,Data!$CE$12:$DB$12))</f>
        <v>5.7055840102580051</v>
      </c>
      <c r="L49" s="16">
        <f>SQRT(SUMXMY2(Data!$CE49:$DB49,Data!$CE$13:$DB$13))</f>
        <v>8.4235206245064038</v>
      </c>
      <c r="M49" s="16">
        <f>SQRT(SUMXMY2(Data!$CE49:$DB49,Data!$CE$14:$DB$14))</f>
        <v>6.7349582141281861</v>
      </c>
      <c r="N49" s="16">
        <f>SQRT(SUMXMY2(Data!$CE49:$DB49,Data!$CE$15:$DB$15))</f>
        <v>6.6981478553207721</v>
      </c>
      <c r="O49" s="16">
        <f>SQRT(SUMXMY2(Data!$CE49:$DB49,Data!$CE$16:$DB$16))</f>
        <v>5.8968007970636531</v>
      </c>
      <c r="P49" s="16">
        <f>SQRT(SUMXMY2(Data!$CE49:$DB49,Data!$CE$17:$DB$17))</f>
        <v>5.4220757057272948</v>
      </c>
      <c r="Q49" s="16">
        <f>SQRT(SUMXMY2(Data!$CE49:$DB49,Data!$CE$18:$DB$18))</f>
        <v>3.4255001998336434</v>
      </c>
      <c r="R49" s="16">
        <f>SQRT(SUMXMY2(Data!$CE49:$DB49,Data!$CE$19:$DB$19))</f>
        <v>4.1211075170518487</v>
      </c>
      <c r="S49" s="16">
        <f>SQRT(SUMXMY2(Data!$CE49:$DB49,Data!$CE$20:$DB$20))</f>
        <v>2.0385779620434454</v>
      </c>
      <c r="T49" s="16">
        <f>SQRT(SUMXMY2(Data!$CE49:$DB49,Data!$CE$21:$DB$21))</f>
        <v>3.5426809844144098</v>
      </c>
      <c r="U49" s="16">
        <f>SQRT(SUMXMY2(Data!$CE49:$DB49,Data!$CE$22:$DB$22))</f>
        <v>5.9747058905397381</v>
      </c>
      <c r="V49" s="16">
        <f>SQRT(SUMXMY2(Data!$CE49:$DB49,Data!$CE$23:$DB$23))</f>
        <v>6.8865692881705227</v>
      </c>
      <c r="W49" s="16">
        <f>SQRT(SUMXMY2(Data!$CE49:$DB49,Data!$CE$24:$DB$24))</f>
        <v>6.9366703453264451</v>
      </c>
      <c r="X49" s="16">
        <f>SQRT(SUMXMY2(Data!$CE49:$DB49,Data!$CE$25:$DB$25))</f>
        <v>6.5626067231129976</v>
      </c>
      <c r="Y49" s="16">
        <f>SQRT(SUMXMY2(Data!$CE49:$DB49,Data!$CE$26:$DB$26))</f>
        <v>1.4931053668918357</v>
      </c>
      <c r="Z49" s="16">
        <f>SQRT(SUMXMY2(Data!$CE49:$DB49,Data!$CE$27:$DB$27))</f>
        <v>3.0928931530131645</v>
      </c>
      <c r="AA49" s="16">
        <f>SQRT(SUMXMY2(Data!$CE49:$DB49,Data!$CE$28:$DB$28))</f>
        <v>5.4405428448338551</v>
      </c>
      <c r="AB49" s="16">
        <f>SQRT(SUMXMY2(Data!$CE49:$DB49,Data!$CE$29:$DB$29))</f>
        <v>6.4908461873715257</v>
      </c>
      <c r="AC49" s="16">
        <f>SQRT(SUMXMY2(Data!$CE49:$DB49,Data!$CE$30:$DB$30))</f>
        <v>6.6215560503361912</v>
      </c>
      <c r="AD49" s="16">
        <f>SQRT(SUMXMY2(Data!$CE49:$DB49,Data!$CE$31:$DB$31))</f>
        <v>4.4691448865106906</v>
      </c>
      <c r="AE49" s="16">
        <f>SQRT(SUMXMY2(Data!$CE49:$DB49,Data!$CE$32:$DB$32))</f>
        <v>5.4889952120770928</v>
      </c>
      <c r="AF49" s="16">
        <f>SQRT(SUMXMY2(Data!$CE49:$DB49,Data!$CE$33:$DB$33))</f>
        <v>4.9357066496884885</v>
      </c>
      <c r="AG49" s="16">
        <f>SQRT(SUMXMY2(Data!$CE49:$DB49,Data!$CE$34:$DB$34))</f>
        <v>3.7900820316929678</v>
      </c>
      <c r="AH49" s="16">
        <f>SQRT(SUMXMY2(Data!$CE49:$DB49,Data!$CE$35:$DB$35))</f>
        <v>2.5129277321708692</v>
      </c>
      <c r="AI49" s="16">
        <f>SQRT(SUMXMY2(Data!$CE49:$DB49,Data!$CE$36:$DB$36))</f>
        <v>5.0579337524237262</v>
      </c>
      <c r="AJ49" s="16">
        <f>SQRT(SUMXMY2(Data!$CE49:$DB49,Data!$CE$37:$DB$37))</f>
        <v>3.3008704977028818</v>
      </c>
      <c r="AK49" s="16">
        <f>SQRT(SUMXMY2(Data!$CE49:$DB49,Data!$CE$38:$DB$38))</f>
        <v>6.9676403890183289</v>
      </c>
      <c r="AL49" s="16">
        <f>SQRT(SUMXMY2(Data!$CE49:$DB49,Data!$CE$39:$DB$39))</f>
        <v>6.9111485455053172</v>
      </c>
      <c r="AM49" s="16">
        <f>SQRT(SUMXMY2(Data!$CE49:$DB49,Data!$CE$40:$DB$40))</f>
        <v>6.8539722810618988</v>
      </c>
      <c r="AN49" s="16">
        <f>SQRT(SUMXMY2(Data!$CE49:$DB49,Data!$CE$41:$DB$41))</f>
        <v>6.1386008820606381</v>
      </c>
      <c r="AO49" s="16">
        <f>SQRT(SUMXMY2(Data!$CE49:$DB49,Data!$CE$42:$DB$42))</f>
        <v>3.6266085147312399</v>
      </c>
      <c r="AP49" s="16">
        <f>SQRT(SUMXMY2(Data!$CE49:$DB49,Data!$CE$43:$DB$43))</f>
        <v>6.0898831869061896</v>
      </c>
      <c r="AQ49" s="16">
        <f>SQRT(SUMXMY2(Data!$CE49:$DB49,Data!$CE$44:$DB$44))</f>
        <v>6.8937893803286903</v>
      </c>
      <c r="AR49" s="16">
        <f>SQRT(SUMXMY2(Data!$CE49:$DB49,Data!$CE$45:$DB$45))</f>
        <v>4.1126312798114455</v>
      </c>
      <c r="AS49" s="16">
        <f>SQRT(SUMXMY2(Data!$CE49:$DB49,Data!$CE$46:$DB$46))</f>
        <v>4.1800526724830327</v>
      </c>
      <c r="AT49" s="16">
        <f>SQRT(SUMXMY2(Data!$CE49:$DB49,Data!$CE$47:$DB$47))</f>
        <v>4.0889249300411228</v>
      </c>
      <c r="AU49" s="16">
        <f>SQRT(SUMXMY2(Data!$CE49:$DB49,Data!$CE$48:$DB$48))</f>
        <v>5.0085252969172371</v>
      </c>
      <c r="AV49" s="16">
        <f>SQRT(SUMXMY2(Data!$CE49:$DB49,Data!$CE$49:$DB$49))</f>
        <v>0</v>
      </c>
      <c r="AW49" s="16">
        <f>SQRT(SUMXMY2(Data!$CE49:$DB49,Data!$CE$50:$DB$50))</f>
        <v>2.52588261477998</v>
      </c>
      <c r="AX49" s="16">
        <f>SQRT(SUMXMY2(Data!$CE49:$DB49,Data!$CE$51:$DB$51))</f>
        <v>4.0206022999737305</v>
      </c>
      <c r="AY49" s="16">
        <f>SQRT(SUMXMY2(Data!$CE49:$DB49,Data!$CE$52:$DB$52))</f>
        <v>3.1564328522421596</v>
      </c>
      <c r="AZ49" s="16">
        <f>SQRT(SUMXMY2(Data!$CE49:$DB49,Data!$CE$53:$DB$53))</f>
        <v>4.4993080416871578</v>
      </c>
      <c r="BA49" s="16">
        <f>SQRT(SUMXMY2(Data!$CE49:$DB49,Data!$CE$54:$DB$54))</f>
        <v>5.7416739060123216</v>
      </c>
      <c r="BB49" s="16">
        <f>SQRT(SUMXMY2(Data!$CE49:$DB49,Data!$CE$55:$DB$55))</f>
        <v>7.1272293036954286</v>
      </c>
      <c r="BC49" s="16">
        <f>SQRT(SUMXMY2(Data!$CE49:$DB49,Data!$CE$56:$DB$56))</f>
        <v>6.891096723316041</v>
      </c>
      <c r="BD49" s="16">
        <f>SQRT(SUMXMY2(Data!$CE49:$DB49,Data!$CE$57:$DB$57))</f>
        <v>5.4686550539636496</v>
      </c>
      <c r="BE49" s="16">
        <f>SQRT(SUMXMY2(Data!$CE49:$DB49,Data!$CE$58:$DB$58))</f>
        <v>7.7731943588034778</v>
      </c>
      <c r="BF49" s="16">
        <f>SQRT(SUMXMY2(Data!$CE49:$DB49,Data!$CE$59:$DB$59))</f>
        <v>8.0325023272663039</v>
      </c>
      <c r="BG49" s="16">
        <f>SQRT(SUMXMY2(Data!$CE49:$DB49,Data!$CE$60:$DB$60))</f>
        <v>6.9456467280884873</v>
      </c>
      <c r="BH49" s="16">
        <f>SQRT(SUMXMY2(Data!$CE49:$DB49,Data!$CE$61:$DB$61))</f>
        <v>5.6451171195012417</v>
      </c>
      <c r="BI49" s="16">
        <f>SQRT(SUMXMY2(Data!$CE49:$DB49,Data!$CE$62:$DB$62))</f>
        <v>7.0160698744767007</v>
      </c>
      <c r="BJ49" s="16">
        <f>SQRT(SUMXMY2(Data!$CE49:$DB49,Data!$CE$63:$DB$63))</f>
        <v>5.9872842343080039</v>
      </c>
      <c r="BK49" s="16">
        <f>SQRT(SUMXMY2(Data!$CE49:$DB49,Data!$CE$64:$DB$64))</f>
        <v>7.2207692978048428</v>
      </c>
      <c r="BL49" s="16">
        <f>SQRT(SUMXMY2(Data!$CE49:$DB49,Data!$CE$65:$DB$65))</f>
        <v>5.2802103868489505</v>
      </c>
      <c r="BM49" s="16">
        <f>SQRT(SUMXMY2(Data!$CE49:$DB49,Data!$CE$66:$DB$66))</f>
        <v>4.4996826878854677</v>
      </c>
      <c r="BN49" s="16">
        <f>SQRT(SUMXMY2(Data!$CE49:$DB49,Data!$CE$67:$DB$67))</f>
        <v>4.1380816697260876</v>
      </c>
      <c r="BO49" s="16">
        <f>SQRT(SUMXMY2(Data!$CE49:$DB49,Data!$CE$68:$DB$68))</f>
        <v>7.0649106120171581</v>
      </c>
      <c r="BP49" s="16">
        <f>SQRT(SUMXMY2(Data!$CE49:$DB49,Data!$CE$69:$DB$69))</f>
        <v>4.2583394538359283</v>
      </c>
      <c r="BQ49" s="16">
        <f>SQRT(SUMXMY2(Data!$CE49:$DB49,Data!$CE$70:$DB$70))</f>
        <v>4.1032670116903711</v>
      </c>
      <c r="BR49" s="16">
        <f>SQRT(SUMXMY2(Data!$CE49:$DB49,Data!$CE$71:$DB$71))</f>
        <v>4.3055231334896424</v>
      </c>
      <c r="BS49" s="16">
        <f>SQRT(SUMXMY2(Data!$CE49:$DB49,Data!$CE$72:$DB$72))</f>
        <v>5.1905506762774047</v>
      </c>
      <c r="BT49" s="16">
        <f>SQRT(SUMXMY2(Data!$CE49:$DB49,Data!$CE$73:$DB$73))</f>
        <v>5.0417223160037237</v>
      </c>
      <c r="BU49" s="16">
        <f>SQRT(SUMXMY2(Data!$CE49:$DB49,Data!$CE$74:$DB$74))</f>
        <v>4.5438359604705774</v>
      </c>
      <c r="BV49" s="16">
        <f>SQRT(SUMXMY2(Data!$CE49:$DB49,Data!$CE$75:$DB$75))</f>
        <v>4.1370553476865979</v>
      </c>
      <c r="BW49" s="16">
        <f>SQRT(SUMXMY2(Data!$CE49:$DB49,Data!$CE$76:$DB$76))</f>
        <v>6.5368922168352972</v>
      </c>
      <c r="BX49" s="16">
        <f>SQRT(SUMXMY2(Data!$CE49:$DB49,Data!$CE$77:$DB$77))</f>
        <v>4.261989060729201</v>
      </c>
      <c r="BY49" s="16">
        <f>SQRT(SUMXMY2(Data!$CE49:$DB49,Data!$CE$78:$DB$78))</f>
        <v>5.110735965998586</v>
      </c>
      <c r="BZ49" s="16">
        <f>SQRT(SUMXMY2(Data!$CE49:$DB49,Data!$CE$79:$DB$79))</f>
        <v>5.5037372886522968</v>
      </c>
      <c r="CA49" s="16">
        <f>SQRT(SUMXMY2(Data!$CE49:$DB49,Data!$CE$80:$DB$80))</f>
        <v>5.9520932018809409</v>
      </c>
      <c r="CB49" s="16">
        <f>SQRT(SUMXMY2(Data!$CE49:$DB49,Data!$CE$81:$DB$81))</f>
        <v>3.5704148397259758</v>
      </c>
    </row>
    <row r="50" spans="1:80" x14ac:dyDescent="0.25">
      <c r="A50" s="20" t="str">
        <f>Data!C50</f>
        <v>Three_Mile_Hill1</v>
      </c>
      <c r="B50" s="16">
        <f>SQRT(SUMXMY2(Data!$CE3:$DB3,Data!$CE50:$DB50))</f>
        <v>6.5271877372496752</v>
      </c>
      <c r="C50" s="16">
        <f>SQRT(SUMXMY2(Data!$CE50:$DB50,Data!$CE$4:$DB$4))</f>
        <v>6.3384970029852612</v>
      </c>
      <c r="D50" s="16">
        <f>SQRT(SUMXMY2(Data!$CE50:$DB50,Data!$CE$5:$DB$5))</f>
        <v>6.8923165707136631</v>
      </c>
      <c r="E50" s="16">
        <f>SQRT(SUMXMY2(Data!$CE50:$DB50,Data!$CE$6:$DB$6))</f>
        <v>7.6175992114419939</v>
      </c>
      <c r="F50" s="16">
        <f>SQRT(SUMXMY2(Data!$CE50:$DB50,Data!$CE$7:$DB$7))</f>
        <v>7.1816710722336712</v>
      </c>
      <c r="G50" s="16">
        <f>SQRT(SUMXMY2(Data!$CE50:$DB50,Data!$CE$8:$DB$8))</f>
        <v>3.381569882773678</v>
      </c>
      <c r="H50" s="16">
        <f>SQRT(SUMXMY2(Data!$CE50:$DB50,Data!$CE$9:$DB$9))</f>
        <v>8.3938069511004016</v>
      </c>
      <c r="I50" s="16">
        <f>SQRT(SUMXMY2(Data!$CE50:$DB50,Data!$CE$10:$DB$10))</f>
        <v>7.4556919285478465</v>
      </c>
      <c r="J50" s="16">
        <f>SQRT(SUMXMY2(Data!$CE50:$DB50,Data!$CE$11:$DB$11))</f>
        <v>5.0902551786732468</v>
      </c>
      <c r="K50" s="16">
        <f>SQRT(SUMXMY2(Data!$CE50:$DB50,Data!$CE$12:$DB$12))</f>
        <v>5.5856846676643199</v>
      </c>
      <c r="L50" s="16">
        <f>SQRT(SUMXMY2(Data!$CE50:$DB50,Data!$CE$13:$DB$13))</f>
        <v>8.5341453878773912</v>
      </c>
      <c r="M50" s="16">
        <f>SQRT(SUMXMY2(Data!$CE50:$DB50,Data!$CE$14:$DB$14))</f>
        <v>7.3251619183916175</v>
      </c>
      <c r="N50" s="16">
        <f>SQRT(SUMXMY2(Data!$CE50:$DB50,Data!$CE$15:$DB$15))</f>
        <v>7.1857106085329177</v>
      </c>
      <c r="O50" s="16">
        <f>SQRT(SUMXMY2(Data!$CE50:$DB50,Data!$CE$16:$DB$16))</f>
        <v>7.0528216605203458</v>
      </c>
      <c r="P50" s="16">
        <f>SQRT(SUMXMY2(Data!$CE50:$DB50,Data!$CE$17:$DB$17))</f>
        <v>6.5028386499024977</v>
      </c>
      <c r="Q50" s="16">
        <f>SQRT(SUMXMY2(Data!$CE50:$DB50,Data!$CE$18:$DB$18))</f>
        <v>4.2857713741366545</v>
      </c>
      <c r="R50" s="16">
        <f>SQRT(SUMXMY2(Data!$CE50:$DB50,Data!$CE$19:$DB$19))</f>
        <v>3.4490158362605641</v>
      </c>
      <c r="S50" s="16">
        <f>SQRT(SUMXMY2(Data!$CE50:$DB50,Data!$CE$20:$DB$20))</f>
        <v>3.1301735748638899</v>
      </c>
      <c r="T50" s="16">
        <f>SQRT(SUMXMY2(Data!$CE50:$DB50,Data!$CE$21:$DB$21))</f>
        <v>3.5241446816973903</v>
      </c>
      <c r="U50" s="16">
        <f>SQRT(SUMXMY2(Data!$CE50:$DB50,Data!$CE$22:$DB$22))</f>
        <v>6.5015186509602314</v>
      </c>
      <c r="V50" s="16">
        <f>SQRT(SUMXMY2(Data!$CE50:$DB50,Data!$CE$23:$DB$23))</f>
        <v>7.7930653393304183</v>
      </c>
      <c r="W50" s="16">
        <f>SQRT(SUMXMY2(Data!$CE50:$DB50,Data!$CE$24:$DB$24))</f>
        <v>7.9536676396761807</v>
      </c>
      <c r="X50" s="16">
        <f>SQRT(SUMXMY2(Data!$CE50:$DB50,Data!$CE$25:$DB$25))</f>
        <v>7.0985720671829196</v>
      </c>
      <c r="Y50" s="16">
        <f>SQRT(SUMXMY2(Data!$CE50:$DB50,Data!$CE$26:$DB$26))</f>
        <v>3.1935222332410125</v>
      </c>
      <c r="Z50" s="16">
        <f>SQRT(SUMXMY2(Data!$CE50:$DB50,Data!$CE$27:$DB$27))</f>
        <v>4.7492461771526369</v>
      </c>
      <c r="AA50" s="16">
        <f>SQRT(SUMXMY2(Data!$CE50:$DB50,Data!$CE$28:$DB$28))</f>
        <v>6.1738270237012598</v>
      </c>
      <c r="AB50" s="16">
        <f>SQRT(SUMXMY2(Data!$CE50:$DB50,Data!$CE$29:$DB$29))</f>
        <v>7.27019793448983</v>
      </c>
      <c r="AC50" s="16">
        <f>SQRT(SUMXMY2(Data!$CE50:$DB50,Data!$CE$30:$DB$30))</f>
        <v>7.1087598310162354</v>
      </c>
      <c r="AD50" s="16">
        <f>SQRT(SUMXMY2(Data!$CE50:$DB50,Data!$CE$31:$DB$31))</f>
        <v>5.0993304345466388</v>
      </c>
      <c r="AE50" s="16">
        <f>SQRT(SUMXMY2(Data!$CE50:$DB50,Data!$CE$32:$DB$32))</f>
        <v>5.8592816003157386</v>
      </c>
      <c r="AF50" s="16">
        <f>SQRT(SUMXMY2(Data!$CE50:$DB50,Data!$CE$33:$DB$33))</f>
        <v>5.4805248776088211</v>
      </c>
      <c r="AG50" s="16">
        <f>SQRT(SUMXMY2(Data!$CE50:$DB50,Data!$CE$34:$DB$34))</f>
        <v>5.0545878773962469</v>
      </c>
      <c r="AH50" s="16">
        <f>SQRT(SUMXMY2(Data!$CE50:$DB50,Data!$CE$35:$DB$35))</f>
        <v>3.3539621836740907</v>
      </c>
      <c r="AI50" s="16">
        <f>SQRT(SUMXMY2(Data!$CE50:$DB50,Data!$CE$36:$DB$36))</f>
        <v>5.3039851601494208</v>
      </c>
      <c r="AJ50" s="16">
        <f>SQRT(SUMXMY2(Data!$CE50:$DB50,Data!$CE$37:$DB$37))</f>
        <v>4.1547245858695749</v>
      </c>
      <c r="AK50" s="16">
        <f>SQRT(SUMXMY2(Data!$CE50:$DB50,Data!$CE$38:$DB$38))</f>
        <v>8.0521934038010414</v>
      </c>
      <c r="AL50" s="16">
        <f>SQRT(SUMXMY2(Data!$CE50:$DB50,Data!$CE$39:$DB$39))</f>
        <v>7.9976408998055817</v>
      </c>
      <c r="AM50" s="16">
        <f>SQRT(SUMXMY2(Data!$CE50:$DB50,Data!$CE$40:$DB$40))</f>
        <v>7.0691745856349515</v>
      </c>
      <c r="AN50" s="16">
        <f>SQRT(SUMXMY2(Data!$CE50:$DB50,Data!$CE$41:$DB$41))</f>
        <v>6.4945217890757077</v>
      </c>
      <c r="AO50" s="16">
        <f>SQRT(SUMXMY2(Data!$CE50:$DB50,Data!$CE$42:$DB$42))</f>
        <v>4.4719202459173424</v>
      </c>
      <c r="AP50" s="16">
        <f>SQRT(SUMXMY2(Data!$CE50:$DB50,Data!$CE$43:$DB$43))</f>
        <v>6.631150433380216</v>
      </c>
      <c r="AQ50" s="16">
        <f>SQRT(SUMXMY2(Data!$CE50:$DB50,Data!$CE$44:$DB$44))</f>
        <v>7.2546816208314793</v>
      </c>
      <c r="AR50" s="16">
        <f>SQRT(SUMXMY2(Data!$CE50:$DB50,Data!$CE$45:$DB$45))</f>
        <v>4.6637590720492961</v>
      </c>
      <c r="AS50" s="16">
        <f>SQRT(SUMXMY2(Data!$CE50:$DB50,Data!$CE$46:$DB$46))</f>
        <v>4.6979786425024592</v>
      </c>
      <c r="AT50" s="16">
        <f>SQRT(SUMXMY2(Data!$CE50:$DB50,Data!$CE$47:$DB$47))</f>
        <v>5.210535454961855</v>
      </c>
      <c r="AU50" s="16">
        <f>SQRT(SUMXMY2(Data!$CE50:$DB50,Data!$CE$48:$DB$48))</f>
        <v>5.3100870263099766</v>
      </c>
      <c r="AV50" s="16">
        <f>SQRT(SUMXMY2(Data!$CE50:$DB50,Data!$CE$49:$DB$49))</f>
        <v>2.52588261477998</v>
      </c>
      <c r="AW50" s="16">
        <f>SQRT(SUMXMY2(Data!$CE50:$DB50,Data!$CE$50:$DB$50))</f>
        <v>0</v>
      </c>
      <c r="AX50" s="16">
        <f>SQRT(SUMXMY2(Data!$CE50:$DB50,Data!$CE$51:$DB$51))</f>
        <v>4.5779705227981848</v>
      </c>
      <c r="AY50" s="16">
        <f>SQRT(SUMXMY2(Data!$CE50:$DB50,Data!$CE$52:$DB$52))</f>
        <v>3.2091834123724206</v>
      </c>
      <c r="AZ50" s="16">
        <f>SQRT(SUMXMY2(Data!$CE50:$DB50,Data!$CE$53:$DB$53))</f>
        <v>5.5623839331613594</v>
      </c>
      <c r="BA50" s="16">
        <f>SQRT(SUMXMY2(Data!$CE50:$DB50,Data!$CE$54:$DB$54))</f>
        <v>6.8097028641690196</v>
      </c>
      <c r="BB50" s="16">
        <f>SQRT(SUMXMY2(Data!$CE50:$DB50,Data!$CE$55:$DB$55))</f>
        <v>7.8418818775578796</v>
      </c>
      <c r="BC50" s="16">
        <f>SQRT(SUMXMY2(Data!$CE50:$DB50,Data!$CE$56:$DB$56))</f>
        <v>7.5236418277724333</v>
      </c>
      <c r="BD50" s="16">
        <f>SQRT(SUMXMY2(Data!$CE50:$DB50,Data!$CE$57:$DB$57))</f>
        <v>5.789441372416686</v>
      </c>
      <c r="BE50" s="16">
        <f>SQRT(SUMXMY2(Data!$CE50:$DB50,Data!$CE$58:$DB$58))</f>
        <v>7.9426443941510358</v>
      </c>
      <c r="BF50" s="16">
        <f>SQRT(SUMXMY2(Data!$CE50:$DB50,Data!$CE$59:$DB$59))</f>
        <v>8.4238894711506447</v>
      </c>
      <c r="BG50" s="16">
        <f>SQRT(SUMXMY2(Data!$CE50:$DB50,Data!$CE$60:$DB$60))</f>
        <v>7.4322193230395994</v>
      </c>
      <c r="BH50" s="16">
        <f>SQRT(SUMXMY2(Data!$CE50:$DB50,Data!$CE$61:$DB$61))</f>
        <v>6.201211110840732</v>
      </c>
      <c r="BI50" s="16">
        <f>SQRT(SUMXMY2(Data!$CE50:$DB50,Data!$CE$62:$DB$62))</f>
        <v>7.7213895280989444</v>
      </c>
      <c r="BJ50" s="16">
        <f>SQRT(SUMXMY2(Data!$CE50:$DB50,Data!$CE$63:$DB$63))</f>
        <v>6.8530439689122726</v>
      </c>
      <c r="BK50" s="16">
        <f>SQRT(SUMXMY2(Data!$CE50:$DB50,Data!$CE$64:$DB$64))</f>
        <v>7.4042480624246512</v>
      </c>
      <c r="BL50" s="16">
        <f>SQRT(SUMXMY2(Data!$CE50:$DB50,Data!$CE$65:$DB$65))</f>
        <v>5.566017274027379</v>
      </c>
      <c r="BM50" s="16">
        <f>SQRT(SUMXMY2(Data!$CE50:$DB50,Data!$CE$66:$DB$66))</f>
        <v>4.8844303042439137</v>
      </c>
      <c r="BN50" s="16">
        <f>SQRT(SUMXMY2(Data!$CE50:$DB50,Data!$CE$67:$DB$67))</f>
        <v>4.9415940071657554</v>
      </c>
      <c r="BO50" s="16">
        <f>SQRT(SUMXMY2(Data!$CE50:$DB50,Data!$CE$68:$DB$68))</f>
        <v>7.171977239611655</v>
      </c>
      <c r="BP50" s="16">
        <f>SQRT(SUMXMY2(Data!$CE50:$DB50,Data!$CE$69:$DB$69))</f>
        <v>4.3994486361704501</v>
      </c>
      <c r="BQ50" s="16">
        <f>SQRT(SUMXMY2(Data!$CE50:$DB50,Data!$CE$70:$DB$70))</f>
        <v>3.4960573130126371</v>
      </c>
      <c r="BR50" s="16">
        <f>SQRT(SUMXMY2(Data!$CE50:$DB50,Data!$CE$71:$DB$71))</f>
        <v>3.8695874089298883</v>
      </c>
      <c r="BS50" s="16">
        <f>SQRT(SUMXMY2(Data!$CE50:$DB50,Data!$CE$72:$DB$72))</f>
        <v>4.9988136828398213</v>
      </c>
      <c r="BT50" s="16">
        <f>SQRT(SUMXMY2(Data!$CE50:$DB50,Data!$CE$73:$DB$73))</f>
        <v>5.7405463764011708</v>
      </c>
      <c r="BU50" s="16">
        <f>SQRT(SUMXMY2(Data!$CE50:$DB50,Data!$CE$74:$DB$74))</f>
        <v>4.1827930937659445</v>
      </c>
      <c r="BV50" s="16">
        <f>SQRT(SUMXMY2(Data!$CE50:$DB50,Data!$CE$75:$DB$75))</f>
        <v>5.1728825326836851</v>
      </c>
      <c r="BW50" s="16">
        <f>SQRT(SUMXMY2(Data!$CE50:$DB50,Data!$CE$76:$DB$76))</f>
        <v>7.285295904233827</v>
      </c>
      <c r="BX50" s="16">
        <f>SQRT(SUMXMY2(Data!$CE50:$DB50,Data!$CE$77:$DB$77))</f>
        <v>5.3551305348595131</v>
      </c>
      <c r="BY50" s="16">
        <f>SQRT(SUMXMY2(Data!$CE50:$DB50,Data!$CE$78:$DB$78))</f>
        <v>5.2036650793520192</v>
      </c>
      <c r="BZ50" s="16">
        <f>SQRT(SUMXMY2(Data!$CE50:$DB50,Data!$CE$79:$DB$79))</f>
        <v>6.5364064188756039</v>
      </c>
      <c r="CA50" s="16">
        <f>SQRT(SUMXMY2(Data!$CE50:$DB50,Data!$CE$80:$DB$80))</f>
        <v>7.2457394088670561</v>
      </c>
      <c r="CB50" s="16">
        <f>SQRT(SUMXMY2(Data!$CE50:$DB50,Data!$CE$81:$DB$81))</f>
        <v>3.9028226372069836</v>
      </c>
    </row>
    <row r="51" spans="1:80" x14ac:dyDescent="0.25">
      <c r="A51" s="20" t="str">
        <f>Data!C51</f>
        <v>Three_Mile_Hill2</v>
      </c>
      <c r="B51" s="16">
        <f>SQRT(SUMXMY2(Data!$CE3:$DB3,Data!$CE51:$DB51))</f>
        <v>6.8445460168682812</v>
      </c>
      <c r="C51" s="16">
        <f>SQRT(SUMXMY2(Data!$CE51:$DB51,Data!$CE$4:$DB$4))</f>
        <v>6.1264415211263517</v>
      </c>
      <c r="D51" s="16">
        <f>SQRT(SUMXMY2(Data!$CE51:$DB51,Data!$CE$5:$DB$5))</f>
        <v>5.361067145178966</v>
      </c>
      <c r="E51" s="16">
        <f>SQRT(SUMXMY2(Data!$CE51:$DB51,Data!$CE$6:$DB$6))</f>
        <v>7.3940494337670151</v>
      </c>
      <c r="F51" s="16">
        <f>SQRT(SUMXMY2(Data!$CE51:$DB51,Data!$CE$7:$DB$7))</f>
        <v>7.3520071490720262</v>
      </c>
      <c r="G51" s="16">
        <f>SQRT(SUMXMY2(Data!$CE51:$DB51,Data!$CE$8:$DB$8))</f>
        <v>4.2188021846303663</v>
      </c>
      <c r="H51" s="16">
        <f>SQRT(SUMXMY2(Data!$CE51:$DB51,Data!$CE$9:$DB$9))</f>
        <v>7.728131774975088</v>
      </c>
      <c r="I51" s="16">
        <f>SQRT(SUMXMY2(Data!$CE51:$DB51,Data!$CE$10:$DB$10))</f>
        <v>6.9550801286451556</v>
      </c>
      <c r="J51" s="16">
        <f>SQRT(SUMXMY2(Data!$CE51:$DB51,Data!$CE$11:$DB$11))</f>
        <v>4.545516734634516</v>
      </c>
      <c r="K51" s="16">
        <f>SQRT(SUMXMY2(Data!$CE51:$DB51,Data!$CE$12:$DB$12))</f>
        <v>5.7738613394583727</v>
      </c>
      <c r="L51" s="16">
        <f>SQRT(SUMXMY2(Data!$CE51:$DB51,Data!$CE$13:$DB$13))</f>
        <v>7.6968783921434838</v>
      </c>
      <c r="M51" s="16">
        <f>SQRT(SUMXMY2(Data!$CE51:$DB51,Data!$CE$14:$DB$14))</f>
        <v>6.0743096436998911</v>
      </c>
      <c r="N51" s="16">
        <f>SQRT(SUMXMY2(Data!$CE51:$DB51,Data!$CE$15:$DB$15))</f>
        <v>6.3539419604188181</v>
      </c>
      <c r="O51" s="16">
        <f>SQRT(SUMXMY2(Data!$CE51:$DB51,Data!$CE$16:$DB$16))</f>
        <v>5.097065419007496</v>
      </c>
      <c r="P51" s="16">
        <f>SQRT(SUMXMY2(Data!$CE51:$DB51,Data!$CE$17:$DB$17))</f>
        <v>4.9870115108019624</v>
      </c>
      <c r="Q51" s="16">
        <f>SQRT(SUMXMY2(Data!$CE51:$DB51,Data!$CE$18:$DB$18))</f>
        <v>5.2983449097772128</v>
      </c>
      <c r="R51" s="16">
        <f>SQRT(SUMXMY2(Data!$CE51:$DB51,Data!$CE$19:$DB$19))</f>
        <v>4.6939312943252034</v>
      </c>
      <c r="S51" s="16">
        <f>SQRT(SUMXMY2(Data!$CE51:$DB51,Data!$CE$20:$DB$20))</f>
        <v>4.1093269707634015</v>
      </c>
      <c r="T51" s="16">
        <f>SQRT(SUMXMY2(Data!$CE51:$DB51,Data!$CE$21:$DB$21))</f>
        <v>3.1413828794425815</v>
      </c>
      <c r="U51" s="16">
        <f>SQRT(SUMXMY2(Data!$CE51:$DB51,Data!$CE$22:$DB$22))</f>
        <v>6.5865709834667197</v>
      </c>
      <c r="V51" s="16">
        <f>SQRT(SUMXMY2(Data!$CE51:$DB51,Data!$CE$23:$DB$23))</f>
        <v>7.9708869107008775</v>
      </c>
      <c r="W51" s="16">
        <f>SQRT(SUMXMY2(Data!$CE51:$DB51,Data!$CE$24:$DB$24))</f>
        <v>8.1161065004327728</v>
      </c>
      <c r="X51" s="16">
        <f>SQRT(SUMXMY2(Data!$CE51:$DB51,Data!$CE$25:$DB$25))</f>
        <v>7.1587343595345807</v>
      </c>
      <c r="Y51" s="16">
        <f>SQRT(SUMXMY2(Data!$CE51:$DB51,Data!$CE$26:$DB$26))</f>
        <v>3.5506452016491648</v>
      </c>
      <c r="Z51" s="16">
        <f>SQRT(SUMXMY2(Data!$CE51:$DB51,Data!$CE$27:$DB$27))</f>
        <v>3.7913041135827448</v>
      </c>
      <c r="AA51" s="16">
        <f>SQRT(SUMXMY2(Data!$CE51:$DB51,Data!$CE$28:$DB$28))</f>
        <v>5.7901092767989066</v>
      </c>
      <c r="AB51" s="16">
        <f>SQRT(SUMXMY2(Data!$CE51:$DB51,Data!$CE$29:$DB$29))</f>
        <v>5.9707537210830761</v>
      </c>
      <c r="AC51" s="16">
        <f>SQRT(SUMXMY2(Data!$CE51:$DB51,Data!$CE$30:$DB$30))</f>
        <v>5.524047256711186</v>
      </c>
      <c r="AD51" s="16">
        <f>SQRT(SUMXMY2(Data!$CE51:$DB51,Data!$CE$31:$DB$31))</f>
        <v>4.5118780453300094</v>
      </c>
      <c r="AE51" s="16">
        <f>SQRT(SUMXMY2(Data!$CE51:$DB51,Data!$CE$32:$DB$32))</f>
        <v>6.244041070705161</v>
      </c>
      <c r="AF51" s="16">
        <f>SQRT(SUMXMY2(Data!$CE51:$DB51,Data!$CE$33:$DB$33))</f>
        <v>5.3196518056160897</v>
      </c>
      <c r="AG51" s="16">
        <f>SQRT(SUMXMY2(Data!$CE51:$DB51,Data!$CE$34:$DB$34))</f>
        <v>5.0733502481993815</v>
      </c>
      <c r="AH51" s="16">
        <f>SQRT(SUMXMY2(Data!$CE51:$DB51,Data!$CE$35:$DB$35))</f>
        <v>4.5868543960325754</v>
      </c>
      <c r="AI51" s="16">
        <f>SQRT(SUMXMY2(Data!$CE51:$DB51,Data!$CE$36:$DB$36))</f>
        <v>6.4796120939520776</v>
      </c>
      <c r="AJ51" s="16">
        <f>SQRT(SUMXMY2(Data!$CE51:$DB51,Data!$CE$37:$DB$37))</f>
        <v>5.1714688303650007</v>
      </c>
      <c r="AK51" s="16">
        <f>SQRT(SUMXMY2(Data!$CE51:$DB51,Data!$CE$38:$DB$38))</f>
        <v>6.8963178638181688</v>
      </c>
      <c r="AL51" s="16">
        <f>SQRT(SUMXMY2(Data!$CE51:$DB51,Data!$CE$39:$DB$39))</f>
        <v>7.0351232523515721</v>
      </c>
      <c r="AM51" s="16">
        <f>SQRT(SUMXMY2(Data!$CE51:$DB51,Data!$CE$40:$DB$40))</f>
        <v>5.376733072033498</v>
      </c>
      <c r="AN51" s="16">
        <f>SQRT(SUMXMY2(Data!$CE51:$DB51,Data!$CE$41:$DB$41))</f>
        <v>4.5640576326752731</v>
      </c>
      <c r="AO51" s="16">
        <f>SQRT(SUMXMY2(Data!$CE51:$DB51,Data!$CE$42:$DB$42))</f>
        <v>4.9743972040918054</v>
      </c>
      <c r="AP51" s="16">
        <f>SQRT(SUMXMY2(Data!$CE51:$DB51,Data!$CE$43:$DB$43))</f>
        <v>6.6021477274154954</v>
      </c>
      <c r="AQ51" s="16">
        <f>SQRT(SUMXMY2(Data!$CE51:$DB51,Data!$CE$44:$DB$44))</f>
        <v>6.9439098264514394</v>
      </c>
      <c r="AR51" s="16">
        <f>SQRT(SUMXMY2(Data!$CE51:$DB51,Data!$CE$45:$DB$45))</f>
        <v>6.1650026435488225</v>
      </c>
      <c r="AS51" s="16">
        <f>SQRT(SUMXMY2(Data!$CE51:$DB51,Data!$CE$46:$DB$46))</f>
        <v>6.2550960567653204</v>
      </c>
      <c r="AT51" s="16">
        <f>SQRT(SUMXMY2(Data!$CE51:$DB51,Data!$CE$47:$DB$47))</f>
        <v>5.2828053765331573</v>
      </c>
      <c r="AU51" s="16">
        <f>SQRT(SUMXMY2(Data!$CE51:$DB51,Data!$CE$48:$DB$48))</f>
        <v>4.4469470383848577</v>
      </c>
      <c r="AV51" s="16">
        <f>SQRT(SUMXMY2(Data!$CE51:$DB51,Data!$CE$49:$DB$49))</f>
        <v>4.0206022999737305</v>
      </c>
      <c r="AW51" s="16">
        <f>SQRT(SUMXMY2(Data!$CE51:$DB51,Data!$CE$50:$DB$50))</f>
        <v>4.5779705227981848</v>
      </c>
      <c r="AX51" s="16">
        <f>SQRT(SUMXMY2(Data!$CE51:$DB51,Data!$CE$51:$DB$51))</f>
        <v>0</v>
      </c>
      <c r="AY51" s="16">
        <f>SQRT(SUMXMY2(Data!$CE51:$DB51,Data!$CE$52:$DB$52))</f>
        <v>2.8593566554964576</v>
      </c>
      <c r="AZ51" s="16">
        <f>SQRT(SUMXMY2(Data!$CE51:$DB51,Data!$CE$53:$DB$53))</f>
        <v>4.7779602689565355</v>
      </c>
      <c r="BA51" s="16">
        <f>SQRT(SUMXMY2(Data!$CE51:$DB51,Data!$CE$54:$DB$54))</f>
        <v>5.4874793347275101</v>
      </c>
      <c r="BB51" s="16">
        <f>SQRT(SUMXMY2(Data!$CE51:$DB51,Data!$CE$55:$DB$55))</f>
        <v>7.1171785202680127</v>
      </c>
      <c r="BC51" s="16">
        <f>SQRT(SUMXMY2(Data!$CE51:$DB51,Data!$CE$56:$DB$56))</f>
        <v>7.1243506620844963</v>
      </c>
      <c r="BD51" s="16">
        <f>SQRT(SUMXMY2(Data!$CE51:$DB51,Data!$CE$57:$DB$57))</f>
        <v>5.5534927315315947</v>
      </c>
      <c r="BE51" s="16">
        <f>SQRT(SUMXMY2(Data!$CE51:$DB51,Data!$CE$58:$DB$58))</f>
        <v>7.7301658907564477</v>
      </c>
      <c r="BF51" s="16">
        <f>SQRT(SUMXMY2(Data!$CE51:$DB51,Data!$CE$59:$DB$59))</f>
        <v>7.9051480905954579</v>
      </c>
      <c r="BG51" s="16">
        <f>SQRT(SUMXMY2(Data!$CE51:$DB51,Data!$CE$60:$DB$60))</f>
        <v>7.2486765035446084</v>
      </c>
      <c r="BH51" s="16">
        <f>SQRT(SUMXMY2(Data!$CE51:$DB51,Data!$CE$61:$DB$61))</f>
        <v>5.4269626868682073</v>
      </c>
      <c r="BI51" s="16">
        <f>SQRT(SUMXMY2(Data!$CE51:$DB51,Data!$CE$62:$DB$62))</f>
        <v>8.7283974404518911</v>
      </c>
      <c r="BJ51" s="16">
        <f>SQRT(SUMXMY2(Data!$CE51:$DB51,Data!$CE$63:$DB$63))</f>
        <v>7.7187769837415354</v>
      </c>
      <c r="BK51" s="16">
        <f>SQRT(SUMXMY2(Data!$CE51:$DB51,Data!$CE$64:$DB$64))</f>
        <v>6.6906968552066433</v>
      </c>
      <c r="BL51" s="16">
        <f>SQRT(SUMXMY2(Data!$CE51:$DB51,Data!$CE$65:$DB$65))</f>
        <v>5.09620122702482</v>
      </c>
      <c r="BM51" s="16">
        <f>SQRT(SUMXMY2(Data!$CE51:$DB51,Data!$CE$66:$DB$66))</f>
        <v>4.6451531584872248</v>
      </c>
      <c r="BN51" s="16">
        <f>SQRT(SUMXMY2(Data!$CE51:$DB51,Data!$CE$67:$DB$67))</f>
        <v>5.1519180392504982</v>
      </c>
      <c r="BO51" s="16">
        <f>SQRT(SUMXMY2(Data!$CE51:$DB51,Data!$CE$68:$DB$68))</f>
        <v>7.374314598965011</v>
      </c>
      <c r="BP51" s="16">
        <f>SQRT(SUMXMY2(Data!$CE51:$DB51,Data!$CE$69:$DB$69))</f>
        <v>5.8977730818990981</v>
      </c>
      <c r="BQ51" s="16">
        <f>SQRT(SUMXMY2(Data!$CE51:$DB51,Data!$CE$70:$DB$70))</f>
        <v>4.7442266684677872</v>
      </c>
      <c r="BR51" s="16">
        <f>SQRT(SUMXMY2(Data!$CE51:$DB51,Data!$CE$71:$DB$71))</f>
        <v>4.755293107091167</v>
      </c>
      <c r="BS51" s="16">
        <f>SQRT(SUMXMY2(Data!$CE51:$DB51,Data!$CE$72:$DB$72))</f>
        <v>5.57561363898437</v>
      </c>
      <c r="BT51" s="16">
        <f>SQRT(SUMXMY2(Data!$CE51:$DB51,Data!$CE$73:$DB$73))</f>
        <v>5.3799371332498449</v>
      </c>
      <c r="BU51" s="16">
        <f>SQRT(SUMXMY2(Data!$CE51:$DB51,Data!$CE$74:$DB$74))</f>
        <v>5.4816865811673079</v>
      </c>
      <c r="BV51" s="16">
        <f>SQRT(SUMXMY2(Data!$CE51:$DB51,Data!$CE$75:$DB$75))</f>
        <v>4.3116639158216428</v>
      </c>
      <c r="BW51" s="16">
        <f>SQRT(SUMXMY2(Data!$CE51:$DB51,Data!$CE$76:$DB$76))</f>
        <v>6.2126062326634166</v>
      </c>
      <c r="BX51" s="16">
        <f>SQRT(SUMXMY2(Data!$CE51:$DB51,Data!$CE$77:$DB$77))</f>
        <v>6.6598127489918699</v>
      </c>
      <c r="BY51" s="16">
        <f>SQRT(SUMXMY2(Data!$CE51:$DB51,Data!$CE$78:$DB$78))</f>
        <v>6.0896627729311454</v>
      </c>
      <c r="BZ51" s="16">
        <f>SQRT(SUMXMY2(Data!$CE51:$DB51,Data!$CE$79:$DB$79))</f>
        <v>5.4568163365195881</v>
      </c>
      <c r="CA51" s="16">
        <f>SQRT(SUMXMY2(Data!$CE51:$DB51,Data!$CE$80:$DB$80))</f>
        <v>7.4552374120269453</v>
      </c>
      <c r="CB51" s="16">
        <f>SQRT(SUMXMY2(Data!$CE51:$DB51,Data!$CE$81:$DB$81))</f>
        <v>5.0042186839277338</v>
      </c>
    </row>
    <row r="52" spans="1:80" x14ac:dyDescent="0.25">
      <c r="A52" s="20" t="str">
        <f>Data!C52</f>
        <v>Three_Mile_Hill3</v>
      </c>
      <c r="B52" s="16">
        <f>SQRT(SUMXMY2(Data!$CE3:$DB3,Data!$CE52:$DB52))</f>
        <v>5.8673724024973177</v>
      </c>
      <c r="C52" s="16">
        <f>SQRT(SUMXMY2(Data!$CE52:$DB52,Data!$CE$4:$DB$4))</f>
        <v>6.0069780157228827</v>
      </c>
      <c r="D52" s="16">
        <f>SQRT(SUMXMY2(Data!$CE52:$DB52,Data!$CE$5:$DB$5))</f>
        <v>6.480155621026908</v>
      </c>
      <c r="E52" s="16">
        <f>SQRT(SUMXMY2(Data!$CE52:$DB52,Data!$CE$6:$DB$6))</f>
        <v>6.7467070912801752</v>
      </c>
      <c r="F52" s="16">
        <f>SQRT(SUMXMY2(Data!$CE52:$DB52,Data!$CE$7:$DB$7))</f>
        <v>7.1152745675401574</v>
      </c>
      <c r="G52" s="16">
        <f>SQRT(SUMXMY2(Data!$CE52:$DB52,Data!$CE$8:$DB$8))</f>
        <v>3.2245798987272498</v>
      </c>
      <c r="H52" s="16">
        <f>SQRT(SUMXMY2(Data!$CE52:$DB52,Data!$CE$9:$DB$9))</f>
        <v>7.8455462903253492</v>
      </c>
      <c r="I52" s="16">
        <f>SQRT(SUMXMY2(Data!$CE52:$DB52,Data!$CE$10:$DB$10))</f>
        <v>7.1696364068076823</v>
      </c>
      <c r="J52" s="16">
        <f>SQRT(SUMXMY2(Data!$CE52:$DB52,Data!$CE$11:$DB$11))</f>
        <v>4.3967911237642392</v>
      </c>
      <c r="K52" s="16">
        <f>SQRT(SUMXMY2(Data!$CE52:$DB52,Data!$CE$12:$DB$12))</f>
        <v>5.6939494703249105</v>
      </c>
      <c r="L52" s="16">
        <f>SQRT(SUMXMY2(Data!$CE52:$DB52,Data!$CE$13:$DB$13))</f>
        <v>7.9975428856355579</v>
      </c>
      <c r="M52" s="16">
        <f>SQRT(SUMXMY2(Data!$CE52:$DB52,Data!$CE$14:$DB$14))</f>
        <v>5.646467346406582</v>
      </c>
      <c r="N52" s="16">
        <f>SQRT(SUMXMY2(Data!$CE52:$DB52,Data!$CE$15:$DB$15))</f>
        <v>5.603159029625786</v>
      </c>
      <c r="O52" s="16">
        <f>SQRT(SUMXMY2(Data!$CE52:$DB52,Data!$CE$16:$DB$16))</f>
        <v>6.4700636457400273</v>
      </c>
      <c r="P52" s="16">
        <f>SQRT(SUMXMY2(Data!$CE52:$DB52,Data!$CE$17:$DB$17))</f>
        <v>6.2695349606968795</v>
      </c>
      <c r="Q52" s="16">
        <f>SQRT(SUMXMY2(Data!$CE52:$DB52,Data!$CE$18:$DB$18))</f>
        <v>4.641598329103231</v>
      </c>
      <c r="R52" s="16">
        <f>SQRT(SUMXMY2(Data!$CE52:$DB52,Data!$CE$19:$DB$19))</f>
        <v>3.3125427074415215</v>
      </c>
      <c r="S52" s="16">
        <f>SQRT(SUMXMY2(Data!$CE52:$DB52,Data!$CE$20:$DB$20))</f>
        <v>3.6167984603771708</v>
      </c>
      <c r="T52" s="16">
        <f>SQRT(SUMXMY2(Data!$CE52:$DB52,Data!$CE$21:$DB$21))</f>
        <v>2.3702012175553753</v>
      </c>
      <c r="U52" s="16">
        <f>SQRT(SUMXMY2(Data!$CE52:$DB52,Data!$CE$22:$DB$22))</f>
        <v>5.5743622898304634</v>
      </c>
      <c r="V52" s="16">
        <f>SQRT(SUMXMY2(Data!$CE52:$DB52,Data!$CE$23:$DB$23))</f>
        <v>7.1461943126599747</v>
      </c>
      <c r="W52" s="16">
        <f>SQRT(SUMXMY2(Data!$CE52:$DB52,Data!$CE$24:$DB$24))</f>
        <v>7.7608103030948588</v>
      </c>
      <c r="X52" s="16">
        <f>SQRT(SUMXMY2(Data!$CE52:$DB52,Data!$CE$25:$DB$25))</f>
        <v>5.8010583087931398</v>
      </c>
      <c r="Y52" s="16">
        <f>SQRT(SUMXMY2(Data!$CE52:$DB52,Data!$CE$26:$DB$26))</f>
        <v>3.2773874943965713</v>
      </c>
      <c r="Z52" s="16">
        <f>SQRT(SUMXMY2(Data!$CE52:$DB52,Data!$CE$27:$DB$27))</f>
        <v>4.5982138013001856</v>
      </c>
      <c r="AA52" s="16">
        <f>SQRT(SUMXMY2(Data!$CE52:$DB52,Data!$CE$28:$DB$28))</f>
        <v>5.9666725997529078</v>
      </c>
      <c r="AB52" s="16">
        <f>SQRT(SUMXMY2(Data!$CE52:$DB52,Data!$CE$29:$DB$29))</f>
        <v>6.7445298517925183</v>
      </c>
      <c r="AC52" s="16">
        <f>SQRT(SUMXMY2(Data!$CE52:$DB52,Data!$CE$30:$DB$30))</f>
        <v>6.4665456047636436</v>
      </c>
      <c r="AD52" s="16">
        <f>SQRT(SUMXMY2(Data!$CE52:$DB52,Data!$CE$31:$DB$31))</f>
        <v>4.4630928549095259</v>
      </c>
      <c r="AE52" s="16">
        <f>SQRT(SUMXMY2(Data!$CE52:$DB52,Data!$CE$32:$DB$32))</f>
        <v>5.9380060336190379</v>
      </c>
      <c r="AF52" s="16">
        <f>SQRT(SUMXMY2(Data!$CE52:$DB52,Data!$CE$33:$DB$33))</f>
        <v>4.8490550909888217</v>
      </c>
      <c r="AG52" s="16">
        <f>SQRT(SUMXMY2(Data!$CE52:$DB52,Data!$CE$34:$DB$34))</f>
        <v>5.1249219862203939</v>
      </c>
      <c r="AH52" s="16">
        <f>SQRT(SUMXMY2(Data!$CE52:$DB52,Data!$CE$35:$DB$35))</f>
        <v>4.4434012174608064</v>
      </c>
      <c r="AI52" s="16">
        <f>SQRT(SUMXMY2(Data!$CE52:$DB52,Data!$CE$36:$DB$36))</f>
        <v>6.120903450194759</v>
      </c>
      <c r="AJ52" s="16">
        <f>SQRT(SUMXMY2(Data!$CE52:$DB52,Data!$CE$37:$DB$37))</f>
        <v>5.1014957503158529</v>
      </c>
      <c r="AK52" s="16">
        <f>SQRT(SUMXMY2(Data!$CE52:$DB52,Data!$CE$38:$DB$38))</f>
        <v>7.2519342313737196</v>
      </c>
      <c r="AL52" s="16">
        <f>SQRT(SUMXMY2(Data!$CE52:$DB52,Data!$CE$39:$DB$39))</f>
        <v>7.1772783500199413</v>
      </c>
      <c r="AM52" s="16">
        <f>SQRT(SUMXMY2(Data!$CE52:$DB52,Data!$CE$40:$DB$40))</f>
        <v>5.980260032877232</v>
      </c>
      <c r="AN52" s="16">
        <f>SQRT(SUMXMY2(Data!$CE52:$DB52,Data!$CE$41:$DB$41))</f>
        <v>5.141773159273086</v>
      </c>
      <c r="AO52" s="16">
        <f>SQRT(SUMXMY2(Data!$CE52:$DB52,Data!$CE$42:$DB$42))</f>
        <v>4.932105875530457</v>
      </c>
      <c r="AP52" s="16">
        <f>SQRT(SUMXMY2(Data!$CE52:$DB52,Data!$CE$43:$DB$43))</f>
        <v>6.1927260615631878</v>
      </c>
      <c r="AQ52" s="16">
        <f>SQRT(SUMXMY2(Data!$CE52:$DB52,Data!$CE$44:$DB$44))</f>
        <v>6.8886908458665737</v>
      </c>
      <c r="AR52" s="16">
        <f>SQRT(SUMXMY2(Data!$CE52:$DB52,Data!$CE$45:$DB$45))</f>
        <v>6.1020354670931658</v>
      </c>
      <c r="AS52" s="16">
        <f>SQRT(SUMXMY2(Data!$CE52:$DB52,Data!$CE$46:$DB$46))</f>
        <v>6.1994319311564334</v>
      </c>
      <c r="AT52" s="16">
        <f>SQRT(SUMXMY2(Data!$CE52:$DB52,Data!$CE$47:$DB$47))</f>
        <v>4.3359332815945058</v>
      </c>
      <c r="AU52" s="16">
        <f>SQRT(SUMXMY2(Data!$CE52:$DB52,Data!$CE$48:$DB$48))</f>
        <v>4.1754867914530687</v>
      </c>
      <c r="AV52" s="16">
        <f>SQRT(SUMXMY2(Data!$CE52:$DB52,Data!$CE$49:$DB$49))</f>
        <v>3.1564328522421596</v>
      </c>
      <c r="AW52" s="16">
        <f>SQRT(SUMXMY2(Data!$CE52:$DB52,Data!$CE$50:$DB$50))</f>
        <v>3.2091834123724206</v>
      </c>
      <c r="AX52" s="16">
        <f>SQRT(SUMXMY2(Data!$CE52:$DB52,Data!$CE$51:$DB$51))</f>
        <v>2.8593566554964576</v>
      </c>
      <c r="AY52" s="16">
        <f>SQRT(SUMXMY2(Data!$CE52:$DB52,Data!$CE$52:$DB$52))</f>
        <v>0</v>
      </c>
      <c r="AZ52" s="16">
        <f>SQRT(SUMXMY2(Data!$CE52:$DB52,Data!$CE$53:$DB$53))</f>
        <v>5.3411474801595622</v>
      </c>
      <c r="BA52" s="16">
        <f>SQRT(SUMXMY2(Data!$CE52:$DB52,Data!$CE$54:$DB$54))</f>
        <v>6.4707918230879526</v>
      </c>
      <c r="BB52" s="16">
        <f>SQRT(SUMXMY2(Data!$CE52:$DB52,Data!$CE$55:$DB$55))</f>
        <v>7.3486273895752205</v>
      </c>
      <c r="BC52" s="16">
        <f>SQRT(SUMXMY2(Data!$CE52:$DB52,Data!$CE$56:$DB$56))</f>
        <v>7.1665818684280307</v>
      </c>
      <c r="BD52" s="16">
        <f>SQRT(SUMXMY2(Data!$CE52:$DB52,Data!$CE$57:$DB$57))</f>
        <v>5.871086469900539</v>
      </c>
      <c r="BE52" s="16">
        <f>SQRT(SUMXMY2(Data!$CE52:$DB52,Data!$CE$58:$DB$58))</f>
        <v>7.4442539676743076</v>
      </c>
      <c r="BF52" s="16">
        <f>SQRT(SUMXMY2(Data!$CE52:$DB52,Data!$CE$59:$DB$59))</f>
        <v>7.8688887750064049</v>
      </c>
      <c r="BG52" s="16">
        <f>SQRT(SUMXMY2(Data!$CE52:$DB52,Data!$CE$60:$DB$60))</f>
        <v>7.0404772088135017</v>
      </c>
      <c r="BH52" s="16">
        <f>SQRT(SUMXMY2(Data!$CE52:$DB52,Data!$CE$61:$DB$61))</f>
        <v>5.6479574767060488</v>
      </c>
      <c r="BI52" s="16">
        <f>SQRT(SUMXMY2(Data!$CE52:$DB52,Data!$CE$62:$DB$62))</f>
        <v>8.5200521289818187</v>
      </c>
      <c r="BJ52" s="16">
        <f>SQRT(SUMXMY2(Data!$CE52:$DB52,Data!$CE$63:$DB$63))</f>
        <v>7.5526785072131286</v>
      </c>
      <c r="BK52" s="16">
        <f>SQRT(SUMXMY2(Data!$CE52:$DB52,Data!$CE$64:$DB$64))</f>
        <v>6.414964887371454</v>
      </c>
      <c r="BL52" s="16">
        <f>SQRT(SUMXMY2(Data!$CE52:$DB52,Data!$CE$65:$DB$65))</f>
        <v>5.2128649333183539</v>
      </c>
      <c r="BM52" s="16">
        <f>SQRT(SUMXMY2(Data!$CE52:$DB52,Data!$CE$66:$DB$66))</f>
        <v>4.9251270731119341</v>
      </c>
      <c r="BN52" s="16">
        <f>SQRT(SUMXMY2(Data!$CE52:$DB52,Data!$CE$67:$DB$67))</f>
        <v>5.4320269869182294</v>
      </c>
      <c r="BO52" s="16">
        <f>SQRT(SUMXMY2(Data!$CE52:$DB52,Data!$CE$68:$DB$68))</f>
        <v>7.2135149480957326</v>
      </c>
      <c r="BP52" s="16">
        <f>SQRT(SUMXMY2(Data!$CE52:$DB52,Data!$CE$69:$DB$69))</f>
        <v>4.5110219719735269</v>
      </c>
      <c r="BQ52" s="16">
        <f>SQRT(SUMXMY2(Data!$CE52:$DB52,Data!$CE$70:$DB$70))</f>
        <v>3.5889435598684232</v>
      </c>
      <c r="BR52" s="16">
        <f>SQRT(SUMXMY2(Data!$CE52:$DB52,Data!$CE$71:$DB$71))</f>
        <v>3.889129195762933</v>
      </c>
      <c r="BS52" s="16">
        <f>SQRT(SUMXMY2(Data!$CE52:$DB52,Data!$CE$72:$DB$72))</f>
        <v>5.124811301518478</v>
      </c>
      <c r="BT52" s="16">
        <f>SQRT(SUMXMY2(Data!$CE52:$DB52,Data!$CE$73:$DB$73))</f>
        <v>5.0801304726801026</v>
      </c>
      <c r="BU52" s="16">
        <f>SQRT(SUMXMY2(Data!$CE52:$DB52,Data!$CE$74:$DB$74))</f>
        <v>4.4186549459713165</v>
      </c>
      <c r="BV52" s="16">
        <f>SQRT(SUMXMY2(Data!$CE52:$DB52,Data!$CE$75:$DB$75))</f>
        <v>4.6845086055352958</v>
      </c>
      <c r="BW52" s="16">
        <f>SQRT(SUMXMY2(Data!$CE52:$DB52,Data!$CE$76:$DB$76))</f>
        <v>6.8696228170862081</v>
      </c>
      <c r="BX52" s="16">
        <f>SQRT(SUMXMY2(Data!$CE52:$DB52,Data!$CE$77:$DB$77))</f>
        <v>6.3573817875268634</v>
      </c>
      <c r="BY52" s="16">
        <f>SQRT(SUMXMY2(Data!$CE52:$DB52,Data!$CE$78:$DB$78))</f>
        <v>5.2021457608875838</v>
      </c>
      <c r="BZ52" s="16">
        <f>SQRT(SUMXMY2(Data!$CE52:$DB52,Data!$CE$79:$DB$79))</f>
        <v>6.2280762224635895</v>
      </c>
      <c r="CA52" s="16">
        <f>SQRT(SUMXMY2(Data!$CE52:$DB52,Data!$CE$80:$DB$80))</f>
        <v>7.4885657831517802</v>
      </c>
      <c r="CB52" s="16">
        <f>SQRT(SUMXMY2(Data!$CE52:$DB52,Data!$CE$81:$DB$81))</f>
        <v>3.4161485262464772</v>
      </c>
    </row>
    <row r="53" spans="1:80" x14ac:dyDescent="0.25">
      <c r="A53" s="20" t="str">
        <f>Data!C53</f>
        <v>Porphyry1</v>
      </c>
      <c r="B53" s="16">
        <f>SQRT(SUMXMY2(Data!$CE3:$DB3,Data!$CE53:$DB53))</f>
        <v>6.0931899862736811</v>
      </c>
      <c r="C53" s="16">
        <f>SQRT(SUMXMY2(Data!$CE53:$DB53,Data!$CE$4:$DB$4))</f>
        <v>3.957236582976503</v>
      </c>
      <c r="D53" s="16">
        <f>SQRT(SUMXMY2(Data!$CE53:$DB53,Data!$CE$5:$DB$5))</f>
        <v>3.8761185269488299</v>
      </c>
      <c r="E53" s="16">
        <f>SQRT(SUMXMY2(Data!$CE53:$DB53,Data!$CE$6:$DB$6))</f>
        <v>6.5357041894626979</v>
      </c>
      <c r="F53" s="16">
        <f>SQRT(SUMXMY2(Data!$CE53:$DB53,Data!$CE$7:$DB$7))</f>
        <v>5.7455054347894947</v>
      </c>
      <c r="G53" s="16">
        <f>SQRT(SUMXMY2(Data!$CE53:$DB53,Data!$CE$8:$DB$8))</f>
        <v>5.1090414892524665</v>
      </c>
      <c r="H53" s="16">
        <f>SQRT(SUMXMY2(Data!$CE53:$DB53,Data!$CE$9:$DB$9))</f>
        <v>5.2428191407866152</v>
      </c>
      <c r="I53" s="16">
        <f>SQRT(SUMXMY2(Data!$CE53:$DB53,Data!$CE$10:$DB$10))</f>
        <v>3.4349771344019495</v>
      </c>
      <c r="J53" s="16">
        <f>SQRT(SUMXMY2(Data!$CE53:$DB53,Data!$CE$11:$DB$11))</f>
        <v>5.0273347005293303</v>
      </c>
      <c r="K53" s="16">
        <f>SQRT(SUMXMY2(Data!$CE53:$DB53,Data!$CE$12:$DB$12))</f>
        <v>4.4144977222931958</v>
      </c>
      <c r="L53" s="16">
        <f>SQRT(SUMXMY2(Data!$CE53:$DB53,Data!$CE$13:$DB$13))</f>
        <v>7.3529441756510217</v>
      </c>
      <c r="M53" s="16">
        <f>SQRT(SUMXMY2(Data!$CE53:$DB53,Data!$CE$14:$DB$14))</f>
        <v>5.5022553909897907</v>
      </c>
      <c r="N53" s="16">
        <f>SQRT(SUMXMY2(Data!$CE53:$DB53,Data!$CE$15:$DB$15))</f>
        <v>6.0464621809043306</v>
      </c>
      <c r="O53" s="16">
        <f>SQRT(SUMXMY2(Data!$CE53:$DB53,Data!$CE$16:$DB$16))</f>
        <v>4.577859981993126</v>
      </c>
      <c r="P53" s="16">
        <f>SQRT(SUMXMY2(Data!$CE53:$DB53,Data!$CE$17:$DB$17))</f>
        <v>4.1878413328631581</v>
      </c>
      <c r="Q53" s="16">
        <f>SQRT(SUMXMY2(Data!$CE53:$DB53,Data!$CE$18:$DB$18))</f>
        <v>5.8750638755547877</v>
      </c>
      <c r="R53" s="16">
        <f>SQRT(SUMXMY2(Data!$CE53:$DB53,Data!$CE$19:$DB$19))</f>
        <v>6.0551731806933917</v>
      </c>
      <c r="S53" s="16">
        <f>SQRT(SUMXMY2(Data!$CE53:$DB53,Data!$CE$20:$DB$20))</f>
        <v>4.1004342148081125</v>
      </c>
      <c r="T53" s="16">
        <f>SQRT(SUMXMY2(Data!$CE53:$DB53,Data!$CE$21:$DB$21))</f>
        <v>5.3641702409275105</v>
      </c>
      <c r="U53" s="16">
        <f>SQRT(SUMXMY2(Data!$CE53:$DB53,Data!$CE$22:$DB$22))</f>
        <v>6.1209216471728389</v>
      </c>
      <c r="V53" s="16">
        <f>SQRT(SUMXMY2(Data!$CE53:$DB53,Data!$CE$23:$DB$23))</f>
        <v>7.007753554752874</v>
      </c>
      <c r="W53" s="16">
        <f>SQRT(SUMXMY2(Data!$CE53:$DB53,Data!$CE$24:$DB$24))</f>
        <v>7.9094767040521816</v>
      </c>
      <c r="X53" s="16">
        <f>SQRT(SUMXMY2(Data!$CE53:$DB53,Data!$CE$25:$DB$25))</f>
        <v>7.5797494248275035</v>
      </c>
      <c r="Y53" s="16">
        <f>SQRT(SUMXMY2(Data!$CE53:$DB53,Data!$CE$26:$DB$26))</f>
        <v>4.5993969254752223</v>
      </c>
      <c r="Z53" s="16">
        <f>SQRT(SUMXMY2(Data!$CE53:$DB53,Data!$CE$27:$DB$27))</f>
        <v>4.0154005383363147</v>
      </c>
      <c r="AA53" s="16">
        <f>SQRT(SUMXMY2(Data!$CE53:$DB53,Data!$CE$28:$DB$28))</f>
        <v>4.8785574468078536</v>
      </c>
      <c r="AB53" s="16">
        <f>SQRT(SUMXMY2(Data!$CE53:$DB53,Data!$CE$29:$DB$29))</f>
        <v>3.4792909886744394</v>
      </c>
      <c r="AC53" s="16">
        <f>SQRT(SUMXMY2(Data!$CE53:$DB53,Data!$CE$30:$DB$30))</f>
        <v>4.1952806741785231</v>
      </c>
      <c r="AD53" s="16">
        <f>SQRT(SUMXMY2(Data!$CE53:$DB53,Data!$CE$31:$DB$31))</f>
        <v>6.2178203328901249</v>
      </c>
      <c r="AE53" s="16">
        <f>SQRT(SUMXMY2(Data!$CE53:$DB53,Data!$CE$32:$DB$32))</f>
        <v>5.6888235833280607</v>
      </c>
      <c r="AF53" s="16">
        <f>SQRT(SUMXMY2(Data!$CE53:$DB53,Data!$CE$33:$DB$33))</f>
        <v>6.373703124968908</v>
      </c>
      <c r="AG53" s="16">
        <f>SQRT(SUMXMY2(Data!$CE53:$DB53,Data!$CE$34:$DB$34))</f>
        <v>6.3976508663254057</v>
      </c>
      <c r="AH53" s="16">
        <f>SQRT(SUMXMY2(Data!$CE53:$DB53,Data!$CE$35:$DB$35))</f>
        <v>4.4252686352033352</v>
      </c>
      <c r="AI53" s="16">
        <f>SQRT(SUMXMY2(Data!$CE53:$DB53,Data!$CE$36:$DB$36))</f>
        <v>6.2997447615133684</v>
      </c>
      <c r="AJ53" s="16">
        <f>SQRT(SUMXMY2(Data!$CE53:$DB53,Data!$CE$37:$DB$37))</f>
        <v>5.9824197710534825</v>
      </c>
      <c r="AK53" s="16">
        <f>SQRT(SUMXMY2(Data!$CE53:$DB53,Data!$CE$38:$DB$38))</f>
        <v>5.9204766501742139</v>
      </c>
      <c r="AL53" s="16">
        <f>SQRT(SUMXMY2(Data!$CE53:$DB53,Data!$CE$39:$DB$39))</f>
        <v>6.5514800272311975</v>
      </c>
      <c r="AM53" s="16">
        <f>SQRT(SUMXMY2(Data!$CE53:$DB53,Data!$CE$40:$DB$40))</f>
        <v>5.6799359310422233</v>
      </c>
      <c r="AN53" s="16">
        <f>SQRT(SUMXMY2(Data!$CE53:$DB53,Data!$CE$41:$DB$41))</f>
        <v>6.7867335588268425</v>
      </c>
      <c r="AO53" s="16">
        <f>SQRT(SUMXMY2(Data!$CE53:$DB53,Data!$CE$42:$DB$42))</f>
        <v>6.2755617250270506</v>
      </c>
      <c r="AP53" s="16">
        <f>SQRT(SUMXMY2(Data!$CE53:$DB53,Data!$CE$43:$DB$43))</f>
        <v>4.9019768806215014</v>
      </c>
      <c r="AQ53" s="16">
        <f>SQRT(SUMXMY2(Data!$CE53:$DB53,Data!$CE$44:$DB$44))</f>
        <v>6.8407138656078592</v>
      </c>
      <c r="AR53" s="16">
        <f>SQRT(SUMXMY2(Data!$CE53:$DB53,Data!$CE$45:$DB$45))</f>
        <v>6.2406049676253161</v>
      </c>
      <c r="AS53" s="16">
        <f>SQRT(SUMXMY2(Data!$CE53:$DB53,Data!$CE$46:$DB$46))</f>
        <v>6.2992509906111964</v>
      </c>
      <c r="AT53" s="16">
        <f>SQRT(SUMXMY2(Data!$CE53:$DB53,Data!$CE$47:$DB$47))</f>
        <v>5.3876975157986404</v>
      </c>
      <c r="AU53" s="16">
        <f>SQRT(SUMXMY2(Data!$CE53:$DB53,Data!$CE$48:$DB$48))</f>
        <v>5.4915145565365151</v>
      </c>
      <c r="AV53" s="16">
        <f>SQRT(SUMXMY2(Data!$CE53:$DB53,Data!$CE$49:$DB$49))</f>
        <v>4.4993080416871578</v>
      </c>
      <c r="AW53" s="16">
        <f>SQRT(SUMXMY2(Data!$CE53:$DB53,Data!$CE$50:$DB$50))</f>
        <v>5.5623839331613594</v>
      </c>
      <c r="AX53" s="16">
        <f>SQRT(SUMXMY2(Data!$CE53:$DB53,Data!$CE$51:$DB$51))</f>
        <v>4.7779602689565355</v>
      </c>
      <c r="AY53" s="16">
        <f>SQRT(SUMXMY2(Data!$CE53:$DB53,Data!$CE$52:$DB$52))</f>
        <v>5.3411474801595622</v>
      </c>
      <c r="AZ53" s="16">
        <f>SQRT(SUMXMY2(Data!$CE53:$DB53,Data!$CE$53:$DB$53))</f>
        <v>0</v>
      </c>
      <c r="BA53" s="16">
        <f>SQRT(SUMXMY2(Data!$CE53:$DB53,Data!$CE$54:$DB$54))</f>
        <v>2.0432978437142029</v>
      </c>
      <c r="BB53" s="16">
        <f>SQRT(SUMXMY2(Data!$CE53:$DB53,Data!$CE$55:$DB$55))</f>
        <v>4.1913689144194617</v>
      </c>
      <c r="BC53" s="16">
        <f>SQRT(SUMXMY2(Data!$CE53:$DB53,Data!$CE$56:$DB$56))</f>
        <v>3.8811833056761729</v>
      </c>
      <c r="BD53" s="16">
        <f>SQRT(SUMXMY2(Data!$CE53:$DB53,Data!$CE$57:$DB$57))</f>
        <v>4.4363954888582855</v>
      </c>
      <c r="BE53" s="16">
        <f>SQRT(SUMXMY2(Data!$CE53:$DB53,Data!$CE$58:$DB$58))</f>
        <v>6.0983466225018592</v>
      </c>
      <c r="BF53" s="16">
        <f>SQRT(SUMXMY2(Data!$CE53:$DB53,Data!$CE$59:$DB$59))</f>
        <v>6.6321279218586113</v>
      </c>
      <c r="BG53" s="16">
        <f>SQRT(SUMXMY2(Data!$CE53:$DB53,Data!$CE$60:$DB$60))</f>
        <v>5.5347313458817879</v>
      </c>
      <c r="BH53" s="16">
        <f>SQRT(SUMXMY2(Data!$CE53:$DB53,Data!$CE$61:$DB$61))</f>
        <v>3.9675602339207332</v>
      </c>
      <c r="BI53" s="16">
        <f>SQRT(SUMXMY2(Data!$CE53:$DB53,Data!$CE$62:$DB$62))</f>
        <v>8.8875624367424404</v>
      </c>
      <c r="BJ53" s="16">
        <f>SQRT(SUMXMY2(Data!$CE53:$DB53,Data!$CE$63:$DB$63))</f>
        <v>6.0890927849550911</v>
      </c>
      <c r="BK53" s="16">
        <f>SQRT(SUMXMY2(Data!$CE53:$DB53,Data!$CE$64:$DB$64))</f>
        <v>6.951383314512416</v>
      </c>
      <c r="BL53" s="16">
        <f>SQRT(SUMXMY2(Data!$CE53:$DB53,Data!$CE$65:$DB$65))</f>
        <v>5.0135485866117175</v>
      </c>
      <c r="BM53" s="16">
        <f>SQRT(SUMXMY2(Data!$CE53:$DB53,Data!$CE$66:$DB$66))</f>
        <v>3.911150809602399</v>
      </c>
      <c r="BN53" s="16">
        <f>SQRT(SUMXMY2(Data!$CE53:$DB53,Data!$CE$67:$DB$67))</f>
        <v>3.6489578069140745</v>
      </c>
      <c r="BO53" s="16">
        <f>SQRT(SUMXMY2(Data!$CE53:$DB53,Data!$CE$68:$DB$68))</f>
        <v>6.3644103904823899</v>
      </c>
      <c r="BP53" s="16">
        <f>SQRT(SUMXMY2(Data!$CE53:$DB53,Data!$CE$69:$DB$69))</f>
        <v>5.8550187584105293</v>
      </c>
      <c r="BQ53" s="16">
        <f>SQRT(SUMXMY2(Data!$CE53:$DB53,Data!$CE$70:$DB$70))</f>
        <v>5.9408745293335388</v>
      </c>
      <c r="BR53" s="16">
        <f>SQRT(SUMXMY2(Data!$CE53:$DB53,Data!$CE$71:$DB$71))</f>
        <v>6.1901718803421693</v>
      </c>
      <c r="BS53" s="16">
        <f>SQRT(SUMXMY2(Data!$CE53:$DB53,Data!$CE$72:$DB$72))</f>
        <v>5.8428322238788528</v>
      </c>
      <c r="BT53" s="16">
        <f>SQRT(SUMXMY2(Data!$CE53:$DB53,Data!$CE$73:$DB$73))</f>
        <v>5.4733475955264836</v>
      </c>
      <c r="BU53" s="16">
        <f>SQRT(SUMXMY2(Data!$CE53:$DB53,Data!$CE$74:$DB$74))</f>
        <v>6.5271299171715098</v>
      </c>
      <c r="BV53" s="16">
        <f>SQRT(SUMXMY2(Data!$CE53:$DB53,Data!$CE$75:$DB$75))</f>
        <v>3.1842028845451082</v>
      </c>
      <c r="BW53" s="16">
        <f>SQRT(SUMXMY2(Data!$CE53:$DB53,Data!$CE$76:$DB$76))</f>
        <v>2.732864308593236</v>
      </c>
      <c r="BX53" s="16">
        <f>SQRT(SUMXMY2(Data!$CE53:$DB53,Data!$CE$77:$DB$77))</f>
        <v>5.1360130052454211</v>
      </c>
      <c r="BY53" s="16">
        <f>SQRT(SUMXMY2(Data!$CE53:$DB53,Data!$CE$78:$DB$78))</f>
        <v>6.4984522524926467</v>
      </c>
      <c r="BZ53" s="16">
        <f>SQRT(SUMXMY2(Data!$CE53:$DB53,Data!$CE$79:$DB$79))</f>
        <v>3.5825886671862537</v>
      </c>
      <c r="CA53" s="16">
        <f>SQRT(SUMXMY2(Data!$CE53:$DB53,Data!$CE$80:$DB$80))</f>
        <v>7.5531921693386455</v>
      </c>
      <c r="CB53" s="16">
        <f>SQRT(SUMXMY2(Data!$CE53:$DB53,Data!$CE$81:$DB$81))</f>
        <v>5.892129031897916</v>
      </c>
    </row>
    <row r="54" spans="1:80" x14ac:dyDescent="0.25">
      <c r="A54" s="20" t="str">
        <f>Data!C54</f>
        <v>Porphyry2</v>
      </c>
      <c r="B54" s="16">
        <f>SQRT(SUMXMY2(Data!$CE3:$DB3,Data!$CE54:$DB54))</f>
        <v>6.3772261816713334</v>
      </c>
      <c r="C54" s="16">
        <f>SQRT(SUMXMY2(Data!$CE54:$DB54,Data!$CE$4:$DB$4))</f>
        <v>4.1417419407855327</v>
      </c>
      <c r="D54" s="16">
        <f>SQRT(SUMXMY2(Data!$CE54:$DB54,Data!$CE$5:$DB$5))</f>
        <v>3.6448531996868323</v>
      </c>
      <c r="E54" s="16">
        <f>SQRT(SUMXMY2(Data!$CE54:$DB54,Data!$CE$6:$DB$6))</f>
        <v>6.8400442680615665</v>
      </c>
      <c r="F54" s="16">
        <f>SQRT(SUMXMY2(Data!$CE54:$DB54,Data!$CE$7:$DB$7))</f>
        <v>5.7068202722566559</v>
      </c>
      <c r="G54" s="16">
        <f>SQRT(SUMXMY2(Data!$CE54:$DB54,Data!$CE$8:$DB$8))</f>
        <v>5.8059372021645865</v>
      </c>
      <c r="H54" s="16">
        <f>SQRT(SUMXMY2(Data!$CE54:$DB54,Data!$CE$9:$DB$9))</f>
        <v>4.9518830710602346</v>
      </c>
      <c r="I54" s="16">
        <f>SQRT(SUMXMY2(Data!$CE54:$DB54,Data!$CE$10:$DB$10))</f>
        <v>3.8178035793991092</v>
      </c>
      <c r="J54" s="16">
        <f>SQRT(SUMXMY2(Data!$CE54:$DB54,Data!$CE$11:$DB$11))</f>
        <v>5.5097191316456549</v>
      </c>
      <c r="K54" s="16">
        <f>SQRT(SUMXMY2(Data!$CE54:$DB54,Data!$CE$12:$DB$12))</f>
        <v>4.3694980903102794</v>
      </c>
      <c r="L54" s="16">
        <f>SQRT(SUMXMY2(Data!$CE54:$DB54,Data!$CE$13:$DB$13))</f>
        <v>6.7557676061978187</v>
      </c>
      <c r="M54" s="16">
        <f>SQRT(SUMXMY2(Data!$CE54:$DB54,Data!$CE$14:$DB$14))</f>
        <v>5.5741967226794458</v>
      </c>
      <c r="N54" s="16">
        <f>SQRT(SUMXMY2(Data!$CE54:$DB54,Data!$CE$15:$DB$15))</f>
        <v>6.1846419649469251</v>
      </c>
      <c r="O54" s="16">
        <f>SQRT(SUMXMY2(Data!$CE54:$DB54,Data!$CE$16:$DB$16))</f>
        <v>4.1120616870377003</v>
      </c>
      <c r="P54" s="16">
        <f>SQRT(SUMXMY2(Data!$CE54:$DB54,Data!$CE$17:$DB$17))</f>
        <v>3.8693389770954552</v>
      </c>
      <c r="Q54" s="16">
        <f>SQRT(SUMXMY2(Data!$CE54:$DB54,Data!$CE$18:$DB$18))</f>
        <v>6.3622109754945964</v>
      </c>
      <c r="R54" s="16">
        <f>SQRT(SUMXMY2(Data!$CE54:$DB54,Data!$CE$19:$DB$19))</f>
        <v>6.8146150937201133</v>
      </c>
      <c r="S54" s="16">
        <f>SQRT(SUMXMY2(Data!$CE54:$DB54,Data!$CE$20:$DB$20))</f>
        <v>5.1160059835327161</v>
      </c>
      <c r="T54" s="16">
        <f>SQRT(SUMXMY2(Data!$CE54:$DB54,Data!$CE$21:$DB$21))</f>
        <v>6.1035079030128783</v>
      </c>
      <c r="U54" s="16">
        <f>SQRT(SUMXMY2(Data!$CE54:$DB54,Data!$CE$22:$DB$22))</f>
        <v>6.3237949365248127</v>
      </c>
      <c r="V54" s="16">
        <f>SQRT(SUMXMY2(Data!$CE54:$DB54,Data!$CE$23:$DB$23))</f>
        <v>6.7995281850982554</v>
      </c>
      <c r="W54" s="16">
        <f>SQRT(SUMXMY2(Data!$CE54:$DB54,Data!$CE$24:$DB$24))</f>
        <v>7.8461029833876283</v>
      </c>
      <c r="X54" s="16">
        <f>SQRT(SUMXMY2(Data!$CE54:$DB54,Data!$CE$25:$DB$25))</f>
        <v>7.8343123049914398</v>
      </c>
      <c r="Y54" s="16">
        <f>SQRT(SUMXMY2(Data!$CE54:$DB54,Data!$CE$26:$DB$26))</f>
        <v>5.5815696750067243</v>
      </c>
      <c r="Z54" s="16">
        <f>SQRT(SUMXMY2(Data!$CE54:$DB54,Data!$CE$27:$DB$27))</f>
        <v>4.7999071155046913</v>
      </c>
      <c r="AA54" s="16">
        <f>SQRT(SUMXMY2(Data!$CE54:$DB54,Data!$CE$28:$DB$28))</f>
        <v>4.8863431279519931</v>
      </c>
      <c r="AB54" s="16">
        <f>SQRT(SUMXMY2(Data!$CE54:$DB54,Data!$CE$29:$DB$29))</f>
        <v>2.9565366168879978</v>
      </c>
      <c r="AC54" s="16">
        <f>SQRT(SUMXMY2(Data!$CE54:$DB54,Data!$CE$30:$DB$30))</f>
        <v>3.8736062613404165</v>
      </c>
      <c r="AD54" s="16">
        <f>SQRT(SUMXMY2(Data!$CE54:$DB54,Data!$CE$31:$DB$31))</f>
        <v>6.6042608164420944</v>
      </c>
      <c r="AE54" s="16">
        <f>SQRT(SUMXMY2(Data!$CE54:$DB54,Data!$CE$32:$DB$32))</f>
        <v>6.059498015758936</v>
      </c>
      <c r="AF54" s="16">
        <f>SQRT(SUMXMY2(Data!$CE54:$DB54,Data!$CE$33:$DB$33))</f>
        <v>6.5477278944923762</v>
      </c>
      <c r="AG54" s="16">
        <f>SQRT(SUMXMY2(Data!$CE54:$DB54,Data!$CE$34:$DB$34))</f>
        <v>6.7863428113919966</v>
      </c>
      <c r="AH54" s="16">
        <f>SQRT(SUMXMY2(Data!$CE54:$DB54,Data!$CE$35:$DB$35))</f>
        <v>5.3636321234218638</v>
      </c>
      <c r="AI54" s="16">
        <f>SQRT(SUMXMY2(Data!$CE54:$DB54,Data!$CE$36:$DB$36))</f>
        <v>6.5828551058589486</v>
      </c>
      <c r="AJ54" s="16">
        <f>SQRT(SUMXMY2(Data!$CE54:$DB54,Data!$CE$37:$DB$37))</f>
        <v>6.6826832829469689</v>
      </c>
      <c r="AK54" s="16">
        <f>SQRT(SUMXMY2(Data!$CE54:$DB54,Data!$CE$38:$DB$38))</f>
        <v>5.1655871786127348</v>
      </c>
      <c r="AL54" s="16">
        <f>SQRT(SUMXMY2(Data!$CE54:$DB54,Data!$CE$39:$DB$39))</f>
        <v>6.1947377054645827</v>
      </c>
      <c r="AM54" s="16">
        <f>SQRT(SUMXMY2(Data!$CE54:$DB54,Data!$CE$40:$DB$40))</f>
        <v>5.4511387471231396</v>
      </c>
      <c r="AN54" s="16">
        <f>SQRT(SUMXMY2(Data!$CE54:$DB54,Data!$CE$41:$DB$41))</f>
        <v>6.9223622886318514</v>
      </c>
      <c r="AO54" s="16">
        <f>SQRT(SUMXMY2(Data!$CE54:$DB54,Data!$CE$42:$DB$42))</f>
        <v>7.1006486815426877</v>
      </c>
      <c r="AP54" s="16">
        <f>SQRT(SUMXMY2(Data!$CE54:$DB54,Data!$CE$43:$DB$43))</f>
        <v>5.1077489626408266</v>
      </c>
      <c r="AQ54" s="16">
        <f>SQRT(SUMXMY2(Data!$CE54:$DB54,Data!$CE$44:$DB$44))</f>
        <v>6.6933029282443721</v>
      </c>
      <c r="AR54" s="16">
        <f>SQRT(SUMXMY2(Data!$CE54:$DB54,Data!$CE$45:$DB$45))</f>
        <v>6.7407944703272724</v>
      </c>
      <c r="AS54" s="16">
        <f>SQRT(SUMXMY2(Data!$CE54:$DB54,Data!$CE$46:$DB$46))</f>
        <v>6.7763809450822263</v>
      </c>
      <c r="AT54" s="16">
        <f>SQRT(SUMXMY2(Data!$CE54:$DB54,Data!$CE$47:$DB$47))</f>
        <v>5.8620862320296325</v>
      </c>
      <c r="AU54" s="16">
        <f>SQRT(SUMXMY2(Data!$CE54:$DB54,Data!$CE$48:$DB$48))</f>
        <v>5.6464288972902485</v>
      </c>
      <c r="AV54" s="16">
        <f>SQRT(SUMXMY2(Data!$CE54:$DB54,Data!$CE$49:$DB$49))</f>
        <v>5.7416739060123216</v>
      </c>
      <c r="AW54" s="16">
        <f>SQRT(SUMXMY2(Data!$CE54:$DB54,Data!$CE$50:$DB$50))</f>
        <v>6.8097028641690196</v>
      </c>
      <c r="AX54" s="16">
        <f>SQRT(SUMXMY2(Data!$CE54:$DB54,Data!$CE$51:$DB$51))</f>
        <v>5.4874793347275101</v>
      </c>
      <c r="AY54" s="16">
        <f>SQRT(SUMXMY2(Data!$CE54:$DB54,Data!$CE$52:$DB$52))</f>
        <v>6.4707918230879526</v>
      </c>
      <c r="AZ54" s="16">
        <f>SQRT(SUMXMY2(Data!$CE54:$DB54,Data!$CE$53:$DB$53))</f>
        <v>2.0432978437142029</v>
      </c>
      <c r="BA54" s="16">
        <f>SQRT(SUMXMY2(Data!$CE54:$DB54,Data!$CE$54:$DB$54))</f>
        <v>0</v>
      </c>
      <c r="BB54" s="16">
        <f>SQRT(SUMXMY2(Data!$CE54:$DB54,Data!$CE$55:$DB$55))</f>
        <v>3.5538379597120158</v>
      </c>
      <c r="BC54" s="16">
        <f>SQRT(SUMXMY2(Data!$CE54:$DB54,Data!$CE$56:$DB$56))</f>
        <v>3.709350240235362</v>
      </c>
      <c r="BD54" s="16">
        <f>SQRT(SUMXMY2(Data!$CE54:$DB54,Data!$CE$57:$DB$57))</f>
        <v>4.2323992031876854</v>
      </c>
      <c r="BE54" s="16">
        <f>SQRT(SUMXMY2(Data!$CE54:$DB54,Data!$CE$58:$DB$58))</f>
        <v>6.4628736790405688</v>
      </c>
      <c r="BF54" s="16">
        <f>SQRT(SUMXMY2(Data!$CE54:$DB54,Data!$CE$59:$DB$59))</f>
        <v>6.6694898128026763</v>
      </c>
      <c r="BG54" s="16">
        <f>SQRT(SUMXMY2(Data!$CE54:$DB54,Data!$CE$60:$DB$60))</f>
        <v>5.7610080830891999</v>
      </c>
      <c r="BH54" s="16">
        <f>SQRT(SUMXMY2(Data!$CE54:$DB54,Data!$CE$61:$DB$61))</f>
        <v>4.5147156013102041</v>
      </c>
      <c r="BI54" s="16">
        <f>SQRT(SUMXMY2(Data!$CE54:$DB54,Data!$CE$62:$DB$62))</f>
        <v>9.0392635797932854</v>
      </c>
      <c r="BJ54" s="16">
        <f>SQRT(SUMXMY2(Data!$CE54:$DB54,Data!$CE$63:$DB$63))</f>
        <v>6.1363469738392782</v>
      </c>
      <c r="BK54" s="16">
        <f>SQRT(SUMXMY2(Data!$CE54:$DB54,Data!$CE$64:$DB$64))</f>
        <v>7.2314063015796117</v>
      </c>
      <c r="BL54" s="16">
        <f>SQRT(SUMXMY2(Data!$CE54:$DB54,Data!$CE$65:$DB$65))</f>
        <v>5.4002905269237642</v>
      </c>
      <c r="BM54" s="16">
        <f>SQRT(SUMXMY2(Data!$CE54:$DB54,Data!$CE$66:$DB$66))</f>
        <v>4.0502426146588508</v>
      </c>
      <c r="BN54" s="16">
        <f>SQRT(SUMXMY2(Data!$CE54:$DB54,Data!$CE$67:$DB$67))</f>
        <v>4.3179722464481625</v>
      </c>
      <c r="BO54" s="16">
        <f>SQRT(SUMXMY2(Data!$CE54:$DB54,Data!$CE$68:$DB$68))</f>
        <v>6.6492156512971849</v>
      </c>
      <c r="BP54" s="16">
        <f>SQRT(SUMXMY2(Data!$CE54:$DB54,Data!$CE$69:$DB$69))</f>
        <v>6.8755866056000405</v>
      </c>
      <c r="BQ54" s="16">
        <f>SQRT(SUMXMY2(Data!$CE54:$DB54,Data!$CE$70:$DB$70))</f>
        <v>6.7547886827754331</v>
      </c>
      <c r="BR54" s="16">
        <f>SQRT(SUMXMY2(Data!$CE54:$DB54,Data!$CE$71:$DB$71))</f>
        <v>7.0180095780080949</v>
      </c>
      <c r="BS54" s="16">
        <f>SQRT(SUMXMY2(Data!$CE54:$DB54,Data!$CE$72:$DB$72))</f>
        <v>6.3120449980299309</v>
      </c>
      <c r="BT54" s="16">
        <f>SQRT(SUMXMY2(Data!$CE54:$DB54,Data!$CE$73:$DB$73))</f>
        <v>6.2633857016226218</v>
      </c>
      <c r="BU54" s="16">
        <f>SQRT(SUMXMY2(Data!$CE54:$DB54,Data!$CE$74:$DB$74))</f>
        <v>7.1213605054051596</v>
      </c>
      <c r="BV54" s="16">
        <f>SQRT(SUMXMY2(Data!$CE54:$DB54,Data!$CE$75:$DB$75))</f>
        <v>4.1675856834975145</v>
      </c>
      <c r="BW54" s="16">
        <f>SQRT(SUMXMY2(Data!$CE54:$DB54,Data!$CE$76:$DB$76))</f>
        <v>2.0238739648298876</v>
      </c>
      <c r="BX54" s="16">
        <f>SQRT(SUMXMY2(Data!$CE54:$DB54,Data!$CE$77:$DB$77))</f>
        <v>5.481774833374863</v>
      </c>
      <c r="BY54" s="16">
        <f>SQRT(SUMXMY2(Data!$CE54:$DB54,Data!$CE$78:$DB$78))</f>
        <v>6.7704960020009004</v>
      </c>
      <c r="BZ54" s="16">
        <f>SQRT(SUMXMY2(Data!$CE54:$DB54,Data!$CE$79:$DB$79))</f>
        <v>3.9112567969992025</v>
      </c>
      <c r="CA54" s="16">
        <f>SQRT(SUMXMY2(Data!$CE54:$DB54,Data!$CE$80:$DB$80))</f>
        <v>7.7074610195394726</v>
      </c>
      <c r="CB54" s="16">
        <f>SQRT(SUMXMY2(Data!$CE54:$DB54,Data!$CE$81:$DB$81))</f>
        <v>6.7092023708985993</v>
      </c>
    </row>
    <row r="55" spans="1:80" x14ac:dyDescent="0.25">
      <c r="A55" s="20" t="str">
        <f>Data!C55</f>
        <v>Jupiter1</v>
      </c>
      <c r="B55" s="16">
        <f>SQRT(SUMXMY2(Data!$CE3:$DB3,Data!$CE55:$DB55))</f>
        <v>5.8560923732658363</v>
      </c>
      <c r="C55" s="16">
        <f>SQRT(SUMXMY2(Data!$CE55:$DB55,Data!$CE$4:$DB$4))</f>
        <v>4.640933068324963</v>
      </c>
      <c r="D55" s="16">
        <f>SQRT(SUMXMY2(Data!$CE55:$DB55,Data!$CE$5:$DB$5))</f>
        <v>4.8061506362633137</v>
      </c>
      <c r="E55" s="16">
        <f>SQRT(SUMXMY2(Data!$CE55:$DB55,Data!$CE$6:$DB$6))</f>
        <v>6.4243068323038193</v>
      </c>
      <c r="F55" s="16">
        <f>SQRT(SUMXMY2(Data!$CE55:$DB55,Data!$CE$7:$DB$7))</f>
        <v>6.6458273774137178</v>
      </c>
      <c r="G55" s="16">
        <f>SQRT(SUMXMY2(Data!$CE55:$DB55,Data!$CE$8:$DB$8))</f>
        <v>6.9380291634589391</v>
      </c>
      <c r="H55" s="16">
        <f>SQRT(SUMXMY2(Data!$CE55:$DB55,Data!$CE$9:$DB$9))</f>
        <v>3.5454932165223552</v>
      </c>
      <c r="I55" s="16">
        <f>SQRT(SUMXMY2(Data!$CE55:$DB55,Data!$CE$10:$DB$10))</f>
        <v>4.3679804487664553</v>
      </c>
      <c r="J55" s="16">
        <f>SQRT(SUMXMY2(Data!$CE55:$DB55,Data!$CE$11:$DB$11))</f>
        <v>6.1215587206183226</v>
      </c>
      <c r="K55" s="16">
        <f>SQRT(SUMXMY2(Data!$CE55:$DB55,Data!$CE$12:$DB$12))</f>
        <v>4.3525832574065646</v>
      </c>
      <c r="L55" s="16">
        <f>SQRT(SUMXMY2(Data!$CE55:$DB55,Data!$CE$13:$DB$13))</f>
        <v>6.6213858251309157</v>
      </c>
      <c r="M55" s="16">
        <f>SQRT(SUMXMY2(Data!$CE55:$DB55,Data!$CE$14:$DB$14))</f>
        <v>5.3992743252444182</v>
      </c>
      <c r="N55" s="16">
        <f>SQRT(SUMXMY2(Data!$CE55:$DB55,Data!$CE$15:$DB$15))</f>
        <v>5.9946159068198392</v>
      </c>
      <c r="O55" s="16">
        <f>SQRT(SUMXMY2(Data!$CE55:$DB55,Data!$CE$16:$DB$16))</f>
        <v>6.0495492184749846</v>
      </c>
      <c r="P55" s="16">
        <f>SQRT(SUMXMY2(Data!$CE55:$DB55,Data!$CE$17:$DB$17))</f>
        <v>5.9379588619488191</v>
      </c>
      <c r="Q55" s="16">
        <f>SQRT(SUMXMY2(Data!$CE55:$DB55,Data!$CE$18:$DB$18))</f>
        <v>7.5556599113100873</v>
      </c>
      <c r="R55" s="16">
        <f>SQRT(SUMXMY2(Data!$CE55:$DB55,Data!$CE$19:$DB$19))</f>
        <v>7.6845674424070127</v>
      </c>
      <c r="S55" s="16">
        <f>SQRT(SUMXMY2(Data!$CE55:$DB55,Data!$CE$20:$DB$20))</f>
        <v>6.3311222857271732</v>
      </c>
      <c r="T55" s="16">
        <f>SQRT(SUMXMY2(Data!$CE55:$DB55,Data!$CE$21:$DB$21))</f>
        <v>7.4955709499218592</v>
      </c>
      <c r="U55" s="16">
        <f>SQRT(SUMXMY2(Data!$CE55:$DB55,Data!$CE$22:$DB$22))</f>
        <v>6.1068414967238605</v>
      </c>
      <c r="V55" s="16">
        <f>SQRT(SUMXMY2(Data!$CE55:$DB55,Data!$CE$23:$DB$23))</f>
        <v>6.5297698207478305</v>
      </c>
      <c r="W55" s="16">
        <f>SQRT(SUMXMY2(Data!$CE55:$DB55,Data!$CE$24:$DB$24))</f>
        <v>8.9984907453951308</v>
      </c>
      <c r="X55" s="16">
        <f>SQRT(SUMXMY2(Data!$CE55:$DB55,Data!$CE$25:$DB$25))</f>
        <v>7.5421188675204904</v>
      </c>
      <c r="Y55" s="16">
        <f>SQRT(SUMXMY2(Data!$CE55:$DB55,Data!$CE$26:$DB$26))</f>
        <v>7.1913302025860242</v>
      </c>
      <c r="Z55" s="16">
        <f>SQRT(SUMXMY2(Data!$CE55:$DB55,Data!$CE$27:$DB$27))</f>
        <v>7.11875486980846</v>
      </c>
      <c r="AA55" s="16">
        <f>SQRT(SUMXMY2(Data!$CE55:$DB55,Data!$CE$28:$DB$28))</f>
        <v>5.4476300999619705</v>
      </c>
      <c r="AB55" s="16">
        <f>SQRT(SUMXMY2(Data!$CE55:$DB55,Data!$CE$29:$DB$29))</f>
        <v>4.2523936814125216</v>
      </c>
      <c r="AC55" s="16">
        <f>SQRT(SUMXMY2(Data!$CE55:$DB55,Data!$CE$30:$DB$30))</f>
        <v>5.359796101488751</v>
      </c>
      <c r="AD55" s="16">
        <f>SQRT(SUMXMY2(Data!$CE55:$DB55,Data!$CE$31:$DB$31))</f>
        <v>8.4448390655682743</v>
      </c>
      <c r="AE55" s="16">
        <f>SQRT(SUMXMY2(Data!$CE55:$DB55,Data!$CE$32:$DB$32))</f>
        <v>6.8396454332268526</v>
      </c>
      <c r="AF55" s="16">
        <f>SQRT(SUMXMY2(Data!$CE55:$DB55,Data!$CE$33:$DB$33))</f>
        <v>7.4215317346228087</v>
      </c>
      <c r="AG55" s="16">
        <f>SQRT(SUMXMY2(Data!$CE55:$DB55,Data!$CE$34:$DB$34))</f>
        <v>8.6522695405359933</v>
      </c>
      <c r="AH55" s="16">
        <f>SQRT(SUMXMY2(Data!$CE55:$DB55,Data!$CE$35:$DB$35))</f>
        <v>7.0722721306015774</v>
      </c>
      <c r="AI55" s="16">
        <f>SQRT(SUMXMY2(Data!$CE55:$DB55,Data!$CE$36:$DB$36))</f>
        <v>7.7068133286271951</v>
      </c>
      <c r="AJ55" s="16">
        <f>SQRT(SUMXMY2(Data!$CE55:$DB55,Data!$CE$37:$DB$37))</f>
        <v>8.5141371100765646</v>
      </c>
      <c r="AK55" s="16">
        <f>SQRT(SUMXMY2(Data!$CE55:$DB55,Data!$CE$38:$DB$38))</f>
        <v>5.6685133334900319</v>
      </c>
      <c r="AL55" s="16">
        <f>SQRT(SUMXMY2(Data!$CE55:$DB55,Data!$CE$39:$DB$39))</f>
        <v>7.0585989939428568</v>
      </c>
      <c r="AM55" s="16">
        <f>SQRT(SUMXMY2(Data!$CE55:$DB55,Data!$CE$40:$DB$40))</f>
        <v>6.4656191662254434</v>
      </c>
      <c r="AN55" s="16">
        <f>SQRT(SUMXMY2(Data!$CE55:$DB55,Data!$CE$41:$DB$41))</f>
        <v>8.4467069262118848</v>
      </c>
      <c r="AO55" s="16">
        <f>SQRT(SUMXMY2(Data!$CE55:$DB55,Data!$CE$42:$DB$42))</f>
        <v>8.538309291632185</v>
      </c>
      <c r="AP55" s="16">
        <f>SQRT(SUMXMY2(Data!$CE55:$DB55,Data!$CE$43:$DB$43))</f>
        <v>5.0689648643210354</v>
      </c>
      <c r="AQ55" s="16">
        <f>SQRT(SUMXMY2(Data!$CE55:$DB55,Data!$CE$44:$DB$44))</f>
        <v>7.3808598898958593</v>
      </c>
      <c r="AR55" s="16">
        <f>SQRT(SUMXMY2(Data!$CE55:$DB55,Data!$CE$45:$DB$45))</f>
        <v>8.5383116249274238</v>
      </c>
      <c r="AS55" s="16">
        <f>SQRT(SUMXMY2(Data!$CE55:$DB55,Data!$CE$46:$DB$46))</f>
        <v>8.5734718048485821</v>
      </c>
      <c r="AT55" s="16">
        <f>SQRT(SUMXMY2(Data!$CE55:$DB55,Data!$CE$47:$DB$47))</f>
        <v>6.8305408782464401</v>
      </c>
      <c r="AU55" s="16">
        <f>SQRT(SUMXMY2(Data!$CE55:$DB55,Data!$CE$48:$DB$48))</f>
        <v>6.4782459423373746</v>
      </c>
      <c r="AV55" s="16">
        <f>SQRT(SUMXMY2(Data!$CE55:$DB55,Data!$CE$49:$DB$49))</f>
        <v>7.1272293036954286</v>
      </c>
      <c r="AW55" s="16">
        <f>SQRT(SUMXMY2(Data!$CE55:$DB55,Data!$CE$50:$DB$50))</f>
        <v>7.8418818775578796</v>
      </c>
      <c r="AX55" s="16">
        <f>SQRT(SUMXMY2(Data!$CE55:$DB55,Data!$CE$51:$DB$51))</f>
        <v>7.1171785202680127</v>
      </c>
      <c r="AY55" s="16">
        <f>SQRT(SUMXMY2(Data!$CE55:$DB55,Data!$CE$52:$DB$52))</f>
        <v>7.3486273895752205</v>
      </c>
      <c r="AZ55" s="16">
        <f>SQRT(SUMXMY2(Data!$CE55:$DB55,Data!$CE$53:$DB$53))</f>
        <v>4.1913689144194617</v>
      </c>
      <c r="BA55" s="16">
        <f>SQRT(SUMXMY2(Data!$CE55:$DB55,Data!$CE$54:$DB$54))</f>
        <v>3.5538379597120158</v>
      </c>
      <c r="BB55" s="16">
        <f>SQRT(SUMXMY2(Data!$CE55:$DB55,Data!$CE$55:$DB$55))</f>
        <v>0</v>
      </c>
      <c r="BC55" s="16">
        <f>SQRT(SUMXMY2(Data!$CE55:$DB55,Data!$CE$56:$DB$56))</f>
        <v>2.2261121104857411</v>
      </c>
      <c r="BD55" s="16">
        <f>SQRT(SUMXMY2(Data!$CE55:$DB55,Data!$CE$57:$DB$57))</f>
        <v>4.4999126311821316</v>
      </c>
      <c r="BE55" s="16">
        <f>SQRT(SUMXMY2(Data!$CE55:$DB55,Data!$CE$58:$DB$58))</f>
        <v>6.6657290069155337</v>
      </c>
      <c r="BF55" s="16">
        <f>SQRT(SUMXMY2(Data!$CE55:$DB55,Data!$CE$59:$DB$59))</f>
        <v>7.1726881421390605</v>
      </c>
      <c r="BG55" s="16">
        <f>SQRT(SUMXMY2(Data!$CE55:$DB55,Data!$CE$60:$DB$60))</f>
        <v>5.9594698149573366</v>
      </c>
      <c r="BH55" s="16">
        <f>SQRT(SUMXMY2(Data!$CE55:$DB55,Data!$CE$61:$DB$61))</f>
        <v>5.8028650311092971</v>
      </c>
      <c r="BI55" s="16">
        <f>SQRT(SUMXMY2(Data!$CE55:$DB55,Data!$CE$62:$DB$62))</f>
        <v>10.320190464899115</v>
      </c>
      <c r="BJ55" s="16">
        <f>SQRT(SUMXMY2(Data!$CE55:$DB55,Data!$CE$63:$DB$63))</f>
        <v>7.4171971807326287</v>
      </c>
      <c r="BK55" s="16">
        <f>SQRT(SUMXMY2(Data!$CE55:$DB55,Data!$CE$64:$DB$64))</f>
        <v>7.9081292075760992</v>
      </c>
      <c r="BL55" s="16">
        <f>SQRT(SUMXMY2(Data!$CE55:$DB55,Data!$CE$65:$DB$65))</f>
        <v>6.6324063812500382</v>
      </c>
      <c r="BM55" s="16">
        <f>SQRT(SUMXMY2(Data!$CE55:$DB55,Data!$CE$66:$DB$66))</f>
        <v>4.9328029938938975</v>
      </c>
      <c r="BN55" s="16">
        <f>SQRT(SUMXMY2(Data!$CE55:$DB55,Data!$CE$67:$DB$67))</f>
        <v>6.0007717856149947</v>
      </c>
      <c r="BO55" s="16">
        <f>SQRT(SUMXMY2(Data!$CE55:$DB55,Data!$CE$68:$DB$68))</f>
        <v>7.0134763537068219</v>
      </c>
      <c r="BP55" s="16">
        <f>SQRT(SUMXMY2(Data!$CE55:$DB55,Data!$CE$69:$DB$69))</f>
        <v>7.6165381860784889</v>
      </c>
      <c r="BQ55" s="16">
        <f>SQRT(SUMXMY2(Data!$CE55:$DB55,Data!$CE$70:$DB$70))</f>
        <v>7.9947799239308317</v>
      </c>
      <c r="BR55" s="16">
        <f>SQRT(SUMXMY2(Data!$CE55:$DB55,Data!$CE$71:$DB$71))</f>
        <v>8.0736457523112399</v>
      </c>
      <c r="BS55" s="16">
        <f>SQRT(SUMXMY2(Data!$CE55:$DB55,Data!$CE$72:$DB$72))</f>
        <v>7.5852952862893694</v>
      </c>
      <c r="BT55" s="16">
        <f>SQRT(SUMXMY2(Data!$CE55:$DB55,Data!$CE$73:$DB$73))</f>
        <v>6.9565323096108944</v>
      </c>
      <c r="BU55" s="16">
        <f>SQRT(SUMXMY2(Data!$CE55:$DB55,Data!$CE$74:$DB$74))</f>
        <v>8.348387496496855</v>
      </c>
      <c r="BV55" s="16">
        <f>SQRT(SUMXMY2(Data!$CE55:$DB55,Data!$CE$75:$DB$75))</f>
        <v>5.5084409195944062</v>
      </c>
      <c r="BW55" s="16">
        <f>SQRT(SUMXMY2(Data!$CE55:$DB55,Data!$CE$76:$DB$76))</f>
        <v>2.8120206054115338</v>
      </c>
      <c r="BX55" s="16">
        <f>SQRT(SUMXMY2(Data!$CE55:$DB55,Data!$CE$77:$DB$77))</f>
        <v>7.2880387847630992</v>
      </c>
      <c r="BY55" s="16">
        <f>SQRT(SUMXMY2(Data!$CE55:$DB55,Data!$CE$78:$DB$78))</f>
        <v>7.6430438458734988</v>
      </c>
      <c r="BZ55" s="16">
        <f>SQRT(SUMXMY2(Data!$CE55:$DB55,Data!$CE$79:$DB$79))</f>
        <v>5.6860048772972176</v>
      </c>
      <c r="CA55" s="16">
        <f>SQRT(SUMXMY2(Data!$CE55:$DB55,Data!$CE$80:$DB$80))</f>
        <v>9.5010016304945584</v>
      </c>
      <c r="CB55" s="16">
        <f>SQRT(SUMXMY2(Data!$CE55:$DB55,Data!$CE$81:$DB$81))</f>
        <v>7.4331922917606041</v>
      </c>
    </row>
    <row r="56" spans="1:80" x14ac:dyDescent="0.25">
      <c r="A56" s="20" t="str">
        <f>Data!C56</f>
        <v>Jupiter2</v>
      </c>
      <c r="B56" s="16">
        <f>SQRT(SUMXMY2(Data!$CE3:$DB3,Data!$CE56:$DB56))</f>
        <v>5.5008628497891712</v>
      </c>
      <c r="C56" s="16">
        <f>SQRT(SUMXMY2(Data!$CE56:$DB56,Data!$CE$4:$DB$4))</f>
        <v>4.7452033370479798</v>
      </c>
      <c r="D56" s="16">
        <f>SQRT(SUMXMY2(Data!$CE56:$DB56,Data!$CE$5:$DB$5))</f>
        <v>4.5005801706299637</v>
      </c>
      <c r="E56" s="16">
        <f>SQRT(SUMXMY2(Data!$CE56:$DB56,Data!$CE$6:$DB$6))</f>
        <v>5.9533234724280613</v>
      </c>
      <c r="F56" s="16">
        <f>SQRT(SUMXMY2(Data!$CE56:$DB56,Data!$CE$7:$DB$7))</f>
        <v>6.3765088970891837</v>
      </c>
      <c r="G56" s="16">
        <f>SQRT(SUMXMY2(Data!$CE56:$DB56,Data!$CE$8:$DB$8))</f>
        <v>6.8376618168954248</v>
      </c>
      <c r="H56" s="16">
        <f>SQRT(SUMXMY2(Data!$CE56:$DB56,Data!$CE$9:$DB$9))</f>
        <v>4.3012158908847224</v>
      </c>
      <c r="I56" s="16">
        <f>SQRT(SUMXMY2(Data!$CE56:$DB56,Data!$CE$10:$DB$10))</f>
        <v>3.4007151949697132</v>
      </c>
      <c r="J56" s="16">
        <f>SQRT(SUMXMY2(Data!$CE56:$DB56,Data!$CE$11:$DB$11))</f>
        <v>6.1344965875814879</v>
      </c>
      <c r="K56" s="16">
        <f>SQRT(SUMXMY2(Data!$CE56:$DB56,Data!$CE$12:$DB$12))</f>
        <v>5.2227259308527101</v>
      </c>
      <c r="L56" s="16">
        <f>SQRT(SUMXMY2(Data!$CE56:$DB56,Data!$CE$13:$DB$13))</f>
        <v>7.442108751482432</v>
      </c>
      <c r="M56" s="16">
        <f>SQRT(SUMXMY2(Data!$CE56:$DB56,Data!$CE$14:$DB$14))</f>
        <v>5.4188879272523636</v>
      </c>
      <c r="N56" s="16">
        <f>SQRT(SUMXMY2(Data!$CE56:$DB56,Data!$CE$15:$DB$15))</f>
        <v>5.9782057265482393</v>
      </c>
      <c r="O56" s="16">
        <f>SQRT(SUMXMY2(Data!$CE56:$DB56,Data!$CE$16:$DB$16))</f>
        <v>5.7297920198762737</v>
      </c>
      <c r="P56" s="16">
        <f>SQRT(SUMXMY2(Data!$CE56:$DB56,Data!$CE$17:$DB$17))</f>
        <v>5.6014145132481401</v>
      </c>
      <c r="Q56" s="16">
        <f>SQRT(SUMXMY2(Data!$CE56:$DB56,Data!$CE$18:$DB$18))</f>
        <v>7.5581065988004212</v>
      </c>
      <c r="R56" s="16">
        <f>SQRT(SUMXMY2(Data!$CE56:$DB56,Data!$CE$19:$DB$19))</f>
        <v>7.4466491197106457</v>
      </c>
      <c r="S56" s="16">
        <f>SQRT(SUMXMY2(Data!$CE56:$DB56,Data!$CE$20:$DB$20))</f>
        <v>6.0919610014977446</v>
      </c>
      <c r="T56" s="16">
        <f>SQRT(SUMXMY2(Data!$CE56:$DB56,Data!$CE$21:$DB$21))</f>
        <v>7.2386968726381165</v>
      </c>
      <c r="U56" s="16">
        <f>SQRT(SUMXMY2(Data!$CE56:$DB56,Data!$CE$22:$DB$22))</f>
        <v>6.0889287472148936</v>
      </c>
      <c r="V56" s="16">
        <f>SQRT(SUMXMY2(Data!$CE56:$DB56,Data!$CE$23:$DB$23))</f>
        <v>6.517026664081528</v>
      </c>
      <c r="W56" s="16">
        <f>SQRT(SUMXMY2(Data!$CE56:$DB56,Data!$CE$24:$DB$24))</f>
        <v>8.995113635029</v>
      </c>
      <c r="X56" s="16">
        <f>SQRT(SUMXMY2(Data!$CE56:$DB56,Data!$CE$25:$DB$25))</f>
        <v>7.5783243602988453</v>
      </c>
      <c r="Y56" s="16">
        <f>SQRT(SUMXMY2(Data!$CE56:$DB56,Data!$CE$26:$DB$26))</f>
        <v>7.0960337696301572</v>
      </c>
      <c r="Z56" s="16">
        <f>SQRT(SUMXMY2(Data!$CE56:$DB56,Data!$CE$27:$DB$27))</f>
        <v>7.0923264887851403</v>
      </c>
      <c r="AA56" s="16">
        <f>SQRT(SUMXMY2(Data!$CE56:$DB56,Data!$CE$28:$DB$28))</f>
        <v>5.5277409531654049</v>
      </c>
      <c r="AB56" s="16">
        <f>SQRT(SUMXMY2(Data!$CE56:$DB56,Data!$CE$29:$DB$29))</f>
        <v>4.5349189408025374</v>
      </c>
      <c r="AC56" s="16">
        <f>SQRT(SUMXMY2(Data!$CE56:$DB56,Data!$CE$30:$DB$30))</f>
        <v>5.242121461304019</v>
      </c>
      <c r="AD56" s="16">
        <f>SQRT(SUMXMY2(Data!$CE56:$DB56,Data!$CE$31:$DB$31))</f>
        <v>8.4388902156797894</v>
      </c>
      <c r="AE56" s="16">
        <f>SQRT(SUMXMY2(Data!$CE56:$DB56,Data!$CE$32:$DB$32))</f>
        <v>6.5615314040580115</v>
      </c>
      <c r="AF56" s="16">
        <f>SQRT(SUMXMY2(Data!$CE56:$DB56,Data!$CE$33:$DB$33))</f>
        <v>7.6206252070255331</v>
      </c>
      <c r="AG56" s="16">
        <f>SQRT(SUMXMY2(Data!$CE56:$DB56,Data!$CE$34:$DB$34))</f>
        <v>8.6359689525776293</v>
      </c>
      <c r="AH56" s="16">
        <f>SQRT(SUMXMY2(Data!$CE56:$DB56,Data!$CE$35:$DB$35))</f>
        <v>6.6716708854821398</v>
      </c>
      <c r="AI56" s="16">
        <f>SQRT(SUMXMY2(Data!$CE56:$DB56,Data!$CE$36:$DB$36))</f>
        <v>7.2824752472878647</v>
      </c>
      <c r="AJ56" s="16">
        <f>SQRT(SUMXMY2(Data!$CE56:$DB56,Data!$CE$37:$DB$37))</f>
        <v>8.3355212659327922</v>
      </c>
      <c r="AK56" s="16">
        <f>SQRT(SUMXMY2(Data!$CE56:$DB56,Data!$CE$38:$DB$38))</f>
        <v>6.2093539343610278</v>
      </c>
      <c r="AL56" s="16">
        <f>SQRT(SUMXMY2(Data!$CE56:$DB56,Data!$CE$39:$DB$39))</f>
        <v>6.9285670363599214</v>
      </c>
      <c r="AM56" s="16">
        <f>SQRT(SUMXMY2(Data!$CE56:$DB56,Data!$CE$40:$DB$40))</f>
        <v>6.3438128246293841</v>
      </c>
      <c r="AN56" s="16">
        <f>SQRT(SUMXMY2(Data!$CE56:$DB56,Data!$CE$41:$DB$41))</f>
        <v>8.3550571274913867</v>
      </c>
      <c r="AO56" s="16">
        <f>SQRT(SUMXMY2(Data!$CE56:$DB56,Data!$CE$42:$DB$42))</f>
        <v>8.5466823061133947</v>
      </c>
      <c r="AP56" s="16">
        <f>SQRT(SUMXMY2(Data!$CE56:$DB56,Data!$CE$43:$DB$43))</f>
        <v>4.6031048638182499</v>
      </c>
      <c r="AQ56" s="16">
        <f>SQRT(SUMXMY2(Data!$CE56:$DB56,Data!$CE$44:$DB$44))</f>
        <v>7.0823988160540372</v>
      </c>
      <c r="AR56" s="16">
        <f>SQRT(SUMXMY2(Data!$CE56:$DB56,Data!$CE$45:$DB$45))</f>
        <v>8.4416263482137435</v>
      </c>
      <c r="AS56" s="16">
        <f>SQRT(SUMXMY2(Data!$CE56:$DB56,Data!$CE$46:$DB$46))</f>
        <v>8.4727788681537657</v>
      </c>
      <c r="AT56" s="16">
        <f>SQRT(SUMXMY2(Data!$CE56:$DB56,Data!$CE$47:$DB$47))</f>
        <v>6.5439278219986461</v>
      </c>
      <c r="AU56" s="16">
        <f>SQRT(SUMXMY2(Data!$CE56:$DB56,Data!$CE$48:$DB$48))</f>
        <v>6.5845834379652306</v>
      </c>
      <c r="AV56" s="16">
        <f>SQRT(SUMXMY2(Data!$CE56:$DB56,Data!$CE$49:$DB$49))</f>
        <v>6.891096723316041</v>
      </c>
      <c r="AW56" s="16">
        <f>SQRT(SUMXMY2(Data!$CE56:$DB56,Data!$CE$50:$DB$50))</f>
        <v>7.5236418277724333</v>
      </c>
      <c r="AX56" s="16">
        <f>SQRT(SUMXMY2(Data!$CE56:$DB56,Data!$CE$51:$DB$51))</f>
        <v>7.1243506620844963</v>
      </c>
      <c r="AY56" s="16">
        <f>SQRT(SUMXMY2(Data!$CE56:$DB56,Data!$CE$52:$DB$52))</f>
        <v>7.1665818684280307</v>
      </c>
      <c r="AZ56" s="16">
        <f>SQRT(SUMXMY2(Data!$CE56:$DB56,Data!$CE$53:$DB$53))</f>
        <v>3.8811833056761729</v>
      </c>
      <c r="BA56" s="16">
        <f>SQRT(SUMXMY2(Data!$CE56:$DB56,Data!$CE$54:$DB$54))</f>
        <v>3.709350240235362</v>
      </c>
      <c r="BB56" s="16">
        <f>SQRT(SUMXMY2(Data!$CE56:$DB56,Data!$CE$55:$DB$55))</f>
        <v>2.2261121104857411</v>
      </c>
      <c r="BC56" s="16">
        <f>SQRT(SUMXMY2(Data!$CE56:$DB56,Data!$CE$56:$DB$56))</f>
        <v>0</v>
      </c>
      <c r="BD56" s="16">
        <f>SQRT(SUMXMY2(Data!$CE56:$DB56,Data!$CE$57:$DB$57))</f>
        <v>5.1726382775853708</v>
      </c>
      <c r="BE56" s="16">
        <f>SQRT(SUMXMY2(Data!$CE56:$DB56,Data!$CE$58:$DB$58))</f>
        <v>5.7286786802422345</v>
      </c>
      <c r="BF56" s="16">
        <f>SQRT(SUMXMY2(Data!$CE56:$DB56,Data!$CE$59:$DB$59))</f>
        <v>6.3585235999970742</v>
      </c>
      <c r="BG56" s="16">
        <f>SQRT(SUMXMY2(Data!$CE56:$DB56,Data!$CE$60:$DB$60))</f>
        <v>5.1585282330301352</v>
      </c>
      <c r="BH56" s="16">
        <f>SQRT(SUMXMY2(Data!$CE56:$DB56,Data!$CE$61:$DB$61))</f>
        <v>4.8061726230731816</v>
      </c>
      <c r="BI56" s="16">
        <f>SQRT(SUMXMY2(Data!$CE56:$DB56,Data!$CE$62:$DB$62))</f>
        <v>10.277946303859322</v>
      </c>
      <c r="BJ56" s="16">
        <f>SQRT(SUMXMY2(Data!$CE56:$DB56,Data!$CE$63:$DB$63))</f>
        <v>7.3532574390287904</v>
      </c>
      <c r="BK56" s="16">
        <f>SQRT(SUMXMY2(Data!$CE56:$DB56,Data!$CE$64:$DB$64))</f>
        <v>7.430950682349625</v>
      </c>
      <c r="BL56" s="16">
        <f>SQRT(SUMXMY2(Data!$CE56:$DB56,Data!$CE$65:$DB$65))</f>
        <v>6.1944406221768933</v>
      </c>
      <c r="BM56" s="16">
        <f>SQRT(SUMXMY2(Data!$CE56:$DB56,Data!$CE$66:$DB$66))</f>
        <v>5.1296527896552266</v>
      </c>
      <c r="BN56" s="16">
        <f>SQRT(SUMXMY2(Data!$CE56:$DB56,Data!$CE$67:$DB$67))</f>
        <v>5.3972728564062056</v>
      </c>
      <c r="BO56" s="16">
        <f>SQRT(SUMXMY2(Data!$CE56:$DB56,Data!$CE$68:$DB$68))</f>
        <v>6.5509956959789664</v>
      </c>
      <c r="BP56" s="16">
        <f>SQRT(SUMXMY2(Data!$CE56:$DB56,Data!$CE$69:$DB$69))</f>
        <v>7.1345942673374232</v>
      </c>
      <c r="BQ56" s="16">
        <f>SQRT(SUMXMY2(Data!$CE56:$DB56,Data!$CE$70:$DB$70))</f>
        <v>7.6740096962534183</v>
      </c>
      <c r="BR56" s="16">
        <f>SQRT(SUMXMY2(Data!$CE56:$DB56,Data!$CE$71:$DB$71))</f>
        <v>7.6165334419811108</v>
      </c>
      <c r="BS56" s="16">
        <f>SQRT(SUMXMY2(Data!$CE56:$DB56,Data!$CE$72:$DB$72))</f>
        <v>7.3764235654542896</v>
      </c>
      <c r="BT56" s="16">
        <f>SQRT(SUMXMY2(Data!$CE56:$DB56,Data!$CE$73:$DB$73))</f>
        <v>6.4365221109619455</v>
      </c>
      <c r="BU56" s="16">
        <f>SQRT(SUMXMY2(Data!$CE56:$DB56,Data!$CE$74:$DB$74))</f>
        <v>8.0895920216141839</v>
      </c>
      <c r="BV56" s="16">
        <f>SQRT(SUMXMY2(Data!$CE56:$DB56,Data!$CE$75:$DB$75))</f>
        <v>4.7907347474669661</v>
      </c>
      <c r="BW56" s="16">
        <f>SQRT(SUMXMY2(Data!$CE56:$DB56,Data!$CE$76:$DB$76))</f>
        <v>2.8998395318747145</v>
      </c>
      <c r="BX56" s="16">
        <f>SQRT(SUMXMY2(Data!$CE56:$DB56,Data!$CE$77:$DB$77))</f>
        <v>7.1010154167239126</v>
      </c>
      <c r="BY56" s="16">
        <f>SQRT(SUMXMY2(Data!$CE56:$DB56,Data!$CE$78:$DB$78))</f>
        <v>7.2464077272961029</v>
      </c>
      <c r="BZ56" s="16">
        <f>SQRT(SUMXMY2(Data!$CE56:$DB56,Data!$CE$79:$DB$79))</f>
        <v>4.8993969790288032</v>
      </c>
      <c r="CA56" s="16">
        <f>SQRT(SUMXMY2(Data!$CE56:$DB56,Data!$CE$80:$DB$80))</f>
        <v>9.5906424649578472</v>
      </c>
      <c r="CB56" s="16">
        <f>SQRT(SUMXMY2(Data!$CE56:$DB56,Data!$CE$81:$DB$81))</f>
        <v>7.2096212941245676</v>
      </c>
    </row>
    <row r="57" spans="1:80" x14ac:dyDescent="0.25">
      <c r="A57" s="20" t="str">
        <f>Data!C57</f>
        <v>Golden_Mile2</v>
      </c>
      <c r="B57" s="16">
        <f>SQRT(SUMXMY2(Data!$CE3:$DB3,Data!$CE57:$DB57))</f>
        <v>5.1496853136674385</v>
      </c>
      <c r="C57" s="16">
        <f>SQRT(SUMXMY2(Data!$CE57:$DB57,Data!$CE$4:$DB$4))</f>
        <v>3.3385411660195294</v>
      </c>
      <c r="D57" s="16">
        <f>SQRT(SUMXMY2(Data!$CE57:$DB57,Data!$CE$5:$DB$5))</f>
        <v>4.3370919430238351</v>
      </c>
      <c r="E57" s="16">
        <f>SQRT(SUMXMY2(Data!$CE57:$DB57,Data!$CE$6:$DB$6))</f>
        <v>6.3941372169347837</v>
      </c>
      <c r="F57" s="16">
        <f>SQRT(SUMXMY2(Data!$CE57:$DB57,Data!$CE$7:$DB$7))</f>
        <v>6.7030342108180561</v>
      </c>
      <c r="G57" s="16">
        <f>SQRT(SUMXMY2(Data!$CE57:$DB57,Data!$CE$8:$DB$8))</f>
        <v>5.263944470644252</v>
      </c>
      <c r="H57" s="16">
        <f>SQRT(SUMXMY2(Data!$CE57:$DB57,Data!$CE$9:$DB$9))</f>
        <v>5.3668057481191802</v>
      </c>
      <c r="I57" s="16">
        <f>SQRT(SUMXMY2(Data!$CE57:$DB57,Data!$CE$10:$DB$10))</f>
        <v>5.9014675779487407</v>
      </c>
      <c r="J57" s="16">
        <f>SQRT(SUMXMY2(Data!$CE57:$DB57,Data!$CE$11:$DB$11))</f>
        <v>4.9674796946909288</v>
      </c>
      <c r="K57" s="16">
        <f>SQRT(SUMXMY2(Data!$CE57:$DB57,Data!$CE$12:$DB$12))</f>
        <v>2.5863715797432008</v>
      </c>
      <c r="L57" s="16">
        <f>SQRT(SUMXMY2(Data!$CE57:$DB57,Data!$CE$13:$DB$13))</f>
        <v>5.0305087393901902</v>
      </c>
      <c r="M57" s="16">
        <f>SQRT(SUMXMY2(Data!$CE57:$DB57,Data!$CE$14:$DB$14))</f>
        <v>6.0472432473516458</v>
      </c>
      <c r="N57" s="16">
        <f>SQRT(SUMXMY2(Data!$CE57:$DB57,Data!$CE$15:$DB$15))</f>
        <v>6.5897281553042566</v>
      </c>
      <c r="O57" s="16">
        <f>SQRT(SUMXMY2(Data!$CE57:$DB57,Data!$CE$16:$DB$16))</f>
        <v>4.727381234078865</v>
      </c>
      <c r="P57" s="16">
        <f>SQRT(SUMXMY2(Data!$CE57:$DB57,Data!$CE$17:$DB$17))</f>
        <v>4.4893839860127507</v>
      </c>
      <c r="Q57" s="16">
        <f>SQRT(SUMXMY2(Data!$CE57:$DB57,Data!$CE$18:$DB$18))</f>
        <v>5.5023265641010584</v>
      </c>
      <c r="R57" s="16">
        <f>SQRT(SUMXMY2(Data!$CE57:$DB57,Data!$CE$19:$DB$19))</f>
        <v>6.0809921168457235</v>
      </c>
      <c r="S57" s="16">
        <f>SQRT(SUMXMY2(Data!$CE57:$DB57,Data!$CE$20:$DB$20))</f>
        <v>4.5521795435304231</v>
      </c>
      <c r="T57" s="16">
        <f>SQRT(SUMXMY2(Data!$CE57:$DB57,Data!$CE$21:$DB$21))</f>
        <v>5.8452462378081496</v>
      </c>
      <c r="U57" s="16">
        <f>SQRT(SUMXMY2(Data!$CE57:$DB57,Data!$CE$22:$DB$22))</f>
        <v>6.5846448760108585</v>
      </c>
      <c r="V57" s="16">
        <f>SQRT(SUMXMY2(Data!$CE57:$DB57,Data!$CE$23:$DB$23))</f>
        <v>7.1810418078614955</v>
      </c>
      <c r="W57" s="16">
        <f>SQRT(SUMXMY2(Data!$CE57:$DB57,Data!$CE$24:$DB$24))</f>
        <v>8.5225524362822185</v>
      </c>
      <c r="X57" s="16">
        <f>SQRT(SUMXMY2(Data!$CE57:$DB57,Data!$CE$25:$DB$25))</f>
        <v>7.5993320731453355</v>
      </c>
      <c r="Y57" s="16">
        <f>SQRT(SUMXMY2(Data!$CE57:$DB57,Data!$CE$26:$DB$26))</f>
        <v>5.3282860653932982</v>
      </c>
      <c r="Z57" s="16">
        <f>SQRT(SUMXMY2(Data!$CE57:$DB57,Data!$CE$27:$DB$27))</f>
        <v>5.4890567679069768</v>
      </c>
      <c r="AA57" s="16">
        <f>SQRT(SUMXMY2(Data!$CE57:$DB57,Data!$CE$28:$DB$28))</f>
        <v>2.6793566612048609</v>
      </c>
      <c r="AB57" s="16">
        <f>SQRT(SUMXMY2(Data!$CE57:$DB57,Data!$CE$29:$DB$29))</f>
        <v>5.114465859967857</v>
      </c>
      <c r="AC57" s="16">
        <f>SQRT(SUMXMY2(Data!$CE57:$DB57,Data!$CE$30:$DB$30))</f>
        <v>5.6964695061118462</v>
      </c>
      <c r="AD57" s="16">
        <f>SQRT(SUMXMY2(Data!$CE57:$DB57,Data!$CE$31:$DB$31))</f>
        <v>7.0599301056120014</v>
      </c>
      <c r="AE57" s="16">
        <f>SQRT(SUMXMY2(Data!$CE57:$DB57,Data!$CE$32:$DB$32))</f>
        <v>4.6025842624158635</v>
      </c>
      <c r="AF57" s="16">
        <f>SQRT(SUMXMY2(Data!$CE57:$DB57,Data!$CE$33:$DB$33))</f>
        <v>6.0589744736686031</v>
      </c>
      <c r="AG57" s="16">
        <f>SQRT(SUMXMY2(Data!$CE57:$DB57,Data!$CE$34:$DB$34))</f>
        <v>6.8094331017559062</v>
      </c>
      <c r="AH57" s="16">
        <f>SQRT(SUMXMY2(Data!$CE57:$DB57,Data!$CE$35:$DB$35))</f>
        <v>5.0201343755699472</v>
      </c>
      <c r="AI57" s="16">
        <f>SQRT(SUMXMY2(Data!$CE57:$DB57,Data!$CE$36:$DB$36))</f>
        <v>5.4748139008148913</v>
      </c>
      <c r="AJ57" s="16">
        <f>SQRT(SUMXMY2(Data!$CE57:$DB57,Data!$CE$37:$DB$37))</f>
        <v>6.4255543854633919</v>
      </c>
      <c r="AK57" s="16">
        <f>SQRT(SUMXMY2(Data!$CE57:$DB57,Data!$CE$38:$DB$38))</f>
        <v>4.6307863365090958</v>
      </c>
      <c r="AL57" s="16">
        <f>SQRT(SUMXMY2(Data!$CE57:$DB57,Data!$CE$39:$DB$39))</f>
        <v>5.7975371295420439</v>
      </c>
      <c r="AM57" s="16">
        <f>SQRT(SUMXMY2(Data!$CE57:$DB57,Data!$CE$40:$DB$40))</f>
        <v>6.4698132103555617</v>
      </c>
      <c r="AN57" s="16">
        <f>SQRT(SUMXMY2(Data!$CE57:$DB57,Data!$CE$41:$DB$41))</f>
        <v>6.8841468807441526</v>
      </c>
      <c r="AO57" s="16">
        <f>SQRT(SUMXMY2(Data!$CE57:$DB57,Data!$CE$42:$DB$42))</f>
        <v>6.6485323519949269</v>
      </c>
      <c r="AP57" s="16">
        <f>SQRT(SUMXMY2(Data!$CE57:$DB57,Data!$CE$43:$DB$43))</f>
        <v>6.2065697031659441</v>
      </c>
      <c r="AQ57" s="16">
        <f>SQRT(SUMXMY2(Data!$CE57:$DB57,Data!$CE$44:$DB$44))</f>
        <v>7.647106331671873</v>
      </c>
      <c r="AR57" s="16">
        <f>SQRT(SUMXMY2(Data!$CE57:$DB57,Data!$CE$45:$DB$45))</f>
        <v>6.3963432682499013</v>
      </c>
      <c r="AS57" s="16">
        <f>SQRT(SUMXMY2(Data!$CE57:$DB57,Data!$CE$46:$DB$46))</f>
        <v>6.441924304997376</v>
      </c>
      <c r="AT57" s="16">
        <f>SQRT(SUMXMY2(Data!$CE57:$DB57,Data!$CE$47:$DB$47))</f>
        <v>6.3584504411238596</v>
      </c>
      <c r="AU57" s="16">
        <f>SQRT(SUMXMY2(Data!$CE57:$DB57,Data!$CE$48:$DB$48))</f>
        <v>5.6670006840092864</v>
      </c>
      <c r="AV57" s="16">
        <f>SQRT(SUMXMY2(Data!$CE57:$DB57,Data!$CE$49:$DB$49))</f>
        <v>5.4686550539636496</v>
      </c>
      <c r="AW57" s="16">
        <f>SQRT(SUMXMY2(Data!$CE57:$DB57,Data!$CE$50:$DB$50))</f>
        <v>5.789441372416686</v>
      </c>
      <c r="AX57" s="16">
        <f>SQRT(SUMXMY2(Data!$CE57:$DB57,Data!$CE$51:$DB$51))</f>
        <v>5.5534927315315947</v>
      </c>
      <c r="AY57" s="16">
        <f>SQRT(SUMXMY2(Data!$CE57:$DB57,Data!$CE$52:$DB$52))</f>
        <v>5.871086469900539</v>
      </c>
      <c r="AZ57" s="16">
        <f>SQRT(SUMXMY2(Data!$CE57:$DB57,Data!$CE$53:$DB$53))</f>
        <v>4.4363954888582855</v>
      </c>
      <c r="BA57" s="16">
        <f>SQRT(SUMXMY2(Data!$CE57:$DB57,Data!$CE$54:$DB$54))</f>
        <v>4.2323992031876854</v>
      </c>
      <c r="BB57" s="16">
        <f>SQRT(SUMXMY2(Data!$CE57:$DB57,Data!$CE$55:$DB$55))</f>
        <v>4.4999126311821316</v>
      </c>
      <c r="BC57" s="16">
        <f>SQRT(SUMXMY2(Data!$CE57:$DB57,Data!$CE$56:$DB$56))</f>
        <v>5.1726382775853708</v>
      </c>
      <c r="BD57" s="16">
        <f>SQRT(SUMXMY2(Data!$CE57:$DB57,Data!$CE$57:$DB$57))</f>
        <v>0</v>
      </c>
      <c r="BE57" s="16">
        <f>SQRT(SUMXMY2(Data!$CE57:$DB57,Data!$CE$58:$DB$58))</f>
        <v>7.6116569089163422</v>
      </c>
      <c r="BF57" s="16">
        <f>SQRT(SUMXMY2(Data!$CE57:$DB57,Data!$CE$59:$DB$59))</f>
        <v>7.6827790375748419</v>
      </c>
      <c r="BG57" s="16">
        <f>SQRT(SUMXMY2(Data!$CE57:$DB57,Data!$CE$60:$DB$60))</f>
        <v>7.1079150690601427</v>
      </c>
      <c r="BH57" s="16">
        <f>SQRT(SUMXMY2(Data!$CE57:$DB57,Data!$CE$61:$DB$61))</f>
        <v>6.2575433601043242</v>
      </c>
      <c r="BI57" s="16">
        <f>SQRT(SUMXMY2(Data!$CE57:$DB57,Data!$CE$62:$DB$62))</f>
        <v>9.0866677121162578</v>
      </c>
      <c r="BJ57" s="16">
        <f>SQRT(SUMXMY2(Data!$CE57:$DB57,Data!$CE$63:$DB$63))</f>
        <v>6.3042644381845427</v>
      </c>
      <c r="BK57" s="16">
        <f>SQRT(SUMXMY2(Data!$CE57:$DB57,Data!$CE$64:$DB$64))</f>
        <v>6.9291803389241906</v>
      </c>
      <c r="BL57" s="16">
        <f>SQRT(SUMXMY2(Data!$CE57:$DB57,Data!$CE$65:$DB$65))</f>
        <v>4.6143069691080436</v>
      </c>
      <c r="BM57" s="16">
        <f>SQRT(SUMXMY2(Data!$CE57:$DB57,Data!$CE$66:$DB$66))</f>
        <v>1.7732583752488262</v>
      </c>
      <c r="BN57" s="16">
        <f>SQRT(SUMXMY2(Data!$CE57:$DB57,Data!$CE$67:$DB$67))</f>
        <v>4.2376017297331288</v>
      </c>
      <c r="BO57" s="16">
        <f>SQRT(SUMXMY2(Data!$CE57:$DB57,Data!$CE$68:$DB$68))</f>
        <v>6.7396578274908334</v>
      </c>
      <c r="BP57" s="16">
        <f>SQRT(SUMXMY2(Data!$CE57:$DB57,Data!$CE$69:$DB$69))</f>
        <v>6.1551311262046013</v>
      </c>
      <c r="BQ57" s="16">
        <f>SQRT(SUMXMY2(Data!$CE57:$DB57,Data!$CE$70:$DB$70))</f>
        <v>6.6221414988913798</v>
      </c>
      <c r="BR57" s="16">
        <f>SQRT(SUMXMY2(Data!$CE57:$DB57,Data!$CE$71:$DB$71))</f>
        <v>7.1106685064190565</v>
      </c>
      <c r="BS57" s="16">
        <f>SQRT(SUMXMY2(Data!$CE57:$DB57,Data!$CE$72:$DB$72))</f>
        <v>6.9701259124604213</v>
      </c>
      <c r="BT57" s="16">
        <f>SQRT(SUMXMY2(Data!$CE57:$DB57,Data!$CE$73:$DB$73))</f>
        <v>7.0226452282131318</v>
      </c>
      <c r="BU57" s="16">
        <f>SQRT(SUMXMY2(Data!$CE57:$DB57,Data!$CE$74:$DB$74))</f>
        <v>7.0967281202802592</v>
      </c>
      <c r="BV57" s="16">
        <f>SQRT(SUMXMY2(Data!$CE57:$DB57,Data!$CE$75:$DB$75))</f>
        <v>5.0465442225947497</v>
      </c>
      <c r="BW57" s="16">
        <f>SQRT(SUMXMY2(Data!$CE57:$DB57,Data!$CE$76:$DB$76))</f>
        <v>4.2675469282653467</v>
      </c>
      <c r="BX57" s="16">
        <f>SQRT(SUMXMY2(Data!$CE57:$DB57,Data!$CE$77:$DB$77))</f>
        <v>5.9905845709443657</v>
      </c>
      <c r="BY57" s="16">
        <f>SQRT(SUMXMY2(Data!$CE57:$DB57,Data!$CE$78:$DB$78))</f>
        <v>6.2400309958388025</v>
      </c>
      <c r="BZ57" s="16">
        <f>SQRT(SUMXMY2(Data!$CE57:$DB57,Data!$CE$79:$DB$79))</f>
        <v>5.1679697365564419</v>
      </c>
      <c r="CA57" s="16">
        <f>SQRT(SUMXMY2(Data!$CE57:$DB57,Data!$CE$80:$DB$80))</f>
        <v>7.9874338341223829</v>
      </c>
      <c r="CB57" s="16">
        <f>SQRT(SUMXMY2(Data!$CE57:$DB57,Data!$CE$81:$DB$81))</f>
        <v>6.1103310875260126</v>
      </c>
    </row>
    <row r="58" spans="1:80" x14ac:dyDescent="0.25">
      <c r="A58" s="20" t="str">
        <f>Data!C58</f>
        <v>Karonie1</v>
      </c>
      <c r="B58" s="16">
        <f>SQRT(SUMXMY2(Data!$CE3:$DB3,Data!$CE58:$DB58))</f>
        <v>6.3179760228512958</v>
      </c>
      <c r="C58" s="16">
        <f>SQRT(SUMXMY2(Data!$CE58:$DB58,Data!$CE$4:$DB$4))</f>
        <v>6.1707671552071197</v>
      </c>
      <c r="D58" s="16">
        <f>SQRT(SUMXMY2(Data!$CE58:$DB58,Data!$CE$5:$DB$5))</f>
        <v>5.5205195886186313</v>
      </c>
      <c r="E58" s="16">
        <f>SQRT(SUMXMY2(Data!$CE58:$DB58,Data!$CE$6:$DB$6))</f>
        <v>5.4723310298574726</v>
      </c>
      <c r="F58" s="16">
        <f>SQRT(SUMXMY2(Data!$CE58:$DB58,Data!$CE$7:$DB$7))</f>
        <v>7.5998547537783567</v>
      </c>
      <c r="G58" s="16">
        <f>SQRT(SUMXMY2(Data!$CE58:$DB58,Data!$CE$8:$DB$8))</f>
        <v>6.8113943860775974</v>
      </c>
      <c r="H58" s="16">
        <f>SQRT(SUMXMY2(Data!$CE58:$DB58,Data!$CE$9:$DB$9))</f>
        <v>7.4872042448346914</v>
      </c>
      <c r="I58" s="16">
        <f>SQRT(SUMXMY2(Data!$CE58:$DB58,Data!$CE$10:$DB$10))</f>
        <v>4.9098697301831171</v>
      </c>
      <c r="J58" s="16">
        <f>SQRT(SUMXMY2(Data!$CE58:$DB58,Data!$CE$11:$DB$11))</f>
        <v>5.388067470373274</v>
      </c>
      <c r="K58" s="16">
        <f>SQRT(SUMXMY2(Data!$CE58:$DB58,Data!$CE$12:$DB$12))</f>
        <v>6.959829024309558</v>
      </c>
      <c r="L58" s="16">
        <f>SQRT(SUMXMY2(Data!$CE58:$DB58,Data!$CE$13:$DB$13))</f>
        <v>8.4757658705652563</v>
      </c>
      <c r="M58" s="16">
        <f>SQRT(SUMXMY2(Data!$CE58:$DB58,Data!$CE$14:$DB$14))</f>
        <v>4.9253782687933354</v>
      </c>
      <c r="N58" s="16">
        <f>SQRT(SUMXMY2(Data!$CE58:$DB58,Data!$CE$15:$DB$15))</f>
        <v>4.6965401167783369</v>
      </c>
      <c r="O58" s="16">
        <f>SQRT(SUMXMY2(Data!$CE58:$DB58,Data!$CE$16:$DB$16))</f>
        <v>7.5560749300151855</v>
      </c>
      <c r="P58" s="16">
        <f>SQRT(SUMXMY2(Data!$CE58:$DB58,Data!$CE$17:$DB$17))</f>
        <v>7.2211491091634219</v>
      </c>
      <c r="Q58" s="16">
        <f>SQRT(SUMXMY2(Data!$CE58:$DB58,Data!$CE$18:$DB$18))</f>
        <v>8.5863320360133937</v>
      </c>
      <c r="R58" s="16">
        <f>SQRT(SUMXMY2(Data!$CE58:$DB58,Data!$CE$19:$DB$19))</f>
        <v>6.9358811640248845</v>
      </c>
      <c r="S58" s="16">
        <f>SQRT(SUMXMY2(Data!$CE58:$DB58,Data!$CE$20:$DB$20))</f>
        <v>8.058164855301948</v>
      </c>
      <c r="T58" s="16">
        <f>SQRT(SUMXMY2(Data!$CE58:$DB58,Data!$CE$21:$DB$21))</f>
        <v>7.462400246926383</v>
      </c>
      <c r="U58" s="16">
        <f>SQRT(SUMXMY2(Data!$CE58:$DB58,Data!$CE$22:$DB$22))</f>
        <v>5.1682154168004955</v>
      </c>
      <c r="V58" s="16">
        <f>SQRT(SUMXMY2(Data!$CE58:$DB58,Data!$CE$23:$DB$23))</f>
        <v>6.0016528580097939</v>
      </c>
      <c r="W58" s="16">
        <f>SQRT(SUMXMY2(Data!$CE58:$DB58,Data!$CE$24:$DB$24))</f>
        <v>10.029371558657747</v>
      </c>
      <c r="X58" s="16">
        <f>SQRT(SUMXMY2(Data!$CE58:$DB58,Data!$CE$25:$DB$25))</f>
        <v>6.5348729616730932</v>
      </c>
      <c r="Y58" s="16">
        <f>SQRT(SUMXMY2(Data!$CE58:$DB58,Data!$CE$26:$DB$26))</f>
        <v>8.139308783268083</v>
      </c>
      <c r="Z58" s="16">
        <f>SQRT(SUMXMY2(Data!$CE58:$DB58,Data!$CE$27:$DB$27))</f>
        <v>8.3437543437031501</v>
      </c>
      <c r="AA58" s="16">
        <f>SQRT(SUMXMY2(Data!$CE58:$DB58,Data!$CE$28:$DB$28))</f>
        <v>7.1402352847466943</v>
      </c>
      <c r="AB58" s="16">
        <f>SQRT(SUMXMY2(Data!$CE58:$DB58,Data!$CE$29:$DB$29))</f>
        <v>5.0614723873922003</v>
      </c>
      <c r="AC58" s="16">
        <f>SQRT(SUMXMY2(Data!$CE58:$DB58,Data!$CE$30:$DB$30))</f>
        <v>4.6730262264476572</v>
      </c>
      <c r="AD58" s="16">
        <f>SQRT(SUMXMY2(Data!$CE58:$DB58,Data!$CE$31:$DB$31))</f>
        <v>8.0744825103730076</v>
      </c>
      <c r="AE58" s="16">
        <f>SQRT(SUMXMY2(Data!$CE58:$DB58,Data!$CE$32:$DB$32))</f>
        <v>6.3485633068642215</v>
      </c>
      <c r="AF58" s="16">
        <f>SQRT(SUMXMY2(Data!$CE58:$DB58,Data!$CE$33:$DB$33))</f>
        <v>8.2615648081248061</v>
      </c>
      <c r="AG58" s="16">
        <f>SQRT(SUMXMY2(Data!$CE58:$DB58,Data!$CE$34:$DB$34))</f>
        <v>9.1989150696252313</v>
      </c>
      <c r="AH58" s="16">
        <f>SQRT(SUMXMY2(Data!$CE58:$DB58,Data!$CE$35:$DB$35))</f>
        <v>7.8718451397933702</v>
      </c>
      <c r="AI58" s="16">
        <f>SQRT(SUMXMY2(Data!$CE58:$DB58,Data!$CE$36:$DB$36))</f>
        <v>8.6292945374291747</v>
      </c>
      <c r="AJ58" s="16">
        <f>SQRT(SUMXMY2(Data!$CE58:$DB58,Data!$CE$37:$DB$37))</f>
        <v>9.6285985863392369</v>
      </c>
      <c r="AK58" s="16">
        <f>SQRT(SUMXMY2(Data!$CE58:$DB58,Data!$CE$38:$DB$38))</f>
        <v>7.7965010566148161</v>
      </c>
      <c r="AL58" s="16">
        <f>SQRT(SUMXMY2(Data!$CE58:$DB58,Data!$CE$39:$DB$39))</f>
        <v>7.8174903830740963</v>
      </c>
      <c r="AM58" s="16">
        <f>SQRT(SUMXMY2(Data!$CE58:$DB58,Data!$CE$40:$DB$40))</f>
        <v>4.6171999208626389</v>
      </c>
      <c r="AN58" s="16">
        <f>SQRT(SUMXMY2(Data!$CE58:$DB58,Data!$CE$41:$DB$41))</f>
        <v>7.3996569992156429</v>
      </c>
      <c r="AO58" s="16">
        <f>SQRT(SUMXMY2(Data!$CE58:$DB58,Data!$CE$42:$DB$42))</f>
        <v>10.25627557563792</v>
      </c>
      <c r="AP58" s="16">
        <f>SQRT(SUMXMY2(Data!$CE58:$DB58,Data!$CE$43:$DB$43))</f>
        <v>3.7311422917275765</v>
      </c>
      <c r="AQ58" s="16">
        <f>SQRT(SUMXMY2(Data!$CE58:$DB58,Data!$CE$44:$DB$44))</f>
        <v>5.0246697647894418</v>
      </c>
      <c r="AR58" s="16">
        <f>SQRT(SUMXMY2(Data!$CE58:$DB58,Data!$CE$45:$DB$45))</f>
        <v>9.2719119746214425</v>
      </c>
      <c r="AS58" s="16">
        <f>SQRT(SUMXMY2(Data!$CE58:$DB58,Data!$CE$46:$DB$46))</f>
        <v>9.2953866271705792</v>
      </c>
      <c r="AT58" s="16">
        <f>SQRT(SUMXMY2(Data!$CE58:$DB58,Data!$CE$47:$DB$47))</f>
        <v>6.438529308788822</v>
      </c>
      <c r="AU58" s="16">
        <f>SQRT(SUMXMY2(Data!$CE58:$DB58,Data!$CE$48:$DB$48))</f>
        <v>5.8699989172303573</v>
      </c>
      <c r="AV58" s="16">
        <f>SQRT(SUMXMY2(Data!$CE58:$DB58,Data!$CE$49:$DB$49))</f>
        <v>7.7731943588034778</v>
      </c>
      <c r="AW58" s="16">
        <f>SQRT(SUMXMY2(Data!$CE58:$DB58,Data!$CE$50:$DB$50))</f>
        <v>7.9426443941510358</v>
      </c>
      <c r="AX58" s="16">
        <f>SQRT(SUMXMY2(Data!$CE58:$DB58,Data!$CE$51:$DB$51))</f>
        <v>7.7301658907564477</v>
      </c>
      <c r="AY58" s="16">
        <f>SQRT(SUMXMY2(Data!$CE58:$DB58,Data!$CE$52:$DB$52))</f>
        <v>7.4442539676743076</v>
      </c>
      <c r="AZ58" s="16">
        <f>SQRT(SUMXMY2(Data!$CE58:$DB58,Data!$CE$53:$DB$53))</f>
        <v>6.0983466225018592</v>
      </c>
      <c r="BA58" s="16">
        <f>SQRT(SUMXMY2(Data!$CE58:$DB58,Data!$CE$54:$DB$54))</f>
        <v>6.4628736790405688</v>
      </c>
      <c r="BB58" s="16">
        <f>SQRT(SUMXMY2(Data!$CE58:$DB58,Data!$CE$55:$DB$55))</f>
        <v>6.6657290069155337</v>
      </c>
      <c r="BC58" s="16">
        <f>SQRT(SUMXMY2(Data!$CE58:$DB58,Data!$CE$56:$DB$56))</f>
        <v>5.7286786802422345</v>
      </c>
      <c r="BD58" s="16">
        <f>SQRT(SUMXMY2(Data!$CE58:$DB58,Data!$CE$57:$DB$57))</f>
        <v>7.6116569089163422</v>
      </c>
      <c r="BE58" s="16">
        <f>SQRT(SUMXMY2(Data!$CE58:$DB58,Data!$CE$58:$DB$58))</f>
        <v>0</v>
      </c>
      <c r="BF58" s="16">
        <f>SQRT(SUMXMY2(Data!$CE58:$DB58,Data!$CE$59:$DB$59))</f>
        <v>2.2024666726189839</v>
      </c>
      <c r="BG58" s="16">
        <f>SQRT(SUMXMY2(Data!$CE58:$DB58,Data!$CE$60:$DB$60))</f>
        <v>2.8223539072772681</v>
      </c>
      <c r="BH58" s="16">
        <f>SQRT(SUMXMY2(Data!$CE58:$DB58,Data!$CE$61:$DB$61))</f>
        <v>4.4263071643774508</v>
      </c>
      <c r="BI58" s="16">
        <f>SQRT(SUMXMY2(Data!$CE58:$DB58,Data!$CE$62:$DB$62))</f>
        <v>10.922185297187532</v>
      </c>
      <c r="BJ58" s="16">
        <f>SQRT(SUMXMY2(Data!$CE58:$DB58,Data!$CE$63:$DB$63))</f>
        <v>7.3806345499187938</v>
      </c>
      <c r="BK58" s="16">
        <f>SQRT(SUMXMY2(Data!$CE58:$DB58,Data!$CE$64:$DB$64))</f>
        <v>6.0505526770803666</v>
      </c>
      <c r="BL58" s="16">
        <f>SQRT(SUMXMY2(Data!$CE58:$DB58,Data!$CE$65:$DB$65))</f>
        <v>5.7675829386464779</v>
      </c>
      <c r="BM58" s="16">
        <f>SQRT(SUMXMY2(Data!$CE58:$DB58,Data!$CE$66:$DB$66))</f>
        <v>6.6732174995397173</v>
      </c>
      <c r="BN58" s="16">
        <f>SQRT(SUMXMY2(Data!$CE58:$DB58,Data!$CE$67:$DB$67))</f>
        <v>6.8112254637001435</v>
      </c>
      <c r="BO58" s="16">
        <f>SQRT(SUMXMY2(Data!$CE58:$DB58,Data!$CE$68:$DB$68))</f>
        <v>5.9651293346311709</v>
      </c>
      <c r="BP58" s="16">
        <f>SQRT(SUMXMY2(Data!$CE58:$DB58,Data!$CE$69:$DB$69))</f>
        <v>7.6826047482261242</v>
      </c>
      <c r="BQ58" s="16">
        <f>SQRT(SUMXMY2(Data!$CE58:$DB58,Data!$CE$70:$DB$70))</f>
        <v>7.01278576607496</v>
      </c>
      <c r="BR58" s="16">
        <f>SQRT(SUMXMY2(Data!$CE58:$DB58,Data!$CE$71:$DB$71))</f>
        <v>6.648474572701879</v>
      </c>
      <c r="BS58" s="16">
        <f>SQRT(SUMXMY2(Data!$CE58:$DB58,Data!$CE$72:$DB$72))</f>
        <v>5.7085558216537926</v>
      </c>
      <c r="BT58" s="16">
        <f>SQRT(SUMXMY2(Data!$CE58:$DB58,Data!$CE$73:$DB$73))</f>
        <v>5.5522799370192519</v>
      </c>
      <c r="BU58" s="16">
        <f>SQRT(SUMXMY2(Data!$CE58:$DB58,Data!$CE$74:$DB$74))</f>
        <v>7.3558634324158758</v>
      </c>
      <c r="BV58" s="16">
        <f>SQRT(SUMXMY2(Data!$CE58:$DB58,Data!$CE$75:$DB$75))</f>
        <v>6.6237657731031252</v>
      </c>
      <c r="BW58" s="16">
        <f>SQRT(SUMXMY2(Data!$CE58:$DB58,Data!$CE$76:$DB$76))</f>
        <v>6.0135276205374657</v>
      </c>
      <c r="BX58" s="16">
        <f>SQRT(SUMXMY2(Data!$CE58:$DB58,Data!$CE$77:$DB$77))</f>
        <v>7.6618669924258045</v>
      </c>
      <c r="BY58" s="16">
        <f>SQRT(SUMXMY2(Data!$CE58:$DB58,Data!$CE$78:$DB$78))</f>
        <v>6.8564098827916222</v>
      </c>
      <c r="BZ58" s="16">
        <f>SQRT(SUMXMY2(Data!$CE58:$DB58,Data!$CE$79:$DB$79))</f>
        <v>5.6465466608977888</v>
      </c>
      <c r="CA58" s="16">
        <f>SQRT(SUMXMY2(Data!$CE58:$DB58,Data!$CE$80:$DB$80))</f>
        <v>10.285295499193102</v>
      </c>
      <c r="CB58" s="16">
        <f>SQRT(SUMXMY2(Data!$CE58:$DB58,Data!$CE$81:$DB$81))</f>
        <v>8.0274762665490371</v>
      </c>
    </row>
    <row r="59" spans="1:80" x14ac:dyDescent="0.25">
      <c r="A59" s="20" t="str">
        <f>Data!C59</f>
        <v>Karonie2</v>
      </c>
      <c r="B59" s="16">
        <f>SQRT(SUMXMY2(Data!$CE3:$DB3,Data!$CE59:$DB59))</f>
        <v>6.1999842754119543</v>
      </c>
      <c r="C59" s="16">
        <f>SQRT(SUMXMY2(Data!$CE59:$DB59,Data!$CE$4:$DB$4))</f>
        <v>6.0787095311061536</v>
      </c>
      <c r="D59" s="16">
        <f>SQRT(SUMXMY2(Data!$CE59:$DB59,Data!$CE$5:$DB$5))</f>
        <v>5.6404349046731692</v>
      </c>
      <c r="E59" s="16">
        <f>SQRT(SUMXMY2(Data!$CE59:$DB59,Data!$CE$6:$DB$6))</f>
        <v>5.5255589352853747</v>
      </c>
      <c r="F59" s="16">
        <f>SQRT(SUMXMY2(Data!$CE59:$DB59,Data!$CE$7:$DB$7))</f>
        <v>7.3594071855099878</v>
      </c>
      <c r="G59" s="16">
        <f>SQRT(SUMXMY2(Data!$CE59:$DB59,Data!$CE$8:$DB$8))</f>
        <v>6.9480099927904391</v>
      </c>
      <c r="H59" s="16">
        <f>SQRT(SUMXMY2(Data!$CE59:$DB59,Data!$CE$9:$DB$9))</f>
        <v>7.8904336814001477</v>
      </c>
      <c r="I59" s="16">
        <f>SQRT(SUMXMY2(Data!$CE59:$DB59,Data!$CE$10:$DB$10))</f>
        <v>5.4889889125388978</v>
      </c>
      <c r="J59" s="16">
        <f>SQRT(SUMXMY2(Data!$CE59:$DB59,Data!$CE$11:$DB$11))</f>
        <v>5.9207685720488907</v>
      </c>
      <c r="K59" s="16">
        <f>SQRT(SUMXMY2(Data!$CE59:$DB59,Data!$CE$12:$DB$12))</f>
        <v>7.3674406494690938</v>
      </c>
      <c r="L59" s="16">
        <f>SQRT(SUMXMY2(Data!$CE59:$DB59,Data!$CE$13:$DB$13))</f>
        <v>7.8841774695948272</v>
      </c>
      <c r="M59" s="16">
        <f>SQRT(SUMXMY2(Data!$CE59:$DB59,Data!$CE$14:$DB$14))</f>
        <v>5.201699569118273</v>
      </c>
      <c r="N59" s="16">
        <f>SQRT(SUMXMY2(Data!$CE59:$DB59,Data!$CE$15:$DB$15))</f>
        <v>4.9796427373358894</v>
      </c>
      <c r="O59" s="16">
        <f>SQRT(SUMXMY2(Data!$CE59:$DB59,Data!$CE$16:$DB$16))</f>
        <v>7.2661546225674511</v>
      </c>
      <c r="P59" s="16">
        <f>SQRT(SUMXMY2(Data!$CE59:$DB59,Data!$CE$17:$DB$17))</f>
        <v>7.0466792751420639</v>
      </c>
      <c r="Q59" s="16">
        <f>SQRT(SUMXMY2(Data!$CE59:$DB59,Data!$CE$18:$DB$18))</f>
        <v>8.4551441588147611</v>
      </c>
      <c r="R59" s="16">
        <f>SQRT(SUMXMY2(Data!$CE59:$DB59,Data!$CE$19:$DB$19))</f>
        <v>7.1039775216602319</v>
      </c>
      <c r="S59" s="16">
        <f>SQRT(SUMXMY2(Data!$CE59:$DB59,Data!$CE$20:$DB$20))</f>
        <v>8.2587420842193104</v>
      </c>
      <c r="T59" s="16">
        <f>SQRT(SUMXMY2(Data!$CE59:$DB59,Data!$CE$21:$DB$21))</f>
        <v>7.5872713620164403</v>
      </c>
      <c r="U59" s="16">
        <f>SQRT(SUMXMY2(Data!$CE59:$DB59,Data!$CE$22:$DB$22))</f>
        <v>5.3145267634782956</v>
      </c>
      <c r="V59" s="16">
        <f>SQRT(SUMXMY2(Data!$CE59:$DB59,Data!$CE$23:$DB$23))</f>
        <v>5.6044564698400281</v>
      </c>
      <c r="W59" s="16">
        <f>SQRT(SUMXMY2(Data!$CE59:$DB59,Data!$CE$24:$DB$24))</f>
        <v>9.8562545705074225</v>
      </c>
      <c r="X59" s="16">
        <f>SQRT(SUMXMY2(Data!$CE59:$DB59,Data!$CE$25:$DB$25))</f>
        <v>6.5818279307898804</v>
      </c>
      <c r="Y59" s="16">
        <f>SQRT(SUMXMY2(Data!$CE59:$DB59,Data!$CE$26:$DB$26))</f>
        <v>8.2764603269142469</v>
      </c>
      <c r="Z59" s="16">
        <f>SQRT(SUMXMY2(Data!$CE59:$DB59,Data!$CE$27:$DB$27))</f>
        <v>8.4516400698824761</v>
      </c>
      <c r="AA59" s="16">
        <f>SQRT(SUMXMY2(Data!$CE59:$DB59,Data!$CE$28:$DB$28))</f>
        <v>7.0121542761553686</v>
      </c>
      <c r="AB59" s="16">
        <f>SQRT(SUMXMY2(Data!$CE59:$DB59,Data!$CE$29:$DB$29))</f>
        <v>5.5220190524647599</v>
      </c>
      <c r="AC59" s="16">
        <f>SQRT(SUMXMY2(Data!$CE59:$DB59,Data!$CE$30:$DB$30))</f>
        <v>5.1066889994412437</v>
      </c>
      <c r="AD59" s="16">
        <f>SQRT(SUMXMY2(Data!$CE59:$DB59,Data!$CE$31:$DB$31))</f>
        <v>7.7985721080463675</v>
      </c>
      <c r="AE59" s="16">
        <f>SQRT(SUMXMY2(Data!$CE59:$DB59,Data!$CE$32:$DB$32))</f>
        <v>6.1989148989625189</v>
      </c>
      <c r="AF59" s="16">
        <f>SQRT(SUMXMY2(Data!$CE59:$DB59,Data!$CE$33:$DB$33))</f>
        <v>8.1015242170721304</v>
      </c>
      <c r="AG59" s="16">
        <f>SQRT(SUMXMY2(Data!$CE59:$DB59,Data!$CE$34:$DB$34))</f>
        <v>8.8003235737538041</v>
      </c>
      <c r="AH59" s="16">
        <f>SQRT(SUMXMY2(Data!$CE59:$DB59,Data!$CE$35:$DB$35))</f>
        <v>8.050781825228869</v>
      </c>
      <c r="AI59" s="16">
        <f>SQRT(SUMXMY2(Data!$CE59:$DB59,Data!$CE$36:$DB$36))</f>
        <v>8.6792478497991148</v>
      </c>
      <c r="AJ59" s="16">
        <f>SQRT(SUMXMY2(Data!$CE59:$DB59,Data!$CE$37:$DB$37))</f>
        <v>9.5991927747702892</v>
      </c>
      <c r="AK59" s="16">
        <f>SQRT(SUMXMY2(Data!$CE59:$DB59,Data!$CE$38:$DB$38))</f>
        <v>7.3435328356848357</v>
      </c>
      <c r="AL59" s="16">
        <f>SQRT(SUMXMY2(Data!$CE59:$DB59,Data!$CE$39:$DB$39))</f>
        <v>7.264298382481889</v>
      </c>
      <c r="AM59" s="16">
        <f>SQRT(SUMXMY2(Data!$CE59:$DB59,Data!$CE$40:$DB$40))</f>
        <v>4.5280749361628603</v>
      </c>
      <c r="AN59" s="16">
        <f>SQRT(SUMXMY2(Data!$CE59:$DB59,Data!$CE$41:$DB$41))</f>
        <v>7.0496757892852022</v>
      </c>
      <c r="AO59" s="16">
        <f>SQRT(SUMXMY2(Data!$CE59:$DB59,Data!$CE$42:$DB$42))</f>
        <v>10.288164588065568</v>
      </c>
      <c r="AP59" s="16">
        <f>SQRT(SUMXMY2(Data!$CE59:$DB59,Data!$CE$43:$DB$43))</f>
        <v>3.9172859633669472</v>
      </c>
      <c r="AQ59" s="16">
        <f>SQRT(SUMXMY2(Data!$CE59:$DB59,Data!$CE$44:$DB$44))</f>
        <v>4.6358551778729602</v>
      </c>
      <c r="AR59" s="16">
        <f>SQRT(SUMXMY2(Data!$CE59:$DB59,Data!$CE$45:$DB$45))</f>
        <v>9.1240977427057715</v>
      </c>
      <c r="AS59" s="16">
        <f>SQRT(SUMXMY2(Data!$CE59:$DB59,Data!$CE$46:$DB$46))</f>
        <v>9.1309678059898971</v>
      </c>
      <c r="AT59" s="16">
        <f>SQRT(SUMXMY2(Data!$CE59:$DB59,Data!$CE$47:$DB$47))</f>
        <v>6.4170684038772832</v>
      </c>
      <c r="AU59" s="16">
        <f>SQRT(SUMXMY2(Data!$CE59:$DB59,Data!$CE$48:$DB$48))</f>
        <v>5.843788776675388</v>
      </c>
      <c r="AV59" s="16">
        <f>SQRT(SUMXMY2(Data!$CE59:$DB59,Data!$CE$49:$DB$49))</f>
        <v>8.0325023272663039</v>
      </c>
      <c r="AW59" s="16">
        <f>SQRT(SUMXMY2(Data!$CE59:$DB59,Data!$CE$50:$DB$50))</f>
        <v>8.4238894711506447</v>
      </c>
      <c r="AX59" s="16">
        <f>SQRT(SUMXMY2(Data!$CE59:$DB59,Data!$CE$51:$DB$51))</f>
        <v>7.9051480905954579</v>
      </c>
      <c r="AY59" s="16">
        <f>SQRT(SUMXMY2(Data!$CE59:$DB59,Data!$CE$52:$DB$52))</f>
        <v>7.8688887750064049</v>
      </c>
      <c r="AZ59" s="16">
        <f>SQRT(SUMXMY2(Data!$CE59:$DB59,Data!$CE$53:$DB$53))</f>
        <v>6.6321279218586113</v>
      </c>
      <c r="BA59" s="16">
        <f>SQRT(SUMXMY2(Data!$CE59:$DB59,Data!$CE$54:$DB$54))</f>
        <v>6.6694898128026763</v>
      </c>
      <c r="BB59" s="16">
        <f>SQRT(SUMXMY2(Data!$CE59:$DB59,Data!$CE$55:$DB$55))</f>
        <v>7.1726881421390605</v>
      </c>
      <c r="BC59" s="16">
        <f>SQRT(SUMXMY2(Data!$CE59:$DB59,Data!$CE$56:$DB$56))</f>
        <v>6.3585235999970742</v>
      </c>
      <c r="BD59" s="16">
        <f>SQRT(SUMXMY2(Data!$CE59:$DB59,Data!$CE$57:$DB$57))</f>
        <v>7.6827790375748419</v>
      </c>
      <c r="BE59" s="16">
        <f>SQRT(SUMXMY2(Data!$CE59:$DB59,Data!$CE$58:$DB$58))</f>
        <v>2.2024666726189839</v>
      </c>
      <c r="BF59" s="16">
        <f>SQRT(SUMXMY2(Data!$CE59:$DB59,Data!$CE$59:$DB$59))</f>
        <v>0</v>
      </c>
      <c r="BG59" s="16">
        <f>SQRT(SUMXMY2(Data!$CE59:$DB59,Data!$CE$60:$DB$60))</f>
        <v>3.545340861063647</v>
      </c>
      <c r="BH59" s="16">
        <f>SQRT(SUMXMY2(Data!$CE59:$DB59,Data!$CE$61:$DB$61))</f>
        <v>5.0611396397078412</v>
      </c>
      <c r="BI59" s="16">
        <f>SQRT(SUMXMY2(Data!$CE59:$DB59,Data!$CE$62:$DB$62))</f>
        <v>10.523433599102995</v>
      </c>
      <c r="BJ59" s="16">
        <f>SQRT(SUMXMY2(Data!$CE59:$DB59,Data!$CE$63:$DB$63))</f>
        <v>7.0295266300905634</v>
      </c>
      <c r="BK59" s="16">
        <f>SQRT(SUMXMY2(Data!$CE59:$DB59,Data!$CE$64:$DB$64))</f>
        <v>5.6008965332043497</v>
      </c>
      <c r="BL59" s="16">
        <f>SQRT(SUMXMY2(Data!$CE59:$DB59,Data!$CE$65:$DB$65))</f>
        <v>5.7466365020289407</v>
      </c>
      <c r="BM59" s="16">
        <f>SQRT(SUMXMY2(Data!$CE59:$DB59,Data!$CE$66:$DB$66))</f>
        <v>6.7146872163901312</v>
      </c>
      <c r="BN59" s="16">
        <f>SQRT(SUMXMY2(Data!$CE59:$DB59,Data!$CE$67:$DB$67))</f>
        <v>6.8764976915393827</v>
      </c>
      <c r="BO59" s="16">
        <f>SQRT(SUMXMY2(Data!$CE59:$DB59,Data!$CE$68:$DB$68))</f>
        <v>6.2830428199607837</v>
      </c>
      <c r="BP59" s="16">
        <f>SQRT(SUMXMY2(Data!$CE59:$DB59,Data!$CE$69:$DB$69))</f>
        <v>8.0589286385747805</v>
      </c>
      <c r="BQ59" s="16">
        <f>SQRT(SUMXMY2(Data!$CE59:$DB59,Data!$CE$70:$DB$70))</f>
        <v>7.3642480145729667</v>
      </c>
      <c r="BR59" s="16">
        <f>SQRT(SUMXMY2(Data!$CE59:$DB59,Data!$CE$71:$DB$71))</f>
        <v>6.7342771749728216</v>
      </c>
      <c r="BS59" s="16">
        <f>SQRT(SUMXMY2(Data!$CE59:$DB59,Data!$CE$72:$DB$72))</f>
        <v>5.861175991053857</v>
      </c>
      <c r="BT59" s="16">
        <f>SQRT(SUMXMY2(Data!$CE59:$DB59,Data!$CE$73:$DB$73))</f>
        <v>5.7267223823056623</v>
      </c>
      <c r="BU59" s="16">
        <f>SQRT(SUMXMY2(Data!$CE59:$DB59,Data!$CE$74:$DB$74))</f>
        <v>7.2734233884635824</v>
      </c>
      <c r="BV59" s="16">
        <f>SQRT(SUMXMY2(Data!$CE59:$DB59,Data!$CE$75:$DB$75))</f>
        <v>7.0855244773415196</v>
      </c>
      <c r="BW59" s="16">
        <f>SQRT(SUMXMY2(Data!$CE59:$DB59,Data!$CE$76:$DB$76))</f>
        <v>6.6668036902028991</v>
      </c>
      <c r="BX59" s="16">
        <f>SQRT(SUMXMY2(Data!$CE59:$DB59,Data!$CE$77:$DB$77))</f>
        <v>7.5269400721775455</v>
      </c>
      <c r="BY59" s="16">
        <f>SQRT(SUMXMY2(Data!$CE59:$DB59,Data!$CE$78:$DB$78))</f>
        <v>6.4579278926964987</v>
      </c>
      <c r="BZ59" s="16">
        <f>SQRT(SUMXMY2(Data!$CE59:$DB59,Data!$CE$79:$DB$79))</f>
        <v>5.7320765607266102</v>
      </c>
      <c r="CA59" s="16">
        <f>SQRT(SUMXMY2(Data!$CE59:$DB59,Data!$CE$80:$DB$80))</f>
        <v>9.7659694757584479</v>
      </c>
      <c r="CB59" s="16">
        <f>SQRT(SUMXMY2(Data!$CE59:$DB59,Data!$CE$81:$DB$81))</f>
        <v>8.207422803901574</v>
      </c>
    </row>
    <row r="60" spans="1:80" x14ac:dyDescent="0.25">
      <c r="A60" s="20" t="str">
        <f>Data!C60</f>
        <v>Karonie3</v>
      </c>
      <c r="B60" s="16">
        <f>SQRT(SUMXMY2(Data!$CE3:$DB3,Data!$CE60:$DB60))</f>
        <v>5.9781196505793046</v>
      </c>
      <c r="C60" s="16">
        <f>SQRT(SUMXMY2(Data!$CE60:$DB60,Data!$CE$4:$DB$4))</f>
        <v>5.940667222121478</v>
      </c>
      <c r="D60" s="16">
        <f>SQRT(SUMXMY2(Data!$CE60:$DB60,Data!$CE$5:$DB$5))</f>
        <v>4.5855338145788354</v>
      </c>
      <c r="E60" s="16">
        <f>SQRT(SUMXMY2(Data!$CE60:$DB60,Data!$CE$6:$DB$6))</f>
        <v>5.506639677599642</v>
      </c>
      <c r="F60" s="16">
        <f>SQRT(SUMXMY2(Data!$CE60:$DB60,Data!$CE$7:$DB$7))</f>
        <v>7.349545178183817</v>
      </c>
      <c r="G60" s="16">
        <f>SQRT(SUMXMY2(Data!$CE60:$DB60,Data!$CE$8:$DB$8))</f>
        <v>6.6900000972663571</v>
      </c>
      <c r="H60" s="16">
        <f>SQRT(SUMXMY2(Data!$CE60:$DB60,Data!$CE$9:$DB$9))</f>
        <v>7.6690888354525661</v>
      </c>
      <c r="I60" s="16">
        <f>SQRT(SUMXMY2(Data!$CE60:$DB60,Data!$CE$10:$DB$10))</f>
        <v>4.9307717969290916</v>
      </c>
      <c r="J60" s="16">
        <f>SQRT(SUMXMY2(Data!$CE60:$DB60,Data!$CE$11:$DB$11))</f>
        <v>5.2935650704381967</v>
      </c>
      <c r="K60" s="16">
        <f>SQRT(SUMXMY2(Data!$CE60:$DB60,Data!$CE$12:$DB$12))</f>
        <v>6.6169198575022321</v>
      </c>
      <c r="L60" s="16">
        <f>SQRT(SUMXMY2(Data!$CE60:$DB60,Data!$CE$13:$DB$13))</f>
        <v>8.9103392259077356</v>
      </c>
      <c r="M60" s="16">
        <f>SQRT(SUMXMY2(Data!$CE60:$DB60,Data!$CE$14:$DB$14))</f>
        <v>4.7497636276114852</v>
      </c>
      <c r="N60" s="16">
        <f>SQRT(SUMXMY2(Data!$CE60:$DB60,Data!$CE$15:$DB$15))</f>
        <v>4.7006750525005749</v>
      </c>
      <c r="O60" s="16">
        <f>SQRT(SUMXMY2(Data!$CE60:$DB60,Data!$CE$16:$DB$16))</f>
        <v>6.8413829111670736</v>
      </c>
      <c r="P60" s="16">
        <f>SQRT(SUMXMY2(Data!$CE60:$DB60,Data!$CE$17:$DB$17))</f>
        <v>6.4840330068090193</v>
      </c>
      <c r="Q60" s="16">
        <f>SQRT(SUMXMY2(Data!$CE60:$DB60,Data!$CE$18:$DB$18))</f>
        <v>8.1632734285947883</v>
      </c>
      <c r="R60" s="16">
        <f>SQRT(SUMXMY2(Data!$CE60:$DB60,Data!$CE$19:$DB$19))</f>
        <v>6.9376386090617572</v>
      </c>
      <c r="S60" s="16">
        <f>SQRT(SUMXMY2(Data!$CE60:$DB60,Data!$CE$20:$DB$20))</f>
        <v>7.2505735609390829</v>
      </c>
      <c r="T60" s="16">
        <f>SQRT(SUMXMY2(Data!$CE60:$DB60,Data!$CE$21:$DB$21))</f>
        <v>7.2475156760642321</v>
      </c>
      <c r="U60" s="16">
        <f>SQRT(SUMXMY2(Data!$CE60:$DB60,Data!$CE$22:$DB$22))</f>
        <v>4.383534952591523</v>
      </c>
      <c r="V60" s="16">
        <f>SQRT(SUMXMY2(Data!$CE60:$DB60,Data!$CE$23:$DB$23))</f>
        <v>4.7885611707771556</v>
      </c>
      <c r="W60" s="16">
        <f>SQRT(SUMXMY2(Data!$CE60:$DB60,Data!$CE$24:$DB$24))</f>
        <v>9.9111251266661373</v>
      </c>
      <c r="X60" s="16">
        <f>SQRT(SUMXMY2(Data!$CE60:$DB60,Data!$CE$25:$DB$25))</f>
        <v>6.125373609571886</v>
      </c>
      <c r="Y60" s="16">
        <f>SQRT(SUMXMY2(Data!$CE60:$DB60,Data!$CE$26:$DB$26))</f>
        <v>7.1835286616963705</v>
      </c>
      <c r="Z60" s="16">
        <f>SQRT(SUMXMY2(Data!$CE60:$DB60,Data!$CE$27:$DB$27))</f>
        <v>7.5038087832356872</v>
      </c>
      <c r="AA60" s="16">
        <f>SQRT(SUMXMY2(Data!$CE60:$DB60,Data!$CE$28:$DB$28))</f>
        <v>6.5605517768401995</v>
      </c>
      <c r="AB60" s="16">
        <f>SQRT(SUMXMY2(Data!$CE60:$DB60,Data!$CE$29:$DB$29))</f>
        <v>4.269418271133377</v>
      </c>
      <c r="AC60" s="16">
        <f>SQRT(SUMXMY2(Data!$CE60:$DB60,Data!$CE$30:$DB$30))</f>
        <v>4.0037809224279046</v>
      </c>
      <c r="AD60" s="16">
        <f>SQRT(SUMXMY2(Data!$CE60:$DB60,Data!$CE$31:$DB$31))</f>
        <v>7.7765094544935858</v>
      </c>
      <c r="AE60" s="16">
        <f>SQRT(SUMXMY2(Data!$CE60:$DB60,Data!$CE$32:$DB$32))</f>
        <v>6.0462111779359917</v>
      </c>
      <c r="AF60" s="16">
        <f>SQRT(SUMXMY2(Data!$CE60:$DB60,Data!$CE$33:$DB$33))</f>
        <v>8.1515470370499798</v>
      </c>
      <c r="AG60" s="16">
        <f>SQRT(SUMXMY2(Data!$CE60:$DB60,Data!$CE$34:$DB$34))</f>
        <v>8.6887655879366683</v>
      </c>
      <c r="AH60" s="16">
        <f>SQRT(SUMXMY2(Data!$CE60:$DB60,Data!$CE$35:$DB$35))</f>
        <v>7.2475646561258866</v>
      </c>
      <c r="AI60" s="16">
        <f>SQRT(SUMXMY2(Data!$CE60:$DB60,Data!$CE$36:$DB$36))</f>
        <v>8.0893541458306562</v>
      </c>
      <c r="AJ60" s="16">
        <f>SQRT(SUMXMY2(Data!$CE60:$DB60,Data!$CE$37:$DB$37))</f>
        <v>9.1107435930286691</v>
      </c>
      <c r="AK60" s="16">
        <f>SQRT(SUMXMY2(Data!$CE60:$DB60,Data!$CE$38:$DB$38))</f>
        <v>7.3007395759440845</v>
      </c>
      <c r="AL60" s="16">
        <f>SQRT(SUMXMY2(Data!$CE60:$DB60,Data!$CE$39:$DB$39))</f>
        <v>7.4041602141449001</v>
      </c>
      <c r="AM60" s="16">
        <f>SQRT(SUMXMY2(Data!$CE60:$DB60,Data!$CE$40:$DB$40))</f>
        <v>4.6492988988919866</v>
      </c>
      <c r="AN60" s="16">
        <f>SQRT(SUMXMY2(Data!$CE60:$DB60,Data!$CE$41:$DB$41))</f>
        <v>7.5903208018539754</v>
      </c>
      <c r="AO60" s="16">
        <f>SQRT(SUMXMY2(Data!$CE60:$DB60,Data!$CE$42:$DB$42))</f>
        <v>9.8094375790105808</v>
      </c>
      <c r="AP60" s="16">
        <f>SQRT(SUMXMY2(Data!$CE60:$DB60,Data!$CE$43:$DB$43))</f>
        <v>3.1122721974134464</v>
      </c>
      <c r="AQ60" s="16">
        <f>SQRT(SUMXMY2(Data!$CE60:$DB60,Data!$CE$44:$DB$44))</f>
        <v>3.887729031740375</v>
      </c>
      <c r="AR60" s="16">
        <f>SQRT(SUMXMY2(Data!$CE60:$DB60,Data!$CE$45:$DB$45))</f>
        <v>8.8435730992462886</v>
      </c>
      <c r="AS60" s="16">
        <f>SQRT(SUMXMY2(Data!$CE60:$DB60,Data!$CE$46:$DB$46))</f>
        <v>8.8658557359412402</v>
      </c>
      <c r="AT60" s="16">
        <f>SQRT(SUMXMY2(Data!$CE60:$DB60,Data!$CE$47:$DB$47))</f>
        <v>5.6705199382500382</v>
      </c>
      <c r="AU60" s="16">
        <f>SQRT(SUMXMY2(Data!$CE60:$DB60,Data!$CE$48:$DB$48))</f>
        <v>5.5019214047961089</v>
      </c>
      <c r="AV60" s="16">
        <f>SQRT(SUMXMY2(Data!$CE60:$DB60,Data!$CE$49:$DB$49))</f>
        <v>6.9456467280884873</v>
      </c>
      <c r="AW60" s="16">
        <f>SQRT(SUMXMY2(Data!$CE60:$DB60,Data!$CE$50:$DB$50))</f>
        <v>7.4322193230395994</v>
      </c>
      <c r="AX60" s="16">
        <f>SQRT(SUMXMY2(Data!$CE60:$DB60,Data!$CE$51:$DB$51))</f>
        <v>7.2486765035446084</v>
      </c>
      <c r="AY60" s="16">
        <f>SQRT(SUMXMY2(Data!$CE60:$DB60,Data!$CE$52:$DB$52))</f>
        <v>7.0404772088135017</v>
      </c>
      <c r="AZ60" s="16">
        <f>SQRT(SUMXMY2(Data!$CE60:$DB60,Data!$CE$53:$DB$53))</f>
        <v>5.5347313458817879</v>
      </c>
      <c r="BA60" s="16">
        <f>SQRT(SUMXMY2(Data!$CE60:$DB60,Data!$CE$54:$DB$54))</f>
        <v>5.7610080830891999</v>
      </c>
      <c r="BB60" s="16">
        <f>SQRT(SUMXMY2(Data!$CE60:$DB60,Data!$CE$55:$DB$55))</f>
        <v>5.9594698149573366</v>
      </c>
      <c r="BC60" s="16">
        <f>SQRT(SUMXMY2(Data!$CE60:$DB60,Data!$CE$56:$DB$56))</f>
        <v>5.1585282330301352</v>
      </c>
      <c r="BD60" s="16">
        <f>SQRT(SUMXMY2(Data!$CE60:$DB60,Data!$CE$57:$DB$57))</f>
        <v>7.1079150690601427</v>
      </c>
      <c r="BE60" s="16">
        <f>SQRT(SUMXMY2(Data!$CE60:$DB60,Data!$CE$58:$DB$58))</f>
        <v>2.8223539072772681</v>
      </c>
      <c r="BF60" s="16">
        <f>SQRT(SUMXMY2(Data!$CE60:$DB60,Data!$CE$59:$DB$59))</f>
        <v>3.545340861063647</v>
      </c>
      <c r="BG60" s="16">
        <f>SQRT(SUMXMY2(Data!$CE60:$DB60,Data!$CE$60:$DB$60))</f>
        <v>0</v>
      </c>
      <c r="BH60" s="16">
        <f>SQRT(SUMXMY2(Data!$CE60:$DB60,Data!$CE$61:$DB$61))</f>
        <v>4.2806644534105498</v>
      </c>
      <c r="BI60" s="16">
        <f>SQRT(SUMXMY2(Data!$CE60:$DB60,Data!$CE$62:$DB$62))</f>
        <v>10.574298782627789</v>
      </c>
      <c r="BJ60" s="16">
        <f>SQRT(SUMXMY2(Data!$CE60:$DB60,Data!$CE$63:$DB$63))</f>
        <v>7.0574518200350829</v>
      </c>
      <c r="BK60" s="16">
        <f>SQRT(SUMXMY2(Data!$CE60:$DB60,Data!$CE$64:$DB$64))</f>
        <v>6.4936432037351857</v>
      </c>
      <c r="BL60" s="16">
        <f>SQRT(SUMXMY2(Data!$CE60:$DB60,Data!$CE$65:$DB$65))</f>
        <v>5.8094411933843908</v>
      </c>
      <c r="BM60" s="16">
        <f>SQRT(SUMXMY2(Data!$CE60:$DB60,Data!$CE$66:$DB$66))</f>
        <v>6.1721945562046923</v>
      </c>
      <c r="BN60" s="16">
        <f>SQRT(SUMXMY2(Data!$CE60:$DB60,Data!$CE$67:$DB$67))</f>
        <v>6.6988603110341964</v>
      </c>
      <c r="BO60" s="16">
        <f>SQRT(SUMXMY2(Data!$CE60:$DB60,Data!$CE$68:$DB$68))</f>
        <v>5.4116004005731471</v>
      </c>
      <c r="BP60" s="16">
        <f>SQRT(SUMXMY2(Data!$CE60:$DB60,Data!$CE$69:$DB$69))</f>
        <v>7.4637489594383091</v>
      </c>
      <c r="BQ60" s="16">
        <f>SQRT(SUMXMY2(Data!$CE60:$DB60,Data!$CE$70:$DB$70))</f>
        <v>7.0448141979309558</v>
      </c>
      <c r="BR60" s="16">
        <f>SQRT(SUMXMY2(Data!$CE60:$DB60,Data!$CE$71:$DB$71))</f>
        <v>6.2779482211152118</v>
      </c>
      <c r="BS60" s="16">
        <f>SQRT(SUMXMY2(Data!$CE60:$DB60,Data!$CE$72:$DB$72))</f>
        <v>5.4684830000547313</v>
      </c>
      <c r="BT60" s="16">
        <f>SQRT(SUMXMY2(Data!$CE60:$DB60,Data!$CE$73:$DB$73))</f>
        <v>4.5343757658557111</v>
      </c>
      <c r="BU60" s="16">
        <f>SQRT(SUMXMY2(Data!$CE60:$DB60,Data!$CE$74:$DB$74))</f>
        <v>7.2559303869474014</v>
      </c>
      <c r="BV60" s="16">
        <f>SQRT(SUMXMY2(Data!$CE60:$DB60,Data!$CE$75:$DB$75))</f>
        <v>5.7463567788686003</v>
      </c>
      <c r="BW60" s="16">
        <f>SQRT(SUMXMY2(Data!$CE60:$DB60,Data!$CE$76:$DB$76))</f>
        <v>5.4510015161830694</v>
      </c>
      <c r="BX60" s="16">
        <f>SQRT(SUMXMY2(Data!$CE60:$DB60,Data!$CE$77:$DB$77))</f>
        <v>7.2489025436674268</v>
      </c>
      <c r="BY60" s="16">
        <f>SQRT(SUMXMY2(Data!$CE60:$DB60,Data!$CE$78:$DB$78))</f>
        <v>6.8328049455612687</v>
      </c>
      <c r="BZ60" s="16">
        <f>SQRT(SUMXMY2(Data!$CE60:$DB60,Data!$CE$79:$DB$79))</f>
        <v>4.8659967313106147</v>
      </c>
      <c r="CA60" s="16">
        <f>SQRT(SUMXMY2(Data!$CE60:$DB60,Data!$CE$80:$DB$80))</f>
        <v>10.027584332086503</v>
      </c>
      <c r="CB60" s="16">
        <f>SQRT(SUMXMY2(Data!$CE60:$DB60,Data!$CE$81:$DB$81))</f>
        <v>7.7579404413155677</v>
      </c>
    </row>
    <row r="61" spans="1:80" x14ac:dyDescent="0.25">
      <c r="A61" s="20" t="str">
        <f>Data!C61</f>
        <v>Nathans_Labouchere</v>
      </c>
      <c r="B61" s="16">
        <f>SQRT(SUMXMY2(Data!$CE3:$DB3,Data!$CE61:$DB61))</f>
        <v>6.2128977304503996</v>
      </c>
      <c r="C61" s="16">
        <f>SQRT(SUMXMY2(Data!$CE61:$DB61,Data!$CE$4:$DB$4))</f>
        <v>5.4311251040082054</v>
      </c>
      <c r="D61" s="16">
        <f>SQRT(SUMXMY2(Data!$CE61:$DB61,Data!$CE$5:$DB$5))</f>
        <v>4.3843947364386961</v>
      </c>
      <c r="E61" s="16">
        <f>SQRT(SUMXMY2(Data!$CE61:$DB61,Data!$CE$6:$DB$6))</f>
        <v>6.0092792057399036</v>
      </c>
      <c r="F61" s="16">
        <f>SQRT(SUMXMY2(Data!$CE61:$DB61,Data!$CE$7:$DB$7))</f>
        <v>6.4444779778202994</v>
      </c>
      <c r="G61" s="16">
        <f>SQRT(SUMXMY2(Data!$CE61:$DB61,Data!$CE$8:$DB$8))</f>
        <v>5.0604588375161734</v>
      </c>
      <c r="H61" s="16">
        <f>SQRT(SUMXMY2(Data!$CE61:$DB61,Data!$CE$9:$DB$9))</f>
        <v>6.7053692481946889</v>
      </c>
      <c r="I61" s="16">
        <f>SQRT(SUMXMY2(Data!$CE61:$DB61,Data!$CE$10:$DB$10))</f>
        <v>4.2214904457496036</v>
      </c>
      <c r="J61" s="16">
        <f>SQRT(SUMXMY2(Data!$CE61:$DB61,Data!$CE$11:$DB$11))</f>
        <v>4.8602763106988407</v>
      </c>
      <c r="K61" s="16">
        <f>SQRT(SUMXMY2(Data!$CE61:$DB61,Data!$CE$12:$DB$12))</f>
        <v>5.9404399223937148</v>
      </c>
      <c r="L61" s="16">
        <f>SQRT(SUMXMY2(Data!$CE61:$DB61,Data!$CE$13:$DB$13))</f>
        <v>8.1342063763941113</v>
      </c>
      <c r="M61" s="16">
        <f>SQRT(SUMXMY2(Data!$CE61:$DB61,Data!$CE$14:$DB$14))</f>
        <v>4.7264163648761954</v>
      </c>
      <c r="N61" s="16">
        <f>SQRT(SUMXMY2(Data!$CE61:$DB61,Data!$CE$15:$DB$15))</f>
        <v>5.0337774283436989</v>
      </c>
      <c r="O61" s="16">
        <f>SQRT(SUMXMY2(Data!$CE61:$DB61,Data!$CE$16:$DB$16))</f>
        <v>5.0028943320777088</v>
      </c>
      <c r="P61" s="16">
        <f>SQRT(SUMXMY2(Data!$CE61:$DB61,Data!$CE$17:$DB$17))</f>
        <v>4.5805509434728835</v>
      </c>
      <c r="Q61" s="16">
        <f>SQRT(SUMXMY2(Data!$CE61:$DB61,Data!$CE$18:$DB$18))</f>
        <v>6.361925209872096</v>
      </c>
      <c r="R61" s="16">
        <f>SQRT(SUMXMY2(Data!$CE61:$DB61,Data!$CE$19:$DB$19))</f>
        <v>5.3946310785035134</v>
      </c>
      <c r="S61" s="16">
        <f>SQRT(SUMXMY2(Data!$CE61:$DB61,Data!$CE$20:$DB$20))</f>
        <v>5.5387071666995293</v>
      </c>
      <c r="T61" s="16">
        <f>SQRT(SUMXMY2(Data!$CE61:$DB61,Data!$CE$21:$DB$21))</f>
        <v>5.2164154034093304</v>
      </c>
      <c r="U61" s="16">
        <f>SQRT(SUMXMY2(Data!$CE61:$DB61,Data!$CE$22:$DB$22))</f>
        <v>5.3937356429512722</v>
      </c>
      <c r="V61" s="16">
        <f>SQRT(SUMXMY2(Data!$CE61:$DB61,Data!$CE$23:$DB$23))</f>
        <v>6.5854886434093158</v>
      </c>
      <c r="W61" s="16">
        <f>SQRT(SUMXMY2(Data!$CE61:$DB61,Data!$CE$24:$DB$24))</f>
        <v>8.3732665922712233</v>
      </c>
      <c r="X61" s="16">
        <f>SQRT(SUMXMY2(Data!$CE61:$DB61,Data!$CE$25:$DB$25))</f>
        <v>6.6143589643402905</v>
      </c>
      <c r="Y61" s="16">
        <f>SQRT(SUMXMY2(Data!$CE61:$DB61,Data!$CE$26:$DB$26))</f>
        <v>5.7629349517066153</v>
      </c>
      <c r="Z61" s="16">
        <f>SQRT(SUMXMY2(Data!$CE61:$DB61,Data!$CE$27:$DB$27))</f>
        <v>5.7178633786112973</v>
      </c>
      <c r="AA61" s="16">
        <f>SQRT(SUMXMY2(Data!$CE61:$DB61,Data!$CE$28:$DB$28))</f>
        <v>5.9575248131421592</v>
      </c>
      <c r="AB61" s="16">
        <f>SQRT(SUMXMY2(Data!$CE61:$DB61,Data!$CE$29:$DB$29))</f>
        <v>4.3468170810368765</v>
      </c>
      <c r="AC61" s="16">
        <f>SQRT(SUMXMY2(Data!$CE61:$DB61,Data!$CE$30:$DB$30))</f>
        <v>3.9257734338976005</v>
      </c>
      <c r="AD61" s="16">
        <f>SQRT(SUMXMY2(Data!$CE61:$DB61,Data!$CE$31:$DB$31))</f>
        <v>6.4256292539760684</v>
      </c>
      <c r="AE61" s="16">
        <f>SQRT(SUMXMY2(Data!$CE61:$DB61,Data!$CE$32:$DB$32))</f>
        <v>5.8664351399268773</v>
      </c>
      <c r="AF61" s="16">
        <f>SQRT(SUMXMY2(Data!$CE61:$DB61,Data!$CE$33:$DB$33))</f>
        <v>6.8052579688802366</v>
      </c>
      <c r="AG61" s="16">
        <f>SQRT(SUMXMY2(Data!$CE61:$DB61,Data!$CE$34:$DB$34))</f>
        <v>6.8638806500120007</v>
      </c>
      <c r="AH61" s="16">
        <f>SQRT(SUMXMY2(Data!$CE61:$DB61,Data!$CE$35:$DB$35))</f>
        <v>5.3952555791481149</v>
      </c>
      <c r="AI61" s="16">
        <f>SQRT(SUMXMY2(Data!$CE61:$DB61,Data!$CE$36:$DB$36))</f>
        <v>6.48828686870353</v>
      </c>
      <c r="AJ61" s="16">
        <f>SQRT(SUMXMY2(Data!$CE61:$DB61,Data!$CE$37:$DB$37))</f>
        <v>6.8196086216773173</v>
      </c>
      <c r="AK61" s="16">
        <f>SQRT(SUMXMY2(Data!$CE61:$DB61,Data!$CE$38:$DB$38))</f>
        <v>6.5864383788069505</v>
      </c>
      <c r="AL61" s="16">
        <f>SQRT(SUMXMY2(Data!$CE61:$DB61,Data!$CE$39:$DB$39))</f>
        <v>6.5762878172544328</v>
      </c>
      <c r="AM61" s="16">
        <f>SQRT(SUMXMY2(Data!$CE61:$DB61,Data!$CE$40:$DB$40))</f>
        <v>4.3818061090558151</v>
      </c>
      <c r="AN61" s="16">
        <f>SQRT(SUMXMY2(Data!$CE61:$DB61,Data!$CE$41:$DB$41))</f>
        <v>5.977908579972139</v>
      </c>
      <c r="AO61" s="16">
        <f>SQRT(SUMXMY2(Data!$CE61:$DB61,Data!$CE$42:$DB$42))</f>
        <v>7.6288644654309623</v>
      </c>
      <c r="AP61" s="16">
        <f>SQRT(SUMXMY2(Data!$CE61:$DB61,Data!$CE$43:$DB$43))</f>
        <v>4.3841569291323186</v>
      </c>
      <c r="AQ61" s="16">
        <f>SQRT(SUMXMY2(Data!$CE61:$DB61,Data!$CE$44:$DB$44))</f>
        <v>5.2143320801464483</v>
      </c>
      <c r="AR61" s="16">
        <f>SQRT(SUMXMY2(Data!$CE61:$DB61,Data!$CE$45:$DB$45))</f>
        <v>6.7440091742250852</v>
      </c>
      <c r="AS61" s="16">
        <f>SQRT(SUMXMY2(Data!$CE61:$DB61,Data!$CE$46:$DB$46))</f>
        <v>6.828920565701857</v>
      </c>
      <c r="AT61" s="16">
        <f>SQRT(SUMXMY2(Data!$CE61:$DB61,Data!$CE$47:$DB$47))</f>
        <v>4.9655047183166063</v>
      </c>
      <c r="AU61" s="16">
        <f>SQRT(SUMXMY2(Data!$CE61:$DB61,Data!$CE$48:$DB$48))</f>
        <v>4.9429488858173052</v>
      </c>
      <c r="AV61" s="16">
        <f>SQRT(SUMXMY2(Data!$CE61:$DB61,Data!$CE$49:$DB$49))</f>
        <v>5.6451171195012417</v>
      </c>
      <c r="AW61" s="16">
        <f>SQRT(SUMXMY2(Data!$CE61:$DB61,Data!$CE$50:$DB$50))</f>
        <v>6.201211110840732</v>
      </c>
      <c r="AX61" s="16">
        <f>SQRT(SUMXMY2(Data!$CE61:$DB61,Data!$CE$51:$DB$51))</f>
        <v>5.4269626868682073</v>
      </c>
      <c r="AY61" s="16">
        <f>SQRT(SUMXMY2(Data!$CE61:$DB61,Data!$CE$52:$DB$52))</f>
        <v>5.6479574767060488</v>
      </c>
      <c r="AZ61" s="16">
        <f>SQRT(SUMXMY2(Data!$CE61:$DB61,Data!$CE$53:$DB$53))</f>
        <v>3.9675602339207332</v>
      </c>
      <c r="BA61" s="16">
        <f>SQRT(SUMXMY2(Data!$CE61:$DB61,Data!$CE$54:$DB$54))</f>
        <v>4.5147156013102041</v>
      </c>
      <c r="BB61" s="16">
        <f>SQRT(SUMXMY2(Data!$CE61:$DB61,Data!$CE$55:$DB$55))</f>
        <v>5.8028650311092971</v>
      </c>
      <c r="BC61" s="16">
        <f>SQRT(SUMXMY2(Data!$CE61:$DB61,Data!$CE$56:$DB$56))</f>
        <v>4.8061726230731816</v>
      </c>
      <c r="BD61" s="16">
        <f>SQRT(SUMXMY2(Data!$CE61:$DB61,Data!$CE$57:$DB$57))</f>
        <v>6.2575433601043242</v>
      </c>
      <c r="BE61" s="16">
        <f>SQRT(SUMXMY2(Data!$CE61:$DB61,Data!$CE$58:$DB$58))</f>
        <v>4.4263071643774508</v>
      </c>
      <c r="BF61" s="16">
        <f>SQRT(SUMXMY2(Data!$CE61:$DB61,Data!$CE$59:$DB$59))</f>
        <v>5.0611396397078412</v>
      </c>
      <c r="BG61" s="16">
        <f>SQRT(SUMXMY2(Data!$CE61:$DB61,Data!$CE$60:$DB$60))</f>
        <v>4.2806644534105498</v>
      </c>
      <c r="BH61" s="16">
        <f>SQRT(SUMXMY2(Data!$CE61:$DB61,Data!$CE$61:$DB$61))</f>
        <v>0</v>
      </c>
      <c r="BI61" s="16">
        <f>SQRT(SUMXMY2(Data!$CE61:$DB61,Data!$CE$62:$DB$62))</f>
        <v>8.6312513553511963</v>
      </c>
      <c r="BJ61" s="16">
        <f>SQRT(SUMXMY2(Data!$CE61:$DB61,Data!$CE$63:$DB$63))</f>
        <v>6.0359040728403581</v>
      </c>
      <c r="BK61" s="16">
        <f>SQRT(SUMXMY2(Data!$CE61:$DB61,Data!$CE$64:$DB$64))</f>
        <v>6.4037815972547687</v>
      </c>
      <c r="BL61" s="16">
        <f>SQRT(SUMXMY2(Data!$CE61:$DB61,Data!$CE$65:$DB$65))</f>
        <v>4.8185051466283486</v>
      </c>
      <c r="BM61" s="16">
        <f>SQRT(SUMXMY2(Data!$CE61:$DB61,Data!$CE$66:$DB$66))</f>
        <v>5.2682226054175629</v>
      </c>
      <c r="BN61" s="16">
        <f>SQRT(SUMXMY2(Data!$CE61:$DB61,Data!$CE$67:$DB$67))</f>
        <v>4.7321221560121378</v>
      </c>
      <c r="BO61" s="16">
        <f>SQRT(SUMXMY2(Data!$CE61:$DB61,Data!$CE$68:$DB$68))</f>
        <v>4.8583788102814811</v>
      </c>
      <c r="BP61" s="16">
        <f>SQRT(SUMXMY2(Data!$CE61:$DB61,Data!$CE$69:$DB$69))</f>
        <v>5.6848745348458198</v>
      </c>
      <c r="BQ61" s="16">
        <f>SQRT(SUMXMY2(Data!$CE61:$DB61,Data!$CE$70:$DB$70))</f>
        <v>5.4916506964896357</v>
      </c>
      <c r="BR61" s="16">
        <f>SQRT(SUMXMY2(Data!$CE61:$DB61,Data!$CE$71:$DB$71))</f>
        <v>5.6598633456958156</v>
      </c>
      <c r="BS61" s="16">
        <f>SQRT(SUMXMY2(Data!$CE61:$DB61,Data!$CE$72:$DB$72))</f>
        <v>5.2549530491450778</v>
      </c>
      <c r="BT61" s="16">
        <f>SQRT(SUMXMY2(Data!$CE61:$DB61,Data!$CE$73:$DB$73))</f>
        <v>5.0162521758040697</v>
      </c>
      <c r="BU61" s="16">
        <f>SQRT(SUMXMY2(Data!$CE61:$DB61,Data!$CE$74:$DB$74))</f>
        <v>6.2903329939416288</v>
      </c>
      <c r="BV61" s="16">
        <f>SQRT(SUMXMY2(Data!$CE61:$DB61,Data!$CE$75:$DB$75))</f>
        <v>4.0313744450496873</v>
      </c>
      <c r="BW61" s="16">
        <f>SQRT(SUMXMY2(Data!$CE61:$DB61,Data!$CE$76:$DB$76))</f>
        <v>4.6113182025371096</v>
      </c>
      <c r="BX61" s="16">
        <f>SQRT(SUMXMY2(Data!$CE61:$DB61,Data!$CE$77:$DB$77))</f>
        <v>6.0567884959470586</v>
      </c>
      <c r="BY61" s="16">
        <f>SQRT(SUMXMY2(Data!$CE61:$DB61,Data!$CE$78:$DB$78))</f>
        <v>6.2392874401368799</v>
      </c>
      <c r="BZ61" s="16">
        <f>SQRT(SUMXMY2(Data!$CE61:$DB61,Data!$CE$79:$DB$79))</f>
        <v>3.7013511245518309</v>
      </c>
      <c r="CA61" s="16">
        <f>SQRT(SUMXMY2(Data!$CE61:$DB61,Data!$CE$80:$DB$80))</f>
        <v>8.4537045407288272</v>
      </c>
      <c r="CB61" s="16">
        <f>SQRT(SUMXMY2(Data!$CE61:$DB61,Data!$CE$81:$DB$81))</f>
        <v>6.1742405044253301</v>
      </c>
    </row>
    <row r="62" spans="1:80" x14ac:dyDescent="0.25">
      <c r="A62" s="20" t="str">
        <f>Data!C62</f>
        <v>Micky_Doolan_Meekatharra</v>
      </c>
      <c r="B62" s="16">
        <f>SQRT(SUMXMY2(Data!$CE3:$DB3,Data!$CE62:$DB62))</f>
        <v>9.3932626791241205</v>
      </c>
      <c r="C62" s="16">
        <f>SQRT(SUMXMY2(Data!$CE62:$DB62,Data!$CE$4:$DB$4))</f>
        <v>9.108472585803975</v>
      </c>
      <c r="D62" s="16">
        <f>SQRT(SUMXMY2(Data!$CE62:$DB62,Data!$CE$5:$DB$5))</f>
        <v>10.321438099454587</v>
      </c>
      <c r="E62" s="16">
        <f>SQRT(SUMXMY2(Data!$CE62:$DB62,Data!$CE$6:$DB$6))</f>
        <v>10.399039681259524</v>
      </c>
      <c r="F62" s="16">
        <f>SQRT(SUMXMY2(Data!$CE62:$DB62,Data!$CE$7:$DB$7))</f>
        <v>7.4496404849747853</v>
      </c>
      <c r="G62" s="16">
        <f>SQRT(SUMXMY2(Data!$CE62:$DB62,Data!$CE$8:$DB$8))</f>
        <v>6.857514935786643</v>
      </c>
      <c r="H62" s="16">
        <f>SQRT(SUMXMY2(Data!$CE62:$DB62,Data!$CE$9:$DB$9))</f>
        <v>10.158199201463859</v>
      </c>
      <c r="I62" s="16">
        <f>SQRT(SUMXMY2(Data!$CE62:$DB62,Data!$CE$10:$DB$10))</f>
        <v>10.087555544349314</v>
      </c>
      <c r="J62" s="16">
        <f>SQRT(SUMXMY2(Data!$CE62:$DB62,Data!$CE$11:$DB$11))</f>
        <v>10.13145546301071</v>
      </c>
      <c r="K62" s="16">
        <f>SQRT(SUMXMY2(Data!$CE62:$DB62,Data!$CE$12:$DB$12))</f>
        <v>9.3552499131473841</v>
      </c>
      <c r="L62" s="16">
        <f>SQRT(SUMXMY2(Data!$CE62:$DB62,Data!$CE$13:$DB$13))</f>
        <v>9.7876976584748281</v>
      </c>
      <c r="M62" s="16">
        <f>SQRT(SUMXMY2(Data!$CE62:$DB62,Data!$CE$14:$DB$14))</f>
        <v>10.148261579993134</v>
      </c>
      <c r="N62" s="16">
        <f>SQRT(SUMXMY2(Data!$CE62:$DB62,Data!$CE$15:$DB$15))</f>
        <v>9.8447349218406028</v>
      </c>
      <c r="O62" s="16">
        <f>SQRT(SUMXMY2(Data!$CE62:$DB62,Data!$CE$16:$DB$16))</f>
        <v>8.5640140456099463</v>
      </c>
      <c r="P62" s="16">
        <f>SQRT(SUMXMY2(Data!$CE62:$DB62,Data!$CE$17:$DB$17))</f>
        <v>8.1749581710001618</v>
      </c>
      <c r="Q62" s="16">
        <f>SQRT(SUMXMY2(Data!$CE62:$DB62,Data!$CE$18:$DB$18))</f>
        <v>5.0773786932949783</v>
      </c>
      <c r="R62" s="16">
        <f>SQRT(SUMXMY2(Data!$CE62:$DB62,Data!$CE$19:$DB$19))</f>
        <v>7.0090111923269411</v>
      </c>
      <c r="S62" s="16">
        <f>SQRT(SUMXMY2(Data!$CE62:$DB62,Data!$CE$20:$DB$20))</f>
        <v>7.018651682831158</v>
      </c>
      <c r="T62" s="16">
        <f>SQRT(SUMXMY2(Data!$CE62:$DB62,Data!$CE$21:$DB$21))</f>
        <v>7.3062862964551467</v>
      </c>
      <c r="U62" s="16">
        <f>SQRT(SUMXMY2(Data!$CE62:$DB62,Data!$CE$22:$DB$22))</f>
        <v>8.9594878609852699</v>
      </c>
      <c r="V62" s="16">
        <f>SQRT(SUMXMY2(Data!$CE62:$DB62,Data!$CE$23:$DB$23))</f>
        <v>9.1129508146572231</v>
      </c>
      <c r="W62" s="16">
        <f>SQRT(SUMXMY2(Data!$CE62:$DB62,Data!$CE$24:$DB$24))</f>
        <v>6.5577847819004758</v>
      </c>
      <c r="X62" s="16">
        <f>SQRT(SUMXMY2(Data!$CE62:$DB62,Data!$CE$25:$DB$25))</f>
        <v>8.7417630611162487</v>
      </c>
      <c r="Y62" s="16">
        <f>SQRT(SUMXMY2(Data!$CE62:$DB62,Data!$CE$26:$DB$26))</f>
        <v>7.2552762393284729</v>
      </c>
      <c r="Z62" s="16">
        <f>SQRT(SUMXMY2(Data!$CE62:$DB62,Data!$CE$27:$DB$27))</f>
        <v>7.772054714563092</v>
      </c>
      <c r="AA62" s="16">
        <f>SQRT(SUMXMY2(Data!$CE62:$DB62,Data!$CE$28:$DB$28))</f>
        <v>9.3013789500438246</v>
      </c>
      <c r="AB62" s="16">
        <f>SQRT(SUMXMY2(Data!$CE62:$DB62,Data!$CE$29:$DB$29))</f>
        <v>10.23184946226138</v>
      </c>
      <c r="AC62" s="16">
        <f>SQRT(SUMXMY2(Data!$CE62:$DB62,Data!$CE$30:$DB$30))</f>
        <v>10.401640183729754</v>
      </c>
      <c r="AD62" s="16">
        <f>SQRT(SUMXMY2(Data!$CE62:$DB62,Data!$CE$31:$DB$31))</f>
        <v>7.151589802566888</v>
      </c>
      <c r="AE62" s="16">
        <f>SQRT(SUMXMY2(Data!$CE62:$DB62,Data!$CE$32:$DB$32))</f>
        <v>9.4428723614574928</v>
      </c>
      <c r="AF62" s="16">
        <f>SQRT(SUMXMY2(Data!$CE62:$DB62,Data!$CE$33:$DB$33))</f>
        <v>7.0089034952645193</v>
      </c>
      <c r="AG62" s="16">
        <f>SQRT(SUMXMY2(Data!$CE62:$DB62,Data!$CE$34:$DB$34))</f>
        <v>4.8454062724897042</v>
      </c>
      <c r="AH62" s="16">
        <f>SQRT(SUMXMY2(Data!$CE62:$DB62,Data!$CE$35:$DB$35))</f>
        <v>6.5097024311188969</v>
      </c>
      <c r="AI62" s="16">
        <f>SQRT(SUMXMY2(Data!$CE62:$DB62,Data!$CE$36:$DB$36))</f>
        <v>6.901731433905594</v>
      </c>
      <c r="AJ62" s="16">
        <f>SQRT(SUMXMY2(Data!$CE62:$DB62,Data!$CE$37:$DB$37))</f>
        <v>4.9787030358845996</v>
      </c>
      <c r="AK62" s="16">
        <f>SQRT(SUMXMY2(Data!$CE62:$DB62,Data!$CE$38:$DB$38))</f>
        <v>8.9072563088150538</v>
      </c>
      <c r="AL62" s="16">
        <f>SQRT(SUMXMY2(Data!$CE62:$DB62,Data!$CE$39:$DB$39))</f>
        <v>9.00741199533309</v>
      </c>
      <c r="AM62" s="16">
        <f>SQRT(SUMXMY2(Data!$CE62:$DB62,Data!$CE$40:$DB$40))</f>
        <v>9.7915773895722573</v>
      </c>
      <c r="AN62" s="16">
        <f>SQRT(SUMXMY2(Data!$CE62:$DB62,Data!$CE$41:$DB$41))</f>
        <v>8.618195265191563</v>
      </c>
      <c r="AO62" s="16">
        <f>SQRT(SUMXMY2(Data!$CE62:$DB62,Data!$CE$42:$DB$42))</f>
        <v>6.0734875482309745</v>
      </c>
      <c r="AP62" s="16">
        <f>SQRT(SUMXMY2(Data!$CE62:$DB62,Data!$CE$43:$DB$43))</f>
        <v>9.2415728497078202</v>
      </c>
      <c r="AQ62" s="16">
        <f>SQRT(SUMXMY2(Data!$CE62:$DB62,Data!$CE$44:$DB$44))</f>
        <v>9.0277389559910635</v>
      </c>
      <c r="AR62" s="16">
        <f>SQRT(SUMXMY2(Data!$CE62:$DB62,Data!$CE$45:$DB$45))</f>
        <v>4.0737923614045375</v>
      </c>
      <c r="AS62" s="16">
        <f>SQRT(SUMXMY2(Data!$CE62:$DB62,Data!$CE$46:$DB$46))</f>
        <v>4.0575405831248785</v>
      </c>
      <c r="AT62" s="16">
        <f>SQRT(SUMXMY2(Data!$CE62:$DB62,Data!$CE$47:$DB$47))</f>
        <v>7.3787841673807</v>
      </c>
      <c r="AU62" s="16">
        <f>SQRT(SUMXMY2(Data!$CE62:$DB62,Data!$CE$48:$DB$48))</f>
        <v>8.3390297040022006</v>
      </c>
      <c r="AV62" s="16">
        <f>SQRT(SUMXMY2(Data!$CE62:$DB62,Data!$CE$49:$DB$49))</f>
        <v>7.0160698744767007</v>
      </c>
      <c r="AW62" s="16">
        <f>SQRT(SUMXMY2(Data!$CE62:$DB62,Data!$CE$50:$DB$50))</f>
        <v>7.7213895280989444</v>
      </c>
      <c r="AX62" s="16">
        <f>SQRT(SUMXMY2(Data!$CE62:$DB62,Data!$CE$51:$DB$51))</f>
        <v>8.7283974404518911</v>
      </c>
      <c r="AY62" s="16">
        <f>SQRT(SUMXMY2(Data!$CE62:$DB62,Data!$CE$52:$DB$52))</f>
        <v>8.5200521289818187</v>
      </c>
      <c r="AZ62" s="16">
        <f>SQRT(SUMXMY2(Data!$CE62:$DB62,Data!$CE$53:$DB$53))</f>
        <v>8.8875624367424404</v>
      </c>
      <c r="BA62" s="16">
        <f>SQRT(SUMXMY2(Data!$CE62:$DB62,Data!$CE$54:$DB$54))</f>
        <v>9.0392635797932854</v>
      </c>
      <c r="BB62" s="16">
        <f>SQRT(SUMXMY2(Data!$CE62:$DB62,Data!$CE$55:$DB$55))</f>
        <v>10.320190464899115</v>
      </c>
      <c r="BC62" s="16">
        <f>SQRT(SUMXMY2(Data!$CE62:$DB62,Data!$CE$56:$DB$56))</f>
        <v>10.277946303859322</v>
      </c>
      <c r="BD62" s="16">
        <f>SQRT(SUMXMY2(Data!$CE62:$DB62,Data!$CE$57:$DB$57))</f>
        <v>9.0866677121162578</v>
      </c>
      <c r="BE62" s="16">
        <f>SQRT(SUMXMY2(Data!$CE62:$DB62,Data!$CE$58:$DB$58))</f>
        <v>10.922185297187532</v>
      </c>
      <c r="BF62" s="16">
        <f>SQRT(SUMXMY2(Data!$CE62:$DB62,Data!$CE$59:$DB$59))</f>
        <v>10.523433599102995</v>
      </c>
      <c r="BG62" s="16">
        <f>SQRT(SUMXMY2(Data!$CE62:$DB62,Data!$CE$60:$DB$60))</f>
        <v>10.574298782627789</v>
      </c>
      <c r="BH62" s="16">
        <f>SQRT(SUMXMY2(Data!$CE62:$DB62,Data!$CE$61:$DB$61))</f>
        <v>8.6312513553511963</v>
      </c>
      <c r="BI62" s="16">
        <f>SQRT(SUMXMY2(Data!$CE62:$DB62,Data!$CE$62:$DB$62))</f>
        <v>0</v>
      </c>
      <c r="BJ62" s="16">
        <f>SQRT(SUMXMY2(Data!$CE62:$DB62,Data!$CE$63:$DB$63))</f>
        <v>6.1866050000573241</v>
      </c>
      <c r="BK62" s="16">
        <f>SQRT(SUMXMY2(Data!$CE62:$DB62,Data!$CE$64:$DB$64))</f>
        <v>10.704074325411975</v>
      </c>
      <c r="BL62" s="16">
        <f>SQRT(SUMXMY2(Data!$CE62:$DB62,Data!$CE$65:$DB$65))</f>
        <v>9.3644945428697852</v>
      </c>
      <c r="BM62" s="16">
        <f>SQRT(SUMXMY2(Data!$CE62:$DB62,Data!$CE$66:$DB$66))</f>
        <v>8.7613704719293608</v>
      </c>
      <c r="BN62" s="16">
        <f>SQRT(SUMXMY2(Data!$CE62:$DB62,Data!$CE$67:$DB$67))</f>
        <v>7.7192928230869677</v>
      </c>
      <c r="BO62" s="16">
        <f>SQRT(SUMXMY2(Data!$CE62:$DB62,Data!$CE$68:$DB$68))</f>
        <v>9.0078635661341853</v>
      </c>
      <c r="BP62" s="16">
        <f>SQRT(SUMXMY2(Data!$CE62:$DB62,Data!$CE$69:$DB$69))</f>
        <v>7.2950460272053981</v>
      </c>
      <c r="BQ62" s="16">
        <f>SQRT(SUMXMY2(Data!$CE62:$DB62,Data!$CE$70:$DB$70))</f>
        <v>7.4628634552673505</v>
      </c>
      <c r="BR62" s="16">
        <f>SQRT(SUMXMY2(Data!$CE62:$DB62,Data!$CE$71:$DB$71))</f>
        <v>7.9744651381771172</v>
      </c>
      <c r="BS62" s="16">
        <f>SQRT(SUMXMY2(Data!$CE62:$DB62,Data!$CE$72:$DB$72))</f>
        <v>8.4451955032716732</v>
      </c>
      <c r="BT62" s="16">
        <f>SQRT(SUMXMY2(Data!$CE62:$DB62,Data!$CE$73:$DB$73))</f>
        <v>9.2577827314586632</v>
      </c>
      <c r="BU62" s="16">
        <f>SQRT(SUMXMY2(Data!$CE62:$DB62,Data!$CE$74:$DB$74))</f>
        <v>7.0856783784637987</v>
      </c>
      <c r="BV62" s="16">
        <f>SQRT(SUMXMY2(Data!$CE62:$DB62,Data!$CE$75:$DB$75))</f>
        <v>8.7966282801036666</v>
      </c>
      <c r="BW62" s="16">
        <f>SQRT(SUMXMY2(Data!$CE62:$DB62,Data!$CE$76:$DB$76))</f>
        <v>10.190851150249239</v>
      </c>
      <c r="BX62" s="16">
        <f>SQRT(SUMXMY2(Data!$CE62:$DB62,Data!$CE$77:$DB$77))</f>
        <v>6.1384445988164718</v>
      </c>
      <c r="BY62" s="16">
        <f>SQRT(SUMXMY2(Data!$CE62:$DB62,Data!$CE$78:$DB$78))</f>
        <v>7.3442201627361987</v>
      </c>
      <c r="BZ62" s="16">
        <f>SQRT(SUMXMY2(Data!$CE62:$DB62,Data!$CE$79:$DB$79))</f>
        <v>9.4553700722668879</v>
      </c>
      <c r="CA62" s="16">
        <f>SQRT(SUMXMY2(Data!$CE62:$DB62,Data!$CE$80:$DB$80))</f>
        <v>5.0468856872826233</v>
      </c>
      <c r="CB62" s="16">
        <f>SQRT(SUMXMY2(Data!$CE62:$DB62,Data!$CE$81:$DB$81))</f>
        <v>6.7816586987411416</v>
      </c>
    </row>
    <row r="63" spans="1:80" x14ac:dyDescent="0.25">
      <c r="A63" s="20" t="str">
        <f>Data!C63</f>
        <v>Sheba</v>
      </c>
      <c r="B63" s="16">
        <f>SQRT(SUMXMY2(Data!$CE3:$DB3,Data!$CE63:$DB63))</f>
        <v>6.9716852795402398</v>
      </c>
      <c r="C63" s="16">
        <f>SQRT(SUMXMY2(Data!$CE63:$DB63,Data!$CE$4:$DB$4))</f>
        <v>5.3536549569593239</v>
      </c>
      <c r="D63" s="16">
        <f>SQRT(SUMXMY2(Data!$CE63:$DB63,Data!$CE$5:$DB$5))</f>
        <v>6.958522993732414</v>
      </c>
      <c r="E63" s="16">
        <f>SQRT(SUMXMY2(Data!$CE63:$DB63,Data!$CE$6:$DB$6))</f>
        <v>7.5994071218589481</v>
      </c>
      <c r="F63" s="16">
        <f>SQRT(SUMXMY2(Data!$CE63:$DB63,Data!$CE$7:$DB$7))</f>
        <v>5.640489497760413</v>
      </c>
      <c r="G63" s="16">
        <f>SQRT(SUMXMY2(Data!$CE63:$DB63,Data!$CE$8:$DB$8))</f>
        <v>5.3882628794551017</v>
      </c>
      <c r="H63" s="16">
        <f>SQRT(SUMXMY2(Data!$CE63:$DB63,Data!$CE$9:$DB$9))</f>
        <v>8.2493290720686598</v>
      </c>
      <c r="I63" s="16">
        <f>SQRT(SUMXMY2(Data!$CE63:$DB63,Data!$CE$10:$DB$10))</f>
        <v>7.187333685299035</v>
      </c>
      <c r="J63" s="16">
        <f>SQRT(SUMXMY2(Data!$CE63:$DB63,Data!$CE$11:$DB$11))</f>
        <v>7.0364580325091479</v>
      </c>
      <c r="K63" s="16">
        <f>SQRT(SUMXMY2(Data!$CE63:$DB63,Data!$CE$12:$DB$12))</f>
        <v>6.2796967273597675</v>
      </c>
      <c r="L63" s="16">
        <f>SQRT(SUMXMY2(Data!$CE63:$DB63,Data!$CE$13:$DB$13))</f>
        <v>7.6400405801626983</v>
      </c>
      <c r="M63" s="16">
        <f>SQRT(SUMXMY2(Data!$CE63:$DB63,Data!$CE$14:$DB$14))</f>
        <v>7.0810167543041622</v>
      </c>
      <c r="N63" s="16">
        <f>SQRT(SUMXMY2(Data!$CE63:$DB63,Data!$CE$15:$DB$15))</f>
        <v>6.9236520051397514</v>
      </c>
      <c r="O63" s="16">
        <f>SQRT(SUMXMY2(Data!$CE63:$DB63,Data!$CE$16:$DB$16))</f>
        <v>6.6825589053114642</v>
      </c>
      <c r="P63" s="16">
        <f>SQRT(SUMXMY2(Data!$CE63:$DB63,Data!$CE$17:$DB$17))</f>
        <v>6.0928042526591382</v>
      </c>
      <c r="Q63" s="16">
        <f>SQRT(SUMXMY2(Data!$CE63:$DB63,Data!$CE$18:$DB$18))</f>
        <v>5.3834284979096436</v>
      </c>
      <c r="R63" s="16">
        <f>SQRT(SUMXMY2(Data!$CE63:$DB63,Data!$CE$19:$DB$19))</f>
        <v>6.3191739344127926</v>
      </c>
      <c r="S63" s="16">
        <f>SQRT(SUMXMY2(Data!$CE63:$DB63,Data!$CE$20:$DB$20))</f>
        <v>6.0094892069176682</v>
      </c>
      <c r="T63" s="16">
        <f>SQRT(SUMXMY2(Data!$CE63:$DB63,Data!$CE$21:$DB$21))</f>
        <v>6.7510997171143394</v>
      </c>
      <c r="U63" s="16">
        <f>SQRT(SUMXMY2(Data!$CE63:$DB63,Data!$CE$22:$DB$22))</f>
        <v>6.6024555327986221</v>
      </c>
      <c r="V63" s="16">
        <f>SQRT(SUMXMY2(Data!$CE63:$DB63,Data!$CE$23:$DB$23))</f>
        <v>6.3958470603619402</v>
      </c>
      <c r="W63" s="16">
        <f>SQRT(SUMXMY2(Data!$CE63:$DB63,Data!$CE$24:$DB$24))</f>
        <v>7.0705277714333041</v>
      </c>
      <c r="X63" s="16">
        <f>SQRT(SUMXMY2(Data!$CE63:$DB63,Data!$CE$25:$DB$25))</f>
        <v>7.2033720966032204</v>
      </c>
      <c r="Y63" s="16">
        <f>SQRT(SUMXMY2(Data!$CE63:$DB63,Data!$CE$26:$DB$26))</f>
        <v>6.0039102707849796</v>
      </c>
      <c r="Z63" s="16">
        <f>SQRT(SUMXMY2(Data!$CE63:$DB63,Data!$CE$27:$DB$27))</f>
        <v>6.0260583205161726</v>
      </c>
      <c r="AA63" s="16">
        <f>SQRT(SUMXMY2(Data!$CE63:$DB63,Data!$CE$28:$DB$28))</f>
        <v>5.8505766790515841</v>
      </c>
      <c r="AB63" s="16">
        <f>SQRT(SUMXMY2(Data!$CE63:$DB63,Data!$CE$29:$DB$29))</f>
        <v>6.3622129475477198</v>
      </c>
      <c r="AC63" s="16">
        <f>SQRT(SUMXMY2(Data!$CE63:$DB63,Data!$CE$30:$DB$30))</f>
        <v>6.7518040887746356</v>
      </c>
      <c r="AD63" s="16">
        <f>SQRT(SUMXMY2(Data!$CE63:$DB63,Data!$CE$31:$DB$31))</f>
        <v>6.37995829663656</v>
      </c>
      <c r="AE63" s="16">
        <f>SQRT(SUMXMY2(Data!$CE63:$DB63,Data!$CE$32:$DB$32))</f>
        <v>5.3090651530778938</v>
      </c>
      <c r="AF63" s="16">
        <f>SQRT(SUMXMY2(Data!$CE63:$DB63,Data!$CE$33:$DB$33))</f>
        <v>6.4677790812972153</v>
      </c>
      <c r="AG63" s="16">
        <f>SQRT(SUMXMY2(Data!$CE63:$DB63,Data!$CE$34:$DB$34))</f>
        <v>5.7918161595175643</v>
      </c>
      <c r="AH63" s="16">
        <f>SQRT(SUMXMY2(Data!$CE63:$DB63,Data!$CE$35:$DB$35))</f>
        <v>5.3196238053607363</v>
      </c>
      <c r="AI63" s="16">
        <f>SQRT(SUMXMY2(Data!$CE63:$DB63,Data!$CE$36:$DB$36))</f>
        <v>5.7180290010636554</v>
      </c>
      <c r="AJ63" s="16">
        <f>SQRT(SUMXMY2(Data!$CE63:$DB63,Data!$CE$37:$DB$37))</f>
        <v>6.2035772765385264</v>
      </c>
      <c r="AK63" s="16">
        <f>SQRT(SUMXMY2(Data!$CE63:$DB63,Data!$CE$38:$DB$38))</f>
        <v>5.5705705964093575</v>
      </c>
      <c r="AL63" s="16">
        <f>SQRT(SUMXMY2(Data!$CE63:$DB63,Data!$CE$39:$DB$39))</f>
        <v>6.0049907831632927</v>
      </c>
      <c r="AM63" s="16">
        <f>SQRT(SUMXMY2(Data!$CE63:$DB63,Data!$CE$40:$DB$40))</f>
        <v>7.1913370585816034</v>
      </c>
      <c r="AN63" s="16">
        <f>SQRT(SUMXMY2(Data!$CE63:$DB63,Data!$CE$41:$DB$41))</f>
        <v>7.1786853370078481</v>
      </c>
      <c r="AO63" s="16">
        <f>SQRT(SUMXMY2(Data!$CE63:$DB63,Data!$CE$42:$DB$42))</f>
        <v>7.3649862895063496</v>
      </c>
      <c r="AP63" s="16">
        <f>SQRT(SUMXMY2(Data!$CE63:$DB63,Data!$CE$43:$DB$43))</f>
        <v>6.3482307039599322</v>
      </c>
      <c r="AQ63" s="16">
        <f>SQRT(SUMXMY2(Data!$CE63:$DB63,Data!$CE$44:$DB$44))</f>
        <v>6.5527582586372004</v>
      </c>
      <c r="AR63" s="16">
        <f>SQRT(SUMXMY2(Data!$CE63:$DB63,Data!$CE$45:$DB$45))</f>
        <v>4.5981247871504225</v>
      </c>
      <c r="AS63" s="16">
        <f>SQRT(SUMXMY2(Data!$CE63:$DB63,Data!$CE$46:$DB$46))</f>
        <v>4.6554107401535871</v>
      </c>
      <c r="AT63" s="16">
        <f>SQRT(SUMXMY2(Data!$CE63:$DB63,Data!$CE$47:$DB$47))</f>
        <v>5.6755795105471885</v>
      </c>
      <c r="AU63" s="16">
        <f>SQRT(SUMXMY2(Data!$CE63:$DB63,Data!$CE$48:$DB$48))</f>
        <v>6.3550749428518909</v>
      </c>
      <c r="AV63" s="16">
        <f>SQRT(SUMXMY2(Data!$CE63:$DB63,Data!$CE$49:$DB$49))</f>
        <v>5.9872842343080039</v>
      </c>
      <c r="AW63" s="16">
        <f>SQRT(SUMXMY2(Data!$CE63:$DB63,Data!$CE$50:$DB$50))</f>
        <v>6.8530439689122726</v>
      </c>
      <c r="AX63" s="16">
        <f>SQRT(SUMXMY2(Data!$CE63:$DB63,Data!$CE$51:$DB$51))</f>
        <v>7.7187769837415354</v>
      </c>
      <c r="AY63" s="16">
        <f>SQRT(SUMXMY2(Data!$CE63:$DB63,Data!$CE$52:$DB$52))</f>
        <v>7.5526785072131286</v>
      </c>
      <c r="AZ63" s="16">
        <f>SQRT(SUMXMY2(Data!$CE63:$DB63,Data!$CE$53:$DB$53))</f>
        <v>6.0890927849550911</v>
      </c>
      <c r="BA63" s="16">
        <f>SQRT(SUMXMY2(Data!$CE63:$DB63,Data!$CE$54:$DB$54))</f>
        <v>6.1363469738392782</v>
      </c>
      <c r="BB63" s="16">
        <f>SQRT(SUMXMY2(Data!$CE63:$DB63,Data!$CE$55:$DB$55))</f>
        <v>7.4171971807326287</v>
      </c>
      <c r="BC63" s="16">
        <f>SQRT(SUMXMY2(Data!$CE63:$DB63,Data!$CE$56:$DB$56))</f>
        <v>7.3532574390287904</v>
      </c>
      <c r="BD63" s="16">
        <f>SQRT(SUMXMY2(Data!$CE63:$DB63,Data!$CE$57:$DB$57))</f>
        <v>6.3042644381845427</v>
      </c>
      <c r="BE63" s="16">
        <f>SQRT(SUMXMY2(Data!$CE63:$DB63,Data!$CE$58:$DB$58))</f>
        <v>7.3806345499187938</v>
      </c>
      <c r="BF63" s="16">
        <f>SQRT(SUMXMY2(Data!$CE63:$DB63,Data!$CE$59:$DB$59))</f>
        <v>7.0295266300905634</v>
      </c>
      <c r="BG63" s="16">
        <f>SQRT(SUMXMY2(Data!$CE63:$DB63,Data!$CE$60:$DB$60))</f>
        <v>7.0574518200350829</v>
      </c>
      <c r="BH63" s="16">
        <f>SQRT(SUMXMY2(Data!$CE63:$DB63,Data!$CE$61:$DB$61))</f>
        <v>6.0359040728403581</v>
      </c>
      <c r="BI63" s="16">
        <f>SQRT(SUMXMY2(Data!$CE63:$DB63,Data!$CE$62:$DB$62))</f>
        <v>6.1866050000573241</v>
      </c>
      <c r="BJ63" s="16">
        <f>SQRT(SUMXMY2(Data!$CE63:$DB63,Data!$CE$63:$DB$63))</f>
        <v>0</v>
      </c>
      <c r="BK63" s="16">
        <f>SQRT(SUMXMY2(Data!$CE63:$DB63,Data!$CE$64:$DB$64))</f>
        <v>7.4071504663887229</v>
      </c>
      <c r="BL63" s="16">
        <f>SQRT(SUMXMY2(Data!$CE63:$DB63,Data!$CE$65:$DB$65))</f>
        <v>5.7156587827003946</v>
      </c>
      <c r="BM63" s="16">
        <f>SQRT(SUMXMY2(Data!$CE63:$DB63,Data!$CE$66:$DB$66))</f>
        <v>5.6484775179566853</v>
      </c>
      <c r="BN63" s="16">
        <f>SQRT(SUMXMY2(Data!$CE63:$DB63,Data!$CE$67:$DB$67))</f>
        <v>5.1403690293593316</v>
      </c>
      <c r="BO63" s="16">
        <f>SQRT(SUMXMY2(Data!$CE63:$DB63,Data!$CE$68:$DB$68))</f>
        <v>5.4373376568576477</v>
      </c>
      <c r="BP63" s="16">
        <f>SQRT(SUMXMY2(Data!$CE63:$DB63,Data!$CE$69:$DB$69))</f>
        <v>5.3712405887082753</v>
      </c>
      <c r="BQ63" s="16">
        <f>SQRT(SUMXMY2(Data!$CE63:$DB63,Data!$CE$70:$DB$70))</f>
        <v>6.4774276414105172</v>
      </c>
      <c r="BR63" s="16">
        <f>SQRT(SUMXMY2(Data!$CE63:$DB63,Data!$CE$71:$DB$71))</f>
        <v>7.2880755058890259</v>
      </c>
      <c r="BS63" s="16">
        <f>SQRT(SUMXMY2(Data!$CE63:$DB63,Data!$CE$72:$DB$72))</f>
        <v>6.1517922283406019</v>
      </c>
      <c r="BT63" s="16">
        <f>SQRT(SUMXMY2(Data!$CE63:$DB63,Data!$CE$73:$DB$73))</f>
        <v>7.3657436800148481</v>
      </c>
      <c r="BU63" s="16">
        <f>SQRT(SUMXMY2(Data!$CE63:$DB63,Data!$CE$74:$DB$74))</f>
        <v>6.4701565702235175</v>
      </c>
      <c r="BV63" s="16">
        <f>SQRT(SUMXMY2(Data!$CE63:$DB63,Data!$CE$75:$DB$75))</f>
        <v>6.8906847900523891</v>
      </c>
      <c r="BW63" s="16">
        <f>SQRT(SUMXMY2(Data!$CE63:$DB63,Data!$CE$76:$DB$76))</f>
        <v>6.8412086165015964</v>
      </c>
      <c r="BX63" s="16">
        <f>SQRT(SUMXMY2(Data!$CE63:$DB63,Data!$CE$77:$DB$77))</f>
        <v>3.7746186400340722</v>
      </c>
      <c r="BY63" s="16">
        <f>SQRT(SUMXMY2(Data!$CE63:$DB63,Data!$CE$78:$DB$78))</f>
        <v>5.9126054137336004</v>
      </c>
      <c r="BZ63" s="16">
        <f>SQRT(SUMXMY2(Data!$CE63:$DB63,Data!$CE$79:$DB$79))</f>
        <v>5.9615057293954656</v>
      </c>
      <c r="CA63" s="16">
        <f>SQRT(SUMXMY2(Data!$CE63:$DB63,Data!$CE$80:$DB$80))</f>
        <v>5.334913888546823</v>
      </c>
      <c r="CB63" s="16">
        <f>SQRT(SUMXMY2(Data!$CE63:$DB63,Data!$CE$81:$DB$81))</f>
        <v>6.6961175386984602</v>
      </c>
    </row>
    <row r="64" spans="1:80" x14ac:dyDescent="0.25">
      <c r="A64" s="20" t="str">
        <f>Data!C64</f>
        <v>Golden_Mile5</v>
      </c>
      <c r="B64" s="16">
        <f>SQRT(SUMXMY2(Data!$CE3:$DB3,Data!$CE64:$DB64))</f>
        <v>6.0851355597934553</v>
      </c>
      <c r="C64" s="16">
        <f>SQRT(SUMXMY2(Data!$CE64:$DB64,Data!$CE$4:$DB$4))</f>
        <v>6.0150999854147509</v>
      </c>
      <c r="D64" s="16">
        <f>SQRT(SUMXMY2(Data!$CE64:$DB64,Data!$CE$5:$DB$5))</f>
        <v>6.4156105373105463</v>
      </c>
      <c r="E64" s="16">
        <f>SQRT(SUMXMY2(Data!$CE64:$DB64,Data!$CE$6:$DB$6))</f>
        <v>6.5655797772234648</v>
      </c>
      <c r="F64" s="16">
        <f>SQRT(SUMXMY2(Data!$CE64:$DB64,Data!$CE$7:$DB$7))</f>
        <v>6.6654522721657932</v>
      </c>
      <c r="G64" s="16">
        <f>SQRT(SUMXMY2(Data!$CE64:$DB64,Data!$CE$8:$DB$8))</f>
        <v>6.3583382564209128</v>
      </c>
      <c r="H64" s="16">
        <f>SQRT(SUMXMY2(Data!$CE64:$DB64,Data!$CE$9:$DB$9))</f>
        <v>8.8331472937919653</v>
      </c>
      <c r="I64" s="16">
        <f>SQRT(SUMXMY2(Data!$CE64:$DB64,Data!$CE$10:$DB$10))</f>
        <v>7.4470727882769614</v>
      </c>
      <c r="J64" s="16">
        <f>SQRT(SUMXMY2(Data!$CE64:$DB64,Data!$CE$11:$DB$11))</f>
        <v>5.3673839628193409</v>
      </c>
      <c r="K64" s="16">
        <f>SQRT(SUMXMY2(Data!$CE64:$DB64,Data!$CE$12:$DB$12))</f>
        <v>6.8617225810053739</v>
      </c>
      <c r="L64" s="16">
        <f>SQRT(SUMXMY2(Data!$CE64:$DB64,Data!$CE$13:$DB$13))</f>
        <v>6.9083305020494219</v>
      </c>
      <c r="M64" s="16">
        <f>SQRT(SUMXMY2(Data!$CE64:$DB64,Data!$CE$14:$DB$14))</f>
        <v>5.5238071896832759</v>
      </c>
      <c r="N64" s="16">
        <f>SQRT(SUMXMY2(Data!$CE64:$DB64,Data!$CE$15:$DB$15))</f>
        <v>5.4481701187550433</v>
      </c>
      <c r="O64" s="16">
        <f>SQRT(SUMXMY2(Data!$CE64:$DB64,Data!$CE$16:$DB$16))</f>
        <v>7.2552017549683328</v>
      </c>
      <c r="P64" s="16">
        <f>SQRT(SUMXMY2(Data!$CE64:$DB64,Data!$CE$17:$DB$17))</f>
        <v>7.2589966354711182</v>
      </c>
      <c r="Q64" s="16">
        <f>SQRT(SUMXMY2(Data!$CE64:$DB64,Data!$CE$18:$DB$18))</f>
        <v>7.8466605573673469</v>
      </c>
      <c r="R64" s="16">
        <f>SQRT(SUMXMY2(Data!$CE64:$DB64,Data!$CE$19:$DB$19))</f>
        <v>6.3175721906502957</v>
      </c>
      <c r="S64" s="16">
        <f>SQRT(SUMXMY2(Data!$CE64:$DB64,Data!$CE$20:$DB$20))</f>
        <v>7.3173518307240553</v>
      </c>
      <c r="T64" s="16">
        <f>SQRT(SUMXMY2(Data!$CE64:$DB64,Data!$CE$21:$DB$21))</f>
        <v>6.5540160410148012</v>
      </c>
      <c r="U64" s="16">
        <f>SQRT(SUMXMY2(Data!$CE64:$DB64,Data!$CE$22:$DB$22))</f>
        <v>6.5471443387144141</v>
      </c>
      <c r="V64" s="16">
        <f>SQRT(SUMXMY2(Data!$CE64:$DB64,Data!$CE$23:$DB$23))</f>
        <v>6.836127775370838</v>
      </c>
      <c r="W64" s="16">
        <f>SQRT(SUMXMY2(Data!$CE64:$DB64,Data!$CE$24:$DB$24))</f>
        <v>8.7841158514696431</v>
      </c>
      <c r="X64" s="16">
        <f>SQRT(SUMXMY2(Data!$CE64:$DB64,Data!$CE$25:$DB$25))</f>
        <v>7.1677802464747398</v>
      </c>
      <c r="Y64" s="16">
        <f>SQRT(SUMXMY2(Data!$CE64:$DB64,Data!$CE$26:$DB$26))</f>
        <v>6.8799320478832913</v>
      </c>
      <c r="Z64" s="16">
        <f>SQRT(SUMXMY2(Data!$CE64:$DB64,Data!$CE$27:$DB$27))</f>
        <v>7.2189191224260352</v>
      </c>
      <c r="AA64" s="16">
        <f>SQRT(SUMXMY2(Data!$CE64:$DB64,Data!$CE$28:$DB$28))</f>
        <v>6.0385530542662043</v>
      </c>
      <c r="AB64" s="16">
        <f>SQRT(SUMXMY2(Data!$CE64:$DB64,Data!$CE$29:$DB$29))</f>
        <v>6.7514469118391078</v>
      </c>
      <c r="AC64" s="16">
        <f>SQRT(SUMXMY2(Data!$CE64:$DB64,Data!$CE$30:$DB$30))</f>
        <v>6.3283301240468246</v>
      </c>
      <c r="AD64" s="16">
        <f>SQRT(SUMXMY2(Data!$CE64:$DB64,Data!$CE$31:$DB$31))</f>
        <v>6.2376788078147971</v>
      </c>
      <c r="AE64" s="16">
        <f>SQRT(SUMXMY2(Data!$CE64:$DB64,Data!$CE$32:$DB$32))</f>
        <v>5.0709936256389101</v>
      </c>
      <c r="AF64" s="16">
        <f>SQRT(SUMXMY2(Data!$CE64:$DB64,Data!$CE$33:$DB$33))</f>
        <v>6.3583171805252547</v>
      </c>
      <c r="AG64" s="16">
        <f>SQRT(SUMXMY2(Data!$CE64:$DB64,Data!$CE$34:$DB$34))</f>
        <v>7.9986446262189341</v>
      </c>
      <c r="AH64" s="16">
        <f>SQRT(SUMXMY2(Data!$CE64:$DB64,Data!$CE$35:$DB$35))</f>
        <v>7.6040679912104618</v>
      </c>
      <c r="AI64" s="16">
        <f>SQRT(SUMXMY2(Data!$CE64:$DB64,Data!$CE$36:$DB$36))</f>
        <v>8.0413655186247119</v>
      </c>
      <c r="AJ64" s="16">
        <f>SQRT(SUMXMY2(Data!$CE64:$DB64,Data!$CE$37:$DB$37))</f>
        <v>8.5617228180303897</v>
      </c>
      <c r="AK64" s="16">
        <f>SQRT(SUMXMY2(Data!$CE64:$DB64,Data!$CE$38:$DB$38))</f>
        <v>6.2638012262676188</v>
      </c>
      <c r="AL64" s="16">
        <f>SQRT(SUMXMY2(Data!$CE64:$DB64,Data!$CE$39:$DB$39))</f>
        <v>5.5671990655050898</v>
      </c>
      <c r="AM64" s="16">
        <f>SQRT(SUMXMY2(Data!$CE64:$DB64,Data!$CE$40:$DB$40))</f>
        <v>6.1366924431911229</v>
      </c>
      <c r="AN64" s="16">
        <f>SQRT(SUMXMY2(Data!$CE64:$DB64,Data!$CE$41:$DB$41))</f>
        <v>6.2522571844111816</v>
      </c>
      <c r="AO64" s="16">
        <f>SQRT(SUMXMY2(Data!$CE64:$DB64,Data!$CE$42:$DB$42))</f>
        <v>8.9923716776829252</v>
      </c>
      <c r="AP64" s="16">
        <f>SQRT(SUMXMY2(Data!$CE64:$DB64,Data!$CE$43:$DB$43))</f>
        <v>6.665857819870574</v>
      </c>
      <c r="AQ64" s="16">
        <f>SQRT(SUMXMY2(Data!$CE64:$DB64,Data!$CE$44:$DB$44))</f>
        <v>6.6445924681012354</v>
      </c>
      <c r="AR64" s="16">
        <f>SQRT(SUMXMY2(Data!$CE64:$DB64,Data!$CE$45:$DB$45))</f>
        <v>8.6167696483984209</v>
      </c>
      <c r="AS64" s="16">
        <f>SQRT(SUMXMY2(Data!$CE64:$DB64,Data!$CE$46:$DB$46))</f>
        <v>8.6861908459624626</v>
      </c>
      <c r="AT64" s="16">
        <f>SQRT(SUMXMY2(Data!$CE64:$DB64,Data!$CE$47:$DB$47))</f>
        <v>6.2599932130478688</v>
      </c>
      <c r="AU64" s="16">
        <f>SQRT(SUMXMY2(Data!$CE64:$DB64,Data!$CE$48:$DB$48))</f>
        <v>6.0467315780505189</v>
      </c>
      <c r="AV64" s="16">
        <f>SQRT(SUMXMY2(Data!$CE64:$DB64,Data!$CE$49:$DB$49))</f>
        <v>7.2207692978048428</v>
      </c>
      <c r="AW64" s="16">
        <f>SQRT(SUMXMY2(Data!$CE64:$DB64,Data!$CE$50:$DB$50))</f>
        <v>7.4042480624246512</v>
      </c>
      <c r="AX64" s="16">
        <f>SQRT(SUMXMY2(Data!$CE64:$DB64,Data!$CE$51:$DB$51))</f>
        <v>6.6906968552066433</v>
      </c>
      <c r="AY64" s="16">
        <f>SQRT(SUMXMY2(Data!$CE64:$DB64,Data!$CE$52:$DB$52))</f>
        <v>6.414964887371454</v>
      </c>
      <c r="AZ64" s="16">
        <f>SQRT(SUMXMY2(Data!$CE64:$DB64,Data!$CE$53:$DB$53))</f>
        <v>6.951383314512416</v>
      </c>
      <c r="BA64" s="16">
        <f>SQRT(SUMXMY2(Data!$CE64:$DB64,Data!$CE$54:$DB$54))</f>
        <v>7.2314063015796117</v>
      </c>
      <c r="BB64" s="16">
        <f>SQRT(SUMXMY2(Data!$CE64:$DB64,Data!$CE$55:$DB$55))</f>
        <v>7.9081292075760992</v>
      </c>
      <c r="BC64" s="16">
        <f>SQRT(SUMXMY2(Data!$CE64:$DB64,Data!$CE$56:$DB$56))</f>
        <v>7.430950682349625</v>
      </c>
      <c r="BD64" s="16">
        <f>SQRT(SUMXMY2(Data!$CE64:$DB64,Data!$CE$57:$DB$57))</f>
        <v>6.9291803389241906</v>
      </c>
      <c r="BE64" s="16">
        <f>SQRT(SUMXMY2(Data!$CE64:$DB64,Data!$CE$58:$DB$58))</f>
        <v>6.0505526770803666</v>
      </c>
      <c r="BF64" s="16">
        <f>SQRT(SUMXMY2(Data!$CE64:$DB64,Data!$CE$59:$DB$59))</f>
        <v>5.6008965332043497</v>
      </c>
      <c r="BG64" s="16">
        <f>SQRT(SUMXMY2(Data!$CE64:$DB64,Data!$CE$60:$DB$60))</f>
        <v>6.4936432037351857</v>
      </c>
      <c r="BH64" s="16">
        <f>SQRT(SUMXMY2(Data!$CE64:$DB64,Data!$CE$61:$DB$61))</f>
        <v>6.4037815972547687</v>
      </c>
      <c r="BI64" s="16">
        <f>SQRT(SUMXMY2(Data!$CE64:$DB64,Data!$CE$62:$DB$62))</f>
        <v>10.704074325411975</v>
      </c>
      <c r="BJ64" s="16">
        <f>SQRT(SUMXMY2(Data!$CE64:$DB64,Data!$CE$63:$DB$63))</f>
        <v>7.4071504663887229</v>
      </c>
      <c r="BK64" s="16">
        <f>SQRT(SUMXMY2(Data!$CE64:$DB64,Data!$CE$64:$DB$64))</f>
        <v>0</v>
      </c>
      <c r="BL64" s="16">
        <f>SQRT(SUMXMY2(Data!$CE64:$DB64,Data!$CE$65:$DB$65))</f>
        <v>4.6017431156731821</v>
      </c>
      <c r="BM64" s="16">
        <f>SQRT(SUMXMY2(Data!$CE64:$DB64,Data!$CE$66:$DB$66))</f>
        <v>5.8559576054123985</v>
      </c>
      <c r="BN64" s="16">
        <f>SQRT(SUMXMY2(Data!$CE64:$DB64,Data!$CE$67:$DB$67))</f>
        <v>6.2859309062493978</v>
      </c>
      <c r="BO64" s="16">
        <f>SQRT(SUMXMY2(Data!$CE64:$DB64,Data!$CE$68:$DB$68))</f>
        <v>7.0286137263080963</v>
      </c>
      <c r="BP64" s="16">
        <f>SQRT(SUMXMY2(Data!$CE64:$DB64,Data!$CE$69:$DB$69))</f>
        <v>6.4323292418777074</v>
      </c>
      <c r="BQ64" s="16">
        <f>SQRT(SUMXMY2(Data!$CE64:$DB64,Data!$CE$70:$DB$70))</f>
        <v>6.7526596135758341</v>
      </c>
      <c r="BR64" s="16">
        <f>SQRT(SUMXMY2(Data!$CE64:$DB64,Data!$CE$71:$DB$71))</f>
        <v>6.6982721366793427</v>
      </c>
      <c r="BS64" s="16">
        <f>SQRT(SUMXMY2(Data!$CE64:$DB64,Data!$CE$72:$DB$72))</f>
        <v>6.3145610591299519</v>
      </c>
      <c r="BT64" s="16">
        <f>SQRT(SUMXMY2(Data!$CE64:$DB64,Data!$CE$73:$DB$73))</f>
        <v>6.6512345144162328</v>
      </c>
      <c r="BU64" s="16">
        <f>SQRT(SUMXMY2(Data!$CE64:$DB64,Data!$CE$74:$DB$74))</f>
        <v>6.2386038058414321</v>
      </c>
      <c r="BV64" s="16">
        <f>SQRT(SUMXMY2(Data!$CE64:$DB64,Data!$CE$75:$DB$75))</f>
        <v>6.6334941558431177</v>
      </c>
      <c r="BW64" s="16">
        <f>SQRT(SUMXMY2(Data!$CE64:$DB64,Data!$CE$76:$DB$76))</f>
        <v>7.2169535583639517</v>
      </c>
      <c r="BX64" s="16">
        <f>SQRT(SUMXMY2(Data!$CE64:$DB64,Data!$CE$77:$DB$77))</f>
        <v>7.5133442083421347</v>
      </c>
      <c r="BY64" s="16">
        <f>SQRT(SUMXMY2(Data!$CE64:$DB64,Data!$CE$78:$DB$78))</f>
        <v>5.1178811546295631</v>
      </c>
      <c r="BZ64" s="16">
        <f>SQRT(SUMXMY2(Data!$CE64:$DB64,Data!$CE$79:$DB$79))</f>
        <v>5.7113108196760516</v>
      </c>
      <c r="CA64" s="16">
        <f>SQRT(SUMXMY2(Data!$CE64:$DB64,Data!$CE$80:$DB$80))</f>
        <v>9.0228700375062143</v>
      </c>
      <c r="CB64" s="16">
        <f>SQRT(SUMXMY2(Data!$CE64:$DB64,Data!$CE$81:$DB$81))</f>
        <v>6.9753703508488343</v>
      </c>
    </row>
    <row r="65" spans="1:80" x14ac:dyDescent="0.25">
      <c r="A65" s="20" t="str">
        <f>Data!C65</f>
        <v>Golden_Mile3</v>
      </c>
      <c r="B65" s="16">
        <f>SQRT(SUMXMY2(Data!$CE3:$DB3,Data!$CE65:$DB65))</f>
        <v>5.4298545452990536</v>
      </c>
      <c r="C65" s="16">
        <f>SQRT(SUMXMY2(Data!$CE65:$DB65,Data!$CE$4:$DB$4))</f>
        <v>4.0797094360186046</v>
      </c>
      <c r="D65" s="16">
        <f>SQRT(SUMXMY2(Data!$CE65:$DB65,Data!$CE$5:$DB$5))</f>
        <v>4.3921314350453464</v>
      </c>
      <c r="E65" s="16">
        <f>SQRT(SUMXMY2(Data!$CE65:$DB65,Data!$CE$6:$DB$6))</f>
        <v>5.7966845049600559</v>
      </c>
      <c r="F65" s="16">
        <f>SQRT(SUMXMY2(Data!$CE65:$DB65,Data!$CE$7:$DB$7))</f>
        <v>6.5607886860862177</v>
      </c>
      <c r="G65" s="16">
        <f>SQRT(SUMXMY2(Data!$CE65:$DB65,Data!$CE$8:$DB$8))</f>
        <v>4.3924031389283691</v>
      </c>
      <c r="H65" s="16">
        <f>SQRT(SUMXMY2(Data!$CE65:$DB65,Data!$CE$9:$DB$9))</f>
        <v>7.8338956839271807</v>
      </c>
      <c r="I65" s="16">
        <f>SQRT(SUMXMY2(Data!$CE65:$DB65,Data!$CE$10:$DB$10))</f>
        <v>6.3927477361284595</v>
      </c>
      <c r="J65" s="16">
        <f>SQRT(SUMXMY2(Data!$CE65:$DB65,Data!$CE$11:$DB$11))</f>
        <v>3.7295027445356306</v>
      </c>
      <c r="K65" s="16">
        <f>SQRT(SUMXMY2(Data!$CE65:$DB65,Data!$CE$12:$DB$12))</f>
        <v>4.9163659960975288</v>
      </c>
      <c r="L65" s="16">
        <f>SQRT(SUMXMY2(Data!$CE65:$DB65,Data!$CE$13:$DB$13))</f>
        <v>6.686449256048304</v>
      </c>
      <c r="M65" s="16">
        <f>SQRT(SUMXMY2(Data!$CE65:$DB65,Data!$CE$14:$DB$14))</f>
        <v>5.1922698329302746</v>
      </c>
      <c r="N65" s="16">
        <f>SQRT(SUMXMY2(Data!$CE65:$DB65,Data!$CE$15:$DB$15))</f>
        <v>5.4455697560241996</v>
      </c>
      <c r="O65" s="16">
        <f>SQRT(SUMXMY2(Data!$CE65:$DB65,Data!$CE$16:$DB$16))</f>
        <v>4.8495870694573266</v>
      </c>
      <c r="P65" s="16">
        <f>SQRT(SUMXMY2(Data!$CE65:$DB65,Data!$CE$17:$DB$17))</f>
        <v>4.4893906080808916</v>
      </c>
      <c r="Q65" s="16">
        <f>SQRT(SUMXMY2(Data!$CE65:$DB65,Data!$CE$18:$DB$18))</f>
        <v>5.6630900953990508</v>
      </c>
      <c r="R65" s="16">
        <f>SQRT(SUMXMY2(Data!$CE65:$DB65,Data!$CE$19:$DB$19))</f>
        <v>5.4222658539596962</v>
      </c>
      <c r="S65" s="16">
        <f>SQRT(SUMXMY2(Data!$CE65:$DB65,Data!$CE$20:$DB$20))</f>
        <v>5.4128930355612708</v>
      </c>
      <c r="T65" s="16">
        <f>SQRT(SUMXMY2(Data!$CE65:$DB65,Data!$CE$21:$DB$21))</f>
        <v>5.025199611087495</v>
      </c>
      <c r="U65" s="16">
        <f>SQRT(SUMXMY2(Data!$CE65:$DB65,Data!$CE$22:$DB$22))</f>
        <v>6.2162641366188272</v>
      </c>
      <c r="V65" s="16">
        <f>SQRT(SUMXMY2(Data!$CE65:$DB65,Data!$CE$23:$DB$23))</f>
        <v>6.6706353288738693</v>
      </c>
      <c r="W65" s="16">
        <f>SQRT(SUMXMY2(Data!$CE65:$DB65,Data!$CE$24:$DB$24))</f>
        <v>8.0140405405914343</v>
      </c>
      <c r="X65" s="16">
        <f>SQRT(SUMXMY2(Data!$CE65:$DB65,Data!$CE$25:$DB$25))</f>
        <v>6.8366753684681925</v>
      </c>
      <c r="Y65" s="16">
        <f>SQRT(SUMXMY2(Data!$CE65:$DB65,Data!$CE$26:$DB$26))</f>
        <v>4.9137042057111007</v>
      </c>
      <c r="Z65" s="16">
        <f>SQRT(SUMXMY2(Data!$CE65:$DB65,Data!$CE$27:$DB$27))</f>
        <v>5.0514749516403104</v>
      </c>
      <c r="AA65" s="16">
        <f>SQRT(SUMXMY2(Data!$CE65:$DB65,Data!$CE$28:$DB$28))</f>
        <v>3.1831408201420821</v>
      </c>
      <c r="AB65" s="16">
        <f>SQRT(SUMXMY2(Data!$CE65:$DB65,Data!$CE$29:$DB$29))</f>
        <v>5.0171053747656682</v>
      </c>
      <c r="AC65" s="16">
        <f>SQRT(SUMXMY2(Data!$CE65:$DB65,Data!$CE$30:$DB$30))</f>
        <v>4.5164945801207539</v>
      </c>
      <c r="AD65" s="16">
        <f>SQRT(SUMXMY2(Data!$CE65:$DB65,Data!$CE$31:$DB$31))</f>
        <v>5.7668000217536273</v>
      </c>
      <c r="AE65" s="16">
        <f>SQRT(SUMXMY2(Data!$CE65:$DB65,Data!$CE$32:$DB$32))</f>
        <v>2.0109375640578637</v>
      </c>
      <c r="AF65" s="16">
        <f>SQRT(SUMXMY2(Data!$CE65:$DB65,Data!$CE$33:$DB$33))</f>
        <v>5.7182953670909837</v>
      </c>
      <c r="AG65" s="16">
        <f>SQRT(SUMXMY2(Data!$CE65:$DB65,Data!$CE$34:$DB$34))</f>
        <v>6.3624481469359475</v>
      </c>
      <c r="AH65" s="16">
        <f>SQRT(SUMXMY2(Data!$CE65:$DB65,Data!$CE$35:$DB$35))</f>
        <v>5.0193630510211973</v>
      </c>
      <c r="AI65" s="16">
        <f>SQRT(SUMXMY2(Data!$CE65:$DB65,Data!$CE$36:$DB$36))</f>
        <v>5.2828313293799196</v>
      </c>
      <c r="AJ65" s="16">
        <f>SQRT(SUMXMY2(Data!$CE65:$DB65,Data!$CE$37:$DB$37))</f>
        <v>6.6116258890527773</v>
      </c>
      <c r="AK65" s="16">
        <f>SQRT(SUMXMY2(Data!$CE65:$DB65,Data!$CE$38:$DB$38))</f>
        <v>5.0499029420595845</v>
      </c>
      <c r="AL65" s="16">
        <f>SQRT(SUMXMY2(Data!$CE65:$DB65,Data!$CE$39:$DB$39))</f>
        <v>4.669627244539849</v>
      </c>
      <c r="AM65" s="16">
        <f>SQRT(SUMXMY2(Data!$CE65:$DB65,Data!$CE$40:$DB$40))</f>
        <v>4.8800068745923415</v>
      </c>
      <c r="AN65" s="16">
        <f>SQRT(SUMXMY2(Data!$CE65:$DB65,Data!$CE$41:$DB$41))</f>
        <v>4.386042099481644</v>
      </c>
      <c r="AO65" s="16">
        <f>SQRT(SUMXMY2(Data!$CE65:$DB65,Data!$CE$42:$DB$42))</f>
        <v>7.2578823168975051</v>
      </c>
      <c r="AP65" s="16">
        <f>SQRT(SUMXMY2(Data!$CE65:$DB65,Data!$CE$43:$DB$43))</f>
        <v>5.931606428122473</v>
      </c>
      <c r="AQ65" s="16">
        <f>SQRT(SUMXMY2(Data!$CE65:$DB65,Data!$CE$44:$DB$44))</f>
        <v>6.1602798646904962</v>
      </c>
      <c r="AR65" s="16">
        <f>SQRT(SUMXMY2(Data!$CE65:$DB65,Data!$CE$45:$DB$45))</f>
        <v>6.4808849967894364</v>
      </c>
      <c r="AS65" s="16">
        <f>SQRT(SUMXMY2(Data!$CE65:$DB65,Data!$CE$46:$DB$46))</f>
        <v>6.5462770221017097</v>
      </c>
      <c r="AT65" s="16">
        <f>SQRT(SUMXMY2(Data!$CE65:$DB65,Data!$CE$47:$DB$47))</f>
        <v>4.9268269468342947</v>
      </c>
      <c r="AU65" s="16">
        <f>SQRT(SUMXMY2(Data!$CE65:$DB65,Data!$CE$48:$DB$48))</f>
        <v>4.4538883240407419</v>
      </c>
      <c r="AV65" s="16">
        <f>SQRT(SUMXMY2(Data!$CE65:$DB65,Data!$CE$49:$DB$49))</f>
        <v>5.2802103868489505</v>
      </c>
      <c r="AW65" s="16">
        <f>SQRT(SUMXMY2(Data!$CE65:$DB65,Data!$CE$50:$DB$50))</f>
        <v>5.566017274027379</v>
      </c>
      <c r="AX65" s="16">
        <f>SQRT(SUMXMY2(Data!$CE65:$DB65,Data!$CE$51:$DB$51))</f>
        <v>5.09620122702482</v>
      </c>
      <c r="AY65" s="16">
        <f>SQRT(SUMXMY2(Data!$CE65:$DB65,Data!$CE$52:$DB$52))</f>
        <v>5.2128649333183539</v>
      </c>
      <c r="AZ65" s="16">
        <f>SQRT(SUMXMY2(Data!$CE65:$DB65,Data!$CE$53:$DB$53))</f>
        <v>5.0135485866117175</v>
      </c>
      <c r="BA65" s="16">
        <f>SQRT(SUMXMY2(Data!$CE65:$DB65,Data!$CE$54:$DB$54))</f>
        <v>5.4002905269237642</v>
      </c>
      <c r="BB65" s="16">
        <f>SQRT(SUMXMY2(Data!$CE65:$DB65,Data!$CE$55:$DB$55))</f>
        <v>6.6324063812500382</v>
      </c>
      <c r="BC65" s="16">
        <f>SQRT(SUMXMY2(Data!$CE65:$DB65,Data!$CE$56:$DB$56))</f>
        <v>6.1944406221768933</v>
      </c>
      <c r="BD65" s="16">
        <f>SQRT(SUMXMY2(Data!$CE65:$DB65,Data!$CE$57:$DB$57))</f>
        <v>4.6143069691080436</v>
      </c>
      <c r="BE65" s="16">
        <f>SQRT(SUMXMY2(Data!$CE65:$DB65,Data!$CE$58:$DB$58))</f>
        <v>5.7675829386464779</v>
      </c>
      <c r="BF65" s="16">
        <f>SQRT(SUMXMY2(Data!$CE65:$DB65,Data!$CE$59:$DB$59))</f>
        <v>5.7466365020289407</v>
      </c>
      <c r="BG65" s="16">
        <f>SQRT(SUMXMY2(Data!$CE65:$DB65,Data!$CE$60:$DB$60))</f>
        <v>5.8094411933843908</v>
      </c>
      <c r="BH65" s="16">
        <f>SQRT(SUMXMY2(Data!$CE65:$DB65,Data!$CE$61:$DB$61))</f>
        <v>4.8185051466283486</v>
      </c>
      <c r="BI65" s="16">
        <f>SQRT(SUMXMY2(Data!$CE65:$DB65,Data!$CE$62:$DB$62))</f>
        <v>9.3644945428697852</v>
      </c>
      <c r="BJ65" s="16">
        <f>SQRT(SUMXMY2(Data!$CE65:$DB65,Data!$CE$63:$DB$63))</f>
        <v>5.7156587827003946</v>
      </c>
      <c r="BK65" s="16">
        <f>SQRT(SUMXMY2(Data!$CE65:$DB65,Data!$CE$64:$DB$64))</f>
        <v>4.6017431156731821</v>
      </c>
      <c r="BL65" s="16">
        <f>SQRT(SUMXMY2(Data!$CE65:$DB65,Data!$CE$65:$DB$65))</f>
        <v>0</v>
      </c>
      <c r="BM65" s="16">
        <f>SQRT(SUMXMY2(Data!$CE65:$DB65,Data!$CE$66:$DB$66))</f>
        <v>3.1403342283033351</v>
      </c>
      <c r="BN65" s="16">
        <f>SQRT(SUMXMY2(Data!$CE65:$DB65,Data!$CE$67:$DB$67))</f>
        <v>3.5422913561283371</v>
      </c>
      <c r="BO65" s="16">
        <f>SQRT(SUMXMY2(Data!$CE65:$DB65,Data!$CE$68:$DB$68))</f>
        <v>6.1633848459328142</v>
      </c>
      <c r="BP65" s="16">
        <f>SQRT(SUMXMY2(Data!$CE65:$DB65,Data!$CE$69:$DB$69))</f>
        <v>5.4727034497779359</v>
      </c>
      <c r="BQ65" s="16">
        <f>SQRT(SUMXMY2(Data!$CE65:$DB65,Data!$CE$70:$DB$70))</f>
        <v>5.0845161423470993</v>
      </c>
      <c r="BR65" s="16">
        <f>SQRT(SUMXMY2(Data!$CE65:$DB65,Data!$CE$71:$DB$71))</f>
        <v>6.0760439527316477</v>
      </c>
      <c r="BS65" s="16">
        <f>SQRT(SUMXMY2(Data!$CE65:$DB65,Data!$CE$72:$DB$72))</f>
        <v>5.2934512467144863</v>
      </c>
      <c r="BT65" s="16">
        <f>SQRT(SUMXMY2(Data!$CE65:$DB65,Data!$CE$73:$DB$73))</f>
        <v>6.1777522769992546</v>
      </c>
      <c r="BU65" s="16">
        <f>SQRT(SUMXMY2(Data!$CE65:$DB65,Data!$CE$74:$DB$74))</f>
        <v>6.117698292784632</v>
      </c>
      <c r="BV65" s="16">
        <f>SQRT(SUMXMY2(Data!$CE65:$DB65,Data!$CE$75:$DB$75))</f>
        <v>5.2322175492494667</v>
      </c>
      <c r="BW65" s="16">
        <f>SQRT(SUMXMY2(Data!$CE65:$DB65,Data!$CE$76:$DB$76))</f>
        <v>5.3575717125231224</v>
      </c>
      <c r="BX65" s="16">
        <f>SQRT(SUMXMY2(Data!$CE65:$DB65,Data!$CE$77:$DB$77))</f>
        <v>5.4007444403353055</v>
      </c>
      <c r="BY65" s="16">
        <f>SQRT(SUMXMY2(Data!$CE65:$DB65,Data!$CE$78:$DB$78))</f>
        <v>5.2591257606433564</v>
      </c>
      <c r="BZ65" s="16">
        <f>SQRT(SUMXMY2(Data!$CE65:$DB65,Data!$CE$79:$DB$79))</f>
        <v>4.0450620841468243</v>
      </c>
      <c r="CA65" s="16">
        <f>SQRT(SUMXMY2(Data!$CE65:$DB65,Data!$CE$80:$DB$80))</f>
        <v>7.6431076768936359</v>
      </c>
      <c r="CB65" s="16">
        <f>SQRT(SUMXMY2(Data!$CE65:$DB65,Data!$CE$81:$DB$81))</f>
        <v>5.8575725818637867</v>
      </c>
    </row>
    <row r="66" spans="1:80" x14ac:dyDescent="0.25">
      <c r="A66" s="20" t="str">
        <f>Data!C66</f>
        <v>Golden_Mile4</v>
      </c>
      <c r="B66" s="16">
        <f>SQRT(SUMXMY2(Data!$CE3:$DB3,Data!$CE66:$DB66))</f>
        <v>4.7243978773741233</v>
      </c>
      <c r="C66" s="16">
        <f>SQRT(SUMXMY2(Data!$CE66:$DB66,Data!$CE$4:$DB$4))</f>
        <v>3.0632452641507939</v>
      </c>
      <c r="D66" s="16">
        <f>SQRT(SUMXMY2(Data!$CE66:$DB66,Data!$CE$5:$DB$5))</f>
        <v>3.6965579749671189</v>
      </c>
      <c r="E66" s="16">
        <f>SQRT(SUMXMY2(Data!$CE66:$DB66,Data!$CE$6:$DB$6))</f>
        <v>5.89640604181887</v>
      </c>
      <c r="F66" s="16">
        <f>SQRT(SUMXMY2(Data!$CE66:$DB66,Data!$CE$7:$DB$7))</f>
        <v>6.1072762978730717</v>
      </c>
      <c r="G66" s="16">
        <f>SQRT(SUMXMY2(Data!$CE66:$DB66,Data!$CE$8:$DB$8))</f>
        <v>4.1869059234509507</v>
      </c>
      <c r="H66" s="16">
        <f>SQRT(SUMXMY2(Data!$CE66:$DB66,Data!$CE$9:$DB$9))</f>
        <v>6.1036895697517366</v>
      </c>
      <c r="I66" s="16">
        <f>SQRT(SUMXMY2(Data!$CE66:$DB66,Data!$CE$10:$DB$10))</f>
        <v>5.6514803118029553</v>
      </c>
      <c r="J66" s="16">
        <f>SQRT(SUMXMY2(Data!$CE66:$DB66,Data!$CE$11:$DB$11))</f>
        <v>3.9168081044087719</v>
      </c>
      <c r="K66" s="16">
        <f>SQRT(SUMXMY2(Data!$CE66:$DB66,Data!$CE$12:$DB$12))</f>
        <v>2.926355836724825</v>
      </c>
      <c r="L66" s="16">
        <f>SQRT(SUMXMY2(Data!$CE66:$DB66,Data!$CE$13:$DB$13))</f>
        <v>5.5313001889433577</v>
      </c>
      <c r="M66" s="16">
        <f>SQRT(SUMXMY2(Data!$CE66:$DB66,Data!$CE$14:$DB$14))</f>
        <v>5.3832332453016853</v>
      </c>
      <c r="N66" s="16">
        <f>SQRT(SUMXMY2(Data!$CE66:$DB66,Data!$CE$15:$DB$15))</f>
        <v>5.7436747154114816</v>
      </c>
      <c r="O66" s="16">
        <f>SQRT(SUMXMY2(Data!$CE66:$DB66,Data!$CE$16:$DB$16))</f>
        <v>4.3113876291096096</v>
      </c>
      <c r="P66" s="16">
        <f>SQRT(SUMXMY2(Data!$CE66:$DB66,Data!$CE$17:$DB$17))</f>
        <v>3.9382833001518498</v>
      </c>
      <c r="Q66" s="16">
        <f>SQRT(SUMXMY2(Data!$CE66:$DB66,Data!$CE$18:$DB$18))</f>
        <v>4.9156743697752132</v>
      </c>
      <c r="R66" s="16">
        <f>SQRT(SUMXMY2(Data!$CE66:$DB66,Data!$CE$19:$DB$19))</f>
        <v>5.1743528296400694</v>
      </c>
      <c r="S66" s="16">
        <f>SQRT(SUMXMY2(Data!$CE66:$DB66,Data!$CE$20:$DB$20))</f>
        <v>3.9639942974886067</v>
      </c>
      <c r="T66" s="16">
        <f>SQRT(SUMXMY2(Data!$CE66:$DB66,Data!$CE$21:$DB$21))</f>
        <v>4.893132615600039</v>
      </c>
      <c r="U66" s="16">
        <f>SQRT(SUMXMY2(Data!$CE66:$DB66,Data!$CE$22:$DB$22))</f>
        <v>5.8171780385293603</v>
      </c>
      <c r="V66" s="16">
        <f>SQRT(SUMXMY2(Data!$CE66:$DB66,Data!$CE$23:$DB$23))</f>
        <v>6.5147900385006263</v>
      </c>
      <c r="W66" s="16">
        <f>SQRT(SUMXMY2(Data!$CE66:$DB66,Data!$CE$24:$DB$24))</f>
        <v>7.9675409288633707</v>
      </c>
      <c r="X66" s="16">
        <f>SQRT(SUMXMY2(Data!$CE66:$DB66,Data!$CE$25:$DB$25))</f>
        <v>6.8753482033589366</v>
      </c>
      <c r="Y66" s="16">
        <f>SQRT(SUMXMY2(Data!$CE66:$DB66,Data!$CE$26:$DB$26))</f>
        <v>4.2969800583988462</v>
      </c>
      <c r="Z66" s="16">
        <f>SQRT(SUMXMY2(Data!$CE66:$DB66,Data!$CE$27:$DB$27))</f>
        <v>4.6156370325849281</v>
      </c>
      <c r="AA66" s="16">
        <f>SQRT(SUMXMY2(Data!$CE66:$DB66,Data!$CE$28:$DB$28))</f>
        <v>2.210310430458585</v>
      </c>
      <c r="AB66" s="16">
        <f>SQRT(SUMXMY2(Data!$CE66:$DB66,Data!$CE$29:$DB$29))</f>
        <v>4.593279302636696</v>
      </c>
      <c r="AC66" s="16">
        <f>SQRT(SUMXMY2(Data!$CE66:$DB66,Data!$CE$30:$DB$30))</f>
        <v>4.8491170116007281</v>
      </c>
      <c r="AD66" s="16">
        <f>SQRT(SUMXMY2(Data!$CE66:$DB66,Data!$CE$31:$DB$31))</f>
        <v>6.0169840170457798</v>
      </c>
      <c r="AE66" s="16">
        <f>SQRT(SUMXMY2(Data!$CE66:$DB66,Data!$CE$32:$DB$32))</f>
        <v>3.3925592714266175</v>
      </c>
      <c r="AF66" s="16">
        <f>SQRT(SUMXMY2(Data!$CE66:$DB66,Data!$CE$33:$DB$33))</f>
        <v>5.2717011920226691</v>
      </c>
      <c r="AG66" s="16">
        <f>SQRT(SUMXMY2(Data!$CE66:$DB66,Data!$CE$34:$DB$34))</f>
        <v>5.9816159308350638</v>
      </c>
      <c r="AH66" s="16">
        <f>SQRT(SUMXMY2(Data!$CE66:$DB66,Data!$CE$35:$DB$35))</f>
        <v>4.2371918326400575</v>
      </c>
      <c r="AI66" s="16">
        <f>SQRT(SUMXMY2(Data!$CE66:$DB66,Data!$CE$36:$DB$36))</f>
        <v>5.038687565815736</v>
      </c>
      <c r="AJ66" s="16">
        <f>SQRT(SUMXMY2(Data!$CE66:$DB66,Data!$CE$37:$DB$37))</f>
        <v>5.8307226750403505</v>
      </c>
      <c r="AK66" s="16">
        <f>SQRT(SUMXMY2(Data!$CE66:$DB66,Data!$CE$38:$DB$38))</f>
        <v>4.5841414809851528</v>
      </c>
      <c r="AL66" s="16">
        <f>SQRT(SUMXMY2(Data!$CE66:$DB66,Data!$CE$39:$DB$39))</f>
        <v>5.2897612865371153</v>
      </c>
      <c r="AM66" s="16">
        <f>SQRT(SUMXMY2(Data!$CE66:$DB66,Data!$CE$40:$DB$40))</f>
        <v>5.4695765086968162</v>
      </c>
      <c r="AN66" s="16">
        <f>SQRT(SUMXMY2(Data!$CE66:$DB66,Data!$CE$41:$DB$41))</f>
        <v>5.7425954099379579</v>
      </c>
      <c r="AO66" s="16">
        <f>SQRT(SUMXMY2(Data!$CE66:$DB66,Data!$CE$42:$DB$42))</f>
        <v>6.2410183954186094</v>
      </c>
      <c r="AP66" s="16">
        <f>SQRT(SUMXMY2(Data!$CE66:$DB66,Data!$CE$43:$DB$43))</f>
        <v>5.4854245491093234</v>
      </c>
      <c r="AQ66" s="16">
        <f>SQRT(SUMXMY2(Data!$CE66:$DB66,Data!$CE$44:$DB$44))</f>
        <v>6.5243807247200518</v>
      </c>
      <c r="AR66" s="16">
        <f>SQRT(SUMXMY2(Data!$CE66:$DB66,Data!$CE$45:$DB$45))</f>
        <v>5.7981906009758646</v>
      </c>
      <c r="AS66" s="16">
        <f>SQRT(SUMXMY2(Data!$CE66:$DB66,Data!$CE$46:$DB$46))</f>
        <v>5.8503806907114617</v>
      </c>
      <c r="AT66" s="16">
        <f>SQRT(SUMXMY2(Data!$CE66:$DB66,Data!$CE$47:$DB$47))</f>
        <v>5.2635072784971531</v>
      </c>
      <c r="AU66" s="16">
        <f>SQRT(SUMXMY2(Data!$CE66:$DB66,Data!$CE$48:$DB$48))</f>
        <v>4.5797754935436066</v>
      </c>
      <c r="AV66" s="16">
        <f>SQRT(SUMXMY2(Data!$CE66:$DB66,Data!$CE$49:$DB$49))</f>
        <v>4.4996826878854677</v>
      </c>
      <c r="AW66" s="16">
        <f>SQRT(SUMXMY2(Data!$CE66:$DB66,Data!$CE$50:$DB$50))</f>
        <v>4.8844303042439137</v>
      </c>
      <c r="AX66" s="16">
        <f>SQRT(SUMXMY2(Data!$CE66:$DB66,Data!$CE$51:$DB$51))</f>
        <v>4.6451531584872248</v>
      </c>
      <c r="AY66" s="16">
        <f>SQRT(SUMXMY2(Data!$CE66:$DB66,Data!$CE$52:$DB$52))</f>
        <v>4.9251270731119341</v>
      </c>
      <c r="AZ66" s="16">
        <f>SQRT(SUMXMY2(Data!$CE66:$DB66,Data!$CE$53:$DB$53))</f>
        <v>3.911150809602399</v>
      </c>
      <c r="BA66" s="16">
        <f>SQRT(SUMXMY2(Data!$CE66:$DB66,Data!$CE$54:$DB$54))</f>
        <v>4.0502426146588508</v>
      </c>
      <c r="BB66" s="16">
        <f>SQRT(SUMXMY2(Data!$CE66:$DB66,Data!$CE$55:$DB$55))</f>
        <v>4.9328029938938975</v>
      </c>
      <c r="BC66" s="16">
        <f>SQRT(SUMXMY2(Data!$CE66:$DB66,Data!$CE$56:$DB$56))</f>
        <v>5.1296527896552266</v>
      </c>
      <c r="BD66" s="16">
        <f>SQRT(SUMXMY2(Data!$CE66:$DB66,Data!$CE$57:$DB$57))</f>
        <v>1.7732583752488262</v>
      </c>
      <c r="BE66" s="16">
        <f>SQRT(SUMXMY2(Data!$CE66:$DB66,Data!$CE$58:$DB$58))</f>
        <v>6.6732174995397173</v>
      </c>
      <c r="BF66" s="16">
        <f>SQRT(SUMXMY2(Data!$CE66:$DB66,Data!$CE$59:$DB$59))</f>
        <v>6.7146872163901312</v>
      </c>
      <c r="BG66" s="16">
        <f>SQRT(SUMXMY2(Data!$CE66:$DB66,Data!$CE$60:$DB$60))</f>
        <v>6.1721945562046923</v>
      </c>
      <c r="BH66" s="16">
        <f>SQRT(SUMXMY2(Data!$CE66:$DB66,Data!$CE$61:$DB$61))</f>
        <v>5.2682226054175629</v>
      </c>
      <c r="BI66" s="16">
        <f>SQRT(SUMXMY2(Data!$CE66:$DB66,Data!$CE$62:$DB$62))</f>
        <v>8.7613704719293608</v>
      </c>
      <c r="BJ66" s="16">
        <f>SQRT(SUMXMY2(Data!$CE66:$DB66,Data!$CE$63:$DB$63))</f>
        <v>5.6484775179566853</v>
      </c>
      <c r="BK66" s="16">
        <f>SQRT(SUMXMY2(Data!$CE66:$DB66,Data!$CE$64:$DB$64))</f>
        <v>5.8559576054123985</v>
      </c>
      <c r="BL66" s="16">
        <f>SQRT(SUMXMY2(Data!$CE66:$DB66,Data!$CE$65:$DB$65))</f>
        <v>3.1403342283033351</v>
      </c>
      <c r="BM66" s="16">
        <f>SQRT(SUMXMY2(Data!$CE66:$DB66,Data!$CE$66:$DB$66))</f>
        <v>0</v>
      </c>
      <c r="BN66" s="16">
        <f>SQRT(SUMXMY2(Data!$CE66:$DB66,Data!$CE$67:$DB$67))</f>
        <v>3.2114306423741934</v>
      </c>
      <c r="BO66" s="16">
        <f>SQRT(SUMXMY2(Data!$CE66:$DB66,Data!$CE$68:$DB$68))</f>
        <v>6.0681209690730586</v>
      </c>
      <c r="BP66" s="16">
        <f>SQRT(SUMXMY2(Data!$CE66:$DB66,Data!$CE$69:$DB$69))</f>
        <v>5.3119974810312236</v>
      </c>
      <c r="BQ66" s="16">
        <f>SQRT(SUMXMY2(Data!$CE66:$DB66,Data!$CE$70:$DB$70))</f>
        <v>5.4880251434822842</v>
      </c>
      <c r="BR66" s="16">
        <f>SQRT(SUMXMY2(Data!$CE66:$DB66,Data!$CE$71:$DB$71))</f>
        <v>5.9137330252396909</v>
      </c>
      <c r="BS66" s="16">
        <f>SQRT(SUMXMY2(Data!$CE66:$DB66,Data!$CE$72:$DB$72))</f>
        <v>5.7126696126350387</v>
      </c>
      <c r="BT66" s="16">
        <f>SQRT(SUMXMY2(Data!$CE66:$DB66,Data!$CE$73:$DB$73))</f>
        <v>5.9609762444432519</v>
      </c>
      <c r="BU66" s="16">
        <f>SQRT(SUMXMY2(Data!$CE66:$DB66,Data!$CE$74:$DB$74))</f>
        <v>6.085095495599445</v>
      </c>
      <c r="BV66" s="16">
        <f>SQRT(SUMXMY2(Data!$CE66:$DB66,Data!$CE$75:$DB$75))</f>
        <v>4.2652487650459978</v>
      </c>
      <c r="BW66" s="16">
        <f>SQRT(SUMXMY2(Data!$CE66:$DB66,Data!$CE$76:$DB$76))</f>
        <v>4.2506007062985889</v>
      </c>
      <c r="BX66" s="16">
        <f>SQRT(SUMXMY2(Data!$CE66:$DB66,Data!$CE$77:$DB$77))</f>
        <v>5.183313059238329</v>
      </c>
      <c r="BY66" s="16">
        <f>SQRT(SUMXMY2(Data!$CE66:$DB66,Data!$CE$78:$DB$78))</f>
        <v>5.2988125413827643</v>
      </c>
      <c r="BZ66" s="16">
        <f>SQRT(SUMXMY2(Data!$CE66:$DB66,Data!$CE$79:$DB$79))</f>
        <v>4.1265284719298725</v>
      </c>
      <c r="CA66" s="16">
        <f>SQRT(SUMXMY2(Data!$CE66:$DB66,Data!$CE$80:$DB$80))</f>
        <v>7.4432864836004375</v>
      </c>
      <c r="CB66" s="16">
        <f>SQRT(SUMXMY2(Data!$CE66:$DB66,Data!$CE$81:$DB$81))</f>
        <v>5.4458133120253924</v>
      </c>
    </row>
    <row r="67" spans="1:80" x14ac:dyDescent="0.25">
      <c r="A67" s="20" t="str">
        <f>Data!C67</f>
        <v>Kanowna_Belle</v>
      </c>
      <c r="B67" s="16">
        <f>SQRT(SUMXMY2(Data!$CE3:$DB3,Data!$CE67:$DB67))</f>
        <v>5.6511067659161984</v>
      </c>
      <c r="C67" s="16">
        <f>SQRT(SUMXMY2(Data!$CE67:$DB67,Data!$CE$4:$DB$4))</f>
        <v>4.0287062435960461</v>
      </c>
      <c r="D67" s="16">
        <f>SQRT(SUMXMY2(Data!$CE67:$DB67,Data!$CE$5:$DB$5))</f>
        <v>4.814270526050012</v>
      </c>
      <c r="E67" s="16">
        <f>SQRT(SUMXMY2(Data!$CE67:$DB67,Data!$CE$6:$DB$6))</f>
        <v>6.6295937700479337</v>
      </c>
      <c r="F67" s="16">
        <f>SQRT(SUMXMY2(Data!$CE67:$DB67,Data!$CE$7:$DB$7))</f>
        <v>5.0887828954899881</v>
      </c>
      <c r="G67" s="16">
        <f>SQRT(SUMXMY2(Data!$CE67:$DB67,Data!$CE$8:$DB$8))</f>
        <v>4.3671426345018016</v>
      </c>
      <c r="H67" s="16">
        <f>SQRT(SUMXMY2(Data!$CE67:$DB67,Data!$CE$9:$DB$9))</f>
        <v>6.7427569572019115</v>
      </c>
      <c r="I67" s="16">
        <f>SQRT(SUMXMY2(Data!$CE67:$DB67,Data!$CE$10:$DB$10))</f>
        <v>5.4419973075992605</v>
      </c>
      <c r="J67" s="16">
        <f>SQRT(SUMXMY2(Data!$CE67:$DB67,Data!$CE$11:$DB$11))</f>
        <v>5.539850398986772</v>
      </c>
      <c r="K67" s="16">
        <f>SQRT(SUMXMY2(Data!$CE67:$DB67,Data!$CE$12:$DB$12))</f>
        <v>5.0001577964144364</v>
      </c>
      <c r="L67" s="16">
        <f>SQRT(SUMXMY2(Data!$CE67:$DB67,Data!$CE$13:$DB$13))</f>
        <v>6.8133099415709273</v>
      </c>
      <c r="M67" s="16">
        <f>SQRT(SUMXMY2(Data!$CE67:$DB67,Data!$CE$14:$DB$14))</f>
        <v>6.628504093653862</v>
      </c>
      <c r="N67" s="16">
        <f>SQRT(SUMXMY2(Data!$CE67:$DB67,Data!$CE$15:$DB$15))</f>
        <v>6.788499130476656</v>
      </c>
      <c r="O67" s="16">
        <f>SQRT(SUMXMY2(Data!$CE67:$DB67,Data!$CE$16:$DB$16))</f>
        <v>4.1200984190146706</v>
      </c>
      <c r="P67" s="16">
        <f>SQRT(SUMXMY2(Data!$CE67:$DB67,Data!$CE$17:$DB$17))</f>
        <v>3.6096064869607387</v>
      </c>
      <c r="Q67" s="16">
        <f>SQRT(SUMXMY2(Data!$CE67:$DB67,Data!$CE$18:$DB$18))</f>
        <v>4.4486092101808286</v>
      </c>
      <c r="R67" s="16">
        <f>SQRT(SUMXMY2(Data!$CE67:$DB67,Data!$CE$19:$DB$19))</f>
        <v>5.3999696524741507</v>
      </c>
      <c r="S67" s="16">
        <f>SQRT(SUMXMY2(Data!$CE67:$DB67,Data!$CE$20:$DB$20))</f>
        <v>3.7835271336886884</v>
      </c>
      <c r="T67" s="16">
        <f>SQRT(SUMXMY2(Data!$CE67:$DB67,Data!$CE$21:$DB$21))</f>
        <v>4.9568631795764135</v>
      </c>
      <c r="U67" s="16">
        <f>SQRT(SUMXMY2(Data!$CE67:$DB67,Data!$CE$22:$DB$22))</f>
        <v>6.756896414294089</v>
      </c>
      <c r="V67" s="16">
        <f>SQRT(SUMXMY2(Data!$CE67:$DB67,Data!$CE$23:$DB$23))</f>
        <v>7.3365380516092822</v>
      </c>
      <c r="W67" s="16">
        <f>SQRT(SUMXMY2(Data!$CE67:$DB67,Data!$CE$24:$DB$24))</f>
        <v>6.799217964523713</v>
      </c>
      <c r="X67" s="16">
        <f>SQRT(SUMXMY2(Data!$CE67:$DB67,Data!$CE$25:$DB$25))</f>
        <v>7.6203211428505648</v>
      </c>
      <c r="Y67" s="16">
        <f>SQRT(SUMXMY2(Data!$CE67:$DB67,Data!$CE$26:$DB$26))</f>
        <v>4.0737489020560345</v>
      </c>
      <c r="Z67" s="16">
        <f>SQRT(SUMXMY2(Data!$CE67:$DB67,Data!$CE$27:$DB$27))</f>
        <v>4.1420976883113658</v>
      </c>
      <c r="AA67" s="16">
        <f>SQRT(SUMXMY2(Data!$CE67:$DB67,Data!$CE$28:$DB$28))</f>
        <v>3.8246658657006352</v>
      </c>
      <c r="AB67" s="16">
        <f>SQRT(SUMXMY2(Data!$CE67:$DB67,Data!$CE$29:$DB$29))</f>
        <v>5.6134026588273382</v>
      </c>
      <c r="AC67" s="16">
        <f>SQRT(SUMXMY2(Data!$CE67:$DB67,Data!$CE$30:$DB$30))</f>
        <v>5.7446588480827918</v>
      </c>
      <c r="AD67" s="16">
        <f>SQRT(SUMXMY2(Data!$CE67:$DB67,Data!$CE$31:$DB$31))</f>
        <v>5.8890316345072131</v>
      </c>
      <c r="AE67" s="16">
        <f>SQRT(SUMXMY2(Data!$CE67:$DB67,Data!$CE$32:$DB$32))</f>
        <v>4.1998123415468935</v>
      </c>
      <c r="AF67" s="16">
        <f>SQRT(SUMXMY2(Data!$CE67:$DB67,Data!$CE$33:$DB$33))</f>
        <v>5.1754035021264251</v>
      </c>
      <c r="AG67" s="16">
        <f>SQRT(SUMXMY2(Data!$CE67:$DB67,Data!$CE$34:$DB$34))</f>
        <v>5.1990526405588593</v>
      </c>
      <c r="AH67" s="16">
        <f>SQRT(SUMXMY2(Data!$CE67:$DB67,Data!$CE$35:$DB$35))</f>
        <v>3.2610234365132253</v>
      </c>
      <c r="AI67" s="16">
        <f>SQRT(SUMXMY2(Data!$CE67:$DB67,Data!$CE$36:$DB$36))</f>
        <v>4.3762859976168222</v>
      </c>
      <c r="AJ67" s="16">
        <f>SQRT(SUMXMY2(Data!$CE67:$DB67,Data!$CE$37:$DB$37))</f>
        <v>4.6666813897648245</v>
      </c>
      <c r="AK67" s="16">
        <f>SQRT(SUMXMY2(Data!$CE67:$DB67,Data!$CE$38:$DB$38))</f>
        <v>5.2995284065973749</v>
      </c>
      <c r="AL67" s="16">
        <f>SQRT(SUMXMY2(Data!$CE67:$DB67,Data!$CE$39:$DB$39))</f>
        <v>5.2133535996921703</v>
      </c>
      <c r="AM67" s="16">
        <f>SQRT(SUMXMY2(Data!$CE67:$DB67,Data!$CE$40:$DB$40))</f>
        <v>6.3442348046044508</v>
      </c>
      <c r="AN67" s="16">
        <f>SQRT(SUMXMY2(Data!$CE67:$DB67,Data!$CE$41:$DB$41))</f>
        <v>5.9059856478601818</v>
      </c>
      <c r="AO67" s="16">
        <f>SQRT(SUMXMY2(Data!$CE67:$DB67,Data!$CE$42:$DB$42))</f>
        <v>5.3495421932616498</v>
      </c>
      <c r="AP67" s="16">
        <f>SQRT(SUMXMY2(Data!$CE67:$DB67,Data!$CE$43:$DB$43))</f>
        <v>6.084480479809999</v>
      </c>
      <c r="AQ67" s="16">
        <f>SQRT(SUMXMY2(Data!$CE67:$DB67,Data!$CE$44:$DB$44))</f>
        <v>7.1653801122511434</v>
      </c>
      <c r="AR67" s="16">
        <f>SQRT(SUMXMY2(Data!$CE67:$DB67,Data!$CE$45:$DB$45))</f>
        <v>4.7931996699801163</v>
      </c>
      <c r="AS67" s="16">
        <f>SQRT(SUMXMY2(Data!$CE67:$DB67,Data!$CE$46:$DB$46))</f>
        <v>4.8284748094623575</v>
      </c>
      <c r="AT67" s="16">
        <f>SQRT(SUMXMY2(Data!$CE67:$DB67,Data!$CE$47:$DB$47))</f>
        <v>5.0557730469056885</v>
      </c>
      <c r="AU67" s="16">
        <f>SQRT(SUMXMY2(Data!$CE67:$DB67,Data!$CE$48:$DB$48))</f>
        <v>5.5718376334400324</v>
      </c>
      <c r="AV67" s="16">
        <f>SQRT(SUMXMY2(Data!$CE67:$DB67,Data!$CE$49:$DB$49))</f>
        <v>4.1380816697260876</v>
      </c>
      <c r="AW67" s="16">
        <f>SQRT(SUMXMY2(Data!$CE67:$DB67,Data!$CE$50:$DB$50))</f>
        <v>4.9415940071657554</v>
      </c>
      <c r="AX67" s="16">
        <f>SQRT(SUMXMY2(Data!$CE67:$DB67,Data!$CE$51:$DB$51))</f>
        <v>5.1519180392504982</v>
      </c>
      <c r="AY67" s="16">
        <f>SQRT(SUMXMY2(Data!$CE67:$DB67,Data!$CE$52:$DB$52))</f>
        <v>5.4320269869182294</v>
      </c>
      <c r="AZ67" s="16">
        <f>SQRT(SUMXMY2(Data!$CE67:$DB67,Data!$CE$53:$DB$53))</f>
        <v>3.6489578069140745</v>
      </c>
      <c r="BA67" s="16">
        <f>SQRT(SUMXMY2(Data!$CE67:$DB67,Data!$CE$54:$DB$54))</f>
        <v>4.3179722464481625</v>
      </c>
      <c r="BB67" s="16">
        <f>SQRT(SUMXMY2(Data!$CE67:$DB67,Data!$CE$55:$DB$55))</f>
        <v>6.0007717856149947</v>
      </c>
      <c r="BC67" s="16">
        <f>SQRT(SUMXMY2(Data!$CE67:$DB67,Data!$CE$56:$DB$56))</f>
        <v>5.3972728564062056</v>
      </c>
      <c r="BD67" s="16">
        <f>SQRT(SUMXMY2(Data!$CE67:$DB67,Data!$CE$57:$DB$57))</f>
        <v>4.2376017297331288</v>
      </c>
      <c r="BE67" s="16">
        <f>SQRT(SUMXMY2(Data!$CE67:$DB67,Data!$CE$58:$DB$58))</f>
        <v>6.8112254637001435</v>
      </c>
      <c r="BF67" s="16">
        <f>SQRT(SUMXMY2(Data!$CE67:$DB67,Data!$CE$59:$DB$59))</f>
        <v>6.8764976915393827</v>
      </c>
      <c r="BG67" s="16">
        <f>SQRT(SUMXMY2(Data!$CE67:$DB67,Data!$CE$60:$DB$60))</f>
        <v>6.6988603110341964</v>
      </c>
      <c r="BH67" s="16">
        <f>SQRT(SUMXMY2(Data!$CE67:$DB67,Data!$CE$61:$DB$61))</f>
        <v>4.7321221560121378</v>
      </c>
      <c r="BI67" s="16">
        <f>SQRT(SUMXMY2(Data!$CE67:$DB67,Data!$CE$62:$DB$62))</f>
        <v>7.7192928230869677</v>
      </c>
      <c r="BJ67" s="16">
        <f>SQRT(SUMXMY2(Data!$CE67:$DB67,Data!$CE$63:$DB$63))</f>
        <v>5.1403690293593316</v>
      </c>
      <c r="BK67" s="16">
        <f>SQRT(SUMXMY2(Data!$CE67:$DB67,Data!$CE$64:$DB$64))</f>
        <v>6.2859309062493978</v>
      </c>
      <c r="BL67" s="16">
        <f>SQRT(SUMXMY2(Data!$CE67:$DB67,Data!$CE$65:$DB$65))</f>
        <v>3.5422913561283371</v>
      </c>
      <c r="BM67" s="16">
        <f>SQRT(SUMXMY2(Data!$CE67:$DB67,Data!$CE$66:$DB$66))</f>
        <v>3.2114306423741934</v>
      </c>
      <c r="BN67" s="16">
        <f>SQRT(SUMXMY2(Data!$CE67:$DB67,Data!$CE$67:$DB$67))</f>
        <v>0</v>
      </c>
      <c r="BO67" s="16">
        <f>SQRT(SUMXMY2(Data!$CE67:$DB67,Data!$CE$68:$DB$68))</f>
        <v>6.6871925294303827</v>
      </c>
      <c r="BP67" s="16">
        <f>SQRT(SUMXMY2(Data!$CE67:$DB67,Data!$CE$69:$DB$69))</f>
        <v>5.0160328778080832</v>
      </c>
      <c r="BQ67" s="16">
        <f>SQRT(SUMXMY2(Data!$CE67:$DB67,Data!$CE$70:$DB$70))</f>
        <v>5.2869960250601071</v>
      </c>
      <c r="BR67" s="16">
        <f>SQRT(SUMXMY2(Data!$CE67:$DB67,Data!$CE$71:$DB$71))</f>
        <v>6.016533741161961</v>
      </c>
      <c r="BS67" s="16">
        <f>SQRT(SUMXMY2(Data!$CE67:$DB67,Data!$CE$72:$DB$72))</f>
        <v>6.0514929534130975</v>
      </c>
      <c r="BT67" s="16">
        <f>SQRT(SUMXMY2(Data!$CE67:$DB67,Data!$CE$73:$DB$73))</f>
        <v>6.2377792880773191</v>
      </c>
      <c r="BU67" s="16">
        <f>SQRT(SUMXMY2(Data!$CE67:$DB67,Data!$CE$74:$DB$74))</f>
        <v>6.0306676873967344</v>
      </c>
      <c r="BV67" s="16">
        <f>SQRT(SUMXMY2(Data!$CE67:$DB67,Data!$CE$75:$DB$75))</f>
        <v>3.9692609164256969</v>
      </c>
      <c r="BW67" s="16">
        <f>SQRT(SUMXMY2(Data!$CE67:$DB67,Data!$CE$76:$DB$76))</f>
        <v>4.8575400214183713</v>
      </c>
      <c r="BX67" s="16">
        <f>SQRT(SUMXMY2(Data!$CE67:$DB67,Data!$CE$77:$DB$77))</f>
        <v>4.0359654940796563</v>
      </c>
      <c r="BY67" s="16">
        <f>SQRT(SUMXMY2(Data!$CE67:$DB67,Data!$CE$78:$DB$78))</f>
        <v>5.2195529530772591</v>
      </c>
      <c r="BZ67" s="16">
        <f>SQRT(SUMXMY2(Data!$CE67:$DB67,Data!$CE$79:$DB$79))</f>
        <v>3.9182521899492144</v>
      </c>
      <c r="CA67" s="16">
        <f>SQRT(SUMXMY2(Data!$CE67:$DB67,Data!$CE$80:$DB$80))</f>
        <v>6.3535516834327268</v>
      </c>
      <c r="CB67" s="16">
        <f>SQRT(SUMXMY2(Data!$CE67:$DB67,Data!$CE$81:$DB$81))</f>
        <v>5.0414503097964172</v>
      </c>
    </row>
    <row r="68" spans="1:80" x14ac:dyDescent="0.25">
      <c r="A68" s="20" t="str">
        <f>Data!C68</f>
        <v>Hunt1</v>
      </c>
      <c r="B68" s="16">
        <f>SQRT(SUMXMY2(Data!$CE3:$DB3,Data!$CE68:$DB68))</f>
        <v>6.674448602714846</v>
      </c>
      <c r="C68" s="16">
        <f>SQRT(SUMXMY2(Data!$CE68:$DB68,Data!$CE$4:$DB$4))</f>
        <v>6.4369887273306015</v>
      </c>
      <c r="D68" s="16">
        <f>SQRT(SUMXMY2(Data!$CE68:$DB68,Data!$CE$5:$DB$5))</f>
        <v>5.6371041031186495</v>
      </c>
      <c r="E68" s="16">
        <f>SQRT(SUMXMY2(Data!$CE68:$DB68,Data!$CE$6:$DB$6))</f>
        <v>6.7707523119729682</v>
      </c>
      <c r="F68" s="16">
        <f>SQRT(SUMXMY2(Data!$CE68:$DB68,Data!$CE$7:$DB$7))</f>
        <v>8.0047974717409058</v>
      </c>
      <c r="G68" s="16">
        <f>SQRT(SUMXMY2(Data!$CE68:$DB68,Data!$CE$8:$DB$8))</f>
        <v>6.5803530071963978</v>
      </c>
      <c r="H68" s="16">
        <f>SQRT(SUMXMY2(Data!$CE68:$DB68,Data!$CE$9:$DB$9))</f>
        <v>8.2365079878498442</v>
      </c>
      <c r="I68" s="16">
        <f>SQRT(SUMXMY2(Data!$CE68:$DB68,Data!$CE$10:$DB$10))</f>
        <v>6.5312772762465912</v>
      </c>
      <c r="J68" s="16">
        <f>SQRT(SUMXMY2(Data!$CE68:$DB68,Data!$CE$11:$DB$11))</f>
        <v>6.0303507491056259</v>
      </c>
      <c r="K68" s="16">
        <f>SQRT(SUMXMY2(Data!$CE68:$DB68,Data!$CE$12:$DB$12))</f>
        <v>6.6703308994742319</v>
      </c>
      <c r="L68" s="16">
        <f>SQRT(SUMXMY2(Data!$CE68:$DB68,Data!$CE$13:$DB$13))</f>
        <v>8.6866591316249515</v>
      </c>
      <c r="M68" s="16">
        <f>SQRT(SUMXMY2(Data!$CE68:$DB68,Data!$CE$14:$DB$14))</f>
        <v>5.9127059785952749</v>
      </c>
      <c r="N68" s="16">
        <f>SQRT(SUMXMY2(Data!$CE68:$DB68,Data!$CE$15:$DB$15))</f>
        <v>5.9916434937053049</v>
      </c>
      <c r="O68" s="16">
        <f>SQRT(SUMXMY2(Data!$CE68:$DB68,Data!$CE$16:$DB$16))</f>
        <v>7.0460755211759221</v>
      </c>
      <c r="P68" s="16">
        <f>SQRT(SUMXMY2(Data!$CE68:$DB68,Data!$CE$17:$DB$17))</f>
        <v>6.6297581826477163</v>
      </c>
      <c r="Q68" s="16">
        <f>SQRT(SUMXMY2(Data!$CE68:$DB68,Data!$CE$18:$DB$18))</f>
        <v>7.7645113408651438</v>
      </c>
      <c r="R68" s="16">
        <f>SQRT(SUMXMY2(Data!$CE68:$DB68,Data!$CE$19:$DB$19))</f>
        <v>6.5820210855293899</v>
      </c>
      <c r="S68" s="16">
        <f>SQRT(SUMXMY2(Data!$CE68:$DB68,Data!$CE$20:$DB$20))</f>
        <v>6.7468475238376984</v>
      </c>
      <c r="T68" s="16">
        <f>SQRT(SUMXMY2(Data!$CE68:$DB68,Data!$CE$21:$DB$21))</f>
        <v>7.1910590192084181</v>
      </c>
      <c r="U68" s="16">
        <f>SQRT(SUMXMY2(Data!$CE68:$DB68,Data!$CE$22:$DB$22))</f>
        <v>6.1045740335101302</v>
      </c>
      <c r="V68" s="16">
        <f>SQRT(SUMXMY2(Data!$CE68:$DB68,Data!$CE$23:$DB$23))</f>
        <v>6.9784514341482815</v>
      </c>
      <c r="W68" s="16">
        <f>SQRT(SUMXMY2(Data!$CE68:$DB68,Data!$CE$24:$DB$24))</f>
        <v>10.179026324791488</v>
      </c>
      <c r="X68" s="16">
        <f>SQRT(SUMXMY2(Data!$CE68:$DB68,Data!$CE$25:$DB$25))</f>
        <v>7.1491758084791863</v>
      </c>
      <c r="Y68" s="16">
        <f>SQRT(SUMXMY2(Data!$CE68:$DB68,Data!$CE$26:$DB$26))</f>
        <v>7.202137425316705</v>
      </c>
      <c r="Z68" s="16">
        <f>SQRT(SUMXMY2(Data!$CE68:$DB68,Data!$CE$27:$DB$27))</f>
        <v>7.5270029493734647</v>
      </c>
      <c r="AA68" s="16">
        <f>SQRT(SUMXMY2(Data!$CE68:$DB68,Data!$CE$28:$DB$28))</f>
        <v>6.4915734162233587</v>
      </c>
      <c r="AB68" s="16">
        <f>SQRT(SUMXMY2(Data!$CE68:$DB68,Data!$CE$29:$DB$29))</f>
        <v>6.1046909761400565</v>
      </c>
      <c r="AC68" s="16">
        <f>SQRT(SUMXMY2(Data!$CE68:$DB68,Data!$CE$30:$DB$30))</f>
        <v>5.9618497436330538</v>
      </c>
      <c r="AD68" s="16">
        <f>SQRT(SUMXMY2(Data!$CE68:$DB68,Data!$CE$31:$DB$31))</f>
        <v>8.1788102886220582</v>
      </c>
      <c r="AE68" s="16">
        <f>SQRT(SUMXMY2(Data!$CE68:$DB68,Data!$CE$32:$DB$32))</f>
        <v>6.2159198221618839</v>
      </c>
      <c r="AF68" s="16">
        <f>SQRT(SUMXMY2(Data!$CE68:$DB68,Data!$CE$33:$DB$33))</f>
        <v>8.2967606022269571</v>
      </c>
      <c r="AG68" s="16">
        <f>SQRT(SUMXMY2(Data!$CE68:$DB68,Data!$CE$34:$DB$34))</f>
        <v>8.4082038990189325</v>
      </c>
      <c r="AH68" s="16">
        <f>SQRT(SUMXMY2(Data!$CE68:$DB68,Data!$CE$35:$DB$35))</f>
        <v>6.7107777107809241</v>
      </c>
      <c r="AI68" s="16">
        <f>SQRT(SUMXMY2(Data!$CE68:$DB68,Data!$CE$36:$DB$36))</f>
        <v>7.3835586192988494</v>
      </c>
      <c r="AJ68" s="16">
        <f>SQRT(SUMXMY2(Data!$CE68:$DB68,Data!$CE$37:$DB$37))</f>
        <v>8.3319562418280153</v>
      </c>
      <c r="AK68" s="16">
        <f>SQRT(SUMXMY2(Data!$CE68:$DB68,Data!$CE$38:$DB$38))</f>
        <v>7.2558985347962315</v>
      </c>
      <c r="AL68" s="16">
        <f>SQRT(SUMXMY2(Data!$CE68:$DB68,Data!$CE$39:$DB$39))</f>
        <v>7.6228419551206477</v>
      </c>
      <c r="AM68" s="16">
        <f>SQRT(SUMXMY2(Data!$CE68:$DB68,Data!$CE$40:$DB$40))</f>
        <v>6.5352822307502674</v>
      </c>
      <c r="AN68" s="16">
        <f>SQRT(SUMXMY2(Data!$CE68:$DB68,Data!$CE$41:$DB$41))</f>
        <v>8.0448514067877035</v>
      </c>
      <c r="AO68" s="16">
        <f>SQRT(SUMXMY2(Data!$CE68:$DB68,Data!$CE$42:$DB$42))</f>
        <v>9.2190324703276012</v>
      </c>
      <c r="AP68" s="16">
        <f>SQRT(SUMXMY2(Data!$CE68:$DB68,Data!$CE$43:$DB$43))</f>
        <v>5.6923672329603168</v>
      </c>
      <c r="AQ68" s="16">
        <f>SQRT(SUMXMY2(Data!$CE68:$DB68,Data!$CE$44:$DB$44))</f>
        <v>5.8495293365595327</v>
      </c>
      <c r="AR68" s="16">
        <f>SQRT(SUMXMY2(Data!$CE68:$DB68,Data!$CE$45:$DB$45))</f>
        <v>7.4799721779254522</v>
      </c>
      <c r="AS68" s="16">
        <f>SQRT(SUMXMY2(Data!$CE68:$DB68,Data!$CE$46:$DB$46))</f>
        <v>7.5992473376842771</v>
      </c>
      <c r="AT68" s="16">
        <f>SQRT(SUMXMY2(Data!$CE68:$DB68,Data!$CE$47:$DB$47))</f>
        <v>7.034932257387541</v>
      </c>
      <c r="AU68" s="16">
        <f>SQRT(SUMXMY2(Data!$CE68:$DB68,Data!$CE$48:$DB$48))</f>
        <v>6.6978501507774713</v>
      </c>
      <c r="AV68" s="16">
        <f>SQRT(SUMXMY2(Data!$CE68:$DB68,Data!$CE$49:$DB$49))</f>
        <v>7.0649106120171581</v>
      </c>
      <c r="AW68" s="16">
        <f>SQRT(SUMXMY2(Data!$CE68:$DB68,Data!$CE$50:$DB$50))</f>
        <v>7.171977239611655</v>
      </c>
      <c r="AX68" s="16">
        <f>SQRT(SUMXMY2(Data!$CE68:$DB68,Data!$CE$51:$DB$51))</f>
        <v>7.374314598965011</v>
      </c>
      <c r="AY68" s="16">
        <f>SQRT(SUMXMY2(Data!$CE68:$DB68,Data!$CE$52:$DB$52))</f>
        <v>7.2135149480957326</v>
      </c>
      <c r="AZ68" s="16">
        <f>SQRT(SUMXMY2(Data!$CE68:$DB68,Data!$CE$53:$DB$53))</f>
        <v>6.3644103904823899</v>
      </c>
      <c r="BA68" s="16">
        <f>SQRT(SUMXMY2(Data!$CE68:$DB68,Data!$CE$54:$DB$54))</f>
        <v>6.6492156512971849</v>
      </c>
      <c r="BB68" s="16">
        <f>SQRT(SUMXMY2(Data!$CE68:$DB68,Data!$CE$55:$DB$55))</f>
        <v>7.0134763537068219</v>
      </c>
      <c r="BC68" s="16">
        <f>SQRT(SUMXMY2(Data!$CE68:$DB68,Data!$CE$56:$DB$56))</f>
        <v>6.5509956959789664</v>
      </c>
      <c r="BD68" s="16">
        <f>SQRT(SUMXMY2(Data!$CE68:$DB68,Data!$CE$57:$DB$57))</f>
        <v>6.7396578274908334</v>
      </c>
      <c r="BE68" s="16">
        <f>SQRT(SUMXMY2(Data!$CE68:$DB68,Data!$CE$58:$DB$58))</f>
        <v>5.9651293346311709</v>
      </c>
      <c r="BF68" s="16">
        <f>SQRT(SUMXMY2(Data!$CE68:$DB68,Data!$CE$59:$DB$59))</f>
        <v>6.2830428199607837</v>
      </c>
      <c r="BG68" s="16">
        <f>SQRT(SUMXMY2(Data!$CE68:$DB68,Data!$CE$60:$DB$60))</f>
        <v>5.4116004005731471</v>
      </c>
      <c r="BH68" s="16">
        <f>SQRT(SUMXMY2(Data!$CE68:$DB68,Data!$CE$61:$DB$61))</f>
        <v>4.8583788102814811</v>
      </c>
      <c r="BI68" s="16">
        <f>SQRT(SUMXMY2(Data!$CE68:$DB68,Data!$CE$62:$DB$62))</f>
        <v>9.0078635661341853</v>
      </c>
      <c r="BJ68" s="16">
        <f>SQRT(SUMXMY2(Data!$CE68:$DB68,Data!$CE$63:$DB$63))</f>
        <v>5.4373376568576477</v>
      </c>
      <c r="BK68" s="16">
        <f>SQRT(SUMXMY2(Data!$CE68:$DB68,Data!$CE$64:$DB$64))</f>
        <v>7.0286137263080963</v>
      </c>
      <c r="BL68" s="16">
        <f>SQRT(SUMXMY2(Data!$CE68:$DB68,Data!$CE$65:$DB$65))</f>
        <v>6.1633848459328142</v>
      </c>
      <c r="BM68" s="16">
        <f>SQRT(SUMXMY2(Data!$CE68:$DB68,Data!$CE$66:$DB$66))</f>
        <v>6.0681209690730586</v>
      </c>
      <c r="BN68" s="16">
        <f>SQRT(SUMXMY2(Data!$CE68:$DB68,Data!$CE$67:$DB$67))</f>
        <v>6.6871925294303827</v>
      </c>
      <c r="BO68" s="16">
        <f>SQRT(SUMXMY2(Data!$CE68:$DB68,Data!$CE$68:$DB$68))</f>
        <v>0</v>
      </c>
      <c r="BP68" s="16">
        <f>SQRT(SUMXMY2(Data!$CE68:$DB68,Data!$CE$69:$DB$69))</f>
        <v>5.2884534555762999</v>
      </c>
      <c r="BQ68" s="16">
        <f>SQRT(SUMXMY2(Data!$CE68:$DB68,Data!$CE$70:$DB$70))</f>
        <v>7.3881049419287272</v>
      </c>
      <c r="BR68" s="16">
        <f>SQRT(SUMXMY2(Data!$CE68:$DB68,Data!$CE$71:$DB$71))</f>
        <v>7.0107612579659637</v>
      </c>
      <c r="BS68" s="16">
        <f>SQRT(SUMXMY2(Data!$CE68:$DB68,Data!$CE$72:$DB$72))</f>
        <v>6.7289264316030026</v>
      </c>
      <c r="BT68" s="16">
        <f>SQRT(SUMXMY2(Data!$CE68:$DB68,Data!$CE$73:$DB$73))</f>
        <v>6.2270103114865059</v>
      </c>
      <c r="BU68" s="16">
        <f>SQRT(SUMXMY2(Data!$CE68:$DB68,Data!$CE$74:$DB$74))</f>
        <v>7.6378302731276619</v>
      </c>
      <c r="BV68" s="16">
        <f>SQRT(SUMXMY2(Data!$CE68:$DB68,Data!$CE$75:$DB$75))</f>
        <v>5.8746999633736863</v>
      </c>
      <c r="BW68" s="16">
        <f>SQRT(SUMXMY2(Data!$CE68:$DB68,Data!$CE$76:$DB$76))</f>
        <v>6.5121597334997947</v>
      </c>
      <c r="BX68" s="16">
        <f>SQRT(SUMXMY2(Data!$CE68:$DB68,Data!$CE$77:$DB$77))</f>
        <v>7.6098482977140147</v>
      </c>
      <c r="BY68" s="16">
        <f>SQRT(SUMXMY2(Data!$CE68:$DB68,Data!$CE$78:$DB$78))</f>
        <v>7.2495185411813168</v>
      </c>
      <c r="BZ68" s="16">
        <f>SQRT(SUMXMY2(Data!$CE68:$DB68,Data!$CE$79:$DB$79))</f>
        <v>5.1928266366380988</v>
      </c>
      <c r="CA68" s="16">
        <f>SQRT(SUMXMY2(Data!$CE68:$DB68,Data!$CE$80:$DB$80))</f>
        <v>9.2828938656566713</v>
      </c>
      <c r="CB68" s="16">
        <f>SQRT(SUMXMY2(Data!$CE68:$DB68,Data!$CE$81:$DB$81))</f>
        <v>7.9885762351098304</v>
      </c>
    </row>
    <row r="69" spans="1:80" x14ac:dyDescent="0.25">
      <c r="A69" s="20" t="str">
        <f>Data!C69</f>
        <v>Marvel_Loch</v>
      </c>
      <c r="B69" s="16">
        <f>SQRT(SUMXMY2(Data!$CE3:$DB3,Data!$CE69:$DB69))</f>
        <v>5.7777928700914583</v>
      </c>
      <c r="C69" s="16">
        <f>SQRT(SUMXMY2(Data!$CE69:$DB69,Data!$CE$4:$DB$4))</f>
        <v>5.8220421327442482</v>
      </c>
      <c r="D69" s="16">
        <f>SQRT(SUMXMY2(Data!$CE69:$DB69,Data!$CE$5:$DB$5))</f>
        <v>7.2025578070777696</v>
      </c>
      <c r="E69" s="16">
        <f>SQRT(SUMXMY2(Data!$CE69:$DB69,Data!$CE$6:$DB$6))</f>
        <v>7.0549593601302156</v>
      </c>
      <c r="F69" s="16">
        <f>SQRT(SUMXMY2(Data!$CE69:$DB69,Data!$CE$7:$DB$7))</f>
        <v>6.1341465127076287</v>
      </c>
      <c r="G69" s="16">
        <f>SQRT(SUMXMY2(Data!$CE69:$DB69,Data!$CE$8:$DB$8))</f>
        <v>4.2022168286842332</v>
      </c>
      <c r="H69" s="16">
        <f>SQRT(SUMXMY2(Data!$CE69:$DB69,Data!$CE$9:$DB$9))</f>
        <v>8.1456216111133433</v>
      </c>
      <c r="I69" s="16">
        <f>SQRT(SUMXMY2(Data!$CE69:$DB69,Data!$CE$10:$DB$10))</f>
        <v>7.223943114268649</v>
      </c>
      <c r="J69" s="16">
        <f>SQRT(SUMXMY2(Data!$CE69:$DB69,Data!$CE$11:$DB$11))</f>
        <v>6.0142217403158815</v>
      </c>
      <c r="K69" s="16">
        <f>SQRT(SUMXMY2(Data!$CE69:$DB69,Data!$CE$12:$DB$12))</f>
        <v>6.2400054248668999</v>
      </c>
      <c r="L69" s="16">
        <f>SQRT(SUMXMY2(Data!$CE69:$DB69,Data!$CE$13:$DB$13))</f>
        <v>8.3576565489664958</v>
      </c>
      <c r="M69" s="16">
        <f>SQRT(SUMXMY2(Data!$CE69:$DB69,Data!$CE$14:$DB$14))</f>
        <v>6.3003608115138769</v>
      </c>
      <c r="N69" s="16">
        <f>SQRT(SUMXMY2(Data!$CE69:$DB69,Data!$CE$15:$DB$15))</f>
        <v>6.127736114342885</v>
      </c>
      <c r="O69" s="16">
        <f>SQRT(SUMXMY2(Data!$CE69:$DB69,Data!$CE$16:$DB$16))</f>
        <v>7.0755090173256168</v>
      </c>
      <c r="P69" s="16">
        <f>SQRT(SUMXMY2(Data!$CE69:$DB69,Data!$CE$17:$DB$17))</f>
        <v>6.7461287256530174</v>
      </c>
      <c r="Q69" s="16">
        <f>SQRT(SUMXMY2(Data!$CE69:$DB69,Data!$CE$18:$DB$18))</f>
        <v>4.9600997488963303</v>
      </c>
      <c r="R69" s="16">
        <f>SQRT(SUMXMY2(Data!$CE69:$DB69,Data!$CE$19:$DB$19))</f>
        <v>4.4977313586937733</v>
      </c>
      <c r="S69" s="16">
        <f>SQRT(SUMXMY2(Data!$CE69:$DB69,Data!$CE$20:$DB$20))</f>
        <v>4.1073981303883409</v>
      </c>
      <c r="T69" s="16">
        <f>SQRT(SUMXMY2(Data!$CE69:$DB69,Data!$CE$21:$DB$21))</f>
        <v>4.6767468563556465</v>
      </c>
      <c r="U69" s="16">
        <f>SQRT(SUMXMY2(Data!$CE69:$DB69,Data!$CE$22:$DB$22))</f>
        <v>6.2831959987557182</v>
      </c>
      <c r="V69" s="16">
        <f>SQRT(SUMXMY2(Data!$CE69:$DB69,Data!$CE$23:$DB$23))</f>
        <v>7.2265960907575391</v>
      </c>
      <c r="W69" s="16">
        <f>SQRT(SUMXMY2(Data!$CE69:$DB69,Data!$CE$24:$DB$24))</f>
        <v>7.1907999490418648</v>
      </c>
      <c r="X69" s="16">
        <f>SQRT(SUMXMY2(Data!$CE69:$DB69,Data!$CE$25:$DB$25))</f>
        <v>6.5636963147001488</v>
      </c>
      <c r="Y69" s="16">
        <f>SQRT(SUMXMY2(Data!$CE69:$DB69,Data!$CE$26:$DB$26))</f>
        <v>4.558706990959883</v>
      </c>
      <c r="Z69" s="16">
        <f>SQRT(SUMXMY2(Data!$CE69:$DB69,Data!$CE$27:$DB$27))</f>
        <v>5.5140322684546952</v>
      </c>
      <c r="AA69" s="16">
        <f>SQRT(SUMXMY2(Data!$CE69:$DB69,Data!$CE$28:$DB$28))</f>
        <v>5.9514532668097626</v>
      </c>
      <c r="AB69" s="16">
        <f>SQRT(SUMXMY2(Data!$CE69:$DB69,Data!$CE$29:$DB$29))</f>
        <v>7.4240030425589296</v>
      </c>
      <c r="AC69" s="16">
        <f>SQRT(SUMXMY2(Data!$CE69:$DB69,Data!$CE$30:$DB$30))</f>
        <v>7.5017254859022362</v>
      </c>
      <c r="AD69" s="16">
        <f>SQRT(SUMXMY2(Data!$CE69:$DB69,Data!$CE$31:$DB$31))</f>
        <v>5.9484484893276264</v>
      </c>
      <c r="AE69" s="16">
        <f>SQRT(SUMXMY2(Data!$CE69:$DB69,Data!$CE$32:$DB$32))</f>
        <v>5.6354091220492766</v>
      </c>
      <c r="AF69" s="16">
        <f>SQRT(SUMXMY2(Data!$CE69:$DB69,Data!$CE$33:$DB$33))</f>
        <v>5.4720627273052127</v>
      </c>
      <c r="AG69" s="16">
        <f>SQRT(SUMXMY2(Data!$CE69:$DB69,Data!$CE$34:$DB$34))</f>
        <v>5.7771123614849813</v>
      </c>
      <c r="AH69" s="16">
        <f>SQRT(SUMXMY2(Data!$CE69:$DB69,Data!$CE$35:$DB$35))</f>
        <v>4.4667804630058461</v>
      </c>
      <c r="AI69" s="16">
        <f>SQRT(SUMXMY2(Data!$CE69:$DB69,Data!$CE$36:$DB$36))</f>
        <v>5.5320683675279181</v>
      </c>
      <c r="AJ69" s="16">
        <f>SQRT(SUMXMY2(Data!$CE69:$DB69,Data!$CE$37:$DB$37))</f>
        <v>5.2210413571169996</v>
      </c>
      <c r="AK69" s="16">
        <f>SQRT(SUMXMY2(Data!$CE69:$DB69,Data!$CE$38:$DB$38))</f>
        <v>6.9959920854184876</v>
      </c>
      <c r="AL69" s="16">
        <f>SQRT(SUMXMY2(Data!$CE69:$DB69,Data!$CE$39:$DB$39))</f>
        <v>6.8774521193273772</v>
      </c>
      <c r="AM69" s="16">
        <f>SQRT(SUMXMY2(Data!$CE69:$DB69,Data!$CE$40:$DB$40))</f>
        <v>7.5682307544116227</v>
      </c>
      <c r="AN69" s="16">
        <f>SQRT(SUMXMY2(Data!$CE69:$DB69,Data!$CE$41:$DB$41))</f>
        <v>6.9451882559811455</v>
      </c>
      <c r="AO69" s="16">
        <f>SQRT(SUMXMY2(Data!$CE69:$DB69,Data!$CE$42:$DB$42))</f>
        <v>5.8791187940996359</v>
      </c>
      <c r="AP69" s="16">
        <f>SQRT(SUMXMY2(Data!$CE69:$DB69,Data!$CE$43:$DB$43))</f>
        <v>6.6991380600831123</v>
      </c>
      <c r="AQ69" s="16">
        <f>SQRT(SUMXMY2(Data!$CE69:$DB69,Data!$CE$44:$DB$44))</f>
        <v>7.4251180113784647</v>
      </c>
      <c r="AR69" s="16">
        <f>SQRT(SUMXMY2(Data!$CE69:$DB69,Data!$CE$45:$DB$45))</f>
        <v>5.1869186376247063</v>
      </c>
      <c r="AS69" s="16">
        <f>SQRT(SUMXMY2(Data!$CE69:$DB69,Data!$CE$46:$DB$46))</f>
        <v>5.3452344963968059</v>
      </c>
      <c r="AT69" s="16">
        <f>SQRT(SUMXMY2(Data!$CE69:$DB69,Data!$CE$47:$DB$47))</f>
        <v>5.2537111532684948</v>
      </c>
      <c r="AU69" s="16">
        <f>SQRT(SUMXMY2(Data!$CE69:$DB69,Data!$CE$48:$DB$48))</f>
        <v>6.0596626465622228</v>
      </c>
      <c r="AV69" s="16">
        <f>SQRT(SUMXMY2(Data!$CE69:$DB69,Data!$CE$49:$DB$49))</f>
        <v>4.2583394538359283</v>
      </c>
      <c r="AW69" s="16">
        <f>SQRT(SUMXMY2(Data!$CE69:$DB69,Data!$CE$50:$DB$50))</f>
        <v>4.3994486361704501</v>
      </c>
      <c r="AX69" s="16">
        <f>SQRT(SUMXMY2(Data!$CE69:$DB69,Data!$CE$51:$DB$51))</f>
        <v>5.8977730818990981</v>
      </c>
      <c r="AY69" s="16">
        <f>SQRT(SUMXMY2(Data!$CE69:$DB69,Data!$CE$52:$DB$52))</f>
        <v>4.5110219719735269</v>
      </c>
      <c r="AZ69" s="16">
        <f>SQRT(SUMXMY2(Data!$CE69:$DB69,Data!$CE$53:$DB$53))</f>
        <v>5.8550187584105293</v>
      </c>
      <c r="BA69" s="16">
        <f>SQRT(SUMXMY2(Data!$CE69:$DB69,Data!$CE$54:$DB$54))</f>
        <v>6.8755866056000405</v>
      </c>
      <c r="BB69" s="16">
        <f>SQRT(SUMXMY2(Data!$CE69:$DB69,Data!$CE$55:$DB$55))</f>
        <v>7.6165381860784889</v>
      </c>
      <c r="BC69" s="16">
        <f>SQRT(SUMXMY2(Data!$CE69:$DB69,Data!$CE$56:$DB$56))</f>
        <v>7.1345942673374232</v>
      </c>
      <c r="BD69" s="16">
        <f>SQRT(SUMXMY2(Data!$CE69:$DB69,Data!$CE$57:$DB$57))</f>
        <v>6.1551311262046013</v>
      </c>
      <c r="BE69" s="16">
        <f>SQRT(SUMXMY2(Data!$CE69:$DB69,Data!$CE$58:$DB$58))</f>
        <v>7.6826047482261242</v>
      </c>
      <c r="BF69" s="16">
        <f>SQRT(SUMXMY2(Data!$CE69:$DB69,Data!$CE$59:$DB$59))</f>
        <v>8.0589286385747805</v>
      </c>
      <c r="BG69" s="16">
        <f>SQRT(SUMXMY2(Data!$CE69:$DB69,Data!$CE$60:$DB$60))</f>
        <v>7.4637489594383091</v>
      </c>
      <c r="BH69" s="16">
        <f>SQRT(SUMXMY2(Data!$CE69:$DB69,Data!$CE$61:$DB$61))</f>
        <v>5.6848745348458198</v>
      </c>
      <c r="BI69" s="16">
        <f>SQRT(SUMXMY2(Data!$CE69:$DB69,Data!$CE$62:$DB$62))</f>
        <v>7.2950460272053981</v>
      </c>
      <c r="BJ69" s="16">
        <f>SQRT(SUMXMY2(Data!$CE69:$DB69,Data!$CE$63:$DB$63))</f>
        <v>5.3712405887082753</v>
      </c>
      <c r="BK69" s="16">
        <f>SQRT(SUMXMY2(Data!$CE69:$DB69,Data!$CE$64:$DB$64))</f>
        <v>6.4323292418777074</v>
      </c>
      <c r="BL69" s="16">
        <f>SQRT(SUMXMY2(Data!$CE69:$DB69,Data!$CE$65:$DB$65))</f>
        <v>5.4727034497779359</v>
      </c>
      <c r="BM69" s="16">
        <f>SQRT(SUMXMY2(Data!$CE69:$DB69,Data!$CE$66:$DB$66))</f>
        <v>5.3119974810312236</v>
      </c>
      <c r="BN69" s="16">
        <f>SQRT(SUMXMY2(Data!$CE69:$DB69,Data!$CE$67:$DB$67))</f>
        <v>5.0160328778080832</v>
      </c>
      <c r="BO69" s="16">
        <f>SQRT(SUMXMY2(Data!$CE69:$DB69,Data!$CE$68:$DB$68))</f>
        <v>5.2884534555762999</v>
      </c>
      <c r="BP69" s="16">
        <f>SQRT(SUMXMY2(Data!$CE69:$DB69,Data!$CE$69:$DB$69))</f>
        <v>0</v>
      </c>
      <c r="BQ69" s="16">
        <f>SQRT(SUMXMY2(Data!$CE69:$DB69,Data!$CE$70:$DB$70))</f>
        <v>4.9468628990195596</v>
      </c>
      <c r="BR69" s="16">
        <f>SQRT(SUMXMY2(Data!$CE69:$DB69,Data!$CE$71:$DB$71))</f>
        <v>5.5418056531143929</v>
      </c>
      <c r="BS69" s="16">
        <f>SQRT(SUMXMY2(Data!$CE69:$DB69,Data!$CE$72:$DB$72))</f>
        <v>6.1474038549820023</v>
      </c>
      <c r="BT69" s="16">
        <f>SQRT(SUMXMY2(Data!$CE69:$DB69,Data!$CE$73:$DB$73))</f>
        <v>6.3506094818397907</v>
      </c>
      <c r="BU69" s="16">
        <f>SQRT(SUMXMY2(Data!$CE69:$DB69,Data!$CE$74:$DB$74))</f>
        <v>5.3473148978117324</v>
      </c>
      <c r="BV69" s="16">
        <f>SQRT(SUMXMY2(Data!$CE69:$DB69,Data!$CE$75:$DB$75))</f>
        <v>4.9664105003530752</v>
      </c>
      <c r="BW69" s="16">
        <f>SQRT(SUMXMY2(Data!$CE69:$DB69,Data!$CE$76:$DB$76))</f>
        <v>7.1077241739463144</v>
      </c>
      <c r="BX69" s="16">
        <f>SQRT(SUMXMY2(Data!$CE69:$DB69,Data!$CE$77:$DB$77))</f>
        <v>5.6221745613436793</v>
      </c>
      <c r="BY69" s="16">
        <f>SQRT(SUMXMY2(Data!$CE69:$DB69,Data!$CE$78:$DB$78))</f>
        <v>5.2337738227319521</v>
      </c>
      <c r="BZ69" s="16">
        <f>SQRT(SUMXMY2(Data!$CE69:$DB69,Data!$CE$79:$DB$79))</f>
        <v>5.8762724743044279</v>
      </c>
      <c r="CA69" s="16">
        <f>SQRT(SUMXMY2(Data!$CE69:$DB69,Data!$CE$80:$DB$80))</f>
        <v>6.6769928528030249</v>
      </c>
      <c r="CB69" s="16">
        <f>SQRT(SUMXMY2(Data!$CE69:$DB69,Data!$CE$81:$DB$81))</f>
        <v>4.6406980798398134</v>
      </c>
    </row>
    <row r="70" spans="1:80" x14ac:dyDescent="0.25">
      <c r="A70" s="20" t="str">
        <f>Data!C70</f>
        <v>Meekatharra_Prohibition</v>
      </c>
      <c r="B70" s="16">
        <f>SQRT(SUMXMY2(Data!$CE3:$DB3,Data!$CE70:$DB70))</f>
        <v>6.7330130594907018</v>
      </c>
      <c r="C70" s="16">
        <f>SQRT(SUMXMY2(Data!$CE70:$DB70,Data!$CE$4:$DB$4))</f>
        <v>6.5736434772940804</v>
      </c>
      <c r="D70" s="16">
        <f>SQRT(SUMXMY2(Data!$CE70:$DB70,Data!$CE$5:$DB$5))</f>
        <v>7.3015517405107788</v>
      </c>
      <c r="E70" s="16">
        <f>SQRT(SUMXMY2(Data!$CE70:$DB70,Data!$CE$6:$DB$6))</f>
        <v>7.4181849471359342</v>
      </c>
      <c r="F70" s="16">
        <f>SQRT(SUMXMY2(Data!$CE70:$DB70,Data!$CE$7:$DB$7))</f>
        <v>6.5915227065720199</v>
      </c>
      <c r="G70" s="16">
        <f>SQRT(SUMXMY2(Data!$CE70:$DB70,Data!$CE$8:$DB$8))</f>
        <v>1.8953701602505282</v>
      </c>
      <c r="H70" s="16">
        <f>SQRT(SUMXMY2(Data!$CE70:$DB70,Data!$CE$9:$DB$9))</f>
        <v>8.3883585146086723</v>
      </c>
      <c r="I70" s="16">
        <f>SQRT(SUMXMY2(Data!$CE70:$DB70,Data!$CE$10:$DB$10))</f>
        <v>7.5359357764986443</v>
      </c>
      <c r="J70" s="16">
        <f>SQRT(SUMXMY2(Data!$CE70:$DB70,Data!$CE$11:$DB$11))</f>
        <v>4.4189528585545004</v>
      </c>
      <c r="K70" s="16">
        <f>SQRT(SUMXMY2(Data!$CE70:$DB70,Data!$CE$12:$DB$12))</f>
        <v>5.7848593295803683</v>
      </c>
      <c r="L70" s="16">
        <f>SQRT(SUMXMY2(Data!$CE70:$DB70,Data!$CE$13:$DB$13))</f>
        <v>7.9630435021200849</v>
      </c>
      <c r="M70" s="16">
        <f>SQRT(SUMXMY2(Data!$CE70:$DB70,Data!$CE$14:$DB$14))</f>
        <v>6.2581442849481776</v>
      </c>
      <c r="N70" s="16">
        <f>SQRT(SUMXMY2(Data!$CE70:$DB70,Data!$CE$15:$DB$15))</f>
        <v>5.8411940982482617</v>
      </c>
      <c r="O70" s="16">
        <f>SQRT(SUMXMY2(Data!$CE70:$DB70,Data!$CE$16:$DB$16))</f>
        <v>7.1452150943166179</v>
      </c>
      <c r="P70" s="16">
        <f>SQRT(SUMXMY2(Data!$CE70:$DB70,Data!$CE$17:$DB$17))</f>
        <v>6.6641386435656029</v>
      </c>
      <c r="Q70" s="16">
        <f>SQRT(SUMXMY2(Data!$CE70:$DB70,Data!$CE$18:$DB$18))</f>
        <v>4.1129706039719904</v>
      </c>
      <c r="R70" s="16">
        <f>SQRT(SUMXMY2(Data!$CE70:$DB70,Data!$CE$19:$DB$19))</f>
        <v>2.6881473632890129</v>
      </c>
      <c r="S70" s="16">
        <f>SQRT(SUMXMY2(Data!$CE70:$DB70,Data!$CE$20:$DB$20))</f>
        <v>4.7915621947120686</v>
      </c>
      <c r="T70" s="16">
        <f>SQRT(SUMXMY2(Data!$CE70:$DB70,Data!$CE$21:$DB$21))</f>
        <v>2.6774766523971691</v>
      </c>
      <c r="U70" s="16">
        <f>SQRT(SUMXMY2(Data!$CE70:$DB70,Data!$CE$22:$DB$22))</f>
        <v>5.7027359646839164</v>
      </c>
      <c r="V70" s="16">
        <f>SQRT(SUMXMY2(Data!$CE70:$DB70,Data!$CE$23:$DB$23))</f>
        <v>6.9754822222213795</v>
      </c>
      <c r="W70" s="16">
        <f>SQRT(SUMXMY2(Data!$CE70:$DB70,Data!$CE$24:$DB$24))</f>
        <v>6.4708102986360085</v>
      </c>
      <c r="X70" s="16">
        <f>SQRT(SUMXMY2(Data!$CE70:$DB70,Data!$CE$25:$DB$25))</f>
        <v>6.0040422525302954</v>
      </c>
      <c r="Y70" s="16">
        <f>SQRT(SUMXMY2(Data!$CE70:$DB70,Data!$CE$26:$DB$26))</f>
        <v>4.2993094152812219</v>
      </c>
      <c r="Z70" s="16">
        <f>SQRT(SUMXMY2(Data!$CE70:$DB70,Data!$CE$27:$DB$27))</f>
        <v>5.3822419100735877</v>
      </c>
      <c r="AA70" s="16">
        <f>SQRT(SUMXMY2(Data!$CE70:$DB70,Data!$CE$28:$DB$28))</f>
        <v>6.7478126233663929</v>
      </c>
      <c r="AB70" s="16">
        <f>SQRT(SUMXMY2(Data!$CE70:$DB70,Data!$CE$29:$DB$29))</f>
        <v>6.8218593136091048</v>
      </c>
      <c r="AC70" s="16">
        <f>SQRT(SUMXMY2(Data!$CE70:$DB70,Data!$CE$30:$DB$30))</f>
        <v>6.3665112347308801</v>
      </c>
      <c r="AD70" s="16">
        <f>SQRT(SUMXMY2(Data!$CE70:$DB70,Data!$CE$31:$DB$31))</f>
        <v>3.6358595262552518</v>
      </c>
      <c r="AE70" s="16">
        <f>SQRT(SUMXMY2(Data!$CE70:$DB70,Data!$CE$32:$DB$32))</f>
        <v>5.9785872864421785</v>
      </c>
      <c r="AF70" s="16">
        <f>SQRT(SUMXMY2(Data!$CE70:$DB70,Data!$CE$33:$DB$33))</f>
        <v>4.1403095273402126</v>
      </c>
      <c r="AG70" s="16">
        <f>SQRT(SUMXMY2(Data!$CE70:$DB70,Data!$CE$34:$DB$34))</f>
        <v>4.6259024366427273</v>
      </c>
      <c r="AH70" s="16">
        <f>SQRT(SUMXMY2(Data!$CE70:$DB70,Data!$CE$35:$DB$35))</f>
        <v>4.5058641267558457</v>
      </c>
      <c r="AI70" s="16">
        <f>SQRT(SUMXMY2(Data!$CE70:$DB70,Data!$CE$36:$DB$36))</f>
        <v>5.5775988717628264</v>
      </c>
      <c r="AJ70" s="16">
        <f>SQRT(SUMXMY2(Data!$CE70:$DB70,Data!$CE$37:$DB$37))</f>
        <v>4.9328831705388829</v>
      </c>
      <c r="AK70" s="16">
        <f>SQRT(SUMXMY2(Data!$CE70:$DB70,Data!$CE$38:$DB$38))</f>
        <v>7.5141938647295392</v>
      </c>
      <c r="AL70" s="16">
        <f>SQRT(SUMXMY2(Data!$CE70:$DB70,Data!$CE$39:$DB$39))</f>
        <v>7.4215078404537795</v>
      </c>
      <c r="AM70" s="16">
        <f>SQRT(SUMXMY2(Data!$CE70:$DB70,Data!$CE$40:$DB$40))</f>
        <v>5.2578334314817488</v>
      </c>
      <c r="AN70" s="16">
        <f>SQRT(SUMXMY2(Data!$CE70:$DB70,Data!$CE$41:$DB$41))</f>
        <v>4.3516469348461113</v>
      </c>
      <c r="AO70" s="16">
        <f>SQRT(SUMXMY2(Data!$CE70:$DB70,Data!$CE$42:$DB$42))</f>
        <v>5.5175442523745764</v>
      </c>
      <c r="AP70" s="16">
        <f>SQRT(SUMXMY2(Data!$CE70:$DB70,Data!$CE$43:$DB$43))</f>
        <v>6.1413077920793384</v>
      </c>
      <c r="AQ70" s="16">
        <f>SQRT(SUMXMY2(Data!$CE70:$DB70,Data!$CE$44:$DB$44))</f>
        <v>6.0447485157334082</v>
      </c>
      <c r="AR70" s="16">
        <f>SQRT(SUMXMY2(Data!$CE70:$DB70,Data!$CE$45:$DB$45))</f>
        <v>5.1054331361660052</v>
      </c>
      <c r="AS70" s="16">
        <f>SQRT(SUMXMY2(Data!$CE70:$DB70,Data!$CE$46:$DB$46))</f>
        <v>5.1163681836291675</v>
      </c>
      <c r="AT70" s="16">
        <f>SQRT(SUMXMY2(Data!$CE70:$DB70,Data!$CE$47:$DB$47))</f>
        <v>3.7636810912605925</v>
      </c>
      <c r="AU70" s="16">
        <f>SQRT(SUMXMY2(Data!$CE70:$DB70,Data!$CE$48:$DB$48))</f>
        <v>3.4026586967198815</v>
      </c>
      <c r="AV70" s="16">
        <f>SQRT(SUMXMY2(Data!$CE70:$DB70,Data!$CE$49:$DB$49))</f>
        <v>4.1032670116903711</v>
      </c>
      <c r="AW70" s="16">
        <f>SQRT(SUMXMY2(Data!$CE70:$DB70,Data!$CE$50:$DB$50))</f>
        <v>3.4960573130126371</v>
      </c>
      <c r="AX70" s="16">
        <f>SQRT(SUMXMY2(Data!$CE70:$DB70,Data!$CE$51:$DB$51))</f>
        <v>4.7442266684677872</v>
      </c>
      <c r="AY70" s="16">
        <f>SQRT(SUMXMY2(Data!$CE70:$DB70,Data!$CE$52:$DB$52))</f>
        <v>3.5889435598684232</v>
      </c>
      <c r="AZ70" s="16">
        <f>SQRT(SUMXMY2(Data!$CE70:$DB70,Data!$CE$53:$DB$53))</f>
        <v>5.9408745293335388</v>
      </c>
      <c r="BA70" s="16">
        <f>SQRT(SUMXMY2(Data!$CE70:$DB70,Data!$CE$54:$DB$54))</f>
        <v>6.7547886827754331</v>
      </c>
      <c r="BB70" s="16">
        <f>SQRT(SUMXMY2(Data!$CE70:$DB70,Data!$CE$55:$DB$55))</f>
        <v>7.9947799239308317</v>
      </c>
      <c r="BC70" s="16">
        <f>SQRT(SUMXMY2(Data!$CE70:$DB70,Data!$CE$56:$DB$56))</f>
        <v>7.6740096962534183</v>
      </c>
      <c r="BD70" s="16">
        <f>SQRT(SUMXMY2(Data!$CE70:$DB70,Data!$CE$57:$DB$57))</f>
        <v>6.6221414988913798</v>
      </c>
      <c r="BE70" s="16">
        <f>SQRT(SUMXMY2(Data!$CE70:$DB70,Data!$CE$58:$DB$58))</f>
        <v>7.01278576607496</v>
      </c>
      <c r="BF70" s="16">
        <f>SQRT(SUMXMY2(Data!$CE70:$DB70,Data!$CE$59:$DB$59))</f>
        <v>7.3642480145729667</v>
      </c>
      <c r="BG70" s="16">
        <f>SQRT(SUMXMY2(Data!$CE70:$DB70,Data!$CE$60:$DB$60))</f>
        <v>7.0448141979309558</v>
      </c>
      <c r="BH70" s="16">
        <f>SQRT(SUMXMY2(Data!$CE70:$DB70,Data!$CE$61:$DB$61))</f>
        <v>5.4916506964896357</v>
      </c>
      <c r="BI70" s="16">
        <f>SQRT(SUMXMY2(Data!$CE70:$DB70,Data!$CE$62:$DB$62))</f>
        <v>7.4628634552673505</v>
      </c>
      <c r="BJ70" s="16">
        <f>SQRT(SUMXMY2(Data!$CE70:$DB70,Data!$CE$63:$DB$63))</f>
        <v>6.4774276414105172</v>
      </c>
      <c r="BK70" s="16">
        <f>SQRT(SUMXMY2(Data!$CE70:$DB70,Data!$CE$64:$DB$64))</f>
        <v>6.7526596135758341</v>
      </c>
      <c r="BL70" s="16">
        <f>SQRT(SUMXMY2(Data!$CE70:$DB70,Data!$CE$65:$DB$65))</f>
        <v>5.0845161423470993</v>
      </c>
      <c r="BM70" s="16">
        <f>SQRT(SUMXMY2(Data!$CE70:$DB70,Data!$CE$66:$DB$66))</f>
        <v>5.4880251434822842</v>
      </c>
      <c r="BN70" s="16">
        <f>SQRT(SUMXMY2(Data!$CE70:$DB70,Data!$CE$67:$DB$67))</f>
        <v>5.2869960250601071</v>
      </c>
      <c r="BO70" s="16">
        <f>SQRT(SUMXMY2(Data!$CE70:$DB70,Data!$CE$68:$DB$68))</f>
        <v>7.3881049419287272</v>
      </c>
      <c r="BP70" s="16">
        <f>SQRT(SUMXMY2(Data!$CE70:$DB70,Data!$CE$69:$DB$69))</f>
        <v>4.9468628990195596</v>
      </c>
      <c r="BQ70" s="16">
        <f>SQRT(SUMXMY2(Data!$CE70:$DB70,Data!$CE$70:$DB$70))</f>
        <v>0</v>
      </c>
      <c r="BR70" s="16">
        <f>SQRT(SUMXMY2(Data!$CE70:$DB70,Data!$CE$71:$DB$71))</f>
        <v>3.3767626300386588</v>
      </c>
      <c r="BS70" s="16">
        <f>SQRT(SUMXMY2(Data!$CE70:$DB70,Data!$CE$72:$DB$72))</f>
        <v>3.2037726797266131</v>
      </c>
      <c r="BT70" s="16">
        <f>SQRT(SUMXMY2(Data!$CE70:$DB70,Data!$CE$73:$DB$73))</f>
        <v>5.9851699554722675</v>
      </c>
      <c r="BU70" s="16">
        <f>SQRT(SUMXMY2(Data!$CE70:$DB70,Data!$CE$74:$DB$74))</f>
        <v>2.744760799908454</v>
      </c>
      <c r="BV70" s="16">
        <f>SQRT(SUMXMY2(Data!$CE70:$DB70,Data!$CE$75:$DB$75))</f>
        <v>6.1947527294145965</v>
      </c>
      <c r="BW70" s="16">
        <f>SQRT(SUMXMY2(Data!$CE70:$DB70,Data!$CE$76:$DB$76))</f>
        <v>7.2846525723523996</v>
      </c>
      <c r="BX70" s="16">
        <f>SQRT(SUMXMY2(Data!$CE70:$DB70,Data!$CE$77:$DB$77))</f>
        <v>4.9401085672200757</v>
      </c>
      <c r="BY70" s="16">
        <f>SQRT(SUMXMY2(Data!$CE70:$DB70,Data!$CE$78:$DB$78))</f>
        <v>4.337617505497084</v>
      </c>
      <c r="BZ70" s="16">
        <f>SQRT(SUMXMY2(Data!$CE70:$DB70,Data!$CE$79:$DB$79))</f>
        <v>6.9500661214868815</v>
      </c>
      <c r="CA70" s="16">
        <f>SQRT(SUMXMY2(Data!$CE70:$DB70,Data!$CE$80:$DB$80))</f>
        <v>6.5672285654968476</v>
      </c>
      <c r="CB70" s="16">
        <f>SQRT(SUMXMY2(Data!$CE70:$DB70,Data!$CE$81:$DB$81))</f>
        <v>3.4513646640402644</v>
      </c>
    </row>
    <row r="71" spans="1:80" x14ac:dyDescent="0.25">
      <c r="A71" s="20" t="str">
        <f>Data!C71</f>
        <v>Randalls1</v>
      </c>
      <c r="B71" s="16">
        <f>SQRT(SUMXMY2(Data!$CE3:$DB3,Data!$CE71:$DB71))</f>
        <v>6.3322543812735326</v>
      </c>
      <c r="C71" s="16">
        <f>SQRT(SUMXMY2(Data!$CE71:$DB71,Data!$CE$4:$DB$4))</f>
        <v>7.0498525686092055</v>
      </c>
      <c r="D71" s="16">
        <f>SQRT(SUMXMY2(Data!$CE71:$DB71,Data!$CE$5:$DB$5))</f>
        <v>6.9216233975640744</v>
      </c>
      <c r="E71" s="16">
        <f>SQRT(SUMXMY2(Data!$CE71:$DB71,Data!$CE$6:$DB$6))</f>
        <v>7.2121443432674193</v>
      </c>
      <c r="F71" s="16">
        <f>SQRT(SUMXMY2(Data!$CE71:$DB71,Data!$CE$7:$DB$7))</f>
        <v>6.8428444550204803</v>
      </c>
      <c r="G71" s="16">
        <f>SQRT(SUMXMY2(Data!$CE71:$DB71,Data!$CE$8:$DB$8))</f>
        <v>3.5956117885503436</v>
      </c>
      <c r="H71" s="16">
        <f>SQRT(SUMXMY2(Data!$CE71:$DB71,Data!$CE$9:$DB$9))</f>
        <v>8.5795390086130183</v>
      </c>
      <c r="I71" s="16">
        <f>SQRT(SUMXMY2(Data!$CE71:$DB71,Data!$CE$10:$DB$10))</f>
        <v>7.2191165622757323</v>
      </c>
      <c r="J71" s="16">
        <f>SQRT(SUMXMY2(Data!$CE71:$DB71,Data!$CE$11:$DB$11))</f>
        <v>4.9036677992057349</v>
      </c>
      <c r="K71" s="16">
        <f>SQRT(SUMXMY2(Data!$CE71:$DB71,Data!$CE$12:$DB$12))</f>
        <v>6.6369617621091193</v>
      </c>
      <c r="L71" s="16">
        <f>SQRT(SUMXMY2(Data!$CE71:$DB71,Data!$CE$13:$DB$13))</f>
        <v>8.4706174704968795</v>
      </c>
      <c r="M71" s="16">
        <f>SQRT(SUMXMY2(Data!$CE71:$DB71,Data!$CE$14:$DB$14))</f>
        <v>6.3699059679731684</v>
      </c>
      <c r="N71" s="16">
        <f>SQRT(SUMXMY2(Data!$CE71:$DB71,Data!$CE$15:$DB$15))</f>
        <v>5.729195519958818</v>
      </c>
      <c r="O71" s="16">
        <f>SQRT(SUMXMY2(Data!$CE71:$DB71,Data!$CE$16:$DB$16))</f>
        <v>7.475052881154534</v>
      </c>
      <c r="P71" s="16">
        <f>SQRT(SUMXMY2(Data!$CE71:$DB71,Data!$CE$17:$DB$17))</f>
        <v>7.1112514950760985</v>
      </c>
      <c r="Q71" s="16">
        <f>SQRT(SUMXMY2(Data!$CE71:$DB71,Data!$CE$18:$DB$18))</f>
        <v>5.4235599710927245</v>
      </c>
      <c r="R71" s="16">
        <f>SQRT(SUMXMY2(Data!$CE71:$DB71,Data!$CE$19:$DB$19))</f>
        <v>3.3423381675861146</v>
      </c>
      <c r="S71" s="16">
        <f>SQRT(SUMXMY2(Data!$CE71:$DB71,Data!$CE$20:$DB$20))</f>
        <v>4.9858672954634411</v>
      </c>
      <c r="T71" s="16">
        <f>SQRT(SUMXMY2(Data!$CE71:$DB71,Data!$CE$21:$DB$21))</f>
        <v>3.6805969586059835</v>
      </c>
      <c r="U71" s="16">
        <f>SQRT(SUMXMY2(Data!$CE71:$DB71,Data!$CE$22:$DB$22))</f>
        <v>4.910343088564372</v>
      </c>
      <c r="V71" s="16">
        <f>SQRT(SUMXMY2(Data!$CE71:$DB71,Data!$CE$23:$DB$23))</f>
        <v>6.5014160020268612</v>
      </c>
      <c r="W71" s="16">
        <f>SQRT(SUMXMY2(Data!$CE71:$DB71,Data!$CE$24:$DB$24))</f>
        <v>7.7421759515195632</v>
      </c>
      <c r="X71" s="16">
        <f>SQRT(SUMXMY2(Data!$CE71:$DB71,Data!$CE$25:$DB$25))</f>
        <v>5.838183906546381</v>
      </c>
      <c r="Y71" s="16">
        <f>SQRT(SUMXMY2(Data!$CE71:$DB71,Data!$CE$26:$DB$26))</f>
        <v>4.731787989701</v>
      </c>
      <c r="Z71" s="16">
        <f>SQRT(SUMXMY2(Data!$CE71:$DB71,Data!$CE$27:$DB$27))</f>
        <v>6.115034930578874</v>
      </c>
      <c r="AA71" s="16">
        <f>SQRT(SUMXMY2(Data!$CE71:$DB71,Data!$CE$28:$DB$28))</f>
        <v>7.3968988781638387</v>
      </c>
      <c r="AB71" s="16">
        <f>SQRT(SUMXMY2(Data!$CE71:$DB71,Data!$CE$29:$DB$29))</f>
        <v>7.1125381317868799</v>
      </c>
      <c r="AC71" s="16">
        <f>SQRT(SUMXMY2(Data!$CE71:$DB71,Data!$CE$30:$DB$30))</f>
        <v>6.6454041148848484</v>
      </c>
      <c r="AD71" s="16">
        <f>SQRT(SUMXMY2(Data!$CE71:$DB71,Data!$CE$31:$DB$31))</f>
        <v>4.5867821068503343</v>
      </c>
      <c r="AE71" s="16">
        <f>SQRT(SUMXMY2(Data!$CE71:$DB71,Data!$CE$32:$DB$32))</f>
        <v>6.8030629013653572</v>
      </c>
      <c r="AF71" s="16">
        <f>SQRT(SUMXMY2(Data!$CE71:$DB71,Data!$CE$33:$DB$33))</f>
        <v>5.0095447159520647</v>
      </c>
      <c r="AG71" s="16">
        <f>SQRT(SUMXMY2(Data!$CE71:$DB71,Data!$CE$34:$DB$34))</f>
        <v>5.2573187001396118</v>
      </c>
      <c r="AH71" s="16">
        <f>SQRT(SUMXMY2(Data!$CE71:$DB71,Data!$CE$35:$DB$35))</f>
        <v>5.3282991483409967</v>
      </c>
      <c r="AI71" s="16">
        <f>SQRT(SUMXMY2(Data!$CE71:$DB71,Data!$CE$36:$DB$36))</f>
        <v>7.1313751091639723</v>
      </c>
      <c r="AJ71" s="16">
        <f>SQRT(SUMXMY2(Data!$CE71:$DB71,Data!$CE$37:$DB$37))</f>
        <v>5.7787880444596693</v>
      </c>
      <c r="AK71" s="16">
        <f>SQRT(SUMXMY2(Data!$CE71:$DB71,Data!$CE$38:$DB$38))</f>
        <v>8.3990922969431399</v>
      </c>
      <c r="AL71" s="16">
        <f>SQRT(SUMXMY2(Data!$CE71:$DB71,Data!$CE$39:$DB$39))</f>
        <v>8.3921364236640326</v>
      </c>
      <c r="AM71" s="16">
        <f>SQRT(SUMXMY2(Data!$CE71:$DB71,Data!$CE$40:$DB$40))</f>
        <v>5.3305243211226143</v>
      </c>
      <c r="AN71" s="16">
        <f>SQRT(SUMXMY2(Data!$CE71:$DB71,Data!$CE$41:$DB$41))</f>
        <v>5.750400797517873</v>
      </c>
      <c r="AO71" s="16">
        <f>SQRT(SUMXMY2(Data!$CE71:$DB71,Data!$CE$42:$DB$42))</f>
        <v>6.1786134237001376</v>
      </c>
      <c r="AP71" s="16">
        <f>SQRT(SUMXMY2(Data!$CE71:$DB71,Data!$CE$43:$DB$43))</f>
        <v>5.2184880740055588</v>
      </c>
      <c r="AQ71" s="16">
        <f>SQRT(SUMXMY2(Data!$CE71:$DB71,Data!$CE$44:$DB$44))</f>
        <v>4.9371498380635259</v>
      </c>
      <c r="AR71" s="16">
        <f>SQRT(SUMXMY2(Data!$CE71:$DB71,Data!$CE$45:$DB$45))</f>
        <v>6.1009065733118284</v>
      </c>
      <c r="AS71" s="16">
        <f>SQRT(SUMXMY2(Data!$CE71:$DB71,Data!$CE$46:$DB$46))</f>
        <v>6.0944044862311149</v>
      </c>
      <c r="AT71" s="16">
        <f>SQRT(SUMXMY2(Data!$CE71:$DB71,Data!$CE$47:$DB$47))</f>
        <v>4.5181491998681107</v>
      </c>
      <c r="AU71" s="16">
        <f>SQRT(SUMXMY2(Data!$CE71:$DB71,Data!$CE$48:$DB$48))</f>
        <v>4.0234331773346277</v>
      </c>
      <c r="AV71" s="16">
        <f>SQRT(SUMXMY2(Data!$CE71:$DB71,Data!$CE$49:$DB$49))</f>
        <v>4.3055231334896424</v>
      </c>
      <c r="AW71" s="16">
        <f>SQRT(SUMXMY2(Data!$CE71:$DB71,Data!$CE$50:$DB$50))</f>
        <v>3.8695874089298883</v>
      </c>
      <c r="AX71" s="16">
        <f>SQRT(SUMXMY2(Data!$CE71:$DB71,Data!$CE$51:$DB$51))</f>
        <v>4.755293107091167</v>
      </c>
      <c r="AY71" s="16">
        <f>SQRT(SUMXMY2(Data!$CE71:$DB71,Data!$CE$52:$DB$52))</f>
        <v>3.889129195762933</v>
      </c>
      <c r="AZ71" s="16">
        <f>SQRT(SUMXMY2(Data!$CE71:$DB71,Data!$CE$53:$DB$53))</f>
        <v>6.1901718803421693</v>
      </c>
      <c r="BA71" s="16">
        <f>SQRT(SUMXMY2(Data!$CE71:$DB71,Data!$CE$54:$DB$54))</f>
        <v>7.0180095780080949</v>
      </c>
      <c r="BB71" s="16">
        <f>SQRT(SUMXMY2(Data!$CE71:$DB71,Data!$CE$55:$DB$55))</f>
        <v>8.0736457523112399</v>
      </c>
      <c r="BC71" s="16">
        <f>SQRT(SUMXMY2(Data!$CE71:$DB71,Data!$CE$56:$DB$56))</f>
        <v>7.6165334419811108</v>
      </c>
      <c r="BD71" s="16">
        <f>SQRT(SUMXMY2(Data!$CE71:$DB71,Data!$CE$57:$DB$57))</f>
        <v>7.1106685064190565</v>
      </c>
      <c r="BE71" s="16">
        <f>SQRT(SUMXMY2(Data!$CE71:$DB71,Data!$CE$58:$DB$58))</f>
        <v>6.648474572701879</v>
      </c>
      <c r="BF71" s="16">
        <f>SQRT(SUMXMY2(Data!$CE71:$DB71,Data!$CE$59:$DB$59))</f>
        <v>6.7342771749728216</v>
      </c>
      <c r="BG71" s="16">
        <f>SQRT(SUMXMY2(Data!$CE71:$DB71,Data!$CE$60:$DB$60))</f>
        <v>6.2779482211152118</v>
      </c>
      <c r="BH71" s="16">
        <f>SQRT(SUMXMY2(Data!$CE71:$DB71,Data!$CE$61:$DB$61))</f>
        <v>5.6598633456958156</v>
      </c>
      <c r="BI71" s="16">
        <f>SQRT(SUMXMY2(Data!$CE71:$DB71,Data!$CE$62:$DB$62))</f>
        <v>7.9744651381771172</v>
      </c>
      <c r="BJ71" s="16">
        <f>SQRT(SUMXMY2(Data!$CE71:$DB71,Data!$CE$63:$DB$63))</f>
        <v>7.2880755058890259</v>
      </c>
      <c r="BK71" s="16">
        <f>SQRT(SUMXMY2(Data!$CE71:$DB71,Data!$CE$64:$DB$64))</f>
        <v>6.6982721366793427</v>
      </c>
      <c r="BL71" s="16">
        <f>SQRT(SUMXMY2(Data!$CE71:$DB71,Data!$CE$65:$DB$65))</f>
        <v>6.0760439527316477</v>
      </c>
      <c r="BM71" s="16">
        <f>SQRT(SUMXMY2(Data!$CE71:$DB71,Data!$CE$66:$DB$66))</f>
        <v>5.9137330252396909</v>
      </c>
      <c r="BN71" s="16">
        <f>SQRT(SUMXMY2(Data!$CE71:$DB71,Data!$CE$67:$DB$67))</f>
        <v>6.016533741161961</v>
      </c>
      <c r="BO71" s="16">
        <f>SQRT(SUMXMY2(Data!$CE71:$DB71,Data!$CE$68:$DB$68))</f>
        <v>7.0107612579659637</v>
      </c>
      <c r="BP71" s="16">
        <f>SQRT(SUMXMY2(Data!$CE71:$DB71,Data!$CE$69:$DB$69))</f>
        <v>5.5418056531143929</v>
      </c>
      <c r="BQ71" s="16">
        <f>SQRT(SUMXMY2(Data!$CE71:$DB71,Data!$CE$70:$DB$70))</f>
        <v>3.3767626300386588</v>
      </c>
      <c r="BR71" s="16">
        <f>SQRT(SUMXMY2(Data!$CE71:$DB71,Data!$CE$71:$DB$71))</f>
        <v>0</v>
      </c>
      <c r="BS71" s="16">
        <f>SQRT(SUMXMY2(Data!$CE71:$DB71,Data!$CE$72:$DB$72))</f>
        <v>3.2815498644722645</v>
      </c>
      <c r="BT71" s="16">
        <f>SQRT(SUMXMY2(Data!$CE71:$DB71,Data!$CE$73:$DB$73))</f>
        <v>4.1590476136074157</v>
      </c>
      <c r="BU71" s="16">
        <f>SQRT(SUMXMY2(Data!$CE71:$DB71,Data!$CE$74:$DB$74))</f>
        <v>3.1445743929533121</v>
      </c>
      <c r="BV71" s="16">
        <f>SQRT(SUMXMY2(Data!$CE71:$DB71,Data!$CE$75:$DB$75))</f>
        <v>5.594578396804037</v>
      </c>
      <c r="BW71" s="16">
        <f>SQRT(SUMXMY2(Data!$CE71:$DB71,Data!$CE$76:$DB$76))</f>
        <v>7.7601848768328052</v>
      </c>
      <c r="BX71" s="16">
        <f>SQRT(SUMXMY2(Data!$CE71:$DB71,Data!$CE$77:$DB$77))</f>
        <v>6.1739206484759759</v>
      </c>
      <c r="BY71" s="16">
        <f>SQRT(SUMXMY2(Data!$CE71:$DB71,Data!$CE$78:$DB$78))</f>
        <v>4.6235148396893839</v>
      </c>
      <c r="BZ71" s="16">
        <f>SQRT(SUMXMY2(Data!$CE71:$DB71,Data!$CE$79:$DB$79))</f>
        <v>6.6657998408915926</v>
      </c>
      <c r="CA71" s="16">
        <f>SQRT(SUMXMY2(Data!$CE71:$DB71,Data!$CE$80:$DB$80))</f>
        <v>7.6482321146486543</v>
      </c>
      <c r="CB71" s="16">
        <f>SQRT(SUMXMY2(Data!$CE71:$DB71,Data!$CE$81:$DB$81))</f>
        <v>4.7164320783409277</v>
      </c>
    </row>
    <row r="72" spans="1:80" x14ac:dyDescent="0.25">
      <c r="A72" s="20" t="str">
        <f>Data!C72</f>
        <v>Randalls2</v>
      </c>
      <c r="B72" s="16">
        <f>SQRT(SUMXMY2(Data!$CE3:$DB3,Data!$CE72:$DB72))</f>
        <v>6.9100836449176306</v>
      </c>
      <c r="C72" s="16">
        <f>SQRT(SUMXMY2(Data!$CE72:$DB72,Data!$CE$4:$DB$4))</f>
        <v>6.5101122973208723</v>
      </c>
      <c r="D72" s="16">
        <f>SQRT(SUMXMY2(Data!$CE72:$DB72,Data!$CE$5:$DB$5))</f>
        <v>6.6255495527613792</v>
      </c>
      <c r="E72" s="16">
        <f>SQRT(SUMXMY2(Data!$CE72:$DB72,Data!$CE$6:$DB$6))</f>
        <v>7.2567352391982949</v>
      </c>
      <c r="F72" s="16">
        <f>SQRT(SUMXMY2(Data!$CE72:$DB72,Data!$CE$7:$DB$7))</f>
        <v>6.6007216727384623</v>
      </c>
      <c r="G72" s="16">
        <f>SQRT(SUMXMY2(Data!$CE72:$DB72,Data!$CE$8:$DB$8))</f>
        <v>3.5422909056677954</v>
      </c>
      <c r="H72" s="16">
        <f>SQRT(SUMXMY2(Data!$CE72:$DB72,Data!$CE$9:$DB$9))</f>
        <v>8.4945174885125816</v>
      </c>
      <c r="I72" s="16">
        <f>SQRT(SUMXMY2(Data!$CE72:$DB72,Data!$CE$10:$DB$10))</f>
        <v>7.0166812513732335</v>
      </c>
      <c r="J72" s="16">
        <f>SQRT(SUMXMY2(Data!$CE72:$DB72,Data!$CE$11:$DB$11))</f>
        <v>3.9347742146186349</v>
      </c>
      <c r="K72" s="16">
        <f>SQRT(SUMXMY2(Data!$CE72:$DB72,Data!$CE$12:$DB$12))</f>
        <v>5.8371711762045813</v>
      </c>
      <c r="L72" s="16">
        <f>SQRT(SUMXMY2(Data!$CE72:$DB72,Data!$CE$13:$DB$13))</f>
        <v>8.1088135372634564</v>
      </c>
      <c r="M72" s="16">
        <f>SQRT(SUMXMY2(Data!$CE72:$DB72,Data!$CE$14:$DB$14))</f>
        <v>5.6016467050007313</v>
      </c>
      <c r="N72" s="16">
        <f>SQRT(SUMXMY2(Data!$CE72:$DB72,Data!$CE$15:$DB$15))</f>
        <v>4.9441501992040493</v>
      </c>
      <c r="O72" s="16">
        <f>SQRT(SUMXMY2(Data!$CE72:$DB72,Data!$CE$16:$DB$16))</f>
        <v>7.5937148961208916</v>
      </c>
      <c r="P72" s="16">
        <f>SQRT(SUMXMY2(Data!$CE72:$DB72,Data!$CE$17:$DB$17))</f>
        <v>7.0682905542273256</v>
      </c>
      <c r="Q72" s="16">
        <f>SQRT(SUMXMY2(Data!$CE72:$DB72,Data!$CE$18:$DB$18))</f>
        <v>5.8967809249572332</v>
      </c>
      <c r="R72" s="16">
        <f>SQRT(SUMXMY2(Data!$CE72:$DB72,Data!$CE$19:$DB$19))</f>
        <v>4.2341224546258696</v>
      </c>
      <c r="S72" s="16">
        <f>SQRT(SUMXMY2(Data!$CE72:$DB72,Data!$CE$20:$DB$20))</f>
        <v>6.0146445483300779</v>
      </c>
      <c r="T72" s="16">
        <f>SQRT(SUMXMY2(Data!$CE72:$DB72,Data!$CE$21:$DB$21))</f>
        <v>4.5345197244117976</v>
      </c>
      <c r="U72" s="16">
        <f>SQRT(SUMXMY2(Data!$CE72:$DB72,Data!$CE$22:$DB$22))</f>
        <v>4.7220410235466757</v>
      </c>
      <c r="V72" s="16">
        <f>SQRT(SUMXMY2(Data!$CE72:$DB72,Data!$CE$23:$DB$23))</f>
        <v>5.7922129851316297</v>
      </c>
      <c r="W72" s="16">
        <f>SQRT(SUMXMY2(Data!$CE72:$DB72,Data!$CE$24:$DB$24))</f>
        <v>7.4014712893456505</v>
      </c>
      <c r="X72" s="16">
        <f>SQRT(SUMXMY2(Data!$CE72:$DB72,Data!$CE$25:$DB$25))</f>
        <v>5.8451220893077256</v>
      </c>
      <c r="Y72" s="16">
        <f>SQRT(SUMXMY2(Data!$CE72:$DB72,Data!$CE$26:$DB$26))</f>
        <v>5.2982708290444318</v>
      </c>
      <c r="Z72" s="16">
        <f>SQRT(SUMXMY2(Data!$CE72:$DB72,Data!$CE$27:$DB$27))</f>
        <v>5.958604146150015</v>
      </c>
      <c r="AA72" s="16">
        <f>SQRT(SUMXMY2(Data!$CE72:$DB72,Data!$CE$28:$DB$28))</f>
        <v>7.0923217527665123</v>
      </c>
      <c r="AB72" s="16">
        <f>SQRT(SUMXMY2(Data!$CE72:$DB72,Data!$CE$29:$DB$29))</f>
        <v>5.5632005635454504</v>
      </c>
      <c r="AC72" s="16">
        <f>SQRT(SUMXMY2(Data!$CE72:$DB72,Data!$CE$30:$DB$30))</f>
        <v>5.0741755730753484</v>
      </c>
      <c r="AD72" s="16">
        <f>SQRT(SUMXMY2(Data!$CE72:$DB72,Data!$CE$31:$DB$31))</f>
        <v>4.1234321230401578</v>
      </c>
      <c r="AE72" s="16">
        <f>SQRT(SUMXMY2(Data!$CE72:$DB72,Data!$CE$32:$DB$32))</f>
        <v>5.973724090010835</v>
      </c>
      <c r="AF72" s="16">
        <f>SQRT(SUMXMY2(Data!$CE72:$DB72,Data!$CE$33:$DB$33))</f>
        <v>5.24498360956611</v>
      </c>
      <c r="AG72" s="16">
        <f>SQRT(SUMXMY2(Data!$CE72:$DB72,Data!$CE$34:$DB$34))</f>
        <v>5.7743178804724735</v>
      </c>
      <c r="AH72" s="16">
        <f>SQRT(SUMXMY2(Data!$CE72:$DB72,Data!$CE$35:$DB$35))</f>
        <v>5.9130587207123089</v>
      </c>
      <c r="AI72" s="16">
        <f>SQRT(SUMXMY2(Data!$CE72:$DB72,Data!$CE$36:$DB$36))</f>
        <v>7.2825616053584499</v>
      </c>
      <c r="AJ72" s="16">
        <f>SQRT(SUMXMY2(Data!$CE72:$DB72,Data!$CE$37:$DB$37))</f>
        <v>6.6491019645600016</v>
      </c>
      <c r="AK72" s="16">
        <f>SQRT(SUMXMY2(Data!$CE72:$DB72,Data!$CE$38:$DB$38))</f>
        <v>7.6429428228766811</v>
      </c>
      <c r="AL72" s="16">
        <f>SQRT(SUMXMY2(Data!$CE72:$DB72,Data!$CE$39:$DB$39))</f>
        <v>7.880009245931781</v>
      </c>
      <c r="AM72" s="16">
        <f>SQRT(SUMXMY2(Data!$CE72:$DB72,Data!$CE$40:$DB$40))</f>
        <v>4.0514292690545322</v>
      </c>
      <c r="AN72" s="16">
        <f>SQRT(SUMXMY2(Data!$CE72:$DB72,Data!$CE$41:$DB$41))</f>
        <v>5.1130342472875592</v>
      </c>
      <c r="AO72" s="16">
        <f>SQRT(SUMXMY2(Data!$CE72:$DB72,Data!$CE$42:$DB$42))</f>
        <v>7.3155671293831839</v>
      </c>
      <c r="AP72" s="16">
        <f>SQRT(SUMXMY2(Data!$CE72:$DB72,Data!$CE$43:$DB$43))</f>
        <v>4.7815891306347682</v>
      </c>
      <c r="AQ72" s="16">
        <f>SQRT(SUMXMY2(Data!$CE72:$DB72,Data!$CE$44:$DB$44))</f>
        <v>3.9112988339676518</v>
      </c>
      <c r="AR72" s="16">
        <f>SQRT(SUMXMY2(Data!$CE72:$DB72,Data!$CE$45:$DB$45))</f>
        <v>6.2621822739587127</v>
      </c>
      <c r="AS72" s="16">
        <f>SQRT(SUMXMY2(Data!$CE72:$DB72,Data!$CE$46:$DB$46))</f>
        <v>6.2515375838743648</v>
      </c>
      <c r="AT72" s="16">
        <f>SQRT(SUMXMY2(Data!$CE72:$DB72,Data!$CE$47:$DB$47))</f>
        <v>4.2468351149383006</v>
      </c>
      <c r="AU72" s="16">
        <f>SQRT(SUMXMY2(Data!$CE72:$DB72,Data!$CE$48:$DB$48))</f>
        <v>3.1813869111722997</v>
      </c>
      <c r="AV72" s="16">
        <f>SQRT(SUMXMY2(Data!$CE72:$DB72,Data!$CE$49:$DB$49))</f>
        <v>5.1905506762774047</v>
      </c>
      <c r="AW72" s="16">
        <f>SQRT(SUMXMY2(Data!$CE72:$DB72,Data!$CE$50:$DB$50))</f>
        <v>4.9988136828398213</v>
      </c>
      <c r="AX72" s="16">
        <f>SQRT(SUMXMY2(Data!$CE72:$DB72,Data!$CE$51:$DB$51))</f>
        <v>5.57561363898437</v>
      </c>
      <c r="AY72" s="16">
        <f>SQRT(SUMXMY2(Data!$CE72:$DB72,Data!$CE$52:$DB$52))</f>
        <v>5.124811301518478</v>
      </c>
      <c r="AZ72" s="16">
        <f>SQRT(SUMXMY2(Data!$CE72:$DB72,Data!$CE$53:$DB$53))</f>
        <v>5.8428322238788528</v>
      </c>
      <c r="BA72" s="16">
        <f>SQRT(SUMXMY2(Data!$CE72:$DB72,Data!$CE$54:$DB$54))</f>
        <v>6.3120449980299309</v>
      </c>
      <c r="BB72" s="16">
        <f>SQRT(SUMXMY2(Data!$CE72:$DB72,Data!$CE$55:$DB$55))</f>
        <v>7.5852952862893694</v>
      </c>
      <c r="BC72" s="16">
        <f>SQRT(SUMXMY2(Data!$CE72:$DB72,Data!$CE$56:$DB$56))</f>
        <v>7.3764235654542896</v>
      </c>
      <c r="BD72" s="16">
        <f>SQRT(SUMXMY2(Data!$CE72:$DB72,Data!$CE$57:$DB$57))</f>
        <v>6.9701259124604213</v>
      </c>
      <c r="BE72" s="16">
        <f>SQRT(SUMXMY2(Data!$CE72:$DB72,Data!$CE$58:$DB$58))</f>
        <v>5.7085558216537926</v>
      </c>
      <c r="BF72" s="16">
        <f>SQRT(SUMXMY2(Data!$CE72:$DB72,Data!$CE$59:$DB$59))</f>
        <v>5.861175991053857</v>
      </c>
      <c r="BG72" s="16">
        <f>SQRT(SUMXMY2(Data!$CE72:$DB72,Data!$CE$60:$DB$60))</f>
        <v>5.4684830000547313</v>
      </c>
      <c r="BH72" s="16">
        <f>SQRT(SUMXMY2(Data!$CE72:$DB72,Data!$CE$61:$DB$61))</f>
        <v>5.2549530491450778</v>
      </c>
      <c r="BI72" s="16">
        <f>SQRT(SUMXMY2(Data!$CE72:$DB72,Data!$CE$62:$DB$62))</f>
        <v>8.4451955032716732</v>
      </c>
      <c r="BJ72" s="16">
        <f>SQRT(SUMXMY2(Data!$CE72:$DB72,Data!$CE$63:$DB$63))</f>
        <v>6.1517922283406019</v>
      </c>
      <c r="BK72" s="16">
        <f>SQRT(SUMXMY2(Data!$CE72:$DB72,Data!$CE$64:$DB$64))</f>
        <v>6.3145610591299519</v>
      </c>
      <c r="BL72" s="16">
        <f>SQRT(SUMXMY2(Data!$CE72:$DB72,Data!$CE$65:$DB$65))</f>
        <v>5.2934512467144863</v>
      </c>
      <c r="BM72" s="16">
        <f>SQRT(SUMXMY2(Data!$CE72:$DB72,Data!$CE$66:$DB$66))</f>
        <v>5.7126696126350387</v>
      </c>
      <c r="BN72" s="16">
        <f>SQRT(SUMXMY2(Data!$CE72:$DB72,Data!$CE$67:$DB$67))</f>
        <v>6.0514929534130975</v>
      </c>
      <c r="BO72" s="16">
        <f>SQRT(SUMXMY2(Data!$CE72:$DB72,Data!$CE$68:$DB$68))</f>
        <v>6.7289264316030026</v>
      </c>
      <c r="BP72" s="16">
        <f>SQRT(SUMXMY2(Data!$CE72:$DB72,Data!$CE$69:$DB$69))</f>
        <v>6.1474038549820023</v>
      </c>
      <c r="BQ72" s="16">
        <f>SQRT(SUMXMY2(Data!$CE72:$DB72,Data!$CE$70:$DB$70))</f>
        <v>3.2037726797266131</v>
      </c>
      <c r="BR72" s="16">
        <f>SQRT(SUMXMY2(Data!$CE72:$DB72,Data!$CE$71:$DB$71))</f>
        <v>3.2815498644722645</v>
      </c>
      <c r="BS72" s="16">
        <f>SQRT(SUMXMY2(Data!$CE72:$DB72,Data!$CE$72:$DB$72))</f>
        <v>0</v>
      </c>
      <c r="BT72" s="16">
        <f>SQRT(SUMXMY2(Data!$CE72:$DB72,Data!$CE$73:$DB$73))</f>
        <v>5.0920047559771806</v>
      </c>
      <c r="BU72" s="16">
        <f>SQRT(SUMXMY2(Data!$CE72:$DB72,Data!$CE$74:$DB$74))</f>
        <v>3.4025132705749508</v>
      </c>
      <c r="BV72" s="16">
        <f>SQRT(SUMXMY2(Data!$CE72:$DB72,Data!$CE$75:$DB$75))</f>
        <v>6.4946824336352735</v>
      </c>
      <c r="BW72" s="16">
        <f>SQRT(SUMXMY2(Data!$CE72:$DB72,Data!$CE$76:$DB$76))</f>
        <v>6.9424464247974669</v>
      </c>
      <c r="BX72" s="16">
        <f>SQRT(SUMXMY2(Data!$CE72:$DB72,Data!$CE$77:$DB$77))</f>
        <v>5.1880436883900147</v>
      </c>
      <c r="BY72" s="16">
        <f>SQRT(SUMXMY2(Data!$CE72:$DB72,Data!$CE$78:$DB$78))</f>
        <v>4.8977681084012588</v>
      </c>
      <c r="BZ72" s="16">
        <f>SQRT(SUMXMY2(Data!$CE72:$DB72,Data!$CE$79:$DB$79))</f>
        <v>6.4279497055980563</v>
      </c>
      <c r="CA72" s="16">
        <f>SQRT(SUMXMY2(Data!$CE72:$DB72,Data!$CE$80:$DB$80))</f>
        <v>7.4061921356001506</v>
      </c>
      <c r="CB72" s="16">
        <f>SQRT(SUMXMY2(Data!$CE72:$DB72,Data!$CE$81:$DB$81))</f>
        <v>5.6444017336710743</v>
      </c>
    </row>
    <row r="73" spans="1:80" x14ac:dyDescent="0.25">
      <c r="A73" s="20" t="str">
        <f>Data!C73</f>
        <v>Junction</v>
      </c>
      <c r="B73" s="16">
        <f>SQRT(SUMXMY2(Data!$CE3:$DB3,Data!$CE73:$DB73))</f>
        <v>5.0517121328167471</v>
      </c>
      <c r="C73" s="16">
        <f>SQRT(SUMXMY2(Data!$CE73:$DB73,Data!$CE$4:$DB$4))</f>
        <v>5.9778255805286928</v>
      </c>
      <c r="D73" s="16">
        <f>SQRT(SUMXMY2(Data!$CE73:$DB73,Data!$CE$5:$DB$5))</f>
        <v>5.548946717909403</v>
      </c>
      <c r="E73" s="16">
        <f>SQRT(SUMXMY2(Data!$CE73:$DB73,Data!$CE$6:$DB$6))</f>
        <v>4.9132451536481021</v>
      </c>
      <c r="F73" s="16">
        <f>SQRT(SUMXMY2(Data!$CE73:$DB73,Data!$CE$7:$DB$7))</f>
        <v>6.5078926871860885</v>
      </c>
      <c r="G73" s="16">
        <f>SQRT(SUMXMY2(Data!$CE73:$DB73,Data!$CE$8:$DB$8))</f>
        <v>5.5426088701327441</v>
      </c>
      <c r="H73" s="16">
        <f>SQRT(SUMXMY2(Data!$CE73:$DB73,Data!$CE$9:$DB$9))</f>
        <v>7.8454272900068283</v>
      </c>
      <c r="I73" s="16">
        <f>SQRT(SUMXMY2(Data!$CE73:$DB73,Data!$CE$10:$DB$10))</f>
        <v>5.6625211526344401</v>
      </c>
      <c r="J73" s="16">
        <f>SQRT(SUMXMY2(Data!$CE73:$DB73,Data!$CE$11:$DB$11))</f>
        <v>5.4733815644188084</v>
      </c>
      <c r="K73" s="16">
        <f>SQRT(SUMXMY2(Data!$CE73:$DB73,Data!$CE$12:$DB$12))</f>
        <v>6.8897179885791715</v>
      </c>
      <c r="L73" s="16">
        <f>SQRT(SUMXMY2(Data!$CE73:$DB73,Data!$CE$13:$DB$13))</f>
        <v>8.8696769942912894</v>
      </c>
      <c r="M73" s="16">
        <f>SQRT(SUMXMY2(Data!$CE73:$DB73,Data!$CE$14:$DB$14))</f>
        <v>5.2827402209178196</v>
      </c>
      <c r="N73" s="16">
        <f>SQRT(SUMXMY2(Data!$CE73:$DB73,Data!$CE$15:$DB$15))</f>
        <v>5.2483893109031428</v>
      </c>
      <c r="O73" s="16">
        <f>SQRT(SUMXMY2(Data!$CE73:$DB73,Data!$CE$16:$DB$16))</f>
        <v>6.8429793629975997</v>
      </c>
      <c r="P73" s="16">
        <f>SQRT(SUMXMY2(Data!$CE73:$DB73,Data!$CE$17:$DB$17))</f>
        <v>6.5865066510540151</v>
      </c>
      <c r="Q73" s="16">
        <f>SQRT(SUMXMY2(Data!$CE73:$DB73,Data!$CE$18:$DB$18))</f>
        <v>6.832428775842037</v>
      </c>
      <c r="R73" s="16">
        <f>SQRT(SUMXMY2(Data!$CE73:$DB73,Data!$CE$19:$DB$19))</f>
        <v>5.5637834040684684</v>
      </c>
      <c r="S73" s="16">
        <f>SQRT(SUMXMY2(Data!$CE73:$DB73,Data!$CE$20:$DB$20))</f>
        <v>5.6197380581586138</v>
      </c>
      <c r="T73" s="16">
        <f>SQRT(SUMXMY2(Data!$CE73:$DB73,Data!$CE$21:$DB$21))</f>
        <v>5.6433645366122747</v>
      </c>
      <c r="U73" s="16">
        <f>SQRT(SUMXMY2(Data!$CE73:$DB73,Data!$CE$22:$DB$22))</f>
        <v>4.2484920109192634</v>
      </c>
      <c r="V73" s="16">
        <f>SQRT(SUMXMY2(Data!$CE73:$DB73,Data!$CE$23:$DB$23))</f>
        <v>5.5363546112045494</v>
      </c>
      <c r="W73" s="16">
        <f>SQRT(SUMXMY2(Data!$CE73:$DB73,Data!$CE$24:$DB$24))</f>
        <v>9.0109950847890161</v>
      </c>
      <c r="X73" s="16">
        <f>SQRT(SUMXMY2(Data!$CE73:$DB73,Data!$CE$25:$DB$25))</f>
        <v>5.6100377089638229</v>
      </c>
      <c r="Y73" s="16">
        <f>SQRT(SUMXMY2(Data!$CE73:$DB73,Data!$CE$26:$DB$26))</f>
        <v>5.4304752574240478</v>
      </c>
      <c r="Z73" s="16">
        <f>SQRT(SUMXMY2(Data!$CE73:$DB73,Data!$CE$27:$DB$27))</f>
        <v>6.2853107663775205</v>
      </c>
      <c r="AA73" s="16">
        <f>SQRT(SUMXMY2(Data!$CE73:$DB73,Data!$CE$28:$DB$28))</f>
        <v>6.8698428385232368</v>
      </c>
      <c r="AB73" s="16">
        <f>SQRT(SUMXMY2(Data!$CE73:$DB73,Data!$CE$29:$DB$29))</f>
        <v>5.8619949147078758</v>
      </c>
      <c r="AC73" s="16">
        <f>SQRT(SUMXMY2(Data!$CE73:$DB73,Data!$CE$30:$DB$30))</f>
        <v>5.760678399822508</v>
      </c>
      <c r="AD73" s="16">
        <f>SQRT(SUMXMY2(Data!$CE73:$DB73,Data!$CE$31:$DB$31))</f>
        <v>6.4044694473055133</v>
      </c>
      <c r="AE73" s="16">
        <f>SQRT(SUMXMY2(Data!$CE73:$DB73,Data!$CE$32:$DB$32))</f>
        <v>6.588271730943025</v>
      </c>
      <c r="AF73" s="16">
        <f>SQRT(SUMXMY2(Data!$CE73:$DB73,Data!$CE$33:$DB$33))</f>
        <v>6.7503167643805835</v>
      </c>
      <c r="AG73" s="16">
        <f>SQRT(SUMXMY2(Data!$CE73:$DB73,Data!$CE$34:$DB$34))</f>
        <v>6.8125203152252185</v>
      </c>
      <c r="AH73" s="16">
        <f>SQRT(SUMXMY2(Data!$CE73:$DB73,Data!$CE$35:$DB$35))</f>
        <v>6.0957326578110766</v>
      </c>
      <c r="AI73" s="16">
        <f>SQRT(SUMXMY2(Data!$CE73:$DB73,Data!$CE$36:$DB$36))</f>
        <v>7.9130466551854175</v>
      </c>
      <c r="AJ73" s="16">
        <f>SQRT(SUMXMY2(Data!$CE73:$DB73,Data!$CE$37:$DB$37))</f>
        <v>7.2960914371007419</v>
      </c>
      <c r="AK73" s="16">
        <f>SQRT(SUMXMY2(Data!$CE73:$DB73,Data!$CE$38:$DB$38))</f>
        <v>7.8569525219825778</v>
      </c>
      <c r="AL73" s="16">
        <f>SQRT(SUMXMY2(Data!$CE73:$DB73,Data!$CE$39:$DB$39))</f>
        <v>7.9276929943839773</v>
      </c>
      <c r="AM73" s="16">
        <f>SQRT(SUMXMY2(Data!$CE73:$DB73,Data!$CE$40:$DB$40))</f>
        <v>5.4922417026953045</v>
      </c>
      <c r="AN73" s="16">
        <f>SQRT(SUMXMY2(Data!$CE73:$DB73,Data!$CE$41:$DB$41))</f>
        <v>6.9763823951754178</v>
      </c>
      <c r="AO73" s="16">
        <f>SQRT(SUMXMY2(Data!$CE73:$DB73,Data!$CE$42:$DB$42))</f>
        <v>7.6050124423313727</v>
      </c>
      <c r="AP73" s="16">
        <f>SQRT(SUMXMY2(Data!$CE73:$DB73,Data!$CE$43:$DB$43))</f>
        <v>3.9986171400556687</v>
      </c>
      <c r="AQ73" s="16">
        <f>SQRT(SUMXMY2(Data!$CE73:$DB73,Data!$CE$44:$DB$44))</f>
        <v>4.7592535755950687</v>
      </c>
      <c r="AR73" s="16">
        <f>SQRT(SUMXMY2(Data!$CE73:$DB73,Data!$CE$45:$DB$45))</f>
        <v>7.5566084639549471</v>
      </c>
      <c r="AS73" s="16">
        <f>SQRT(SUMXMY2(Data!$CE73:$DB73,Data!$CE$46:$DB$46))</f>
        <v>7.5933431309191617</v>
      </c>
      <c r="AT73" s="16">
        <f>SQRT(SUMXMY2(Data!$CE73:$DB73,Data!$CE$47:$DB$47))</f>
        <v>5.0794110796781604</v>
      </c>
      <c r="AU73" s="16">
        <f>SQRT(SUMXMY2(Data!$CE73:$DB73,Data!$CE$48:$DB$48))</f>
        <v>5.0956978662740013</v>
      </c>
      <c r="AV73" s="16">
        <f>SQRT(SUMXMY2(Data!$CE73:$DB73,Data!$CE$49:$DB$49))</f>
        <v>5.0417223160037237</v>
      </c>
      <c r="AW73" s="16">
        <f>SQRT(SUMXMY2(Data!$CE73:$DB73,Data!$CE$50:$DB$50))</f>
        <v>5.7405463764011708</v>
      </c>
      <c r="AX73" s="16">
        <f>SQRT(SUMXMY2(Data!$CE73:$DB73,Data!$CE$51:$DB$51))</f>
        <v>5.3799371332498449</v>
      </c>
      <c r="AY73" s="16">
        <f>SQRT(SUMXMY2(Data!$CE73:$DB73,Data!$CE$52:$DB$52))</f>
        <v>5.0801304726801026</v>
      </c>
      <c r="AZ73" s="16">
        <f>SQRT(SUMXMY2(Data!$CE73:$DB73,Data!$CE$53:$DB$53))</f>
        <v>5.4733475955264836</v>
      </c>
      <c r="BA73" s="16">
        <f>SQRT(SUMXMY2(Data!$CE73:$DB73,Data!$CE$54:$DB$54))</f>
        <v>6.2633857016226218</v>
      </c>
      <c r="BB73" s="16">
        <f>SQRT(SUMXMY2(Data!$CE73:$DB73,Data!$CE$55:$DB$55))</f>
        <v>6.9565323096108944</v>
      </c>
      <c r="BC73" s="16">
        <f>SQRT(SUMXMY2(Data!$CE73:$DB73,Data!$CE$56:$DB$56))</f>
        <v>6.4365221109619455</v>
      </c>
      <c r="BD73" s="16">
        <f>SQRT(SUMXMY2(Data!$CE73:$DB73,Data!$CE$57:$DB$57))</f>
        <v>7.0226452282131318</v>
      </c>
      <c r="BE73" s="16">
        <f>SQRT(SUMXMY2(Data!$CE73:$DB73,Data!$CE$58:$DB$58))</f>
        <v>5.5522799370192519</v>
      </c>
      <c r="BF73" s="16">
        <f>SQRT(SUMXMY2(Data!$CE73:$DB73,Data!$CE$59:$DB$59))</f>
        <v>5.7267223823056623</v>
      </c>
      <c r="BG73" s="16">
        <f>SQRT(SUMXMY2(Data!$CE73:$DB73,Data!$CE$60:$DB$60))</f>
        <v>4.5343757658557111</v>
      </c>
      <c r="BH73" s="16">
        <f>SQRT(SUMXMY2(Data!$CE73:$DB73,Data!$CE$61:$DB$61))</f>
        <v>5.0162521758040697</v>
      </c>
      <c r="BI73" s="16">
        <f>SQRT(SUMXMY2(Data!$CE73:$DB73,Data!$CE$62:$DB$62))</f>
        <v>9.2577827314586632</v>
      </c>
      <c r="BJ73" s="16">
        <f>SQRT(SUMXMY2(Data!$CE73:$DB73,Data!$CE$63:$DB$63))</f>
        <v>7.3657436800148481</v>
      </c>
      <c r="BK73" s="16">
        <f>SQRT(SUMXMY2(Data!$CE73:$DB73,Data!$CE$64:$DB$64))</f>
        <v>6.6512345144162328</v>
      </c>
      <c r="BL73" s="16">
        <f>SQRT(SUMXMY2(Data!$CE73:$DB73,Data!$CE$65:$DB$65))</f>
        <v>6.1777522769992546</v>
      </c>
      <c r="BM73" s="16">
        <f>SQRT(SUMXMY2(Data!$CE73:$DB73,Data!$CE$66:$DB$66))</f>
        <v>5.9609762444432519</v>
      </c>
      <c r="BN73" s="16">
        <f>SQRT(SUMXMY2(Data!$CE73:$DB73,Data!$CE$67:$DB$67))</f>
        <v>6.2377792880773191</v>
      </c>
      <c r="BO73" s="16">
        <f>SQRT(SUMXMY2(Data!$CE73:$DB73,Data!$CE$68:$DB$68))</f>
        <v>6.2270103114865059</v>
      </c>
      <c r="BP73" s="16">
        <f>SQRT(SUMXMY2(Data!$CE73:$DB73,Data!$CE$69:$DB$69))</f>
        <v>6.3506094818397907</v>
      </c>
      <c r="BQ73" s="16">
        <f>SQRT(SUMXMY2(Data!$CE73:$DB73,Data!$CE$70:$DB$70))</f>
        <v>5.9851699554722675</v>
      </c>
      <c r="BR73" s="16">
        <f>SQRT(SUMXMY2(Data!$CE73:$DB73,Data!$CE$71:$DB$71))</f>
        <v>4.1590476136074157</v>
      </c>
      <c r="BS73" s="16">
        <f>SQRT(SUMXMY2(Data!$CE73:$DB73,Data!$CE$72:$DB$72))</f>
        <v>5.0920047559771806</v>
      </c>
      <c r="BT73" s="16">
        <f>SQRT(SUMXMY2(Data!$CE73:$DB73,Data!$CE$73:$DB$73))</f>
        <v>0</v>
      </c>
      <c r="BU73" s="16">
        <f>SQRT(SUMXMY2(Data!$CE73:$DB73,Data!$CE$74:$DB$74))</f>
        <v>5.9178032707497756</v>
      </c>
      <c r="BV73" s="16">
        <f>SQRT(SUMXMY2(Data!$CE73:$DB73,Data!$CE$75:$DB$75))</f>
        <v>4.7446656952495321</v>
      </c>
      <c r="BW73" s="16">
        <f>SQRT(SUMXMY2(Data!$CE73:$DB73,Data!$CE$76:$DB$76))</f>
        <v>6.7354260984677969</v>
      </c>
      <c r="BX73" s="16">
        <f>SQRT(SUMXMY2(Data!$CE73:$DB73,Data!$CE$77:$DB$77))</f>
        <v>6.9246966134359225</v>
      </c>
      <c r="BY73" s="16">
        <f>SQRT(SUMXMY2(Data!$CE73:$DB73,Data!$CE$78:$DB$78))</f>
        <v>6.0683021138567632</v>
      </c>
      <c r="BZ73" s="16">
        <f>SQRT(SUMXMY2(Data!$CE73:$DB73,Data!$CE$79:$DB$79))</f>
        <v>5.3655270099508021</v>
      </c>
      <c r="CA73" s="16">
        <f>SQRT(SUMXMY2(Data!$CE73:$DB73,Data!$CE$80:$DB$80))</f>
        <v>8.7488754490981009</v>
      </c>
      <c r="CB73" s="16">
        <f>SQRT(SUMXMY2(Data!$CE73:$DB73,Data!$CE$81:$DB$81))</f>
        <v>6.1863324420049732</v>
      </c>
    </row>
    <row r="74" spans="1:80" x14ac:dyDescent="0.25">
      <c r="A74" s="20" t="str">
        <f>Data!C74</f>
        <v>Griffins_Find3</v>
      </c>
      <c r="B74" s="16">
        <f>SQRT(SUMXMY2(Data!$CE3:$DB3,Data!$CE74:$DB74))</f>
        <v>6.7885872387268176</v>
      </c>
      <c r="C74" s="16">
        <f>SQRT(SUMXMY2(Data!$CE74:$DB74,Data!$CE$4:$DB$4))</f>
        <v>6.9387356890092002</v>
      </c>
      <c r="D74" s="16">
        <f>SQRT(SUMXMY2(Data!$CE74:$DB74,Data!$CE$5:$DB$5))</f>
        <v>7.8501393059233511</v>
      </c>
      <c r="E74" s="16">
        <f>SQRT(SUMXMY2(Data!$CE74:$DB74,Data!$CE$6:$DB$6))</f>
        <v>7.7977753322585537</v>
      </c>
      <c r="F74" s="16">
        <f>SQRT(SUMXMY2(Data!$CE74:$DB74,Data!$CE$7:$DB$7))</f>
        <v>5.9042352041020445</v>
      </c>
      <c r="G74" s="16">
        <f>SQRT(SUMXMY2(Data!$CE74:$DB74,Data!$CE$8:$DB$8))</f>
        <v>3.0700272725830917</v>
      </c>
      <c r="H74" s="16">
        <f>SQRT(SUMXMY2(Data!$CE74:$DB74,Data!$CE$9:$DB$9))</f>
        <v>8.6851119855006544</v>
      </c>
      <c r="I74" s="16">
        <f>SQRT(SUMXMY2(Data!$CE74:$DB74,Data!$CE$10:$DB$10))</f>
        <v>7.8580416450721193</v>
      </c>
      <c r="J74" s="16">
        <f>SQRT(SUMXMY2(Data!$CE74:$DB74,Data!$CE$11:$DB$11))</f>
        <v>5.4409468576155264</v>
      </c>
      <c r="K74" s="16">
        <f>SQRT(SUMXMY2(Data!$CE74:$DB74,Data!$CE$12:$DB$12))</f>
        <v>6.3758985737282714</v>
      </c>
      <c r="L74" s="16">
        <f>SQRT(SUMXMY2(Data!$CE74:$DB74,Data!$CE$13:$DB$13))</f>
        <v>7.8045127020390392</v>
      </c>
      <c r="M74" s="16">
        <f>SQRT(SUMXMY2(Data!$CE74:$DB74,Data!$CE$14:$DB$14))</f>
        <v>6.6912587853376699</v>
      </c>
      <c r="N74" s="16">
        <f>SQRT(SUMXMY2(Data!$CE74:$DB74,Data!$CE$15:$DB$15))</f>
        <v>6.127860532159648</v>
      </c>
      <c r="O74" s="16">
        <f>SQRT(SUMXMY2(Data!$CE74:$DB74,Data!$CE$16:$DB$16))</f>
        <v>7.7418716631983635</v>
      </c>
      <c r="P74" s="16">
        <f>SQRT(SUMXMY2(Data!$CE74:$DB74,Data!$CE$17:$DB$17))</f>
        <v>7.3448004606726736</v>
      </c>
      <c r="Q74" s="16">
        <f>SQRT(SUMXMY2(Data!$CE74:$DB74,Data!$CE$18:$DB$18))</f>
        <v>4.5828667143364079</v>
      </c>
      <c r="R74" s="16">
        <f>SQRT(SUMXMY2(Data!$CE74:$DB74,Data!$CE$19:$DB$19))</f>
        <v>2.7629599977459467</v>
      </c>
      <c r="S74" s="16">
        <f>SQRT(SUMXMY2(Data!$CE74:$DB74,Data!$CE$20:$DB$20))</f>
        <v>5.0985508406265012</v>
      </c>
      <c r="T74" s="16">
        <f>SQRT(SUMXMY2(Data!$CE74:$DB74,Data!$CE$21:$DB$21))</f>
        <v>3.4443103603707748</v>
      </c>
      <c r="U74" s="16">
        <f>SQRT(SUMXMY2(Data!$CE74:$DB74,Data!$CE$22:$DB$22))</f>
        <v>5.6124334895941077</v>
      </c>
      <c r="V74" s="16">
        <f>SQRT(SUMXMY2(Data!$CE74:$DB74,Data!$CE$23:$DB$23))</f>
        <v>6.4909707777438204</v>
      </c>
      <c r="W74" s="16">
        <f>SQRT(SUMXMY2(Data!$CE74:$DB74,Data!$CE$24:$DB$24))</f>
        <v>6.3764814365147719</v>
      </c>
      <c r="X74" s="16">
        <f>SQRT(SUMXMY2(Data!$CE74:$DB74,Data!$CE$25:$DB$25))</f>
        <v>6.087594493771352</v>
      </c>
      <c r="Y74" s="16">
        <f>SQRT(SUMXMY2(Data!$CE74:$DB74,Data!$CE$26:$DB$26))</f>
        <v>4.7807273828930272</v>
      </c>
      <c r="Z74" s="16">
        <f>SQRT(SUMXMY2(Data!$CE74:$DB74,Data!$CE$27:$DB$27))</f>
        <v>5.9313855749120625</v>
      </c>
      <c r="AA74" s="16">
        <f>SQRT(SUMXMY2(Data!$CE74:$DB74,Data!$CE$28:$DB$28))</f>
        <v>7.4041621361687628</v>
      </c>
      <c r="AB74" s="16">
        <f>SQRT(SUMXMY2(Data!$CE74:$DB74,Data!$CE$29:$DB$29))</f>
        <v>7.3624707012914303</v>
      </c>
      <c r="AC74" s="16">
        <f>SQRT(SUMXMY2(Data!$CE74:$DB74,Data!$CE$30:$DB$30))</f>
        <v>7.0598863404542822</v>
      </c>
      <c r="AD74" s="16">
        <f>SQRT(SUMXMY2(Data!$CE74:$DB74,Data!$CE$31:$DB$31))</f>
        <v>2.8668400512031034</v>
      </c>
      <c r="AE74" s="16">
        <f>SQRT(SUMXMY2(Data!$CE74:$DB74,Data!$CE$32:$DB$32))</f>
        <v>6.6972186434217207</v>
      </c>
      <c r="AF74" s="16">
        <f>SQRT(SUMXMY2(Data!$CE74:$DB74,Data!$CE$33:$DB$33))</f>
        <v>3.9871181423970956</v>
      </c>
      <c r="AG74" s="16">
        <f>SQRT(SUMXMY2(Data!$CE74:$DB74,Data!$CE$34:$DB$34))</f>
        <v>4.5278625571992475</v>
      </c>
      <c r="AH74" s="16">
        <f>SQRT(SUMXMY2(Data!$CE74:$DB74,Data!$CE$35:$DB$35))</f>
        <v>5.2215565233236818</v>
      </c>
      <c r="AI74" s="16">
        <f>SQRT(SUMXMY2(Data!$CE74:$DB74,Data!$CE$36:$DB$36))</f>
        <v>6.4288517935543075</v>
      </c>
      <c r="AJ74" s="16">
        <f>SQRT(SUMXMY2(Data!$CE74:$DB74,Data!$CE$37:$DB$37))</f>
        <v>5.1562947100718466</v>
      </c>
      <c r="AK74" s="16">
        <f>SQRT(SUMXMY2(Data!$CE74:$DB74,Data!$CE$38:$DB$38))</f>
        <v>7.6940903638772964</v>
      </c>
      <c r="AL74" s="16">
        <f>SQRT(SUMXMY2(Data!$CE74:$DB74,Data!$CE$39:$DB$39))</f>
        <v>7.5874736359753161</v>
      </c>
      <c r="AM74" s="16">
        <f>SQRT(SUMXMY2(Data!$CE74:$DB74,Data!$CE$40:$DB$40))</f>
        <v>5.9651031111306834</v>
      </c>
      <c r="AN74" s="16">
        <f>SQRT(SUMXMY2(Data!$CE74:$DB74,Data!$CE$41:$DB$41))</f>
        <v>5.5504704813144032</v>
      </c>
      <c r="AO74" s="16">
        <f>SQRT(SUMXMY2(Data!$CE74:$DB74,Data!$CE$42:$DB$42))</f>
        <v>5.7935608372136631</v>
      </c>
      <c r="AP74" s="16">
        <f>SQRT(SUMXMY2(Data!$CE74:$DB74,Data!$CE$43:$DB$43))</f>
        <v>6.0266361085479758</v>
      </c>
      <c r="AQ74" s="16">
        <f>SQRT(SUMXMY2(Data!$CE74:$DB74,Data!$CE$44:$DB$44))</f>
        <v>5.8305124342475105</v>
      </c>
      <c r="AR74" s="16">
        <f>SQRT(SUMXMY2(Data!$CE74:$DB74,Data!$CE$45:$DB$45))</f>
        <v>5.2082254256652032</v>
      </c>
      <c r="AS74" s="16">
        <f>SQRT(SUMXMY2(Data!$CE74:$DB74,Data!$CE$46:$DB$46))</f>
        <v>5.1858128379726471</v>
      </c>
      <c r="AT74" s="16">
        <f>SQRT(SUMXMY2(Data!$CE74:$DB74,Data!$CE$47:$DB$47))</f>
        <v>4.228430585689579</v>
      </c>
      <c r="AU74" s="16">
        <f>SQRT(SUMXMY2(Data!$CE74:$DB74,Data!$CE$48:$DB$48))</f>
        <v>4.2178029691218608</v>
      </c>
      <c r="AV74" s="16">
        <f>SQRT(SUMXMY2(Data!$CE74:$DB74,Data!$CE$49:$DB$49))</f>
        <v>4.5438359604705774</v>
      </c>
      <c r="AW74" s="16">
        <f>SQRT(SUMXMY2(Data!$CE74:$DB74,Data!$CE$50:$DB$50))</f>
        <v>4.1827930937659445</v>
      </c>
      <c r="AX74" s="16">
        <f>SQRT(SUMXMY2(Data!$CE74:$DB74,Data!$CE$51:$DB$51))</f>
        <v>5.4816865811673079</v>
      </c>
      <c r="AY74" s="16">
        <f>SQRT(SUMXMY2(Data!$CE74:$DB74,Data!$CE$52:$DB$52))</f>
        <v>4.4186549459713165</v>
      </c>
      <c r="AZ74" s="16">
        <f>SQRT(SUMXMY2(Data!$CE74:$DB74,Data!$CE$53:$DB$53))</f>
        <v>6.5271299171715098</v>
      </c>
      <c r="BA74" s="16">
        <f>SQRT(SUMXMY2(Data!$CE74:$DB74,Data!$CE$54:$DB$54))</f>
        <v>7.1213605054051596</v>
      </c>
      <c r="BB74" s="16">
        <f>SQRT(SUMXMY2(Data!$CE74:$DB74,Data!$CE$55:$DB$55))</f>
        <v>8.348387496496855</v>
      </c>
      <c r="BC74" s="16">
        <f>SQRT(SUMXMY2(Data!$CE74:$DB74,Data!$CE$56:$DB$56))</f>
        <v>8.0895920216141839</v>
      </c>
      <c r="BD74" s="16">
        <f>SQRT(SUMXMY2(Data!$CE74:$DB74,Data!$CE$57:$DB$57))</f>
        <v>7.0967281202802592</v>
      </c>
      <c r="BE74" s="16">
        <f>SQRT(SUMXMY2(Data!$CE74:$DB74,Data!$CE$58:$DB$58))</f>
        <v>7.3558634324158758</v>
      </c>
      <c r="BF74" s="16">
        <f>SQRT(SUMXMY2(Data!$CE74:$DB74,Data!$CE$59:$DB$59))</f>
        <v>7.2734233884635824</v>
      </c>
      <c r="BG74" s="16">
        <f>SQRT(SUMXMY2(Data!$CE74:$DB74,Data!$CE$60:$DB$60))</f>
        <v>7.2559303869474014</v>
      </c>
      <c r="BH74" s="16">
        <f>SQRT(SUMXMY2(Data!$CE74:$DB74,Data!$CE$61:$DB$61))</f>
        <v>6.2903329939416288</v>
      </c>
      <c r="BI74" s="16">
        <f>SQRT(SUMXMY2(Data!$CE74:$DB74,Data!$CE$62:$DB$62))</f>
        <v>7.0856783784637987</v>
      </c>
      <c r="BJ74" s="16">
        <f>SQRT(SUMXMY2(Data!$CE74:$DB74,Data!$CE$63:$DB$63))</f>
        <v>6.4701565702235175</v>
      </c>
      <c r="BK74" s="16">
        <f>SQRT(SUMXMY2(Data!$CE74:$DB74,Data!$CE$64:$DB$64))</f>
        <v>6.2386038058414321</v>
      </c>
      <c r="BL74" s="16">
        <f>SQRT(SUMXMY2(Data!$CE74:$DB74,Data!$CE$65:$DB$65))</f>
        <v>6.117698292784632</v>
      </c>
      <c r="BM74" s="16">
        <f>SQRT(SUMXMY2(Data!$CE74:$DB74,Data!$CE$66:$DB$66))</f>
        <v>6.085095495599445</v>
      </c>
      <c r="BN74" s="16">
        <f>SQRT(SUMXMY2(Data!$CE74:$DB74,Data!$CE$67:$DB$67))</f>
        <v>6.0306676873967344</v>
      </c>
      <c r="BO74" s="16">
        <f>SQRT(SUMXMY2(Data!$CE74:$DB74,Data!$CE$68:$DB$68))</f>
        <v>7.6378302731276619</v>
      </c>
      <c r="BP74" s="16">
        <f>SQRT(SUMXMY2(Data!$CE74:$DB74,Data!$CE$69:$DB$69))</f>
        <v>5.3473148978117324</v>
      </c>
      <c r="BQ74" s="16">
        <f>SQRT(SUMXMY2(Data!$CE74:$DB74,Data!$CE$70:$DB$70))</f>
        <v>2.744760799908454</v>
      </c>
      <c r="BR74" s="16">
        <f>SQRT(SUMXMY2(Data!$CE74:$DB74,Data!$CE$71:$DB$71))</f>
        <v>3.1445743929533121</v>
      </c>
      <c r="BS74" s="16">
        <f>SQRT(SUMXMY2(Data!$CE74:$DB74,Data!$CE$72:$DB$72))</f>
        <v>3.4025132705749508</v>
      </c>
      <c r="BT74" s="16">
        <f>SQRT(SUMXMY2(Data!$CE74:$DB74,Data!$CE$73:$DB$73))</f>
        <v>5.9178032707497756</v>
      </c>
      <c r="BU74" s="16">
        <f>SQRT(SUMXMY2(Data!$CE74:$DB74,Data!$CE$74:$DB$74))</f>
        <v>0</v>
      </c>
      <c r="BV74" s="16">
        <f>SQRT(SUMXMY2(Data!$CE74:$DB74,Data!$CE$75:$DB$75))</f>
        <v>6.6175976318378957</v>
      </c>
      <c r="BW74" s="16">
        <f>SQRT(SUMXMY2(Data!$CE74:$DB74,Data!$CE$76:$DB$76))</f>
        <v>7.953439938090388</v>
      </c>
      <c r="BX74" s="16">
        <f>SQRT(SUMXMY2(Data!$CE74:$DB74,Data!$CE$77:$DB$77))</f>
        <v>5.0352272935541462</v>
      </c>
      <c r="BY74" s="16">
        <f>SQRT(SUMXMY2(Data!$CE74:$DB74,Data!$CE$78:$DB$78))</f>
        <v>3.0209201697115606</v>
      </c>
      <c r="BZ74" s="16">
        <f>SQRT(SUMXMY2(Data!$CE74:$DB74,Data!$CE$79:$DB$79))</f>
        <v>7.3541850737302781</v>
      </c>
      <c r="CA74" s="16">
        <f>SQRT(SUMXMY2(Data!$CE74:$DB74,Data!$CE$80:$DB$80))</f>
        <v>6.3824735528687198</v>
      </c>
      <c r="CB74" s="16">
        <f>SQRT(SUMXMY2(Data!$CE74:$DB74,Data!$CE$81:$DB$81))</f>
        <v>3.7410261449327855</v>
      </c>
    </row>
    <row r="75" spans="1:80" x14ac:dyDescent="0.25">
      <c r="A75" s="20" t="str">
        <f>Data!C75</f>
        <v>Hunt2</v>
      </c>
      <c r="B75" s="16">
        <f>SQRT(SUMXMY2(Data!$CE3:$DB3,Data!$CE75:$DB75))</f>
        <v>5.5511314291653964</v>
      </c>
      <c r="C75" s="16">
        <f>SQRT(SUMXMY2(Data!$CE75:$DB75,Data!$CE$4:$DB$4))</f>
        <v>5.0207007505158936</v>
      </c>
      <c r="D75" s="16">
        <f>SQRT(SUMXMY2(Data!$CE75:$DB75,Data!$CE$5:$DB$5))</f>
        <v>4.0310060307541615</v>
      </c>
      <c r="E75" s="16">
        <f>SQRT(SUMXMY2(Data!$CE75:$DB75,Data!$CE$6:$DB$6))</f>
        <v>6.4691194324720476</v>
      </c>
      <c r="F75" s="16">
        <f>SQRT(SUMXMY2(Data!$CE75:$DB75,Data!$CE$7:$DB$7))</f>
        <v>5.9663946257432512</v>
      </c>
      <c r="G75" s="16">
        <f>SQRT(SUMXMY2(Data!$CE75:$DB75,Data!$CE$8:$DB$8))</f>
        <v>5.4245294253916336</v>
      </c>
      <c r="H75" s="16">
        <f>SQRT(SUMXMY2(Data!$CE75:$DB75,Data!$CE$9:$DB$9))</f>
        <v>6.5366358198160679</v>
      </c>
      <c r="I75" s="16">
        <f>SQRT(SUMXMY2(Data!$CE75:$DB75,Data!$CE$10:$DB$10))</f>
        <v>4.6084380384249206</v>
      </c>
      <c r="J75" s="16">
        <f>SQRT(SUMXMY2(Data!$CE75:$DB75,Data!$CE$11:$DB$11))</f>
        <v>5.610223479043186</v>
      </c>
      <c r="K75" s="16">
        <f>SQRT(SUMXMY2(Data!$CE75:$DB75,Data!$CE$12:$DB$12))</f>
        <v>5.7506397370901343</v>
      </c>
      <c r="L75" s="16">
        <f>SQRT(SUMXMY2(Data!$CE75:$DB75,Data!$CE$13:$DB$13))</f>
        <v>8.2352224964290635</v>
      </c>
      <c r="M75" s="16">
        <f>SQRT(SUMXMY2(Data!$CE75:$DB75,Data!$CE$14:$DB$14))</f>
        <v>5.8238503924805798</v>
      </c>
      <c r="N75" s="16">
        <f>SQRT(SUMXMY2(Data!$CE75:$DB75,Data!$CE$15:$DB$15))</f>
        <v>6.1811842301122537</v>
      </c>
      <c r="O75" s="16">
        <f>SQRT(SUMXMY2(Data!$CE75:$DB75,Data!$CE$16:$DB$16))</f>
        <v>4.3766368342046507</v>
      </c>
      <c r="P75" s="16">
        <f>SQRT(SUMXMY2(Data!$CE75:$DB75,Data!$CE$17:$DB$17))</f>
        <v>4.2223555993500801</v>
      </c>
      <c r="Q75" s="16">
        <f>SQRT(SUMXMY2(Data!$CE75:$DB75,Data!$CE$18:$DB$18))</f>
        <v>5.9753457881024383</v>
      </c>
      <c r="R75" s="16">
        <f>SQRT(SUMXMY2(Data!$CE75:$DB75,Data!$CE$19:$DB$19))</f>
        <v>5.8313198423695667</v>
      </c>
      <c r="S75" s="16">
        <f>SQRT(SUMXMY2(Data!$CE75:$DB75,Data!$CE$20:$DB$20))</f>
        <v>3.6168589268653335</v>
      </c>
      <c r="T75" s="16">
        <f>SQRT(SUMXMY2(Data!$CE75:$DB75,Data!$CE$21:$DB$21))</f>
        <v>5.1097254418248363</v>
      </c>
      <c r="U75" s="16">
        <f>SQRT(SUMXMY2(Data!$CE75:$DB75,Data!$CE$22:$DB$22))</f>
        <v>6.121307627634538</v>
      </c>
      <c r="V75" s="16">
        <f>SQRT(SUMXMY2(Data!$CE75:$DB75,Data!$CE$23:$DB$23))</f>
        <v>7.1663834221323564</v>
      </c>
      <c r="W75" s="16">
        <f>SQRT(SUMXMY2(Data!$CE75:$DB75,Data!$CE$24:$DB$24))</f>
        <v>8.1861585159045021</v>
      </c>
      <c r="X75" s="16">
        <f>SQRT(SUMXMY2(Data!$CE75:$DB75,Data!$CE$25:$DB$25))</f>
        <v>7.3776328034580487</v>
      </c>
      <c r="Y75" s="16">
        <f>SQRT(SUMXMY2(Data!$CE75:$DB75,Data!$CE$26:$DB$26))</f>
        <v>4.2189826267168851</v>
      </c>
      <c r="Z75" s="16">
        <f>SQRT(SUMXMY2(Data!$CE75:$DB75,Data!$CE$27:$DB$27))</f>
        <v>4.3670616612443061</v>
      </c>
      <c r="AA75" s="16">
        <f>SQRT(SUMXMY2(Data!$CE75:$DB75,Data!$CE$28:$DB$28))</f>
        <v>5.0778159055205441</v>
      </c>
      <c r="AB75" s="16">
        <f>SQRT(SUMXMY2(Data!$CE75:$DB75,Data!$CE$29:$DB$29))</f>
        <v>5.2704138534108713</v>
      </c>
      <c r="AC75" s="16">
        <f>SQRT(SUMXMY2(Data!$CE75:$DB75,Data!$CE$30:$DB$30))</f>
        <v>5.427992241399159</v>
      </c>
      <c r="AD75" s="16">
        <f>SQRT(SUMXMY2(Data!$CE75:$DB75,Data!$CE$31:$DB$31))</f>
        <v>6.5749113900937619</v>
      </c>
      <c r="AE75" s="16">
        <f>SQRT(SUMXMY2(Data!$CE75:$DB75,Data!$CE$32:$DB$32))</f>
        <v>5.9505370472456995</v>
      </c>
      <c r="AF75" s="16">
        <f>SQRT(SUMXMY2(Data!$CE75:$DB75,Data!$CE$33:$DB$33))</f>
        <v>6.318229680951891</v>
      </c>
      <c r="AG75" s="16">
        <f>SQRT(SUMXMY2(Data!$CE75:$DB75,Data!$CE$34:$DB$34))</f>
        <v>6.3422701769438952</v>
      </c>
      <c r="AH75" s="16">
        <f>SQRT(SUMXMY2(Data!$CE75:$DB75,Data!$CE$35:$DB$35))</f>
        <v>4.3452969717843555</v>
      </c>
      <c r="AI75" s="16">
        <f>SQRT(SUMXMY2(Data!$CE75:$DB75,Data!$CE$36:$DB$36))</f>
        <v>6.2114407832246217</v>
      </c>
      <c r="AJ75" s="16">
        <f>SQRT(SUMXMY2(Data!$CE75:$DB75,Data!$CE$37:$DB$37))</f>
        <v>5.6805937241165925</v>
      </c>
      <c r="AK75" s="16">
        <f>SQRT(SUMXMY2(Data!$CE75:$DB75,Data!$CE$38:$DB$38))</f>
        <v>6.5548122935439777</v>
      </c>
      <c r="AL75" s="16">
        <f>SQRT(SUMXMY2(Data!$CE75:$DB75,Data!$CE$39:$DB$39))</f>
        <v>6.6268984095262109</v>
      </c>
      <c r="AM75" s="16">
        <f>SQRT(SUMXMY2(Data!$CE75:$DB75,Data!$CE$40:$DB$40))</f>
        <v>6.3859634009804234</v>
      </c>
      <c r="AN75" s="16">
        <f>SQRT(SUMXMY2(Data!$CE75:$DB75,Data!$CE$41:$DB$41))</f>
        <v>7.0796981042598466</v>
      </c>
      <c r="AO75" s="16">
        <f>SQRT(SUMXMY2(Data!$CE75:$DB75,Data!$CE$42:$DB$42))</f>
        <v>6.0883384391596138</v>
      </c>
      <c r="AP75" s="16">
        <f>SQRT(SUMXMY2(Data!$CE75:$DB75,Data!$CE$43:$DB$43))</f>
        <v>5.4989828161313357</v>
      </c>
      <c r="AQ75" s="16">
        <f>SQRT(SUMXMY2(Data!$CE75:$DB75,Data!$CE$44:$DB$44))</f>
        <v>6.8044426642235392</v>
      </c>
      <c r="AR75" s="16">
        <f>SQRT(SUMXMY2(Data!$CE75:$DB75,Data!$CE$45:$DB$45))</f>
        <v>6.4403696515172806</v>
      </c>
      <c r="AS75" s="16">
        <f>SQRT(SUMXMY2(Data!$CE75:$DB75,Data!$CE$46:$DB$46))</f>
        <v>6.5341463652314946</v>
      </c>
      <c r="AT75" s="16">
        <f>SQRT(SUMXMY2(Data!$CE75:$DB75,Data!$CE$47:$DB$47))</f>
        <v>5.4804690552200688</v>
      </c>
      <c r="AU75" s="16">
        <f>SQRT(SUMXMY2(Data!$CE75:$DB75,Data!$CE$48:$DB$48))</f>
        <v>5.9508225523237286</v>
      </c>
      <c r="AV75" s="16">
        <f>SQRT(SUMXMY2(Data!$CE75:$DB75,Data!$CE$49:$DB$49))</f>
        <v>4.1370553476865979</v>
      </c>
      <c r="AW75" s="16">
        <f>SQRT(SUMXMY2(Data!$CE75:$DB75,Data!$CE$50:$DB$50))</f>
        <v>5.1728825326836851</v>
      </c>
      <c r="AX75" s="16">
        <f>SQRT(SUMXMY2(Data!$CE75:$DB75,Data!$CE$51:$DB$51))</f>
        <v>4.3116639158216428</v>
      </c>
      <c r="AY75" s="16">
        <f>SQRT(SUMXMY2(Data!$CE75:$DB75,Data!$CE$52:$DB$52))</f>
        <v>4.6845086055352958</v>
      </c>
      <c r="AZ75" s="16">
        <f>SQRT(SUMXMY2(Data!$CE75:$DB75,Data!$CE$53:$DB$53))</f>
        <v>3.1842028845451082</v>
      </c>
      <c r="BA75" s="16">
        <f>SQRT(SUMXMY2(Data!$CE75:$DB75,Data!$CE$54:$DB$54))</f>
        <v>4.1675856834975145</v>
      </c>
      <c r="BB75" s="16">
        <f>SQRT(SUMXMY2(Data!$CE75:$DB75,Data!$CE$55:$DB$55))</f>
        <v>5.5084409195944062</v>
      </c>
      <c r="BC75" s="16">
        <f>SQRT(SUMXMY2(Data!$CE75:$DB75,Data!$CE$56:$DB$56))</f>
        <v>4.7907347474669661</v>
      </c>
      <c r="BD75" s="16">
        <f>SQRT(SUMXMY2(Data!$CE75:$DB75,Data!$CE$57:$DB$57))</f>
        <v>5.0465442225947497</v>
      </c>
      <c r="BE75" s="16">
        <f>SQRT(SUMXMY2(Data!$CE75:$DB75,Data!$CE$58:$DB$58))</f>
        <v>6.6237657731031252</v>
      </c>
      <c r="BF75" s="16">
        <f>SQRT(SUMXMY2(Data!$CE75:$DB75,Data!$CE$59:$DB$59))</f>
        <v>7.0855244773415196</v>
      </c>
      <c r="BG75" s="16">
        <f>SQRT(SUMXMY2(Data!$CE75:$DB75,Data!$CE$60:$DB$60))</f>
        <v>5.7463567788686003</v>
      </c>
      <c r="BH75" s="16">
        <f>SQRT(SUMXMY2(Data!$CE75:$DB75,Data!$CE$61:$DB$61))</f>
        <v>4.0313744450496873</v>
      </c>
      <c r="BI75" s="16">
        <f>SQRT(SUMXMY2(Data!$CE75:$DB75,Data!$CE$62:$DB$62))</f>
        <v>8.7966282801036666</v>
      </c>
      <c r="BJ75" s="16">
        <f>SQRT(SUMXMY2(Data!$CE75:$DB75,Data!$CE$63:$DB$63))</f>
        <v>6.8906847900523891</v>
      </c>
      <c r="BK75" s="16">
        <f>SQRT(SUMXMY2(Data!$CE75:$DB75,Data!$CE$64:$DB$64))</f>
        <v>6.6334941558431177</v>
      </c>
      <c r="BL75" s="16">
        <f>SQRT(SUMXMY2(Data!$CE75:$DB75,Data!$CE$65:$DB$65))</f>
        <v>5.2322175492494667</v>
      </c>
      <c r="BM75" s="16">
        <f>SQRT(SUMXMY2(Data!$CE75:$DB75,Data!$CE$66:$DB$66))</f>
        <v>4.2652487650459978</v>
      </c>
      <c r="BN75" s="16">
        <f>SQRT(SUMXMY2(Data!$CE75:$DB75,Data!$CE$67:$DB$67))</f>
        <v>3.9692609164256969</v>
      </c>
      <c r="BO75" s="16">
        <f>SQRT(SUMXMY2(Data!$CE75:$DB75,Data!$CE$68:$DB$68))</f>
        <v>5.8746999633736863</v>
      </c>
      <c r="BP75" s="16">
        <f>SQRT(SUMXMY2(Data!$CE75:$DB75,Data!$CE$69:$DB$69))</f>
        <v>4.9664105003530752</v>
      </c>
      <c r="BQ75" s="16">
        <f>SQRT(SUMXMY2(Data!$CE75:$DB75,Data!$CE$70:$DB$70))</f>
        <v>6.1947527294145965</v>
      </c>
      <c r="BR75" s="16">
        <f>SQRT(SUMXMY2(Data!$CE75:$DB75,Data!$CE$71:$DB$71))</f>
        <v>5.594578396804037</v>
      </c>
      <c r="BS75" s="16">
        <f>SQRT(SUMXMY2(Data!$CE75:$DB75,Data!$CE$72:$DB$72))</f>
        <v>6.4946824336352735</v>
      </c>
      <c r="BT75" s="16">
        <f>SQRT(SUMXMY2(Data!$CE75:$DB75,Data!$CE$73:$DB$73))</f>
        <v>4.7446656952495321</v>
      </c>
      <c r="BU75" s="16">
        <f>SQRT(SUMXMY2(Data!$CE75:$DB75,Data!$CE$74:$DB$74))</f>
        <v>6.6175976318378957</v>
      </c>
      <c r="BV75" s="16">
        <f>SQRT(SUMXMY2(Data!$CE75:$DB75,Data!$CE$75:$DB$75))</f>
        <v>0</v>
      </c>
      <c r="BW75" s="16">
        <f>SQRT(SUMXMY2(Data!$CE75:$DB75,Data!$CE$76:$DB$76))</f>
        <v>4.4981684098600141</v>
      </c>
      <c r="BX75" s="16">
        <f>SQRT(SUMXMY2(Data!$CE75:$DB75,Data!$CE$77:$DB$77))</f>
        <v>6.1937635623833334</v>
      </c>
      <c r="BY75" s="16">
        <f>SQRT(SUMXMY2(Data!$CE75:$DB75,Data!$CE$78:$DB$78))</f>
        <v>6.287448549679743</v>
      </c>
      <c r="BZ75" s="16">
        <f>SQRT(SUMXMY2(Data!$CE75:$DB75,Data!$CE$79:$DB$79))</f>
        <v>3.0344897293613831</v>
      </c>
      <c r="CA75" s="16">
        <f>SQRT(SUMXMY2(Data!$CE75:$DB75,Data!$CE$80:$DB$80))</f>
        <v>8.1124706047792383</v>
      </c>
      <c r="CB75" s="16">
        <f>SQRT(SUMXMY2(Data!$CE75:$DB75,Data!$CE$81:$DB$81))</f>
        <v>5.7282455495741074</v>
      </c>
    </row>
    <row r="76" spans="1:80" x14ac:dyDescent="0.25">
      <c r="A76" s="20" t="str">
        <f>Data!C76</f>
        <v>Granny_Smith</v>
      </c>
      <c r="B76" s="16">
        <f>SQRT(SUMXMY2(Data!$CE3:$DB3,Data!$CE76:$DB76))</f>
        <v>6.2893279974027614</v>
      </c>
      <c r="C76" s="16">
        <f>SQRT(SUMXMY2(Data!$CE76:$DB76,Data!$CE$4:$DB$4))</f>
        <v>4.2271590745209444</v>
      </c>
      <c r="D76" s="16">
        <f>SQRT(SUMXMY2(Data!$CE76:$DB76,Data!$CE$5:$DB$5))</f>
        <v>3.4878966103427755</v>
      </c>
      <c r="E76" s="16">
        <f>SQRT(SUMXMY2(Data!$CE76:$DB76,Data!$CE$6:$DB$6))</f>
        <v>6.5097367456508017</v>
      </c>
      <c r="F76" s="16">
        <f>SQRT(SUMXMY2(Data!$CE76:$DB76,Data!$CE$7:$DB$7))</f>
        <v>6.448189005226844</v>
      </c>
      <c r="G76" s="16">
        <f>SQRT(SUMXMY2(Data!$CE76:$DB76,Data!$CE$8:$DB$8))</f>
        <v>6.4623389919883722</v>
      </c>
      <c r="H76" s="16">
        <f>SQRT(SUMXMY2(Data!$CE76:$DB76,Data!$CE$9:$DB$9))</f>
        <v>4.6900078913806125</v>
      </c>
      <c r="I76" s="16">
        <f>SQRT(SUMXMY2(Data!$CE76:$DB76,Data!$CE$10:$DB$10))</f>
        <v>3.682157073536295</v>
      </c>
      <c r="J76" s="16">
        <f>SQRT(SUMXMY2(Data!$CE76:$DB76,Data!$CE$11:$DB$11))</f>
        <v>5.3512694437742079</v>
      </c>
      <c r="K76" s="16">
        <f>SQRT(SUMXMY2(Data!$CE76:$DB76,Data!$CE$12:$DB$12))</f>
        <v>4.2008269165606338</v>
      </c>
      <c r="L76" s="16">
        <f>SQRT(SUMXMY2(Data!$CE76:$DB76,Data!$CE$13:$DB$13))</f>
        <v>7.0011608524967963</v>
      </c>
      <c r="M76" s="16">
        <f>SQRT(SUMXMY2(Data!$CE76:$DB76,Data!$CE$14:$DB$14))</f>
        <v>5.2821853062690662</v>
      </c>
      <c r="N76" s="16">
        <f>SQRT(SUMXMY2(Data!$CE76:$DB76,Data!$CE$15:$DB$15))</f>
        <v>6.0502702125469083</v>
      </c>
      <c r="O76" s="16">
        <f>SQRT(SUMXMY2(Data!$CE76:$DB76,Data!$CE$16:$DB$16))</f>
        <v>4.7578839282257404</v>
      </c>
      <c r="P76" s="16">
        <f>SQRT(SUMXMY2(Data!$CE76:$DB76,Data!$CE$17:$DB$17))</f>
        <v>4.5296712587294419</v>
      </c>
      <c r="Q76" s="16">
        <f>SQRT(SUMXMY2(Data!$CE76:$DB76,Data!$CE$18:$DB$18))</f>
        <v>7.2607168440086429</v>
      </c>
      <c r="R76" s="16">
        <f>SQRT(SUMXMY2(Data!$CE76:$DB76,Data!$CE$19:$DB$19))</f>
        <v>7.3696205236967023</v>
      </c>
      <c r="S76" s="16">
        <f>SQRT(SUMXMY2(Data!$CE76:$DB76,Data!$CE$20:$DB$20))</f>
        <v>5.9166912759786054</v>
      </c>
      <c r="T76" s="16">
        <f>SQRT(SUMXMY2(Data!$CE76:$DB76,Data!$CE$21:$DB$21))</f>
        <v>6.8547783156956159</v>
      </c>
      <c r="U76" s="16">
        <f>SQRT(SUMXMY2(Data!$CE76:$DB76,Data!$CE$22:$DB$22))</f>
        <v>6.5445787865905771</v>
      </c>
      <c r="V76" s="16">
        <f>SQRT(SUMXMY2(Data!$CE76:$DB76,Data!$CE$23:$DB$23))</f>
        <v>7.0534684662798091</v>
      </c>
      <c r="W76" s="16">
        <f>SQRT(SUMXMY2(Data!$CE76:$DB76,Data!$CE$24:$DB$24))</f>
        <v>8.6983685104760493</v>
      </c>
      <c r="X76" s="16">
        <f>SQRT(SUMXMY2(Data!$CE76:$DB76,Data!$CE$25:$DB$25))</f>
        <v>8.0140519066545473</v>
      </c>
      <c r="Y76" s="16">
        <f>SQRT(SUMXMY2(Data!$CE76:$DB76,Data!$CE$26:$DB$26))</f>
        <v>6.439929981021618</v>
      </c>
      <c r="Z76" s="16">
        <f>SQRT(SUMXMY2(Data!$CE76:$DB76,Data!$CE$27:$DB$27))</f>
        <v>5.8353637521753079</v>
      </c>
      <c r="AA76" s="16">
        <f>SQRT(SUMXMY2(Data!$CE76:$DB76,Data!$CE$28:$DB$28))</f>
        <v>4.7691348866857712</v>
      </c>
      <c r="AB76" s="16">
        <f>SQRT(SUMXMY2(Data!$CE76:$DB76,Data!$CE$29:$DB$29))</f>
        <v>2.7890994395524027</v>
      </c>
      <c r="AC76" s="16">
        <f>SQRT(SUMXMY2(Data!$CE76:$DB76,Data!$CE$30:$DB$30))</f>
        <v>3.7597190647375704</v>
      </c>
      <c r="AD76" s="16">
        <f>SQRT(SUMXMY2(Data!$CE76:$DB76,Data!$CE$31:$DB$31))</f>
        <v>7.7011087690867086</v>
      </c>
      <c r="AE76" s="16">
        <f>SQRT(SUMXMY2(Data!$CE76:$DB76,Data!$CE$32:$DB$32))</f>
        <v>5.9664794394251253</v>
      </c>
      <c r="AF76" s="16">
        <f>SQRT(SUMXMY2(Data!$CE76:$DB76,Data!$CE$33:$DB$33))</f>
        <v>7.2925447361675388</v>
      </c>
      <c r="AG76" s="16">
        <f>SQRT(SUMXMY2(Data!$CE76:$DB76,Data!$CE$34:$DB$34))</f>
        <v>8.1240079182526799</v>
      </c>
      <c r="AH76" s="16">
        <f>SQRT(SUMXMY2(Data!$CE76:$DB76,Data!$CE$35:$DB$35))</f>
        <v>6.1526429541440075</v>
      </c>
      <c r="AI76" s="16">
        <f>SQRT(SUMXMY2(Data!$CE76:$DB76,Data!$CE$36:$DB$36))</f>
        <v>6.906817364898723</v>
      </c>
      <c r="AJ76" s="16">
        <f>SQRT(SUMXMY2(Data!$CE76:$DB76,Data!$CE$37:$DB$37))</f>
        <v>7.8113625274968932</v>
      </c>
      <c r="AK76" s="16">
        <f>SQRT(SUMXMY2(Data!$CE76:$DB76,Data!$CE$38:$DB$38))</f>
        <v>5.38019314484555</v>
      </c>
      <c r="AL76" s="16">
        <f>SQRT(SUMXMY2(Data!$CE76:$DB76,Data!$CE$39:$DB$39))</f>
        <v>6.3730732123735239</v>
      </c>
      <c r="AM76" s="16">
        <f>SQRT(SUMXMY2(Data!$CE76:$DB76,Data!$CE$40:$DB$40))</f>
        <v>5.708871253487616</v>
      </c>
      <c r="AN76" s="16">
        <f>SQRT(SUMXMY2(Data!$CE76:$DB76,Data!$CE$41:$DB$41))</f>
        <v>7.4987298718153923</v>
      </c>
      <c r="AO76" s="16">
        <f>SQRT(SUMXMY2(Data!$CE76:$DB76,Data!$CE$42:$DB$42))</f>
        <v>8.1823525555829377</v>
      </c>
      <c r="AP76" s="16">
        <f>SQRT(SUMXMY2(Data!$CE76:$DB76,Data!$CE$43:$DB$43))</f>
        <v>5.3325945899126124</v>
      </c>
      <c r="AQ76" s="16">
        <f>SQRT(SUMXMY2(Data!$CE76:$DB76,Data!$CE$44:$DB$44))</f>
        <v>7.149369972124469</v>
      </c>
      <c r="AR76" s="16">
        <f>SQRT(SUMXMY2(Data!$CE76:$DB76,Data!$CE$45:$DB$45))</f>
        <v>7.8634589504065984</v>
      </c>
      <c r="AS76" s="16">
        <f>SQRT(SUMXMY2(Data!$CE76:$DB76,Data!$CE$46:$DB$46))</f>
        <v>7.913308250865132</v>
      </c>
      <c r="AT76" s="16">
        <f>SQRT(SUMXMY2(Data!$CE76:$DB76,Data!$CE$47:$DB$47))</f>
        <v>6.4585335274503386</v>
      </c>
      <c r="AU76" s="16">
        <f>SQRT(SUMXMY2(Data!$CE76:$DB76,Data!$CE$48:$DB$48))</f>
        <v>6.1275417315361631</v>
      </c>
      <c r="AV76" s="16">
        <f>SQRT(SUMXMY2(Data!$CE76:$DB76,Data!$CE$49:$DB$49))</f>
        <v>6.5368922168352972</v>
      </c>
      <c r="AW76" s="16">
        <f>SQRT(SUMXMY2(Data!$CE76:$DB76,Data!$CE$50:$DB$50))</f>
        <v>7.285295904233827</v>
      </c>
      <c r="AX76" s="16">
        <f>SQRT(SUMXMY2(Data!$CE76:$DB76,Data!$CE$51:$DB$51))</f>
        <v>6.2126062326634166</v>
      </c>
      <c r="AY76" s="16">
        <f>SQRT(SUMXMY2(Data!$CE76:$DB76,Data!$CE$52:$DB$52))</f>
        <v>6.8696228170862081</v>
      </c>
      <c r="AZ76" s="16">
        <f>SQRT(SUMXMY2(Data!$CE76:$DB76,Data!$CE$53:$DB$53))</f>
        <v>2.732864308593236</v>
      </c>
      <c r="BA76" s="16">
        <f>SQRT(SUMXMY2(Data!$CE76:$DB76,Data!$CE$54:$DB$54))</f>
        <v>2.0238739648298876</v>
      </c>
      <c r="BB76" s="16">
        <f>SQRT(SUMXMY2(Data!$CE76:$DB76,Data!$CE$55:$DB$55))</f>
        <v>2.8120206054115338</v>
      </c>
      <c r="BC76" s="16">
        <f>SQRT(SUMXMY2(Data!$CE76:$DB76,Data!$CE$56:$DB$56))</f>
        <v>2.8998395318747145</v>
      </c>
      <c r="BD76" s="16">
        <f>SQRT(SUMXMY2(Data!$CE76:$DB76,Data!$CE$57:$DB$57))</f>
        <v>4.2675469282653467</v>
      </c>
      <c r="BE76" s="16">
        <f>SQRT(SUMXMY2(Data!$CE76:$DB76,Data!$CE$58:$DB$58))</f>
        <v>6.0135276205374657</v>
      </c>
      <c r="BF76" s="16">
        <f>SQRT(SUMXMY2(Data!$CE76:$DB76,Data!$CE$59:$DB$59))</f>
        <v>6.6668036902028991</v>
      </c>
      <c r="BG76" s="16">
        <f>SQRT(SUMXMY2(Data!$CE76:$DB76,Data!$CE$60:$DB$60))</f>
        <v>5.4510015161830694</v>
      </c>
      <c r="BH76" s="16">
        <f>SQRT(SUMXMY2(Data!$CE76:$DB76,Data!$CE$61:$DB$61))</f>
        <v>4.6113182025371096</v>
      </c>
      <c r="BI76" s="16">
        <f>SQRT(SUMXMY2(Data!$CE76:$DB76,Data!$CE$62:$DB$62))</f>
        <v>10.190851150249239</v>
      </c>
      <c r="BJ76" s="16">
        <f>SQRT(SUMXMY2(Data!$CE76:$DB76,Data!$CE$63:$DB$63))</f>
        <v>6.8412086165015964</v>
      </c>
      <c r="BK76" s="16">
        <f>SQRT(SUMXMY2(Data!$CE76:$DB76,Data!$CE$64:$DB$64))</f>
        <v>7.2169535583639517</v>
      </c>
      <c r="BL76" s="16">
        <f>SQRT(SUMXMY2(Data!$CE76:$DB76,Data!$CE$65:$DB$65))</f>
        <v>5.3575717125231224</v>
      </c>
      <c r="BM76" s="16">
        <f>SQRT(SUMXMY2(Data!$CE76:$DB76,Data!$CE$66:$DB$66))</f>
        <v>4.2506007062985889</v>
      </c>
      <c r="BN76" s="16">
        <f>SQRT(SUMXMY2(Data!$CE76:$DB76,Data!$CE$67:$DB$67))</f>
        <v>4.8575400214183713</v>
      </c>
      <c r="BO76" s="16">
        <f>SQRT(SUMXMY2(Data!$CE76:$DB76,Data!$CE$68:$DB$68))</f>
        <v>6.5121597334997947</v>
      </c>
      <c r="BP76" s="16">
        <f>SQRT(SUMXMY2(Data!$CE76:$DB76,Data!$CE$69:$DB$69))</f>
        <v>7.1077241739463144</v>
      </c>
      <c r="BQ76" s="16">
        <f>SQRT(SUMXMY2(Data!$CE76:$DB76,Data!$CE$70:$DB$70))</f>
        <v>7.2846525723523996</v>
      </c>
      <c r="BR76" s="16">
        <f>SQRT(SUMXMY2(Data!$CE76:$DB76,Data!$CE$71:$DB$71))</f>
        <v>7.7601848768328052</v>
      </c>
      <c r="BS76" s="16">
        <f>SQRT(SUMXMY2(Data!$CE76:$DB76,Data!$CE$72:$DB$72))</f>
        <v>6.9424464247974669</v>
      </c>
      <c r="BT76" s="16">
        <f>SQRT(SUMXMY2(Data!$CE76:$DB76,Data!$CE$73:$DB$73))</f>
        <v>6.7354260984677969</v>
      </c>
      <c r="BU76" s="16">
        <f>SQRT(SUMXMY2(Data!$CE76:$DB76,Data!$CE$74:$DB$74))</f>
        <v>7.953439938090388</v>
      </c>
      <c r="BV76" s="16">
        <f>SQRT(SUMXMY2(Data!$CE76:$DB76,Data!$CE$75:$DB$75))</f>
        <v>4.4981684098600141</v>
      </c>
      <c r="BW76" s="16">
        <f>SQRT(SUMXMY2(Data!$CE76:$DB76,Data!$CE$76:$DB$76))</f>
        <v>0</v>
      </c>
      <c r="BX76" s="16">
        <f>SQRT(SUMXMY2(Data!$CE76:$DB76,Data!$CE$77:$DB$77))</f>
        <v>6.4785337688523361</v>
      </c>
      <c r="BY76" s="16">
        <f>SQRT(SUMXMY2(Data!$CE76:$DB76,Data!$CE$78:$DB$78))</f>
        <v>7.3786910921119118</v>
      </c>
      <c r="BZ76" s="16">
        <f>SQRT(SUMXMY2(Data!$CE76:$DB76,Data!$CE$79:$DB$79))</f>
        <v>4.0943420144579745</v>
      </c>
      <c r="CA76" s="16">
        <f>SQRT(SUMXMY2(Data!$CE76:$DB76,Data!$CE$80:$DB$80))</f>
        <v>8.990922453088336</v>
      </c>
      <c r="CB76" s="16">
        <f>SQRT(SUMXMY2(Data!$CE76:$DB76,Data!$CE$81:$DB$81))</f>
        <v>7.2722074281581008</v>
      </c>
    </row>
    <row r="77" spans="1:80" x14ac:dyDescent="0.25">
      <c r="A77" s="20" t="str">
        <f>Data!C77</f>
        <v>Lancefield1</v>
      </c>
      <c r="B77" s="16">
        <f>SQRT(SUMXMY2(Data!$CE3:$DB3,Data!$CE77:$DB77))</f>
        <v>6.80534348404941</v>
      </c>
      <c r="C77" s="16">
        <f>SQRT(SUMXMY2(Data!$CE77:$DB77,Data!$CE$4:$DB$4))</f>
        <v>5.1458010820501796</v>
      </c>
      <c r="D77" s="16">
        <f>SQRT(SUMXMY2(Data!$CE77:$DB77,Data!$CE$5:$DB$5))</f>
        <v>7.0257911816420524</v>
      </c>
      <c r="E77" s="16">
        <f>SQRT(SUMXMY2(Data!$CE77:$DB77,Data!$CE$6:$DB$6))</f>
        <v>7.7354986355239506</v>
      </c>
      <c r="F77" s="16">
        <f>SQRT(SUMXMY2(Data!$CE77:$DB77,Data!$CE$7:$DB$7))</f>
        <v>4.4389881574401455</v>
      </c>
      <c r="G77" s="16">
        <f>SQRT(SUMXMY2(Data!$CE77:$DB77,Data!$CE$8:$DB$8))</f>
        <v>4.2505793572899453</v>
      </c>
      <c r="H77" s="16">
        <f>SQRT(SUMXMY2(Data!$CE77:$DB77,Data!$CE$9:$DB$9))</f>
        <v>7.9472204758943921</v>
      </c>
      <c r="I77" s="16">
        <f>SQRT(SUMXMY2(Data!$CE77:$DB77,Data!$CE$10:$DB$10))</f>
        <v>6.8489401620776738</v>
      </c>
      <c r="J77" s="16">
        <f>SQRT(SUMXMY2(Data!$CE77:$DB77,Data!$CE$11:$DB$11))</f>
        <v>6.6880986424987627</v>
      </c>
      <c r="K77" s="16">
        <f>SQRT(SUMXMY2(Data!$CE77:$DB77,Data!$CE$12:$DB$12))</f>
        <v>5.9149041527462778</v>
      </c>
      <c r="L77" s="16">
        <f>SQRT(SUMXMY2(Data!$CE77:$DB77,Data!$CE$13:$DB$13))</f>
        <v>7.9130964568988569</v>
      </c>
      <c r="M77" s="16">
        <f>SQRT(SUMXMY2(Data!$CE77:$DB77,Data!$CE$14:$DB$14))</f>
        <v>7.2939203283929679</v>
      </c>
      <c r="N77" s="16">
        <f>SQRT(SUMXMY2(Data!$CE77:$DB77,Data!$CE$15:$DB$15))</f>
        <v>7.1380820822784594</v>
      </c>
      <c r="O77" s="16">
        <f>SQRT(SUMXMY2(Data!$CE77:$DB77,Data!$CE$16:$DB$16))</f>
        <v>6.2862070393696836</v>
      </c>
      <c r="P77" s="16">
        <f>SQRT(SUMXMY2(Data!$CE77:$DB77,Data!$CE$17:$DB$17))</f>
        <v>5.6757069512227964</v>
      </c>
      <c r="Q77" s="16">
        <f>SQRT(SUMXMY2(Data!$CE77:$DB77,Data!$CE$18:$DB$18))</f>
        <v>3.8705865181996617</v>
      </c>
      <c r="R77" s="16">
        <f>SQRT(SUMXMY2(Data!$CE77:$DB77,Data!$CE$19:$DB$19))</f>
        <v>5.605201652705011</v>
      </c>
      <c r="S77" s="16">
        <f>SQRT(SUMXMY2(Data!$CE77:$DB77,Data!$CE$20:$DB$20))</f>
        <v>4.7135515932988454</v>
      </c>
      <c r="T77" s="16">
        <f>SQRT(SUMXMY2(Data!$CE77:$DB77,Data!$CE$21:$DB$21))</f>
        <v>5.4291984415404251</v>
      </c>
      <c r="U77" s="16">
        <f>SQRT(SUMXMY2(Data!$CE77:$DB77,Data!$CE$22:$DB$22))</f>
        <v>6.6237510799260262</v>
      </c>
      <c r="V77" s="16">
        <f>SQRT(SUMXMY2(Data!$CE77:$DB77,Data!$CE$23:$DB$23))</f>
        <v>6.4382687716899145</v>
      </c>
      <c r="W77" s="16">
        <f>SQRT(SUMXMY2(Data!$CE77:$DB77,Data!$CE$24:$DB$24))</f>
        <v>5.2275389809555044</v>
      </c>
      <c r="X77" s="16">
        <f>SQRT(SUMXMY2(Data!$CE77:$DB77,Data!$CE$25:$DB$25))</f>
        <v>7.2824721242268851</v>
      </c>
      <c r="Y77" s="16">
        <f>SQRT(SUMXMY2(Data!$CE77:$DB77,Data!$CE$26:$DB$26))</f>
        <v>4.4048938654519949</v>
      </c>
      <c r="Z77" s="16">
        <f>SQRT(SUMXMY2(Data!$CE77:$DB77,Data!$CE$27:$DB$27))</f>
        <v>4.4250077124457139</v>
      </c>
      <c r="AA77" s="16">
        <f>SQRT(SUMXMY2(Data!$CE77:$DB77,Data!$CE$28:$DB$28))</f>
        <v>5.776026589582469</v>
      </c>
      <c r="AB77" s="16">
        <f>SQRT(SUMXMY2(Data!$CE77:$DB77,Data!$CE$29:$DB$29))</f>
        <v>6.2186384531427104</v>
      </c>
      <c r="AC77" s="16">
        <f>SQRT(SUMXMY2(Data!$CE77:$DB77,Data!$CE$30:$DB$30))</f>
        <v>6.6204693460086146</v>
      </c>
      <c r="AD77" s="16">
        <f>SQRT(SUMXMY2(Data!$CE77:$DB77,Data!$CE$31:$DB$31))</f>
        <v>4.786338852716578</v>
      </c>
      <c r="AE77" s="16">
        <f>SQRT(SUMXMY2(Data!$CE77:$DB77,Data!$CE$32:$DB$32))</f>
        <v>5.3723506322258769</v>
      </c>
      <c r="AF77" s="16">
        <f>SQRT(SUMXMY2(Data!$CE77:$DB77,Data!$CE$33:$DB$33))</f>
        <v>5.0873273397189536</v>
      </c>
      <c r="AG77" s="16">
        <f>SQRT(SUMXMY2(Data!$CE77:$DB77,Data!$CE$34:$DB$34))</f>
        <v>4.1071454318406326</v>
      </c>
      <c r="AH77" s="16">
        <f>SQRT(SUMXMY2(Data!$CE77:$DB77,Data!$CE$35:$DB$35))</f>
        <v>4.0157276062667675</v>
      </c>
      <c r="AI77" s="16">
        <f>SQRT(SUMXMY2(Data!$CE77:$DB77,Data!$CE$36:$DB$36))</f>
        <v>4.9869637400204549</v>
      </c>
      <c r="AJ77" s="16">
        <f>SQRT(SUMXMY2(Data!$CE77:$DB77,Data!$CE$37:$DB$37))</f>
        <v>4.3463387216483378</v>
      </c>
      <c r="AK77" s="16">
        <f>SQRT(SUMXMY2(Data!$CE77:$DB77,Data!$CE$38:$DB$38))</f>
        <v>6.1172622542892885</v>
      </c>
      <c r="AL77" s="16">
        <f>SQRT(SUMXMY2(Data!$CE77:$DB77,Data!$CE$39:$DB$39))</f>
        <v>6.2076180200551256</v>
      </c>
      <c r="AM77" s="16">
        <f>SQRT(SUMXMY2(Data!$CE77:$DB77,Data!$CE$40:$DB$40))</f>
        <v>7.0102315007701703</v>
      </c>
      <c r="AN77" s="16">
        <f>SQRT(SUMXMY2(Data!$CE77:$DB77,Data!$CE$41:$DB$41))</f>
        <v>6.4780128452083545</v>
      </c>
      <c r="AO77" s="16">
        <f>SQRT(SUMXMY2(Data!$CE77:$DB77,Data!$CE$42:$DB$42))</f>
        <v>5.4853938129451647</v>
      </c>
      <c r="AP77" s="16">
        <f>SQRT(SUMXMY2(Data!$CE77:$DB77,Data!$CE$43:$DB$43))</f>
        <v>6.290096272787026</v>
      </c>
      <c r="AQ77" s="16">
        <f>SQRT(SUMXMY2(Data!$CE77:$DB77,Data!$CE$44:$DB$44))</f>
        <v>6.8407900807892279</v>
      </c>
      <c r="AR77" s="16">
        <f>SQRT(SUMXMY2(Data!$CE77:$DB77,Data!$CE$45:$DB$45))</f>
        <v>3.6015525378264504</v>
      </c>
      <c r="AS77" s="16">
        <f>SQRT(SUMXMY2(Data!$CE77:$DB77,Data!$CE$46:$DB$46))</f>
        <v>3.5539009684280138</v>
      </c>
      <c r="AT77" s="16">
        <f>SQRT(SUMXMY2(Data!$CE77:$DB77,Data!$CE$47:$DB$47))</f>
        <v>4.4617434617261118</v>
      </c>
      <c r="AU77" s="16">
        <f>SQRT(SUMXMY2(Data!$CE77:$DB77,Data!$CE$48:$DB$48))</f>
        <v>5.6486820541077192</v>
      </c>
      <c r="AV77" s="16">
        <f>SQRT(SUMXMY2(Data!$CE77:$DB77,Data!$CE$49:$DB$49))</f>
        <v>4.261989060729201</v>
      </c>
      <c r="AW77" s="16">
        <f>SQRT(SUMXMY2(Data!$CE77:$DB77,Data!$CE$50:$DB$50))</f>
        <v>5.3551305348595131</v>
      </c>
      <c r="AX77" s="16">
        <f>SQRT(SUMXMY2(Data!$CE77:$DB77,Data!$CE$51:$DB$51))</f>
        <v>6.6598127489918699</v>
      </c>
      <c r="AY77" s="16">
        <f>SQRT(SUMXMY2(Data!$CE77:$DB77,Data!$CE$52:$DB$52))</f>
        <v>6.3573817875268634</v>
      </c>
      <c r="AZ77" s="16">
        <f>SQRT(SUMXMY2(Data!$CE77:$DB77,Data!$CE$53:$DB$53))</f>
        <v>5.1360130052454211</v>
      </c>
      <c r="BA77" s="16">
        <f>SQRT(SUMXMY2(Data!$CE77:$DB77,Data!$CE$54:$DB$54))</f>
        <v>5.481774833374863</v>
      </c>
      <c r="BB77" s="16">
        <f>SQRT(SUMXMY2(Data!$CE77:$DB77,Data!$CE$55:$DB$55))</f>
        <v>7.2880387847630992</v>
      </c>
      <c r="BC77" s="16">
        <f>SQRT(SUMXMY2(Data!$CE77:$DB77,Data!$CE$56:$DB$56))</f>
        <v>7.1010154167239126</v>
      </c>
      <c r="BD77" s="16">
        <f>SQRT(SUMXMY2(Data!$CE77:$DB77,Data!$CE$57:$DB$57))</f>
        <v>5.9905845709443657</v>
      </c>
      <c r="BE77" s="16">
        <f>SQRT(SUMXMY2(Data!$CE77:$DB77,Data!$CE$58:$DB$58))</f>
        <v>7.6618669924258045</v>
      </c>
      <c r="BF77" s="16">
        <f>SQRT(SUMXMY2(Data!$CE77:$DB77,Data!$CE$59:$DB$59))</f>
        <v>7.5269400721775455</v>
      </c>
      <c r="BG77" s="16">
        <f>SQRT(SUMXMY2(Data!$CE77:$DB77,Data!$CE$60:$DB$60))</f>
        <v>7.2489025436674268</v>
      </c>
      <c r="BH77" s="16">
        <f>SQRT(SUMXMY2(Data!$CE77:$DB77,Data!$CE$61:$DB$61))</f>
        <v>6.0567884959470586</v>
      </c>
      <c r="BI77" s="16">
        <f>SQRT(SUMXMY2(Data!$CE77:$DB77,Data!$CE$62:$DB$62))</f>
        <v>6.1384445988164718</v>
      </c>
      <c r="BJ77" s="16">
        <f>SQRT(SUMXMY2(Data!$CE77:$DB77,Data!$CE$63:$DB$63))</f>
        <v>3.7746186400340722</v>
      </c>
      <c r="BK77" s="16">
        <f>SQRT(SUMXMY2(Data!$CE77:$DB77,Data!$CE$64:$DB$64))</f>
        <v>7.5133442083421347</v>
      </c>
      <c r="BL77" s="16">
        <f>SQRT(SUMXMY2(Data!$CE77:$DB77,Data!$CE$65:$DB$65))</f>
        <v>5.4007444403353055</v>
      </c>
      <c r="BM77" s="16">
        <f>SQRT(SUMXMY2(Data!$CE77:$DB77,Data!$CE$66:$DB$66))</f>
        <v>5.183313059238329</v>
      </c>
      <c r="BN77" s="16">
        <f>SQRT(SUMXMY2(Data!$CE77:$DB77,Data!$CE$67:$DB$67))</f>
        <v>4.0359654940796563</v>
      </c>
      <c r="BO77" s="16">
        <f>SQRT(SUMXMY2(Data!$CE77:$DB77,Data!$CE$68:$DB$68))</f>
        <v>7.6098482977140147</v>
      </c>
      <c r="BP77" s="16">
        <f>SQRT(SUMXMY2(Data!$CE77:$DB77,Data!$CE$69:$DB$69))</f>
        <v>5.6221745613436793</v>
      </c>
      <c r="BQ77" s="16">
        <f>SQRT(SUMXMY2(Data!$CE77:$DB77,Data!$CE$70:$DB$70))</f>
        <v>4.9401085672200757</v>
      </c>
      <c r="BR77" s="16">
        <f>SQRT(SUMXMY2(Data!$CE77:$DB77,Data!$CE$71:$DB$71))</f>
        <v>6.1739206484759759</v>
      </c>
      <c r="BS77" s="16">
        <f>SQRT(SUMXMY2(Data!$CE77:$DB77,Data!$CE$72:$DB$72))</f>
        <v>5.1880436883900147</v>
      </c>
      <c r="BT77" s="16">
        <f>SQRT(SUMXMY2(Data!$CE77:$DB77,Data!$CE$73:$DB$73))</f>
        <v>6.9246966134359225</v>
      </c>
      <c r="BU77" s="16">
        <f>SQRT(SUMXMY2(Data!$CE77:$DB77,Data!$CE$74:$DB$74))</f>
        <v>5.0352272935541462</v>
      </c>
      <c r="BV77" s="16">
        <f>SQRT(SUMXMY2(Data!$CE77:$DB77,Data!$CE$75:$DB$75))</f>
        <v>6.1937635623833334</v>
      </c>
      <c r="BW77" s="16">
        <f>SQRT(SUMXMY2(Data!$CE77:$DB77,Data!$CE$76:$DB$76))</f>
        <v>6.4785337688523361</v>
      </c>
      <c r="BX77" s="16">
        <f>SQRT(SUMXMY2(Data!$CE77:$DB77,Data!$CE$77:$DB$77))</f>
        <v>0</v>
      </c>
      <c r="BY77" s="16">
        <f>SQRT(SUMXMY2(Data!$CE77:$DB77,Data!$CE$78:$DB$78))</f>
        <v>4.9533385567925308</v>
      </c>
      <c r="BZ77" s="16">
        <f>SQRT(SUMXMY2(Data!$CE77:$DB77,Data!$CE$79:$DB$79))</f>
        <v>6.0090421243253944</v>
      </c>
      <c r="CA77" s="16">
        <f>SQRT(SUMXMY2(Data!$CE77:$DB77,Data!$CE$80:$DB$80))</f>
        <v>4.3686360905010178</v>
      </c>
      <c r="CB77" s="16">
        <f>SQRT(SUMXMY2(Data!$CE77:$DB77,Data!$CE$81:$DB$81))</f>
        <v>5.0817910383922058</v>
      </c>
    </row>
    <row r="78" spans="1:80" x14ac:dyDescent="0.25">
      <c r="A78" s="20" t="str">
        <f>Data!C78</f>
        <v>Lancefield2</v>
      </c>
      <c r="B78" s="16">
        <f>SQRT(SUMXMY2(Data!$CE3:$DB3,Data!$CE78:$DB78))</f>
        <v>5.2451459854280182</v>
      </c>
      <c r="C78" s="16">
        <f>SQRT(SUMXMY2(Data!$CE78:$DB78,Data!$CE$4:$DB$4))</f>
        <v>5.8349457278492531</v>
      </c>
      <c r="D78" s="16">
        <f>SQRT(SUMXMY2(Data!$CE78:$DB78,Data!$CE$5:$DB$5))</f>
        <v>7.1833765477979563</v>
      </c>
      <c r="E78" s="16">
        <f>SQRT(SUMXMY2(Data!$CE78:$DB78,Data!$CE$6:$DB$6))</f>
        <v>6.6102606678888147</v>
      </c>
      <c r="F78" s="16">
        <f>SQRT(SUMXMY2(Data!$CE78:$DB78,Data!$CE$7:$DB$7))</f>
        <v>4.7256705355111439</v>
      </c>
      <c r="G78" s="16">
        <f>SQRT(SUMXMY2(Data!$CE78:$DB78,Data!$CE$8:$DB$8))</f>
        <v>3.8689100848771525</v>
      </c>
      <c r="H78" s="16">
        <f>SQRT(SUMXMY2(Data!$CE78:$DB78,Data!$CE$9:$DB$9))</f>
        <v>8.1298538262319369</v>
      </c>
      <c r="I78" s="16">
        <f>SQRT(SUMXMY2(Data!$CE78:$DB78,Data!$CE$10:$DB$10))</f>
        <v>7.4121552465437235</v>
      </c>
      <c r="J78" s="16">
        <f>SQRT(SUMXMY2(Data!$CE78:$DB78,Data!$CE$11:$DB$11))</f>
        <v>5.8428923638313934</v>
      </c>
      <c r="K78" s="16">
        <f>SQRT(SUMXMY2(Data!$CE78:$DB78,Data!$CE$12:$DB$12))</f>
        <v>6.1318244576061156</v>
      </c>
      <c r="L78" s="16">
        <f>SQRT(SUMXMY2(Data!$CE78:$DB78,Data!$CE$13:$DB$13))</f>
        <v>6.8072021870934476</v>
      </c>
      <c r="M78" s="16">
        <f>SQRT(SUMXMY2(Data!$CE78:$DB78,Data!$CE$14:$DB$14))</f>
        <v>6.2310007256778466</v>
      </c>
      <c r="N78" s="16">
        <f>SQRT(SUMXMY2(Data!$CE78:$DB78,Data!$CE$15:$DB$15))</f>
        <v>5.787788834419004</v>
      </c>
      <c r="O78" s="16">
        <f>SQRT(SUMXMY2(Data!$CE78:$DB78,Data!$CE$16:$DB$16))</f>
        <v>6.8292194648398619</v>
      </c>
      <c r="P78" s="16">
        <f>SQRT(SUMXMY2(Data!$CE78:$DB78,Data!$CE$17:$DB$17))</f>
        <v>6.5525651405154779</v>
      </c>
      <c r="Q78" s="16">
        <f>SQRT(SUMXMY2(Data!$CE78:$DB78,Data!$CE$18:$DB$18))</f>
        <v>4.5818005872924514</v>
      </c>
      <c r="R78" s="16">
        <f>SQRT(SUMXMY2(Data!$CE78:$DB78,Data!$CE$19:$DB$19))</f>
        <v>3.6791435041792901</v>
      </c>
      <c r="S78" s="16">
        <f>SQRT(SUMXMY2(Data!$CE78:$DB78,Data!$CE$20:$DB$20))</f>
        <v>5.1934302439779358</v>
      </c>
      <c r="T78" s="16">
        <f>SQRT(SUMXMY2(Data!$CE78:$DB78,Data!$CE$21:$DB$21))</f>
        <v>4.2840597782247603</v>
      </c>
      <c r="U78" s="16">
        <f>SQRT(SUMXMY2(Data!$CE78:$DB78,Data!$CE$22:$DB$22))</f>
        <v>5.4653731673686545</v>
      </c>
      <c r="V78" s="16">
        <f>SQRT(SUMXMY2(Data!$CE78:$DB78,Data!$CE$23:$DB$23))</f>
        <v>5.509675986990195</v>
      </c>
      <c r="W78" s="16">
        <f>SQRT(SUMXMY2(Data!$CE78:$DB78,Data!$CE$24:$DB$24))</f>
        <v>6.2023539389936788</v>
      </c>
      <c r="X78" s="16">
        <f>SQRT(SUMXMY2(Data!$CE78:$DB78,Data!$CE$25:$DB$25))</f>
        <v>5.7932405109462088</v>
      </c>
      <c r="Y78" s="16">
        <f>SQRT(SUMXMY2(Data!$CE78:$DB78,Data!$CE$26:$DB$26))</f>
        <v>5.2555024958914442</v>
      </c>
      <c r="Z78" s="16">
        <f>SQRT(SUMXMY2(Data!$CE78:$DB78,Data!$CE$27:$DB$27))</f>
        <v>6.3684391262578588</v>
      </c>
      <c r="AA78" s="16">
        <f>SQRT(SUMXMY2(Data!$CE78:$DB78,Data!$CE$28:$DB$28))</f>
        <v>6.1409438442307236</v>
      </c>
      <c r="AB78" s="16">
        <f>SQRT(SUMXMY2(Data!$CE78:$DB78,Data!$CE$29:$DB$29))</f>
        <v>7.191549547825498</v>
      </c>
      <c r="AC78" s="16">
        <f>SQRT(SUMXMY2(Data!$CE78:$DB78,Data!$CE$30:$DB$30))</f>
        <v>6.9918363200526183</v>
      </c>
      <c r="AD78" s="16">
        <f>SQRT(SUMXMY2(Data!$CE78:$DB78,Data!$CE$31:$DB$31))</f>
        <v>4.209026232925372</v>
      </c>
      <c r="AE78" s="16">
        <f>SQRT(SUMXMY2(Data!$CE78:$DB78,Data!$CE$32:$DB$32))</f>
        <v>5.6271036781518982</v>
      </c>
      <c r="AF78" s="16">
        <f>SQRT(SUMXMY2(Data!$CE78:$DB78,Data!$CE$33:$DB$33))</f>
        <v>3.8011572618767513</v>
      </c>
      <c r="AG78" s="16">
        <f>SQRT(SUMXMY2(Data!$CE78:$DB78,Data!$CE$34:$DB$34))</f>
        <v>5.1374823327021861</v>
      </c>
      <c r="AH78" s="16">
        <f>SQRT(SUMXMY2(Data!$CE78:$DB78,Data!$CE$35:$DB$35))</f>
        <v>5.2569635758066893</v>
      </c>
      <c r="AI78" s="16">
        <f>SQRT(SUMXMY2(Data!$CE78:$DB78,Data!$CE$36:$DB$36))</f>
        <v>5.5586042786242089</v>
      </c>
      <c r="AJ78" s="16">
        <f>SQRT(SUMXMY2(Data!$CE78:$DB78,Data!$CE$37:$DB$37))</f>
        <v>5.6930666456386332</v>
      </c>
      <c r="AK78" s="16">
        <f>SQRT(SUMXMY2(Data!$CE78:$DB78,Data!$CE$38:$DB$38))</f>
        <v>6.2086424533046607</v>
      </c>
      <c r="AL78" s="16">
        <f>SQRT(SUMXMY2(Data!$CE78:$DB78,Data!$CE$39:$DB$39))</f>
        <v>5.8644217003105625</v>
      </c>
      <c r="AM78" s="16">
        <f>SQRT(SUMXMY2(Data!$CE78:$DB78,Data!$CE$40:$DB$40))</f>
        <v>6.1843073962240789</v>
      </c>
      <c r="AN78" s="16">
        <f>SQRT(SUMXMY2(Data!$CE78:$DB78,Data!$CE$41:$DB$41))</f>
        <v>5.8696532365214464</v>
      </c>
      <c r="AO78" s="16">
        <f>SQRT(SUMXMY2(Data!$CE78:$DB78,Data!$CE$42:$DB$42))</f>
        <v>6.5037315556146025</v>
      </c>
      <c r="AP78" s="16">
        <f>SQRT(SUMXMY2(Data!$CE78:$DB78,Data!$CE$43:$DB$43))</f>
        <v>5.6061561859655775</v>
      </c>
      <c r="AQ78" s="16">
        <f>SQRT(SUMXMY2(Data!$CE78:$DB78,Data!$CE$44:$DB$44))</f>
        <v>5.8970499497147806</v>
      </c>
      <c r="AR78" s="16">
        <f>SQRT(SUMXMY2(Data!$CE78:$DB78,Data!$CE$45:$DB$45))</f>
        <v>5.6550406871842807</v>
      </c>
      <c r="AS78" s="16">
        <f>SQRT(SUMXMY2(Data!$CE78:$DB78,Data!$CE$46:$DB$46))</f>
        <v>5.6309618432257551</v>
      </c>
      <c r="AT78" s="16">
        <f>SQRT(SUMXMY2(Data!$CE78:$DB78,Data!$CE$47:$DB$47))</f>
        <v>4.2067406571518271</v>
      </c>
      <c r="AU78" s="16">
        <f>SQRT(SUMXMY2(Data!$CE78:$DB78,Data!$CE$48:$DB$48))</f>
        <v>4.6613686482604226</v>
      </c>
      <c r="AV78" s="16">
        <f>SQRT(SUMXMY2(Data!$CE78:$DB78,Data!$CE$49:$DB$49))</f>
        <v>5.110735965998586</v>
      </c>
      <c r="AW78" s="16">
        <f>SQRT(SUMXMY2(Data!$CE78:$DB78,Data!$CE$50:$DB$50))</f>
        <v>5.2036650793520192</v>
      </c>
      <c r="AX78" s="16">
        <f>SQRT(SUMXMY2(Data!$CE78:$DB78,Data!$CE$51:$DB$51))</f>
        <v>6.0896627729311454</v>
      </c>
      <c r="AY78" s="16">
        <f>SQRT(SUMXMY2(Data!$CE78:$DB78,Data!$CE$52:$DB$52))</f>
        <v>5.2021457608875838</v>
      </c>
      <c r="AZ78" s="16">
        <f>SQRT(SUMXMY2(Data!$CE78:$DB78,Data!$CE$53:$DB$53))</f>
        <v>6.4984522524926467</v>
      </c>
      <c r="BA78" s="16">
        <f>SQRT(SUMXMY2(Data!$CE78:$DB78,Data!$CE$54:$DB$54))</f>
        <v>6.7704960020009004</v>
      </c>
      <c r="BB78" s="16">
        <f>SQRT(SUMXMY2(Data!$CE78:$DB78,Data!$CE$55:$DB$55))</f>
        <v>7.6430438458734988</v>
      </c>
      <c r="BC78" s="16">
        <f>SQRT(SUMXMY2(Data!$CE78:$DB78,Data!$CE$56:$DB$56))</f>
        <v>7.2464077272961029</v>
      </c>
      <c r="BD78" s="16">
        <f>SQRT(SUMXMY2(Data!$CE78:$DB78,Data!$CE$57:$DB$57))</f>
        <v>6.2400309958388025</v>
      </c>
      <c r="BE78" s="16">
        <f>SQRT(SUMXMY2(Data!$CE78:$DB78,Data!$CE$58:$DB$58))</f>
        <v>6.8564098827916222</v>
      </c>
      <c r="BF78" s="16">
        <f>SQRT(SUMXMY2(Data!$CE78:$DB78,Data!$CE$59:$DB$59))</f>
        <v>6.4579278926964987</v>
      </c>
      <c r="BG78" s="16">
        <f>SQRT(SUMXMY2(Data!$CE78:$DB78,Data!$CE$60:$DB$60))</f>
        <v>6.8328049455612687</v>
      </c>
      <c r="BH78" s="16">
        <f>SQRT(SUMXMY2(Data!$CE78:$DB78,Data!$CE$61:$DB$61))</f>
        <v>6.2392874401368799</v>
      </c>
      <c r="BI78" s="16">
        <f>SQRT(SUMXMY2(Data!$CE78:$DB78,Data!$CE$62:$DB$62))</f>
        <v>7.3442201627361987</v>
      </c>
      <c r="BJ78" s="16">
        <f>SQRT(SUMXMY2(Data!$CE78:$DB78,Data!$CE$63:$DB$63))</f>
        <v>5.9126054137336004</v>
      </c>
      <c r="BK78" s="16">
        <f>SQRT(SUMXMY2(Data!$CE78:$DB78,Data!$CE$64:$DB$64))</f>
        <v>5.1178811546295631</v>
      </c>
      <c r="BL78" s="16">
        <f>SQRT(SUMXMY2(Data!$CE78:$DB78,Data!$CE$65:$DB$65))</f>
        <v>5.2591257606433564</v>
      </c>
      <c r="BM78" s="16">
        <f>SQRT(SUMXMY2(Data!$CE78:$DB78,Data!$CE$66:$DB$66))</f>
        <v>5.2988125413827643</v>
      </c>
      <c r="BN78" s="16">
        <f>SQRT(SUMXMY2(Data!$CE78:$DB78,Data!$CE$67:$DB$67))</f>
        <v>5.2195529530772591</v>
      </c>
      <c r="BO78" s="16">
        <f>SQRT(SUMXMY2(Data!$CE78:$DB78,Data!$CE$68:$DB$68))</f>
        <v>7.2495185411813168</v>
      </c>
      <c r="BP78" s="16">
        <f>SQRT(SUMXMY2(Data!$CE78:$DB78,Data!$CE$69:$DB$69))</f>
        <v>5.2337738227319521</v>
      </c>
      <c r="BQ78" s="16">
        <f>SQRT(SUMXMY2(Data!$CE78:$DB78,Data!$CE$70:$DB$70))</f>
        <v>4.337617505497084</v>
      </c>
      <c r="BR78" s="16">
        <f>SQRT(SUMXMY2(Data!$CE78:$DB78,Data!$CE$71:$DB$71))</f>
        <v>4.6235148396893839</v>
      </c>
      <c r="BS78" s="16">
        <f>SQRT(SUMXMY2(Data!$CE78:$DB78,Data!$CE$72:$DB$72))</f>
        <v>4.8977681084012588</v>
      </c>
      <c r="BT78" s="16">
        <f>SQRT(SUMXMY2(Data!$CE78:$DB78,Data!$CE$73:$DB$73))</f>
        <v>6.0683021138567632</v>
      </c>
      <c r="BU78" s="16">
        <f>SQRT(SUMXMY2(Data!$CE78:$DB78,Data!$CE$74:$DB$74))</f>
        <v>3.0209201697115606</v>
      </c>
      <c r="BV78" s="16">
        <f>SQRT(SUMXMY2(Data!$CE78:$DB78,Data!$CE$75:$DB$75))</f>
        <v>6.287448549679743</v>
      </c>
      <c r="BW78" s="16">
        <f>SQRT(SUMXMY2(Data!$CE78:$DB78,Data!$CE$76:$DB$76))</f>
        <v>7.3786910921119118</v>
      </c>
      <c r="BX78" s="16">
        <f>SQRT(SUMXMY2(Data!$CE78:$DB78,Data!$CE$77:$DB$77))</f>
        <v>4.9533385567925308</v>
      </c>
      <c r="BY78" s="16">
        <f>SQRT(SUMXMY2(Data!$CE78:$DB78,Data!$CE$78:$DB$78))</f>
        <v>0</v>
      </c>
      <c r="BZ78" s="16">
        <f>SQRT(SUMXMY2(Data!$CE78:$DB78,Data!$CE$79:$DB$79))</f>
        <v>6.6386472892679302</v>
      </c>
      <c r="CA78" s="16">
        <f>SQRT(SUMXMY2(Data!$CE78:$DB78,Data!$CE$80:$DB$80))</f>
        <v>6.5372992194275161</v>
      </c>
      <c r="CB78" s="16">
        <f>SQRT(SUMXMY2(Data!$CE78:$DB78,Data!$CE$81:$DB$81))</f>
        <v>3.8430354575545147</v>
      </c>
    </row>
    <row r="79" spans="1:80" x14ac:dyDescent="0.25">
      <c r="A79" s="20" t="str">
        <f>Data!C79</f>
        <v>Hunt3</v>
      </c>
      <c r="B79" s="16">
        <f>SQRT(SUMXMY2(Data!$CE3:$DB3,Data!$CE79:$DB79))</f>
        <v>5.9228203977558174</v>
      </c>
      <c r="C79" s="16">
        <f>SQRT(SUMXMY2(Data!$CE79:$DB79,Data!$CE$4:$DB$4))</f>
        <v>4.4040961092905162</v>
      </c>
      <c r="D79" s="16">
        <f>SQRT(SUMXMY2(Data!$CE79:$DB79,Data!$CE$5:$DB$5))</f>
        <v>2.7569126860578943</v>
      </c>
      <c r="E79" s="16">
        <f>SQRT(SUMXMY2(Data!$CE79:$DB79,Data!$CE$6:$DB$6))</f>
        <v>6.2409993871199614</v>
      </c>
      <c r="F79" s="16">
        <f>SQRT(SUMXMY2(Data!$CE79:$DB79,Data!$CE$7:$DB$7))</f>
        <v>6.1841937468322792</v>
      </c>
      <c r="G79" s="16">
        <f>SQRT(SUMXMY2(Data!$CE79:$DB79,Data!$CE$8:$DB$8))</f>
        <v>6.1264880812309288</v>
      </c>
      <c r="H79" s="16">
        <f>SQRT(SUMXMY2(Data!$CE79:$DB79,Data!$CE$9:$DB$9))</f>
        <v>7.2131932082840837</v>
      </c>
      <c r="I79" s="16">
        <f>SQRT(SUMXMY2(Data!$CE79:$DB79,Data!$CE$10:$DB$10))</f>
        <v>4.5586567503649258</v>
      </c>
      <c r="J79" s="16">
        <f>SQRT(SUMXMY2(Data!$CE79:$DB79,Data!$CE$11:$DB$11))</f>
        <v>5.434585932259556</v>
      </c>
      <c r="K79" s="16">
        <f>SQRT(SUMXMY2(Data!$CE79:$DB79,Data!$CE$12:$DB$12))</f>
        <v>5.9154561890254769</v>
      </c>
      <c r="L79" s="16">
        <f>SQRT(SUMXMY2(Data!$CE79:$DB79,Data!$CE$13:$DB$13))</f>
        <v>8.0073227356819157</v>
      </c>
      <c r="M79" s="16">
        <f>SQRT(SUMXMY2(Data!$CE79:$DB79,Data!$CE$14:$DB$14))</f>
        <v>5.5303926435269375</v>
      </c>
      <c r="N79" s="16">
        <f>SQRT(SUMXMY2(Data!$CE79:$DB79,Data!$CE$15:$DB$15))</f>
        <v>6.0504312556917803</v>
      </c>
      <c r="O79" s="16">
        <f>SQRT(SUMXMY2(Data!$CE79:$DB79,Data!$CE$16:$DB$16))</f>
        <v>3.9296715847793404</v>
      </c>
      <c r="P79" s="16">
        <f>SQRT(SUMXMY2(Data!$CE79:$DB79,Data!$CE$17:$DB$17))</f>
        <v>3.6805858715290238</v>
      </c>
      <c r="Q79" s="16">
        <f>SQRT(SUMXMY2(Data!$CE79:$DB79,Data!$CE$18:$DB$18))</f>
        <v>6.8814576504320364</v>
      </c>
      <c r="R79" s="16">
        <f>SQRT(SUMXMY2(Data!$CE79:$DB79,Data!$CE$19:$DB$19))</f>
        <v>6.8319649899356394</v>
      </c>
      <c r="S79" s="16">
        <f>SQRT(SUMXMY2(Data!$CE79:$DB79,Data!$CE$20:$DB$20))</f>
        <v>5.2773549682598659</v>
      </c>
      <c r="T79" s="16">
        <f>SQRT(SUMXMY2(Data!$CE79:$DB79,Data!$CE$21:$DB$21))</f>
        <v>6.2737675622616713</v>
      </c>
      <c r="U79" s="16">
        <f>SQRT(SUMXMY2(Data!$CE79:$DB79,Data!$CE$22:$DB$22))</f>
        <v>6.4664903861523495</v>
      </c>
      <c r="V79" s="16">
        <f>SQRT(SUMXMY2(Data!$CE79:$DB79,Data!$CE$23:$DB$23))</f>
        <v>6.8817235893231068</v>
      </c>
      <c r="W79" s="16">
        <f>SQRT(SUMXMY2(Data!$CE79:$DB79,Data!$CE$24:$DB$24))</f>
        <v>8.7509171263763665</v>
      </c>
      <c r="X79" s="16">
        <f>SQRT(SUMXMY2(Data!$CE79:$DB79,Data!$CE$25:$DB$25))</f>
        <v>7.8159500741252819</v>
      </c>
      <c r="Y79" s="16">
        <f>SQRT(SUMXMY2(Data!$CE79:$DB79,Data!$CE$26:$DB$26))</f>
        <v>5.2828566105848749</v>
      </c>
      <c r="Z79" s="16">
        <f>SQRT(SUMXMY2(Data!$CE79:$DB79,Data!$CE$27:$DB$27))</f>
        <v>4.7594102801614202</v>
      </c>
      <c r="AA79" s="16">
        <f>SQRT(SUMXMY2(Data!$CE79:$DB79,Data!$CE$28:$DB$28))</f>
        <v>4.2854634506618448</v>
      </c>
      <c r="AB79" s="16">
        <f>SQRT(SUMXMY2(Data!$CE79:$DB79,Data!$CE$29:$DB$29))</f>
        <v>4.122323841459937</v>
      </c>
      <c r="AC79" s="16">
        <f>SQRT(SUMXMY2(Data!$CE79:$DB79,Data!$CE$30:$DB$30))</f>
        <v>4.1272373370231925</v>
      </c>
      <c r="AD79" s="16">
        <f>SQRT(SUMXMY2(Data!$CE79:$DB79,Data!$CE$31:$DB$31))</f>
        <v>6.9325251871519677</v>
      </c>
      <c r="AE79" s="16">
        <f>SQRT(SUMXMY2(Data!$CE79:$DB79,Data!$CE$32:$DB$32))</f>
        <v>4.6281919459916496</v>
      </c>
      <c r="AF79" s="16">
        <f>SQRT(SUMXMY2(Data!$CE79:$DB79,Data!$CE$33:$DB$33))</f>
        <v>7.1674674859660312</v>
      </c>
      <c r="AG79" s="16">
        <f>SQRT(SUMXMY2(Data!$CE79:$DB79,Data!$CE$34:$DB$34))</f>
        <v>7.0685301578014617</v>
      </c>
      <c r="AH79" s="16">
        <f>SQRT(SUMXMY2(Data!$CE79:$DB79,Data!$CE$35:$DB$35))</f>
        <v>5.3171364516082926</v>
      </c>
      <c r="AI79" s="16">
        <f>SQRT(SUMXMY2(Data!$CE79:$DB79,Data!$CE$36:$DB$36))</f>
        <v>6.5594316905481076</v>
      </c>
      <c r="AJ79" s="16">
        <f>SQRT(SUMXMY2(Data!$CE79:$DB79,Data!$CE$37:$DB$37))</f>
        <v>6.9191784153572851</v>
      </c>
      <c r="AK79" s="16">
        <f>SQRT(SUMXMY2(Data!$CE79:$DB79,Data!$CE$38:$DB$38))</f>
        <v>5.769365962431527</v>
      </c>
      <c r="AL79" s="16">
        <f>SQRT(SUMXMY2(Data!$CE79:$DB79,Data!$CE$39:$DB$39))</f>
        <v>5.6792030893461005</v>
      </c>
      <c r="AM79" s="16">
        <f>SQRT(SUMXMY2(Data!$CE79:$DB79,Data!$CE$40:$DB$40))</f>
        <v>5.7760015734159618</v>
      </c>
      <c r="AN79" s="16">
        <f>SQRT(SUMXMY2(Data!$CE79:$DB79,Data!$CE$41:$DB$41))</f>
        <v>6.7656347851650809</v>
      </c>
      <c r="AO79" s="16">
        <f>SQRT(SUMXMY2(Data!$CE79:$DB79,Data!$CE$42:$DB$42))</f>
        <v>7.6492837465449695</v>
      </c>
      <c r="AP79" s="16">
        <f>SQRT(SUMXMY2(Data!$CE79:$DB79,Data!$CE$43:$DB$43))</f>
        <v>5.4245768324123613</v>
      </c>
      <c r="AQ79" s="16">
        <f>SQRT(SUMXMY2(Data!$CE79:$DB79,Data!$CE$44:$DB$44))</f>
        <v>6.1818334352132505</v>
      </c>
      <c r="AR79" s="16">
        <f>SQRT(SUMXMY2(Data!$CE79:$DB79,Data!$CE$45:$DB$45))</f>
        <v>6.961856845881619</v>
      </c>
      <c r="AS79" s="16">
        <f>SQRT(SUMXMY2(Data!$CE79:$DB79,Data!$CE$46:$DB$46))</f>
        <v>7.0511923784570723</v>
      </c>
      <c r="AT79" s="16">
        <f>SQRT(SUMXMY2(Data!$CE79:$DB79,Data!$CE$47:$DB$47))</f>
        <v>5.9102954615852186</v>
      </c>
      <c r="AU79" s="16">
        <f>SQRT(SUMXMY2(Data!$CE79:$DB79,Data!$CE$48:$DB$48))</f>
        <v>6.113809727141903</v>
      </c>
      <c r="AV79" s="16">
        <f>SQRT(SUMXMY2(Data!$CE79:$DB79,Data!$CE$49:$DB$49))</f>
        <v>5.5037372886522968</v>
      </c>
      <c r="AW79" s="16">
        <f>SQRT(SUMXMY2(Data!$CE79:$DB79,Data!$CE$50:$DB$50))</f>
        <v>6.5364064188756039</v>
      </c>
      <c r="AX79" s="16">
        <f>SQRT(SUMXMY2(Data!$CE79:$DB79,Data!$CE$51:$DB$51))</f>
        <v>5.4568163365195881</v>
      </c>
      <c r="AY79" s="16">
        <f>SQRT(SUMXMY2(Data!$CE79:$DB79,Data!$CE$52:$DB$52))</f>
        <v>6.2280762224635895</v>
      </c>
      <c r="AZ79" s="16">
        <f>SQRT(SUMXMY2(Data!$CE79:$DB79,Data!$CE$53:$DB$53))</f>
        <v>3.5825886671862537</v>
      </c>
      <c r="BA79" s="16">
        <f>SQRT(SUMXMY2(Data!$CE79:$DB79,Data!$CE$54:$DB$54))</f>
        <v>3.9112567969992025</v>
      </c>
      <c r="BB79" s="16">
        <f>SQRT(SUMXMY2(Data!$CE79:$DB79,Data!$CE$55:$DB$55))</f>
        <v>5.6860048772972176</v>
      </c>
      <c r="BC79" s="16">
        <f>SQRT(SUMXMY2(Data!$CE79:$DB79,Data!$CE$56:$DB$56))</f>
        <v>4.8993969790288032</v>
      </c>
      <c r="BD79" s="16">
        <f>SQRT(SUMXMY2(Data!$CE79:$DB79,Data!$CE$57:$DB$57))</f>
        <v>5.1679697365564419</v>
      </c>
      <c r="BE79" s="16">
        <f>SQRT(SUMXMY2(Data!$CE79:$DB79,Data!$CE$58:$DB$58))</f>
        <v>5.6465466608977888</v>
      </c>
      <c r="BF79" s="16">
        <f>SQRT(SUMXMY2(Data!$CE79:$DB79,Data!$CE$59:$DB$59))</f>
        <v>5.7320765607266102</v>
      </c>
      <c r="BG79" s="16">
        <f>SQRT(SUMXMY2(Data!$CE79:$DB79,Data!$CE$60:$DB$60))</f>
        <v>4.8659967313106147</v>
      </c>
      <c r="BH79" s="16">
        <f>SQRT(SUMXMY2(Data!$CE79:$DB79,Data!$CE$61:$DB$61))</f>
        <v>3.7013511245518309</v>
      </c>
      <c r="BI79" s="16">
        <f>SQRT(SUMXMY2(Data!$CE79:$DB79,Data!$CE$62:$DB$62))</f>
        <v>9.4553700722668879</v>
      </c>
      <c r="BJ79" s="16">
        <f>SQRT(SUMXMY2(Data!$CE79:$DB79,Data!$CE$63:$DB$63))</f>
        <v>5.9615057293954656</v>
      </c>
      <c r="BK79" s="16">
        <f>SQRT(SUMXMY2(Data!$CE79:$DB79,Data!$CE$64:$DB$64))</f>
        <v>5.7113108196760516</v>
      </c>
      <c r="BL79" s="16">
        <f>SQRT(SUMXMY2(Data!$CE79:$DB79,Data!$CE$65:$DB$65))</f>
        <v>4.0450620841468243</v>
      </c>
      <c r="BM79" s="16">
        <f>SQRT(SUMXMY2(Data!$CE79:$DB79,Data!$CE$66:$DB$66))</f>
        <v>4.1265284719298725</v>
      </c>
      <c r="BN79" s="16">
        <f>SQRT(SUMXMY2(Data!$CE79:$DB79,Data!$CE$67:$DB$67))</f>
        <v>3.9182521899492144</v>
      </c>
      <c r="BO79" s="16">
        <f>SQRT(SUMXMY2(Data!$CE79:$DB79,Data!$CE$68:$DB$68))</f>
        <v>5.1928266366380988</v>
      </c>
      <c r="BP79" s="16">
        <f>SQRT(SUMXMY2(Data!$CE79:$DB79,Data!$CE$69:$DB$69))</f>
        <v>5.8762724743044279</v>
      </c>
      <c r="BQ79" s="16">
        <f>SQRT(SUMXMY2(Data!$CE79:$DB79,Data!$CE$70:$DB$70))</f>
        <v>6.9500661214868815</v>
      </c>
      <c r="BR79" s="16">
        <f>SQRT(SUMXMY2(Data!$CE79:$DB79,Data!$CE$71:$DB$71))</f>
        <v>6.6657998408915926</v>
      </c>
      <c r="BS79" s="16">
        <f>SQRT(SUMXMY2(Data!$CE79:$DB79,Data!$CE$72:$DB$72))</f>
        <v>6.4279497055980563</v>
      </c>
      <c r="BT79" s="16">
        <f>SQRT(SUMXMY2(Data!$CE79:$DB79,Data!$CE$73:$DB$73))</f>
        <v>5.3655270099508021</v>
      </c>
      <c r="BU79" s="16">
        <f>SQRT(SUMXMY2(Data!$CE79:$DB79,Data!$CE$74:$DB$74))</f>
        <v>7.3541850737302781</v>
      </c>
      <c r="BV79" s="16">
        <f>SQRT(SUMXMY2(Data!$CE79:$DB79,Data!$CE$75:$DB$75))</f>
        <v>3.0344897293613831</v>
      </c>
      <c r="BW79" s="16">
        <f>SQRT(SUMXMY2(Data!$CE79:$DB79,Data!$CE$76:$DB$76))</f>
        <v>4.0943420144579745</v>
      </c>
      <c r="BX79" s="16">
        <f>SQRT(SUMXMY2(Data!$CE79:$DB79,Data!$CE$77:$DB$77))</f>
        <v>6.0090421243253944</v>
      </c>
      <c r="BY79" s="16">
        <f>SQRT(SUMXMY2(Data!$CE79:$DB79,Data!$CE$78:$DB$78))</f>
        <v>6.6386472892679302</v>
      </c>
      <c r="BZ79" s="16">
        <f>SQRT(SUMXMY2(Data!$CE79:$DB79,Data!$CE$79:$DB$79))</f>
        <v>0</v>
      </c>
      <c r="CA79" s="16">
        <f>SQRT(SUMXMY2(Data!$CE79:$DB79,Data!$CE$80:$DB$80))</f>
        <v>8.3091758348192748</v>
      </c>
      <c r="CB79" s="16">
        <f>SQRT(SUMXMY2(Data!$CE79:$DB79,Data!$CE$81:$DB$81))</f>
        <v>7.156128144957715</v>
      </c>
    </row>
    <row r="80" spans="1:80" x14ac:dyDescent="0.25">
      <c r="A80" s="20" t="str">
        <f>Data!C80</f>
        <v>WIluna4</v>
      </c>
      <c r="B80" s="16">
        <f>SQRT(SUMXMY2(Data!$CE3:$DB3,Data!$CE80:$DB80))</f>
        <v>8.6743553016753356</v>
      </c>
      <c r="C80" s="16">
        <f>SQRT(SUMXMY2(Data!$CE80:$DB80,Data!$CE$4:$DB$4))</f>
        <v>7.4657309582219833</v>
      </c>
      <c r="D80" s="16">
        <f>SQRT(SUMXMY2(Data!$CE80:$DB80,Data!$CE$5:$DB$5))</f>
        <v>9.3171540510438895</v>
      </c>
      <c r="E80" s="16">
        <f>SQRT(SUMXMY2(Data!$CE80:$DB80,Data!$CE$6:$DB$6))</f>
        <v>9.6983869840303214</v>
      </c>
      <c r="F80" s="16">
        <f>SQRT(SUMXMY2(Data!$CE80:$DB80,Data!$CE$7:$DB$7))</f>
        <v>5.8960160093697596</v>
      </c>
      <c r="G80" s="16">
        <f>SQRT(SUMXMY2(Data!$CE80:$DB80,Data!$CE$8:$DB$8))</f>
        <v>5.8551078755491943</v>
      </c>
      <c r="H80" s="16">
        <f>SQRT(SUMXMY2(Data!$CE80:$DB80,Data!$CE$9:$DB$9))</f>
        <v>9.5813030209505428</v>
      </c>
      <c r="I80" s="16">
        <f>SQRT(SUMXMY2(Data!$CE80:$DB80,Data!$CE$10:$DB$10))</f>
        <v>9.3162684066559986</v>
      </c>
      <c r="J80" s="16">
        <f>SQRT(SUMXMY2(Data!$CE80:$DB80,Data!$CE$11:$DB$11))</f>
        <v>8.9300877705669635</v>
      </c>
      <c r="K80" s="16">
        <f>SQRT(SUMXMY2(Data!$CE80:$DB80,Data!$CE$12:$DB$12))</f>
        <v>8.3102178773247743</v>
      </c>
      <c r="L80" s="16">
        <f>SQRT(SUMXMY2(Data!$CE80:$DB80,Data!$CE$13:$DB$13))</f>
        <v>8.7471437494644366</v>
      </c>
      <c r="M80" s="16">
        <f>SQRT(SUMXMY2(Data!$CE80:$DB80,Data!$CE$14:$DB$14))</f>
        <v>9.1566515683005676</v>
      </c>
      <c r="N80" s="16">
        <f>SQRT(SUMXMY2(Data!$CE80:$DB80,Data!$CE$15:$DB$15))</f>
        <v>8.9344333617298357</v>
      </c>
      <c r="O80" s="16">
        <f>SQRT(SUMXMY2(Data!$CE80:$DB80,Data!$CE$16:$DB$16))</f>
        <v>7.6053620792387271</v>
      </c>
      <c r="P80" s="16">
        <f>SQRT(SUMXMY2(Data!$CE80:$DB80,Data!$CE$17:$DB$17))</f>
        <v>7.3765212868661658</v>
      </c>
      <c r="Q80" s="16">
        <f>SQRT(SUMXMY2(Data!$CE80:$DB80,Data!$CE$18:$DB$18))</f>
        <v>4.737001571101648</v>
      </c>
      <c r="R80" s="16">
        <f>SQRT(SUMXMY2(Data!$CE80:$DB80,Data!$CE$19:$DB$19))</f>
        <v>7.0731603320810716</v>
      </c>
      <c r="S80" s="16">
        <f>SQRT(SUMXMY2(Data!$CE80:$DB80,Data!$CE$20:$DB$20))</f>
        <v>6.1606163518517452</v>
      </c>
      <c r="T80" s="16">
        <f>SQRT(SUMXMY2(Data!$CE80:$DB80,Data!$CE$21:$DB$21))</f>
        <v>6.4681815367234803</v>
      </c>
      <c r="U80" s="16">
        <f>SQRT(SUMXMY2(Data!$CE80:$DB80,Data!$CE$22:$DB$22))</f>
        <v>8.5633223013650266</v>
      </c>
      <c r="V80" s="16">
        <f>SQRT(SUMXMY2(Data!$CE80:$DB80,Data!$CE$23:$DB$23))</f>
        <v>8.3973597331192451</v>
      </c>
      <c r="W80" s="16">
        <f>SQRT(SUMXMY2(Data!$CE80:$DB80,Data!$CE$24:$DB$24))</f>
        <v>4.7412733395842981</v>
      </c>
      <c r="X80" s="16">
        <f>SQRT(SUMXMY2(Data!$CE80:$DB80,Data!$CE$25:$DB$25))</f>
        <v>8.5028854064955848</v>
      </c>
      <c r="Y80" s="16">
        <f>SQRT(SUMXMY2(Data!$CE80:$DB80,Data!$CE$26:$DB$26))</f>
        <v>5.7768278953100269</v>
      </c>
      <c r="Z80" s="16">
        <f>SQRT(SUMXMY2(Data!$CE80:$DB80,Data!$CE$27:$DB$27))</f>
        <v>5.6400063405306282</v>
      </c>
      <c r="AA80" s="16">
        <f>SQRT(SUMXMY2(Data!$CE80:$DB80,Data!$CE$28:$DB$28))</f>
        <v>7.8032110591403319</v>
      </c>
      <c r="AB80" s="16">
        <f>SQRT(SUMXMY2(Data!$CE80:$DB80,Data!$CE$29:$DB$29))</f>
        <v>8.814519011388132</v>
      </c>
      <c r="AC80" s="16">
        <f>SQRT(SUMXMY2(Data!$CE80:$DB80,Data!$CE$30:$DB$30))</f>
        <v>9.1091363096967886</v>
      </c>
      <c r="AD80" s="16">
        <f>SQRT(SUMXMY2(Data!$CE80:$DB80,Data!$CE$31:$DB$31))</f>
        <v>5.280420520798085</v>
      </c>
      <c r="AE80" s="16">
        <f>SQRT(SUMXMY2(Data!$CE80:$DB80,Data!$CE$32:$DB$32))</f>
        <v>7.7543253629618567</v>
      </c>
      <c r="AF80" s="16">
        <f>SQRT(SUMXMY2(Data!$CE80:$DB80,Data!$CE$33:$DB$33))</f>
        <v>5.5872512675268009</v>
      </c>
      <c r="AG80" s="16">
        <f>SQRT(SUMXMY2(Data!$CE80:$DB80,Data!$CE$34:$DB$34))</f>
        <v>3.6289716470195272</v>
      </c>
      <c r="AH80" s="16">
        <f>SQRT(SUMXMY2(Data!$CE80:$DB80,Data!$CE$35:$DB$35))</f>
        <v>5.5876636233192842</v>
      </c>
      <c r="AI80" s="16">
        <f>SQRT(SUMXMY2(Data!$CE80:$DB80,Data!$CE$36:$DB$36))</f>
        <v>6.3548218867781632</v>
      </c>
      <c r="AJ80" s="16">
        <f>SQRT(SUMXMY2(Data!$CE80:$DB80,Data!$CE$37:$DB$37))</f>
        <v>4.65449774123885</v>
      </c>
      <c r="AK80" s="16">
        <f>SQRT(SUMXMY2(Data!$CE80:$DB80,Data!$CE$38:$DB$38))</f>
        <v>7.1952209126665645</v>
      </c>
      <c r="AL80" s="16">
        <f>SQRT(SUMXMY2(Data!$CE80:$DB80,Data!$CE$39:$DB$39))</f>
        <v>7.2557747090188833</v>
      </c>
      <c r="AM80" s="16">
        <f>SQRT(SUMXMY2(Data!$CE80:$DB80,Data!$CE$40:$DB$40))</f>
        <v>8.8422760842358894</v>
      </c>
      <c r="AN80" s="16">
        <f>SQRT(SUMXMY2(Data!$CE80:$DB80,Data!$CE$41:$DB$41))</f>
        <v>6.9815819084262696</v>
      </c>
      <c r="AO80" s="16">
        <f>SQRT(SUMXMY2(Data!$CE80:$DB80,Data!$CE$42:$DB$42))</f>
        <v>5.1298315924235682</v>
      </c>
      <c r="AP80" s="16">
        <f>SQRT(SUMXMY2(Data!$CE80:$DB80,Data!$CE$43:$DB$43))</f>
        <v>8.7940663691468988</v>
      </c>
      <c r="AQ80" s="16">
        <f>SQRT(SUMXMY2(Data!$CE80:$DB80,Data!$CE$44:$DB$44))</f>
        <v>8.8901119948525462</v>
      </c>
      <c r="AR80" s="16">
        <f>SQRT(SUMXMY2(Data!$CE80:$DB80,Data!$CE$45:$DB$45))</f>
        <v>4.2597325143484124</v>
      </c>
      <c r="AS80" s="16">
        <f>SQRT(SUMXMY2(Data!$CE80:$DB80,Data!$CE$46:$DB$46))</f>
        <v>4.2457809693000854</v>
      </c>
      <c r="AT80" s="16">
        <f>SQRT(SUMXMY2(Data!$CE80:$DB80,Data!$CE$47:$DB$47))</f>
        <v>6.209519630160302</v>
      </c>
      <c r="AU80" s="16">
        <f>SQRT(SUMXMY2(Data!$CE80:$DB80,Data!$CE$48:$DB$48))</f>
        <v>7.3062190277751506</v>
      </c>
      <c r="AV80" s="16">
        <f>SQRT(SUMXMY2(Data!$CE80:$DB80,Data!$CE$49:$DB$49))</f>
        <v>5.9520932018809409</v>
      </c>
      <c r="AW80" s="16">
        <f>SQRT(SUMXMY2(Data!$CE80:$DB80,Data!$CE$50:$DB$50))</f>
        <v>7.2457394088670561</v>
      </c>
      <c r="AX80" s="16">
        <f>SQRT(SUMXMY2(Data!$CE80:$DB80,Data!$CE$51:$DB$51))</f>
        <v>7.4552374120269453</v>
      </c>
      <c r="AY80" s="16">
        <f>SQRT(SUMXMY2(Data!$CE80:$DB80,Data!$CE$52:$DB$52))</f>
        <v>7.4885657831517802</v>
      </c>
      <c r="AZ80" s="16">
        <f>SQRT(SUMXMY2(Data!$CE80:$DB80,Data!$CE$53:$DB$53))</f>
        <v>7.5531921693386455</v>
      </c>
      <c r="BA80" s="16">
        <f>SQRT(SUMXMY2(Data!$CE80:$DB80,Data!$CE$54:$DB$54))</f>
        <v>7.7074610195394726</v>
      </c>
      <c r="BB80" s="16">
        <f>SQRT(SUMXMY2(Data!$CE80:$DB80,Data!$CE$55:$DB$55))</f>
        <v>9.5010016304945584</v>
      </c>
      <c r="BC80" s="16">
        <f>SQRT(SUMXMY2(Data!$CE80:$DB80,Data!$CE$56:$DB$56))</f>
        <v>9.5906424649578472</v>
      </c>
      <c r="BD80" s="16">
        <f>SQRT(SUMXMY2(Data!$CE80:$DB80,Data!$CE$57:$DB$57))</f>
        <v>7.9874338341223829</v>
      </c>
      <c r="BE80" s="16">
        <f>SQRT(SUMXMY2(Data!$CE80:$DB80,Data!$CE$58:$DB$58))</f>
        <v>10.285295499193102</v>
      </c>
      <c r="BF80" s="16">
        <f>SQRT(SUMXMY2(Data!$CE80:$DB80,Data!$CE$59:$DB$59))</f>
        <v>9.7659694757584479</v>
      </c>
      <c r="BG80" s="16">
        <f>SQRT(SUMXMY2(Data!$CE80:$DB80,Data!$CE$60:$DB$60))</f>
        <v>10.027584332086503</v>
      </c>
      <c r="BH80" s="16">
        <f>SQRT(SUMXMY2(Data!$CE80:$DB80,Data!$CE$61:$DB$61))</f>
        <v>8.4537045407288272</v>
      </c>
      <c r="BI80" s="16">
        <f>SQRT(SUMXMY2(Data!$CE80:$DB80,Data!$CE$62:$DB$62))</f>
        <v>5.0468856872826233</v>
      </c>
      <c r="BJ80" s="16">
        <f>SQRT(SUMXMY2(Data!$CE80:$DB80,Data!$CE$63:$DB$63))</f>
        <v>5.334913888546823</v>
      </c>
      <c r="BK80" s="16">
        <f>SQRT(SUMXMY2(Data!$CE80:$DB80,Data!$CE$64:$DB$64))</f>
        <v>9.0228700375062143</v>
      </c>
      <c r="BL80" s="16">
        <f>SQRT(SUMXMY2(Data!$CE80:$DB80,Data!$CE$65:$DB$65))</f>
        <v>7.6431076768936359</v>
      </c>
      <c r="BM80" s="16">
        <f>SQRT(SUMXMY2(Data!$CE80:$DB80,Data!$CE$66:$DB$66))</f>
        <v>7.4432864836004375</v>
      </c>
      <c r="BN80" s="16">
        <f>SQRT(SUMXMY2(Data!$CE80:$DB80,Data!$CE$67:$DB$67))</f>
        <v>6.3535516834327268</v>
      </c>
      <c r="BO80" s="16">
        <f>SQRT(SUMXMY2(Data!$CE80:$DB80,Data!$CE$68:$DB$68))</f>
        <v>9.2828938656566713</v>
      </c>
      <c r="BP80" s="16">
        <f>SQRT(SUMXMY2(Data!$CE80:$DB80,Data!$CE$69:$DB$69))</f>
        <v>6.6769928528030249</v>
      </c>
      <c r="BQ80" s="16">
        <f>SQRT(SUMXMY2(Data!$CE80:$DB80,Data!$CE$70:$DB$70))</f>
        <v>6.5672285654968476</v>
      </c>
      <c r="BR80" s="16">
        <f>SQRT(SUMXMY2(Data!$CE80:$DB80,Data!$CE$71:$DB$71))</f>
        <v>7.6482321146486543</v>
      </c>
      <c r="BS80" s="16">
        <f>SQRT(SUMXMY2(Data!$CE80:$DB80,Data!$CE$72:$DB$72))</f>
        <v>7.4061921356001506</v>
      </c>
      <c r="BT80" s="16">
        <f>SQRT(SUMXMY2(Data!$CE80:$DB80,Data!$CE$73:$DB$73))</f>
        <v>8.7488754490981009</v>
      </c>
      <c r="BU80" s="16">
        <f>SQRT(SUMXMY2(Data!$CE80:$DB80,Data!$CE$74:$DB$74))</f>
        <v>6.3824735528687198</v>
      </c>
      <c r="BV80" s="16">
        <f>SQRT(SUMXMY2(Data!$CE80:$DB80,Data!$CE$75:$DB$75))</f>
        <v>8.1124706047792383</v>
      </c>
      <c r="BW80" s="16">
        <f>SQRT(SUMXMY2(Data!$CE80:$DB80,Data!$CE$76:$DB$76))</f>
        <v>8.990922453088336</v>
      </c>
      <c r="BX80" s="16">
        <f>SQRT(SUMXMY2(Data!$CE80:$DB80,Data!$CE$77:$DB$77))</f>
        <v>4.3686360905010178</v>
      </c>
      <c r="BY80" s="16">
        <f>SQRT(SUMXMY2(Data!$CE80:$DB80,Data!$CE$78:$DB$78))</f>
        <v>6.5372992194275161</v>
      </c>
      <c r="BZ80" s="16">
        <f>SQRT(SUMXMY2(Data!$CE80:$DB80,Data!$CE$79:$DB$79))</f>
        <v>8.3091758348192748</v>
      </c>
      <c r="CA80" s="16">
        <f>SQRT(SUMXMY2(Data!$CE80:$DB80,Data!$CE$80:$DB$80))</f>
        <v>0</v>
      </c>
      <c r="CB80" s="16">
        <f>SQRT(SUMXMY2(Data!$CE80:$DB80,Data!$CE$81:$DB$81))</f>
        <v>6.1703082800664211</v>
      </c>
    </row>
    <row r="81" spans="1:80" x14ac:dyDescent="0.25">
      <c r="A81" s="20" t="str">
        <f>Data!C81</f>
        <v>Youanmi</v>
      </c>
      <c r="B81" s="16">
        <f>SQRT(SUMXMY2(Data!$CE3:$DB3,Data!$CE81:$DB81))</f>
        <v>5.6434216665180594</v>
      </c>
      <c r="C81" s="16">
        <f>SQRT(SUMXMY2(Data!$CE81:$DB81,Data!$CE$4:$DB$4))</f>
        <v>5.9746150328943344</v>
      </c>
      <c r="D81" s="16">
        <f>SQRT(SUMXMY2(Data!$CE81:$DB81,Data!$CE$5:$DB$5))</f>
        <v>7.6131495260091917</v>
      </c>
      <c r="E81" s="16">
        <f>SQRT(SUMXMY2(Data!$CE81:$DB81,Data!$CE$6:$DB$6))</f>
        <v>6.933813801191743</v>
      </c>
      <c r="F81" s="16">
        <f>SQRT(SUMXMY2(Data!$CE81:$DB81,Data!$CE$7:$DB$7))</f>
        <v>5.6741977827983439</v>
      </c>
      <c r="G81" s="16">
        <f>SQRT(SUMXMY2(Data!$CE81:$DB81,Data!$CE$8:$DB$8))</f>
        <v>3.0037889951700523</v>
      </c>
      <c r="H81" s="16">
        <f>SQRT(SUMXMY2(Data!$CE81:$DB81,Data!$CE$9:$DB$9))</f>
        <v>7.5483526511040404</v>
      </c>
      <c r="I81" s="16">
        <f>SQRT(SUMXMY2(Data!$CE81:$DB81,Data!$CE$10:$DB$10))</f>
        <v>7.416830783271295</v>
      </c>
      <c r="J81" s="16">
        <f>SQRT(SUMXMY2(Data!$CE81:$DB81,Data!$CE$11:$DB$11))</f>
        <v>5.9470414409139218</v>
      </c>
      <c r="K81" s="16">
        <f>SQRT(SUMXMY2(Data!$CE81:$DB81,Data!$CE$12:$DB$12))</f>
        <v>5.8408346799840247</v>
      </c>
      <c r="L81" s="16">
        <f>SQRT(SUMXMY2(Data!$CE81:$DB81,Data!$CE$13:$DB$13))</f>
        <v>7.3630540089566932</v>
      </c>
      <c r="M81" s="16">
        <f>SQRT(SUMXMY2(Data!$CE81:$DB81,Data!$CE$14:$DB$14))</f>
        <v>6.4625071904330955</v>
      </c>
      <c r="N81" s="16">
        <f>SQRT(SUMXMY2(Data!$CE81:$DB81,Data!$CE$15:$DB$15))</f>
        <v>6.3460917074642067</v>
      </c>
      <c r="O81" s="16">
        <f>SQRT(SUMXMY2(Data!$CE81:$DB81,Data!$CE$16:$DB$16))</f>
        <v>6.6184322619884473</v>
      </c>
      <c r="P81" s="16">
        <f>SQRT(SUMXMY2(Data!$CE81:$DB81,Data!$CE$17:$DB$17))</f>
        <v>6.3631871941349454</v>
      </c>
      <c r="Q81" s="16">
        <f>SQRT(SUMXMY2(Data!$CE81:$DB81,Data!$CE$18:$DB$18))</f>
        <v>2.8922582442676785</v>
      </c>
      <c r="R81" s="16">
        <f>SQRT(SUMXMY2(Data!$CE81:$DB81,Data!$CE$19:$DB$19))</f>
        <v>3.074899199043521</v>
      </c>
      <c r="S81" s="16">
        <f>SQRT(SUMXMY2(Data!$CE81:$DB81,Data!$CE$20:$DB$20))</f>
        <v>3.684218289812208</v>
      </c>
      <c r="T81" s="16">
        <f>SQRT(SUMXMY2(Data!$CE81:$DB81,Data!$CE$21:$DB$21))</f>
        <v>2.9408256436536462</v>
      </c>
      <c r="U81" s="16">
        <f>SQRT(SUMXMY2(Data!$CE81:$DB81,Data!$CE$22:$DB$22))</f>
        <v>5.8407290493033104</v>
      </c>
      <c r="V81" s="16">
        <f>SQRT(SUMXMY2(Data!$CE81:$DB81,Data!$CE$23:$DB$23))</f>
        <v>6.6719956782695</v>
      </c>
      <c r="W81" s="16">
        <f>SQRT(SUMXMY2(Data!$CE81:$DB81,Data!$CE$24:$DB$24))</f>
        <v>5.9203839521879056</v>
      </c>
      <c r="X81" s="16">
        <f>SQRT(SUMXMY2(Data!$CE81:$DB81,Data!$CE$25:$DB$25))</f>
        <v>5.7745898799688584</v>
      </c>
      <c r="Y81" s="16">
        <f>SQRT(SUMXMY2(Data!$CE81:$DB81,Data!$CE$26:$DB$26))</f>
        <v>3.8308336738236588</v>
      </c>
      <c r="Z81" s="16">
        <f>SQRT(SUMXMY2(Data!$CE81:$DB81,Data!$CE$27:$DB$27))</f>
        <v>5.3494943216553406</v>
      </c>
      <c r="AA81" s="16">
        <f>SQRT(SUMXMY2(Data!$CE81:$DB81,Data!$CE$28:$DB$28))</f>
        <v>6.247607244367571</v>
      </c>
      <c r="AB81" s="16">
        <f>SQRT(SUMXMY2(Data!$CE81:$DB81,Data!$CE$29:$DB$29))</f>
        <v>7.5486711495337788</v>
      </c>
      <c r="AC81" s="16">
        <f>SQRT(SUMXMY2(Data!$CE81:$DB81,Data!$CE$30:$DB$30))</f>
        <v>7.540960230627161</v>
      </c>
      <c r="AD81" s="16">
        <f>SQRT(SUMXMY2(Data!$CE81:$DB81,Data!$CE$31:$DB$31))</f>
        <v>4.3462620176456577</v>
      </c>
      <c r="AE81" s="16">
        <f>SQRT(SUMXMY2(Data!$CE81:$DB81,Data!$CE$32:$DB$32))</f>
        <v>6.3193754743138735</v>
      </c>
      <c r="AF81" s="16">
        <f>SQRT(SUMXMY2(Data!$CE81:$DB81,Data!$CE$33:$DB$33))</f>
        <v>3.6459209827684473</v>
      </c>
      <c r="AG81" s="16">
        <f>SQRT(SUMXMY2(Data!$CE81:$DB81,Data!$CE$34:$DB$34))</f>
        <v>4.2256268927738772</v>
      </c>
      <c r="AH81" s="16">
        <f>SQRT(SUMXMY2(Data!$CE81:$DB81,Data!$CE$35:$DB$35))</f>
        <v>4.0534083152558802</v>
      </c>
      <c r="AI81" s="16">
        <f>SQRT(SUMXMY2(Data!$CE81:$DB81,Data!$CE$36:$DB$36))</f>
        <v>4.7717949072070152</v>
      </c>
      <c r="AJ81" s="16">
        <f>SQRT(SUMXMY2(Data!$CE81:$DB81,Data!$CE$37:$DB$37))</f>
        <v>4.1223025111861267</v>
      </c>
      <c r="AK81" s="16">
        <f>SQRT(SUMXMY2(Data!$CE81:$DB81,Data!$CE$38:$DB$38))</f>
        <v>6.5587135535565526</v>
      </c>
      <c r="AL81" s="16">
        <f>SQRT(SUMXMY2(Data!$CE81:$DB81,Data!$CE$39:$DB$39))</f>
        <v>6.3693782986480443</v>
      </c>
      <c r="AM81" s="16">
        <f>SQRT(SUMXMY2(Data!$CE81:$DB81,Data!$CE$40:$DB$40))</f>
        <v>6.818805701460219</v>
      </c>
      <c r="AN81" s="16">
        <f>SQRT(SUMXMY2(Data!$CE81:$DB81,Data!$CE$41:$DB$41))</f>
        <v>5.6859305038203152</v>
      </c>
      <c r="AO81" s="16">
        <f>SQRT(SUMXMY2(Data!$CE81:$DB81,Data!$CE$42:$DB$42))</f>
        <v>4.3857979561134757</v>
      </c>
      <c r="AP81" s="16">
        <f>SQRT(SUMXMY2(Data!$CE81:$DB81,Data!$CE$43:$DB$43))</f>
        <v>6.4291895564172625</v>
      </c>
      <c r="AQ81" s="16">
        <f>SQRT(SUMXMY2(Data!$CE81:$DB81,Data!$CE$44:$DB$44))</f>
        <v>7.309781312251312</v>
      </c>
      <c r="AR81" s="16">
        <f>SQRT(SUMXMY2(Data!$CE81:$DB81,Data!$CE$45:$DB$45))</f>
        <v>5.001856702182141</v>
      </c>
      <c r="AS81" s="16">
        <f>SQRT(SUMXMY2(Data!$CE81:$DB81,Data!$CE$46:$DB$46))</f>
        <v>5.0300225420670737</v>
      </c>
      <c r="AT81" s="16">
        <f>SQRT(SUMXMY2(Data!$CE81:$DB81,Data!$CE$47:$DB$47))</f>
        <v>3.4640311605404266</v>
      </c>
      <c r="AU81" s="16">
        <f>SQRT(SUMXMY2(Data!$CE81:$DB81,Data!$CE$48:$DB$48))</f>
        <v>4.6353343178663806</v>
      </c>
      <c r="AV81" s="16">
        <f>SQRT(SUMXMY2(Data!$CE81:$DB81,Data!$CE$49:$DB$49))</f>
        <v>3.5704148397259758</v>
      </c>
      <c r="AW81" s="16">
        <f>SQRT(SUMXMY2(Data!$CE81:$DB81,Data!$CE$50:$DB$50))</f>
        <v>3.9028226372069836</v>
      </c>
      <c r="AX81" s="16">
        <f>SQRT(SUMXMY2(Data!$CE81:$DB81,Data!$CE$51:$DB$51))</f>
        <v>5.0042186839277338</v>
      </c>
      <c r="AY81" s="16">
        <f>SQRT(SUMXMY2(Data!$CE81:$DB81,Data!$CE$52:$DB$52))</f>
        <v>3.4161485262464772</v>
      </c>
      <c r="AZ81" s="16">
        <f>SQRT(SUMXMY2(Data!$CE81:$DB81,Data!$CE$53:$DB$53))</f>
        <v>5.892129031897916</v>
      </c>
      <c r="BA81" s="16">
        <f>SQRT(SUMXMY2(Data!$CE81:$DB81,Data!$CE$54:$DB$54))</f>
        <v>6.7092023708985993</v>
      </c>
      <c r="BB81" s="16">
        <f>SQRT(SUMXMY2(Data!$CE81:$DB81,Data!$CE$55:$DB$55))</f>
        <v>7.4331922917606041</v>
      </c>
      <c r="BC81" s="16">
        <f>SQRT(SUMXMY2(Data!$CE81:$DB81,Data!$CE$56:$DB$56))</f>
        <v>7.2096212941245676</v>
      </c>
      <c r="BD81" s="16">
        <f>SQRT(SUMXMY2(Data!$CE81:$DB81,Data!$CE$57:$DB$57))</f>
        <v>6.1103310875260126</v>
      </c>
      <c r="BE81" s="16">
        <f>SQRT(SUMXMY2(Data!$CE81:$DB81,Data!$CE$58:$DB$58))</f>
        <v>8.0274762665490371</v>
      </c>
      <c r="BF81" s="16">
        <f>SQRT(SUMXMY2(Data!$CE81:$DB81,Data!$CE$59:$DB$59))</f>
        <v>8.207422803901574</v>
      </c>
      <c r="BG81" s="16">
        <f>SQRT(SUMXMY2(Data!$CE81:$DB81,Data!$CE$60:$DB$60))</f>
        <v>7.7579404413155677</v>
      </c>
      <c r="BH81" s="16">
        <f>SQRT(SUMXMY2(Data!$CE81:$DB81,Data!$CE$61:$DB$61))</f>
        <v>6.1742405044253301</v>
      </c>
      <c r="BI81" s="16">
        <f>SQRT(SUMXMY2(Data!$CE81:$DB81,Data!$CE$62:$DB$62))</f>
        <v>6.7816586987411416</v>
      </c>
      <c r="BJ81" s="16">
        <f>SQRT(SUMXMY2(Data!$CE81:$DB81,Data!$CE$63:$DB$63))</f>
        <v>6.6961175386984602</v>
      </c>
      <c r="BK81" s="16">
        <f>SQRT(SUMXMY2(Data!$CE81:$DB81,Data!$CE$64:$DB$64))</f>
        <v>6.9753703508488343</v>
      </c>
      <c r="BL81" s="16">
        <f>SQRT(SUMXMY2(Data!$CE81:$DB81,Data!$CE$65:$DB$65))</f>
        <v>5.8575725818637867</v>
      </c>
      <c r="BM81" s="16">
        <f>SQRT(SUMXMY2(Data!$CE81:$DB81,Data!$CE$66:$DB$66))</f>
        <v>5.4458133120253924</v>
      </c>
      <c r="BN81" s="16">
        <f>SQRT(SUMXMY2(Data!$CE81:$DB81,Data!$CE$67:$DB$67))</f>
        <v>5.0414503097964172</v>
      </c>
      <c r="BO81" s="16">
        <f>SQRT(SUMXMY2(Data!$CE81:$DB81,Data!$CE$68:$DB$68))</f>
        <v>7.9885762351098304</v>
      </c>
      <c r="BP81" s="16">
        <f>SQRT(SUMXMY2(Data!$CE81:$DB81,Data!$CE$69:$DB$69))</f>
        <v>4.6406980798398134</v>
      </c>
      <c r="BQ81" s="16">
        <f>SQRT(SUMXMY2(Data!$CE81:$DB81,Data!$CE$70:$DB$70))</f>
        <v>3.4513646640402644</v>
      </c>
      <c r="BR81" s="16">
        <f>SQRT(SUMXMY2(Data!$CE81:$DB81,Data!$CE$71:$DB$71))</f>
        <v>4.7164320783409277</v>
      </c>
      <c r="BS81" s="16">
        <f>SQRT(SUMXMY2(Data!$CE81:$DB81,Data!$CE$72:$DB$72))</f>
        <v>5.6444017336710743</v>
      </c>
      <c r="BT81" s="16">
        <f>SQRT(SUMXMY2(Data!$CE81:$DB81,Data!$CE$73:$DB$73))</f>
        <v>6.1863324420049732</v>
      </c>
      <c r="BU81" s="16">
        <f>SQRT(SUMXMY2(Data!$CE81:$DB81,Data!$CE$74:$DB$74))</f>
        <v>3.7410261449327855</v>
      </c>
      <c r="BV81" s="16">
        <f>SQRT(SUMXMY2(Data!$CE81:$DB81,Data!$CE$75:$DB$75))</f>
        <v>5.7282455495741074</v>
      </c>
      <c r="BW81" s="16">
        <f>SQRT(SUMXMY2(Data!$CE81:$DB81,Data!$CE$76:$DB$76))</f>
        <v>7.2722074281581008</v>
      </c>
      <c r="BX81" s="16">
        <f>SQRT(SUMXMY2(Data!$CE81:$DB81,Data!$CE$77:$DB$77))</f>
        <v>5.0817910383922058</v>
      </c>
      <c r="BY81" s="16">
        <f>SQRT(SUMXMY2(Data!$CE81:$DB81,Data!$CE$78:$DB$78))</f>
        <v>3.8430354575545147</v>
      </c>
      <c r="BZ81" s="16">
        <f>SQRT(SUMXMY2(Data!$CE81:$DB81,Data!$CE$79:$DB$79))</f>
        <v>7.156128144957715</v>
      </c>
      <c r="CA81" s="16">
        <f>SQRT(SUMXMY2(Data!$CE81:$DB81,Data!$CE$80:$DB$80))</f>
        <v>6.1703082800664211</v>
      </c>
      <c r="CB81" s="16">
        <f>SQRT(SUMXMY2(Data!$CE81:$DB81,Data!$CE$81:$DB$81))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5.5703125" style="3" customWidth="1"/>
    <col min="2" max="256" width="9.140625" style="3"/>
    <col min="257" max="257" width="15.5703125" style="3" customWidth="1"/>
    <col min="258" max="512" width="9.140625" style="3"/>
    <col min="513" max="513" width="15.5703125" style="3" customWidth="1"/>
    <col min="514" max="768" width="9.140625" style="3"/>
    <col min="769" max="769" width="15.5703125" style="3" customWidth="1"/>
    <col min="770" max="1024" width="9.140625" style="3"/>
    <col min="1025" max="1025" width="15.5703125" style="3" customWidth="1"/>
    <col min="1026" max="1280" width="9.140625" style="3"/>
    <col min="1281" max="1281" width="15.5703125" style="3" customWidth="1"/>
    <col min="1282" max="1536" width="9.140625" style="3"/>
    <col min="1537" max="1537" width="15.5703125" style="3" customWidth="1"/>
    <col min="1538" max="1792" width="9.140625" style="3"/>
    <col min="1793" max="1793" width="15.5703125" style="3" customWidth="1"/>
    <col min="1794" max="2048" width="9.140625" style="3"/>
    <col min="2049" max="2049" width="15.5703125" style="3" customWidth="1"/>
    <col min="2050" max="2304" width="9.140625" style="3"/>
    <col min="2305" max="2305" width="15.5703125" style="3" customWidth="1"/>
    <col min="2306" max="2560" width="9.140625" style="3"/>
    <col min="2561" max="2561" width="15.5703125" style="3" customWidth="1"/>
    <col min="2562" max="2816" width="9.140625" style="3"/>
    <col min="2817" max="2817" width="15.5703125" style="3" customWidth="1"/>
    <col min="2818" max="3072" width="9.140625" style="3"/>
    <col min="3073" max="3073" width="15.5703125" style="3" customWidth="1"/>
    <col min="3074" max="3328" width="9.140625" style="3"/>
    <col min="3329" max="3329" width="15.5703125" style="3" customWidth="1"/>
    <col min="3330" max="3584" width="9.140625" style="3"/>
    <col min="3585" max="3585" width="15.5703125" style="3" customWidth="1"/>
    <col min="3586" max="3840" width="9.140625" style="3"/>
    <col min="3841" max="3841" width="15.5703125" style="3" customWidth="1"/>
    <col min="3842" max="4096" width="9.140625" style="3"/>
    <col min="4097" max="4097" width="15.5703125" style="3" customWidth="1"/>
    <col min="4098" max="4352" width="9.140625" style="3"/>
    <col min="4353" max="4353" width="15.5703125" style="3" customWidth="1"/>
    <col min="4354" max="4608" width="9.140625" style="3"/>
    <col min="4609" max="4609" width="15.5703125" style="3" customWidth="1"/>
    <col min="4610" max="4864" width="9.140625" style="3"/>
    <col min="4865" max="4865" width="15.5703125" style="3" customWidth="1"/>
    <col min="4866" max="5120" width="9.140625" style="3"/>
    <col min="5121" max="5121" width="15.5703125" style="3" customWidth="1"/>
    <col min="5122" max="5376" width="9.140625" style="3"/>
    <col min="5377" max="5377" width="15.5703125" style="3" customWidth="1"/>
    <col min="5378" max="5632" width="9.140625" style="3"/>
    <col min="5633" max="5633" width="15.5703125" style="3" customWidth="1"/>
    <col min="5634" max="5888" width="9.140625" style="3"/>
    <col min="5889" max="5889" width="15.5703125" style="3" customWidth="1"/>
    <col min="5890" max="6144" width="9.140625" style="3"/>
    <col min="6145" max="6145" width="15.5703125" style="3" customWidth="1"/>
    <col min="6146" max="6400" width="9.140625" style="3"/>
    <col min="6401" max="6401" width="15.5703125" style="3" customWidth="1"/>
    <col min="6402" max="6656" width="9.140625" style="3"/>
    <col min="6657" max="6657" width="15.5703125" style="3" customWidth="1"/>
    <col min="6658" max="6912" width="9.140625" style="3"/>
    <col min="6913" max="6913" width="15.5703125" style="3" customWidth="1"/>
    <col min="6914" max="7168" width="9.140625" style="3"/>
    <col min="7169" max="7169" width="15.5703125" style="3" customWidth="1"/>
    <col min="7170" max="7424" width="9.140625" style="3"/>
    <col min="7425" max="7425" width="15.5703125" style="3" customWidth="1"/>
    <col min="7426" max="7680" width="9.140625" style="3"/>
    <col min="7681" max="7681" width="15.5703125" style="3" customWidth="1"/>
    <col min="7682" max="7936" width="9.140625" style="3"/>
    <col min="7937" max="7937" width="15.5703125" style="3" customWidth="1"/>
    <col min="7938" max="8192" width="9.140625" style="3"/>
    <col min="8193" max="8193" width="15.5703125" style="3" customWidth="1"/>
    <col min="8194" max="8448" width="9.140625" style="3"/>
    <col min="8449" max="8449" width="15.5703125" style="3" customWidth="1"/>
    <col min="8450" max="8704" width="9.140625" style="3"/>
    <col min="8705" max="8705" width="15.5703125" style="3" customWidth="1"/>
    <col min="8706" max="8960" width="9.140625" style="3"/>
    <col min="8961" max="8961" width="15.5703125" style="3" customWidth="1"/>
    <col min="8962" max="9216" width="9.140625" style="3"/>
    <col min="9217" max="9217" width="15.5703125" style="3" customWidth="1"/>
    <col min="9218" max="9472" width="9.140625" style="3"/>
    <col min="9473" max="9473" width="15.5703125" style="3" customWidth="1"/>
    <col min="9474" max="9728" width="9.140625" style="3"/>
    <col min="9729" max="9729" width="15.5703125" style="3" customWidth="1"/>
    <col min="9730" max="9984" width="9.140625" style="3"/>
    <col min="9985" max="9985" width="15.5703125" style="3" customWidth="1"/>
    <col min="9986" max="10240" width="9.140625" style="3"/>
    <col min="10241" max="10241" width="15.5703125" style="3" customWidth="1"/>
    <col min="10242" max="10496" width="9.140625" style="3"/>
    <col min="10497" max="10497" width="15.5703125" style="3" customWidth="1"/>
    <col min="10498" max="10752" width="9.140625" style="3"/>
    <col min="10753" max="10753" width="15.5703125" style="3" customWidth="1"/>
    <col min="10754" max="11008" width="9.140625" style="3"/>
    <col min="11009" max="11009" width="15.5703125" style="3" customWidth="1"/>
    <col min="11010" max="11264" width="9.140625" style="3"/>
    <col min="11265" max="11265" width="15.5703125" style="3" customWidth="1"/>
    <col min="11266" max="11520" width="9.140625" style="3"/>
    <col min="11521" max="11521" width="15.5703125" style="3" customWidth="1"/>
    <col min="11522" max="11776" width="9.140625" style="3"/>
    <col min="11777" max="11777" width="15.5703125" style="3" customWidth="1"/>
    <col min="11778" max="12032" width="9.140625" style="3"/>
    <col min="12033" max="12033" width="15.5703125" style="3" customWidth="1"/>
    <col min="12034" max="12288" width="9.140625" style="3"/>
    <col min="12289" max="12289" width="15.5703125" style="3" customWidth="1"/>
    <col min="12290" max="12544" width="9.140625" style="3"/>
    <col min="12545" max="12545" width="15.5703125" style="3" customWidth="1"/>
    <col min="12546" max="12800" width="9.140625" style="3"/>
    <col min="12801" max="12801" width="15.5703125" style="3" customWidth="1"/>
    <col min="12802" max="13056" width="9.140625" style="3"/>
    <col min="13057" max="13057" width="15.5703125" style="3" customWidth="1"/>
    <col min="13058" max="13312" width="9.140625" style="3"/>
    <col min="13313" max="13313" width="15.5703125" style="3" customWidth="1"/>
    <col min="13314" max="13568" width="9.140625" style="3"/>
    <col min="13569" max="13569" width="15.5703125" style="3" customWidth="1"/>
    <col min="13570" max="13824" width="9.140625" style="3"/>
    <col min="13825" max="13825" width="15.5703125" style="3" customWidth="1"/>
    <col min="13826" max="14080" width="9.140625" style="3"/>
    <col min="14081" max="14081" width="15.5703125" style="3" customWidth="1"/>
    <col min="14082" max="14336" width="9.140625" style="3"/>
    <col min="14337" max="14337" width="15.5703125" style="3" customWidth="1"/>
    <col min="14338" max="14592" width="9.140625" style="3"/>
    <col min="14593" max="14593" width="15.5703125" style="3" customWidth="1"/>
    <col min="14594" max="14848" width="9.140625" style="3"/>
    <col min="14849" max="14849" width="15.5703125" style="3" customWidth="1"/>
    <col min="14850" max="15104" width="9.140625" style="3"/>
    <col min="15105" max="15105" width="15.5703125" style="3" customWidth="1"/>
    <col min="15106" max="15360" width="9.140625" style="3"/>
    <col min="15361" max="15361" width="15.5703125" style="3" customWidth="1"/>
    <col min="15362" max="15616" width="9.140625" style="3"/>
    <col min="15617" max="15617" width="15.5703125" style="3" customWidth="1"/>
    <col min="15618" max="15872" width="9.140625" style="3"/>
    <col min="15873" max="15873" width="15.5703125" style="3" customWidth="1"/>
    <col min="15874" max="16128" width="9.140625" style="3"/>
    <col min="16129" max="16129" width="15.5703125" style="3" customWidth="1"/>
    <col min="16130" max="16384" width="9.140625" style="3"/>
  </cols>
  <sheetData>
    <row r="1" spans="1:25" x14ac:dyDescent="0.25">
      <c r="B1" s="1" t="s">
        <v>9</v>
      </c>
      <c r="C1" s="1" t="s">
        <v>10</v>
      </c>
      <c r="D1" s="1" t="s">
        <v>11</v>
      </c>
      <c r="E1" s="1" t="s">
        <v>12</v>
      </c>
      <c r="F1" s="1" t="s">
        <v>13</v>
      </c>
      <c r="G1" s="1" t="s">
        <v>14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  <c r="P1" s="1" t="s">
        <v>23</v>
      </c>
      <c r="Q1" s="1" t="s">
        <v>24</v>
      </c>
      <c r="R1" s="1" t="s">
        <v>25</v>
      </c>
      <c r="S1" s="1" t="s">
        <v>26</v>
      </c>
      <c r="T1" s="1" t="s">
        <v>27</v>
      </c>
      <c r="U1" s="1" t="s">
        <v>28</v>
      </c>
      <c r="V1" s="1" t="s">
        <v>29</v>
      </c>
      <c r="W1" s="1" t="s">
        <v>30</v>
      </c>
      <c r="X1" s="1" t="s">
        <v>31</v>
      </c>
      <c r="Y1" s="1" t="s">
        <v>32</v>
      </c>
    </row>
    <row r="2" spans="1:25" x14ac:dyDescent="0.25">
      <c r="A2" s="21">
        <f>Data!A3</f>
        <v>700083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5" x14ac:dyDescent="0.25">
      <c r="A3" s="21">
        <f>Data!A4</f>
        <v>700084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5" x14ac:dyDescent="0.25">
      <c r="A4" s="21">
        <f>Data!A5</f>
        <v>700086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5" x14ac:dyDescent="0.25">
      <c r="A5" s="21">
        <f>Data!A6</f>
        <v>700087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5" x14ac:dyDescent="0.25">
      <c r="A6" s="21">
        <f>Data!A7</f>
        <v>700088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5" x14ac:dyDescent="0.25">
      <c r="A7" s="21">
        <f>Data!A8</f>
        <v>700089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5" x14ac:dyDescent="0.25">
      <c r="A8" s="21">
        <f>Data!A9</f>
        <v>700091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5" x14ac:dyDescent="0.25">
      <c r="A9" s="21">
        <f>Data!A10</f>
        <v>700092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5" x14ac:dyDescent="0.25">
      <c r="A10" s="21">
        <f>Data!A11</f>
        <v>700093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5" x14ac:dyDescent="0.25">
      <c r="A11" s="21">
        <f>Data!A12</f>
        <v>700094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5" x14ac:dyDescent="0.25">
      <c r="A12" s="21">
        <f>Data!A13</f>
        <v>700098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5" x14ac:dyDescent="0.25">
      <c r="A13" s="21">
        <f>Data!A14</f>
        <v>700103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5" x14ac:dyDescent="0.25">
      <c r="A14" s="21">
        <f>Data!A15</f>
        <v>700104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5" x14ac:dyDescent="0.25">
      <c r="A15" s="21">
        <f>Data!A16</f>
        <v>700105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5" x14ac:dyDescent="0.25">
      <c r="A16" s="21">
        <f>Data!A17</f>
        <v>700106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25">
      <c r="A17" s="21">
        <f>Data!A18</f>
        <v>700114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25">
      <c r="A18" s="21">
        <f>Data!A19</f>
        <v>700115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25">
      <c r="A19" s="21">
        <f>Data!A20</f>
        <v>700116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25">
      <c r="A20" s="21">
        <f>Data!A21</f>
        <v>700117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25">
      <c r="A21" s="21">
        <f>Data!A22</f>
        <v>700118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25">
      <c r="A22" s="21">
        <f>Data!A23</f>
        <v>700119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25">
      <c r="A23" s="21">
        <f>Data!A24</f>
        <v>700121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25">
      <c r="A24" s="21">
        <f>Data!A25</f>
        <v>700162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25">
      <c r="A25" s="21">
        <f>Data!A26</f>
        <v>700190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25">
      <c r="A26" s="21">
        <f>Data!A27</f>
        <v>700191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25">
      <c r="A27" s="21">
        <f>Data!A28</f>
        <v>700192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25">
      <c r="A28" s="21">
        <f>Data!A29</f>
        <v>700193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25">
      <c r="A29" s="21">
        <f>Data!A30</f>
        <v>700194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25">
      <c r="A30" s="21">
        <f>Data!A31</f>
        <v>700197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25">
      <c r="A31" s="21">
        <f>Data!A32</f>
        <v>700198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25">
      <c r="A32" s="21">
        <f>Data!A33</f>
        <v>700201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25">
      <c r="A33" s="21">
        <f>Data!A34</f>
        <v>700202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25">
      <c r="A34" s="21">
        <f>Data!A35</f>
        <v>700203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25">
      <c r="A35" s="21">
        <f>Data!A36</f>
        <v>700204</v>
      </c>
    </row>
    <row r="36" spans="1:23" x14ac:dyDescent="0.25">
      <c r="A36" s="21">
        <f>Data!A37</f>
        <v>700206</v>
      </c>
    </row>
    <row r="37" spans="1:23" x14ac:dyDescent="0.25">
      <c r="A37" s="21">
        <f>Data!A38</f>
        <v>700207</v>
      </c>
    </row>
    <row r="38" spans="1:23" x14ac:dyDescent="0.25">
      <c r="A38" s="21">
        <f>Data!A39</f>
        <v>700208</v>
      </c>
    </row>
    <row r="39" spans="1:23" x14ac:dyDescent="0.25">
      <c r="A39" s="21">
        <f>Data!A40</f>
        <v>700209</v>
      </c>
    </row>
    <row r="40" spans="1:23" x14ac:dyDescent="0.25">
      <c r="A40" s="21">
        <f>Data!A41</f>
        <v>700210</v>
      </c>
    </row>
    <row r="41" spans="1:23" x14ac:dyDescent="0.25">
      <c r="A41" s="21">
        <f>Data!A42</f>
        <v>700212</v>
      </c>
    </row>
    <row r="42" spans="1:23" x14ac:dyDescent="0.25">
      <c r="A42" s="21">
        <f>Data!A43</f>
        <v>700214</v>
      </c>
    </row>
    <row r="43" spans="1:23" x14ac:dyDescent="0.25">
      <c r="A43" s="21">
        <f>Data!A44</f>
        <v>700215</v>
      </c>
    </row>
    <row r="44" spans="1:23" x14ac:dyDescent="0.25">
      <c r="A44" s="21">
        <f>Data!A45</f>
        <v>700216</v>
      </c>
    </row>
    <row r="45" spans="1:23" x14ac:dyDescent="0.25">
      <c r="A45" s="21">
        <f>Data!A46</f>
        <v>700217</v>
      </c>
    </row>
    <row r="46" spans="1:23" x14ac:dyDescent="0.25">
      <c r="A46" s="21">
        <f>Data!A47</f>
        <v>700218</v>
      </c>
    </row>
    <row r="47" spans="1:23" x14ac:dyDescent="0.25">
      <c r="A47" s="21">
        <f>Data!A48</f>
        <v>700219</v>
      </c>
    </row>
    <row r="48" spans="1:23" x14ac:dyDescent="0.25">
      <c r="A48" s="21">
        <f>Data!A49</f>
        <v>700220</v>
      </c>
    </row>
    <row r="49" spans="1:1" x14ac:dyDescent="0.25">
      <c r="A49" s="21">
        <f>Data!A50</f>
        <v>700221</v>
      </c>
    </row>
    <row r="50" spans="1:1" x14ac:dyDescent="0.25">
      <c r="A50" s="21">
        <f>Data!A51</f>
        <v>700222</v>
      </c>
    </row>
    <row r="51" spans="1:1" x14ac:dyDescent="0.25">
      <c r="A51" s="21">
        <f>Data!A52</f>
        <v>700223</v>
      </c>
    </row>
    <row r="52" spans="1:1" x14ac:dyDescent="0.25">
      <c r="A52" s="21">
        <f>Data!A53</f>
        <v>700224</v>
      </c>
    </row>
    <row r="53" spans="1:1" x14ac:dyDescent="0.25">
      <c r="A53" s="21">
        <f>Data!A54</f>
        <v>700225</v>
      </c>
    </row>
    <row r="54" spans="1:1" x14ac:dyDescent="0.25">
      <c r="A54" s="21">
        <f>Data!A55</f>
        <v>700226</v>
      </c>
    </row>
    <row r="55" spans="1:1" x14ac:dyDescent="0.25">
      <c r="A55" s="21">
        <f>Data!A56</f>
        <v>700227</v>
      </c>
    </row>
    <row r="56" spans="1:1" x14ac:dyDescent="0.25">
      <c r="A56" s="21">
        <f>Data!A57</f>
        <v>700231</v>
      </c>
    </row>
    <row r="57" spans="1:1" x14ac:dyDescent="0.25">
      <c r="A57" s="21">
        <f>Data!A58</f>
        <v>700239</v>
      </c>
    </row>
    <row r="58" spans="1:1" x14ac:dyDescent="0.25">
      <c r="A58" s="21">
        <f>Data!A59</f>
        <v>700240</v>
      </c>
    </row>
    <row r="59" spans="1:1" x14ac:dyDescent="0.25">
      <c r="A59" s="21">
        <f>Data!A60</f>
        <v>700241</v>
      </c>
    </row>
    <row r="60" spans="1:1" x14ac:dyDescent="0.25">
      <c r="A60" s="21">
        <f>Data!A61</f>
        <v>700242</v>
      </c>
    </row>
    <row r="61" spans="1:1" x14ac:dyDescent="0.25">
      <c r="A61" s="21">
        <f>Data!A62</f>
        <v>700243</v>
      </c>
    </row>
    <row r="62" spans="1:1" x14ac:dyDescent="0.25">
      <c r="A62" s="21">
        <f>Data!A63</f>
        <v>700254</v>
      </c>
    </row>
    <row r="63" spans="1:1" x14ac:dyDescent="0.25">
      <c r="A63" s="21">
        <f>Data!A64</f>
        <v>700264</v>
      </c>
    </row>
    <row r="64" spans="1:1" x14ac:dyDescent="0.25">
      <c r="A64" s="21">
        <f>Data!A65</f>
        <v>700265</v>
      </c>
    </row>
    <row r="65" spans="1:1" x14ac:dyDescent="0.25">
      <c r="A65" s="21">
        <f>Data!A66</f>
        <v>700266</v>
      </c>
    </row>
    <row r="66" spans="1:1" x14ac:dyDescent="0.25">
      <c r="A66" s="21">
        <f>Data!A67</f>
        <v>700267</v>
      </c>
    </row>
    <row r="67" spans="1:1" x14ac:dyDescent="0.25">
      <c r="A67" s="21">
        <f>Data!A68</f>
        <v>700268</v>
      </c>
    </row>
    <row r="68" spans="1:1" x14ac:dyDescent="0.25">
      <c r="A68" s="21">
        <f>Data!A69</f>
        <v>700269</v>
      </c>
    </row>
    <row r="69" spans="1:1" x14ac:dyDescent="0.25">
      <c r="A69" s="21">
        <f>Data!A70</f>
        <v>700270</v>
      </c>
    </row>
    <row r="70" spans="1:1" x14ac:dyDescent="0.25">
      <c r="A70" s="21">
        <f>Data!A71</f>
        <v>700271</v>
      </c>
    </row>
    <row r="71" spans="1:1" x14ac:dyDescent="0.25">
      <c r="A71" s="21">
        <f>Data!A72</f>
        <v>700272</v>
      </c>
    </row>
    <row r="72" spans="1:1" x14ac:dyDescent="0.25">
      <c r="A72" s="21">
        <f>Data!A73</f>
        <v>700273</v>
      </c>
    </row>
    <row r="73" spans="1:1" x14ac:dyDescent="0.25">
      <c r="A73" s="21">
        <f>Data!A74</f>
        <v>700274</v>
      </c>
    </row>
    <row r="74" spans="1:1" x14ac:dyDescent="0.25">
      <c r="A74" s="21">
        <f>Data!A75</f>
        <v>700275</v>
      </c>
    </row>
    <row r="75" spans="1:1" x14ac:dyDescent="0.25">
      <c r="A75" s="21">
        <f>Data!A76</f>
        <v>700276</v>
      </c>
    </row>
    <row r="76" spans="1:1" x14ac:dyDescent="0.25">
      <c r="A76" s="21">
        <f>Data!A77</f>
        <v>700285</v>
      </c>
    </row>
    <row r="77" spans="1:1" x14ac:dyDescent="0.25">
      <c r="A77" s="21">
        <f>Data!A78</f>
        <v>700286</v>
      </c>
    </row>
    <row r="78" spans="1:1" x14ac:dyDescent="0.25">
      <c r="A78" s="21">
        <f>Data!A79</f>
        <v>700288</v>
      </c>
    </row>
    <row r="79" spans="1:1" x14ac:dyDescent="0.25">
      <c r="A79" s="21">
        <f>Data!A80</f>
        <v>700289</v>
      </c>
    </row>
    <row r="80" spans="1:1" x14ac:dyDescent="0.25">
      <c r="A80" s="21">
        <f>Data!A81</f>
        <v>700290</v>
      </c>
    </row>
    <row r="81" spans="1:1" x14ac:dyDescent="0.25">
      <c r="A81" s="21">
        <f>Data!A82</f>
        <v>0</v>
      </c>
    </row>
    <row r="82" spans="1:1" x14ac:dyDescent="0.25">
      <c r="A82" s="21">
        <f>Data!A83</f>
        <v>0</v>
      </c>
    </row>
    <row r="83" spans="1:1" x14ac:dyDescent="0.25">
      <c r="A83" s="21">
        <f>Data!A84</f>
        <v>0</v>
      </c>
    </row>
    <row r="84" spans="1:1" x14ac:dyDescent="0.25">
      <c r="A84" s="21">
        <f>Data!A85</f>
        <v>0</v>
      </c>
    </row>
    <row r="85" spans="1:1" x14ac:dyDescent="0.25">
      <c r="A85" s="21">
        <f>Data!A86</f>
        <v>0</v>
      </c>
    </row>
    <row r="86" spans="1:1" x14ac:dyDescent="0.25">
      <c r="A86" s="21">
        <f>Data!A87</f>
        <v>0</v>
      </c>
    </row>
    <row r="87" spans="1:1" x14ac:dyDescent="0.25">
      <c r="A87" s="21">
        <f>Data!A88</f>
        <v>0</v>
      </c>
    </row>
    <row r="88" spans="1:1" x14ac:dyDescent="0.25">
      <c r="A88" s="21">
        <f>Data!A89</f>
        <v>0</v>
      </c>
    </row>
    <row r="89" spans="1:1" x14ac:dyDescent="0.25">
      <c r="A89" s="21">
        <f>Data!A90</f>
        <v>0</v>
      </c>
    </row>
    <row r="90" spans="1:1" x14ac:dyDescent="0.25">
      <c r="A90" s="21">
        <f>Data!A91</f>
        <v>0</v>
      </c>
    </row>
    <row r="91" spans="1:1" x14ac:dyDescent="0.25">
      <c r="A91" s="21">
        <f>Data!A92</f>
        <v>0</v>
      </c>
    </row>
    <row r="92" spans="1:1" x14ac:dyDescent="0.25">
      <c r="A92" s="21">
        <f>Data!A93</f>
        <v>0</v>
      </c>
    </row>
    <row r="93" spans="1:1" x14ac:dyDescent="0.25">
      <c r="A93" s="21">
        <f>Data!A94</f>
        <v>0</v>
      </c>
    </row>
    <row r="94" spans="1:1" x14ac:dyDescent="0.25">
      <c r="A94" s="21">
        <f>Data!A95</f>
        <v>0</v>
      </c>
    </row>
    <row r="95" spans="1:1" x14ac:dyDescent="0.25">
      <c r="A95" s="21">
        <f>Data!A96</f>
        <v>0</v>
      </c>
    </row>
    <row r="96" spans="1:1" x14ac:dyDescent="0.25">
      <c r="A96" s="21">
        <f>Data!A97</f>
        <v>0</v>
      </c>
    </row>
    <row r="97" spans="1:1" x14ac:dyDescent="0.25">
      <c r="A97" s="21">
        <f>Data!A98</f>
        <v>0</v>
      </c>
    </row>
    <row r="98" spans="1:1" x14ac:dyDescent="0.25">
      <c r="A98" s="21">
        <f>Data!A99</f>
        <v>0</v>
      </c>
    </row>
    <row r="99" spans="1:1" x14ac:dyDescent="0.25">
      <c r="A99" s="21">
        <f>Data!A100</f>
        <v>0</v>
      </c>
    </row>
    <row r="100" spans="1:1" x14ac:dyDescent="0.25">
      <c r="A100" s="21">
        <f>Data!A101</f>
        <v>0</v>
      </c>
    </row>
    <row r="101" spans="1:1" x14ac:dyDescent="0.25">
      <c r="A101" s="21">
        <f>Data!A102</f>
        <v>0</v>
      </c>
    </row>
    <row r="102" spans="1:1" x14ac:dyDescent="0.25">
      <c r="A102" s="21">
        <f>Data!A103</f>
        <v>0</v>
      </c>
    </row>
    <row r="103" spans="1:1" x14ac:dyDescent="0.25">
      <c r="A103" s="21">
        <f>Data!A104</f>
        <v>0</v>
      </c>
    </row>
    <row r="104" spans="1:1" x14ac:dyDescent="0.25">
      <c r="A104" s="21">
        <f>Data!A105</f>
        <v>0</v>
      </c>
    </row>
    <row r="105" spans="1:1" x14ac:dyDescent="0.25">
      <c r="A105" s="21">
        <f>Data!A106</f>
        <v>0</v>
      </c>
    </row>
    <row r="106" spans="1:1" x14ac:dyDescent="0.25">
      <c r="A106" s="21">
        <f>Data!A107</f>
        <v>0</v>
      </c>
    </row>
    <row r="107" spans="1:1" x14ac:dyDescent="0.25">
      <c r="A107" s="21">
        <f>Data!A108</f>
        <v>0</v>
      </c>
    </row>
    <row r="108" spans="1:1" x14ac:dyDescent="0.25">
      <c r="A108" s="21">
        <f>Data!A109</f>
        <v>0</v>
      </c>
    </row>
    <row r="109" spans="1:1" x14ac:dyDescent="0.25">
      <c r="A109" s="21">
        <f>Data!A110</f>
        <v>0</v>
      </c>
    </row>
    <row r="110" spans="1:1" x14ac:dyDescent="0.25">
      <c r="A110" s="21">
        <f>Data!A111</f>
        <v>0</v>
      </c>
    </row>
    <row r="111" spans="1:1" x14ac:dyDescent="0.25">
      <c r="A111" s="21">
        <f>Data!A112</f>
        <v>0</v>
      </c>
    </row>
    <row r="112" spans="1:1" x14ac:dyDescent="0.25">
      <c r="A112" s="21">
        <f>Data!A113</f>
        <v>0</v>
      </c>
    </row>
    <row r="113" spans="1:1" x14ac:dyDescent="0.25">
      <c r="A113" s="21">
        <f>Data!A114</f>
        <v>0</v>
      </c>
    </row>
    <row r="114" spans="1:1" x14ac:dyDescent="0.25">
      <c r="A114" s="21">
        <f>Data!A115</f>
        <v>0</v>
      </c>
    </row>
    <row r="115" spans="1:1" x14ac:dyDescent="0.25">
      <c r="A115" s="21">
        <f>Data!A116</f>
        <v>0</v>
      </c>
    </row>
    <row r="116" spans="1:1" x14ac:dyDescent="0.25">
      <c r="A116" s="21">
        <f>Data!A117</f>
        <v>0</v>
      </c>
    </row>
    <row r="117" spans="1:1" x14ac:dyDescent="0.25">
      <c r="A117" s="21">
        <f>Data!A118</f>
        <v>0</v>
      </c>
    </row>
    <row r="118" spans="1:1" x14ac:dyDescent="0.25">
      <c r="A118" s="21">
        <f>Data!A119</f>
        <v>0</v>
      </c>
    </row>
    <row r="119" spans="1:1" x14ac:dyDescent="0.25">
      <c r="A119" s="21">
        <f>Data!A120</f>
        <v>0</v>
      </c>
    </row>
    <row r="120" spans="1:1" x14ac:dyDescent="0.25">
      <c r="A120" s="21">
        <f>Data!A121</f>
        <v>0</v>
      </c>
    </row>
    <row r="121" spans="1:1" x14ac:dyDescent="0.25">
      <c r="A121" s="21">
        <f>Data!A122</f>
        <v>0</v>
      </c>
    </row>
    <row r="122" spans="1:1" x14ac:dyDescent="0.25">
      <c r="A122" s="21">
        <f>Data!A123</f>
        <v>0</v>
      </c>
    </row>
    <row r="123" spans="1:1" x14ac:dyDescent="0.25">
      <c r="A123" s="21">
        <f>Data!A124</f>
        <v>0</v>
      </c>
    </row>
    <row r="124" spans="1:1" x14ac:dyDescent="0.25">
      <c r="A124" s="21">
        <f>Data!A125</f>
        <v>0</v>
      </c>
    </row>
    <row r="125" spans="1:1" x14ac:dyDescent="0.25">
      <c r="A125" s="21">
        <f>Data!A126</f>
        <v>0</v>
      </c>
    </row>
    <row r="126" spans="1:1" x14ac:dyDescent="0.25">
      <c r="A126" s="21">
        <f>Data!A127</f>
        <v>0</v>
      </c>
    </row>
    <row r="127" spans="1:1" x14ac:dyDescent="0.25">
      <c r="A127" s="21">
        <f>Data!A128</f>
        <v>0</v>
      </c>
    </row>
    <row r="128" spans="1:1" x14ac:dyDescent="0.25">
      <c r="A128" s="21">
        <f>Data!A129</f>
        <v>0</v>
      </c>
    </row>
    <row r="129" spans="1:1" x14ac:dyDescent="0.25">
      <c r="A129" s="21">
        <f>Data!A130</f>
        <v>0</v>
      </c>
    </row>
    <row r="130" spans="1:1" x14ac:dyDescent="0.25">
      <c r="A130" s="21">
        <f>Data!A131</f>
        <v>0</v>
      </c>
    </row>
    <row r="131" spans="1:1" x14ac:dyDescent="0.25">
      <c r="A131" s="21">
        <f>Data!A132</f>
        <v>0</v>
      </c>
    </row>
    <row r="132" spans="1:1" x14ac:dyDescent="0.25">
      <c r="A132" s="21">
        <f>Data!A133</f>
        <v>0</v>
      </c>
    </row>
    <row r="133" spans="1:1" x14ac:dyDescent="0.25">
      <c r="A133" s="21">
        <f>Data!A134</f>
        <v>0</v>
      </c>
    </row>
    <row r="134" spans="1:1" x14ac:dyDescent="0.25">
      <c r="A134" s="21">
        <f>Data!A135</f>
        <v>0</v>
      </c>
    </row>
    <row r="135" spans="1:1" x14ac:dyDescent="0.25">
      <c r="A135" s="21">
        <f>Data!A136</f>
        <v>0</v>
      </c>
    </row>
    <row r="136" spans="1:1" x14ac:dyDescent="0.25">
      <c r="A136" s="21">
        <f>Data!A137</f>
        <v>0</v>
      </c>
    </row>
    <row r="137" spans="1:1" x14ac:dyDescent="0.25">
      <c r="A137" s="21">
        <f>Data!A138</f>
        <v>0</v>
      </c>
    </row>
    <row r="138" spans="1:1" x14ac:dyDescent="0.25">
      <c r="A138" s="21">
        <f>Data!A139</f>
        <v>0</v>
      </c>
    </row>
    <row r="139" spans="1:1" x14ac:dyDescent="0.25">
      <c r="A139" s="21">
        <f>Data!A140</f>
        <v>0</v>
      </c>
    </row>
    <row r="140" spans="1:1" x14ac:dyDescent="0.25">
      <c r="A140" s="21">
        <f>Data!A141</f>
        <v>0</v>
      </c>
    </row>
    <row r="141" spans="1:1" x14ac:dyDescent="0.25">
      <c r="A141" s="21">
        <f>Data!A142</f>
        <v>0</v>
      </c>
    </row>
    <row r="142" spans="1:1" x14ac:dyDescent="0.25">
      <c r="A142" s="21">
        <f>Data!A143</f>
        <v>0</v>
      </c>
    </row>
    <row r="143" spans="1:1" x14ac:dyDescent="0.25">
      <c r="A143" s="21">
        <f>Data!A144</f>
        <v>0</v>
      </c>
    </row>
    <row r="144" spans="1:1" x14ac:dyDescent="0.25">
      <c r="A144" s="21">
        <f>Data!A145</f>
        <v>0</v>
      </c>
    </row>
    <row r="145" spans="1:1" x14ac:dyDescent="0.25">
      <c r="A145" s="21">
        <f>Data!A146</f>
        <v>0</v>
      </c>
    </row>
    <row r="146" spans="1:1" x14ac:dyDescent="0.25">
      <c r="A146" s="21">
        <f>Data!A147</f>
        <v>0</v>
      </c>
    </row>
    <row r="147" spans="1:1" x14ac:dyDescent="0.25">
      <c r="A147" s="21">
        <f>Data!A148</f>
        <v>0</v>
      </c>
    </row>
    <row r="148" spans="1:1" x14ac:dyDescent="0.25">
      <c r="A148" s="21">
        <f>Data!A149</f>
        <v>0</v>
      </c>
    </row>
    <row r="149" spans="1:1" x14ac:dyDescent="0.25">
      <c r="A149" s="21">
        <f>Data!A150</f>
        <v>0</v>
      </c>
    </row>
    <row r="150" spans="1:1" x14ac:dyDescent="0.25">
      <c r="A150" s="21">
        <f>Data!A151</f>
        <v>0</v>
      </c>
    </row>
    <row r="151" spans="1:1" x14ac:dyDescent="0.25">
      <c r="A151" s="21">
        <f>Data!A152</f>
        <v>0</v>
      </c>
    </row>
    <row r="152" spans="1:1" x14ac:dyDescent="0.25">
      <c r="A152" s="21">
        <f>Data!A153</f>
        <v>0</v>
      </c>
    </row>
    <row r="153" spans="1:1" x14ac:dyDescent="0.25">
      <c r="A153" s="21">
        <f>Data!A154</f>
        <v>0</v>
      </c>
    </row>
    <row r="154" spans="1:1" x14ac:dyDescent="0.25">
      <c r="A154" s="21">
        <f>Data!A155</f>
        <v>0</v>
      </c>
    </row>
    <row r="155" spans="1:1" x14ac:dyDescent="0.25">
      <c r="A155" s="21">
        <f>Data!A156</f>
        <v>0</v>
      </c>
    </row>
    <row r="156" spans="1:1" x14ac:dyDescent="0.25">
      <c r="A156" s="21">
        <f>Data!A157</f>
        <v>0</v>
      </c>
    </row>
    <row r="157" spans="1:1" x14ac:dyDescent="0.25">
      <c r="A157" s="21">
        <f>Data!A158</f>
        <v>0</v>
      </c>
    </row>
    <row r="158" spans="1:1" x14ac:dyDescent="0.25">
      <c r="A158" s="21">
        <f>Data!A159</f>
        <v>0</v>
      </c>
    </row>
    <row r="159" spans="1:1" x14ac:dyDescent="0.25">
      <c r="A159" s="21">
        <f>Data!A160</f>
        <v>0</v>
      </c>
    </row>
    <row r="160" spans="1:1" x14ac:dyDescent="0.25">
      <c r="A160" s="21">
        <f>Data!A161</f>
        <v>0</v>
      </c>
    </row>
    <row r="161" spans="1:1" x14ac:dyDescent="0.25">
      <c r="A161" s="21">
        <f>Data!A162</f>
        <v>0</v>
      </c>
    </row>
    <row r="162" spans="1:1" x14ac:dyDescent="0.25">
      <c r="A162" s="21">
        <f>Data!A163</f>
        <v>0</v>
      </c>
    </row>
    <row r="163" spans="1:1" x14ac:dyDescent="0.25">
      <c r="A163" s="21">
        <f>Data!A164</f>
        <v>0</v>
      </c>
    </row>
    <row r="164" spans="1:1" x14ac:dyDescent="0.25">
      <c r="A164" s="21">
        <f>Data!A165</f>
        <v>0</v>
      </c>
    </row>
    <row r="165" spans="1:1" x14ac:dyDescent="0.25">
      <c r="A165" s="21">
        <f>Data!A166</f>
        <v>0</v>
      </c>
    </row>
    <row r="166" spans="1:1" x14ac:dyDescent="0.25">
      <c r="A166" s="21">
        <f>Data!A167</f>
        <v>0</v>
      </c>
    </row>
    <row r="167" spans="1:1" x14ac:dyDescent="0.25">
      <c r="A167" s="21">
        <f>Data!A168</f>
        <v>0</v>
      </c>
    </row>
    <row r="168" spans="1:1" x14ac:dyDescent="0.25">
      <c r="A168" s="21">
        <f>Data!A169</f>
        <v>0</v>
      </c>
    </row>
    <row r="169" spans="1:1" x14ac:dyDescent="0.25">
      <c r="A169" s="21">
        <f>Data!A170</f>
        <v>0</v>
      </c>
    </row>
    <row r="170" spans="1:1" x14ac:dyDescent="0.25">
      <c r="A170" s="21">
        <f>Data!A171</f>
        <v>0</v>
      </c>
    </row>
    <row r="171" spans="1:1" x14ac:dyDescent="0.25">
      <c r="A171" s="21">
        <f>Data!A172</f>
        <v>0</v>
      </c>
    </row>
    <row r="172" spans="1:1" x14ac:dyDescent="0.25">
      <c r="A172" s="21">
        <f>Data!A173</f>
        <v>0</v>
      </c>
    </row>
    <row r="173" spans="1:1" x14ac:dyDescent="0.25">
      <c r="A173" s="21">
        <f>Data!A174</f>
        <v>0</v>
      </c>
    </row>
    <row r="174" spans="1:1" x14ac:dyDescent="0.25">
      <c r="A174" s="21">
        <f>Data!A175</f>
        <v>0</v>
      </c>
    </row>
    <row r="175" spans="1:1" x14ac:dyDescent="0.25">
      <c r="A175" s="21">
        <f>Data!A176</f>
        <v>0</v>
      </c>
    </row>
    <row r="176" spans="1:1" x14ac:dyDescent="0.25">
      <c r="A176" s="21">
        <f>Data!A177</f>
        <v>0</v>
      </c>
    </row>
    <row r="177" spans="1:1" x14ac:dyDescent="0.25">
      <c r="A177" s="21">
        <f>Data!A178</f>
        <v>0</v>
      </c>
    </row>
    <row r="178" spans="1:1" x14ac:dyDescent="0.25">
      <c r="A178" s="21">
        <f>Data!A179</f>
        <v>0</v>
      </c>
    </row>
    <row r="179" spans="1:1" x14ac:dyDescent="0.25">
      <c r="A179" s="21">
        <f>Data!A180</f>
        <v>0</v>
      </c>
    </row>
    <row r="180" spans="1:1" x14ac:dyDescent="0.25">
      <c r="A180" s="21">
        <f>Data!A181</f>
        <v>0</v>
      </c>
    </row>
    <row r="181" spans="1:1" x14ac:dyDescent="0.25">
      <c r="A181" s="21">
        <f>Data!A182</f>
        <v>0</v>
      </c>
    </row>
    <row r="182" spans="1:1" x14ac:dyDescent="0.25">
      <c r="A182" s="21">
        <f>Data!A183</f>
        <v>0</v>
      </c>
    </row>
    <row r="183" spans="1:1" x14ac:dyDescent="0.25">
      <c r="A183" s="21">
        <f>Data!A184</f>
        <v>0</v>
      </c>
    </row>
    <row r="184" spans="1:1" x14ac:dyDescent="0.25">
      <c r="A184" s="21">
        <f>Data!A185</f>
        <v>0</v>
      </c>
    </row>
    <row r="185" spans="1:1" x14ac:dyDescent="0.25">
      <c r="A185" s="21">
        <f>Data!A186</f>
        <v>0</v>
      </c>
    </row>
    <row r="186" spans="1:1" x14ac:dyDescent="0.25">
      <c r="A186" s="21">
        <f>Data!A187</f>
        <v>0</v>
      </c>
    </row>
    <row r="187" spans="1:1" x14ac:dyDescent="0.25">
      <c r="A187" s="21">
        <f>Data!A188</f>
        <v>0</v>
      </c>
    </row>
    <row r="188" spans="1:1" x14ac:dyDescent="0.25">
      <c r="A188" s="21">
        <f>Data!A189</f>
        <v>0</v>
      </c>
    </row>
    <row r="189" spans="1:1" x14ac:dyDescent="0.25">
      <c r="A189" s="21">
        <f>Data!A190</f>
        <v>0</v>
      </c>
    </row>
    <row r="190" spans="1:1" x14ac:dyDescent="0.25">
      <c r="A190" s="21">
        <f>Data!A191</f>
        <v>0</v>
      </c>
    </row>
    <row r="191" spans="1:1" x14ac:dyDescent="0.25">
      <c r="A191" s="21">
        <f>Data!A192</f>
        <v>0</v>
      </c>
    </row>
    <row r="192" spans="1:1" x14ac:dyDescent="0.25">
      <c r="A192" s="21">
        <f>Data!A193</f>
        <v>0</v>
      </c>
    </row>
    <row r="193" spans="1:1" x14ac:dyDescent="0.25">
      <c r="A193" s="21">
        <f>Data!A194</f>
        <v>0</v>
      </c>
    </row>
    <row r="194" spans="1:1" x14ac:dyDescent="0.25">
      <c r="A194" s="21">
        <f>Data!A195</f>
        <v>0</v>
      </c>
    </row>
    <row r="195" spans="1:1" x14ac:dyDescent="0.25">
      <c r="A195" s="21">
        <f>Data!A196</f>
        <v>0</v>
      </c>
    </row>
    <row r="196" spans="1:1" x14ac:dyDescent="0.25">
      <c r="A196" s="21">
        <f>Data!A197</f>
        <v>0</v>
      </c>
    </row>
    <row r="197" spans="1:1" x14ac:dyDescent="0.25">
      <c r="A197" s="21">
        <f>Data!A198</f>
        <v>0</v>
      </c>
    </row>
    <row r="198" spans="1:1" x14ac:dyDescent="0.25">
      <c r="A198" s="21">
        <f>Data!A199</f>
        <v>0</v>
      </c>
    </row>
    <row r="199" spans="1:1" x14ac:dyDescent="0.25">
      <c r="A199" s="21">
        <f>Data!A200</f>
        <v>0</v>
      </c>
    </row>
    <row r="200" spans="1:1" x14ac:dyDescent="0.25">
      <c r="A200" s="21">
        <f>Data!A201</f>
        <v>0</v>
      </c>
    </row>
    <row r="201" spans="1:1" x14ac:dyDescent="0.25">
      <c r="A201" s="21">
        <f>Data!A202</f>
        <v>0</v>
      </c>
    </row>
    <row r="202" spans="1:1" x14ac:dyDescent="0.25">
      <c r="A202" s="21">
        <f>Data!A203</f>
        <v>0</v>
      </c>
    </row>
    <row r="203" spans="1:1" x14ac:dyDescent="0.25">
      <c r="A203" s="21">
        <f>Data!A204</f>
        <v>0</v>
      </c>
    </row>
    <row r="204" spans="1:1" x14ac:dyDescent="0.25">
      <c r="A204" s="21">
        <f>Data!A205</f>
        <v>0</v>
      </c>
    </row>
    <row r="205" spans="1:1" x14ac:dyDescent="0.25">
      <c r="A205" s="21">
        <f>Data!A206</f>
        <v>0</v>
      </c>
    </row>
    <row r="206" spans="1:1" x14ac:dyDescent="0.25">
      <c r="A206" s="21">
        <f>Data!A207</f>
        <v>0</v>
      </c>
    </row>
    <row r="207" spans="1:1" x14ac:dyDescent="0.25">
      <c r="A207" s="21">
        <f>Data!A208</f>
        <v>0</v>
      </c>
    </row>
    <row r="208" spans="1:1" x14ac:dyDescent="0.25">
      <c r="A208" s="21">
        <f>Data!A209</f>
        <v>0</v>
      </c>
    </row>
    <row r="209" spans="1:1" x14ac:dyDescent="0.25">
      <c r="A209" s="21">
        <f>Data!A210</f>
        <v>0</v>
      </c>
    </row>
    <row r="210" spans="1:1" x14ac:dyDescent="0.25">
      <c r="A210" s="21">
        <f>Data!A211</f>
        <v>0</v>
      </c>
    </row>
    <row r="211" spans="1:1" x14ac:dyDescent="0.25">
      <c r="A211" s="21">
        <f>Data!A212</f>
        <v>0</v>
      </c>
    </row>
    <row r="212" spans="1:1" x14ac:dyDescent="0.25">
      <c r="A212" s="21">
        <f>Data!A213</f>
        <v>0</v>
      </c>
    </row>
    <row r="213" spans="1:1" x14ac:dyDescent="0.25">
      <c r="A213" s="21">
        <f>Data!A214</f>
        <v>0</v>
      </c>
    </row>
    <row r="214" spans="1:1" x14ac:dyDescent="0.25">
      <c r="A214" s="21">
        <f>Data!A215</f>
        <v>0</v>
      </c>
    </row>
    <row r="215" spans="1:1" x14ac:dyDescent="0.25">
      <c r="A215" s="21">
        <f>Data!A216</f>
        <v>0</v>
      </c>
    </row>
    <row r="216" spans="1:1" x14ac:dyDescent="0.25">
      <c r="A216" s="21">
        <f>Data!A217</f>
        <v>0</v>
      </c>
    </row>
    <row r="217" spans="1:1" x14ac:dyDescent="0.25">
      <c r="A217" s="21">
        <f>Data!A218</f>
        <v>0</v>
      </c>
    </row>
    <row r="218" spans="1:1" x14ac:dyDescent="0.25">
      <c r="A218" s="21">
        <f>Data!A219</f>
        <v>0</v>
      </c>
    </row>
    <row r="219" spans="1:1" x14ac:dyDescent="0.25">
      <c r="A219" s="21">
        <f>Data!A220</f>
        <v>0</v>
      </c>
    </row>
    <row r="220" spans="1:1" x14ac:dyDescent="0.25">
      <c r="A220" s="21">
        <f>Data!A221</f>
        <v>0</v>
      </c>
    </row>
    <row r="221" spans="1:1" x14ac:dyDescent="0.25">
      <c r="A221" s="21">
        <f>Data!A222</f>
        <v>0</v>
      </c>
    </row>
    <row r="222" spans="1:1" x14ac:dyDescent="0.25">
      <c r="A222" s="21">
        <f>Data!A223</f>
        <v>0</v>
      </c>
    </row>
    <row r="223" spans="1:1" x14ac:dyDescent="0.25">
      <c r="A223" s="21">
        <f>Data!A224</f>
        <v>0</v>
      </c>
    </row>
    <row r="224" spans="1:1" x14ac:dyDescent="0.25">
      <c r="A224" s="21">
        <f>Data!A225</f>
        <v>0</v>
      </c>
    </row>
    <row r="225" spans="1:1" x14ac:dyDescent="0.25">
      <c r="A225" s="21">
        <f>Data!A226</f>
        <v>0</v>
      </c>
    </row>
    <row r="226" spans="1:1" x14ac:dyDescent="0.25">
      <c r="A226" s="21">
        <f>Data!A227</f>
        <v>0</v>
      </c>
    </row>
    <row r="227" spans="1:1" x14ac:dyDescent="0.25">
      <c r="A227" s="21">
        <f>Data!A228</f>
        <v>0</v>
      </c>
    </row>
    <row r="228" spans="1:1" x14ac:dyDescent="0.25">
      <c r="A228" s="21">
        <f>Data!A229</f>
        <v>0</v>
      </c>
    </row>
    <row r="229" spans="1:1" x14ac:dyDescent="0.25">
      <c r="A229" s="21">
        <f>Data!A230</f>
        <v>0</v>
      </c>
    </row>
    <row r="230" spans="1:1" x14ac:dyDescent="0.25">
      <c r="A230" s="21">
        <f>Data!A231</f>
        <v>0</v>
      </c>
    </row>
    <row r="231" spans="1:1" x14ac:dyDescent="0.25">
      <c r="A231" s="21">
        <f>Data!A232</f>
        <v>0</v>
      </c>
    </row>
    <row r="232" spans="1:1" x14ac:dyDescent="0.25">
      <c r="A232" s="21">
        <f>Data!A233</f>
        <v>0</v>
      </c>
    </row>
    <row r="233" spans="1:1" x14ac:dyDescent="0.25">
      <c r="A233" s="21">
        <f>Data!A234</f>
        <v>0</v>
      </c>
    </row>
    <row r="234" spans="1:1" x14ac:dyDescent="0.25">
      <c r="A234" s="21">
        <f>Data!A235</f>
        <v>0</v>
      </c>
    </row>
    <row r="235" spans="1:1" x14ac:dyDescent="0.25">
      <c r="A235" s="21">
        <f>Data!A236</f>
        <v>0</v>
      </c>
    </row>
    <row r="236" spans="1:1" x14ac:dyDescent="0.25">
      <c r="A236" s="21">
        <f>Data!A237</f>
        <v>0</v>
      </c>
    </row>
    <row r="237" spans="1:1" x14ac:dyDescent="0.25">
      <c r="A237" s="21">
        <f>Data!A238</f>
        <v>0</v>
      </c>
    </row>
    <row r="238" spans="1:1" x14ac:dyDescent="0.25">
      <c r="A238" s="21">
        <f>Data!A239</f>
        <v>0</v>
      </c>
    </row>
    <row r="239" spans="1:1" x14ac:dyDescent="0.25">
      <c r="A239" s="21">
        <f>Data!A240</f>
        <v>0</v>
      </c>
    </row>
    <row r="240" spans="1:1" x14ac:dyDescent="0.25">
      <c r="A240" s="21">
        <f>Data!A241</f>
        <v>0</v>
      </c>
    </row>
    <row r="241" spans="1:1" x14ac:dyDescent="0.25">
      <c r="A241" s="21">
        <f>Data!A242</f>
        <v>0</v>
      </c>
    </row>
    <row r="242" spans="1:1" x14ac:dyDescent="0.25">
      <c r="A242" s="21">
        <f>Data!A243</f>
        <v>0</v>
      </c>
    </row>
    <row r="243" spans="1:1" x14ac:dyDescent="0.25">
      <c r="A243" s="21">
        <f>Data!A244</f>
        <v>0</v>
      </c>
    </row>
    <row r="244" spans="1:1" x14ac:dyDescent="0.25">
      <c r="A244" s="21">
        <f>Data!A245</f>
        <v>0</v>
      </c>
    </row>
    <row r="245" spans="1:1" x14ac:dyDescent="0.25">
      <c r="A245" s="21">
        <f>Data!A246</f>
        <v>0</v>
      </c>
    </row>
    <row r="246" spans="1:1" x14ac:dyDescent="0.25">
      <c r="A246" s="21">
        <f>Data!A247</f>
        <v>0</v>
      </c>
    </row>
    <row r="247" spans="1:1" x14ac:dyDescent="0.25">
      <c r="A247" s="21">
        <f>Data!A248</f>
        <v>0</v>
      </c>
    </row>
    <row r="248" spans="1:1" x14ac:dyDescent="0.25">
      <c r="A248" s="21">
        <f>Data!A249</f>
        <v>0</v>
      </c>
    </row>
    <row r="249" spans="1:1" x14ac:dyDescent="0.25">
      <c r="A249" s="21">
        <f>Data!A250</f>
        <v>0</v>
      </c>
    </row>
    <row r="250" spans="1:1" x14ac:dyDescent="0.25">
      <c r="A250" s="21">
        <f>Data!A251</f>
        <v>0</v>
      </c>
    </row>
    <row r="251" spans="1:1" x14ac:dyDescent="0.25">
      <c r="A251" s="21">
        <f>Data!A252</f>
        <v>0</v>
      </c>
    </row>
    <row r="252" spans="1:1" x14ac:dyDescent="0.25">
      <c r="A252" s="21">
        <f>Data!A253</f>
        <v>0</v>
      </c>
    </row>
    <row r="253" spans="1:1" x14ac:dyDescent="0.25">
      <c r="A253" s="21">
        <f>Data!A254</f>
        <v>0</v>
      </c>
    </row>
    <row r="254" spans="1:1" x14ac:dyDescent="0.25">
      <c r="A254" s="21">
        <f>Data!A255</f>
        <v>0</v>
      </c>
    </row>
    <row r="255" spans="1:1" x14ac:dyDescent="0.25">
      <c r="A255" s="21">
        <f>Data!A256</f>
        <v>0</v>
      </c>
    </row>
    <row r="256" spans="1:1" x14ac:dyDescent="0.25">
      <c r="A256" s="21">
        <f>Data!A257</f>
        <v>0</v>
      </c>
    </row>
    <row r="257" spans="1:1" x14ac:dyDescent="0.25">
      <c r="A257" s="21">
        <f>Data!A258</f>
        <v>0</v>
      </c>
    </row>
    <row r="258" spans="1:1" x14ac:dyDescent="0.25">
      <c r="A258" s="21">
        <f>Data!A259</f>
        <v>0</v>
      </c>
    </row>
    <row r="259" spans="1:1" x14ac:dyDescent="0.25">
      <c r="A259" s="21">
        <f>Data!A260</f>
        <v>0</v>
      </c>
    </row>
    <row r="260" spans="1:1" x14ac:dyDescent="0.25">
      <c r="A260" s="21">
        <f>Data!A261</f>
        <v>0</v>
      </c>
    </row>
    <row r="261" spans="1:1" x14ac:dyDescent="0.25">
      <c r="A261" s="21">
        <f>Data!A262</f>
        <v>0</v>
      </c>
    </row>
    <row r="262" spans="1:1" x14ac:dyDescent="0.25">
      <c r="A262" s="21">
        <f>Data!A263</f>
        <v>0</v>
      </c>
    </row>
    <row r="263" spans="1:1" x14ac:dyDescent="0.25">
      <c r="A263" s="21">
        <f>Data!A264</f>
        <v>0</v>
      </c>
    </row>
    <row r="264" spans="1:1" x14ac:dyDescent="0.25">
      <c r="A264" s="21">
        <f>Data!A265</f>
        <v>0</v>
      </c>
    </row>
    <row r="265" spans="1:1" x14ac:dyDescent="0.25">
      <c r="A265" s="21">
        <f>Data!A266</f>
        <v>0</v>
      </c>
    </row>
    <row r="266" spans="1:1" x14ac:dyDescent="0.25">
      <c r="A266" s="21">
        <f>Data!A267</f>
        <v>0</v>
      </c>
    </row>
    <row r="267" spans="1:1" x14ac:dyDescent="0.25">
      <c r="A267" s="21">
        <f>Data!A268</f>
        <v>0</v>
      </c>
    </row>
    <row r="268" spans="1:1" x14ac:dyDescent="0.25">
      <c r="A268" s="21">
        <f>Data!A269</f>
        <v>0</v>
      </c>
    </row>
    <row r="269" spans="1:1" x14ac:dyDescent="0.25">
      <c r="A269" s="21">
        <f>Data!A270</f>
        <v>0</v>
      </c>
    </row>
    <row r="270" spans="1:1" x14ac:dyDescent="0.25">
      <c r="A270" s="21">
        <f>Data!A271</f>
        <v>0</v>
      </c>
    </row>
    <row r="271" spans="1:1" x14ac:dyDescent="0.25">
      <c r="A271" s="21">
        <f>Data!A272</f>
        <v>0</v>
      </c>
    </row>
    <row r="272" spans="1:1" x14ac:dyDescent="0.25">
      <c r="A272" s="21">
        <f>Data!A273</f>
        <v>0</v>
      </c>
    </row>
    <row r="273" spans="1:1" x14ac:dyDescent="0.25">
      <c r="A273" s="21">
        <f>Data!A274</f>
        <v>0</v>
      </c>
    </row>
    <row r="274" spans="1:1" x14ac:dyDescent="0.25">
      <c r="A274" s="21">
        <f>Data!A275</f>
        <v>0</v>
      </c>
    </row>
    <row r="275" spans="1:1" x14ac:dyDescent="0.25">
      <c r="A275" s="21">
        <f>Data!A276</f>
        <v>0</v>
      </c>
    </row>
    <row r="276" spans="1:1" x14ac:dyDescent="0.25">
      <c r="A276" s="21">
        <f>Data!A277</f>
        <v>0</v>
      </c>
    </row>
    <row r="277" spans="1:1" x14ac:dyDescent="0.25">
      <c r="A277" s="21">
        <f>Data!A278</f>
        <v>0</v>
      </c>
    </row>
    <row r="278" spans="1:1" x14ac:dyDescent="0.25">
      <c r="A278" s="21">
        <f>Data!A279</f>
        <v>0</v>
      </c>
    </row>
    <row r="279" spans="1:1" x14ac:dyDescent="0.25">
      <c r="A279" s="21">
        <f>Data!A280</f>
        <v>0</v>
      </c>
    </row>
    <row r="280" spans="1:1" x14ac:dyDescent="0.25">
      <c r="A280" s="21">
        <f>Data!A281</f>
        <v>0</v>
      </c>
    </row>
    <row r="281" spans="1:1" x14ac:dyDescent="0.25">
      <c r="A281" s="21">
        <f>Data!A282</f>
        <v>0</v>
      </c>
    </row>
    <row r="282" spans="1:1" x14ac:dyDescent="0.25">
      <c r="A282" s="21">
        <f>Data!A283</f>
        <v>0</v>
      </c>
    </row>
    <row r="283" spans="1:1" x14ac:dyDescent="0.25">
      <c r="A283" s="21">
        <f>Data!A284</f>
        <v>0</v>
      </c>
    </row>
    <row r="284" spans="1:1" x14ac:dyDescent="0.25">
      <c r="A284" s="21">
        <f>Data!A285</f>
        <v>0</v>
      </c>
    </row>
    <row r="285" spans="1:1" x14ac:dyDescent="0.25">
      <c r="A285" s="21">
        <f>Data!A286</f>
        <v>0</v>
      </c>
    </row>
    <row r="286" spans="1:1" x14ac:dyDescent="0.25">
      <c r="A286" s="21">
        <f>Data!A287</f>
        <v>0</v>
      </c>
    </row>
    <row r="287" spans="1:1" x14ac:dyDescent="0.25">
      <c r="A287" s="21">
        <f>Data!A288</f>
        <v>0</v>
      </c>
    </row>
    <row r="288" spans="1:1" x14ac:dyDescent="0.25">
      <c r="A288" s="21">
        <f>Data!A289</f>
        <v>0</v>
      </c>
    </row>
    <row r="289" spans="1:1" x14ac:dyDescent="0.25">
      <c r="A289" s="21">
        <f>Data!A290</f>
        <v>0</v>
      </c>
    </row>
    <row r="290" spans="1:1" x14ac:dyDescent="0.25">
      <c r="A290" s="21">
        <f>Data!A291</f>
        <v>0</v>
      </c>
    </row>
    <row r="291" spans="1:1" x14ac:dyDescent="0.25">
      <c r="A291" s="21">
        <f>Data!A292</f>
        <v>0</v>
      </c>
    </row>
    <row r="292" spans="1:1" x14ac:dyDescent="0.25">
      <c r="A292" s="21">
        <f>Data!A293</f>
        <v>0</v>
      </c>
    </row>
    <row r="293" spans="1:1" x14ac:dyDescent="0.25">
      <c r="A293" s="21">
        <f>Data!A294</f>
        <v>0</v>
      </c>
    </row>
    <row r="294" spans="1:1" x14ac:dyDescent="0.25">
      <c r="A294" s="21">
        <f>Data!A295</f>
        <v>0</v>
      </c>
    </row>
    <row r="295" spans="1:1" x14ac:dyDescent="0.25">
      <c r="A295" s="21">
        <f>Data!A296</f>
        <v>0</v>
      </c>
    </row>
    <row r="296" spans="1:1" x14ac:dyDescent="0.25">
      <c r="A296" s="21">
        <f>Data!A297</f>
        <v>0</v>
      </c>
    </row>
    <row r="297" spans="1:1" x14ac:dyDescent="0.25">
      <c r="A297" s="21">
        <f>Data!A298</f>
        <v>0</v>
      </c>
    </row>
    <row r="298" spans="1:1" x14ac:dyDescent="0.25">
      <c r="A298" s="21">
        <f>Data!A299</f>
        <v>0</v>
      </c>
    </row>
    <row r="299" spans="1:1" x14ac:dyDescent="0.25">
      <c r="A299" s="21">
        <f>Data!A300</f>
        <v>0</v>
      </c>
    </row>
    <row r="300" spans="1:1" x14ac:dyDescent="0.25">
      <c r="A300" s="21">
        <f>Data!A301</f>
        <v>0</v>
      </c>
    </row>
    <row r="301" spans="1:1" x14ac:dyDescent="0.25">
      <c r="A301" s="21">
        <f>Data!A302</f>
        <v>0</v>
      </c>
    </row>
    <row r="302" spans="1:1" x14ac:dyDescent="0.25">
      <c r="A302" s="21">
        <f>Data!A303</f>
        <v>0</v>
      </c>
    </row>
    <row r="303" spans="1:1" x14ac:dyDescent="0.25">
      <c r="A303" s="21">
        <f>Data!A304</f>
        <v>0</v>
      </c>
    </row>
    <row r="304" spans="1:1" x14ac:dyDescent="0.25">
      <c r="A304" s="21">
        <f>Data!A305</f>
        <v>0</v>
      </c>
    </row>
    <row r="305" spans="1:1" x14ac:dyDescent="0.25">
      <c r="A305" s="21">
        <f>Data!A306</f>
        <v>0</v>
      </c>
    </row>
    <row r="306" spans="1:1" x14ac:dyDescent="0.25">
      <c r="A306" s="21">
        <f>Data!A307</f>
        <v>0</v>
      </c>
    </row>
    <row r="307" spans="1:1" x14ac:dyDescent="0.25">
      <c r="A307" s="21">
        <f>Data!A308</f>
        <v>0</v>
      </c>
    </row>
    <row r="308" spans="1:1" x14ac:dyDescent="0.25">
      <c r="A308" s="21">
        <f>Data!A309</f>
        <v>0</v>
      </c>
    </row>
    <row r="309" spans="1:1" x14ac:dyDescent="0.25">
      <c r="A309" s="21">
        <f>Data!A310</f>
        <v>0</v>
      </c>
    </row>
    <row r="310" spans="1:1" x14ac:dyDescent="0.25">
      <c r="A310" s="21">
        <f>Data!A311</f>
        <v>0</v>
      </c>
    </row>
    <row r="311" spans="1:1" x14ac:dyDescent="0.25">
      <c r="A311" s="21">
        <f>Data!A312</f>
        <v>0</v>
      </c>
    </row>
    <row r="312" spans="1:1" x14ac:dyDescent="0.25">
      <c r="A312" s="21">
        <f>Data!A313</f>
        <v>0</v>
      </c>
    </row>
    <row r="313" spans="1:1" x14ac:dyDescent="0.25">
      <c r="A313" s="21">
        <f>Data!A314</f>
        <v>0</v>
      </c>
    </row>
    <row r="314" spans="1:1" x14ac:dyDescent="0.25">
      <c r="A314" s="21">
        <f>Data!A315</f>
        <v>0</v>
      </c>
    </row>
    <row r="315" spans="1:1" x14ac:dyDescent="0.25">
      <c r="A315" s="21">
        <f>Data!A316</f>
        <v>0</v>
      </c>
    </row>
    <row r="316" spans="1:1" x14ac:dyDescent="0.25">
      <c r="A316" s="21">
        <f>Data!A317</f>
        <v>0</v>
      </c>
    </row>
    <row r="317" spans="1:1" x14ac:dyDescent="0.25">
      <c r="A317" s="21">
        <f>Data!A318</f>
        <v>0</v>
      </c>
    </row>
    <row r="318" spans="1:1" x14ac:dyDescent="0.25">
      <c r="A318" s="21">
        <f>Data!A319</f>
        <v>0</v>
      </c>
    </row>
    <row r="319" spans="1:1" x14ac:dyDescent="0.25">
      <c r="A319" s="21">
        <f>Data!A320</f>
        <v>0</v>
      </c>
    </row>
    <row r="320" spans="1:1" x14ac:dyDescent="0.25">
      <c r="A320" s="21">
        <f>Data!A321</f>
        <v>0</v>
      </c>
    </row>
    <row r="321" spans="1:1" x14ac:dyDescent="0.25">
      <c r="A321" s="21">
        <f>Data!A322</f>
        <v>0</v>
      </c>
    </row>
    <row r="322" spans="1:1" x14ac:dyDescent="0.25">
      <c r="A322" s="21">
        <f>Data!A323</f>
        <v>0</v>
      </c>
    </row>
    <row r="323" spans="1:1" x14ac:dyDescent="0.25">
      <c r="A323" s="21">
        <f>Data!A324</f>
        <v>0</v>
      </c>
    </row>
    <row r="324" spans="1:1" x14ac:dyDescent="0.25">
      <c r="A324" s="21">
        <f>Data!A325</f>
        <v>0</v>
      </c>
    </row>
    <row r="325" spans="1:1" x14ac:dyDescent="0.25">
      <c r="A325" s="21">
        <f>Data!A326</f>
        <v>0</v>
      </c>
    </row>
    <row r="326" spans="1:1" x14ac:dyDescent="0.25">
      <c r="A326" s="21">
        <f>Data!A327</f>
        <v>0</v>
      </c>
    </row>
    <row r="327" spans="1:1" x14ac:dyDescent="0.25">
      <c r="A327" s="21">
        <f>Data!A328</f>
        <v>0</v>
      </c>
    </row>
    <row r="328" spans="1:1" x14ac:dyDescent="0.25">
      <c r="A328" s="21">
        <f>Data!A329</f>
        <v>0</v>
      </c>
    </row>
    <row r="329" spans="1:1" x14ac:dyDescent="0.25">
      <c r="A329" s="21">
        <f>Data!A330</f>
        <v>0</v>
      </c>
    </row>
    <row r="330" spans="1:1" x14ac:dyDescent="0.25">
      <c r="A330" s="21">
        <f>Data!A331</f>
        <v>0</v>
      </c>
    </row>
    <row r="331" spans="1:1" x14ac:dyDescent="0.25">
      <c r="A331" s="21">
        <f>Data!A332</f>
        <v>0</v>
      </c>
    </row>
    <row r="332" spans="1:1" x14ac:dyDescent="0.25">
      <c r="A332" s="21">
        <f>Data!A333</f>
        <v>0</v>
      </c>
    </row>
    <row r="333" spans="1:1" x14ac:dyDescent="0.25">
      <c r="A333" s="21">
        <f>Data!A334</f>
        <v>0</v>
      </c>
    </row>
    <row r="334" spans="1:1" x14ac:dyDescent="0.25">
      <c r="A334" s="21">
        <f>Data!A335</f>
        <v>0</v>
      </c>
    </row>
    <row r="335" spans="1:1" x14ac:dyDescent="0.25">
      <c r="A335" s="21">
        <f>Data!A336</f>
        <v>0</v>
      </c>
    </row>
    <row r="336" spans="1:1" x14ac:dyDescent="0.25">
      <c r="A336" s="21">
        <f>Data!A337</f>
        <v>0</v>
      </c>
    </row>
    <row r="337" spans="1:1" x14ac:dyDescent="0.25">
      <c r="A337" s="21">
        <f>Data!A338</f>
        <v>0</v>
      </c>
    </row>
    <row r="338" spans="1:1" x14ac:dyDescent="0.25">
      <c r="A338" s="21">
        <f>Data!A339</f>
        <v>0</v>
      </c>
    </row>
    <row r="339" spans="1:1" x14ac:dyDescent="0.25">
      <c r="A339" s="21">
        <f>Data!A340</f>
        <v>0</v>
      </c>
    </row>
    <row r="340" spans="1:1" x14ac:dyDescent="0.25">
      <c r="A340" s="21">
        <f>Data!A341</f>
        <v>0</v>
      </c>
    </row>
    <row r="341" spans="1:1" x14ac:dyDescent="0.25">
      <c r="A341" s="21">
        <f>Data!A342</f>
        <v>0</v>
      </c>
    </row>
    <row r="342" spans="1:1" x14ac:dyDescent="0.25">
      <c r="A342" s="21">
        <f>Data!A343</f>
        <v>0</v>
      </c>
    </row>
    <row r="343" spans="1:1" x14ac:dyDescent="0.25">
      <c r="A343" s="21">
        <f>Data!A344</f>
        <v>0</v>
      </c>
    </row>
    <row r="344" spans="1:1" x14ac:dyDescent="0.25">
      <c r="A344" s="21">
        <f>Data!A345</f>
        <v>0</v>
      </c>
    </row>
    <row r="345" spans="1:1" x14ac:dyDescent="0.25">
      <c r="A345" s="21">
        <f>Data!A346</f>
        <v>0</v>
      </c>
    </row>
    <row r="346" spans="1:1" x14ac:dyDescent="0.25">
      <c r="A346" s="21">
        <f>Data!A347</f>
        <v>0</v>
      </c>
    </row>
    <row r="347" spans="1:1" x14ac:dyDescent="0.25">
      <c r="A347" s="21">
        <f>Data!A348</f>
        <v>0</v>
      </c>
    </row>
    <row r="348" spans="1:1" x14ac:dyDescent="0.25">
      <c r="A348" s="21">
        <f>Data!A349</f>
        <v>0</v>
      </c>
    </row>
    <row r="349" spans="1:1" x14ac:dyDescent="0.25">
      <c r="A349" s="21">
        <f>Data!A350</f>
        <v>0</v>
      </c>
    </row>
    <row r="350" spans="1:1" x14ac:dyDescent="0.25">
      <c r="A350" s="21">
        <f>Data!A351</f>
        <v>0</v>
      </c>
    </row>
    <row r="351" spans="1:1" x14ac:dyDescent="0.25">
      <c r="A351" s="21">
        <f>Data!A352</f>
        <v>0</v>
      </c>
    </row>
    <row r="352" spans="1:1" x14ac:dyDescent="0.25">
      <c r="A352" s="21">
        <f>Data!A353</f>
        <v>0</v>
      </c>
    </row>
    <row r="353" spans="1:1" x14ac:dyDescent="0.25">
      <c r="A353" s="21">
        <f>Data!A354</f>
        <v>0</v>
      </c>
    </row>
    <row r="354" spans="1:1" x14ac:dyDescent="0.25">
      <c r="A354" s="21">
        <f>Data!A355</f>
        <v>0</v>
      </c>
    </row>
    <row r="355" spans="1:1" x14ac:dyDescent="0.25">
      <c r="A355" s="21">
        <f>Data!A356</f>
        <v>0</v>
      </c>
    </row>
    <row r="356" spans="1:1" x14ac:dyDescent="0.25">
      <c r="A356" s="21">
        <f>Data!A357</f>
        <v>0</v>
      </c>
    </row>
    <row r="357" spans="1:1" x14ac:dyDescent="0.25">
      <c r="A357" s="21">
        <f>Data!A358</f>
        <v>0</v>
      </c>
    </row>
    <row r="358" spans="1:1" x14ac:dyDescent="0.25">
      <c r="A358" s="21">
        <f>Data!A359</f>
        <v>0</v>
      </c>
    </row>
    <row r="359" spans="1:1" x14ac:dyDescent="0.25">
      <c r="A359" s="21">
        <f>Data!A360</f>
        <v>0</v>
      </c>
    </row>
    <row r="360" spans="1:1" x14ac:dyDescent="0.25">
      <c r="A360" s="21">
        <f>Data!A361</f>
        <v>0</v>
      </c>
    </row>
    <row r="361" spans="1:1" x14ac:dyDescent="0.25">
      <c r="A361" s="21">
        <f>Data!A362</f>
        <v>0</v>
      </c>
    </row>
    <row r="362" spans="1:1" x14ac:dyDescent="0.25">
      <c r="A362" s="21">
        <f>Data!A363</f>
        <v>0</v>
      </c>
    </row>
    <row r="363" spans="1:1" x14ac:dyDescent="0.25">
      <c r="A363" s="21">
        <f>Data!A364</f>
        <v>0</v>
      </c>
    </row>
    <row r="364" spans="1:1" x14ac:dyDescent="0.25">
      <c r="A364" s="21">
        <f>Data!A365</f>
        <v>0</v>
      </c>
    </row>
    <row r="365" spans="1:1" x14ac:dyDescent="0.25">
      <c r="A365" s="21">
        <f>Data!A366</f>
        <v>0</v>
      </c>
    </row>
    <row r="366" spans="1:1" x14ac:dyDescent="0.25">
      <c r="A366" s="21">
        <f>Data!A367</f>
        <v>0</v>
      </c>
    </row>
    <row r="367" spans="1:1" x14ac:dyDescent="0.25">
      <c r="A367" s="21">
        <f>Data!A368</f>
        <v>0</v>
      </c>
    </row>
    <row r="368" spans="1:1" x14ac:dyDescent="0.25">
      <c r="A368" s="21">
        <f>Data!A369</f>
        <v>0</v>
      </c>
    </row>
    <row r="369" spans="1:1" x14ac:dyDescent="0.25">
      <c r="A369" s="21">
        <f>Data!A370</f>
        <v>0</v>
      </c>
    </row>
    <row r="370" spans="1:1" x14ac:dyDescent="0.25">
      <c r="A370" s="21">
        <f>Data!A371</f>
        <v>0</v>
      </c>
    </row>
    <row r="371" spans="1:1" x14ac:dyDescent="0.25">
      <c r="A371" s="21">
        <f>Data!A372</f>
        <v>0</v>
      </c>
    </row>
    <row r="372" spans="1:1" x14ac:dyDescent="0.25">
      <c r="A372" s="21">
        <f>Data!A373</f>
        <v>0</v>
      </c>
    </row>
    <row r="373" spans="1:1" x14ac:dyDescent="0.25">
      <c r="A373" s="21">
        <f>Data!A374</f>
        <v>0</v>
      </c>
    </row>
    <row r="374" spans="1:1" x14ac:dyDescent="0.25">
      <c r="A374" s="21">
        <f>Data!A375</f>
        <v>0</v>
      </c>
    </row>
    <row r="375" spans="1:1" x14ac:dyDescent="0.25">
      <c r="A375" s="21">
        <f>Data!A376</f>
        <v>0</v>
      </c>
    </row>
    <row r="376" spans="1:1" x14ac:dyDescent="0.25">
      <c r="A376" s="21">
        <f>Data!A377</f>
        <v>0</v>
      </c>
    </row>
    <row r="377" spans="1:1" x14ac:dyDescent="0.25">
      <c r="A377" s="21">
        <f>Data!A378</f>
        <v>0</v>
      </c>
    </row>
    <row r="378" spans="1:1" x14ac:dyDescent="0.25">
      <c r="A378" s="21">
        <f>Data!A379</f>
        <v>0</v>
      </c>
    </row>
    <row r="379" spans="1:1" x14ac:dyDescent="0.25">
      <c r="A379" s="21">
        <f>Data!A380</f>
        <v>0</v>
      </c>
    </row>
    <row r="380" spans="1:1" x14ac:dyDescent="0.25">
      <c r="A380" s="21">
        <f>Data!A381</f>
        <v>0</v>
      </c>
    </row>
    <row r="381" spans="1:1" x14ac:dyDescent="0.25">
      <c r="A381" s="21">
        <f>Data!A382</f>
        <v>0</v>
      </c>
    </row>
    <row r="382" spans="1:1" x14ac:dyDescent="0.25">
      <c r="A382" s="21">
        <f>Data!A383</f>
        <v>0</v>
      </c>
    </row>
    <row r="383" spans="1:1" x14ac:dyDescent="0.25">
      <c r="A383" s="21">
        <f>Data!A384</f>
        <v>0</v>
      </c>
    </row>
    <row r="384" spans="1:1" x14ac:dyDescent="0.25">
      <c r="A384" s="21">
        <f>Data!A385</f>
        <v>0</v>
      </c>
    </row>
    <row r="385" spans="1:1" x14ac:dyDescent="0.25">
      <c r="A385" s="21">
        <f>Data!A386</f>
        <v>0</v>
      </c>
    </row>
    <row r="386" spans="1:1" x14ac:dyDescent="0.25">
      <c r="A386" s="21">
        <f>Data!A387</f>
        <v>0</v>
      </c>
    </row>
    <row r="387" spans="1:1" x14ac:dyDescent="0.25">
      <c r="A387" s="21">
        <f>Data!A388</f>
        <v>0</v>
      </c>
    </row>
    <row r="388" spans="1:1" x14ac:dyDescent="0.25">
      <c r="A388" s="21">
        <f>Data!A389</f>
        <v>0</v>
      </c>
    </row>
    <row r="389" spans="1:1" x14ac:dyDescent="0.25">
      <c r="A389" s="21">
        <f>Data!A390</f>
        <v>0</v>
      </c>
    </row>
    <row r="390" spans="1:1" x14ac:dyDescent="0.25">
      <c r="A390" s="21">
        <f>Data!A391</f>
        <v>0</v>
      </c>
    </row>
    <row r="391" spans="1:1" x14ac:dyDescent="0.25">
      <c r="A391" s="21">
        <f>Data!A392</f>
        <v>0</v>
      </c>
    </row>
    <row r="392" spans="1:1" x14ac:dyDescent="0.25">
      <c r="A392" s="21">
        <f>Data!A393</f>
        <v>0</v>
      </c>
    </row>
    <row r="393" spans="1:1" x14ac:dyDescent="0.25">
      <c r="A393" s="21">
        <f>Data!A394</f>
        <v>0</v>
      </c>
    </row>
    <row r="394" spans="1:1" x14ac:dyDescent="0.25">
      <c r="A394" s="21">
        <f>Data!A395</f>
        <v>0</v>
      </c>
    </row>
    <row r="395" spans="1:1" x14ac:dyDescent="0.25">
      <c r="A395" s="21">
        <f>Data!A396</f>
        <v>0</v>
      </c>
    </row>
    <row r="396" spans="1:1" x14ac:dyDescent="0.25">
      <c r="A396" s="21">
        <f>Data!A397</f>
        <v>0</v>
      </c>
    </row>
    <row r="397" spans="1:1" x14ac:dyDescent="0.25">
      <c r="A397" s="21">
        <f>Data!A398</f>
        <v>0</v>
      </c>
    </row>
    <row r="398" spans="1:1" x14ac:dyDescent="0.25">
      <c r="A398" s="21">
        <f>Data!A399</f>
        <v>0</v>
      </c>
    </row>
    <row r="399" spans="1:1" x14ac:dyDescent="0.25">
      <c r="A399" s="21">
        <f>Data!A400</f>
        <v>0</v>
      </c>
    </row>
    <row r="400" spans="1:1" x14ac:dyDescent="0.25">
      <c r="A400" s="21">
        <f>Data!A401</f>
        <v>0</v>
      </c>
    </row>
    <row r="401" spans="1:1" x14ac:dyDescent="0.25">
      <c r="A401" s="21">
        <f>Data!A402</f>
        <v>0</v>
      </c>
    </row>
    <row r="402" spans="1:1" x14ac:dyDescent="0.25">
      <c r="A402" s="21">
        <f>Data!A403</f>
        <v>0</v>
      </c>
    </row>
    <row r="403" spans="1:1" x14ac:dyDescent="0.25">
      <c r="A403" s="21">
        <f>Data!A404</f>
        <v>0</v>
      </c>
    </row>
    <row r="404" spans="1:1" x14ac:dyDescent="0.25">
      <c r="A404" s="21">
        <f>Data!A405</f>
        <v>0</v>
      </c>
    </row>
    <row r="405" spans="1:1" x14ac:dyDescent="0.25">
      <c r="A405" s="21">
        <f>Data!A406</f>
        <v>0</v>
      </c>
    </row>
    <row r="406" spans="1:1" x14ac:dyDescent="0.25">
      <c r="A406" s="21">
        <f>Data!A407</f>
        <v>0</v>
      </c>
    </row>
    <row r="407" spans="1:1" x14ac:dyDescent="0.25">
      <c r="A407" s="21">
        <f>Data!A408</f>
        <v>0</v>
      </c>
    </row>
    <row r="408" spans="1:1" x14ac:dyDescent="0.25">
      <c r="A408" s="21">
        <f>Data!A409</f>
        <v>0</v>
      </c>
    </row>
    <row r="409" spans="1:1" x14ac:dyDescent="0.25">
      <c r="A409" s="21">
        <f>Data!A410</f>
        <v>0</v>
      </c>
    </row>
    <row r="410" spans="1:1" x14ac:dyDescent="0.25">
      <c r="A410" s="21">
        <f>Data!A411</f>
        <v>0</v>
      </c>
    </row>
    <row r="411" spans="1:1" x14ac:dyDescent="0.25">
      <c r="A411" s="21">
        <f>Data!A412</f>
        <v>0</v>
      </c>
    </row>
    <row r="412" spans="1:1" x14ac:dyDescent="0.25">
      <c r="A412" s="21">
        <f>Data!A413</f>
        <v>0</v>
      </c>
    </row>
    <row r="413" spans="1:1" x14ac:dyDescent="0.25">
      <c r="A413" s="21">
        <f>Data!A414</f>
        <v>0</v>
      </c>
    </row>
    <row r="414" spans="1:1" x14ac:dyDescent="0.25">
      <c r="A414" s="21">
        <f>Data!A415</f>
        <v>0</v>
      </c>
    </row>
    <row r="415" spans="1:1" x14ac:dyDescent="0.25">
      <c r="A415" s="21">
        <f>Data!A416</f>
        <v>0</v>
      </c>
    </row>
    <row r="416" spans="1:1" x14ac:dyDescent="0.25">
      <c r="A416" s="21">
        <f>Data!A417</f>
        <v>0</v>
      </c>
    </row>
    <row r="417" spans="1:1" x14ac:dyDescent="0.25">
      <c r="A417" s="21">
        <f>Data!A418</f>
        <v>0</v>
      </c>
    </row>
    <row r="418" spans="1:1" x14ac:dyDescent="0.25">
      <c r="A418" s="21">
        <f>Data!A419</f>
        <v>0</v>
      </c>
    </row>
    <row r="419" spans="1:1" x14ac:dyDescent="0.25">
      <c r="A419" s="21">
        <f>Data!A420</f>
        <v>0</v>
      </c>
    </row>
    <row r="420" spans="1:1" x14ac:dyDescent="0.25">
      <c r="A420" s="21">
        <f>Data!A421</f>
        <v>0</v>
      </c>
    </row>
    <row r="421" spans="1:1" x14ac:dyDescent="0.25">
      <c r="A421" s="21">
        <f>Data!A422</f>
        <v>0</v>
      </c>
    </row>
    <row r="422" spans="1:1" x14ac:dyDescent="0.25">
      <c r="A422" s="21">
        <f>Data!A423</f>
        <v>0</v>
      </c>
    </row>
    <row r="423" spans="1:1" x14ac:dyDescent="0.25">
      <c r="A423" s="21">
        <f>Data!A424</f>
        <v>0</v>
      </c>
    </row>
    <row r="424" spans="1:1" x14ac:dyDescent="0.25">
      <c r="A424" s="21">
        <f>Data!A425</f>
        <v>0</v>
      </c>
    </row>
    <row r="425" spans="1:1" x14ac:dyDescent="0.25">
      <c r="A425" s="21">
        <f>Data!A426</f>
        <v>0</v>
      </c>
    </row>
    <row r="426" spans="1:1" x14ac:dyDescent="0.25">
      <c r="A426" s="21">
        <f>Data!A427</f>
        <v>0</v>
      </c>
    </row>
    <row r="427" spans="1:1" x14ac:dyDescent="0.25">
      <c r="A427" s="21">
        <f>Data!A428</f>
        <v>0</v>
      </c>
    </row>
    <row r="428" spans="1:1" x14ac:dyDescent="0.25">
      <c r="A428" s="21">
        <f>Data!A429</f>
        <v>0</v>
      </c>
    </row>
    <row r="429" spans="1:1" x14ac:dyDescent="0.25">
      <c r="A429" s="21">
        <f>Data!A430</f>
        <v>0</v>
      </c>
    </row>
    <row r="430" spans="1:1" x14ac:dyDescent="0.25">
      <c r="A430" s="21">
        <f>Data!A431</f>
        <v>0</v>
      </c>
    </row>
    <row r="431" spans="1:1" x14ac:dyDescent="0.25">
      <c r="A431" s="21">
        <f>Data!A432</f>
        <v>0</v>
      </c>
    </row>
    <row r="432" spans="1:1" x14ac:dyDescent="0.25">
      <c r="A432" s="21">
        <f>Data!A433</f>
        <v>0</v>
      </c>
    </row>
    <row r="433" spans="1:1" x14ac:dyDescent="0.25">
      <c r="A433" s="21">
        <f>Data!A434</f>
        <v>0</v>
      </c>
    </row>
    <row r="434" spans="1:1" x14ac:dyDescent="0.25">
      <c r="A434" s="21">
        <f>Data!A435</f>
        <v>0</v>
      </c>
    </row>
    <row r="435" spans="1:1" x14ac:dyDescent="0.25">
      <c r="A435" s="21">
        <f>Data!A436</f>
        <v>0</v>
      </c>
    </row>
    <row r="436" spans="1:1" x14ac:dyDescent="0.25">
      <c r="A436" s="21">
        <f>Data!A437</f>
        <v>0</v>
      </c>
    </row>
    <row r="437" spans="1:1" x14ac:dyDescent="0.25">
      <c r="A437" s="21">
        <f>Data!A438</f>
        <v>0</v>
      </c>
    </row>
    <row r="438" spans="1:1" x14ac:dyDescent="0.25">
      <c r="A438" s="21">
        <f>Data!A439</f>
        <v>0</v>
      </c>
    </row>
    <row r="439" spans="1:1" x14ac:dyDescent="0.25">
      <c r="A439" s="21">
        <f>Data!A440</f>
        <v>0</v>
      </c>
    </row>
    <row r="440" spans="1:1" x14ac:dyDescent="0.25">
      <c r="A440" s="21">
        <f>Data!A441</f>
        <v>0</v>
      </c>
    </row>
    <row r="441" spans="1:1" x14ac:dyDescent="0.25">
      <c r="A441" s="21">
        <f>Data!A442</f>
        <v>0</v>
      </c>
    </row>
    <row r="442" spans="1:1" x14ac:dyDescent="0.25">
      <c r="A442" s="21">
        <f>Data!A443</f>
        <v>0</v>
      </c>
    </row>
    <row r="443" spans="1:1" x14ac:dyDescent="0.25">
      <c r="A443" s="21">
        <f>Data!A444</f>
        <v>0</v>
      </c>
    </row>
    <row r="444" spans="1:1" x14ac:dyDescent="0.25">
      <c r="A444" s="21">
        <f>Data!A445</f>
        <v>0</v>
      </c>
    </row>
    <row r="445" spans="1:1" x14ac:dyDescent="0.25">
      <c r="A445" s="21">
        <f>Data!A446</f>
        <v>0</v>
      </c>
    </row>
    <row r="446" spans="1:1" x14ac:dyDescent="0.25">
      <c r="A446" s="21">
        <f>Data!A447</f>
        <v>0</v>
      </c>
    </row>
    <row r="447" spans="1:1" x14ac:dyDescent="0.25">
      <c r="A447" s="21">
        <f>Data!A448</f>
        <v>0</v>
      </c>
    </row>
    <row r="448" spans="1:1" x14ac:dyDescent="0.25">
      <c r="A448" s="21">
        <f>Data!A449</f>
        <v>0</v>
      </c>
    </row>
    <row r="449" spans="1:1" x14ac:dyDescent="0.25">
      <c r="A449" s="21">
        <f>Data!A450</f>
        <v>0</v>
      </c>
    </row>
    <row r="450" spans="1:1" x14ac:dyDescent="0.25">
      <c r="A450" s="21">
        <f>Data!A451</f>
        <v>0</v>
      </c>
    </row>
    <row r="451" spans="1:1" x14ac:dyDescent="0.25">
      <c r="A451" s="21">
        <f>Data!A452</f>
        <v>0</v>
      </c>
    </row>
    <row r="452" spans="1:1" x14ac:dyDescent="0.25">
      <c r="A452" s="21">
        <f>Data!A453</f>
        <v>0</v>
      </c>
    </row>
    <row r="453" spans="1:1" x14ac:dyDescent="0.25">
      <c r="A453" s="21">
        <f>Data!A454</f>
        <v>0</v>
      </c>
    </row>
    <row r="454" spans="1:1" x14ac:dyDescent="0.25">
      <c r="A454" s="21">
        <f>Data!A455</f>
        <v>0</v>
      </c>
    </row>
    <row r="455" spans="1:1" x14ac:dyDescent="0.25">
      <c r="A455" s="21">
        <f>Data!A456</f>
        <v>0</v>
      </c>
    </row>
    <row r="456" spans="1:1" x14ac:dyDescent="0.25">
      <c r="A456" s="21">
        <f>Data!A457</f>
        <v>0</v>
      </c>
    </row>
    <row r="457" spans="1:1" x14ac:dyDescent="0.25">
      <c r="A457" s="21">
        <f>Data!A458</f>
        <v>0</v>
      </c>
    </row>
    <row r="458" spans="1:1" x14ac:dyDescent="0.25">
      <c r="A458" s="21">
        <f>Data!A459</f>
        <v>0</v>
      </c>
    </row>
    <row r="459" spans="1:1" x14ac:dyDescent="0.25">
      <c r="A459" s="21">
        <f>Data!A460</f>
        <v>0</v>
      </c>
    </row>
    <row r="460" spans="1:1" x14ac:dyDescent="0.25">
      <c r="A460" s="21">
        <f>Data!A461</f>
        <v>0</v>
      </c>
    </row>
    <row r="461" spans="1:1" x14ac:dyDescent="0.25">
      <c r="A461" s="21">
        <f>Data!A462</f>
        <v>0</v>
      </c>
    </row>
    <row r="462" spans="1:1" x14ac:dyDescent="0.25">
      <c r="A462" s="21">
        <f>Data!A463</f>
        <v>0</v>
      </c>
    </row>
    <row r="463" spans="1:1" x14ac:dyDescent="0.25">
      <c r="A463" s="21">
        <f>Data!A464</f>
        <v>0</v>
      </c>
    </row>
    <row r="464" spans="1:1" x14ac:dyDescent="0.25">
      <c r="A464" s="21">
        <f>Data!A465</f>
        <v>0</v>
      </c>
    </row>
    <row r="465" spans="1:1" x14ac:dyDescent="0.25">
      <c r="A465" s="21">
        <f>Data!A466</f>
        <v>0</v>
      </c>
    </row>
    <row r="466" spans="1:1" x14ac:dyDescent="0.25">
      <c r="A466" s="21">
        <f>Data!A467</f>
        <v>0</v>
      </c>
    </row>
    <row r="467" spans="1:1" x14ac:dyDescent="0.25">
      <c r="A467" s="21">
        <f>Data!A468</f>
        <v>0</v>
      </c>
    </row>
    <row r="468" spans="1:1" x14ac:dyDescent="0.25">
      <c r="A468" s="21">
        <f>Data!A469</f>
        <v>0</v>
      </c>
    </row>
    <row r="469" spans="1:1" x14ac:dyDescent="0.25">
      <c r="A469" s="21">
        <f>Data!A470</f>
        <v>0</v>
      </c>
    </row>
    <row r="470" spans="1:1" x14ac:dyDescent="0.25">
      <c r="A470" s="21">
        <f>Data!A471</f>
        <v>0</v>
      </c>
    </row>
    <row r="471" spans="1:1" x14ac:dyDescent="0.25">
      <c r="A471" s="21">
        <f>Data!A472</f>
        <v>0</v>
      </c>
    </row>
    <row r="472" spans="1:1" x14ac:dyDescent="0.25">
      <c r="A472" s="21">
        <f>Data!A473</f>
        <v>0</v>
      </c>
    </row>
    <row r="473" spans="1:1" x14ac:dyDescent="0.25">
      <c r="A473" s="21">
        <f>Data!A474</f>
        <v>0</v>
      </c>
    </row>
    <row r="474" spans="1:1" x14ac:dyDescent="0.25">
      <c r="A474" s="21">
        <f>Data!A475</f>
        <v>0</v>
      </c>
    </row>
    <row r="475" spans="1:1" x14ac:dyDescent="0.25">
      <c r="A475" s="21">
        <f>Data!A476</f>
        <v>0</v>
      </c>
    </row>
    <row r="476" spans="1:1" x14ac:dyDescent="0.25">
      <c r="A476" s="21">
        <f>Data!A477</f>
        <v>0</v>
      </c>
    </row>
    <row r="477" spans="1:1" x14ac:dyDescent="0.25">
      <c r="A477" s="21">
        <f>Data!A478</f>
        <v>0</v>
      </c>
    </row>
    <row r="478" spans="1:1" x14ac:dyDescent="0.25">
      <c r="A478" s="21">
        <f>Data!A479</f>
        <v>0</v>
      </c>
    </row>
    <row r="479" spans="1:1" x14ac:dyDescent="0.25">
      <c r="A479" s="21">
        <f>Data!A480</f>
        <v>0</v>
      </c>
    </row>
    <row r="480" spans="1:1" x14ac:dyDescent="0.25">
      <c r="A480" s="21">
        <f>Data!A481</f>
        <v>0</v>
      </c>
    </row>
    <row r="481" spans="1:1" x14ac:dyDescent="0.25">
      <c r="A481" s="21">
        <f>Data!A482</f>
        <v>0</v>
      </c>
    </row>
    <row r="482" spans="1:1" x14ac:dyDescent="0.25">
      <c r="A482" s="21">
        <f>Data!A483</f>
        <v>0</v>
      </c>
    </row>
    <row r="483" spans="1:1" x14ac:dyDescent="0.25">
      <c r="A483" s="21">
        <f>Data!A484</f>
        <v>0</v>
      </c>
    </row>
    <row r="484" spans="1:1" x14ac:dyDescent="0.25">
      <c r="A484" s="21">
        <f>Data!A485</f>
        <v>0</v>
      </c>
    </row>
    <row r="485" spans="1:1" x14ac:dyDescent="0.25">
      <c r="A485" s="21">
        <f>Data!A486</f>
        <v>0</v>
      </c>
    </row>
    <row r="486" spans="1:1" x14ac:dyDescent="0.25">
      <c r="A486" s="21">
        <f>Data!A487</f>
        <v>0</v>
      </c>
    </row>
    <row r="487" spans="1:1" x14ac:dyDescent="0.25">
      <c r="A487" s="21">
        <f>Data!A488</f>
        <v>0</v>
      </c>
    </row>
    <row r="488" spans="1:1" x14ac:dyDescent="0.25">
      <c r="A488" s="21">
        <f>Data!A489</f>
        <v>0</v>
      </c>
    </row>
    <row r="489" spans="1:1" x14ac:dyDescent="0.25">
      <c r="A489" s="21">
        <f>Data!A490</f>
        <v>0</v>
      </c>
    </row>
    <row r="490" spans="1:1" x14ac:dyDescent="0.25">
      <c r="A490" s="21">
        <f>Data!A491</f>
        <v>0</v>
      </c>
    </row>
    <row r="491" spans="1:1" x14ac:dyDescent="0.25">
      <c r="A491" s="21">
        <f>Data!A492</f>
        <v>0</v>
      </c>
    </row>
    <row r="492" spans="1:1" x14ac:dyDescent="0.25">
      <c r="A492" s="21">
        <f>Data!A493</f>
        <v>0</v>
      </c>
    </row>
    <row r="493" spans="1:1" x14ac:dyDescent="0.25">
      <c r="A493" s="21">
        <f>Data!A494</f>
        <v>0</v>
      </c>
    </row>
    <row r="494" spans="1:1" x14ac:dyDescent="0.25">
      <c r="A494" s="21">
        <f>Data!A495</f>
        <v>0</v>
      </c>
    </row>
    <row r="495" spans="1:1" x14ac:dyDescent="0.25">
      <c r="A495" s="21">
        <f>Data!A496</f>
        <v>0</v>
      </c>
    </row>
    <row r="496" spans="1:1" x14ac:dyDescent="0.25">
      <c r="A496" s="21">
        <f>Data!A497</f>
        <v>0</v>
      </c>
    </row>
    <row r="497" spans="1:1" x14ac:dyDescent="0.25">
      <c r="A497" s="21">
        <f>Data!A498</f>
        <v>0</v>
      </c>
    </row>
    <row r="498" spans="1:1" x14ac:dyDescent="0.25">
      <c r="A498" s="21">
        <f>Data!A499</f>
        <v>0</v>
      </c>
    </row>
    <row r="499" spans="1:1" x14ac:dyDescent="0.25">
      <c r="A499" s="21">
        <f>Data!A500</f>
        <v>0</v>
      </c>
    </row>
    <row r="500" spans="1:1" x14ac:dyDescent="0.25">
      <c r="A500" s="21">
        <f>Data!A501</f>
        <v>0</v>
      </c>
    </row>
    <row r="501" spans="1:1" x14ac:dyDescent="0.25">
      <c r="A501" s="21">
        <f>Data!A502</f>
        <v>0</v>
      </c>
    </row>
    <row r="502" spans="1:1" x14ac:dyDescent="0.25">
      <c r="A502" s="21">
        <f>Data!A503</f>
        <v>0</v>
      </c>
    </row>
    <row r="503" spans="1:1" x14ac:dyDescent="0.25">
      <c r="A503" s="21">
        <f>Data!A504</f>
        <v>0</v>
      </c>
    </row>
    <row r="504" spans="1:1" x14ac:dyDescent="0.25">
      <c r="A504" s="21">
        <f>Data!A505</f>
        <v>0</v>
      </c>
    </row>
    <row r="505" spans="1:1" x14ac:dyDescent="0.25">
      <c r="A505" s="21">
        <f>Data!A506</f>
        <v>0</v>
      </c>
    </row>
    <row r="506" spans="1:1" x14ac:dyDescent="0.25">
      <c r="A506" s="21">
        <f>Data!A507</f>
        <v>0</v>
      </c>
    </row>
    <row r="507" spans="1:1" x14ac:dyDescent="0.25">
      <c r="A507" s="21">
        <f>Data!A508</f>
        <v>0</v>
      </c>
    </row>
    <row r="508" spans="1:1" x14ac:dyDescent="0.25">
      <c r="A508" s="21">
        <f>Data!A509</f>
        <v>0</v>
      </c>
    </row>
    <row r="509" spans="1:1" x14ac:dyDescent="0.25">
      <c r="A509" s="21">
        <f>Data!A510</f>
        <v>0</v>
      </c>
    </row>
    <row r="510" spans="1:1" x14ac:dyDescent="0.25">
      <c r="A510" s="21">
        <f>Data!A511</f>
        <v>0</v>
      </c>
    </row>
    <row r="511" spans="1:1" x14ac:dyDescent="0.25">
      <c r="A511" s="21">
        <f>Data!A512</f>
        <v>0</v>
      </c>
    </row>
    <row r="512" spans="1:1" x14ac:dyDescent="0.25">
      <c r="A512" s="21">
        <f>Data!A513</f>
        <v>0</v>
      </c>
    </row>
    <row r="513" spans="1:1" x14ac:dyDescent="0.25">
      <c r="A513" s="21">
        <f>Data!A514</f>
        <v>0</v>
      </c>
    </row>
    <row r="514" spans="1:1" x14ac:dyDescent="0.25">
      <c r="A514" s="21">
        <f>Data!A515</f>
        <v>0</v>
      </c>
    </row>
    <row r="515" spans="1:1" x14ac:dyDescent="0.25">
      <c r="A515" s="21">
        <f>Data!A516</f>
        <v>0</v>
      </c>
    </row>
    <row r="516" spans="1:1" x14ac:dyDescent="0.25">
      <c r="A516" s="21">
        <f>Data!A517</f>
        <v>0</v>
      </c>
    </row>
    <row r="517" spans="1:1" x14ac:dyDescent="0.25">
      <c r="A517" s="21">
        <f>Data!A518</f>
        <v>0</v>
      </c>
    </row>
    <row r="518" spans="1:1" x14ac:dyDescent="0.25">
      <c r="A518" s="21">
        <f>Data!A519</f>
        <v>0</v>
      </c>
    </row>
    <row r="519" spans="1:1" x14ac:dyDescent="0.25">
      <c r="A519" s="21">
        <f>Data!A520</f>
        <v>0</v>
      </c>
    </row>
    <row r="520" spans="1:1" x14ac:dyDescent="0.25">
      <c r="A520" s="21">
        <f>Data!A521</f>
        <v>0</v>
      </c>
    </row>
    <row r="521" spans="1:1" x14ac:dyDescent="0.25">
      <c r="A521" s="21">
        <f>Data!A522</f>
        <v>0</v>
      </c>
    </row>
    <row r="522" spans="1:1" x14ac:dyDescent="0.25">
      <c r="A522" s="21">
        <f>Data!A523</f>
        <v>0</v>
      </c>
    </row>
    <row r="523" spans="1:1" x14ac:dyDescent="0.25">
      <c r="A523" s="21">
        <f>Data!A524</f>
        <v>0</v>
      </c>
    </row>
    <row r="524" spans="1:1" x14ac:dyDescent="0.25">
      <c r="A524" s="21">
        <f>Data!A525</f>
        <v>0</v>
      </c>
    </row>
    <row r="525" spans="1:1" x14ac:dyDescent="0.25">
      <c r="A525" s="21">
        <f>Data!A526</f>
        <v>0</v>
      </c>
    </row>
    <row r="526" spans="1:1" x14ac:dyDescent="0.25">
      <c r="A526" s="21">
        <f>Data!A527</f>
        <v>0</v>
      </c>
    </row>
    <row r="527" spans="1:1" x14ac:dyDescent="0.25">
      <c r="A527" s="21">
        <f>Data!A528</f>
        <v>0</v>
      </c>
    </row>
    <row r="528" spans="1:1" x14ac:dyDescent="0.25">
      <c r="A528" s="21">
        <f>Data!A529</f>
        <v>0</v>
      </c>
    </row>
    <row r="529" spans="1:1" x14ac:dyDescent="0.25">
      <c r="A529" s="21">
        <f>Data!A530</f>
        <v>0</v>
      </c>
    </row>
    <row r="530" spans="1:1" x14ac:dyDescent="0.25">
      <c r="A530" s="21">
        <f>Data!A531</f>
        <v>0</v>
      </c>
    </row>
    <row r="531" spans="1:1" x14ac:dyDescent="0.25">
      <c r="A531" s="21">
        <f>Data!A532</f>
        <v>0</v>
      </c>
    </row>
    <row r="532" spans="1:1" x14ac:dyDescent="0.25">
      <c r="A532" s="21">
        <f>Data!A533</f>
        <v>0</v>
      </c>
    </row>
    <row r="533" spans="1:1" x14ac:dyDescent="0.25">
      <c r="A533" s="21">
        <f>Data!A534</f>
        <v>0</v>
      </c>
    </row>
    <row r="534" spans="1:1" x14ac:dyDescent="0.25">
      <c r="A534" s="21">
        <f>Data!A535</f>
        <v>0</v>
      </c>
    </row>
    <row r="535" spans="1:1" x14ac:dyDescent="0.25">
      <c r="A535" s="21">
        <f>Data!A536</f>
        <v>0</v>
      </c>
    </row>
    <row r="536" spans="1:1" x14ac:dyDescent="0.25">
      <c r="A536" s="21">
        <f>Data!A537</f>
        <v>0</v>
      </c>
    </row>
    <row r="537" spans="1:1" x14ac:dyDescent="0.25">
      <c r="A537" s="21">
        <f>Data!A538</f>
        <v>0</v>
      </c>
    </row>
    <row r="538" spans="1:1" x14ac:dyDescent="0.25">
      <c r="A538" s="21">
        <f>Data!A539</f>
        <v>0</v>
      </c>
    </row>
    <row r="539" spans="1:1" x14ac:dyDescent="0.25">
      <c r="A539" s="21">
        <f>Data!A540</f>
        <v>0</v>
      </c>
    </row>
    <row r="540" spans="1:1" x14ac:dyDescent="0.25">
      <c r="A540" s="21">
        <f>Data!A541</f>
        <v>0</v>
      </c>
    </row>
    <row r="541" spans="1:1" x14ac:dyDescent="0.25">
      <c r="A541" s="21">
        <f>Data!A542</f>
        <v>0</v>
      </c>
    </row>
    <row r="542" spans="1:1" x14ac:dyDescent="0.25">
      <c r="A542" s="21">
        <f>Data!A543</f>
        <v>0</v>
      </c>
    </row>
    <row r="543" spans="1:1" x14ac:dyDescent="0.25">
      <c r="A543" s="21">
        <f>Data!A544</f>
        <v>0</v>
      </c>
    </row>
    <row r="544" spans="1:1" x14ac:dyDescent="0.25">
      <c r="A544" s="21">
        <f>Data!A545</f>
        <v>0</v>
      </c>
    </row>
    <row r="545" spans="1:1" x14ac:dyDescent="0.25">
      <c r="A545" s="21">
        <f>Data!A546</f>
        <v>0</v>
      </c>
    </row>
    <row r="546" spans="1:1" x14ac:dyDescent="0.25">
      <c r="A546" s="21">
        <f>Data!A547</f>
        <v>0</v>
      </c>
    </row>
    <row r="547" spans="1:1" x14ac:dyDescent="0.25">
      <c r="A547" s="21">
        <f>Data!A548</f>
        <v>0</v>
      </c>
    </row>
    <row r="548" spans="1:1" x14ac:dyDescent="0.25">
      <c r="A548" s="21">
        <f>Data!A549</f>
        <v>0</v>
      </c>
    </row>
    <row r="549" spans="1:1" x14ac:dyDescent="0.25">
      <c r="A549" s="21">
        <f>Data!A550</f>
        <v>0</v>
      </c>
    </row>
    <row r="550" spans="1:1" x14ac:dyDescent="0.25">
      <c r="A550" s="21">
        <f>Data!A551</f>
        <v>0</v>
      </c>
    </row>
    <row r="551" spans="1:1" x14ac:dyDescent="0.25">
      <c r="A551" s="21">
        <f>Data!A552</f>
        <v>0</v>
      </c>
    </row>
    <row r="552" spans="1:1" x14ac:dyDescent="0.25">
      <c r="A552" s="21">
        <f>Data!A553</f>
        <v>0</v>
      </c>
    </row>
    <row r="553" spans="1:1" x14ac:dyDescent="0.25">
      <c r="A553" s="21">
        <f>Data!A554</f>
        <v>0</v>
      </c>
    </row>
    <row r="554" spans="1:1" x14ac:dyDescent="0.25">
      <c r="A554" s="21">
        <f>Data!A555</f>
        <v>0</v>
      </c>
    </row>
    <row r="555" spans="1:1" x14ac:dyDescent="0.25">
      <c r="A555" s="21">
        <f>Data!A556</f>
        <v>0</v>
      </c>
    </row>
    <row r="556" spans="1:1" x14ac:dyDescent="0.25">
      <c r="A556" s="21">
        <f>Data!A557</f>
        <v>0</v>
      </c>
    </row>
    <row r="557" spans="1:1" x14ac:dyDescent="0.25">
      <c r="A557" s="21">
        <f>Data!A558</f>
        <v>0</v>
      </c>
    </row>
    <row r="558" spans="1:1" x14ac:dyDescent="0.25">
      <c r="A558" s="21">
        <f>Data!A559</f>
        <v>0</v>
      </c>
    </row>
    <row r="559" spans="1:1" x14ac:dyDescent="0.25">
      <c r="A559" s="21">
        <f>Data!A560</f>
        <v>0</v>
      </c>
    </row>
    <row r="560" spans="1:1" x14ac:dyDescent="0.25">
      <c r="A560" s="21">
        <f>Data!A561</f>
        <v>0</v>
      </c>
    </row>
    <row r="561" spans="1:1" x14ac:dyDescent="0.25">
      <c r="A561" s="21">
        <f>Data!A562</f>
        <v>0</v>
      </c>
    </row>
    <row r="562" spans="1:1" x14ac:dyDescent="0.25">
      <c r="A562" s="21">
        <f>Data!A563</f>
        <v>0</v>
      </c>
    </row>
    <row r="563" spans="1:1" x14ac:dyDescent="0.25">
      <c r="A563" s="21">
        <f>Data!A564</f>
        <v>0</v>
      </c>
    </row>
    <row r="564" spans="1:1" x14ac:dyDescent="0.25">
      <c r="A564" s="21">
        <f>Data!A565</f>
        <v>0</v>
      </c>
    </row>
    <row r="565" spans="1:1" x14ac:dyDescent="0.25">
      <c r="A565" s="21">
        <f>Data!A566</f>
        <v>0</v>
      </c>
    </row>
    <row r="566" spans="1:1" x14ac:dyDescent="0.25">
      <c r="A566" s="21">
        <f>Data!A567</f>
        <v>0</v>
      </c>
    </row>
    <row r="567" spans="1:1" x14ac:dyDescent="0.25">
      <c r="A567" s="21">
        <f>Data!A568</f>
        <v>0</v>
      </c>
    </row>
    <row r="568" spans="1:1" x14ac:dyDescent="0.25">
      <c r="A568" s="21">
        <f>Data!A569</f>
        <v>0</v>
      </c>
    </row>
    <row r="569" spans="1:1" x14ac:dyDescent="0.25">
      <c r="A569" s="21">
        <f>Data!A570</f>
        <v>0</v>
      </c>
    </row>
    <row r="570" spans="1:1" x14ac:dyDescent="0.25">
      <c r="A570" s="21">
        <f>Data!A571</f>
        <v>0</v>
      </c>
    </row>
    <row r="571" spans="1:1" x14ac:dyDescent="0.25">
      <c r="A571" s="21">
        <f>Data!A572</f>
        <v>0</v>
      </c>
    </row>
    <row r="572" spans="1:1" x14ac:dyDescent="0.25">
      <c r="A572" s="21">
        <f>Data!A573</f>
        <v>0</v>
      </c>
    </row>
    <row r="573" spans="1:1" x14ac:dyDescent="0.25">
      <c r="A573" s="21">
        <f>Data!A574</f>
        <v>0</v>
      </c>
    </row>
    <row r="574" spans="1:1" x14ac:dyDescent="0.25">
      <c r="A574" s="21">
        <f>Data!A575</f>
        <v>0</v>
      </c>
    </row>
    <row r="575" spans="1:1" x14ac:dyDescent="0.25">
      <c r="A575" s="21">
        <f>Data!A576</f>
        <v>0</v>
      </c>
    </row>
    <row r="576" spans="1:1" x14ac:dyDescent="0.25">
      <c r="A576" s="21">
        <f>Data!A577</f>
        <v>0</v>
      </c>
    </row>
    <row r="577" spans="1:1" x14ac:dyDescent="0.25">
      <c r="A577" s="21">
        <f>Data!A578</f>
        <v>0</v>
      </c>
    </row>
    <row r="578" spans="1:1" x14ac:dyDescent="0.25">
      <c r="A578" s="21">
        <f>Data!A579</f>
        <v>0</v>
      </c>
    </row>
    <row r="579" spans="1:1" x14ac:dyDescent="0.25">
      <c r="A579" s="21">
        <f>Data!A580</f>
        <v>0</v>
      </c>
    </row>
    <row r="580" spans="1:1" x14ac:dyDescent="0.25">
      <c r="A580" s="21">
        <f>Data!A581</f>
        <v>0</v>
      </c>
    </row>
    <row r="581" spans="1:1" x14ac:dyDescent="0.25">
      <c r="A581" s="21">
        <f>Data!A582</f>
        <v>0</v>
      </c>
    </row>
    <row r="582" spans="1:1" x14ac:dyDescent="0.25">
      <c r="A582" s="21">
        <f>Data!A583</f>
        <v>0</v>
      </c>
    </row>
    <row r="583" spans="1:1" x14ac:dyDescent="0.25">
      <c r="A583" s="21">
        <f>Data!A584</f>
        <v>0</v>
      </c>
    </row>
    <row r="584" spans="1:1" x14ac:dyDescent="0.25">
      <c r="A584" s="21">
        <f>Data!A585</f>
        <v>0</v>
      </c>
    </row>
    <row r="585" spans="1:1" x14ac:dyDescent="0.25">
      <c r="A585" s="21">
        <f>Data!A586</f>
        <v>0</v>
      </c>
    </row>
    <row r="586" spans="1:1" x14ac:dyDescent="0.25">
      <c r="A586" s="21">
        <f>Data!A587</f>
        <v>0</v>
      </c>
    </row>
    <row r="587" spans="1:1" x14ac:dyDescent="0.25">
      <c r="A587" s="21">
        <f>Data!A588</f>
        <v>0</v>
      </c>
    </row>
    <row r="588" spans="1:1" x14ac:dyDescent="0.25">
      <c r="A588" s="21">
        <f>Data!A589</f>
        <v>0</v>
      </c>
    </row>
    <row r="589" spans="1:1" x14ac:dyDescent="0.25">
      <c r="A589" s="21">
        <f>Data!A590</f>
        <v>0</v>
      </c>
    </row>
    <row r="590" spans="1:1" x14ac:dyDescent="0.25">
      <c r="A590" s="21">
        <f>Data!A591</f>
        <v>0</v>
      </c>
    </row>
    <row r="591" spans="1:1" x14ac:dyDescent="0.25">
      <c r="A591" s="21">
        <f>Data!A592</f>
        <v>0</v>
      </c>
    </row>
    <row r="592" spans="1:1" x14ac:dyDescent="0.25">
      <c r="A592" s="21">
        <f>Data!A593</f>
        <v>0</v>
      </c>
    </row>
    <row r="593" spans="1:1" x14ac:dyDescent="0.25">
      <c r="A593" s="21">
        <f>Data!A594</f>
        <v>0</v>
      </c>
    </row>
    <row r="594" spans="1:1" x14ac:dyDescent="0.25">
      <c r="A594" s="21">
        <f>Data!A595</f>
        <v>0</v>
      </c>
    </row>
    <row r="595" spans="1:1" x14ac:dyDescent="0.25">
      <c r="A595" s="21">
        <f>Data!A596</f>
        <v>0</v>
      </c>
    </row>
    <row r="596" spans="1:1" x14ac:dyDescent="0.25">
      <c r="A596" s="21">
        <f>Data!A597</f>
        <v>0</v>
      </c>
    </row>
    <row r="597" spans="1:1" x14ac:dyDescent="0.25">
      <c r="A597" s="21">
        <f>Data!A598</f>
        <v>0</v>
      </c>
    </row>
    <row r="598" spans="1:1" x14ac:dyDescent="0.25">
      <c r="A598" s="21">
        <f>Data!A599</f>
        <v>0</v>
      </c>
    </row>
    <row r="599" spans="1:1" x14ac:dyDescent="0.25">
      <c r="A599" s="21">
        <f>Data!A600</f>
        <v>0</v>
      </c>
    </row>
    <row r="600" spans="1:1" x14ac:dyDescent="0.25">
      <c r="A600" s="21">
        <f>Data!A601</f>
        <v>0</v>
      </c>
    </row>
    <row r="601" spans="1:1" x14ac:dyDescent="0.25">
      <c r="A601" s="21">
        <f>Data!A602</f>
        <v>0</v>
      </c>
    </row>
    <row r="602" spans="1:1" x14ac:dyDescent="0.25">
      <c r="A602" s="21">
        <f>Data!A603</f>
        <v>0</v>
      </c>
    </row>
    <row r="603" spans="1:1" x14ac:dyDescent="0.25">
      <c r="A603" s="21">
        <f>Data!A604</f>
        <v>0</v>
      </c>
    </row>
    <row r="604" spans="1:1" x14ac:dyDescent="0.25">
      <c r="A604" s="21">
        <f>Data!A605</f>
        <v>0</v>
      </c>
    </row>
    <row r="605" spans="1:1" x14ac:dyDescent="0.25">
      <c r="A605" s="21">
        <f>Data!A606</f>
        <v>0</v>
      </c>
    </row>
    <row r="606" spans="1:1" x14ac:dyDescent="0.25">
      <c r="A606" s="21">
        <f>Data!A607</f>
        <v>0</v>
      </c>
    </row>
    <row r="607" spans="1:1" x14ac:dyDescent="0.25">
      <c r="A607" s="21">
        <f>Data!A608</f>
        <v>0</v>
      </c>
    </row>
    <row r="608" spans="1:1" x14ac:dyDescent="0.25">
      <c r="A608" s="21">
        <f>Data!A609</f>
        <v>0</v>
      </c>
    </row>
    <row r="609" spans="1:1" x14ac:dyDescent="0.25">
      <c r="A609" s="21">
        <f>Data!A610</f>
        <v>0</v>
      </c>
    </row>
    <row r="610" spans="1:1" x14ac:dyDescent="0.25">
      <c r="A610" s="21">
        <f>Data!A611</f>
        <v>0</v>
      </c>
    </row>
    <row r="611" spans="1:1" x14ac:dyDescent="0.25">
      <c r="A611" s="21">
        <f>Data!A612</f>
        <v>0</v>
      </c>
    </row>
    <row r="612" spans="1:1" x14ac:dyDescent="0.25">
      <c r="A612" s="21">
        <f>Data!A613</f>
        <v>0</v>
      </c>
    </row>
    <row r="613" spans="1:1" x14ac:dyDescent="0.25">
      <c r="A613" s="21">
        <f>Data!A614</f>
        <v>0</v>
      </c>
    </row>
    <row r="614" spans="1:1" x14ac:dyDescent="0.25">
      <c r="A614" s="21">
        <f>Data!A615</f>
        <v>0</v>
      </c>
    </row>
    <row r="615" spans="1:1" x14ac:dyDescent="0.25">
      <c r="A615" s="21">
        <f>Data!A616</f>
        <v>0</v>
      </c>
    </row>
    <row r="616" spans="1:1" x14ac:dyDescent="0.25">
      <c r="A616" s="21">
        <f>Data!A617</f>
        <v>0</v>
      </c>
    </row>
    <row r="617" spans="1:1" x14ac:dyDescent="0.25">
      <c r="A617" s="21">
        <f>Data!A618</f>
        <v>0</v>
      </c>
    </row>
    <row r="618" spans="1:1" x14ac:dyDescent="0.25">
      <c r="A618" s="21">
        <f>Data!A619</f>
        <v>0</v>
      </c>
    </row>
    <row r="619" spans="1:1" x14ac:dyDescent="0.25">
      <c r="A619" s="21">
        <f>Data!A620</f>
        <v>0</v>
      </c>
    </row>
    <row r="620" spans="1:1" x14ac:dyDescent="0.25">
      <c r="A620" s="21">
        <f>Data!A621</f>
        <v>0</v>
      </c>
    </row>
    <row r="621" spans="1:1" x14ac:dyDescent="0.25">
      <c r="A621" s="21">
        <f>Data!A622</f>
        <v>0</v>
      </c>
    </row>
    <row r="622" spans="1:1" x14ac:dyDescent="0.25">
      <c r="A622" s="21">
        <f>Data!A623</f>
        <v>0</v>
      </c>
    </row>
    <row r="623" spans="1:1" x14ac:dyDescent="0.25">
      <c r="A623" s="21">
        <f>Data!A624</f>
        <v>0</v>
      </c>
    </row>
    <row r="624" spans="1:1" x14ac:dyDescent="0.25">
      <c r="A624" s="21">
        <f>Data!A625</f>
        <v>0</v>
      </c>
    </row>
    <row r="625" spans="1:1" x14ac:dyDescent="0.25">
      <c r="A625" s="21">
        <f>Data!A626</f>
        <v>0</v>
      </c>
    </row>
    <row r="626" spans="1:1" x14ac:dyDescent="0.25">
      <c r="A626" s="21">
        <f>Data!A627</f>
        <v>0</v>
      </c>
    </row>
    <row r="627" spans="1:1" x14ac:dyDescent="0.25">
      <c r="A627" s="21">
        <f>Data!A628</f>
        <v>0</v>
      </c>
    </row>
    <row r="628" spans="1:1" x14ac:dyDescent="0.25">
      <c r="A628" s="21">
        <f>Data!A629</f>
        <v>0</v>
      </c>
    </row>
    <row r="629" spans="1:1" x14ac:dyDescent="0.25">
      <c r="A629" s="21">
        <f>Data!A630</f>
        <v>0</v>
      </c>
    </row>
    <row r="630" spans="1:1" x14ac:dyDescent="0.25">
      <c r="A630" s="21">
        <f>Data!A631</f>
        <v>0</v>
      </c>
    </row>
    <row r="631" spans="1:1" x14ac:dyDescent="0.25">
      <c r="A631" s="21">
        <f>Data!A632</f>
        <v>0</v>
      </c>
    </row>
    <row r="632" spans="1:1" x14ac:dyDescent="0.25">
      <c r="A632" s="21">
        <f>Data!A633</f>
        <v>0</v>
      </c>
    </row>
    <row r="633" spans="1:1" x14ac:dyDescent="0.25">
      <c r="A633" s="21">
        <f>Data!A634</f>
        <v>0</v>
      </c>
    </row>
    <row r="634" spans="1:1" x14ac:dyDescent="0.25">
      <c r="A634" s="21">
        <f>Data!A635</f>
        <v>0</v>
      </c>
    </row>
    <row r="635" spans="1:1" x14ac:dyDescent="0.25">
      <c r="A635" s="21">
        <f>Data!A636</f>
        <v>0</v>
      </c>
    </row>
    <row r="636" spans="1:1" x14ac:dyDescent="0.25">
      <c r="A636" s="21">
        <f>Data!A637</f>
        <v>0</v>
      </c>
    </row>
    <row r="637" spans="1:1" x14ac:dyDescent="0.25">
      <c r="A637" s="21">
        <f>Data!A638</f>
        <v>0</v>
      </c>
    </row>
    <row r="638" spans="1:1" x14ac:dyDescent="0.25">
      <c r="A638" s="21">
        <f>Data!A639</f>
        <v>0</v>
      </c>
    </row>
    <row r="639" spans="1:1" x14ac:dyDescent="0.25">
      <c r="A639" s="21">
        <f>Data!A640</f>
        <v>0</v>
      </c>
    </row>
    <row r="640" spans="1:1" x14ac:dyDescent="0.25">
      <c r="A640" s="21">
        <f>Data!A641</f>
        <v>0</v>
      </c>
    </row>
    <row r="641" spans="1:1" x14ac:dyDescent="0.25">
      <c r="A641" s="21">
        <f>Data!A642</f>
        <v>0</v>
      </c>
    </row>
    <row r="642" spans="1:1" x14ac:dyDescent="0.25">
      <c r="A642" s="21">
        <f>Data!A643</f>
        <v>0</v>
      </c>
    </row>
    <row r="643" spans="1:1" x14ac:dyDescent="0.25">
      <c r="A643" s="21">
        <f>Data!A644</f>
        <v>0</v>
      </c>
    </row>
    <row r="644" spans="1:1" x14ac:dyDescent="0.25">
      <c r="A644" s="21">
        <f>Data!A645</f>
        <v>0</v>
      </c>
    </row>
    <row r="645" spans="1:1" x14ac:dyDescent="0.25">
      <c r="A645" s="21">
        <f>Data!A646</f>
        <v>0</v>
      </c>
    </row>
    <row r="646" spans="1:1" x14ac:dyDescent="0.25">
      <c r="A646" s="21">
        <f>Data!A647</f>
        <v>0</v>
      </c>
    </row>
    <row r="647" spans="1:1" x14ac:dyDescent="0.25">
      <c r="A647" s="21">
        <f>Data!A648</f>
        <v>0</v>
      </c>
    </row>
    <row r="648" spans="1:1" x14ac:dyDescent="0.25">
      <c r="A648" s="21">
        <f>Data!A649</f>
        <v>0</v>
      </c>
    </row>
    <row r="649" spans="1:1" x14ac:dyDescent="0.25">
      <c r="A649" s="21">
        <f>Data!A650</f>
        <v>0</v>
      </c>
    </row>
    <row r="650" spans="1:1" x14ac:dyDescent="0.25">
      <c r="A650" s="21">
        <f>Data!A651</f>
        <v>0</v>
      </c>
    </row>
    <row r="651" spans="1:1" x14ac:dyDescent="0.25">
      <c r="A651" s="21">
        <f>Data!A652</f>
        <v>0</v>
      </c>
    </row>
    <row r="652" spans="1:1" x14ac:dyDescent="0.25">
      <c r="A652" s="21">
        <f>Data!A653</f>
        <v>0</v>
      </c>
    </row>
    <row r="653" spans="1:1" x14ac:dyDescent="0.25">
      <c r="A653" s="21">
        <f>Data!A654</f>
        <v>0</v>
      </c>
    </row>
    <row r="654" spans="1:1" x14ac:dyDescent="0.25">
      <c r="A654" s="21">
        <f>Data!A655</f>
        <v>0</v>
      </c>
    </row>
    <row r="655" spans="1:1" x14ac:dyDescent="0.25">
      <c r="A655" s="21">
        <f>Data!A656</f>
        <v>0</v>
      </c>
    </row>
    <row r="656" spans="1:1" x14ac:dyDescent="0.25">
      <c r="A656" s="21">
        <f>Data!A657</f>
        <v>0</v>
      </c>
    </row>
    <row r="657" spans="1:1" x14ac:dyDescent="0.25">
      <c r="A657" s="21">
        <f>Data!A658</f>
        <v>0</v>
      </c>
    </row>
    <row r="658" spans="1:1" x14ac:dyDescent="0.25">
      <c r="A658" s="21">
        <f>Data!A659</f>
        <v>0</v>
      </c>
    </row>
    <row r="659" spans="1:1" x14ac:dyDescent="0.25">
      <c r="A659" s="21">
        <f>Data!A660</f>
        <v>0</v>
      </c>
    </row>
    <row r="660" spans="1:1" x14ac:dyDescent="0.25">
      <c r="A660" s="21">
        <f>Data!A661</f>
        <v>0</v>
      </c>
    </row>
    <row r="661" spans="1:1" x14ac:dyDescent="0.25">
      <c r="A661" s="21">
        <f>Data!A662</f>
        <v>0</v>
      </c>
    </row>
    <row r="662" spans="1:1" x14ac:dyDescent="0.25">
      <c r="A662" s="21">
        <f>Data!A663</f>
        <v>0</v>
      </c>
    </row>
    <row r="663" spans="1:1" x14ac:dyDescent="0.25">
      <c r="A663" s="21">
        <f>Data!A664</f>
        <v>0</v>
      </c>
    </row>
    <row r="664" spans="1:1" x14ac:dyDescent="0.25">
      <c r="A664" s="21">
        <f>Data!A665</f>
        <v>0</v>
      </c>
    </row>
    <row r="665" spans="1:1" x14ac:dyDescent="0.25">
      <c r="A665" s="21">
        <f>Data!A666</f>
        <v>0</v>
      </c>
    </row>
    <row r="666" spans="1:1" x14ac:dyDescent="0.25">
      <c r="A666" s="21">
        <f>Data!A667</f>
        <v>0</v>
      </c>
    </row>
    <row r="667" spans="1:1" x14ac:dyDescent="0.25">
      <c r="A667" s="21">
        <f>Data!A668</f>
        <v>0</v>
      </c>
    </row>
    <row r="668" spans="1:1" x14ac:dyDescent="0.25">
      <c r="A668" s="21">
        <f>Data!A669</f>
        <v>0</v>
      </c>
    </row>
    <row r="669" spans="1:1" x14ac:dyDescent="0.25">
      <c r="A669" s="21">
        <f>Data!A670</f>
        <v>0</v>
      </c>
    </row>
    <row r="670" spans="1:1" x14ac:dyDescent="0.25">
      <c r="A670" s="21">
        <f>Data!A671</f>
        <v>0</v>
      </c>
    </row>
    <row r="671" spans="1:1" x14ac:dyDescent="0.25">
      <c r="A671" s="21">
        <f>Data!A672</f>
        <v>0</v>
      </c>
    </row>
    <row r="672" spans="1:1" x14ac:dyDescent="0.25">
      <c r="A672" s="21">
        <f>Data!A673</f>
        <v>0</v>
      </c>
    </row>
    <row r="673" spans="1:1" x14ac:dyDescent="0.25">
      <c r="A673" s="21">
        <f>Data!A674</f>
        <v>0</v>
      </c>
    </row>
    <row r="674" spans="1:1" x14ac:dyDescent="0.25">
      <c r="A674" s="21">
        <f>Data!A675</f>
        <v>0</v>
      </c>
    </row>
    <row r="675" spans="1:1" x14ac:dyDescent="0.25">
      <c r="A675" s="21">
        <f>Data!A676</f>
        <v>0</v>
      </c>
    </row>
    <row r="676" spans="1:1" x14ac:dyDescent="0.25">
      <c r="A676" s="21">
        <f>Data!A677</f>
        <v>0</v>
      </c>
    </row>
    <row r="677" spans="1:1" x14ac:dyDescent="0.25">
      <c r="A677" s="21">
        <f>Data!A678</f>
        <v>0</v>
      </c>
    </row>
    <row r="678" spans="1:1" x14ac:dyDescent="0.25">
      <c r="A678" s="21">
        <f>Data!A679</f>
        <v>0</v>
      </c>
    </row>
    <row r="679" spans="1:1" x14ac:dyDescent="0.25">
      <c r="A679" s="21">
        <f>Data!A680</f>
        <v>0</v>
      </c>
    </row>
    <row r="680" spans="1:1" x14ac:dyDescent="0.25">
      <c r="A680" s="21">
        <f>Data!A681</f>
        <v>0</v>
      </c>
    </row>
    <row r="681" spans="1:1" x14ac:dyDescent="0.25">
      <c r="A681" s="21">
        <f>Data!A682</f>
        <v>0</v>
      </c>
    </row>
    <row r="682" spans="1:1" x14ac:dyDescent="0.25">
      <c r="A682" s="21">
        <f>Data!A683</f>
        <v>0</v>
      </c>
    </row>
    <row r="683" spans="1:1" x14ac:dyDescent="0.25">
      <c r="A683" s="21">
        <f>Data!A684</f>
        <v>0</v>
      </c>
    </row>
    <row r="684" spans="1:1" x14ac:dyDescent="0.25">
      <c r="A684" s="21">
        <f>Data!A685</f>
        <v>0</v>
      </c>
    </row>
    <row r="685" spans="1:1" x14ac:dyDescent="0.25">
      <c r="A685" s="21">
        <f>Data!A686</f>
        <v>0</v>
      </c>
    </row>
    <row r="686" spans="1:1" x14ac:dyDescent="0.25">
      <c r="A686" s="21">
        <f>Data!A687</f>
        <v>0</v>
      </c>
    </row>
    <row r="687" spans="1:1" x14ac:dyDescent="0.25">
      <c r="A687" s="21">
        <f>Data!A688</f>
        <v>0</v>
      </c>
    </row>
    <row r="688" spans="1:1" x14ac:dyDescent="0.25">
      <c r="A688" s="21">
        <f>Data!A689</f>
        <v>0</v>
      </c>
    </row>
    <row r="689" spans="1:1" x14ac:dyDescent="0.25">
      <c r="A689" s="21">
        <f>Data!A690</f>
        <v>0</v>
      </c>
    </row>
    <row r="690" spans="1:1" x14ac:dyDescent="0.25">
      <c r="A690" s="21">
        <f>Data!A691</f>
        <v>0</v>
      </c>
    </row>
    <row r="691" spans="1:1" x14ac:dyDescent="0.25">
      <c r="A691" s="21">
        <f>Data!A692</f>
        <v>0</v>
      </c>
    </row>
    <row r="692" spans="1:1" x14ac:dyDescent="0.25">
      <c r="A692" s="21">
        <f>Data!A693</f>
        <v>0</v>
      </c>
    </row>
    <row r="693" spans="1:1" x14ac:dyDescent="0.25">
      <c r="A693" s="21">
        <f>Data!A694</f>
        <v>0</v>
      </c>
    </row>
    <row r="694" spans="1:1" x14ac:dyDescent="0.25">
      <c r="A694" s="21">
        <f>Data!A695</f>
        <v>0</v>
      </c>
    </row>
    <row r="695" spans="1:1" x14ac:dyDescent="0.25">
      <c r="A695" s="21">
        <f>Data!A696</f>
        <v>0</v>
      </c>
    </row>
    <row r="696" spans="1:1" x14ac:dyDescent="0.25">
      <c r="A696" s="21">
        <f>Data!A697</f>
        <v>0</v>
      </c>
    </row>
    <row r="697" spans="1:1" x14ac:dyDescent="0.25">
      <c r="A697" s="21">
        <f>Data!A698</f>
        <v>0</v>
      </c>
    </row>
    <row r="698" spans="1:1" x14ac:dyDescent="0.25">
      <c r="A698" s="21">
        <f>Data!A699</f>
        <v>0</v>
      </c>
    </row>
    <row r="699" spans="1:1" x14ac:dyDescent="0.25">
      <c r="A699" s="21">
        <f>Data!A700</f>
        <v>0</v>
      </c>
    </row>
    <row r="700" spans="1:1" x14ac:dyDescent="0.25">
      <c r="A700" s="21">
        <f>Data!A701</f>
        <v>0</v>
      </c>
    </row>
    <row r="701" spans="1:1" x14ac:dyDescent="0.25">
      <c r="A701" s="21">
        <f>Data!A702</f>
        <v>0</v>
      </c>
    </row>
    <row r="702" spans="1:1" x14ac:dyDescent="0.25">
      <c r="A702" s="21">
        <f>Data!A703</f>
        <v>0</v>
      </c>
    </row>
    <row r="703" spans="1:1" x14ac:dyDescent="0.25">
      <c r="A703" s="21">
        <f>Data!A704</f>
        <v>0</v>
      </c>
    </row>
    <row r="704" spans="1:1" x14ac:dyDescent="0.25">
      <c r="A704" s="21">
        <f>Data!A705</f>
        <v>0</v>
      </c>
    </row>
    <row r="705" spans="1:1" x14ac:dyDescent="0.25">
      <c r="A705" s="21">
        <f>Data!A706</f>
        <v>0</v>
      </c>
    </row>
    <row r="706" spans="1:1" x14ac:dyDescent="0.25">
      <c r="A706" s="21">
        <f>Data!A707</f>
        <v>0</v>
      </c>
    </row>
    <row r="707" spans="1:1" x14ac:dyDescent="0.25">
      <c r="A707" s="21">
        <f>Data!A708</f>
        <v>0</v>
      </c>
    </row>
    <row r="708" spans="1:1" x14ac:dyDescent="0.25">
      <c r="A708" s="21">
        <f>Data!A709</f>
        <v>0</v>
      </c>
    </row>
    <row r="709" spans="1:1" x14ac:dyDescent="0.25">
      <c r="A709" s="21">
        <f>Data!A710</f>
        <v>0</v>
      </c>
    </row>
    <row r="710" spans="1:1" x14ac:dyDescent="0.25">
      <c r="A710" s="21">
        <f>Data!A711</f>
        <v>0</v>
      </c>
    </row>
    <row r="711" spans="1:1" x14ac:dyDescent="0.25">
      <c r="A711" s="21">
        <f>Data!A712</f>
        <v>0</v>
      </c>
    </row>
    <row r="712" spans="1:1" x14ac:dyDescent="0.25">
      <c r="A712" s="21">
        <f>Data!A713</f>
        <v>0</v>
      </c>
    </row>
    <row r="713" spans="1:1" x14ac:dyDescent="0.25">
      <c r="A713" s="21">
        <f>Data!A714</f>
        <v>0</v>
      </c>
    </row>
    <row r="714" spans="1:1" x14ac:dyDescent="0.25">
      <c r="A714" s="21">
        <f>Data!A715</f>
        <v>0</v>
      </c>
    </row>
    <row r="715" spans="1:1" x14ac:dyDescent="0.25">
      <c r="A715" s="21">
        <f>Data!A716</f>
        <v>0</v>
      </c>
    </row>
    <row r="716" spans="1:1" x14ac:dyDescent="0.25">
      <c r="A716" s="21">
        <f>Data!A717</f>
        <v>0</v>
      </c>
    </row>
    <row r="717" spans="1:1" x14ac:dyDescent="0.25">
      <c r="A717" s="21">
        <f>Data!A718</f>
        <v>0</v>
      </c>
    </row>
    <row r="718" spans="1:1" x14ac:dyDescent="0.25">
      <c r="A718" s="21">
        <f>Data!A719</f>
        <v>0</v>
      </c>
    </row>
    <row r="719" spans="1:1" x14ac:dyDescent="0.25">
      <c r="A719" s="21">
        <f>Data!A720</f>
        <v>0</v>
      </c>
    </row>
    <row r="720" spans="1:1" x14ac:dyDescent="0.25">
      <c r="A720" s="21">
        <f>Data!A721</f>
        <v>0</v>
      </c>
    </row>
    <row r="721" spans="1:1" x14ac:dyDescent="0.25">
      <c r="A721" s="21">
        <f>Data!A722</f>
        <v>0</v>
      </c>
    </row>
    <row r="722" spans="1:1" x14ac:dyDescent="0.25">
      <c r="A722" s="21">
        <f>Data!A723</f>
        <v>0</v>
      </c>
    </row>
    <row r="723" spans="1:1" x14ac:dyDescent="0.25">
      <c r="A723" s="21">
        <f>Data!A724</f>
        <v>0</v>
      </c>
    </row>
    <row r="724" spans="1:1" x14ac:dyDescent="0.25">
      <c r="A724" s="21">
        <f>Data!A725</f>
        <v>0</v>
      </c>
    </row>
    <row r="725" spans="1:1" x14ac:dyDescent="0.25">
      <c r="A725" s="21">
        <f>Data!A726</f>
        <v>0</v>
      </c>
    </row>
    <row r="726" spans="1:1" x14ac:dyDescent="0.25">
      <c r="A726" s="21">
        <f>Data!A727</f>
        <v>0</v>
      </c>
    </row>
    <row r="727" spans="1:1" x14ac:dyDescent="0.25">
      <c r="A727" s="21">
        <f>Data!A728</f>
        <v>0</v>
      </c>
    </row>
    <row r="728" spans="1:1" x14ac:dyDescent="0.25">
      <c r="A728" s="21">
        <f>Data!A729</f>
        <v>0</v>
      </c>
    </row>
    <row r="729" spans="1:1" x14ac:dyDescent="0.25">
      <c r="A729" s="21">
        <f>Data!A730</f>
        <v>0</v>
      </c>
    </row>
    <row r="730" spans="1:1" x14ac:dyDescent="0.25">
      <c r="A730" s="21">
        <f>Data!A731</f>
        <v>0</v>
      </c>
    </row>
    <row r="731" spans="1:1" x14ac:dyDescent="0.25">
      <c r="A731" s="21">
        <f>Data!A732</f>
        <v>0</v>
      </c>
    </row>
    <row r="732" spans="1:1" x14ac:dyDescent="0.25">
      <c r="A732" s="21">
        <f>Data!A733</f>
        <v>0</v>
      </c>
    </row>
    <row r="733" spans="1:1" x14ac:dyDescent="0.25">
      <c r="A733" s="21">
        <f>Data!A734</f>
        <v>0</v>
      </c>
    </row>
    <row r="734" spans="1:1" x14ac:dyDescent="0.25">
      <c r="A734" s="21">
        <f>Data!A735</f>
        <v>0</v>
      </c>
    </row>
    <row r="735" spans="1:1" x14ac:dyDescent="0.25">
      <c r="A735" s="21">
        <f>Data!A736</f>
        <v>0</v>
      </c>
    </row>
    <row r="736" spans="1:1" x14ac:dyDescent="0.25">
      <c r="A736" s="21">
        <f>Data!A737</f>
        <v>0</v>
      </c>
    </row>
    <row r="737" spans="1:1" x14ac:dyDescent="0.25">
      <c r="A737" s="21">
        <f>Data!A738</f>
        <v>0</v>
      </c>
    </row>
    <row r="738" spans="1:1" x14ac:dyDescent="0.25">
      <c r="A738" s="21">
        <f>Data!A739</f>
        <v>0</v>
      </c>
    </row>
    <row r="739" spans="1:1" x14ac:dyDescent="0.25">
      <c r="A739" s="21">
        <f>Data!A740</f>
        <v>0</v>
      </c>
    </row>
    <row r="740" spans="1:1" x14ac:dyDescent="0.25">
      <c r="A740" s="21">
        <f>Data!A741</f>
        <v>0</v>
      </c>
    </row>
    <row r="741" spans="1:1" x14ac:dyDescent="0.25">
      <c r="A741" s="21">
        <f>Data!A742</f>
        <v>0</v>
      </c>
    </row>
    <row r="742" spans="1:1" x14ac:dyDescent="0.25">
      <c r="A742" s="21">
        <f>Data!A743</f>
        <v>0</v>
      </c>
    </row>
    <row r="743" spans="1:1" x14ac:dyDescent="0.25">
      <c r="A743" s="21">
        <f>Data!A744</f>
        <v>0</v>
      </c>
    </row>
    <row r="744" spans="1:1" x14ac:dyDescent="0.25">
      <c r="A744" s="21">
        <f>Data!A745</f>
        <v>0</v>
      </c>
    </row>
    <row r="745" spans="1:1" x14ac:dyDescent="0.25">
      <c r="A745" s="21">
        <f>Data!A746</f>
        <v>0</v>
      </c>
    </row>
    <row r="746" spans="1:1" x14ac:dyDescent="0.25">
      <c r="A746" s="21">
        <f>Data!A747</f>
        <v>0</v>
      </c>
    </row>
    <row r="747" spans="1:1" x14ac:dyDescent="0.25">
      <c r="A747" s="21">
        <f>Data!A748</f>
        <v>0</v>
      </c>
    </row>
    <row r="748" spans="1:1" x14ac:dyDescent="0.25">
      <c r="A748" s="21">
        <f>Data!A749</f>
        <v>0</v>
      </c>
    </row>
    <row r="749" spans="1:1" x14ac:dyDescent="0.25">
      <c r="A749" s="21">
        <f>Data!A750</f>
        <v>0</v>
      </c>
    </row>
    <row r="750" spans="1:1" x14ac:dyDescent="0.25">
      <c r="A750" s="21">
        <f>Data!A751</f>
        <v>0</v>
      </c>
    </row>
    <row r="751" spans="1:1" x14ac:dyDescent="0.25">
      <c r="A751" s="21">
        <f>Data!A752</f>
        <v>0</v>
      </c>
    </row>
    <row r="752" spans="1:1" x14ac:dyDescent="0.25">
      <c r="A752" s="21">
        <f>Data!A753</f>
        <v>0</v>
      </c>
    </row>
    <row r="753" spans="1:1" x14ac:dyDescent="0.25">
      <c r="A753" s="21">
        <f>Data!A754</f>
        <v>0</v>
      </c>
    </row>
    <row r="754" spans="1:1" x14ac:dyDescent="0.25">
      <c r="A754" s="21">
        <f>Data!A755</f>
        <v>0</v>
      </c>
    </row>
    <row r="755" spans="1:1" x14ac:dyDescent="0.25">
      <c r="A755" s="21">
        <f>Data!A756</f>
        <v>0</v>
      </c>
    </row>
    <row r="756" spans="1:1" x14ac:dyDescent="0.25">
      <c r="A756" s="21">
        <f>Data!A757</f>
        <v>0</v>
      </c>
    </row>
    <row r="757" spans="1:1" x14ac:dyDescent="0.25">
      <c r="A757" s="21">
        <f>Data!A758</f>
        <v>0</v>
      </c>
    </row>
    <row r="758" spans="1:1" x14ac:dyDescent="0.25">
      <c r="A758" s="21">
        <f>Data!A759</f>
        <v>0</v>
      </c>
    </row>
    <row r="759" spans="1:1" x14ac:dyDescent="0.25">
      <c r="A759" s="21">
        <f>Data!A760</f>
        <v>0</v>
      </c>
    </row>
    <row r="760" spans="1:1" x14ac:dyDescent="0.25">
      <c r="A760" s="21">
        <f>Data!A761</f>
        <v>0</v>
      </c>
    </row>
    <row r="761" spans="1:1" x14ac:dyDescent="0.25">
      <c r="A761" s="21">
        <f>Data!A762</f>
        <v>0</v>
      </c>
    </row>
    <row r="762" spans="1:1" x14ac:dyDescent="0.25">
      <c r="A762" s="21">
        <f>Data!A763</f>
        <v>0</v>
      </c>
    </row>
    <row r="763" spans="1:1" x14ac:dyDescent="0.25">
      <c r="A763" s="21">
        <f>Data!A764</f>
        <v>0</v>
      </c>
    </row>
    <row r="764" spans="1:1" x14ac:dyDescent="0.25">
      <c r="A764" s="21">
        <f>Data!A765</f>
        <v>0</v>
      </c>
    </row>
    <row r="765" spans="1:1" x14ac:dyDescent="0.25">
      <c r="A765" s="21">
        <f>Data!A766</f>
        <v>0</v>
      </c>
    </row>
    <row r="766" spans="1:1" x14ac:dyDescent="0.25">
      <c r="A766" s="21">
        <f>Data!A767</f>
        <v>0</v>
      </c>
    </row>
    <row r="767" spans="1:1" x14ac:dyDescent="0.25">
      <c r="A767" s="21">
        <f>Data!A768</f>
        <v>0</v>
      </c>
    </row>
    <row r="768" spans="1:1" x14ac:dyDescent="0.25">
      <c r="A768" s="21">
        <f>Data!A769</f>
        <v>0</v>
      </c>
    </row>
    <row r="769" spans="1:1" x14ac:dyDescent="0.25">
      <c r="A769" s="21">
        <f>Data!A770</f>
        <v>0</v>
      </c>
    </row>
    <row r="770" spans="1:1" x14ac:dyDescent="0.25">
      <c r="A770" s="21">
        <f>Data!A771</f>
        <v>0</v>
      </c>
    </row>
    <row r="771" spans="1:1" x14ac:dyDescent="0.25">
      <c r="A771" s="21">
        <f>Data!A772</f>
        <v>0</v>
      </c>
    </row>
    <row r="772" spans="1:1" x14ac:dyDescent="0.25">
      <c r="A772" s="21">
        <f>Data!A773</f>
        <v>0</v>
      </c>
    </row>
    <row r="773" spans="1:1" x14ac:dyDescent="0.25">
      <c r="A773" s="21">
        <f>Data!A774</f>
        <v>0</v>
      </c>
    </row>
    <row r="774" spans="1:1" x14ac:dyDescent="0.25">
      <c r="A774" s="21">
        <f>Data!A775</f>
        <v>0</v>
      </c>
    </row>
    <row r="775" spans="1:1" x14ac:dyDescent="0.25">
      <c r="A775" s="21">
        <f>Data!A776</f>
        <v>0</v>
      </c>
    </row>
    <row r="776" spans="1:1" x14ac:dyDescent="0.25">
      <c r="A776" s="21">
        <f>Data!A777</f>
        <v>0</v>
      </c>
    </row>
    <row r="777" spans="1:1" x14ac:dyDescent="0.25">
      <c r="A777" s="21">
        <f>Data!A778</f>
        <v>0</v>
      </c>
    </row>
    <row r="778" spans="1:1" x14ac:dyDescent="0.25">
      <c r="A778" s="21">
        <f>Data!A779</f>
        <v>0</v>
      </c>
    </row>
    <row r="779" spans="1:1" x14ac:dyDescent="0.25">
      <c r="A779" s="21">
        <f>Data!A780</f>
        <v>0</v>
      </c>
    </row>
    <row r="780" spans="1:1" x14ac:dyDescent="0.25">
      <c r="A780" s="21">
        <f>Data!A781</f>
        <v>0</v>
      </c>
    </row>
    <row r="781" spans="1:1" x14ac:dyDescent="0.25">
      <c r="A781" s="21">
        <f>Data!A782</f>
        <v>0</v>
      </c>
    </row>
    <row r="782" spans="1:1" x14ac:dyDescent="0.25">
      <c r="A782" s="21">
        <f>Data!A783</f>
        <v>0</v>
      </c>
    </row>
    <row r="783" spans="1:1" x14ac:dyDescent="0.25">
      <c r="A783" s="21">
        <f>Data!A784</f>
        <v>0</v>
      </c>
    </row>
    <row r="784" spans="1:1" x14ac:dyDescent="0.25">
      <c r="A784" s="21">
        <f>Data!A785</f>
        <v>0</v>
      </c>
    </row>
    <row r="785" spans="1:1" x14ac:dyDescent="0.25">
      <c r="A785" s="21">
        <f>Data!A786</f>
        <v>0</v>
      </c>
    </row>
    <row r="786" spans="1:1" x14ac:dyDescent="0.25">
      <c r="A786" s="21">
        <f>Data!A787</f>
        <v>0</v>
      </c>
    </row>
    <row r="787" spans="1:1" x14ac:dyDescent="0.25">
      <c r="A787" s="21">
        <f>Data!A788</f>
        <v>0</v>
      </c>
    </row>
    <row r="788" spans="1:1" x14ac:dyDescent="0.25">
      <c r="A788" s="21">
        <f>Data!A789</f>
        <v>0</v>
      </c>
    </row>
    <row r="789" spans="1:1" x14ac:dyDescent="0.25">
      <c r="A789" s="21">
        <f>Data!A790</f>
        <v>0</v>
      </c>
    </row>
    <row r="790" spans="1:1" x14ac:dyDescent="0.25">
      <c r="A790" s="21">
        <f>Data!A791</f>
        <v>0</v>
      </c>
    </row>
    <row r="791" spans="1:1" x14ac:dyDescent="0.25">
      <c r="A791" s="21">
        <f>Data!A792</f>
        <v>0</v>
      </c>
    </row>
    <row r="792" spans="1:1" x14ac:dyDescent="0.25">
      <c r="A792" s="21">
        <f>Data!A793</f>
        <v>0</v>
      </c>
    </row>
    <row r="793" spans="1:1" x14ac:dyDescent="0.25">
      <c r="A793" s="21">
        <f>Data!A794</f>
        <v>0</v>
      </c>
    </row>
    <row r="794" spans="1:1" x14ac:dyDescent="0.25">
      <c r="A794" s="21">
        <f>Data!A795</f>
        <v>0</v>
      </c>
    </row>
    <row r="795" spans="1:1" x14ac:dyDescent="0.25">
      <c r="A795" s="21">
        <f>Data!A796</f>
        <v>0</v>
      </c>
    </row>
    <row r="796" spans="1:1" x14ac:dyDescent="0.25">
      <c r="A796" s="21">
        <f>Data!A797</f>
        <v>0</v>
      </c>
    </row>
    <row r="797" spans="1:1" x14ac:dyDescent="0.25">
      <c r="A797" s="21">
        <f>Data!A798</f>
        <v>0</v>
      </c>
    </row>
    <row r="798" spans="1:1" x14ac:dyDescent="0.25">
      <c r="A798" s="21">
        <f>Data!A799</f>
        <v>0</v>
      </c>
    </row>
    <row r="799" spans="1:1" x14ac:dyDescent="0.25">
      <c r="A799" s="21">
        <f>Data!A800</f>
        <v>0</v>
      </c>
    </row>
    <row r="800" spans="1:1" x14ac:dyDescent="0.25">
      <c r="A800" s="21">
        <f>Data!A801</f>
        <v>0</v>
      </c>
    </row>
    <row r="801" spans="1:1" x14ac:dyDescent="0.25">
      <c r="A801" s="21">
        <f>Data!A802</f>
        <v>0</v>
      </c>
    </row>
    <row r="802" spans="1:1" x14ac:dyDescent="0.25">
      <c r="A802" s="21">
        <f>Data!A803</f>
        <v>0</v>
      </c>
    </row>
    <row r="803" spans="1:1" x14ac:dyDescent="0.25">
      <c r="A803" s="21">
        <f>Data!A804</f>
        <v>0</v>
      </c>
    </row>
    <row r="804" spans="1:1" x14ac:dyDescent="0.25">
      <c r="A804" s="21">
        <f>Data!A805</f>
        <v>0</v>
      </c>
    </row>
    <row r="805" spans="1:1" x14ac:dyDescent="0.25">
      <c r="A805" s="21">
        <f>Data!A806</f>
        <v>0</v>
      </c>
    </row>
    <row r="806" spans="1:1" x14ac:dyDescent="0.25">
      <c r="A806" s="21">
        <f>Data!A807</f>
        <v>0</v>
      </c>
    </row>
    <row r="807" spans="1:1" x14ac:dyDescent="0.25">
      <c r="A807" s="21">
        <f>Data!A808</f>
        <v>0</v>
      </c>
    </row>
    <row r="808" spans="1:1" x14ac:dyDescent="0.25">
      <c r="A808" s="21">
        <f>Data!A809</f>
        <v>0</v>
      </c>
    </row>
    <row r="809" spans="1:1" x14ac:dyDescent="0.25">
      <c r="A809" s="21">
        <f>Data!A810</f>
        <v>0</v>
      </c>
    </row>
    <row r="810" spans="1:1" x14ac:dyDescent="0.25">
      <c r="A810" s="21">
        <f>Data!A811</f>
        <v>0</v>
      </c>
    </row>
    <row r="811" spans="1:1" x14ac:dyDescent="0.25">
      <c r="A811" s="21">
        <f>Data!A812</f>
        <v>0</v>
      </c>
    </row>
    <row r="812" spans="1:1" x14ac:dyDescent="0.25">
      <c r="A812" s="21">
        <f>Data!A813</f>
        <v>0</v>
      </c>
    </row>
    <row r="813" spans="1:1" x14ac:dyDescent="0.25">
      <c r="A813" s="21">
        <f>Data!A814</f>
        <v>0</v>
      </c>
    </row>
    <row r="814" spans="1:1" x14ac:dyDescent="0.25">
      <c r="A814" s="21">
        <f>Data!A815</f>
        <v>0</v>
      </c>
    </row>
    <row r="815" spans="1:1" x14ac:dyDescent="0.25">
      <c r="A815" s="21">
        <f>Data!A816</f>
        <v>0</v>
      </c>
    </row>
    <row r="816" spans="1:1" x14ac:dyDescent="0.25">
      <c r="A816" s="21">
        <f>Data!A817</f>
        <v>0</v>
      </c>
    </row>
    <row r="817" spans="1:1" x14ac:dyDescent="0.25">
      <c r="A817" s="21">
        <f>Data!A818</f>
        <v>0</v>
      </c>
    </row>
    <row r="818" spans="1:1" x14ac:dyDescent="0.25">
      <c r="A818" s="21">
        <f>Data!A819</f>
        <v>0</v>
      </c>
    </row>
    <row r="819" spans="1:1" x14ac:dyDescent="0.25">
      <c r="A819" s="21">
        <f>Data!A820</f>
        <v>0</v>
      </c>
    </row>
    <row r="820" spans="1:1" x14ac:dyDescent="0.25">
      <c r="A820" s="21">
        <f>Data!A821</f>
        <v>0</v>
      </c>
    </row>
    <row r="821" spans="1:1" x14ac:dyDescent="0.25">
      <c r="A821" s="21">
        <f>Data!A822</f>
        <v>0</v>
      </c>
    </row>
    <row r="822" spans="1:1" x14ac:dyDescent="0.25">
      <c r="A822" s="21">
        <f>Data!A823</f>
        <v>0</v>
      </c>
    </row>
    <row r="823" spans="1:1" x14ac:dyDescent="0.25">
      <c r="A823" s="21">
        <f>Data!A824</f>
        <v>0</v>
      </c>
    </row>
    <row r="824" spans="1:1" x14ac:dyDescent="0.25">
      <c r="A824" s="21">
        <f>Data!A825</f>
        <v>0</v>
      </c>
    </row>
    <row r="825" spans="1:1" x14ac:dyDescent="0.25">
      <c r="A825" s="21">
        <f>Data!A826</f>
        <v>0</v>
      </c>
    </row>
    <row r="826" spans="1:1" x14ac:dyDescent="0.25">
      <c r="A826" s="21">
        <f>Data!A827</f>
        <v>0</v>
      </c>
    </row>
    <row r="827" spans="1:1" x14ac:dyDescent="0.25">
      <c r="A827" s="21">
        <f>Data!A828</f>
        <v>0</v>
      </c>
    </row>
    <row r="828" spans="1:1" x14ac:dyDescent="0.25">
      <c r="A828" s="21">
        <f>Data!A829</f>
        <v>0</v>
      </c>
    </row>
    <row r="829" spans="1:1" x14ac:dyDescent="0.25">
      <c r="A829" s="21">
        <f>Data!A830</f>
        <v>0</v>
      </c>
    </row>
    <row r="830" spans="1:1" x14ac:dyDescent="0.25">
      <c r="A830" s="21">
        <f>Data!A831</f>
        <v>0</v>
      </c>
    </row>
    <row r="831" spans="1:1" x14ac:dyDescent="0.25">
      <c r="A831" s="21">
        <f>Data!A832</f>
        <v>0</v>
      </c>
    </row>
    <row r="832" spans="1:1" x14ac:dyDescent="0.25">
      <c r="A832" s="21">
        <f>Data!A833</f>
        <v>0</v>
      </c>
    </row>
    <row r="833" spans="1:1" x14ac:dyDescent="0.25">
      <c r="A833" s="21">
        <f>Data!A834</f>
        <v>0</v>
      </c>
    </row>
    <row r="834" spans="1:1" x14ac:dyDescent="0.25">
      <c r="A834" s="21">
        <f>Data!A835</f>
        <v>0</v>
      </c>
    </row>
    <row r="835" spans="1:1" x14ac:dyDescent="0.25">
      <c r="A835" s="21">
        <f>Data!A836</f>
        <v>0</v>
      </c>
    </row>
    <row r="836" spans="1:1" x14ac:dyDescent="0.25">
      <c r="A836" s="21">
        <f>Data!A837</f>
        <v>0</v>
      </c>
    </row>
    <row r="837" spans="1:1" x14ac:dyDescent="0.25">
      <c r="A837" s="21">
        <f>Data!A838</f>
        <v>0</v>
      </c>
    </row>
    <row r="838" spans="1:1" x14ac:dyDescent="0.25">
      <c r="A838" s="21">
        <f>Data!A839</f>
        <v>0</v>
      </c>
    </row>
    <row r="839" spans="1:1" x14ac:dyDescent="0.25">
      <c r="A839" s="21">
        <f>Data!A840</f>
        <v>0</v>
      </c>
    </row>
    <row r="840" spans="1:1" x14ac:dyDescent="0.25">
      <c r="A840" s="21">
        <f>Data!A841</f>
        <v>0</v>
      </c>
    </row>
    <row r="841" spans="1:1" x14ac:dyDescent="0.25">
      <c r="A841" s="21">
        <f>Data!A842</f>
        <v>0</v>
      </c>
    </row>
    <row r="842" spans="1:1" x14ac:dyDescent="0.25">
      <c r="A842" s="21">
        <f>Data!A843</f>
        <v>0</v>
      </c>
    </row>
    <row r="843" spans="1:1" x14ac:dyDescent="0.25">
      <c r="A843" s="21">
        <f>Data!A844</f>
        <v>0</v>
      </c>
    </row>
    <row r="844" spans="1:1" x14ac:dyDescent="0.25">
      <c r="A844" s="21">
        <f>Data!A845</f>
        <v>0</v>
      </c>
    </row>
    <row r="845" spans="1:1" x14ac:dyDescent="0.25">
      <c r="A845" s="21">
        <f>Data!A846</f>
        <v>0</v>
      </c>
    </row>
    <row r="846" spans="1:1" x14ac:dyDescent="0.25">
      <c r="A846" s="21">
        <f>Data!A847</f>
        <v>0</v>
      </c>
    </row>
    <row r="847" spans="1:1" x14ac:dyDescent="0.25">
      <c r="A847" s="21">
        <f>Data!A848</f>
        <v>0</v>
      </c>
    </row>
    <row r="848" spans="1:1" x14ac:dyDescent="0.25">
      <c r="A848" s="21">
        <f>Data!A849</f>
        <v>0</v>
      </c>
    </row>
    <row r="849" spans="1:1" x14ac:dyDescent="0.25">
      <c r="A849" s="21">
        <f>Data!A850</f>
        <v>0</v>
      </c>
    </row>
    <row r="850" spans="1:1" x14ac:dyDescent="0.25">
      <c r="A850" s="21">
        <f>Data!A851</f>
        <v>0</v>
      </c>
    </row>
    <row r="851" spans="1:1" x14ac:dyDescent="0.25">
      <c r="A851" s="21">
        <f>Data!A852</f>
        <v>0</v>
      </c>
    </row>
    <row r="852" spans="1:1" x14ac:dyDescent="0.25">
      <c r="A852" s="21">
        <f>Data!A853</f>
        <v>0</v>
      </c>
    </row>
    <row r="853" spans="1:1" x14ac:dyDescent="0.25">
      <c r="A853" s="21">
        <f>Data!A854</f>
        <v>0</v>
      </c>
    </row>
    <row r="854" spans="1:1" x14ac:dyDescent="0.25">
      <c r="A854" s="21">
        <f>Data!A855</f>
        <v>0</v>
      </c>
    </row>
    <row r="855" spans="1:1" x14ac:dyDescent="0.25">
      <c r="A855" s="21">
        <f>Data!A856</f>
        <v>0</v>
      </c>
    </row>
    <row r="856" spans="1:1" x14ac:dyDescent="0.25">
      <c r="A856" s="21">
        <f>Data!A857</f>
        <v>0</v>
      </c>
    </row>
    <row r="857" spans="1:1" x14ac:dyDescent="0.25">
      <c r="A857" s="21">
        <f>Data!A858</f>
        <v>0</v>
      </c>
    </row>
    <row r="858" spans="1:1" x14ac:dyDescent="0.25">
      <c r="A858" s="21">
        <f>Data!A859</f>
        <v>0</v>
      </c>
    </row>
    <row r="859" spans="1:1" x14ac:dyDescent="0.25">
      <c r="A859" s="21">
        <f>Data!A860</f>
        <v>0</v>
      </c>
    </row>
    <row r="860" spans="1:1" x14ac:dyDescent="0.25">
      <c r="A860" s="21">
        <f>Data!A861</f>
        <v>0</v>
      </c>
    </row>
    <row r="861" spans="1:1" x14ac:dyDescent="0.25">
      <c r="A861" s="21">
        <f>Data!A862</f>
        <v>0</v>
      </c>
    </row>
    <row r="862" spans="1:1" x14ac:dyDescent="0.25">
      <c r="A862" s="21">
        <f>Data!A863</f>
        <v>0</v>
      </c>
    </row>
    <row r="863" spans="1:1" x14ac:dyDescent="0.25">
      <c r="A863" s="21">
        <f>Data!A864</f>
        <v>0</v>
      </c>
    </row>
    <row r="864" spans="1:1" x14ac:dyDescent="0.25">
      <c r="A864" s="21">
        <f>Data!A865</f>
        <v>0</v>
      </c>
    </row>
    <row r="865" spans="1:1" x14ac:dyDescent="0.25">
      <c r="A865" s="21">
        <f>Data!A866</f>
        <v>0</v>
      </c>
    </row>
    <row r="866" spans="1:1" x14ac:dyDescent="0.25">
      <c r="A866" s="21">
        <f>Data!A867</f>
        <v>0</v>
      </c>
    </row>
    <row r="867" spans="1:1" x14ac:dyDescent="0.25">
      <c r="A867" s="21">
        <f>Data!A868</f>
        <v>0</v>
      </c>
    </row>
    <row r="868" spans="1:1" x14ac:dyDescent="0.25">
      <c r="A868" s="21">
        <f>Data!A869</f>
        <v>0</v>
      </c>
    </row>
    <row r="869" spans="1:1" x14ac:dyDescent="0.25">
      <c r="A869" s="21">
        <f>Data!A870</f>
        <v>0</v>
      </c>
    </row>
    <row r="870" spans="1:1" x14ac:dyDescent="0.25">
      <c r="A870" s="21">
        <f>Data!A871</f>
        <v>0</v>
      </c>
    </row>
    <row r="871" spans="1:1" x14ac:dyDescent="0.25">
      <c r="A871" s="21">
        <f>Data!A872</f>
        <v>0</v>
      </c>
    </row>
    <row r="872" spans="1:1" x14ac:dyDescent="0.25">
      <c r="A872" s="21">
        <f>Data!A873</f>
        <v>0</v>
      </c>
    </row>
    <row r="873" spans="1:1" x14ac:dyDescent="0.25">
      <c r="A873" s="21">
        <f>Data!A874</f>
        <v>0</v>
      </c>
    </row>
    <row r="874" spans="1:1" x14ac:dyDescent="0.25">
      <c r="A874" s="21">
        <f>Data!A875</f>
        <v>0</v>
      </c>
    </row>
    <row r="875" spans="1:1" x14ac:dyDescent="0.25">
      <c r="A875" s="21">
        <f>Data!A876</f>
        <v>0</v>
      </c>
    </row>
    <row r="876" spans="1:1" x14ac:dyDescent="0.25">
      <c r="A876" s="21">
        <f>Data!A877</f>
        <v>0</v>
      </c>
    </row>
    <row r="877" spans="1:1" x14ac:dyDescent="0.25">
      <c r="A877" s="21">
        <f>Data!A878</f>
        <v>0</v>
      </c>
    </row>
    <row r="878" spans="1:1" x14ac:dyDescent="0.25">
      <c r="A878" s="21">
        <f>Data!A879</f>
        <v>0</v>
      </c>
    </row>
    <row r="879" spans="1:1" x14ac:dyDescent="0.25">
      <c r="A879" s="21">
        <f>Data!A880</f>
        <v>0</v>
      </c>
    </row>
    <row r="880" spans="1:1" x14ac:dyDescent="0.25">
      <c r="A880" s="21">
        <f>Data!A881</f>
        <v>0</v>
      </c>
    </row>
    <row r="881" spans="1:1" x14ac:dyDescent="0.25">
      <c r="A881" s="21">
        <f>Data!A882</f>
        <v>0</v>
      </c>
    </row>
    <row r="882" spans="1:1" x14ac:dyDescent="0.25">
      <c r="A882" s="21">
        <f>Data!A883</f>
        <v>0</v>
      </c>
    </row>
    <row r="883" spans="1:1" x14ac:dyDescent="0.25">
      <c r="A883" s="21">
        <f>Data!A884</f>
        <v>0</v>
      </c>
    </row>
    <row r="884" spans="1:1" x14ac:dyDescent="0.25">
      <c r="A884" s="21">
        <f>Data!A885</f>
        <v>0</v>
      </c>
    </row>
    <row r="885" spans="1:1" x14ac:dyDescent="0.25">
      <c r="A885" s="21">
        <f>Data!A886</f>
        <v>0</v>
      </c>
    </row>
    <row r="886" spans="1:1" x14ac:dyDescent="0.25">
      <c r="A886" s="21">
        <f>Data!A887</f>
        <v>0</v>
      </c>
    </row>
    <row r="887" spans="1:1" x14ac:dyDescent="0.25">
      <c r="A887" s="21">
        <f>Data!A888</f>
        <v>0</v>
      </c>
    </row>
    <row r="888" spans="1:1" x14ac:dyDescent="0.25">
      <c r="A888" s="21">
        <f>Data!A889</f>
        <v>0</v>
      </c>
    </row>
    <row r="889" spans="1:1" x14ac:dyDescent="0.25">
      <c r="A889" s="21">
        <f>Data!A890</f>
        <v>0</v>
      </c>
    </row>
    <row r="890" spans="1:1" x14ac:dyDescent="0.25">
      <c r="A890" s="21">
        <f>Data!A891</f>
        <v>0</v>
      </c>
    </row>
    <row r="891" spans="1:1" x14ac:dyDescent="0.25">
      <c r="A891" s="21">
        <f>Data!A892</f>
        <v>0</v>
      </c>
    </row>
    <row r="892" spans="1:1" x14ac:dyDescent="0.25">
      <c r="A892" s="21">
        <f>Data!A893</f>
        <v>0</v>
      </c>
    </row>
    <row r="893" spans="1:1" x14ac:dyDescent="0.25">
      <c r="A893" s="21">
        <f>Data!A894</f>
        <v>0</v>
      </c>
    </row>
    <row r="894" spans="1:1" x14ac:dyDescent="0.25">
      <c r="A894" s="21">
        <f>Data!A895</f>
        <v>0</v>
      </c>
    </row>
    <row r="895" spans="1:1" x14ac:dyDescent="0.25">
      <c r="A895" s="21">
        <f>Data!A896</f>
        <v>0</v>
      </c>
    </row>
    <row r="896" spans="1:1" x14ac:dyDescent="0.25">
      <c r="A896" s="21">
        <f>Data!A897</f>
        <v>0</v>
      </c>
    </row>
    <row r="897" spans="1:1" x14ac:dyDescent="0.25">
      <c r="A897" s="21">
        <f>Data!A898</f>
        <v>0</v>
      </c>
    </row>
    <row r="898" spans="1:1" x14ac:dyDescent="0.25">
      <c r="A898" s="21">
        <f>Data!A899</f>
        <v>0</v>
      </c>
    </row>
    <row r="899" spans="1:1" x14ac:dyDescent="0.25">
      <c r="A899" s="21">
        <f>Data!A900</f>
        <v>0</v>
      </c>
    </row>
    <row r="900" spans="1:1" x14ac:dyDescent="0.25">
      <c r="A900" s="21">
        <f>Data!A901</f>
        <v>0</v>
      </c>
    </row>
    <row r="901" spans="1:1" x14ac:dyDescent="0.25">
      <c r="A901" s="21">
        <f>Data!A902</f>
        <v>0</v>
      </c>
    </row>
    <row r="902" spans="1:1" x14ac:dyDescent="0.25">
      <c r="A902" s="21">
        <f>Data!A903</f>
        <v>0</v>
      </c>
    </row>
    <row r="903" spans="1:1" x14ac:dyDescent="0.25">
      <c r="A903" s="21">
        <f>Data!A904</f>
        <v>0</v>
      </c>
    </row>
    <row r="904" spans="1:1" x14ac:dyDescent="0.25">
      <c r="A904" s="21">
        <f>Data!A905</f>
        <v>0</v>
      </c>
    </row>
    <row r="905" spans="1:1" x14ac:dyDescent="0.25">
      <c r="A905" s="21">
        <f>Data!A906</f>
        <v>0</v>
      </c>
    </row>
    <row r="906" spans="1:1" x14ac:dyDescent="0.25">
      <c r="A906" s="21">
        <f>Data!A907</f>
        <v>0</v>
      </c>
    </row>
    <row r="907" spans="1:1" x14ac:dyDescent="0.25">
      <c r="A907" s="21">
        <f>Data!A908</f>
        <v>0</v>
      </c>
    </row>
    <row r="908" spans="1:1" x14ac:dyDescent="0.25">
      <c r="A908" s="21">
        <f>Data!A909</f>
        <v>0</v>
      </c>
    </row>
    <row r="909" spans="1:1" x14ac:dyDescent="0.25">
      <c r="A909" s="21">
        <f>Data!A910</f>
        <v>0</v>
      </c>
    </row>
    <row r="910" spans="1:1" x14ac:dyDescent="0.25">
      <c r="A910" s="21">
        <f>Data!A911</f>
        <v>0</v>
      </c>
    </row>
    <row r="911" spans="1:1" x14ac:dyDescent="0.25">
      <c r="A911" s="21">
        <f>Data!A912</f>
        <v>0</v>
      </c>
    </row>
    <row r="912" spans="1:1" x14ac:dyDescent="0.25">
      <c r="A912" s="21">
        <f>Data!A913</f>
        <v>0</v>
      </c>
    </row>
    <row r="913" spans="1:1" x14ac:dyDescent="0.25">
      <c r="A913" s="21">
        <f>Data!A914</f>
        <v>0</v>
      </c>
    </row>
    <row r="914" spans="1:1" x14ac:dyDescent="0.25">
      <c r="A914" s="21">
        <f>Data!A915</f>
        <v>0</v>
      </c>
    </row>
    <row r="915" spans="1:1" x14ac:dyDescent="0.25">
      <c r="A915" s="21">
        <f>Data!A916</f>
        <v>0</v>
      </c>
    </row>
    <row r="916" spans="1:1" x14ac:dyDescent="0.25">
      <c r="A916" s="21">
        <f>Data!A917</f>
        <v>0</v>
      </c>
    </row>
    <row r="917" spans="1:1" x14ac:dyDescent="0.25">
      <c r="A917" s="21">
        <f>Data!A918</f>
        <v>0</v>
      </c>
    </row>
    <row r="918" spans="1:1" x14ac:dyDescent="0.25">
      <c r="A918" s="21">
        <f>Data!A919</f>
        <v>0</v>
      </c>
    </row>
    <row r="919" spans="1:1" x14ac:dyDescent="0.25">
      <c r="A919" s="21">
        <f>Data!A920</f>
        <v>0</v>
      </c>
    </row>
    <row r="920" spans="1:1" x14ac:dyDescent="0.25">
      <c r="A920" s="21">
        <f>Data!A921</f>
        <v>0</v>
      </c>
    </row>
    <row r="921" spans="1:1" x14ac:dyDescent="0.25">
      <c r="A921" s="21">
        <f>Data!A922</f>
        <v>0</v>
      </c>
    </row>
    <row r="922" spans="1:1" x14ac:dyDescent="0.25">
      <c r="A922" s="21">
        <f>Data!A923</f>
        <v>0</v>
      </c>
    </row>
    <row r="923" spans="1:1" x14ac:dyDescent="0.25">
      <c r="A923" s="21">
        <f>Data!A924</f>
        <v>0</v>
      </c>
    </row>
    <row r="924" spans="1:1" x14ac:dyDescent="0.25">
      <c r="A924" s="21">
        <f>Data!A925</f>
        <v>0</v>
      </c>
    </row>
    <row r="925" spans="1:1" x14ac:dyDescent="0.25">
      <c r="A925" s="21">
        <f>Data!A926</f>
        <v>0</v>
      </c>
    </row>
    <row r="926" spans="1:1" x14ac:dyDescent="0.25">
      <c r="A926" s="21">
        <f>Data!A927</f>
        <v>0</v>
      </c>
    </row>
    <row r="927" spans="1:1" x14ac:dyDescent="0.25">
      <c r="A927" s="21">
        <f>Data!A928</f>
        <v>0</v>
      </c>
    </row>
    <row r="928" spans="1:1" x14ac:dyDescent="0.25">
      <c r="A928" s="21">
        <f>Data!A929</f>
        <v>0</v>
      </c>
    </row>
    <row r="929" spans="1:1" x14ac:dyDescent="0.25">
      <c r="A929" s="21">
        <f>Data!A930</f>
        <v>0</v>
      </c>
    </row>
    <row r="930" spans="1:1" x14ac:dyDescent="0.25">
      <c r="A930" s="21">
        <f>Data!A931</f>
        <v>0</v>
      </c>
    </row>
    <row r="931" spans="1:1" x14ac:dyDescent="0.25">
      <c r="A931" s="21">
        <f>Data!A932</f>
        <v>0</v>
      </c>
    </row>
    <row r="932" spans="1:1" x14ac:dyDescent="0.25">
      <c r="A932" s="21">
        <f>Data!A933</f>
        <v>0</v>
      </c>
    </row>
    <row r="933" spans="1:1" x14ac:dyDescent="0.25">
      <c r="A933" s="21">
        <f>Data!A934</f>
        <v>0</v>
      </c>
    </row>
    <row r="934" spans="1:1" x14ac:dyDescent="0.25">
      <c r="A934" s="21">
        <f>Data!A935</f>
        <v>0</v>
      </c>
    </row>
    <row r="935" spans="1:1" x14ac:dyDescent="0.25">
      <c r="A935" s="21">
        <f>Data!A936</f>
        <v>0</v>
      </c>
    </row>
    <row r="936" spans="1:1" x14ac:dyDescent="0.25">
      <c r="A936" s="21">
        <f>Data!A937</f>
        <v>0</v>
      </c>
    </row>
    <row r="937" spans="1:1" x14ac:dyDescent="0.25">
      <c r="A937" s="21">
        <f>Data!A938</f>
        <v>0</v>
      </c>
    </row>
    <row r="938" spans="1:1" x14ac:dyDescent="0.25">
      <c r="A938" s="21">
        <f>Data!A939</f>
        <v>0</v>
      </c>
    </row>
    <row r="939" spans="1:1" x14ac:dyDescent="0.25">
      <c r="A939" s="21">
        <f>Data!A940</f>
        <v>0</v>
      </c>
    </row>
    <row r="940" spans="1:1" x14ac:dyDescent="0.25">
      <c r="A940" s="21">
        <f>Data!A941</f>
        <v>0</v>
      </c>
    </row>
    <row r="941" spans="1:1" x14ac:dyDescent="0.25">
      <c r="A941" s="21">
        <f>Data!A942</f>
        <v>0</v>
      </c>
    </row>
    <row r="942" spans="1:1" x14ac:dyDescent="0.25">
      <c r="A942" s="21">
        <f>Data!A943</f>
        <v>0</v>
      </c>
    </row>
    <row r="943" spans="1:1" x14ac:dyDescent="0.25">
      <c r="A943" s="21">
        <f>Data!A944</f>
        <v>0</v>
      </c>
    </row>
    <row r="944" spans="1:1" x14ac:dyDescent="0.25">
      <c r="A944" s="21">
        <f>Data!A945</f>
        <v>0</v>
      </c>
    </row>
    <row r="945" spans="1:1" x14ac:dyDescent="0.25">
      <c r="A945" s="21">
        <f>Data!A946</f>
        <v>0</v>
      </c>
    </row>
    <row r="946" spans="1:1" x14ac:dyDescent="0.25">
      <c r="A946" s="21">
        <f>Data!A947</f>
        <v>0</v>
      </c>
    </row>
    <row r="947" spans="1:1" x14ac:dyDescent="0.25">
      <c r="A947" s="21">
        <f>Data!A948</f>
        <v>0</v>
      </c>
    </row>
    <row r="948" spans="1:1" x14ac:dyDescent="0.25">
      <c r="A948" s="21">
        <f>Data!A949</f>
        <v>0</v>
      </c>
    </row>
    <row r="949" spans="1:1" x14ac:dyDescent="0.25">
      <c r="A949" s="21">
        <f>Data!A950</f>
        <v>0</v>
      </c>
    </row>
    <row r="950" spans="1:1" x14ac:dyDescent="0.25">
      <c r="A950" s="21">
        <f>Data!A951</f>
        <v>0</v>
      </c>
    </row>
    <row r="951" spans="1:1" x14ac:dyDescent="0.25">
      <c r="A951" s="21">
        <f>Data!A952</f>
        <v>0</v>
      </c>
    </row>
    <row r="952" spans="1:1" x14ac:dyDescent="0.25">
      <c r="A952" s="21">
        <f>Data!A953</f>
        <v>0</v>
      </c>
    </row>
    <row r="953" spans="1:1" x14ac:dyDescent="0.25">
      <c r="A953" s="21">
        <f>Data!A954</f>
        <v>0</v>
      </c>
    </row>
    <row r="954" spans="1:1" x14ac:dyDescent="0.25">
      <c r="A954" s="21">
        <f>Data!A955</f>
        <v>0</v>
      </c>
    </row>
    <row r="955" spans="1:1" x14ac:dyDescent="0.25">
      <c r="A955" s="21">
        <f>Data!A956</f>
        <v>0</v>
      </c>
    </row>
    <row r="956" spans="1:1" x14ac:dyDescent="0.25">
      <c r="A956" s="21">
        <f>Data!A957</f>
        <v>0</v>
      </c>
    </row>
    <row r="957" spans="1:1" x14ac:dyDescent="0.25">
      <c r="A957" s="21">
        <f>Data!A958</f>
        <v>0</v>
      </c>
    </row>
    <row r="958" spans="1:1" x14ac:dyDescent="0.25">
      <c r="A958" s="21">
        <f>Data!A959</f>
        <v>0</v>
      </c>
    </row>
    <row r="959" spans="1:1" x14ac:dyDescent="0.25">
      <c r="A959" s="21">
        <f>Data!A960</f>
        <v>0</v>
      </c>
    </row>
    <row r="960" spans="1:1" x14ac:dyDescent="0.25">
      <c r="A960" s="21">
        <f>Data!A961</f>
        <v>0</v>
      </c>
    </row>
    <row r="961" spans="1:1" x14ac:dyDescent="0.25">
      <c r="A961" s="21">
        <f>Data!A962</f>
        <v>0</v>
      </c>
    </row>
    <row r="962" spans="1:1" x14ac:dyDescent="0.25">
      <c r="A962" s="21">
        <f>Data!A963</f>
        <v>0</v>
      </c>
    </row>
    <row r="963" spans="1:1" x14ac:dyDescent="0.25">
      <c r="A963" s="21">
        <f>Data!A964</f>
        <v>0</v>
      </c>
    </row>
    <row r="964" spans="1:1" x14ac:dyDescent="0.25">
      <c r="A964" s="21">
        <f>Data!A965</f>
        <v>0</v>
      </c>
    </row>
    <row r="965" spans="1:1" x14ac:dyDescent="0.25">
      <c r="A965" s="21">
        <f>Data!A966</f>
        <v>0</v>
      </c>
    </row>
    <row r="966" spans="1:1" x14ac:dyDescent="0.25">
      <c r="A966" s="21">
        <f>Data!A967</f>
        <v>0</v>
      </c>
    </row>
    <row r="967" spans="1:1" x14ac:dyDescent="0.25">
      <c r="A967" s="21">
        <f>Data!A968</f>
        <v>0</v>
      </c>
    </row>
    <row r="968" spans="1:1" x14ac:dyDescent="0.25">
      <c r="A968" s="21">
        <f>Data!A969</f>
        <v>0</v>
      </c>
    </row>
    <row r="969" spans="1:1" x14ac:dyDescent="0.25">
      <c r="A969" s="21">
        <f>Data!A970</f>
        <v>0</v>
      </c>
    </row>
    <row r="970" spans="1:1" x14ac:dyDescent="0.25">
      <c r="A970" s="21">
        <f>Data!A971</f>
        <v>0</v>
      </c>
    </row>
    <row r="971" spans="1:1" x14ac:dyDescent="0.25">
      <c r="A971" s="21">
        <f>Data!A972</f>
        <v>0</v>
      </c>
    </row>
    <row r="972" spans="1:1" x14ac:dyDescent="0.25">
      <c r="A972" s="21">
        <f>Data!A973</f>
        <v>0</v>
      </c>
    </row>
    <row r="973" spans="1:1" x14ac:dyDescent="0.25">
      <c r="A973" s="21">
        <f>Data!A974</f>
        <v>0</v>
      </c>
    </row>
    <row r="974" spans="1:1" x14ac:dyDescent="0.25">
      <c r="A974" s="21">
        <f>Data!A975</f>
        <v>0</v>
      </c>
    </row>
    <row r="975" spans="1:1" x14ac:dyDescent="0.25">
      <c r="A975" s="21">
        <f>Data!A976</f>
        <v>0</v>
      </c>
    </row>
    <row r="976" spans="1:1" x14ac:dyDescent="0.25">
      <c r="A976" s="21">
        <f>Data!A977</f>
        <v>0</v>
      </c>
    </row>
    <row r="977" spans="1:1" x14ac:dyDescent="0.25">
      <c r="A977" s="21">
        <f>Data!A978</f>
        <v>0</v>
      </c>
    </row>
    <row r="978" spans="1:1" x14ac:dyDescent="0.25">
      <c r="A978" s="21">
        <f>Data!A979</f>
        <v>0</v>
      </c>
    </row>
    <row r="979" spans="1:1" x14ac:dyDescent="0.25">
      <c r="A979" s="21">
        <f>Data!A980</f>
        <v>0</v>
      </c>
    </row>
    <row r="980" spans="1:1" x14ac:dyDescent="0.25">
      <c r="A980" s="21">
        <f>Data!A981</f>
        <v>0</v>
      </c>
    </row>
    <row r="981" spans="1:1" x14ac:dyDescent="0.25">
      <c r="A981" s="21">
        <f>Data!A982</f>
        <v>0</v>
      </c>
    </row>
    <row r="982" spans="1:1" x14ac:dyDescent="0.25">
      <c r="A982" s="21">
        <f>Data!A983</f>
        <v>0</v>
      </c>
    </row>
    <row r="983" spans="1:1" x14ac:dyDescent="0.25">
      <c r="A983" s="21">
        <f>Data!A984</f>
        <v>0</v>
      </c>
    </row>
    <row r="984" spans="1:1" x14ac:dyDescent="0.25">
      <c r="A984" s="21">
        <f>Data!A985</f>
        <v>0</v>
      </c>
    </row>
    <row r="985" spans="1:1" x14ac:dyDescent="0.25">
      <c r="A985" s="21">
        <f>Data!A986</f>
        <v>0</v>
      </c>
    </row>
    <row r="986" spans="1:1" x14ac:dyDescent="0.25">
      <c r="A986" s="21">
        <f>Data!A987</f>
        <v>0</v>
      </c>
    </row>
    <row r="987" spans="1:1" x14ac:dyDescent="0.25">
      <c r="A987" s="21">
        <f>Data!A988</f>
        <v>0</v>
      </c>
    </row>
    <row r="988" spans="1:1" x14ac:dyDescent="0.25">
      <c r="A988" s="21">
        <f>Data!A989</f>
        <v>0</v>
      </c>
    </row>
    <row r="989" spans="1:1" x14ac:dyDescent="0.25">
      <c r="A989" s="21">
        <f>Data!A990</f>
        <v>0</v>
      </c>
    </row>
    <row r="990" spans="1:1" x14ac:dyDescent="0.25">
      <c r="A990" s="21">
        <f>Data!A991</f>
        <v>0</v>
      </c>
    </row>
    <row r="991" spans="1:1" x14ac:dyDescent="0.25">
      <c r="A991" s="21">
        <f>Data!A992</f>
        <v>0</v>
      </c>
    </row>
    <row r="992" spans="1:1" x14ac:dyDescent="0.25">
      <c r="A992" s="21">
        <f>Data!A993</f>
        <v>0</v>
      </c>
    </row>
    <row r="993" spans="1:1" x14ac:dyDescent="0.25">
      <c r="A993" s="21">
        <f>Data!A994</f>
        <v>0</v>
      </c>
    </row>
    <row r="994" spans="1:1" x14ac:dyDescent="0.25">
      <c r="A994" s="21">
        <f>Data!A995</f>
        <v>0</v>
      </c>
    </row>
    <row r="995" spans="1:1" x14ac:dyDescent="0.25">
      <c r="A995" s="21">
        <f>Data!A996</f>
        <v>0</v>
      </c>
    </row>
    <row r="996" spans="1:1" x14ac:dyDescent="0.25">
      <c r="A996" s="21">
        <f>Data!A997</f>
        <v>0</v>
      </c>
    </row>
    <row r="997" spans="1:1" x14ac:dyDescent="0.25">
      <c r="A997" s="21">
        <f>Data!A998</f>
        <v>0</v>
      </c>
    </row>
    <row r="998" spans="1:1" x14ac:dyDescent="0.25">
      <c r="A998" s="21">
        <f>Data!A999</f>
        <v>0</v>
      </c>
    </row>
    <row r="999" spans="1:1" x14ac:dyDescent="0.25">
      <c r="A999" s="21">
        <f>Data!A1000</f>
        <v>0</v>
      </c>
    </row>
    <row r="1000" spans="1:1" x14ac:dyDescent="0.25">
      <c r="A1000" s="21">
        <f>Data!A1001</f>
        <v>0</v>
      </c>
    </row>
    <row r="1001" spans="1:1" x14ac:dyDescent="0.25">
      <c r="A1001" s="21">
        <f>Data!A1002</f>
        <v>0</v>
      </c>
    </row>
    <row r="1002" spans="1:1" x14ac:dyDescent="0.25">
      <c r="A1002" s="21">
        <f>Data!A1003</f>
        <v>0</v>
      </c>
    </row>
    <row r="1003" spans="1:1" x14ac:dyDescent="0.25">
      <c r="A1003" s="2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5" sqref="B5"/>
    </sheetView>
  </sheetViews>
  <sheetFormatPr defaultRowHeight="15" x14ac:dyDescent="0.25"/>
  <cols>
    <col min="1" max="1" width="9.140625" style="6"/>
  </cols>
  <sheetData>
    <row r="1" spans="1:2" x14ac:dyDescent="0.25">
      <c r="A1" s="6">
        <v>1</v>
      </c>
      <c r="B1" t="s">
        <v>61</v>
      </c>
    </row>
    <row r="2" spans="1:2" x14ac:dyDescent="0.25">
      <c r="A2" s="6">
        <v>2</v>
      </c>
      <c r="B2" t="s">
        <v>62</v>
      </c>
    </row>
    <row r="3" spans="1:2" x14ac:dyDescent="0.25">
      <c r="A3" s="6">
        <v>3</v>
      </c>
      <c r="B3" t="s">
        <v>65</v>
      </c>
    </row>
    <row r="4" spans="1:2" x14ac:dyDescent="0.25">
      <c r="A4" s="6">
        <v>4</v>
      </c>
      <c r="B4" t="s">
        <v>66</v>
      </c>
    </row>
    <row r="5" spans="1:2" x14ac:dyDescent="0.25">
      <c r="A5" s="6">
        <v>5</v>
      </c>
      <c r="B5" t="s">
        <v>63</v>
      </c>
    </row>
    <row r="6" spans="1:2" x14ac:dyDescent="0.25">
      <c r="A6" s="6">
        <v>6</v>
      </c>
      <c r="B6" t="s">
        <v>64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Average Crustal Abundance</vt:lpstr>
      <vt:lpstr>Matrix</vt:lpstr>
      <vt:lpstr>Spiderdata</vt:lpstr>
      <vt:lpstr>Spidergraphs</vt:lpstr>
      <vt:lpstr>Create a new matrix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 Brauhart</dc:creator>
  <cp:lastModifiedBy>Carl Brauhart</cp:lastModifiedBy>
  <dcterms:created xsi:type="dcterms:W3CDTF">2012-03-15T01:23:53Z</dcterms:created>
  <dcterms:modified xsi:type="dcterms:W3CDTF">2012-08-22T02:46:34Z</dcterms:modified>
</cp:coreProperties>
</file>